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ustomProperty1.bin" ContentType="application/vnd.openxmlformats-officedocument.spreadsheetml.customProperty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customProperty2.bin" ContentType="application/vnd.openxmlformats-officedocument.spreadsheetml.customProperty"/>
  <Override PartName="/xl/customProperty3.bin" ContentType="application/vnd.openxmlformats-officedocument.spreadsheetml.customProperty"/>
  <Override PartName="/xl/drawings/drawing2.xml" ContentType="application/vnd.openxmlformats-officedocument.drawing+xml"/>
  <Override PartName="/xl/customProperty4.bin" ContentType="application/vnd.openxmlformats-officedocument.spreadsheetml.customProperty"/>
  <Override PartName="/xl/drawings/drawing3.xml" ContentType="application/vnd.openxmlformats-officedocument.drawing+xml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activeX/activeX9.xml" ContentType="application/vnd.ms-office.activeX+xml"/>
  <Override PartName="/xl/activeX/activeX9.bin" ContentType="application/vnd.ms-office.activeX"/>
  <Override PartName="/xl/activeX/activeX10.xml" ContentType="application/vnd.ms-office.activeX+xml"/>
  <Override PartName="/xl/activeX/activeX10.bin" ContentType="application/vnd.ms-office.activeX"/>
  <Override PartName="/xl/customProperty5.bin" ContentType="application/vnd.openxmlformats-officedocument.spreadsheetml.customProperty"/>
  <Override PartName="/xl/drawings/drawing4.xml" ContentType="application/vnd.openxmlformats-officedocument.drawing+xml"/>
  <Override PartName="/xl/activeX/activeX11.xml" ContentType="application/vnd.ms-office.activeX+xml"/>
  <Override PartName="/xl/activeX/activeX11.bin" ContentType="application/vnd.ms-office.activeX"/>
  <Override PartName="/xl/activeX/activeX12.xml" ContentType="application/vnd.ms-office.activeX+xml"/>
  <Override PartName="/xl/activeX/activeX12.bin" ContentType="application/vnd.ms-office.activeX"/>
  <Override PartName="/xl/activeX/activeX13.xml" ContentType="application/vnd.ms-office.activeX+xml"/>
  <Override PartName="/xl/activeX/activeX13.bin" ContentType="application/vnd.ms-office.activeX"/>
  <Override PartName="/xl/customProperty6.bin" ContentType="application/vnd.openxmlformats-officedocument.spreadsheetml.customProperty"/>
  <Override PartName="/xl/customProperty7.bin" ContentType="application/vnd.openxmlformats-officedocument.spreadsheetml.customProperty"/>
  <Override PartName="/xl/comments1.xml" ContentType="application/vnd.openxmlformats-officedocument.spreadsheetml.comments+xml"/>
  <Override PartName="/xl/customProperty8.bin" ContentType="application/vnd.openxmlformats-officedocument.spreadsheetml.customProperty"/>
  <Override PartName="/xl/comments2.xml" ContentType="application/vnd.openxmlformats-officedocument.spreadsheetml.comments+xml"/>
  <Override PartName="/xl/customProperty9.bin" ContentType="application/vnd.openxmlformats-officedocument.spreadsheetml.customProperty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santandernet-my.sharepoint.com/personal/x499148_gruposantander_com/Documents/Escritorio/Cambios GF/Nuevas y viejas plantillas/"/>
    </mc:Choice>
  </mc:AlternateContent>
  <xr:revisionPtr revIDLastSave="37" documentId="8_{B4D3D4E4-BD74-4483-95C8-8C04E41111FB}" xr6:coauthVersionLast="47" xr6:coauthVersionMax="47" xr10:uidLastSave="{9E7E6665-5395-419E-8486-48DC20A7978A}"/>
  <workbookProtection workbookAlgorithmName="SHA-512" workbookHashValue="ygMltQ02W2bEI0w2FAlN+IAfUWS1E5P5k+PR9bEf++oaF67SjsxWfcMUfegDjRYEBzqJHepNI0+1eHaC2poI0g==" workbookSaltValue="65ZhRn+83owyBho6HilXMA==" workbookSpinCount="100000" lockStructure="1"/>
  <bookViews>
    <workbookView xWindow="-110" yWindow="-110" windowWidth="19420" windowHeight="10420" tabRatio="746" firstSheet="10" activeTab="16" xr2:uid="{049E1649-576D-416A-A0CE-17359CA7D892}"/>
  </bookViews>
  <sheets>
    <sheet name="MENU" sheetId="52" r:id="rId1"/>
    <sheet name="INSTRUCTIONS" sheetId="36" r:id="rId2"/>
    <sheet name="ÁREAS" sheetId="18" r:id="rId3"/>
    <sheet name="VIEWER Metrics" sheetId="46" r:id="rId4"/>
    <sheet name="VIEWER Customers" sheetId="47" r:id="rId5"/>
    <sheet name="TOTAL" sheetId="49" state="hidden" r:id="rId6"/>
    <sheet name="DATOS" sheetId="50" state="hidden" r:id="rId7"/>
    <sheet name="IDIOMA" sheetId="51" state="hidden" r:id="rId8"/>
    <sheet name="IDIOMA MATRIZ" sheetId="21" state="hidden" r:id="rId9"/>
    <sheet name="BP" sheetId="75" r:id="rId10"/>
    <sheet name="BC00" sheetId="76" r:id="rId11"/>
    <sheet name="AN01020210" sheetId="77" r:id="rId12"/>
    <sheet name="AN01020200" sheetId="78" r:id="rId13"/>
    <sheet name="AN01040220" sheetId="79" r:id="rId14"/>
    <sheet name="FC" sheetId="80" r:id="rId15"/>
    <sheet name="AN02050600" sheetId="81" r:id="rId16"/>
    <sheet name="AN02050500" sheetId="82" r:id="rId17"/>
    <sheet name="AN02050800" sheetId="83" r:id="rId18"/>
    <sheet name="AN02030300" sheetId="84" r:id="rId19"/>
    <sheet name="AN02030400" sheetId="85" r:id="rId20"/>
    <sheet name="AN02030200" sheetId="86" r:id="rId21"/>
    <sheet name="AN02010200" sheetId="87" r:id="rId22"/>
    <sheet name="AN02030600" sheetId="88" r:id="rId23"/>
    <sheet name="AN02020100" sheetId="89" r:id="rId24"/>
    <sheet name="AN02020300" sheetId="90" r:id="rId25"/>
    <sheet name="AN02020200" sheetId="91" r:id="rId26"/>
    <sheet name="AN02020400" sheetId="92" r:id="rId27"/>
    <sheet name="AN02080000" sheetId="93" r:id="rId28"/>
    <sheet name="GB45" sheetId="94" r:id="rId29"/>
    <sheet name="AC05" sheetId="95" r:id="rId30"/>
    <sheet name="AN04030000" sheetId="96" r:id="rId31"/>
  </sheets>
  <definedNames>
    <definedName name="_xlnm._FilterDatabase" localSheetId="29" hidden="1">'AC05'!$B$8:$BD$340</definedName>
    <definedName name="_xlnm._FilterDatabase" localSheetId="12" hidden="1">'AN01020200'!$B$8:$BD$340</definedName>
    <definedName name="_xlnm._FilterDatabase" localSheetId="11" hidden="1">'AN01020210'!$B$8:$BD$340</definedName>
    <definedName name="_xlnm._FilterDatabase" localSheetId="13" hidden="1">'AN01040220'!$B$8:$BD$340</definedName>
    <definedName name="_xlnm._FilterDatabase" localSheetId="21" hidden="1">AN02010200!$B$8:$BD$340</definedName>
    <definedName name="_xlnm._FilterDatabase" localSheetId="23" hidden="1">AN02020100!$B$8:$BD$340</definedName>
    <definedName name="_xlnm._FilterDatabase" localSheetId="25" hidden="1">AN02020200!$B$8:$BD$340</definedName>
    <definedName name="_xlnm._FilterDatabase" localSheetId="24" hidden="1">AN02020300!$B$8:$BD$340</definedName>
    <definedName name="_xlnm._FilterDatabase" localSheetId="26" hidden="1">AN02020400!$B$8:$BD$340</definedName>
    <definedName name="_xlnm._FilterDatabase" localSheetId="20" hidden="1">AN02030200!$B$8:$BD$340</definedName>
    <definedName name="_xlnm._FilterDatabase" localSheetId="18" hidden="1">AN02030300!$B$8:$BD$340</definedName>
    <definedName name="_xlnm._FilterDatabase" localSheetId="19" hidden="1">AN02030400!$B$8:$BD$340</definedName>
    <definedName name="_xlnm._FilterDatabase" localSheetId="22" hidden="1">AN02030600!$B$8:$BD$340</definedName>
    <definedName name="_xlnm._FilterDatabase" localSheetId="16" hidden="1">AN02050500!$B$8:$BD$340</definedName>
    <definedName name="_xlnm._FilterDatabase" localSheetId="15" hidden="1">AN02050600!$B$8:$BD$340</definedName>
    <definedName name="_xlnm._FilterDatabase" localSheetId="17" hidden="1">AN02050800!$B$8:$BD$340</definedName>
    <definedName name="_xlnm._FilterDatabase" localSheetId="27" hidden="1">AN02080000!$B$8:$BD$340</definedName>
    <definedName name="_xlnm._FilterDatabase" localSheetId="30" hidden="1">AN04030000!$B$8:$BD$340</definedName>
    <definedName name="_xlnm._FilterDatabase" localSheetId="10" hidden="1">BC00!$B$8:$BD$340</definedName>
    <definedName name="_xlnm._FilterDatabase" localSheetId="9" hidden="1">BP!$B$8:$BD$340</definedName>
    <definedName name="_xlnm._FilterDatabase" localSheetId="6" hidden="1">DATOS!$G$7:$AD$26</definedName>
    <definedName name="_xlnm._FilterDatabase" localSheetId="14" hidden="1">FC!$B$8:$BD$340</definedName>
    <definedName name="_xlnm._FilterDatabase" localSheetId="28" hidden="1">'GB45'!$B$8:$BD$340</definedName>
    <definedName name="_xlnm._FilterDatabase" localSheetId="7" hidden="1">IDIOMA!$A$7:$AU$348</definedName>
    <definedName name="_xlnm._FilterDatabase" localSheetId="8" hidden="1">'IDIOMA MATRIZ'!$B$8:$BD$340</definedName>
    <definedName name="ADN">DATOS!$M$7:$AH$7</definedName>
    <definedName name="_xlnm.Print_Area" localSheetId="6">DATOS!$I$7:$AH$38</definedName>
    <definedName name="CALCULAR">TOTAL!$F$9</definedName>
    <definedName name="IDIOMA">IDIOMA!$B$3</definedName>
    <definedName name="PROD">DATOS!$M$43:$AH$43</definedName>
    <definedName name="Sangría">IDIOMA!$G$8:$G$348</definedName>
    <definedName name="TOT">DATOS!$M$7:$AH$7</definedName>
    <definedName name="Total_Pais_AANN">DATOS!$F$9:$G$38,DATOS!$I$9:$I$38,DATOS!$H$9:$H$38</definedName>
    <definedName name="VERSION" localSheetId="0">MENU!$N$38</definedName>
    <definedName name="Z_78576AE9_B626_45C8_8617_66BEC9FA6268_.wvu.Cols" localSheetId="7" hidden="1">IDIOMA!$L:$XFD</definedName>
    <definedName name="Z_78576AE9_B626_45C8_8617_66BEC9FA6268_.wvu.Cols" localSheetId="0" hidden="1">MENU!$P:$XFD</definedName>
    <definedName name="Z_78576AE9_B626_45C8_8617_66BEC9FA6268_.wvu.FilterData" localSheetId="6" hidden="1">DATOS!$G$7:$AD$26</definedName>
    <definedName name="Z_78576AE9_B626_45C8_8617_66BEC9FA6268_.wvu.FilterData" localSheetId="7" hidden="1">IDIOMA!$A$1:$J$68</definedName>
    <definedName name="Z_78576AE9_B626_45C8_8617_66BEC9FA6268_.wvu.PrintArea" localSheetId="6" hidden="1">DATOS!$I$7:$AG$22</definedName>
    <definedName name="Z_78576AE9_B626_45C8_8617_66BEC9FA6268_.wvu.Rows" localSheetId="0" hidden="1">MENU!$39:$1048576</definedName>
    <definedName name="Z_D26277FC_13CF_4462_8C1D_6E02221ABF55_.wvu.Cols" localSheetId="7" hidden="1">IDIOMA!$L:$XFD</definedName>
    <definedName name="Z_D26277FC_13CF_4462_8C1D_6E02221ABF55_.wvu.Cols" localSheetId="0" hidden="1">MENU!$P:$XFD</definedName>
    <definedName name="Z_D26277FC_13CF_4462_8C1D_6E02221ABF55_.wvu.FilterData" localSheetId="6" hidden="1">DATOS!$G$7:$AD$26</definedName>
    <definedName name="Z_D26277FC_13CF_4462_8C1D_6E02221ABF55_.wvu.FilterData" localSheetId="7" hidden="1">IDIOMA!$A$1:$J$68</definedName>
    <definedName name="Z_D26277FC_13CF_4462_8C1D_6E02221ABF55_.wvu.PrintArea" localSheetId="6" hidden="1">DATOS!$I$7:$AG$22</definedName>
    <definedName name="Z_D26277FC_13CF_4462_8C1D_6E02221ABF55_.wvu.Rows" localSheetId="0" hidden="1">MENU!$39:$1048576</definedName>
    <definedName name="Z_E0BA9300_590B_4901_B01F_125C35FCDD82_.wvu.FilterData" localSheetId="7" hidden="1">IDIOMA!$A$1:$J$68</definedName>
  </definedNames>
  <calcPr calcId="191028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B8" i="76" l="1"/>
  <c r="AY8" i="76"/>
  <c r="AV8" i="76"/>
  <c r="AU8" i="76"/>
  <c r="AL8" i="76"/>
  <c r="AI8" i="76"/>
  <c r="AF8" i="76"/>
  <c r="L8" i="76"/>
  <c r="I8" i="76"/>
  <c r="F8" i="76"/>
  <c r="BA8" i="76"/>
  <c r="AZ8" i="76"/>
  <c r="AT8" i="76"/>
  <c r="AS8" i="76"/>
  <c r="AK8" i="76"/>
  <c r="AQ8" i="76"/>
  <c r="E5" i="96"/>
  <c r="BD336" i="96"/>
  <c r="BC336" i="96"/>
  <c r="BB336" i="96"/>
  <c r="BA336" i="96"/>
  <c r="AZ336" i="96"/>
  <c r="AY336" i="96"/>
  <c r="AX336" i="96"/>
  <c r="AW336" i="96"/>
  <c r="AV336" i="96"/>
  <c r="AU336" i="96"/>
  <c r="AT336" i="96"/>
  <c r="AS336" i="96"/>
  <c r="AQ336" i="96"/>
  <c r="AP336" i="96"/>
  <c r="AO336" i="96"/>
  <c r="AN336" i="96"/>
  <c r="AM336" i="96"/>
  <c r="AL336" i="96"/>
  <c r="AK336" i="96"/>
  <c r="AJ336" i="96"/>
  <c r="AI336" i="96"/>
  <c r="AH336" i="96"/>
  <c r="AG336" i="96"/>
  <c r="AF336" i="96"/>
  <c r="AD336" i="96"/>
  <c r="AC336" i="96"/>
  <c r="AB336" i="96"/>
  <c r="AA336" i="96"/>
  <c r="Z336" i="96"/>
  <c r="Y336" i="96"/>
  <c r="X336" i="96"/>
  <c r="W336" i="96"/>
  <c r="V336" i="96"/>
  <c r="U336" i="96"/>
  <c r="T336" i="96"/>
  <c r="S336" i="96"/>
  <c r="Q336" i="96"/>
  <c r="P336" i="96"/>
  <c r="O336" i="96"/>
  <c r="N336" i="96"/>
  <c r="M336" i="96"/>
  <c r="L336" i="96"/>
  <c r="K336" i="96"/>
  <c r="J336" i="96"/>
  <c r="I336" i="96"/>
  <c r="H336" i="96"/>
  <c r="G336" i="96"/>
  <c r="F336" i="96"/>
  <c r="BD311" i="96"/>
  <c r="BC311" i="96"/>
  <c r="BB311" i="96"/>
  <c r="BA311" i="96"/>
  <c r="AZ311" i="96"/>
  <c r="AY311" i="96"/>
  <c r="AX311" i="96"/>
  <c r="AW311" i="96"/>
  <c r="AV311" i="96"/>
  <c r="AU311" i="96"/>
  <c r="AT311" i="96"/>
  <c r="AS311" i="96"/>
  <c r="AQ311" i="96"/>
  <c r="AP311" i="96"/>
  <c r="AO311" i="96"/>
  <c r="AN311" i="96"/>
  <c r="AM311" i="96"/>
  <c r="AL311" i="96"/>
  <c r="AK311" i="96"/>
  <c r="AJ311" i="96"/>
  <c r="AI311" i="96"/>
  <c r="AH311" i="96"/>
  <c r="AG311" i="96"/>
  <c r="AF311" i="96"/>
  <c r="AD311" i="96"/>
  <c r="AC311" i="96"/>
  <c r="AB311" i="96"/>
  <c r="AA311" i="96"/>
  <c r="Z311" i="96"/>
  <c r="Y311" i="96"/>
  <c r="X311" i="96"/>
  <c r="W311" i="96"/>
  <c r="V311" i="96"/>
  <c r="U311" i="96"/>
  <c r="T311" i="96"/>
  <c r="S311" i="96"/>
  <c r="Q311" i="96"/>
  <c r="P311" i="96"/>
  <c r="O311" i="96"/>
  <c r="N311" i="96"/>
  <c r="M311" i="96"/>
  <c r="L311" i="96"/>
  <c r="K311" i="96"/>
  <c r="J311" i="96"/>
  <c r="I311" i="96"/>
  <c r="H311" i="96"/>
  <c r="G311" i="96"/>
  <c r="F311" i="96"/>
  <c r="BD286" i="96"/>
  <c r="BC286" i="96"/>
  <c r="BB286" i="96"/>
  <c r="BA286" i="96"/>
  <c r="AZ286" i="96"/>
  <c r="AY286" i="96"/>
  <c r="AX286" i="96"/>
  <c r="AW286" i="96"/>
  <c r="AV286" i="96"/>
  <c r="AU286" i="96"/>
  <c r="AT286" i="96"/>
  <c r="AS286" i="96"/>
  <c r="AQ286" i="96"/>
  <c r="AP286" i="96"/>
  <c r="AO286" i="96"/>
  <c r="AN286" i="96"/>
  <c r="AM286" i="96"/>
  <c r="AL286" i="96"/>
  <c r="AK286" i="96"/>
  <c r="AJ286" i="96"/>
  <c r="AI286" i="96"/>
  <c r="AH286" i="96"/>
  <c r="AG286" i="96"/>
  <c r="AF286" i="96"/>
  <c r="AD286" i="96"/>
  <c r="AC286" i="96"/>
  <c r="AB286" i="96"/>
  <c r="AA286" i="96"/>
  <c r="Z286" i="96"/>
  <c r="Y286" i="96"/>
  <c r="X286" i="96"/>
  <c r="W286" i="96"/>
  <c r="V286" i="96"/>
  <c r="U286" i="96"/>
  <c r="T286" i="96"/>
  <c r="S286" i="96"/>
  <c r="Q286" i="96"/>
  <c r="P286" i="96"/>
  <c r="O286" i="96"/>
  <c r="N286" i="96"/>
  <c r="M286" i="96"/>
  <c r="L286" i="96"/>
  <c r="K286" i="96"/>
  <c r="J286" i="96"/>
  <c r="I286" i="96"/>
  <c r="H286" i="96"/>
  <c r="G286" i="96"/>
  <c r="F286" i="96"/>
  <c r="BD8" i="96"/>
  <c r="BC8" i="96"/>
  <c r="BB8" i="96"/>
  <c r="BA8" i="96"/>
  <c r="AZ8" i="96"/>
  <c r="AY8" i="96"/>
  <c r="AX8" i="96"/>
  <c r="AW8" i="96"/>
  <c r="AV8" i="96"/>
  <c r="AU8" i="96"/>
  <c r="AT8" i="96"/>
  <c r="AS8" i="96"/>
  <c r="AQ8" i="96"/>
  <c r="AP8" i="96"/>
  <c r="AO8" i="96"/>
  <c r="AN8" i="96"/>
  <c r="AM8" i="96"/>
  <c r="AL8" i="96"/>
  <c r="AK8" i="96"/>
  <c r="AJ8" i="96"/>
  <c r="AI8" i="96"/>
  <c r="AH8" i="96"/>
  <c r="AG8" i="96"/>
  <c r="AF8" i="96"/>
  <c r="AD8" i="96"/>
  <c r="AC8" i="96"/>
  <c r="AB8" i="96"/>
  <c r="AA8" i="96"/>
  <c r="Z8" i="96"/>
  <c r="Y8" i="96"/>
  <c r="X8" i="96"/>
  <c r="W8" i="96"/>
  <c r="V8" i="96"/>
  <c r="U8" i="96"/>
  <c r="T8" i="96"/>
  <c r="S8" i="96"/>
  <c r="Q8" i="96"/>
  <c r="P8" i="96"/>
  <c r="O8" i="96"/>
  <c r="N8" i="96"/>
  <c r="M8" i="96"/>
  <c r="L8" i="96"/>
  <c r="K8" i="96"/>
  <c r="J8" i="96"/>
  <c r="I8" i="96"/>
  <c r="H8" i="96"/>
  <c r="G8" i="96"/>
  <c r="F8" i="96"/>
  <c r="E5" i="95"/>
  <c r="BD336" i="95"/>
  <c r="BC336" i="95"/>
  <c r="BB336" i="95"/>
  <c r="BA336" i="95"/>
  <c r="AZ336" i="95"/>
  <c r="AY336" i="95"/>
  <c r="AX336" i="95"/>
  <c r="AW336" i="95"/>
  <c r="AV336" i="95"/>
  <c r="AU336" i="95"/>
  <c r="AT336" i="95"/>
  <c r="AS336" i="95"/>
  <c r="AQ336" i="95"/>
  <c r="AP336" i="95"/>
  <c r="AO336" i="95"/>
  <c r="AN336" i="95"/>
  <c r="AM336" i="95"/>
  <c r="AL336" i="95"/>
  <c r="AK336" i="95"/>
  <c r="AJ336" i="95"/>
  <c r="AI336" i="95"/>
  <c r="AH336" i="95"/>
  <c r="AG336" i="95"/>
  <c r="AF336" i="95"/>
  <c r="AD336" i="95"/>
  <c r="AC336" i="95"/>
  <c r="AB336" i="95"/>
  <c r="AA336" i="95"/>
  <c r="Z336" i="95"/>
  <c r="Y336" i="95"/>
  <c r="X336" i="95"/>
  <c r="W336" i="95"/>
  <c r="V336" i="95"/>
  <c r="U336" i="95"/>
  <c r="T336" i="95"/>
  <c r="S336" i="95"/>
  <c r="Q336" i="95"/>
  <c r="P336" i="95"/>
  <c r="O336" i="95"/>
  <c r="N336" i="95"/>
  <c r="M336" i="95"/>
  <c r="L336" i="95"/>
  <c r="K336" i="95"/>
  <c r="J336" i="95"/>
  <c r="I336" i="95"/>
  <c r="H336" i="95"/>
  <c r="G336" i="95"/>
  <c r="F336" i="95"/>
  <c r="BD311" i="95"/>
  <c r="BC311" i="95"/>
  <c r="BB311" i="95"/>
  <c r="BA311" i="95"/>
  <c r="AZ311" i="95"/>
  <c r="AY311" i="95"/>
  <c r="AX311" i="95"/>
  <c r="AW311" i="95"/>
  <c r="AV311" i="95"/>
  <c r="AU311" i="95"/>
  <c r="AT311" i="95"/>
  <c r="AS311" i="95"/>
  <c r="AQ311" i="95"/>
  <c r="AP311" i="95"/>
  <c r="AO311" i="95"/>
  <c r="AN311" i="95"/>
  <c r="AM311" i="95"/>
  <c r="AL311" i="95"/>
  <c r="AK311" i="95"/>
  <c r="AJ311" i="95"/>
  <c r="AI311" i="95"/>
  <c r="AH311" i="95"/>
  <c r="AG311" i="95"/>
  <c r="AF311" i="95"/>
  <c r="AD311" i="95"/>
  <c r="AC311" i="95"/>
  <c r="AB311" i="95"/>
  <c r="AA311" i="95"/>
  <c r="Z311" i="95"/>
  <c r="Y311" i="95"/>
  <c r="X311" i="95"/>
  <c r="W311" i="95"/>
  <c r="V311" i="95"/>
  <c r="U311" i="95"/>
  <c r="T311" i="95"/>
  <c r="S311" i="95"/>
  <c r="Q311" i="95"/>
  <c r="P311" i="95"/>
  <c r="O311" i="95"/>
  <c r="N311" i="95"/>
  <c r="M311" i="95"/>
  <c r="L311" i="95"/>
  <c r="K311" i="95"/>
  <c r="J311" i="95"/>
  <c r="I311" i="95"/>
  <c r="H311" i="95"/>
  <c r="G311" i="95"/>
  <c r="F311" i="95"/>
  <c r="BD286" i="95"/>
  <c r="BC286" i="95"/>
  <c r="BB286" i="95"/>
  <c r="BA286" i="95"/>
  <c r="AZ286" i="95"/>
  <c r="AY286" i="95"/>
  <c r="AX286" i="95"/>
  <c r="AW286" i="95"/>
  <c r="AV286" i="95"/>
  <c r="AU286" i="95"/>
  <c r="AT286" i="95"/>
  <c r="AS286" i="95"/>
  <c r="AQ286" i="95"/>
  <c r="AP286" i="95"/>
  <c r="AO286" i="95"/>
  <c r="AN286" i="95"/>
  <c r="AM286" i="95"/>
  <c r="AL286" i="95"/>
  <c r="AK286" i="95"/>
  <c r="AJ286" i="95"/>
  <c r="AI286" i="95"/>
  <c r="AH286" i="95"/>
  <c r="AG286" i="95"/>
  <c r="AF286" i="95"/>
  <c r="AD286" i="95"/>
  <c r="AC286" i="95"/>
  <c r="AB286" i="95"/>
  <c r="AA286" i="95"/>
  <c r="Z286" i="95"/>
  <c r="Y286" i="95"/>
  <c r="X286" i="95"/>
  <c r="W286" i="95"/>
  <c r="V286" i="95"/>
  <c r="U286" i="95"/>
  <c r="T286" i="95"/>
  <c r="S286" i="95"/>
  <c r="Q286" i="95"/>
  <c r="P286" i="95"/>
  <c r="O286" i="95"/>
  <c r="N286" i="95"/>
  <c r="M286" i="95"/>
  <c r="L286" i="95"/>
  <c r="K286" i="95"/>
  <c r="J286" i="95"/>
  <c r="I286" i="95"/>
  <c r="H286" i="95"/>
  <c r="G286" i="95"/>
  <c r="F286" i="95"/>
  <c r="BD8" i="95"/>
  <c r="BC8" i="95"/>
  <c r="BB8" i="95"/>
  <c r="BA8" i="95"/>
  <c r="AZ8" i="95"/>
  <c r="AY8" i="95"/>
  <c r="AX8" i="95"/>
  <c r="AW8" i="95"/>
  <c r="AV8" i="95"/>
  <c r="AU8" i="95"/>
  <c r="AT8" i="95"/>
  <c r="AS8" i="95"/>
  <c r="AQ8" i="95"/>
  <c r="AP8" i="95"/>
  <c r="AO8" i="95"/>
  <c r="AN8" i="95"/>
  <c r="AM8" i="95"/>
  <c r="AL8" i="95"/>
  <c r="AK8" i="95"/>
  <c r="AJ8" i="95"/>
  <c r="AI8" i="95"/>
  <c r="AH8" i="95"/>
  <c r="AG8" i="95"/>
  <c r="AF8" i="95"/>
  <c r="AD8" i="95"/>
  <c r="AC8" i="95"/>
  <c r="AB8" i="95"/>
  <c r="AA8" i="95"/>
  <c r="Z8" i="95"/>
  <c r="Y8" i="95"/>
  <c r="X8" i="95"/>
  <c r="W8" i="95"/>
  <c r="V8" i="95"/>
  <c r="U8" i="95"/>
  <c r="T8" i="95"/>
  <c r="S8" i="95"/>
  <c r="Q8" i="95"/>
  <c r="P8" i="95"/>
  <c r="O8" i="95"/>
  <c r="N8" i="95"/>
  <c r="M8" i="95"/>
  <c r="L8" i="95"/>
  <c r="K8" i="95"/>
  <c r="J8" i="95"/>
  <c r="I8" i="95"/>
  <c r="H8" i="95"/>
  <c r="G8" i="95"/>
  <c r="F8" i="95"/>
  <c r="E5" i="94"/>
  <c r="BD336" i="94"/>
  <c r="BC336" i="94"/>
  <c r="BB336" i="94"/>
  <c r="BA336" i="94"/>
  <c r="AZ336" i="94"/>
  <c r="AY336" i="94"/>
  <c r="AX336" i="94"/>
  <c r="AW336" i="94"/>
  <c r="AV336" i="94"/>
  <c r="AU336" i="94"/>
  <c r="AT336" i="94"/>
  <c r="AS336" i="94"/>
  <c r="AQ336" i="94"/>
  <c r="AP336" i="94"/>
  <c r="AO336" i="94"/>
  <c r="AN336" i="94"/>
  <c r="AM336" i="94"/>
  <c r="AL336" i="94"/>
  <c r="AK336" i="94"/>
  <c r="AJ336" i="94"/>
  <c r="AI336" i="94"/>
  <c r="AH336" i="94"/>
  <c r="AG336" i="94"/>
  <c r="AF336" i="94"/>
  <c r="AD336" i="94"/>
  <c r="AC336" i="94"/>
  <c r="AB336" i="94"/>
  <c r="AA336" i="94"/>
  <c r="Z336" i="94"/>
  <c r="Y336" i="94"/>
  <c r="X336" i="94"/>
  <c r="W336" i="94"/>
  <c r="V336" i="94"/>
  <c r="U336" i="94"/>
  <c r="T336" i="94"/>
  <c r="S336" i="94"/>
  <c r="Q336" i="94"/>
  <c r="P336" i="94"/>
  <c r="O336" i="94"/>
  <c r="N336" i="94"/>
  <c r="M336" i="94"/>
  <c r="L336" i="94"/>
  <c r="K336" i="94"/>
  <c r="J336" i="94"/>
  <c r="I336" i="94"/>
  <c r="H336" i="94"/>
  <c r="G336" i="94"/>
  <c r="F336" i="94"/>
  <c r="BD311" i="94"/>
  <c r="BC311" i="94"/>
  <c r="BB311" i="94"/>
  <c r="BA311" i="94"/>
  <c r="AZ311" i="94"/>
  <c r="AY311" i="94"/>
  <c r="AX311" i="94"/>
  <c r="AW311" i="94"/>
  <c r="AV311" i="94"/>
  <c r="AU311" i="94"/>
  <c r="AT311" i="94"/>
  <c r="AS311" i="94"/>
  <c r="AQ311" i="94"/>
  <c r="AP311" i="94"/>
  <c r="AO311" i="94"/>
  <c r="AN311" i="94"/>
  <c r="AM311" i="94"/>
  <c r="AL311" i="94"/>
  <c r="AK311" i="94"/>
  <c r="AJ311" i="94"/>
  <c r="AI311" i="94"/>
  <c r="AH311" i="94"/>
  <c r="AG311" i="94"/>
  <c r="AF311" i="94"/>
  <c r="AD311" i="94"/>
  <c r="AC311" i="94"/>
  <c r="AB311" i="94"/>
  <c r="AA311" i="94"/>
  <c r="Z311" i="94"/>
  <c r="Y311" i="94"/>
  <c r="X311" i="94"/>
  <c r="W311" i="94"/>
  <c r="V311" i="94"/>
  <c r="U311" i="94"/>
  <c r="T311" i="94"/>
  <c r="S311" i="94"/>
  <c r="Q311" i="94"/>
  <c r="P311" i="94"/>
  <c r="O311" i="94"/>
  <c r="N311" i="94"/>
  <c r="M311" i="94"/>
  <c r="L311" i="94"/>
  <c r="K311" i="94"/>
  <c r="J311" i="94"/>
  <c r="I311" i="94"/>
  <c r="H311" i="94"/>
  <c r="G311" i="94"/>
  <c r="F311" i="94"/>
  <c r="BD286" i="94"/>
  <c r="BC286" i="94"/>
  <c r="BB286" i="94"/>
  <c r="BA286" i="94"/>
  <c r="AZ286" i="94"/>
  <c r="AY286" i="94"/>
  <c r="AX286" i="94"/>
  <c r="AW286" i="94"/>
  <c r="AV286" i="94"/>
  <c r="AU286" i="94"/>
  <c r="AT286" i="94"/>
  <c r="AS286" i="94"/>
  <c r="AQ286" i="94"/>
  <c r="AP286" i="94"/>
  <c r="AO286" i="94"/>
  <c r="AN286" i="94"/>
  <c r="AM286" i="94"/>
  <c r="AL286" i="94"/>
  <c r="AK286" i="94"/>
  <c r="AJ286" i="94"/>
  <c r="AI286" i="94"/>
  <c r="AH286" i="94"/>
  <c r="AG286" i="94"/>
  <c r="AF286" i="94"/>
  <c r="AD286" i="94"/>
  <c r="AC286" i="94"/>
  <c r="AB286" i="94"/>
  <c r="AA286" i="94"/>
  <c r="Z286" i="94"/>
  <c r="Y286" i="94"/>
  <c r="X286" i="94"/>
  <c r="W286" i="94"/>
  <c r="V286" i="94"/>
  <c r="U286" i="94"/>
  <c r="T286" i="94"/>
  <c r="S286" i="94"/>
  <c r="Q286" i="94"/>
  <c r="P286" i="94"/>
  <c r="O286" i="94"/>
  <c r="N286" i="94"/>
  <c r="M286" i="94"/>
  <c r="L286" i="94"/>
  <c r="K286" i="94"/>
  <c r="J286" i="94"/>
  <c r="I286" i="94"/>
  <c r="H286" i="94"/>
  <c r="G286" i="94"/>
  <c r="F286" i="94"/>
  <c r="BD8" i="94"/>
  <c r="BC8" i="94"/>
  <c r="BB8" i="94"/>
  <c r="BA8" i="94"/>
  <c r="AZ8" i="94"/>
  <c r="AY8" i="94"/>
  <c r="AX8" i="94"/>
  <c r="AW8" i="94"/>
  <c r="AV8" i="94"/>
  <c r="AU8" i="94"/>
  <c r="AT8" i="94"/>
  <c r="AS8" i="94"/>
  <c r="AQ8" i="94"/>
  <c r="AP8" i="94"/>
  <c r="AO8" i="94"/>
  <c r="AN8" i="94"/>
  <c r="AM8" i="94"/>
  <c r="AL8" i="94"/>
  <c r="AK8" i="94"/>
  <c r="AJ8" i="94"/>
  <c r="AI8" i="94"/>
  <c r="AH8" i="94"/>
  <c r="AG8" i="94"/>
  <c r="AF8" i="94"/>
  <c r="AD8" i="94"/>
  <c r="AC8" i="94"/>
  <c r="AB8" i="94"/>
  <c r="AA8" i="94"/>
  <c r="Z8" i="94"/>
  <c r="Y8" i="94"/>
  <c r="X8" i="94"/>
  <c r="W8" i="94"/>
  <c r="V8" i="94"/>
  <c r="U8" i="94"/>
  <c r="T8" i="94"/>
  <c r="S8" i="94"/>
  <c r="Q8" i="94"/>
  <c r="P8" i="94"/>
  <c r="O8" i="94"/>
  <c r="N8" i="94"/>
  <c r="M8" i="94"/>
  <c r="L8" i="94"/>
  <c r="K8" i="94"/>
  <c r="J8" i="94"/>
  <c r="I8" i="94"/>
  <c r="H8" i="94"/>
  <c r="G8" i="94"/>
  <c r="F8" i="94"/>
  <c r="E5" i="93"/>
  <c r="BD336" i="93"/>
  <c r="BC336" i="93"/>
  <c r="BB336" i="93"/>
  <c r="BA336" i="93"/>
  <c r="AZ336" i="93"/>
  <c r="AY336" i="93"/>
  <c r="AX336" i="93"/>
  <c r="AW336" i="93"/>
  <c r="AV336" i="93"/>
  <c r="AU336" i="93"/>
  <c r="AT336" i="93"/>
  <c r="AS336" i="93"/>
  <c r="AQ336" i="93"/>
  <c r="AP336" i="93"/>
  <c r="AO336" i="93"/>
  <c r="AN336" i="93"/>
  <c r="AM336" i="93"/>
  <c r="AL336" i="93"/>
  <c r="AK336" i="93"/>
  <c r="AJ336" i="93"/>
  <c r="AI336" i="93"/>
  <c r="AH336" i="93"/>
  <c r="AG336" i="93"/>
  <c r="AF336" i="93"/>
  <c r="AD336" i="93"/>
  <c r="AC336" i="93"/>
  <c r="AB336" i="93"/>
  <c r="AA336" i="93"/>
  <c r="Z336" i="93"/>
  <c r="Y336" i="93"/>
  <c r="X336" i="93"/>
  <c r="W336" i="93"/>
  <c r="V336" i="93"/>
  <c r="U336" i="93"/>
  <c r="T336" i="93"/>
  <c r="S336" i="93"/>
  <c r="Q336" i="93"/>
  <c r="P336" i="93"/>
  <c r="O336" i="93"/>
  <c r="N336" i="93"/>
  <c r="M336" i="93"/>
  <c r="L336" i="93"/>
  <c r="K336" i="93"/>
  <c r="J336" i="93"/>
  <c r="I336" i="93"/>
  <c r="H336" i="93"/>
  <c r="G336" i="93"/>
  <c r="F336" i="93"/>
  <c r="BD311" i="93"/>
  <c r="BC311" i="93"/>
  <c r="BB311" i="93"/>
  <c r="BA311" i="93"/>
  <c r="AZ311" i="93"/>
  <c r="AY311" i="93"/>
  <c r="AX311" i="93"/>
  <c r="AW311" i="93"/>
  <c r="AV311" i="93"/>
  <c r="AU311" i="93"/>
  <c r="AT311" i="93"/>
  <c r="AS311" i="93"/>
  <c r="AQ311" i="93"/>
  <c r="AP311" i="93"/>
  <c r="AO311" i="93"/>
  <c r="AN311" i="93"/>
  <c r="AM311" i="93"/>
  <c r="AL311" i="93"/>
  <c r="AK311" i="93"/>
  <c r="AJ311" i="93"/>
  <c r="AI311" i="93"/>
  <c r="AH311" i="93"/>
  <c r="AG311" i="93"/>
  <c r="AF311" i="93"/>
  <c r="AD311" i="93"/>
  <c r="AC311" i="93"/>
  <c r="AB311" i="93"/>
  <c r="AA311" i="93"/>
  <c r="Z311" i="93"/>
  <c r="Y311" i="93"/>
  <c r="X311" i="93"/>
  <c r="W311" i="93"/>
  <c r="V311" i="93"/>
  <c r="U311" i="93"/>
  <c r="T311" i="93"/>
  <c r="S311" i="93"/>
  <c r="Q311" i="93"/>
  <c r="P311" i="93"/>
  <c r="O311" i="93"/>
  <c r="N311" i="93"/>
  <c r="M311" i="93"/>
  <c r="L311" i="93"/>
  <c r="K311" i="93"/>
  <c r="J311" i="93"/>
  <c r="I311" i="93"/>
  <c r="H311" i="93"/>
  <c r="G311" i="93"/>
  <c r="F311" i="93"/>
  <c r="BD286" i="93"/>
  <c r="BC286" i="93"/>
  <c r="BB286" i="93"/>
  <c r="BA286" i="93"/>
  <c r="AZ286" i="93"/>
  <c r="AY286" i="93"/>
  <c r="AX286" i="93"/>
  <c r="AW286" i="93"/>
  <c r="AV286" i="93"/>
  <c r="AU286" i="93"/>
  <c r="AT286" i="93"/>
  <c r="AS286" i="93"/>
  <c r="AQ286" i="93"/>
  <c r="AP286" i="93"/>
  <c r="AO286" i="93"/>
  <c r="AN286" i="93"/>
  <c r="AM286" i="93"/>
  <c r="AL286" i="93"/>
  <c r="AK286" i="93"/>
  <c r="AJ286" i="93"/>
  <c r="AI286" i="93"/>
  <c r="AH286" i="93"/>
  <c r="AG286" i="93"/>
  <c r="AF286" i="93"/>
  <c r="AD286" i="93"/>
  <c r="AC286" i="93"/>
  <c r="AB286" i="93"/>
  <c r="AA286" i="93"/>
  <c r="Z286" i="93"/>
  <c r="Y286" i="93"/>
  <c r="X286" i="93"/>
  <c r="W286" i="93"/>
  <c r="V286" i="93"/>
  <c r="U286" i="93"/>
  <c r="T286" i="93"/>
  <c r="S286" i="93"/>
  <c r="Q286" i="93"/>
  <c r="P286" i="93"/>
  <c r="O286" i="93"/>
  <c r="N286" i="93"/>
  <c r="M286" i="93"/>
  <c r="L286" i="93"/>
  <c r="K286" i="93"/>
  <c r="J286" i="93"/>
  <c r="I286" i="93"/>
  <c r="H286" i="93"/>
  <c r="G286" i="93"/>
  <c r="F286" i="93"/>
  <c r="BD8" i="93"/>
  <c r="BC8" i="93"/>
  <c r="BB8" i="93"/>
  <c r="BA8" i="93"/>
  <c r="AZ8" i="93"/>
  <c r="AY8" i="93"/>
  <c r="AX8" i="93"/>
  <c r="AW8" i="93"/>
  <c r="AV8" i="93"/>
  <c r="AU8" i="93"/>
  <c r="AT8" i="93"/>
  <c r="AS8" i="93"/>
  <c r="AQ8" i="93"/>
  <c r="AP8" i="93"/>
  <c r="AO8" i="93"/>
  <c r="AN8" i="93"/>
  <c r="AM8" i="93"/>
  <c r="AL8" i="93"/>
  <c r="AK8" i="93"/>
  <c r="AJ8" i="93"/>
  <c r="AI8" i="93"/>
  <c r="AH8" i="93"/>
  <c r="AG8" i="93"/>
  <c r="AF8" i="93"/>
  <c r="AD8" i="93"/>
  <c r="AC8" i="93"/>
  <c r="AB8" i="93"/>
  <c r="AA8" i="93"/>
  <c r="Z8" i="93"/>
  <c r="Y8" i="93"/>
  <c r="X8" i="93"/>
  <c r="W8" i="93"/>
  <c r="V8" i="93"/>
  <c r="U8" i="93"/>
  <c r="T8" i="93"/>
  <c r="S8" i="93"/>
  <c r="Q8" i="93"/>
  <c r="P8" i="93"/>
  <c r="O8" i="93"/>
  <c r="N8" i="93"/>
  <c r="M8" i="93"/>
  <c r="L8" i="93"/>
  <c r="K8" i="93"/>
  <c r="J8" i="93"/>
  <c r="I8" i="93"/>
  <c r="H8" i="93"/>
  <c r="G8" i="93"/>
  <c r="F8" i="93"/>
  <c r="E5" i="92"/>
  <c r="BD336" i="92"/>
  <c r="BC336" i="92"/>
  <c r="BB336" i="92"/>
  <c r="BA336" i="92"/>
  <c r="AZ336" i="92"/>
  <c r="AY336" i="92"/>
  <c r="AX336" i="92"/>
  <c r="AW336" i="92"/>
  <c r="AV336" i="92"/>
  <c r="AU336" i="92"/>
  <c r="AT336" i="92"/>
  <c r="AS336" i="92"/>
  <c r="AQ336" i="92"/>
  <c r="AP336" i="92"/>
  <c r="AO336" i="92"/>
  <c r="AN336" i="92"/>
  <c r="AM336" i="92"/>
  <c r="AL336" i="92"/>
  <c r="AK336" i="92"/>
  <c r="AJ336" i="92"/>
  <c r="AI336" i="92"/>
  <c r="AH336" i="92"/>
  <c r="AG336" i="92"/>
  <c r="AF336" i="92"/>
  <c r="AD336" i="92"/>
  <c r="AC336" i="92"/>
  <c r="AB336" i="92"/>
  <c r="AA336" i="92"/>
  <c r="Z336" i="92"/>
  <c r="Y336" i="92"/>
  <c r="X336" i="92"/>
  <c r="W336" i="92"/>
  <c r="V336" i="92"/>
  <c r="U336" i="92"/>
  <c r="T336" i="92"/>
  <c r="S336" i="92"/>
  <c r="Q336" i="92"/>
  <c r="P336" i="92"/>
  <c r="O336" i="92"/>
  <c r="N336" i="92"/>
  <c r="M336" i="92"/>
  <c r="L336" i="92"/>
  <c r="K336" i="92"/>
  <c r="J336" i="92"/>
  <c r="I336" i="92"/>
  <c r="H336" i="92"/>
  <c r="G336" i="92"/>
  <c r="F336" i="92"/>
  <c r="BD311" i="92"/>
  <c r="BC311" i="92"/>
  <c r="BB311" i="92"/>
  <c r="BA311" i="92"/>
  <c r="AZ311" i="92"/>
  <c r="AY311" i="92"/>
  <c r="AX311" i="92"/>
  <c r="AW311" i="92"/>
  <c r="AV311" i="92"/>
  <c r="AU311" i="92"/>
  <c r="AT311" i="92"/>
  <c r="AS311" i="92"/>
  <c r="AQ311" i="92"/>
  <c r="AP311" i="92"/>
  <c r="AO311" i="92"/>
  <c r="AN311" i="92"/>
  <c r="AM311" i="92"/>
  <c r="AL311" i="92"/>
  <c r="AK311" i="92"/>
  <c r="AJ311" i="92"/>
  <c r="AI311" i="92"/>
  <c r="AH311" i="92"/>
  <c r="AG311" i="92"/>
  <c r="AF311" i="92"/>
  <c r="AD311" i="92"/>
  <c r="AC311" i="92"/>
  <c r="AB311" i="92"/>
  <c r="AA311" i="92"/>
  <c r="Z311" i="92"/>
  <c r="Y311" i="92"/>
  <c r="X311" i="92"/>
  <c r="W311" i="92"/>
  <c r="V311" i="92"/>
  <c r="U311" i="92"/>
  <c r="T311" i="92"/>
  <c r="S311" i="92"/>
  <c r="Q311" i="92"/>
  <c r="P311" i="92"/>
  <c r="O311" i="92"/>
  <c r="N311" i="92"/>
  <c r="M311" i="92"/>
  <c r="L311" i="92"/>
  <c r="K311" i="92"/>
  <c r="J311" i="92"/>
  <c r="I311" i="92"/>
  <c r="H311" i="92"/>
  <c r="G311" i="92"/>
  <c r="F311" i="92"/>
  <c r="BD286" i="92"/>
  <c r="BC286" i="92"/>
  <c r="BB286" i="92"/>
  <c r="BA286" i="92"/>
  <c r="AZ286" i="92"/>
  <c r="AY286" i="92"/>
  <c r="AX286" i="92"/>
  <c r="AW286" i="92"/>
  <c r="AV286" i="92"/>
  <c r="AU286" i="92"/>
  <c r="AT286" i="92"/>
  <c r="AS286" i="92"/>
  <c r="AQ286" i="92"/>
  <c r="AP286" i="92"/>
  <c r="AO286" i="92"/>
  <c r="AN286" i="92"/>
  <c r="AM286" i="92"/>
  <c r="AL286" i="92"/>
  <c r="AK286" i="92"/>
  <c r="AJ286" i="92"/>
  <c r="AI286" i="92"/>
  <c r="AH286" i="92"/>
  <c r="AG286" i="92"/>
  <c r="AF286" i="92"/>
  <c r="AD286" i="92"/>
  <c r="AC286" i="92"/>
  <c r="AB286" i="92"/>
  <c r="AA286" i="92"/>
  <c r="Z286" i="92"/>
  <c r="Y286" i="92"/>
  <c r="X286" i="92"/>
  <c r="W286" i="92"/>
  <c r="V286" i="92"/>
  <c r="U286" i="92"/>
  <c r="T286" i="92"/>
  <c r="S286" i="92"/>
  <c r="Q286" i="92"/>
  <c r="P286" i="92"/>
  <c r="O286" i="92"/>
  <c r="N286" i="92"/>
  <c r="M286" i="92"/>
  <c r="L286" i="92"/>
  <c r="K286" i="92"/>
  <c r="J286" i="92"/>
  <c r="I286" i="92"/>
  <c r="H286" i="92"/>
  <c r="G286" i="92"/>
  <c r="F286" i="92"/>
  <c r="BD8" i="92"/>
  <c r="BC8" i="92"/>
  <c r="BB8" i="92"/>
  <c r="BA8" i="92"/>
  <c r="AZ8" i="92"/>
  <c r="AY8" i="92"/>
  <c r="AX8" i="92"/>
  <c r="AW8" i="92"/>
  <c r="AV8" i="92"/>
  <c r="AU8" i="92"/>
  <c r="AT8" i="92"/>
  <c r="AS8" i="92"/>
  <c r="AQ8" i="92"/>
  <c r="AP8" i="92"/>
  <c r="AO8" i="92"/>
  <c r="AN8" i="92"/>
  <c r="AM8" i="92"/>
  <c r="AL8" i="92"/>
  <c r="AK8" i="92"/>
  <c r="AJ8" i="92"/>
  <c r="AI8" i="92"/>
  <c r="AH8" i="92"/>
  <c r="AG8" i="92"/>
  <c r="AF8" i="92"/>
  <c r="AD8" i="92"/>
  <c r="AC8" i="92"/>
  <c r="AB8" i="92"/>
  <c r="AA8" i="92"/>
  <c r="Z8" i="92"/>
  <c r="Y8" i="92"/>
  <c r="X8" i="92"/>
  <c r="W8" i="92"/>
  <c r="V8" i="92"/>
  <c r="U8" i="92"/>
  <c r="T8" i="92"/>
  <c r="S8" i="92"/>
  <c r="Q8" i="92"/>
  <c r="P8" i="92"/>
  <c r="O8" i="92"/>
  <c r="N8" i="92"/>
  <c r="M8" i="92"/>
  <c r="L8" i="92"/>
  <c r="K8" i="92"/>
  <c r="J8" i="92"/>
  <c r="I8" i="92"/>
  <c r="H8" i="92"/>
  <c r="G8" i="92"/>
  <c r="F8" i="92"/>
  <c r="E5" i="91"/>
  <c r="BD336" i="91"/>
  <c r="BC336" i="91"/>
  <c r="BB336" i="91"/>
  <c r="BA336" i="91"/>
  <c r="AZ336" i="91"/>
  <c r="AY336" i="91"/>
  <c r="AX336" i="91"/>
  <c r="AW336" i="91"/>
  <c r="AV336" i="91"/>
  <c r="AU336" i="91"/>
  <c r="AT336" i="91"/>
  <c r="AS336" i="91"/>
  <c r="AQ336" i="91"/>
  <c r="AP336" i="91"/>
  <c r="AO336" i="91"/>
  <c r="AN336" i="91"/>
  <c r="AM336" i="91"/>
  <c r="AL336" i="91"/>
  <c r="AK336" i="91"/>
  <c r="AJ336" i="91"/>
  <c r="AI336" i="91"/>
  <c r="AH336" i="91"/>
  <c r="AG336" i="91"/>
  <c r="AF336" i="91"/>
  <c r="AD336" i="91"/>
  <c r="AC336" i="91"/>
  <c r="AB336" i="91"/>
  <c r="AA336" i="91"/>
  <c r="Z336" i="91"/>
  <c r="Y336" i="91"/>
  <c r="X336" i="91"/>
  <c r="W336" i="91"/>
  <c r="V336" i="91"/>
  <c r="U336" i="91"/>
  <c r="T336" i="91"/>
  <c r="S336" i="91"/>
  <c r="Q336" i="91"/>
  <c r="P336" i="91"/>
  <c r="O336" i="91"/>
  <c r="N336" i="91"/>
  <c r="M336" i="91"/>
  <c r="L336" i="91"/>
  <c r="K336" i="91"/>
  <c r="J336" i="91"/>
  <c r="I336" i="91"/>
  <c r="H336" i="91"/>
  <c r="G336" i="91"/>
  <c r="F336" i="91"/>
  <c r="BD311" i="91"/>
  <c r="BC311" i="91"/>
  <c r="BB311" i="91"/>
  <c r="BA311" i="91"/>
  <c r="AZ311" i="91"/>
  <c r="AY311" i="91"/>
  <c r="AX311" i="91"/>
  <c r="AW311" i="91"/>
  <c r="AV311" i="91"/>
  <c r="AU311" i="91"/>
  <c r="AT311" i="91"/>
  <c r="AS311" i="91"/>
  <c r="AQ311" i="91"/>
  <c r="AP311" i="91"/>
  <c r="AO311" i="91"/>
  <c r="AN311" i="91"/>
  <c r="AM311" i="91"/>
  <c r="AL311" i="91"/>
  <c r="AK311" i="91"/>
  <c r="AJ311" i="91"/>
  <c r="AI311" i="91"/>
  <c r="AH311" i="91"/>
  <c r="AG311" i="91"/>
  <c r="AF311" i="91"/>
  <c r="AD311" i="91"/>
  <c r="AC311" i="91"/>
  <c r="AB311" i="91"/>
  <c r="AA311" i="91"/>
  <c r="Z311" i="91"/>
  <c r="Y311" i="91"/>
  <c r="X311" i="91"/>
  <c r="W311" i="91"/>
  <c r="V311" i="91"/>
  <c r="U311" i="91"/>
  <c r="T311" i="91"/>
  <c r="S311" i="91"/>
  <c r="Q311" i="91"/>
  <c r="P311" i="91"/>
  <c r="O311" i="91"/>
  <c r="N311" i="91"/>
  <c r="M311" i="91"/>
  <c r="L311" i="91"/>
  <c r="K311" i="91"/>
  <c r="J311" i="91"/>
  <c r="I311" i="91"/>
  <c r="H311" i="91"/>
  <c r="G311" i="91"/>
  <c r="F311" i="91"/>
  <c r="BD286" i="91"/>
  <c r="BC286" i="91"/>
  <c r="BB286" i="91"/>
  <c r="BA286" i="91"/>
  <c r="AZ286" i="91"/>
  <c r="AY286" i="91"/>
  <c r="AX286" i="91"/>
  <c r="AW286" i="91"/>
  <c r="AV286" i="91"/>
  <c r="AU286" i="91"/>
  <c r="AT286" i="91"/>
  <c r="AS286" i="91"/>
  <c r="AQ286" i="91"/>
  <c r="AP286" i="91"/>
  <c r="AO286" i="91"/>
  <c r="AN286" i="91"/>
  <c r="AM286" i="91"/>
  <c r="AL286" i="91"/>
  <c r="AK286" i="91"/>
  <c r="AJ286" i="91"/>
  <c r="AI286" i="91"/>
  <c r="AH286" i="91"/>
  <c r="AG286" i="91"/>
  <c r="AF286" i="91"/>
  <c r="AD286" i="91"/>
  <c r="AC286" i="91"/>
  <c r="AB286" i="91"/>
  <c r="AA286" i="91"/>
  <c r="Z286" i="91"/>
  <c r="Y286" i="91"/>
  <c r="X286" i="91"/>
  <c r="W286" i="91"/>
  <c r="V286" i="91"/>
  <c r="U286" i="91"/>
  <c r="T286" i="91"/>
  <c r="S286" i="91"/>
  <c r="Q286" i="91"/>
  <c r="P286" i="91"/>
  <c r="O286" i="91"/>
  <c r="N286" i="91"/>
  <c r="M286" i="91"/>
  <c r="L286" i="91"/>
  <c r="K286" i="91"/>
  <c r="J286" i="91"/>
  <c r="I286" i="91"/>
  <c r="H286" i="91"/>
  <c r="G286" i="91"/>
  <c r="F286" i="91"/>
  <c r="BD8" i="91"/>
  <c r="BC8" i="91"/>
  <c r="BB8" i="91"/>
  <c r="BA8" i="91"/>
  <c r="AZ8" i="91"/>
  <c r="AY8" i="91"/>
  <c r="AX8" i="91"/>
  <c r="AW8" i="91"/>
  <c r="AV8" i="91"/>
  <c r="AU8" i="91"/>
  <c r="AT8" i="91"/>
  <c r="AS8" i="91"/>
  <c r="AQ8" i="91"/>
  <c r="AP8" i="91"/>
  <c r="AO8" i="91"/>
  <c r="AN8" i="91"/>
  <c r="AM8" i="91"/>
  <c r="AL8" i="91"/>
  <c r="AK8" i="91"/>
  <c r="AJ8" i="91"/>
  <c r="AI8" i="91"/>
  <c r="AH8" i="91"/>
  <c r="AG8" i="91"/>
  <c r="AF8" i="91"/>
  <c r="AD8" i="91"/>
  <c r="AC8" i="91"/>
  <c r="AB8" i="91"/>
  <c r="AA8" i="91"/>
  <c r="Z8" i="91"/>
  <c r="Y8" i="91"/>
  <c r="X8" i="91"/>
  <c r="W8" i="91"/>
  <c r="V8" i="91"/>
  <c r="U8" i="91"/>
  <c r="T8" i="91"/>
  <c r="S8" i="91"/>
  <c r="Q8" i="91"/>
  <c r="P8" i="91"/>
  <c r="O8" i="91"/>
  <c r="N8" i="91"/>
  <c r="M8" i="91"/>
  <c r="L8" i="91"/>
  <c r="K8" i="91"/>
  <c r="J8" i="91"/>
  <c r="I8" i="91"/>
  <c r="H8" i="91"/>
  <c r="G8" i="91"/>
  <c r="F8" i="91"/>
  <c r="E5" i="90"/>
  <c r="BD336" i="90"/>
  <c r="BC336" i="90"/>
  <c r="BB336" i="90"/>
  <c r="BA336" i="90"/>
  <c r="AZ336" i="90"/>
  <c r="AY336" i="90"/>
  <c r="AX336" i="90"/>
  <c r="AW336" i="90"/>
  <c r="AV336" i="90"/>
  <c r="AU336" i="90"/>
  <c r="AT336" i="90"/>
  <c r="AS336" i="90"/>
  <c r="AQ336" i="90"/>
  <c r="AP336" i="90"/>
  <c r="AO336" i="90"/>
  <c r="AN336" i="90"/>
  <c r="AM336" i="90"/>
  <c r="AL336" i="90"/>
  <c r="AK336" i="90"/>
  <c r="AJ336" i="90"/>
  <c r="AI336" i="90"/>
  <c r="AH336" i="90"/>
  <c r="AG336" i="90"/>
  <c r="AF336" i="90"/>
  <c r="AD336" i="90"/>
  <c r="AC336" i="90"/>
  <c r="AB336" i="90"/>
  <c r="AA336" i="90"/>
  <c r="Z336" i="90"/>
  <c r="Y336" i="90"/>
  <c r="X336" i="90"/>
  <c r="W336" i="90"/>
  <c r="V336" i="90"/>
  <c r="U336" i="90"/>
  <c r="T336" i="90"/>
  <c r="S336" i="90"/>
  <c r="Q336" i="90"/>
  <c r="P336" i="90"/>
  <c r="O336" i="90"/>
  <c r="N336" i="90"/>
  <c r="M336" i="90"/>
  <c r="L336" i="90"/>
  <c r="K336" i="90"/>
  <c r="J336" i="90"/>
  <c r="I336" i="90"/>
  <c r="H336" i="90"/>
  <c r="G336" i="90"/>
  <c r="F336" i="90"/>
  <c r="BD311" i="90"/>
  <c r="BC311" i="90"/>
  <c r="BB311" i="90"/>
  <c r="BA311" i="90"/>
  <c r="AZ311" i="90"/>
  <c r="AY311" i="90"/>
  <c r="AX311" i="90"/>
  <c r="AW311" i="90"/>
  <c r="AV311" i="90"/>
  <c r="AU311" i="90"/>
  <c r="AT311" i="90"/>
  <c r="AS311" i="90"/>
  <c r="AQ311" i="90"/>
  <c r="AP311" i="90"/>
  <c r="AO311" i="90"/>
  <c r="AN311" i="90"/>
  <c r="AM311" i="90"/>
  <c r="AL311" i="90"/>
  <c r="AK311" i="90"/>
  <c r="AJ311" i="90"/>
  <c r="AI311" i="90"/>
  <c r="AH311" i="90"/>
  <c r="AG311" i="90"/>
  <c r="AF311" i="90"/>
  <c r="AD311" i="90"/>
  <c r="AC311" i="90"/>
  <c r="AB311" i="90"/>
  <c r="AA311" i="90"/>
  <c r="Z311" i="90"/>
  <c r="Y311" i="90"/>
  <c r="X311" i="90"/>
  <c r="W311" i="90"/>
  <c r="V311" i="90"/>
  <c r="U311" i="90"/>
  <c r="T311" i="90"/>
  <c r="S311" i="90"/>
  <c r="Q311" i="90"/>
  <c r="P311" i="90"/>
  <c r="O311" i="90"/>
  <c r="N311" i="90"/>
  <c r="M311" i="90"/>
  <c r="L311" i="90"/>
  <c r="K311" i="90"/>
  <c r="J311" i="90"/>
  <c r="I311" i="90"/>
  <c r="H311" i="90"/>
  <c r="G311" i="90"/>
  <c r="F311" i="90"/>
  <c r="BD286" i="90"/>
  <c r="BC286" i="90"/>
  <c r="BB286" i="90"/>
  <c r="BA286" i="90"/>
  <c r="AZ286" i="90"/>
  <c r="AY286" i="90"/>
  <c r="AX286" i="90"/>
  <c r="AW286" i="90"/>
  <c r="AV286" i="90"/>
  <c r="AU286" i="90"/>
  <c r="AT286" i="90"/>
  <c r="AS286" i="90"/>
  <c r="AQ286" i="90"/>
  <c r="AP286" i="90"/>
  <c r="AO286" i="90"/>
  <c r="AN286" i="90"/>
  <c r="AM286" i="90"/>
  <c r="AL286" i="90"/>
  <c r="AK286" i="90"/>
  <c r="AJ286" i="90"/>
  <c r="AI286" i="90"/>
  <c r="AH286" i="90"/>
  <c r="AG286" i="90"/>
  <c r="AF286" i="90"/>
  <c r="AD286" i="90"/>
  <c r="AC286" i="90"/>
  <c r="AB286" i="90"/>
  <c r="AA286" i="90"/>
  <c r="Z286" i="90"/>
  <c r="Y286" i="90"/>
  <c r="X286" i="90"/>
  <c r="W286" i="90"/>
  <c r="V286" i="90"/>
  <c r="U286" i="90"/>
  <c r="T286" i="90"/>
  <c r="S286" i="90"/>
  <c r="Q286" i="90"/>
  <c r="P286" i="90"/>
  <c r="O286" i="90"/>
  <c r="N286" i="90"/>
  <c r="M286" i="90"/>
  <c r="L286" i="90"/>
  <c r="K286" i="90"/>
  <c r="J286" i="90"/>
  <c r="I286" i="90"/>
  <c r="H286" i="90"/>
  <c r="G286" i="90"/>
  <c r="F286" i="90"/>
  <c r="BD8" i="90"/>
  <c r="BC8" i="90"/>
  <c r="BB8" i="90"/>
  <c r="BA8" i="90"/>
  <c r="AZ8" i="90"/>
  <c r="AY8" i="90"/>
  <c r="AX8" i="90"/>
  <c r="AW8" i="90"/>
  <c r="AV8" i="90"/>
  <c r="AU8" i="90"/>
  <c r="AT8" i="90"/>
  <c r="AS8" i="90"/>
  <c r="AQ8" i="90"/>
  <c r="AP8" i="90"/>
  <c r="AO8" i="90"/>
  <c r="AN8" i="90"/>
  <c r="AM8" i="90"/>
  <c r="AL8" i="90"/>
  <c r="AK8" i="90"/>
  <c r="AJ8" i="90"/>
  <c r="AI8" i="90"/>
  <c r="AH8" i="90"/>
  <c r="AG8" i="90"/>
  <c r="AF8" i="90"/>
  <c r="AD8" i="90"/>
  <c r="AC8" i="90"/>
  <c r="AB8" i="90"/>
  <c r="AA8" i="90"/>
  <c r="Z8" i="90"/>
  <c r="Y8" i="90"/>
  <c r="X8" i="90"/>
  <c r="W8" i="90"/>
  <c r="V8" i="90"/>
  <c r="U8" i="90"/>
  <c r="T8" i="90"/>
  <c r="S8" i="90"/>
  <c r="Q8" i="90"/>
  <c r="P8" i="90"/>
  <c r="O8" i="90"/>
  <c r="N8" i="90"/>
  <c r="M8" i="90"/>
  <c r="L8" i="90"/>
  <c r="K8" i="90"/>
  <c r="J8" i="90"/>
  <c r="I8" i="90"/>
  <c r="H8" i="90"/>
  <c r="G8" i="90"/>
  <c r="F8" i="90"/>
  <c r="E5" i="89"/>
  <c r="BD336" i="89"/>
  <c r="BC336" i="89"/>
  <c r="BB336" i="89"/>
  <c r="BA336" i="89"/>
  <c r="AZ336" i="89"/>
  <c r="AY336" i="89"/>
  <c r="AX336" i="89"/>
  <c r="AW336" i="89"/>
  <c r="AV336" i="89"/>
  <c r="AU336" i="89"/>
  <c r="AT336" i="89"/>
  <c r="AS336" i="89"/>
  <c r="AQ336" i="89"/>
  <c r="AP336" i="89"/>
  <c r="AO336" i="89"/>
  <c r="AN336" i="89"/>
  <c r="AM336" i="89"/>
  <c r="AL336" i="89"/>
  <c r="AK336" i="89"/>
  <c r="AJ336" i="89"/>
  <c r="AI336" i="89"/>
  <c r="AH336" i="89"/>
  <c r="AG336" i="89"/>
  <c r="AF336" i="89"/>
  <c r="AD336" i="89"/>
  <c r="AC336" i="89"/>
  <c r="AB336" i="89"/>
  <c r="AA336" i="89"/>
  <c r="Z336" i="89"/>
  <c r="Y336" i="89"/>
  <c r="X336" i="89"/>
  <c r="W336" i="89"/>
  <c r="V336" i="89"/>
  <c r="U336" i="89"/>
  <c r="T336" i="89"/>
  <c r="S336" i="89"/>
  <c r="Q336" i="89"/>
  <c r="P336" i="89"/>
  <c r="O336" i="89"/>
  <c r="N336" i="89"/>
  <c r="M336" i="89"/>
  <c r="L336" i="89"/>
  <c r="K336" i="89"/>
  <c r="J336" i="89"/>
  <c r="I336" i="89"/>
  <c r="H336" i="89"/>
  <c r="G336" i="89"/>
  <c r="F336" i="89"/>
  <c r="BD311" i="89"/>
  <c r="BC311" i="89"/>
  <c r="BB311" i="89"/>
  <c r="BA311" i="89"/>
  <c r="AZ311" i="89"/>
  <c r="AY311" i="89"/>
  <c r="AX311" i="89"/>
  <c r="AW311" i="89"/>
  <c r="AV311" i="89"/>
  <c r="AU311" i="89"/>
  <c r="AT311" i="89"/>
  <c r="AS311" i="89"/>
  <c r="AQ311" i="89"/>
  <c r="AP311" i="89"/>
  <c r="AO311" i="89"/>
  <c r="AN311" i="89"/>
  <c r="AM311" i="89"/>
  <c r="AL311" i="89"/>
  <c r="AK311" i="89"/>
  <c r="AJ311" i="89"/>
  <c r="AI311" i="89"/>
  <c r="AH311" i="89"/>
  <c r="AG311" i="89"/>
  <c r="AF311" i="89"/>
  <c r="AD311" i="89"/>
  <c r="AC311" i="89"/>
  <c r="AB311" i="89"/>
  <c r="AA311" i="89"/>
  <c r="Z311" i="89"/>
  <c r="Y311" i="89"/>
  <c r="X311" i="89"/>
  <c r="W311" i="89"/>
  <c r="V311" i="89"/>
  <c r="U311" i="89"/>
  <c r="T311" i="89"/>
  <c r="S311" i="89"/>
  <c r="Q311" i="89"/>
  <c r="P311" i="89"/>
  <c r="O311" i="89"/>
  <c r="N311" i="89"/>
  <c r="M311" i="89"/>
  <c r="L311" i="89"/>
  <c r="K311" i="89"/>
  <c r="J311" i="89"/>
  <c r="I311" i="89"/>
  <c r="H311" i="89"/>
  <c r="G311" i="89"/>
  <c r="F311" i="89"/>
  <c r="BD286" i="89"/>
  <c r="BC286" i="89"/>
  <c r="BB286" i="89"/>
  <c r="BA286" i="89"/>
  <c r="AZ286" i="89"/>
  <c r="AY286" i="89"/>
  <c r="AX286" i="89"/>
  <c r="AW286" i="89"/>
  <c r="AV286" i="89"/>
  <c r="AU286" i="89"/>
  <c r="AT286" i="89"/>
  <c r="AS286" i="89"/>
  <c r="AQ286" i="89"/>
  <c r="AP286" i="89"/>
  <c r="AO286" i="89"/>
  <c r="AN286" i="89"/>
  <c r="AM286" i="89"/>
  <c r="AL286" i="89"/>
  <c r="AK286" i="89"/>
  <c r="AJ286" i="89"/>
  <c r="AI286" i="89"/>
  <c r="AH286" i="89"/>
  <c r="AG286" i="89"/>
  <c r="AF286" i="89"/>
  <c r="AD286" i="89"/>
  <c r="AC286" i="89"/>
  <c r="AB286" i="89"/>
  <c r="AA286" i="89"/>
  <c r="Z286" i="89"/>
  <c r="Y286" i="89"/>
  <c r="X286" i="89"/>
  <c r="W286" i="89"/>
  <c r="V286" i="89"/>
  <c r="U286" i="89"/>
  <c r="T286" i="89"/>
  <c r="S286" i="89"/>
  <c r="Q286" i="89"/>
  <c r="P286" i="89"/>
  <c r="O286" i="89"/>
  <c r="N286" i="89"/>
  <c r="M286" i="89"/>
  <c r="L286" i="89"/>
  <c r="K286" i="89"/>
  <c r="J286" i="89"/>
  <c r="I286" i="89"/>
  <c r="H286" i="89"/>
  <c r="G286" i="89"/>
  <c r="F286" i="89"/>
  <c r="BD8" i="89"/>
  <c r="BC8" i="89"/>
  <c r="BB8" i="89"/>
  <c r="BA8" i="89"/>
  <c r="AZ8" i="89"/>
  <c r="AY8" i="89"/>
  <c r="AX8" i="89"/>
  <c r="AW8" i="89"/>
  <c r="AV8" i="89"/>
  <c r="AU8" i="89"/>
  <c r="AT8" i="89"/>
  <c r="AS8" i="89"/>
  <c r="AQ8" i="89"/>
  <c r="AP8" i="89"/>
  <c r="AO8" i="89"/>
  <c r="AN8" i="89"/>
  <c r="AM8" i="89"/>
  <c r="AL8" i="89"/>
  <c r="AK8" i="89"/>
  <c r="AJ8" i="89"/>
  <c r="AI8" i="89"/>
  <c r="AH8" i="89"/>
  <c r="AG8" i="89"/>
  <c r="AF8" i="89"/>
  <c r="AD8" i="89"/>
  <c r="AC8" i="89"/>
  <c r="AB8" i="89"/>
  <c r="AA8" i="89"/>
  <c r="Z8" i="89"/>
  <c r="Y8" i="89"/>
  <c r="X8" i="89"/>
  <c r="W8" i="89"/>
  <c r="V8" i="89"/>
  <c r="U8" i="89"/>
  <c r="T8" i="89"/>
  <c r="S8" i="89"/>
  <c r="Q8" i="89"/>
  <c r="P8" i="89"/>
  <c r="O8" i="89"/>
  <c r="N8" i="89"/>
  <c r="M8" i="89"/>
  <c r="L8" i="89"/>
  <c r="K8" i="89"/>
  <c r="J8" i="89"/>
  <c r="I8" i="89"/>
  <c r="H8" i="89"/>
  <c r="G8" i="89"/>
  <c r="F8" i="89"/>
  <c r="E5" i="88"/>
  <c r="BD336" i="88"/>
  <c r="BC336" i="88"/>
  <c r="BB336" i="88"/>
  <c r="BA336" i="88"/>
  <c r="AZ336" i="88"/>
  <c r="AY336" i="88"/>
  <c r="AX336" i="88"/>
  <c r="AW336" i="88"/>
  <c r="AV336" i="88"/>
  <c r="AU336" i="88"/>
  <c r="AT336" i="88"/>
  <c r="AS336" i="88"/>
  <c r="AQ336" i="88"/>
  <c r="AP336" i="88"/>
  <c r="AO336" i="88"/>
  <c r="AN336" i="88"/>
  <c r="AM336" i="88"/>
  <c r="AL336" i="88"/>
  <c r="AK336" i="88"/>
  <c r="AJ336" i="88"/>
  <c r="AI336" i="88"/>
  <c r="AH336" i="88"/>
  <c r="AG336" i="88"/>
  <c r="AF336" i="88"/>
  <c r="AD336" i="88"/>
  <c r="AC336" i="88"/>
  <c r="AB336" i="88"/>
  <c r="AA336" i="88"/>
  <c r="Z336" i="88"/>
  <c r="Y336" i="88"/>
  <c r="X336" i="88"/>
  <c r="W336" i="88"/>
  <c r="V336" i="88"/>
  <c r="U336" i="88"/>
  <c r="T336" i="88"/>
  <c r="S336" i="88"/>
  <c r="Q336" i="88"/>
  <c r="P336" i="88"/>
  <c r="O336" i="88"/>
  <c r="N336" i="88"/>
  <c r="M336" i="88"/>
  <c r="L336" i="88"/>
  <c r="K336" i="88"/>
  <c r="J336" i="88"/>
  <c r="I336" i="88"/>
  <c r="H336" i="88"/>
  <c r="G336" i="88"/>
  <c r="F336" i="88"/>
  <c r="BD311" i="88"/>
  <c r="BC311" i="88"/>
  <c r="BB311" i="88"/>
  <c r="BA311" i="88"/>
  <c r="AZ311" i="88"/>
  <c r="AY311" i="88"/>
  <c r="AX311" i="88"/>
  <c r="AW311" i="88"/>
  <c r="AV311" i="88"/>
  <c r="AU311" i="88"/>
  <c r="AT311" i="88"/>
  <c r="AS311" i="88"/>
  <c r="AQ311" i="88"/>
  <c r="AP311" i="88"/>
  <c r="AO311" i="88"/>
  <c r="AN311" i="88"/>
  <c r="AM311" i="88"/>
  <c r="AL311" i="88"/>
  <c r="AK311" i="88"/>
  <c r="AJ311" i="88"/>
  <c r="AI311" i="88"/>
  <c r="AH311" i="88"/>
  <c r="AG311" i="88"/>
  <c r="AF311" i="88"/>
  <c r="AD311" i="88"/>
  <c r="AC311" i="88"/>
  <c r="AB311" i="88"/>
  <c r="AA311" i="88"/>
  <c r="Z311" i="88"/>
  <c r="Y311" i="88"/>
  <c r="X311" i="88"/>
  <c r="W311" i="88"/>
  <c r="V311" i="88"/>
  <c r="U311" i="88"/>
  <c r="T311" i="88"/>
  <c r="S311" i="88"/>
  <c r="Q311" i="88"/>
  <c r="P311" i="88"/>
  <c r="O311" i="88"/>
  <c r="N311" i="88"/>
  <c r="M311" i="88"/>
  <c r="L311" i="88"/>
  <c r="K311" i="88"/>
  <c r="J311" i="88"/>
  <c r="I311" i="88"/>
  <c r="H311" i="88"/>
  <c r="G311" i="88"/>
  <c r="F311" i="88"/>
  <c r="BD286" i="88"/>
  <c r="BC286" i="88"/>
  <c r="BB286" i="88"/>
  <c r="BA286" i="88"/>
  <c r="AZ286" i="88"/>
  <c r="AY286" i="88"/>
  <c r="AX286" i="88"/>
  <c r="AW286" i="88"/>
  <c r="AV286" i="88"/>
  <c r="AU286" i="88"/>
  <c r="AT286" i="88"/>
  <c r="AS286" i="88"/>
  <c r="AQ286" i="88"/>
  <c r="AP286" i="88"/>
  <c r="AO286" i="88"/>
  <c r="AN286" i="88"/>
  <c r="AM286" i="88"/>
  <c r="AL286" i="88"/>
  <c r="AK286" i="88"/>
  <c r="AJ286" i="88"/>
  <c r="AI286" i="88"/>
  <c r="AH286" i="88"/>
  <c r="AG286" i="88"/>
  <c r="AF286" i="88"/>
  <c r="AD286" i="88"/>
  <c r="AC286" i="88"/>
  <c r="AB286" i="88"/>
  <c r="AA286" i="88"/>
  <c r="Z286" i="88"/>
  <c r="Y286" i="88"/>
  <c r="X286" i="88"/>
  <c r="W286" i="88"/>
  <c r="V286" i="88"/>
  <c r="U286" i="88"/>
  <c r="T286" i="88"/>
  <c r="S286" i="88"/>
  <c r="Q286" i="88"/>
  <c r="P286" i="88"/>
  <c r="O286" i="88"/>
  <c r="N286" i="88"/>
  <c r="M286" i="88"/>
  <c r="L286" i="88"/>
  <c r="K286" i="88"/>
  <c r="J286" i="88"/>
  <c r="I286" i="88"/>
  <c r="H286" i="88"/>
  <c r="G286" i="88"/>
  <c r="F286" i="88"/>
  <c r="BD8" i="88"/>
  <c r="BC8" i="88"/>
  <c r="BB8" i="88"/>
  <c r="BA8" i="88"/>
  <c r="AZ8" i="88"/>
  <c r="AY8" i="88"/>
  <c r="AX8" i="88"/>
  <c r="AW8" i="88"/>
  <c r="AV8" i="88"/>
  <c r="AU8" i="88"/>
  <c r="AT8" i="88"/>
  <c r="AS8" i="88"/>
  <c r="AQ8" i="88"/>
  <c r="AP8" i="88"/>
  <c r="AO8" i="88"/>
  <c r="AN8" i="88"/>
  <c r="AM8" i="88"/>
  <c r="AL8" i="88"/>
  <c r="AK8" i="88"/>
  <c r="AJ8" i="88"/>
  <c r="AI8" i="88"/>
  <c r="AH8" i="88"/>
  <c r="AG8" i="88"/>
  <c r="AF8" i="88"/>
  <c r="AD8" i="88"/>
  <c r="AC8" i="88"/>
  <c r="AB8" i="88"/>
  <c r="AA8" i="88"/>
  <c r="Z8" i="88"/>
  <c r="Y8" i="88"/>
  <c r="X8" i="88"/>
  <c r="W8" i="88"/>
  <c r="V8" i="88"/>
  <c r="U8" i="88"/>
  <c r="T8" i="88"/>
  <c r="S8" i="88"/>
  <c r="Q8" i="88"/>
  <c r="P8" i="88"/>
  <c r="O8" i="88"/>
  <c r="N8" i="88"/>
  <c r="M8" i="88"/>
  <c r="L8" i="88"/>
  <c r="K8" i="88"/>
  <c r="J8" i="88"/>
  <c r="I8" i="88"/>
  <c r="H8" i="88"/>
  <c r="G8" i="88"/>
  <c r="F8" i="88"/>
  <c r="E5" i="87"/>
  <c r="BD336" i="87"/>
  <c r="BC336" i="87"/>
  <c r="BB336" i="87"/>
  <c r="BA336" i="87"/>
  <c r="AZ336" i="87"/>
  <c r="AY336" i="87"/>
  <c r="AX336" i="87"/>
  <c r="AW336" i="87"/>
  <c r="AV336" i="87"/>
  <c r="AU336" i="87"/>
  <c r="AT336" i="87"/>
  <c r="AS336" i="87"/>
  <c r="AQ336" i="87"/>
  <c r="AP336" i="87"/>
  <c r="AO336" i="87"/>
  <c r="AN336" i="87"/>
  <c r="AM336" i="87"/>
  <c r="AL336" i="87"/>
  <c r="AK336" i="87"/>
  <c r="AJ336" i="87"/>
  <c r="AI336" i="87"/>
  <c r="AH336" i="87"/>
  <c r="AG336" i="87"/>
  <c r="AF336" i="87"/>
  <c r="AD336" i="87"/>
  <c r="AC336" i="87"/>
  <c r="AB336" i="87"/>
  <c r="AA336" i="87"/>
  <c r="Z336" i="87"/>
  <c r="Y336" i="87"/>
  <c r="X336" i="87"/>
  <c r="W336" i="87"/>
  <c r="V336" i="87"/>
  <c r="U336" i="87"/>
  <c r="T336" i="87"/>
  <c r="S336" i="87"/>
  <c r="Q336" i="87"/>
  <c r="P336" i="87"/>
  <c r="O336" i="87"/>
  <c r="N336" i="87"/>
  <c r="M336" i="87"/>
  <c r="L336" i="87"/>
  <c r="K336" i="87"/>
  <c r="J336" i="87"/>
  <c r="I336" i="87"/>
  <c r="H336" i="87"/>
  <c r="G336" i="87"/>
  <c r="F336" i="87"/>
  <c r="BD311" i="87"/>
  <c r="BC311" i="87"/>
  <c r="BB311" i="87"/>
  <c r="BA311" i="87"/>
  <c r="AZ311" i="87"/>
  <c r="AY311" i="87"/>
  <c r="AX311" i="87"/>
  <c r="AW311" i="87"/>
  <c r="AV311" i="87"/>
  <c r="AU311" i="87"/>
  <c r="AT311" i="87"/>
  <c r="AS311" i="87"/>
  <c r="AQ311" i="87"/>
  <c r="AP311" i="87"/>
  <c r="AO311" i="87"/>
  <c r="AN311" i="87"/>
  <c r="AM311" i="87"/>
  <c r="AL311" i="87"/>
  <c r="AK311" i="87"/>
  <c r="AJ311" i="87"/>
  <c r="AI311" i="87"/>
  <c r="AH311" i="87"/>
  <c r="AG311" i="87"/>
  <c r="AF311" i="87"/>
  <c r="AD311" i="87"/>
  <c r="AC311" i="87"/>
  <c r="AB311" i="87"/>
  <c r="AA311" i="87"/>
  <c r="Z311" i="87"/>
  <c r="Y311" i="87"/>
  <c r="X311" i="87"/>
  <c r="W311" i="87"/>
  <c r="V311" i="87"/>
  <c r="U311" i="87"/>
  <c r="T311" i="87"/>
  <c r="S311" i="87"/>
  <c r="Q311" i="87"/>
  <c r="P311" i="87"/>
  <c r="O311" i="87"/>
  <c r="N311" i="87"/>
  <c r="M311" i="87"/>
  <c r="L311" i="87"/>
  <c r="K311" i="87"/>
  <c r="J311" i="87"/>
  <c r="I311" i="87"/>
  <c r="H311" i="87"/>
  <c r="G311" i="87"/>
  <c r="F311" i="87"/>
  <c r="BD286" i="87"/>
  <c r="BC286" i="87"/>
  <c r="BB286" i="87"/>
  <c r="BA286" i="87"/>
  <c r="AZ286" i="87"/>
  <c r="AY286" i="87"/>
  <c r="AX286" i="87"/>
  <c r="AW286" i="87"/>
  <c r="AV286" i="87"/>
  <c r="AU286" i="87"/>
  <c r="AT286" i="87"/>
  <c r="AS286" i="87"/>
  <c r="AQ286" i="87"/>
  <c r="AP286" i="87"/>
  <c r="AO286" i="87"/>
  <c r="AN286" i="87"/>
  <c r="AM286" i="87"/>
  <c r="AL286" i="87"/>
  <c r="AK286" i="87"/>
  <c r="AJ286" i="87"/>
  <c r="AI286" i="87"/>
  <c r="AH286" i="87"/>
  <c r="AG286" i="87"/>
  <c r="AF286" i="87"/>
  <c r="AD286" i="87"/>
  <c r="AC286" i="87"/>
  <c r="AB286" i="87"/>
  <c r="AA286" i="87"/>
  <c r="Z286" i="87"/>
  <c r="Y286" i="87"/>
  <c r="X286" i="87"/>
  <c r="W286" i="87"/>
  <c r="V286" i="87"/>
  <c r="U286" i="87"/>
  <c r="T286" i="87"/>
  <c r="S286" i="87"/>
  <c r="Q286" i="87"/>
  <c r="P286" i="87"/>
  <c r="O286" i="87"/>
  <c r="N286" i="87"/>
  <c r="M286" i="87"/>
  <c r="L286" i="87"/>
  <c r="K286" i="87"/>
  <c r="J286" i="87"/>
  <c r="I286" i="87"/>
  <c r="H286" i="87"/>
  <c r="G286" i="87"/>
  <c r="F286" i="87"/>
  <c r="BD8" i="87"/>
  <c r="BC8" i="87"/>
  <c r="BB8" i="87"/>
  <c r="BA8" i="87"/>
  <c r="AZ8" i="87"/>
  <c r="AY8" i="87"/>
  <c r="AX8" i="87"/>
  <c r="AW8" i="87"/>
  <c r="AV8" i="87"/>
  <c r="AU8" i="87"/>
  <c r="AT8" i="87"/>
  <c r="AS8" i="87"/>
  <c r="AQ8" i="87"/>
  <c r="AP8" i="87"/>
  <c r="AO8" i="87"/>
  <c r="AN8" i="87"/>
  <c r="AM8" i="87"/>
  <c r="AL8" i="87"/>
  <c r="AK8" i="87"/>
  <c r="AJ8" i="87"/>
  <c r="AI8" i="87"/>
  <c r="AH8" i="87"/>
  <c r="AG8" i="87"/>
  <c r="AF8" i="87"/>
  <c r="AD8" i="87"/>
  <c r="AC8" i="87"/>
  <c r="AB8" i="87"/>
  <c r="AA8" i="87"/>
  <c r="Z8" i="87"/>
  <c r="Y8" i="87"/>
  <c r="X8" i="87"/>
  <c r="W8" i="87"/>
  <c r="V8" i="87"/>
  <c r="U8" i="87"/>
  <c r="T8" i="87"/>
  <c r="S8" i="87"/>
  <c r="Q8" i="87"/>
  <c r="P8" i="87"/>
  <c r="O8" i="87"/>
  <c r="N8" i="87"/>
  <c r="M8" i="87"/>
  <c r="L8" i="87"/>
  <c r="K8" i="87"/>
  <c r="J8" i="87"/>
  <c r="I8" i="87"/>
  <c r="H8" i="87"/>
  <c r="G8" i="87"/>
  <c r="F8" i="87"/>
  <c r="E5" i="86"/>
  <c r="BD336" i="86"/>
  <c r="BC336" i="86"/>
  <c r="BB336" i="86"/>
  <c r="BA336" i="86"/>
  <c r="AZ336" i="86"/>
  <c r="AY336" i="86"/>
  <c r="AX336" i="86"/>
  <c r="AW336" i="86"/>
  <c r="AV336" i="86"/>
  <c r="AU336" i="86"/>
  <c r="AT336" i="86"/>
  <c r="AS336" i="86"/>
  <c r="AQ336" i="86"/>
  <c r="AP336" i="86"/>
  <c r="AO336" i="86"/>
  <c r="AN336" i="86"/>
  <c r="AM336" i="86"/>
  <c r="AL336" i="86"/>
  <c r="AK336" i="86"/>
  <c r="AJ336" i="86"/>
  <c r="AI336" i="86"/>
  <c r="AH336" i="86"/>
  <c r="AG336" i="86"/>
  <c r="AF336" i="86"/>
  <c r="AD336" i="86"/>
  <c r="AC336" i="86"/>
  <c r="AB336" i="86"/>
  <c r="AA336" i="86"/>
  <c r="Z336" i="86"/>
  <c r="Y336" i="86"/>
  <c r="X336" i="86"/>
  <c r="W336" i="86"/>
  <c r="V336" i="86"/>
  <c r="U336" i="86"/>
  <c r="T336" i="86"/>
  <c r="S336" i="86"/>
  <c r="Q336" i="86"/>
  <c r="P336" i="86"/>
  <c r="O336" i="86"/>
  <c r="N336" i="86"/>
  <c r="M336" i="86"/>
  <c r="L336" i="86"/>
  <c r="K336" i="86"/>
  <c r="J336" i="86"/>
  <c r="I336" i="86"/>
  <c r="H336" i="86"/>
  <c r="G336" i="86"/>
  <c r="F336" i="86"/>
  <c r="BD311" i="86"/>
  <c r="BC311" i="86"/>
  <c r="BB311" i="86"/>
  <c r="BA311" i="86"/>
  <c r="AZ311" i="86"/>
  <c r="AY311" i="86"/>
  <c r="AX311" i="86"/>
  <c r="AW311" i="86"/>
  <c r="AV311" i="86"/>
  <c r="AU311" i="86"/>
  <c r="AT311" i="86"/>
  <c r="AS311" i="86"/>
  <c r="AQ311" i="86"/>
  <c r="AP311" i="86"/>
  <c r="AO311" i="86"/>
  <c r="AN311" i="86"/>
  <c r="AM311" i="86"/>
  <c r="AL311" i="86"/>
  <c r="AK311" i="86"/>
  <c r="AJ311" i="86"/>
  <c r="AI311" i="86"/>
  <c r="AH311" i="86"/>
  <c r="AG311" i="86"/>
  <c r="AF311" i="86"/>
  <c r="AD311" i="86"/>
  <c r="AC311" i="86"/>
  <c r="AB311" i="86"/>
  <c r="AA311" i="86"/>
  <c r="Z311" i="86"/>
  <c r="Y311" i="86"/>
  <c r="X311" i="86"/>
  <c r="W311" i="86"/>
  <c r="V311" i="86"/>
  <c r="U311" i="86"/>
  <c r="T311" i="86"/>
  <c r="S311" i="86"/>
  <c r="Q311" i="86"/>
  <c r="P311" i="86"/>
  <c r="O311" i="86"/>
  <c r="N311" i="86"/>
  <c r="M311" i="86"/>
  <c r="L311" i="86"/>
  <c r="K311" i="86"/>
  <c r="J311" i="86"/>
  <c r="I311" i="86"/>
  <c r="H311" i="86"/>
  <c r="G311" i="86"/>
  <c r="F311" i="86"/>
  <c r="BD286" i="86"/>
  <c r="BC286" i="86"/>
  <c r="BB286" i="86"/>
  <c r="BA286" i="86"/>
  <c r="AZ286" i="86"/>
  <c r="AY286" i="86"/>
  <c r="AX286" i="86"/>
  <c r="AW286" i="86"/>
  <c r="AV286" i="86"/>
  <c r="AU286" i="86"/>
  <c r="AT286" i="86"/>
  <c r="AS286" i="86"/>
  <c r="AQ286" i="86"/>
  <c r="AP286" i="86"/>
  <c r="AO286" i="86"/>
  <c r="AN286" i="86"/>
  <c r="AM286" i="86"/>
  <c r="AL286" i="86"/>
  <c r="AK286" i="86"/>
  <c r="AJ286" i="86"/>
  <c r="AI286" i="86"/>
  <c r="AH286" i="86"/>
  <c r="AG286" i="86"/>
  <c r="AF286" i="86"/>
  <c r="AD286" i="86"/>
  <c r="AC286" i="86"/>
  <c r="AB286" i="86"/>
  <c r="AA286" i="86"/>
  <c r="Z286" i="86"/>
  <c r="Y286" i="86"/>
  <c r="X286" i="86"/>
  <c r="W286" i="86"/>
  <c r="V286" i="86"/>
  <c r="U286" i="86"/>
  <c r="T286" i="86"/>
  <c r="S286" i="86"/>
  <c r="Q286" i="86"/>
  <c r="P286" i="86"/>
  <c r="O286" i="86"/>
  <c r="N286" i="86"/>
  <c r="M286" i="86"/>
  <c r="L286" i="86"/>
  <c r="K286" i="86"/>
  <c r="J286" i="86"/>
  <c r="I286" i="86"/>
  <c r="H286" i="86"/>
  <c r="G286" i="86"/>
  <c r="F286" i="86"/>
  <c r="BD8" i="86"/>
  <c r="BC8" i="86"/>
  <c r="BB8" i="86"/>
  <c r="BA8" i="86"/>
  <c r="AZ8" i="86"/>
  <c r="AY8" i="86"/>
  <c r="AX8" i="86"/>
  <c r="AW8" i="86"/>
  <c r="AV8" i="86"/>
  <c r="AU8" i="86"/>
  <c r="AT8" i="86"/>
  <c r="AS8" i="86"/>
  <c r="AQ8" i="86"/>
  <c r="AP8" i="86"/>
  <c r="AO8" i="86"/>
  <c r="AN8" i="86"/>
  <c r="AM8" i="86"/>
  <c r="AL8" i="86"/>
  <c r="AK8" i="86"/>
  <c r="AJ8" i="86"/>
  <c r="AI8" i="86"/>
  <c r="AH8" i="86"/>
  <c r="AG8" i="86"/>
  <c r="AF8" i="86"/>
  <c r="AD8" i="86"/>
  <c r="AC8" i="86"/>
  <c r="AB8" i="86"/>
  <c r="AA8" i="86"/>
  <c r="Z8" i="86"/>
  <c r="Y8" i="86"/>
  <c r="X8" i="86"/>
  <c r="W8" i="86"/>
  <c r="V8" i="86"/>
  <c r="U8" i="86"/>
  <c r="T8" i="86"/>
  <c r="S8" i="86"/>
  <c r="Q8" i="86"/>
  <c r="P8" i="86"/>
  <c r="O8" i="86"/>
  <c r="N8" i="86"/>
  <c r="M8" i="86"/>
  <c r="L8" i="86"/>
  <c r="K8" i="86"/>
  <c r="J8" i="86"/>
  <c r="I8" i="86"/>
  <c r="H8" i="86"/>
  <c r="G8" i="86"/>
  <c r="F8" i="86"/>
  <c r="E5" i="85"/>
  <c r="BD336" i="85"/>
  <c r="BC336" i="85"/>
  <c r="BB336" i="85"/>
  <c r="BA336" i="85"/>
  <c r="AZ336" i="85"/>
  <c r="AY336" i="85"/>
  <c r="AX336" i="85"/>
  <c r="AW336" i="85"/>
  <c r="AV336" i="85"/>
  <c r="AU336" i="85"/>
  <c r="AT336" i="85"/>
  <c r="AS336" i="85"/>
  <c r="AQ336" i="85"/>
  <c r="AP336" i="85"/>
  <c r="AO336" i="85"/>
  <c r="AN336" i="85"/>
  <c r="AM336" i="85"/>
  <c r="AL336" i="85"/>
  <c r="AK336" i="85"/>
  <c r="AJ336" i="85"/>
  <c r="AI336" i="85"/>
  <c r="AH336" i="85"/>
  <c r="AG336" i="85"/>
  <c r="AF336" i="85"/>
  <c r="AD336" i="85"/>
  <c r="AC336" i="85"/>
  <c r="AB336" i="85"/>
  <c r="AA336" i="85"/>
  <c r="Z336" i="85"/>
  <c r="Y336" i="85"/>
  <c r="X336" i="85"/>
  <c r="W336" i="85"/>
  <c r="V336" i="85"/>
  <c r="U336" i="85"/>
  <c r="T336" i="85"/>
  <c r="S336" i="85"/>
  <c r="Q336" i="85"/>
  <c r="P336" i="85"/>
  <c r="O336" i="85"/>
  <c r="N336" i="85"/>
  <c r="M336" i="85"/>
  <c r="L336" i="85"/>
  <c r="K336" i="85"/>
  <c r="J336" i="85"/>
  <c r="I336" i="85"/>
  <c r="H336" i="85"/>
  <c r="G336" i="85"/>
  <c r="F336" i="85"/>
  <c r="BD311" i="85"/>
  <c r="BC311" i="85"/>
  <c r="BB311" i="85"/>
  <c r="BA311" i="85"/>
  <c r="AZ311" i="85"/>
  <c r="AY311" i="85"/>
  <c r="AX311" i="85"/>
  <c r="AW311" i="85"/>
  <c r="AV311" i="85"/>
  <c r="AU311" i="85"/>
  <c r="AT311" i="85"/>
  <c r="AS311" i="85"/>
  <c r="AQ311" i="85"/>
  <c r="AP311" i="85"/>
  <c r="AO311" i="85"/>
  <c r="AN311" i="85"/>
  <c r="AM311" i="85"/>
  <c r="AL311" i="85"/>
  <c r="AK311" i="85"/>
  <c r="AJ311" i="85"/>
  <c r="AI311" i="85"/>
  <c r="AH311" i="85"/>
  <c r="AG311" i="85"/>
  <c r="AF311" i="85"/>
  <c r="AD311" i="85"/>
  <c r="AC311" i="85"/>
  <c r="AB311" i="85"/>
  <c r="AA311" i="85"/>
  <c r="Z311" i="85"/>
  <c r="Y311" i="85"/>
  <c r="X311" i="85"/>
  <c r="W311" i="85"/>
  <c r="V311" i="85"/>
  <c r="U311" i="85"/>
  <c r="T311" i="85"/>
  <c r="S311" i="85"/>
  <c r="Q311" i="85"/>
  <c r="P311" i="85"/>
  <c r="O311" i="85"/>
  <c r="N311" i="85"/>
  <c r="M311" i="85"/>
  <c r="L311" i="85"/>
  <c r="K311" i="85"/>
  <c r="J311" i="85"/>
  <c r="I311" i="85"/>
  <c r="H311" i="85"/>
  <c r="G311" i="85"/>
  <c r="F311" i="85"/>
  <c r="BD286" i="85"/>
  <c r="BC286" i="85"/>
  <c r="BB286" i="85"/>
  <c r="BA286" i="85"/>
  <c r="AZ286" i="85"/>
  <c r="AY286" i="85"/>
  <c r="AX286" i="85"/>
  <c r="AW286" i="85"/>
  <c r="AV286" i="85"/>
  <c r="AU286" i="85"/>
  <c r="AT286" i="85"/>
  <c r="AS286" i="85"/>
  <c r="AQ286" i="85"/>
  <c r="AP286" i="85"/>
  <c r="AO286" i="85"/>
  <c r="AN286" i="85"/>
  <c r="AM286" i="85"/>
  <c r="AL286" i="85"/>
  <c r="AK286" i="85"/>
  <c r="AJ286" i="85"/>
  <c r="AI286" i="85"/>
  <c r="AH286" i="85"/>
  <c r="AG286" i="85"/>
  <c r="AF286" i="85"/>
  <c r="AD286" i="85"/>
  <c r="AC286" i="85"/>
  <c r="AB286" i="85"/>
  <c r="AA286" i="85"/>
  <c r="Z286" i="85"/>
  <c r="Y286" i="85"/>
  <c r="X286" i="85"/>
  <c r="W286" i="85"/>
  <c r="V286" i="85"/>
  <c r="U286" i="85"/>
  <c r="T286" i="85"/>
  <c r="S286" i="85"/>
  <c r="Q286" i="85"/>
  <c r="P286" i="85"/>
  <c r="O286" i="85"/>
  <c r="N286" i="85"/>
  <c r="M286" i="85"/>
  <c r="L286" i="85"/>
  <c r="K286" i="85"/>
  <c r="J286" i="85"/>
  <c r="I286" i="85"/>
  <c r="H286" i="85"/>
  <c r="G286" i="85"/>
  <c r="F286" i="85"/>
  <c r="BD8" i="85"/>
  <c r="BC8" i="85"/>
  <c r="BB8" i="85"/>
  <c r="BA8" i="85"/>
  <c r="AZ8" i="85"/>
  <c r="AY8" i="85"/>
  <c r="AX8" i="85"/>
  <c r="AW8" i="85"/>
  <c r="AV8" i="85"/>
  <c r="AU8" i="85"/>
  <c r="AT8" i="85"/>
  <c r="AS8" i="85"/>
  <c r="AQ8" i="85"/>
  <c r="AP8" i="85"/>
  <c r="AO8" i="85"/>
  <c r="AN8" i="85"/>
  <c r="AM8" i="85"/>
  <c r="AL8" i="85"/>
  <c r="AK8" i="85"/>
  <c r="AJ8" i="85"/>
  <c r="AI8" i="85"/>
  <c r="AH8" i="85"/>
  <c r="AG8" i="85"/>
  <c r="AF8" i="85"/>
  <c r="AD8" i="85"/>
  <c r="AC8" i="85"/>
  <c r="AB8" i="85"/>
  <c r="AA8" i="85"/>
  <c r="Z8" i="85"/>
  <c r="Y8" i="85"/>
  <c r="X8" i="85"/>
  <c r="W8" i="85"/>
  <c r="V8" i="85"/>
  <c r="U8" i="85"/>
  <c r="T8" i="85"/>
  <c r="S8" i="85"/>
  <c r="Q8" i="85"/>
  <c r="P8" i="85"/>
  <c r="O8" i="85"/>
  <c r="N8" i="85"/>
  <c r="M8" i="85"/>
  <c r="L8" i="85"/>
  <c r="K8" i="85"/>
  <c r="J8" i="85"/>
  <c r="I8" i="85"/>
  <c r="H8" i="85"/>
  <c r="G8" i="85"/>
  <c r="F8" i="85"/>
  <c r="E5" i="84"/>
  <c r="BD336" i="84"/>
  <c r="BC336" i="84"/>
  <c r="BB336" i="84"/>
  <c r="BA336" i="84"/>
  <c r="AZ336" i="84"/>
  <c r="AY336" i="84"/>
  <c r="AX336" i="84"/>
  <c r="AW336" i="84"/>
  <c r="AV336" i="84"/>
  <c r="AU336" i="84"/>
  <c r="AT336" i="84"/>
  <c r="AS336" i="84"/>
  <c r="AQ336" i="84"/>
  <c r="AP336" i="84"/>
  <c r="AO336" i="84"/>
  <c r="AN336" i="84"/>
  <c r="AM336" i="84"/>
  <c r="AL336" i="84"/>
  <c r="AK336" i="84"/>
  <c r="AJ336" i="84"/>
  <c r="AI336" i="84"/>
  <c r="AH336" i="84"/>
  <c r="AG336" i="84"/>
  <c r="AF336" i="84"/>
  <c r="AD336" i="84"/>
  <c r="AC336" i="84"/>
  <c r="AB336" i="84"/>
  <c r="AA336" i="84"/>
  <c r="Z336" i="84"/>
  <c r="Y336" i="84"/>
  <c r="X336" i="84"/>
  <c r="W336" i="84"/>
  <c r="V336" i="84"/>
  <c r="U336" i="84"/>
  <c r="T336" i="84"/>
  <c r="S336" i="84"/>
  <c r="Q336" i="84"/>
  <c r="P336" i="84"/>
  <c r="O336" i="84"/>
  <c r="N336" i="84"/>
  <c r="M336" i="84"/>
  <c r="L336" i="84"/>
  <c r="K336" i="84"/>
  <c r="J336" i="84"/>
  <c r="I336" i="84"/>
  <c r="H336" i="84"/>
  <c r="G336" i="84"/>
  <c r="F336" i="84"/>
  <c r="BD311" i="84"/>
  <c r="BC311" i="84"/>
  <c r="BB311" i="84"/>
  <c r="BA311" i="84"/>
  <c r="AZ311" i="84"/>
  <c r="AY311" i="84"/>
  <c r="AX311" i="84"/>
  <c r="AW311" i="84"/>
  <c r="AV311" i="84"/>
  <c r="AU311" i="84"/>
  <c r="AT311" i="84"/>
  <c r="AS311" i="84"/>
  <c r="AQ311" i="84"/>
  <c r="AP311" i="84"/>
  <c r="AO311" i="84"/>
  <c r="AN311" i="84"/>
  <c r="AM311" i="84"/>
  <c r="AL311" i="84"/>
  <c r="AK311" i="84"/>
  <c r="AJ311" i="84"/>
  <c r="AI311" i="84"/>
  <c r="AH311" i="84"/>
  <c r="AG311" i="84"/>
  <c r="AF311" i="84"/>
  <c r="AD311" i="84"/>
  <c r="AC311" i="84"/>
  <c r="AB311" i="84"/>
  <c r="AA311" i="84"/>
  <c r="Z311" i="84"/>
  <c r="Y311" i="84"/>
  <c r="X311" i="84"/>
  <c r="W311" i="84"/>
  <c r="V311" i="84"/>
  <c r="U311" i="84"/>
  <c r="T311" i="84"/>
  <c r="S311" i="84"/>
  <c r="Q311" i="84"/>
  <c r="P311" i="84"/>
  <c r="O311" i="84"/>
  <c r="N311" i="84"/>
  <c r="M311" i="84"/>
  <c r="L311" i="84"/>
  <c r="K311" i="84"/>
  <c r="J311" i="84"/>
  <c r="I311" i="84"/>
  <c r="H311" i="84"/>
  <c r="G311" i="84"/>
  <c r="F311" i="84"/>
  <c r="BD286" i="84"/>
  <c r="BC286" i="84"/>
  <c r="BB286" i="84"/>
  <c r="BA286" i="84"/>
  <c r="AZ286" i="84"/>
  <c r="AY286" i="84"/>
  <c r="AX286" i="84"/>
  <c r="AW286" i="84"/>
  <c r="AV286" i="84"/>
  <c r="AU286" i="84"/>
  <c r="AT286" i="84"/>
  <c r="AS286" i="84"/>
  <c r="AQ286" i="84"/>
  <c r="AP286" i="84"/>
  <c r="AO286" i="84"/>
  <c r="AN286" i="84"/>
  <c r="AM286" i="84"/>
  <c r="AL286" i="84"/>
  <c r="AK286" i="84"/>
  <c r="AJ286" i="84"/>
  <c r="AI286" i="84"/>
  <c r="AH286" i="84"/>
  <c r="AG286" i="84"/>
  <c r="AF286" i="84"/>
  <c r="AD286" i="84"/>
  <c r="AC286" i="84"/>
  <c r="AB286" i="84"/>
  <c r="AA286" i="84"/>
  <c r="Z286" i="84"/>
  <c r="Y286" i="84"/>
  <c r="X286" i="84"/>
  <c r="W286" i="84"/>
  <c r="V286" i="84"/>
  <c r="U286" i="84"/>
  <c r="T286" i="84"/>
  <c r="S286" i="84"/>
  <c r="Q286" i="84"/>
  <c r="P286" i="84"/>
  <c r="O286" i="84"/>
  <c r="N286" i="84"/>
  <c r="M286" i="84"/>
  <c r="L286" i="84"/>
  <c r="K286" i="84"/>
  <c r="J286" i="84"/>
  <c r="I286" i="84"/>
  <c r="H286" i="84"/>
  <c r="G286" i="84"/>
  <c r="F286" i="84"/>
  <c r="BD8" i="84"/>
  <c r="BC8" i="84"/>
  <c r="BB8" i="84"/>
  <c r="BA8" i="84"/>
  <c r="AZ8" i="84"/>
  <c r="AY8" i="84"/>
  <c r="AX8" i="84"/>
  <c r="AW8" i="84"/>
  <c r="AV8" i="84"/>
  <c r="AU8" i="84"/>
  <c r="AT8" i="84"/>
  <c r="AS8" i="84"/>
  <c r="AQ8" i="84"/>
  <c r="AP8" i="84"/>
  <c r="AO8" i="84"/>
  <c r="AN8" i="84"/>
  <c r="AM8" i="84"/>
  <c r="AL8" i="84"/>
  <c r="AK8" i="84"/>
  <c r="AJ8" i="84"/>
  <c r="AI8" i="84"/>
  <c r="AH8" i="84"/>
  <c r="AG8" i="84"/>
  <c r="AF8" i="84"/>
  <c r="AD8" i="84"/>
  <c r="AC8" i="84"/>
  <c r="AB8" i="84"/>
  <c r="AA8" i="84"/>
  <c r="Z8" i="84"/>
  <c r="Y8" i="84"/>
  <c r="X8" i="84"/>
  <c r="W8" i="84"/>
  <c r="V8" i="84"/>
  <c r="U8" i="84"/>
  <c r="T8" i="84"/>
  <c r="S8" i="84"/>
  <c r="Q8" i="84"/>
  <c r="P8" i="84"/>
  <c r="O8" i="84"/>
  <c r="N8" i="84"/>
  <c r="M8" i="84"/>
  <c r="L8" i="84"/>
  <c r="K8" i="84"/>
  <c r="J8" i="84"/>
  <c r="I8" i="84"/>
  <c r="H8" i="84"/>
  <c r="G8" i="84"/>
  <c r="F8" i="84"/>
  <c r="E5" i="83"/>
  <c r="BD336" i="83"/>
  <c r="BC336" i="83"/>
  <c r="BB336" i="83"/>
  <c r="BA336" i="83"/>
  <c r="AZ336" i="83"/>
  <c r="AY336" i="83"/>
  <c r="AX336" i="83"/>
  <c r="AW336" i="83"/>
  <c r="AV336" i="83"/>
  <c r="AU336" i="83"/>
  <c r="AT336" i="83"/>
  <c r="AS336" i="83"/>
  <c r="AQ336" i="83"/>
  <c r="AP336" i="83"/>
  <c r="AO336" i="83"/>
  <c r="AN336" i="83"/>
  <c r="AM336" i="83"/>
  <c r="AL336" i="83"/>
  <c r="AK336" i="83"/>
  <c r="AJ336" i="83"/>
  <c r="AI336" i="83"/>
  <c r="AH336" i="83"/>
  <c r="AG336" i="83"/>
  <c r="AF336" i="83"/>
  <c r="AD336" i="83"/>
  <c r="AC336" i="83"/>
  <c r="AB336" i="83"/>
  <c r="AA336" i="83"/>
  <c r="Z336" i="83"/>
  <c r="Y336" i="83"/>
  <c r="X336" i="83"/>
  <c r="W336" i="83"/>
  <c r="V336" i="83"/>
  <c r="U336" i="83"/>
  <c r="T336" i="83"/>
  <c r="S336" i="83"/>
  <c r="Q336" i="83"/>
  <c r="P336" i="83"/>
  <c r="O336" i="83"/>
  <c r="N336" i="83"/>
  <c r="M336" i="83"/>
  <c r="L336" i="83"/>
  <c r="K336" i="83"/>
  <c r="J336" i="83"/>
  <c r="I336" i="83"/>
  <c r="H336" i="83"/>
  <c r="G336" i="83"/>
  <c r="F336" i="83"/>
  <c r="BD311" i="83"/>
  <c r="BC311" i="83"/>
  <c r="BB311" i="83"/>
  <c r="BA311" i="83"/>
  <c r="AZ311" i="83"/>
  <c r="AY311" i="83"/>
  <c r="AX311" i="83"/>
  <c r="AW311" i="83"/>
  <c r="AV311" i="83"/>
  <c r="AU311" i="83"/>
  <c r="AT311" i="83"/>
  <c r="AS311" i="83"/>
  <c r="AQ311" i="83"/>
  <c r="AP311" i="83"/>
  <c r="AO311" i="83"/>
  <c r="AN311" i="83"/>
  <c r="AM311" i="83"/>
  <c r="AL311" i="83"/>
  <c r="AK311" i="83"/>
  <c r="AJ311" i="83"/>
  <c r="AI311" i="83"/>
  <c r="AH311" i="83"/>
  <c r="AG311" i="83"/>
  <c r="AF311" i="83"/>
  <c r="AD311" i="83"/>
  <c r="AC311" i="83"/>
  <c r="AB311" i="83"/>
  <c r="AA311" i="83"/>
  <c r="Z311" i="83"/>
  <c r="Y311" i="83"/>
  <c r="X311" i="83"/>
  <c r="W311" i="83"/>
  <c r="V311" i="83"/>
  <c r="U311" i="83"/>
  <c r="T311" i="83"/>
  <c r="S311" i="83"/>
  <c r="Q311" i="83"/>
  <c r="P311" i="83"/>
  <c r="O311" i="83"/>
  <c r="N311" i="83"/>
  <c r="M311" i="83"/>
  <c r="L311" i="83"/>
  <c r="K311" i="83"/>
  <c r="J311" i="83"/>
  <c r="I311" i="83"/>
  <c r="H311" i="83"/>
  <c r="G311" i="83"/>
  <c r="F311" i="83"/>
  <c r="BD286" i="83"/>
  <c r="BC286" i="83"/>
  <c r="BB286" i="83"/>
  <c r="BA286" i="83"/>
  <c r="AZ286" i="83"/>
  <c r="AY286" i="83"/>
  <c r="AX286" i="83"/>
  <c r="AW286" i="83"/>
  <c r="AV286" i="83"/>
  <c r="AU286" i="83"/>
  <c r="AT286" i="83"/>
  <c r="AS286" i="83"/>
  <c r="AQ286" i="83"/>
  <c r="AP286" i="83"/>
  <c r="AO286" i="83"/>
  <c r="AN286" i="83"/>
  <c r="AM286" i="83"/>
  <c r="AL286" i="83"/>
  <c r="AK286" i="83"/>
  <c r="AJ286" i="83"/>
  <c r="AI286" i="83"/>
  <c r="AH286" i="83"/>
  <c r="AG286" i="83"/>
  <c r="AF286" i="83"/>
  <c r="AD286" i="83"/>
  <c r="AC286" i="83"/>
  <c r="AB286" i="83"/>
  <c r="AA286" i="83"/>
  <c r="Z286" i="83"/>
  <c r="Y286" i="83"/>
  <c r="X286" i="83"/>
  <c r="W286" i="83"/>
  <c r="V286" i="83"/>
  <c r="U286" i="83"/>
  <c r="T286" i="83"/>
  <c r="S286" i="83"/>
  <c r="Q286" i="83"/>
  <c r="P286" i="83"/>
  <c r="O286" i="83"/>
  <c r="N286" i="83"/>
  <c r="M286" i="83"/>
  <c r="L286" i="83"/>
  <c r="K286" i="83"/>
  <c r="J286" i="83"/>
  <c r="I286" i="83"/>
  <c r="H286" i="83"/>
  <c r="G286" i="83"/>
  <c r="F286" i="83"/>
  <c r="BD8" i="83"/>
  <c r="BC8" i="83"/>
  <c r="BB8" i="83"/>
  <c r="BA8" i="83"/>
  <c r="AZ8" i="83"/>
  <c r="AY8" i="83"/>
  <c r="AX8" i="83"/>
  <c r="AW8" i="83"/>
  <c r="AV8" i="83"/>
  <c r="AU8" i="83"/>
  <c r="AT8" i="83"/>
  <c r="AS8" i="83"/>
  <c r="AQ8" i="83"/>
  <c r="AP8" i="83"/>
  <c r="AO8" i="83"/>
  <c r="AN8" i="83"/>
  <c r="AM8" i="83"/>
  <c r="AL8" i="83"/>
  <c r="AK8" i="83"/>
  <c r="AJ8" i="83"/>
  <c r="AI8" i="83"/>
  <c r="AH8" i="83"/>
  <c r="AG8" i="83"/>
  <c r="AF8" i="83"/>
  <c r="AD8" i="83"/>
  <c r="AC8" i="83"/>
  <c r="AB8" i="83"/>
  <c r="AA8" i="83"/>
  <c r="Z8" i="83"/>
  <c r="Y8" i="83"/>
  <c r="X8" i="83"/>
  <c r="W8" i="83"/>
  <c r="V8" i="83"/>
  <c r="U8" i="83"/>
  <c r="T8" i="83"/>
  <c r="S8" i="83"/>
  <c r="Q8" i="83"/>
  <c r="P8" i="83"/>
  <c r="O8" i="83"/>
  <c r="N8" i="83"/>
  <c r="M8" i="83"/>
  <c r="L8" i="83"/>
  <c r="K8" i="83"/>
  <c r="J8" i="83"/>
  <c r="I8" i="83"/>
  <c r="H8" i="83"/>
  <c r="G8" i="83"/>
  <c r="F8" i="83"/>
  <c r="E5" i="82"/>
  <c r="BD336" i="82"/>
  <c r="BC336" i="82"/>
  <c r="BB336" i="82"/>
  <c r="BA336" i="82"/>
  <c r="AZ336" i="82"/>
  <c r="AY336" i="82"/>
  <c r="AX336" i="82"/>
  <c r="AW336" i="82"/>
  <c r="AV336" i="82"/>
  <c r="AU336" i="82"/>
  <c r="AT336" i="82"/>
  <c r="AS336" i="82"/>
  <c r="AQ336" i="82"/>
  <c r="AP336" i="82"/>
  <c r="AO336" i="82"/>
  <c r="AN336" i="82"/>
  <c r="AM336" i="82"/>
  <c r="AL336" i="82"/>
  <c r="AK336" i="82"/>
  <c r="AJ336" i="82"/>
  <c r="AI336" i="82"/>
  <c r="AH336" i="82"/>
  <c r="AG336" i="82"/>
  <c r="AF336" i="82"/>
  <c r="AD336" i="82"/>
  <c r="AC336" i="82"/>
  <c r="AB336" i="82"/>
  <c r="AA336" i="82"/>
  <c r="Z336" i="82"/>
  <c r="Y336" i="82"/>
  <c r="X336" i="82"/>
  <c r="W336" i="82"/>
  <c r="V336" i="82"/>
  <c r="U336" i="82"/>
  <c r="T336" i="82"/>
  <c r="S336" i="82"/>
  <c r="Q336" i="82"/>
  <c r="P336" i="82"/>
  <c r="O336" i="82"/>
  <c r="N336" i="82"/>
  <c r="M336" i="82"/>
  <c r="L336" i="82"/>
  <c r="K336" i="82"/>
  <c r="J336" i="82"/>
  <c r="I336" i="82"/>
  <c r="H336" i="82"/>
  <c r="G336" i="82"/>
  <c r="F336" i="82"/>
  <c r="BD311" i="82"/>
  <c r="BC311" i="82"/>
  <c r="BB311" i="82"/>
  <c r="BA311" i="82"/>
  <c r="AZ311" i="82"/>
  <c r="AY311" i="82"/>
  <c r="AX311" i="82"/>
  <c r="AW311" i="82"/>
  <c r="AV311" i="82"/>
  <c r="AU311" i="82"/>
  <c r="AT311" i="82"/>
  <c r="AS311" i="82"/>
  <c r="AQ311" i="82"/>
  <c r="AP311" i="82"/>
  <c r="AO311" i="82"/>
  <c r="AN311" i="82"/>
  <c r="AM311" i="82"/>
  <c r="AL311" i="82"/>
  <c r="AK311" i="82"/>
  <c r="AJ311" i="82"/>
  <c r="AI311" i="82"/>
  <c r="AH311" i="82"/>
  <c r="AG311" i="82"/>
  <c r="AF311" i="82"/>
  <c r="AD311" i="82"/>
  <c r="AC311" i="82"/>
  <c r="AB311" i="82"/>
  <c r="AA311" i="82"/>
  <c r="Z311" i="82"/>
  <c r="Y311" i="82"/>
  <c r="X311" i="82"/>
  <c r="W311" i="82"/>
  <c r="V311" i="82"/>
  <c r="U311" i="82"/>
  <c r="T311" i="82"/>
  <c r="S311" i="82"/>
  <c r="Q311" i="82"/>
  <c r="P311" i="82"/>
  <c r="O311" i="82"/>
  <c r="N311" i="82"/>
  <c r="M311" i="82"/>
  <c r="L311" i="82"/>
  <c r="K311" i="82"/>
  <c r="J311" i="82"/>
  <c r="I311" i="82"/>
  <c r="H311" i="82"/>
  <c r="G311" i="82"/>
  <c r="F311" i="82"/>
  <c r="BD286" i="82"/>
  <c r="BC286" i="82"/>
  <c r="BB286" i="82"/>
  <c r="BA286" i="82"/>
  <c r="AZ286" i="82"/>
  <c r="AY286" i="82"/>
  <c r="AX286" i="82"/>
  <c r="AW286" i="82"/>
  <c r="AV286" i="82"/>
  <c r="AU286" i="82"/>
  <c r="AT286" i="82"/>
  <c r="AS286" i="82"/>
  <c r="AQ286" i="82"/>
  <c r="AP286" i="82"/>
  <c r="AO286" i="82"/>
  <c r="AN286" i="82"/>
  <c r="AM286" i="82"/>
  <c r="AL286" i="82"/>
  <c r="AK286" i="82"/>
  <c r="AJ286" i="82"/>
  <c r="AI286" i="82"/>
  <c r="AH286" i="82"/>
  <c r="AG286" i="82"/>
  <c r="AF286" i="82"/>
  <c r="AD286" i="82"/>
  <c r="AC286" i="82"/>
  <c r="AB286" i="82"/>
  <c r="AA286" i="82"/>
  <c r="Z286" i="82"/>
  <c r="Y286" i="82"/>
  <c r="X286" i="82"/>
  <c r="W286" i="82"/>
  <c r="V286" i="82"/>
  <c r="U286" i="82"/>
  <c r="T286" i="82"/>
  <c r="S286" i="82"/>
  <c r="Q286" i="82"/>
  <c r="P286" i="82"/>
  <c r="O286" i="82"/>
  <c r="N286" i="82"/>
  <c r="M286" i="82"/>
  <c r="L286" i="82"/>
  <c r="K286" i="82"/>
  <c r="J286" i="82"/>
  <c r="I286" i="82"/>
  <c r="H286" i="82"/>
  <c r="G286" i="82"/>
  <c r="F286" i="82"/>
  <c r="BD8" i="82"/>
  <c r="BC8" i="82"/>
  <c r="BB8" i="82"/>
  <c r="BA8" i="82"/>
  <c r="AZ8" i="82"/>
  <c r="AY8" i="82"/>
  <c r="AX8" i="82"/>
  <c r="AW8" i="82"/>
  <c r="AV8" i="82"/>
  <c r="AU8" i="82"/>
  <c r="AT8" i="82"/>
  <c r="AS8" i="82"/>
  <c r="AQ8" i="82"/>
  <c r="AP8" i="82"/>
  <c r="AO8" i="82"/>
  <c r="AN8" i="82"/>
  <c r="AM8" i="82"/>
  <c r="AL8" i="82"/>
  <c r="AK8" i="82"/>
  <c r="AJ8" i="82"/>
  <c r="AI8" i="82"/>
  <c r="AH8" i="82"/>
  <c r="AG8" i="82"/>
  <c r="AF8" i="82"/>
  <c r="AD8" i="82"/>
  <c r="AC8" i="82"/>
  <c r="AB8" i="82"/>
  <c r="AA8" i="82"/>
  <c r="Z8" i="82"/>
  <c r="Y8" i="82"/>
  <c r="X8" i="82"/>
  <c r="W8" i="82"/>
  <c r="V8" i="82"/>
  <c r="U8" i="82"/>
  <c r="T8" i="82"/>
  <c r="S8" i="82"/>
  <c r="Q8" i="82"/>
  <c r="P8" i="82"/>
  <c r="O8" i="82"/>
  <c r="N8" i="82"/>
  <c r="M8" i="82"/>
  <c r="L8" i="82"/>
  <c r="K8" i="82"/>
  <c r="J8" i="82"/>
  <c r="I8" i="82"/>
  <c r="H8" i="82"/>
  <c r="G8" i="82"/>
  <c r="F8" i="82"/>
  <c r="E5" i="81"/>
  <c r="BD336" i="81"/>
  <c r="BC336" i="81"/>
  <c r="BB336" i="81"/>
  <c r="BA336" i="81"/>
  <c r="AZ336" i="81"/>
  <c r="AY336" i="81"/>
  <c r="AX336" i="81"/>
  <c r="AW336" i="81"/>
  <c r="AV336" i="81"/>
  <c r="AU336" i="81"/>
  <c r="AT336" i="81"/>
  <c r="AS336" i="81"/>
  <c r="AQ336" i="81"/>
  <c r="AP336" i="81"/>
  <c r="AO336" i="81"/>
  <c r="AN336" i="81"/>
  <c r="AM336" i="81"/>
  <c r="AL336" i="81"/>
  <c r="AK336" i="81"/>
  <c r="AJ336" i="81"/>
  <c r="AI336" i="81"/>
  <c r="AH336" i="81"/>
  <c r="AG336" i="81"/>
  <c r="AF336" i="81"/>
  <c r="AD336" i="81"/>
  <c r="AC336" i="81"/>
  <c r="AB336" i="81"/>
  <c r="AA336" i="81"/>
  <c r="Z336" i="81"/>
  <c r="Y336" i="81"/>
  <c r="X336" i="81"/>
  <c r="W336" i="81"/>
  <c r="V336" i="81"/>
  <c r="U336" i="81"/>
  <c r="T336" i="81"/>
  <c r="S336" i="81"/>
  <c r="Q336" i="81"/>
  <c r="P336" i="81"/>
  <c r="O336" i="81"/>
  <c r="N336" i="81"/>
  <c r="M336" i="81"/>
  <c r="L336" i="81"/>
  <c r="K336" i="81"/>
  <c r="J336" i="81"/>
  <c r="I336" i="81"/>
  <c r="H336" i="81"/>
  <c r="G336" i="81"/>
  <c r="F336" i="81"/>
  <c r="BD311" i="81"/>
  <c r="BC311" i="81"/>
  <c r="BB311" i="81"/>
  <c r="BA311" i="81"/>
  <c r="AZ311" i="81"/>
  <c r="AY311" i="81"/>
  <c r="AX311" i="81"/>
  <c r="AW311" i="81"/>
  <c r="AV311" i="81"/>
  <c r="AU311" i="81"/>
  <c r="AT311" i="81"/>
  <c r="AS311" i="81"/>
  <c r="AQ311" i="81"/>
  <c r="AP311" i="81"/>
  <c r="AO311" i="81"/>
  <c r="AN311" i="81"/>
  <c r="AM311" i="81"/>
  <c r="AL311" i="81"/>
  <c r="AK311" i="81"/>
  <c r="AJ311" i="81"/>
  <c r="AI311" i="81"/>
  <c r="AH311" i="81"/>
  <c r="AG311" i="81"/>
  <c r="AF311" i="81"/>
  <c r="AD311" i="81"/>
  <c r="AC311" i="81"/>
  <c r="AB311" i="81"/>
  <c r="AA311" i="81"/>
  <c r="Z311" i="81"/>
  <c r="Y311" i="81"/>
  <c r="X311" i="81"/>
  <c r="W311" i="81"/>
  <c r="V311" i="81"/>
  <c r="U311" i="81"/>
  <c r="T311" i="81"/>
  <c r="S311" i="81"/>
  <c r="Q311" i="81"/>
  <c r="P311" i="81"/>
  <c r="O311" i="81"/>
  <c r="N311" i="81"/>
  <c r="M311" i="81"/>
  <c r="L311" i="81"/>
  <c r="K311" i="81"/>
  <c r="J311" i="81"/>
  <c r="I311" i="81"/>
  <c r="H311" i="81"/>
  <c r="G311" i="81"/>
  <c r="F311" i="81"/>
  <c r="BD286" i="81"/>
  <c r="BC286" i="81"/>
  <c r="BB286" i="81"/>
  <c r="BA286" i="81"/>
  <c r="AZ286" i="81"/>
  <c r="AY286" i="81"/>
  <c r="AX286" i="81"/>
  <c r="AW286" i="81"/>
  <c r="AV286" i="81"/>
  <c r="AU286" i="81"/>
  <c r="AT286" i="81"/>
  <c r="AS286" i="81"/>
  <c r="AQ286" i="81"/>
  <c r="AP286" i="81"/>
  <c r="AO286" i="81"/>
  <c r="AN286" i="81"/>
  <c r="AM286" i="81"/>
  <c r="AL286" i="81"/>
  <c r="AK286" i="81"/>
  <c r="AJ286" i="81"/>
  <c r="AI286" i="81"/>
  <c r="AH286" i="81"/>
  <c r="AG286" i="81"/>
  <c r="AF286" i="81"/>
  <c r="AD286" i="81"/>
  <c r="AC286" i="81"/>
  <c r="AB286" i="81"/>
  <c r="AA286" i="81"/>
  <c r="Z286" i="81"/>
  <c r="Y286" i="81"/>
  <c r="X286" i="81"/>
  <c r="W286" i="81"/>
  <c r="V286" i="81"/>
  <c r="U286" i="81"/>
  <c r="T286" i="81"/>
  <c r="S286" i="81"/>
  <c r="Q286" i="81"/>
  <c r="P286" i="81"/>
  <c r="O286" i="81"/>
  <c r="N286" i="81"/>
  <c r="M286" i="81"/>
  <c r="L286" i="81"/>
  <c r="K286" i="81"/>
  <c r="J286" i="81"/>
  <c r="I286" i="81"/>
  <c r="H286" i="81"/>
  <c r="G286" i="81"/>
  <c r="F286" i="81"/>
  <c r="BD8" i="81"/>
  <c r="BC8" i="81"/>
  <c r="BB8" i="81"/>
  <c r="BA8" i="81"/>
  <c r="AZ8" i="81"/>
  <c r="AY8" i="81"/>
  <c r="AX8" i="81"/>
  <c r="AW8" i="81"/>
  <c r="AV8" i="81"/>
  <c r="AU8" i="81"/>
  <c r="AT8" i="81"/>
  <c r="AS8" i="81"/>
  <c r="AQ8" i="81"/>
  <c r="AP8" i="81"/>
  <c r="AO8" i="81"/>
  <c r="AN8" i="81"/>
  <c r="AM8" i="81"/>
  <c r="AL8" i="81"/>
  <c r="AK8" i="81"/>
  <c r="AJ8" i="81"/>
  <c r="AI8" i="81"/>
  <c r="AH8" i="81"/>
  <c r="AG8" i="81"/>
  <c r="AF8" i="81"/>
  <c r="AD8" i="81"/>
  <c r="AC8" i="81"/>
  <c r="AB8" i="81"/>
  <c r="AA8" i="81"/>
  <c r="Z8" i="81"/>
  <c r="Y8" i="81"/>
  <c r="X8" i="81"/>
  <c r="W8" i="81"/>
  <c r="V8" i="81"/>
  <c r="U8" i="81"/>
  <c r="T8" i="81"/>
  <c r="S8" i="81"/>
  <c r="Q8" i="81"/>
  <c r="P8" i="81"/>
  <c r="O8" i="81"/>
  <c r="N8" i="81"/>
  <c r="M8" i="81"/>
  <c r="L8" i="81"/>
  <c r="K8" i="81"/>
  <c r="J8" i="81"/>
  <c r="I8" i="81"/>
  <c r="H8" i="81"/>
  <c r="G8" i="81"/>
  <c r="F8" i="81"/>
  <c r="E5" i="80"/>
  <c r="BD336" i="80"/>
  <c r="BC336" i="80"/>
  <c r="BB336" i="80"/>
  <c r="BA336" i="80"/>
  <c r="AZ336" i="80"/>
  <c r="AY336" i="80"/>
  <c r="AX336" i="80"/>
  <c r="AW336" i="80"/>
  <c r="AV336" i="80"/>
  <c r="AU336" i="80"/>
  <c r="AT336" i="80"/>
  <c r="AS336" i="80"/>
  <c r="AQ336" i="80"/>
  <c r="AP336" i="80"/>
  <c r="AO336" i="80"/>
  <c r="AN336" i="80"/>
  <c r="AM336" i="80"/>
  <c r="AL336" i="80"/>
  <c r="AK336" i="80"/>
  <c r="AJ336" i="80"/>
  <c r="AI336" i="80"/>
  <c r="AH336" i="80"/>
  <c r="AG336" i="80"/>
  <c r="AF336" i="80"/>
  <c r="AD336" i="80"/>
  <c r="AC336" i="80"/>
  <c r="AB336" i="80"/>
  <c r="AA336" i="80"/>
  <c r="Z336" i="80"/>
  <c r="Y336" i="80"/>
  <c r="X336" i="80"/>
  <c r="W336" i="80"/>
  <c r="V336" i="80"/>
  <c r="U336" i="80"/>
  <c r="T336" i="80"/>
  <c r="S336" i="80"/>
  <c r="Q336" i="80"/>
  <c r="P336" i="80"/>
  <c r="O336" i="80"/>
  <c r="N336" i="80"/>
  <c r="M336" i="80"/>
  <c r="L336" i="80"/>
  <c r="K336" i="80"/>
  <c r="J336" i="80"/>
  <c r="I336" i="80"/>
  <c r="H336" i="80"/>
  <c r="G336" i="80"/>
  <c r="F336" i="80"/>
  <c r="BD311" i="80"/>
  <c r="BC311" i="80"/>
  <c r="BB311" i="80"/>
  <c r="BA311" i="80"/>
  <c r="AZ311" i="80"/>
  <c r="AY311" i="80"/>
  <c r="AX311" i="80"/>
  <c r="AW311" i="80"/>
  <c r="AV311" i="80"/>
  <c r="AU311" i="80"/>
  <c r="AT311" i="80"/>
  <c r="AS311" i="80"/>
  <c r="AQ311" i="80"/>
  <c r="AP311" i="80"/>
  <c r="AO311" i="80"/>
  <c r="AN311" i="80"/>
  <c r="AM311" i="80"/>
  <c r="AL311" i="80"/>
  <c r="AK311" i="80"/>
  <c r="AJ311" i="80"/>
  <c r="AI311" i="80"/>
  <c r="AH311" i="80"/>
  <c r="AG311" i="80"/>
  <c r="AF311" i="80"/>
  <c r="AD311" i="80"/>
  <c r="AC311" i="80"/>
  <c r="AB311" i="80"/>
  <c r="AA311" i="80"/>
  <c r="Z311" i="80"/>
  <c r="Y311" i="80"/>
  <c r="X311" i="80"/>
  <c r="W311" i="80"/>
  <c r="V311" i="80"/>
  <c r="U311" i="80"/>
  <c r="T311" i="80"/>
  <c r="S311" i="80"/>
  <c r="Q311" i="80"/>
  <c r="P311" i="80"/>
  <c r="O311" i="80"/>
  <c r="N311" i="80"/>
  <c r="M311" i="80"/>
  <c r="L311" i="80"/>
  <c r="K311" i="80"/>
  <c r="J311" i="80"/>
  <c r="I311" i="80"/>
  <c r="H311" i="80"/>
  <c r="G311" i="80"/>
  <c r="F311" i="80"/>
  <c r="BD286" i="80"/>
  <c r="BC286" i="80"/>
  <c r="BB286" i="80"/>
  <c r="BA286" i="80"/>
  <c r="AZ286" i="80"/>
  <c r="AY286" i="80"/>
  <c r="AX286" i="80"/>
  <c r="AW286" i="80"/>
  <c r="AV286" i="80"/>
  <c r="AU286" i="80"/>
  <c r="AT286" i="80"/>
  <c r="AS286" i="80"/>
  <c r="AQ286" i="80"/>
  <c r="AP286" i="80"/>
  <c r="AO286" i="80"/>
  <c r="AN286" i="80"/>
  <c r="AM286" i="80"/>
  <c r="AL286" i="80"/>
  <c r="AK286" i="80"/>
  <c r="AJ286" i="80"/>
  <c r="AI286" i="80"/>
  <c r="AH286" i="80"/>
  <c r="AG286" i="80"/>
  <c r="AF286" i="80"/>
  <c r="AD286" i="80"/>
  <c r="AC286" i="80"/>
  <c r="AB286" i="80"/>
  <c r="AA286" i="80"/>
  <c r="Z286" i="80"/>
  <c r="Y286" i="80"/>
  <c r="X286" i="80"/>
  <c r="W286" i="80"/>
  <c r="V286" i="80"/>
  <c r="U286" i="80"/>
  <c r="T286" i="80"/>
  <c r="S286" i="80"/>
  <c r="Q286" i="80"/>
  <c r="P286" i="80"/>
  <c r="O286" i="80"/>
  <c r="N286" i="80"/>
  <c r="M286" i="80"/>
  <c r="L286" i="80"/>
  <c r="K286" i="80"/>
  <c r="J286" i="80"/>
  <c r="I286" i="80"/>
  <c r="H286" i="80"/>
  <c r="G286" i="80"/>
  <c r="F286" i="80"/>
  <c r="BD8" i="80"/>
  <c r="BC8" i="80"/>
  <c r="BB8" i="80"/>
  <c r="BA8" i="80"/>
  <c r="AZ8" i="80"/>
  <c r="AY8" i="80"/>
  <c r="AX8" i="80"/>
  <c r="AW8" i="80"/>
  <c r="AV8" i="80"/>
  <c r="AU8" i="80"/>
  <c r="AT8" i="80"/>
  <c r="AS8" i="80"/>
  <c r="AQ8" i="80"/>
  <c r="AP8" i="80"/>
  <c r="AO8" i="80"/>
  <c r="AN8" i="80"/>
  <c r="AM8" i="80"/>
  <c r="AL8" i="80"/>
  <c r="AK8" i="80"/>
  <c r="AJ8" i="80"/>
  <c r="AI8" i="80"/>
  <c r="AH8" i="80"/>
  <c r="AG8" i="80"/>
  <c r="AF8" i="80"/>
  <c r="AD8" i="80"/>
  <c r="AC8" i="80"/>
  <c r="AB8" i="80"/>
  <c r="AA8" i="80"/>
  <c r="Z8" i="80"/>
  <c r="Y8" i="80"/>
  <c r="X8" i="80"/>
  <c r="W8" i="80"/>
  <c r="V8" i="80"/>
  <c r="U8" i="80"/>
  <c r="T8" i="80"/>
  <c r="S8" i="80"/>
  <c r="Q8" i="80"/>
  <c r="P8" i="80"/>
  <c r="O8" i="80"/>
  <c r="N8" i="80"/>
  <c r="M8" i="80"/>
  <c r="L8" i="80"/>
  <c r="K8" i="80"/>
  <c r="J8" i="80"/>
  <c r="I8" i="80"/>
  <c r="H8" i="80"/>
  <c r="G8" i="80"/>
  <c r="F8" i="80"/>
  <c r="E5" i="79"/>
  <c r="BD336" i="79"/>
  <c r="BC336" i="79"/>
  <c r="BB336" i="79"/>
  <c r="BA336" i="79"/>
  <c r="AZ336" i="79"/>
  <c r="AY336" i="79"/>
  <c r="AX336" i="79"/>
  <c r="AW336" i="79"/>
  <c r="AV336" i="79"/>
  <c r="AU336" i="79"/>
  <c r="AT336" i="79"/>
  <c r="AS336" i="79"/>
  <c r="AQ336" i="79"/>
  <c r="AP336" i="79"/>
  <c r="AO336" i="79"/>
  <c r="AN336" i="79"/>
  <c r="AM336" i="79"/>
  <c r="AL336" i="79"/>
  <c r="AK336" i="79"/>
  <c r="AJ336" i="79"/>
  <c r="AI336" i="79"/>
  <c r="AH336" i="79"/>
  <c r="AG336" i="79"/>
  <c r="AF336" i="79"/>
  <c r="AD336" i="79"/>
  <c r="AC336" i="79"/>
  <c r="AB336" i="79"/>
  <c r="AA336" i="79"/>
  <c r="Z336" i="79"/>
  <c r="Y336" i="79"/>
  <c r="X336" i="79"/>
  <c r="W336" i="79"/>
  <c r="V336" i="79"/>
  <c r="U336" i="79"/>
  <c r="T336" i="79"/>
  <c r="S336" i="79"/>
  <c r="Q336" i="79"/>
  <c r="P336" i="79"/>
  <c r="O336" i="79"/>
  <c r="N336" i="79"/>
  <c r="M336" i="79"/>
  <c r="L336" i="79"/>
  <c r="K336" i="79"/>
  <c r="J336" i="79"/>
  <c r="I336" i="79"/>
  <c r="H336" i="79"/>
  <c r="G336" i="79"/>
  <c r="F336" i="79"/>
  <c r="BD311" i="79"/>
  <c r="BC311" i="79"/>
  <c r="BB311" i="79"/>
  <c r="BA311" i="79"/>
  <c r="AZ311" i="79"/>
  <c r="AY311" i="79"/>
  <c r="AX311" i="79"/>
  <c r="AW311" i="79"/>
  <c r="AV311" i="79"/>
  <c r="AU311" i="79"/>
  <c r="AT311" i="79"/>
  <c r="AS311" i="79"/>
  <c r="AQ311" i="79"/>
  <c r="AP311" i="79"/>
  <c r="AO311" i="79"/>
  <c r="AN311" i="79"/>
  <c r="AM311" i="79"/>
  <c r="AL311" i="79"/>
  <c r="AK311" i="79"/>
  <c r="AJ311" i="79"/>
  <c r="AI311" i="79"/>
  <c r="AH311" i="79"/>
  <c r="AG311" i="79"/>
  <c r="AF311" i="79"/>
  <c r="AD311" i="79"/>
  <c r="AC311" i="79"/>
  <c r="AB311" i="79"/>
  <c r="AA311" i="79"/>
  <c r="Z311" i="79"/>
  <c r="Y311" i="79"/>
  <c r="X311" i="79"/>
  <c r="W311" i="79"/>
  <c r="V311" i="79"/>
  <c r="U311" i="79"/>
  <c r="T311" i="79"/>
  <c r="S311" i="79"/>
  <c r="Q311" i="79"/>
  <c r="P311" i="79"/>
  <c r="O311" i="79"/>
  <c r="N311" i="79"/>
  <c r="M311" i="79"/>
  <c r="L311" i="79"/>
  <c r="K311" i="79"/>
  <c r="J311" i="79"/>
  <c r="I311" i="79"/>
  <c r="H311" i="79"/>
  <c r="G311" i="79"/>
  <c r="F311" i="79"/>
  <c r="BD286" i="79"/>
  <c r="BC286" i="79"/>
  <c r="BB286" i="79"/>
  <c r="BA286" i="79"/>
  <c r="AZ286" i="79"/>
  <c r="AY286" i="79"/>
  <c r="AX286" i="79"/>
  <c r="AW286" i="79"/>
  <c r="AV286" i="79"/>
  <c r="AU286" i="79"/>
  <c r="AT286" i="79"/>
  <c r="AS286" i="79"/>
  <c r="AQ286" i="79"/>
  <c r="AP286" i="79"/>
  <c r="AO286" i="79"/>
  <c r="AN286" i="79"/>
  <c r="AM286" i="79"/>
  <c r="AL286" i="79"/>
  <c r="AK286" i="79"/>
  <c r="AJ286" i="79"/>
  <c r="AI286" i="79"/>
  <c r="AH286" i="79"/>
  <c r="AG286" i="79"/>
  <c r="AF286" i="79"/>
  <c r="AD286" i="79"/>
  <c r="AC286" i="79"/>
  <c r="AB286" i="79"/>
  <c r="AA286" i="79"/>
  <c r="Z286" i="79"/>
  <c r="Y286" i="79"/>
  <c r="X286" i="79"/>
  <c r="W286" i="79"/>
  <c r="V286" i="79"/>
  <c r="U286" i="79"/>
  <c r="T286" i="79"/>
  <c r="S286" i="79"/>
  <c r="Q286" i="79"/>
  <c r="P286" i="79"/>
  <c r="O286" i="79"/>
  <c r="N286" i="79"/>
  <c r="M286" i="79"/>
  <c r="L286" i="79"/>
  <c r="K286" i="79"/>
  <c r="J286" i="79"/>
  <c r="I286" i="79"/>
  <c r="H286" i="79"/>
  <c r="G286" i="79"/>
  <c r="F286" i="79"/>
  <c r="BD8" i="79"/>
  <c r="BC8" i="79"/>
  <c r="BB8" i="79"/>
  <c r="BA8" i="79"/>
  <c r="AZ8" i="79"/>
  <c r="AY8" i="79"/>
  <c r="AX8" i="79"/>
  <c r="AW8" i="79"/>
  <c r="AV8" i="79"/>
  <c r="AU8" i="79"/>
  <c r="AT8" i="79"/>
  <c r="AS8" i="79"/>
  <c r="AQ8" i="79"/>
  <c r="AP8" i="79"/>
  <c r="AO8" i="79"/>
  <c r="AN8" i="79"/>
  <c r="AM8" i="79"/>
  <c r="AL8" i="79"/>
  <c r="AK8" i="79"/>
  <c r="AJ8" i="79"/>
  <c r="AI8" i="79"/>
  <c r="AH8" i="79"/>
  <c r="AG8" i="79"/>
  <c r="AF8" i="79"/>
  <c r="AD8" i="79"/>
  <c r="AC8" i="79"/>
  <c r="AB8" i="79"/>
  <c r="AA8" i="79"/>
  <c r="Z8" i="79"/>
  <c r="Y8" i="79"/>
  <c r="X8" i="79"/>
  <c r="W8" i="79"/>
  <c r="V8" i="79"/>
  <c r="U8" i="79"/>
  <c r="T8" i="79"/>
  <c r="S8" i="79"/>
  <c r="Q8" i="79"/>
  <c r="P8" i="79"/>
  <c r="O8" i="79"/>
  <c r="N8" i="79"/>
  <c r="M8" i="79"/>
  <c r="L8" i="79"/>
  <c r="K8" i="79"/>
  <c r="J8" i="79"/>
  <c r="I8" i="79"/>
  <c r="H8" i="79"/>
  <c r="G8" i="79"/>
  <c r="F8" i="79"/>
  <c r="E5" i="78"/>
  <c r="BD336" i="78"/>
  <c r="BC336" i="78"/>
  <c r="BB336" i="78"/>
  <c r="BA336" i="78"/>
  <c r="AZ336" i="78"/>
  <c r="AY336" i="78"/>
  <c r="AX336" i="78"/>
  <c r="AW336" i="78"/>
  <c r="AV336" i="78"/>
  <c r="AU336" i="78"/>
  <c r="AT336" i="78"/>
  <c r="AS336" i="78"/>
  <c r="AQ336" i="78"/>
  <c r="AP336" i="78"/>
  <c r="AO336" i="78"/>
  <c r="AN336" i="78"/>
  <c r="AM336" i="78"/>
  <c r="AL336" i="78"/>
  <c r="AK336" i="78"/>
  <c r="AJ336" i="78"/>
  <c r="AI336" i="78"/>
  <c r="AH336" i="78"/>
  <c r="AG336" i="78"/>
  <c r="AF336" i="78"/>
  <c r="AD336" i="78"/>
  <c r="AC336" i="78"/>
  <c r="AB336" i="78"/>
  <c r="AA336" i="78"/>
  <c r="Z336" i="78"/>
  <c r="Y336" i="78"/>
  <c r="X336" i="78"/>
  <c r="W336" i="78"/>
  <c r="V336" i="78"/>
  <c r="U336" i="78"/>
  <c r="T336" i="78"/>
  <c r="S336" i="78"/>
  <c r="Q336" i="78"/>
  <c r="P336" i="78"/>
  <c r="O336" i="78"/>
  <c r="N336" i="78"/>
  <c r="M336" i="78"/>
  <c r="L336" i="78"/>
  <c r="K336" i="78"/>
  <c r="J336" i="78"/>
  <c r="I336" i="78"/>
  <c r="H336" i="78"/>
  <c r="G336" i="78"/>
  <c r="F336" i="78"/>
  <c r="BD311" i="78"/>
  <c r="BC311" i="78"/>
  <c r="BB311" i="78"/>
  <c r="BA311" i="78"/>
  <c r="AZ311" i="78"/>
  <c r="AY311" i="78"/>
  <c r="AX311" i="78"/>
  <c r="AW311" i="78"/>
  <c r="AV311" i="78"/>
  <c r="AU311" i="78"/>
  <c r="AT311" i="78"/>
  <c r="AS311" i="78"/>
  <c r="AQ311" i="78"/>
  <c r="AP311" i="78"/>
  <c r="AO311" i="78"/>
  <c r="AN311" i="78"/>
  <c r="AM311" i="78"/>
  <c r="AL311" i="78"/>
  <c r="AK311" i="78"/>
  <c r="AJ311" i="78"/>
  <c r="AI311" i="78"/>
  <c r="AH311" i="78"/>
  <c r="AG311" i="78"/>
  <c r="AF311" i="78"/>
  <c r="AD311" i="78"/>
  <c r="AC311" i="78"/>
  <c r="AB311" i="78"/>
  <c r="AA311" i="78"/>
  <c r="Z311" i="78"/>
  <c r="Y311" i="78"/>
  <c r="X311" i="78"/>
  <c r="W311" i="78"/>
  <c r="V311" i="78"/>
  <c r="U311" i="78"/>
  <c r="T311" i="78"/>
  <c r="S311" i="78"/>
  <c r="Q311" i="78"/>
  <c r="P311" i="78"/>
  <c r="O311" i="78"/>
  <c r="N311" i="78"/>
  <c r="M311" i="78"/>
  <c r="L311" i="78"/>
  <c r="K311" i="78"/>
  <c r="J311" i="78"/>
  <c r="I311" i="78"/>
  <c r="H311" i="78"/>
  <c r="G311" i="78"/>
  <c r="F311" i="78"/>
  <c r="BD286" i="78"/>
  <c r="BC286" i="78"/>
  <c r="BB286" i="78"/>
  <c r="BA286" i="78"/>
  <c r="AZ286" i="78"/>
  <c r="AY286" i="78"/>
  <c r="AX286" i="78"/>
  <c r="AW286" i="78"/>
  <c r="AV286" i="78"/>
  <c r="AU286" i="78"/>
  <c r="AT286" i="78"/>
  <c r="AS286" i="78"/>
  <c r="AQ286" i="78"/>
  <c r="AP286" i="78"/>
  <c r="AO286" i="78"/>
  <c r="AN286" i="78"/>
  <c r="AM286" i="78"/>
  <c r="AL286" i="78"/>
  <c r="AK286" i="78"/>
  <c r="AJ286" i="78"/>
  <c r="AI286" i="78"/>
  <c r="AH286" i="78"/>
  <c r="AG286" i="78"/>
  <c r="AF286" i="78"/>
  <c r="AD286" i="78"/>
  <c r="AC286" i="78"/>
  <c r="AB286" i="78"/>
  <c r="AA286" i="78"/>
  <c r="Z286" i="78"/>
  <c r="Y286" i="78"/>
  <c r="X286" i="78"/>
  <c r="W286" i="78"/>
  <c r="V286" i="78"/>
  <c r="U286" i="78"/>
  <c r="T286" i="78"/>
  <c r="S286" i="78"/>
  <c r="Q286" i="78"/>
  <c r="P286" i="78"/>
  <c r="O286" i="78"/>
  <c r="N286" i="78"/>
  <c r="M286" i="78"/>
  <c r="L286" i="78"/>
  <c r="K286" i="78"/>
  <c r="J286" i="78"/>
  <c r="I286" i="78"/>
  <c r="H286" i="78"/>
  <c r="G286" i="78"/>
  <c r="F286" i="78"/>
  <c r="BD8" i="78"/>
  <c r="BC8" i="78"/>
  <c r="BB8" i="78"/>
  <c r="BA8" i="78"/>
  <c r="AZ8" i="78"/>
  <c r="AY8" i="78"/>
  <c r="AX8" i="78"/>
  <c r="AW8" i="78"/>
  <c r="AV8" i="78"/>
  <c r="AU8" i="78"/>
  <c r="AT8" i="78"/>
  <c r="AS8" i="78"/>
  <c r="AQ8" i="78"/>
  <c r="AP8" i="78"/>
  <c r="AO8" i="78"/>
  <c r="AN8" i="78"/>
  <c r="AM8" i="78"/>
  <c r="AL8" i="78"/>
  <c r="AK8" i="78"/>
  <c r="AJ8" i="78"/>
  <c r="AI8" i="78"/>
  <c r="AH8" i="78"/>
  <c r="AG8" i="78"/>
  <c r="AF8" i="78"/>
  <c r="AD8" i="78"/>
  <c r="AC8" i="78"/>
  <c r="AB8" i="78"/>
  <c r="AA8" i="78"/>
  <c r="Z8" i="78"/>
  <c r="Y8" i="78"/>
  <c r="X8" i="78"/>
  <c r="W8" i="78"/>
  <c r="V8" i="78"/>
  <c r="U8" i="78"/>
  <c r="T8" i="78"/>
  <c r="S8" i="78"/>
  <c r="Q8" i="78"/>
  <c r="P8" i="78"/>
  <c r="O8" i="78"/>
  <c r="N8" i="78"/>
  <c r="M8" i="78"/>
  <c r="L8" i="78"/>
  <c r="K8" i="78"/>
  <c r="J8" i="78"/>
  <c r="I8" i="78"/>
  <c r="H8" i="78"/>
  <c r="G8" i="78"/>
  <c r="F8" i="78"/>
  <c r="E5" i="77"/>
  <c r="BD336" i="77"/>
  <c r="BC336" i="77"/>
  <c r="BB336" i="77"/>
  <c r="BA336" i="77"/>
  <c r="AZ336" i="77"/>
  <c r="AY336" i="77"/>
  <c r="AX336" i="77"/>
  <c r="AW336" i="77"/>
  <c r="AV336" i="77"/>
  <c r="AU336" i="77"/>
  <c r="AT336" i="77"/>
  <c r="AS336" i="77"/>
  <c r="AQ336" i="77"/>
  <c r="AP336" i="77"/>
  <c r="AO336" i="77"/>
  <c r="AN336" i="77"/>
  <c r="AM336" i="77"/>
  <c r="AL336" i="77"/>
  <c r="AK336" i="77"/>
  <c r="AJ336" i="77"/>
  <c r="AI336" i="77"/>
  <c r="AH336" i="77"/>
  <c r="AG336" i="77"/>
  <c r="AF336" i="77"/>
  <c r="AD336" i="77"/>
  <c r="AC336" i="77"/>
  <c r="AB336" i="77"/>
  <c r="AA336" i="77"/>
  <c r="Z336" i="77"/>
  <c r="Y336" i="77"/>
  <c r="X336" i="77"/>
  <c r="W336" i="77"/>
  <c r="V336" i="77"/>
  <c r="U336" i="77"/>
  <c r="T336" i="77"/>
  <c r="S336" i="77"/>
  <c r="Q336" i="77"/>
  <c r="P336" i="77"/>
  <c r="O336" i="77"/>
  <c r="N336" i="77"/>
  <c r="M336" i="77"/>
  <c r="L336" i="77"/>
  <c r="K336" i="77"/>
  <c r="J336" i="77"/>
  <c r="I336" i="77"/>
  <c r="H336" i="77"/>
  <c r="G336" i="77"/>
  <c r="F336" i="77"/>
  <c r="E5" i="76"/>
  <c r="BD336" i="76"/>
  <c r="BC336" i="76"/>
  <c r="BB336" i="76"/>
  <c r="BA336" i="76"/>
  <c r="AZ336" i="76"/>
  <c r="AY336" i="76"/>
  <c r="AX336" i="76"/>
  <c r="AW336" i="76"/>
  <c r="AV336" i="76"/>
  <c r="AU336" i="76"/>
  <c r="AT336" i="76"/>
  <c r="AS336" i="76"/>
  <c r="AQ336" i="76"/>
  <c r="AP336" i="76"/>
  <c r="AO336" i="76"/>
  <c r="AN336" i="76"/>
  <c r="AM336" i="76"/>
  <c r="AL336" i="76"/>
  <c r="AK336" i="76"/>
  <c r="AJ336" i="76"/>
  <c r="AI336" i="76"/>
  <c r="AH336" i="76"/>
  <c r="AG336" i="76"/>
  <c r="AF336" i="76"/>
  <c r="AD336" i="76"/>
  <c r="AC336" i="76"/>
  <c r="AB336" i="76"/>
  <c r="AA336" i="76"/>
  <c r="Z336" i="76"/>
  <c r="Y336" i="76"/>
  <c r="X336" i="76"/>
  <c r="W336" i="76"/>
  <c r="V336" i="76"/>
  <c r="U336" i="76"/>
  <c r="T336" i="76"/>
  <c r="S336" i="76"/>
  <c r="Q336" i="76"/>
  <c r="P336" i="76"/>
  <c r="O336" i="76"/>
  <c r="N336" i="76"/>
  <c r="M336" i="76"/>
  <c r="L336" i="76"/>
  <c r="K336" i="76"/>
  <c r="J336" i="76"/>
  <c r="I336" i="76"/>
  <c r="H336" i="76"/>
  <c r="G336" i="76"/>
  <c r="F336" i="76"/>
  <c r="BD311" i="76"/>
  <c r="BC311" i="76"/>
  <c r="BB311" i="76"/>
  <c r="BA311" i="76"/>
  <c r="AZ311" i="76"/>
  <c r="AY311" i="76"/>
  <c r="AX311" i="76"/>
  <c r="AW311" i="76"/>
  <c r="AV311" i="76"/>
  <c r="AU311" i="76"/>
  <c r="AT311" i="76"/>
  <c r="AS311" i="76"/>
  <c r="AQ311" i="76"/>
  <c r="AP311" i="76"/>
  <c r="AO311" i="76"/>
  <c r="AN311" i="76"/>
  <c r="AM311" i="76"/>
  <c r="AL311" i="76"/>
  <c r="AK311" i="76"/>
  <c r="AJ311" i="76"/>
  <c r="AI311" i="76"/>
  <c r="AH311" i="76"/>
  <c r="AG311" i="76"/>
  <c r="AF311" i="76"/>
  <c r="AD311" i="76"/>
  <c r="AC311" i="76"/>
  <c r="AB311" i="76"/>
  <c r="AA311" i="76"/>
  <c r="Z311" i="76"/>
  <c r="Y311" i="76"/>
  <c r="X311" i="76"/>
  <c r="W311" i="76"/>
  <c r="V311" i="76"/>
  <c r="U311" i="76"/>
  <c r="T311" i="76"/>
  <c r="S311" i="76"/>
  <c r="Q311" i="76"/>
  <c r="P311" i="76"/>
  <c r="O311" i="76"/>
  <c r="N311" i="76"/>
  <c r="M311" i="76"/>
  <c r="L311" i="76"/>
  <c r="K311" i="76"/>
  <c r="J311" i="76"/>
  <c r="I311" i="76"/>
  <c r="H311" i="76"/>
  <c r="G311" i="76"/>
  <c r="F311" i="76"/>
  <c r="BD286" i="76"/>
  <c r="BC286" i="76"/>
  <c r="BB286" i="76"/>
  <c r="BA286" i="76"/>
  <c r="AZ286" i="76"/>
  <c r="AY286" i="76"/>
  <c r="AX286" i="76"/>
  <c r="AW286" i="76"/>
  <c r="AV286" i="76"/>
  <c r="AU286" i="76"/>
  <c r="AT286" i="76"/>
  <c r="AS286" i="76"/>
  <c r="AQ286" i="76"/>
  <c r="AP286" i="76"/>
  <c r="AO286" i="76"/>
  <c r="AN286" i="76"/>
  <c r="AM286" i="76"/>
  <c r="AL286" i="76"/>
  <c r="AK286" i="76"/>
  <c r="AJ286" i="76"/>
  <c r="AI286" i="76"/>
  <c r="AH286" i="76"/>
  <c r="AG286" i="76"/>
  <c r="AF286" i="76"/>
  <c r="AD286" i="76"/>
  <c r="AC286" i="76"/>
  <c r="AB286" i="76"/>
  <c r="AA286" i="76"/>
  <c r="Z286" i="76"/>
  <c r="Y286" i="76"/>
  <c r="X286" i="76"/>
  <c r="W286" i="76"/>
  <c r="V286" i="76"/>
  <c r="U286" i="76"/>
  <c r="T286" i="76"/>
  <c r="S286" i="76"/>
  <c r="Q286" i="76"/>
  <c r="P286" i="76"/>
  <c r="O286" i="76"/>
  <c r="N286" i="76"/>
  <c r="M286" i="76"/>
  <c r="L286" i="76"/>
  <c r="K286" i="76"/>
  <c r="J286" i="76"/>
  <c r="I286" i="76"/>
  <c r="H286" i="76"/>
  <c r="G286" i="76"/>
  <c r="F286" i="76"/>
  <c r="BD8" i="76"/>
  <c r="BC8" i="76"/>
  <c r="AX8" i="76"/>
  <c r="AW8" i="76"/>
  <c r="AP8" i="76"/>
  <c r="AO8" i="76"/>
  <c r="AN8" i="76"/>
  <c r="AM8" i="76"/>
  <c r="AJ8" i="76"/>
  <c r="AH8" i="76"/>
  <c r="AG8" i="76"/>
  <c r="AD8" i="76"/>
  <c r="AC8" i="76"/>
  <c r="AB8" i="76"/>
  <c r="AA8" i="76"/>
  <c r="Z8" i="76"/>
  <c r="Y8" i="76"/>
  <c r="X8" i="76"/>
  <c r="W8" i="76"/>
  <c r="V8" i="76"/>
  <c r="U8" i="76"/>
  <c r="T8" i="76"/>
  <c r="S8" i="76"/>
  <c r="Q8" i="76"/>
  <c r="P8" i="76"/>
  <c r="O8" i="76"/>
  <c r="N8" i="76"/>
  <c r="M8" i="76"/>
  <c r="K8" i="76"/>
  <c r="J8" i="76"/>
  <c r="H8" i="76"/>
  <c r="G8" i="76"/>
  <c r="E5" i="75"/>
  <c r="BD336" i="75"/>
  <c r="BC336" i="75"/>
  <c r="BB336" i="75"/>
  <c r="BA336" i="75"/>
  <c r="AZ336" i="75"/>
  <c r="AY336" i="75"/>
  <c r="AX336" i="75"/>
  <c r="AW336" i="75"/>
  <c r="AV336" i="75"/>
  <c r="AU336" i="75"/>
  <c r="AT336" i="75"/>
  <c r="AS336" i="75"/>
  <c r="AQ336" i="75"/>
  <c r="AP336" i="75"/>
  <c r="AO336" i="75"/>
  <c r="AN336" i="75"/>
  <c r="AM336" i="75"/>
  <c r="AL336" i="75"/>
  <c r="AK336" i="75"/>
  <c r="AJ336" i="75"/>
  <c r="AI336" i="75"/>
  <c r="AH336" i="75"/>
  <c r="AG336" i="75"/>
  <c r="AF336" i="75"/>
  <c r="AD336" i="75"/>
  <c r="AC336" i="75"/>
  <c r="AB336" i="75"/>
  <c r="AA336" i="75"/>
  <c r="Z336" i="75"/>
  <c r="Y336" i="75"/>
  <c r="X336" i="75"/>
  <c r="W336" i="75"/>
  <c r="V336" i="75"/>
  <c r="U336" i="75"/>
  <c r="T336" i="75"/>
  <c r="S336" i="75"/>
  <c r="Q336" i="75"/>
  <c r="P336" i="75"/>
  <c r="O336" i="75"/>
  <c r="N336" i="75"/>
  <c r="M336" i="75"/>
  <c r="L336" i="75"/>
  <c r="K336" i="75"/>
  <c r="J336" i="75"/>
  <c r="I336" i="75"/>
  <c r="H336" i="75"/>
  <c r="G336" i="75"/>
  <c r="F336" i="75"/>
  <c r="BD311" i="75"/>
  <c r="BC311" i="75"/>
  <c r="BB311" i="75"/>
  <c r="BA311" i="75"/>
  <c r="AZ311" i="75"/>
  <c r="AY311" i="75"/>
  <c r="AX311" i="75"/>
  <c r="AW311" i="75"/>
  <c r="AV311" i="75"/>
  <c r="AU311" i="75"/>
  <c r="AT311" i="75"/>
  <c r="AS311" i="75"/>
  <c r="AQ311" i="75"/>
  <c r="AP311" i="75"/>
  <c r="AO311" i="75"/>
  <c r="AN311" i="75"/>
  <c r="AM311" i="75"/>
  <c r="AL311" i="75"/>
  <c r="AK311" i="75"/>
  <c r="AJ311" i="75"/>
  <c r="AI311" i="75"/>
  <c r="AH311" i="75"/>
  <c r="AG311" i="75"/>
  <c r="AF311" i="75"/>
  <c r="AD311" i="75"/>
  <c r="AC311" i="75"/>
  <c r="AB311" i="75"/>
  <c r="AA311" i="75"/>
  <c r="Z311" i="75"/>
  <c r="Y311" i="75"/>
  <c r="X311" i="75"/>
  <c r="W311" i="75"/>
  <c r="V311" i="75"/>
  <c r="U311" i="75"/>
  <c r="T311" i="75"/>
  <c r="S311" i="75"/>
  <c r="Q311" i="75"/>
  <c r="P311" i="75"/>
  <c r="O311" i="75"/>
  <c r="N311" i="75"/>
  <c r="M311" i="75"/>
  <c r="L311" i="75"/>
  <c r="K311" i="75"/>
  <c r="J311" i="75"/>
  <c r="I311" i="75"/>
  <c r="H311" i="75"/>
  <c r="G311" i="75"/>
  <c r="F311" i="75"/>
  <c r="BD286" i="75"/>
  <c r="BC286" i="75"/>
  <c r="BB286" i="75"/>
  <c r="BA286" i="75"/>
  <c r="AZ286" i="75"/>
  <c r="AY286" i="75"/>
  <c r="AX286" i="75"/>
  <c r="AW286" i="75"/>
  <c r="AV286" i="75"/>
  <c r="AU286" i="75"/>
  <c r="AT286" i="75"/>
  <c r="AS286" i="75"/>
  <c r="AQ286" i="75"/>
  <c r="AP286" i="75"/>
  <c r="AO286" i="75"/>
  <c r="AN286" i="75"/>
  <c r="AM286" i="75"/>
  <c r="AL286" i="75"/>
  <c r="AK286" i="75"/>
  <c r="AJ286" i="75"/>
  <c r="AI286" i="75"/>
  <c r="AH286" i="75"/>
  <c r="AG286" i="75"/>
  <c r="AF286" i="75"/>
  <c r="AD286" i="75"/>
  <c r="AC286" i="75"/>
  <c r="AB286" i="75"/>
  <c r="AA286" i="75"/>
  <c r="Z286" i="75"/>
  <c r="Y286" i="75"/>
  <c r="X286" i="75"/>
  <c r="W286" i="75"/>
  <c r="V286" i="75"/>
  <c r="U286" i="75"/>
  <c r="T286" i="75"/>
  <c r="S286" i="75"/>
  <c r="Q286" i="75"/>
  <c r="P286" i="75"/>
  <c r="O286" i="75"/>
  <c r="N286" i="75"/>
  <c r="M286" i="75"/>
  <c r="L286" i="75"/>
  <c r="K286" i="75"/>
  <c r="J286" i="75"/>
  <c r="I286" i="75"/>
  <c r="H286" i="75"/>
  <c r="G286" i="75"/>
  <c r="F286" i="75"/>
  <c r="BD8" i="75"/>
  <c r="BC8" i="75"/>
  <c r="BB8" i="75"/>
  <c r="BA8" i="75"/>
  <c r="AZ8" i="75"/>
  <c r="AY8" i="75"/>
  <c r="AX8" i="75"/>
  <c r="AW8" i="75"/>
  <c r="AV8" i="75"/>
  <c r="AU8" i="75"/>
  <c r="AT8" i="75"/>
  <c r="AS8" i="75"/>
  <c r="AQ8" i="75"/>
  <c r="AP8" i="75"/>
  <c r="AO8" i="75"/>
  <c r="AN8" i="75"/>
  <c r="AM8" i="75"/>
  <c r="AL8" i="75"/>
  <c r="AK8" i="75"/>
  <c r="AJ8" i="75"/>
  <c r="AI8" i="75"/>
  <c r="AH8" i="75"/>
  <c r="AG8" i="75"/>
  <c r="AF8" i="75"/>
  <c r="AD8" i="75"/>
  <c r="AC8" i="75"/>
  <c r="AB8" i="75"/>
  <c r="AA8" i="75"/>
  <c r="Z8" i="75"/>
  <c r="Y8" i="75"/>
  <c r="X8" i="75"/>
  <c r="W8" i="75"/>
  <c r="V8" i="75"/>
  <c r="U8" i="75"/>
  <c r="T8" i="75"/>
  <c r="S8" i="75"/>
  <c r="Q8" i="75"/>
  <c r="P8" i="75"/>
  <c r="O8" i="75"/>
  <c r="N8" i="75"/>
  <c r="M8" i="75"/>
  <c r="L8" i="75"/>
  <c r="K8" i="75"/>
  <c r="J8" i="75"/>
  <c r="I8" i="75"/>
  <c r="H8" i="75"/>
  <c r="G8" i="75"/>
  <c r="F8" i="75"/>
  <c r="D36" i="18"/>
  <c r="B36" i="18"/>
  <c r="D35" i="18"/>
  <c r="B35" i="18"/>
  <c r="D34" i="18"/>
  <c r="B34" i="18"/>
  <c r="D33" i="18"/>
  <c r="B33" i="18"/>
  <c r="D32" i="18"/>
  <c r="B32" i="18"/>
  <c r="D31" i="18"/>
  <c r="B31" i="18"/>
  <c r="D30" i="18"/>
  <c r="B30" i="18"/>
  <c r="D29" i="18"/>
  <c r="B29" i="18"/>
  <c r="D28" i="18"/>
  <c r="B28" i="18"/>
  <c r="D27" i="18"/>
  <c r="B27" i="18"/>
  <c r="D26" i="18"/>
  <c r="B26" i="18"/>
  <c r="D25" i="18"/>
  <c r="B25" i="18"/>
  <c r="D24" i="18"/>
  <c r="B24" i="18"/>
  <c r="D23" i="18"/>
  <c r="B23" i="18"/>
  <c r="D22" i="18"/>
  <c r="B22" i="18"/>
  <c r="D21" i="18"/>
  <c r="B21" i="18"/>
  <c r="D20" i="18"/>
  <c r="B20" i="18"/>
  <c r="D19" i="18"/>
  <c r="B19" i="18"/>
  <c r="D18" i="18"/>
  <c r="B18" i="18"/>
  <c r="D17" i="18"/>
  <c r="B17" i="18"/>
  <c r="D16" i="18"/>
  <c r="B16" i="18"/>
  <c r="D15" i="18"/>
  <c r="B15" i="18"/>
  <c r="D14" i="18"/>
  <c r="B14" i="18"/>
  <c r="D13" i="18"/>
  <c r="B13" i="18"/>
  <c r="D12" i="18"/>
  <c r="B12" i="18"/>
  <c r="D11" i="18"/>
  <c r="B11" i="18"/>
  <c r="D10" i="18"/>
  <c r="B10" i="18"/>
  <c r="D9" i="18"/>
  <c r="B9" i="18"/>
  <c r="D8" i="18"/>
  <c r="B8" i="18"/>
  <c r="D7" i="18"/>
  <c r="B7" i="18"/>
  <c r="H44" i="51"/>
  <c r="BD336" i="21"/>
  <c r="BC336" i="21"/>
  <c r="BB336" i="21"/>
  <c r="BA336" i="21"/>
  <c r="AZ336" i="21"/>
  <c r="AY336" i="21"/>
  <c r="AX336" i="21"/>
  <c r="AW336" i="21"/>
  <c r="AV336" i="21"/>
  <c r="AU336" i="21"/>
  <c r="AT336" i="21"/>
  <c r="AS336" i="21"/>
  <c r="AQ336" i="21"/>
  <c r="AP336" i="21"/>
  <c r="AO336" i="21"/>
  <c r="AN336" i="21"/>
  <c r="AM336" i="21"/>
  <c r="AL336" i="21"/>
  <c r="AK336" i="21"/>
  <c r="AJ336" i="21"/>
  <c r="AI336" i="21"/>
  <c r="AH336" i="21"/>
  <c r="AG336" i="21"/>
  <c r="AF336" i="21"/>
  <c r="AD336" i="21"/>
  <c r="AC336" i="21"/>
  <c r="AB336" i="21"/>
  <c r="AA336" i="21"/>
  <c r="Z336" i="21"/>
  <c r="Y336" i="21"/>
  <c r="X336" i="21"/>
  <c r="W336" i="21"/>
  <c r="V336" i="21"/>
  <c r="U336" i="21"/>
  <c r="T336" i="21"/>
  <c r="S336" i="21"/>
  <c r="Q336" i="21"/>
  <c r="P336" i="21"/>
  <c r="O336" i="21"/>
  <c r="N336" i="21"/>
  <c r="M336" i="21"/>
  <c r="L336" i="21"/>
  <c r="K336" i="21"/>
  <c r="J336" i="21"/>
  <c r="I336" i="21"/>
  <c r="H336" i="21"/>
  <c r="G336" i="21"/>
  <c r="F336" i="21"/>
  <c r="BD311" i="21"/>
  <c r="BC311" i="21"/>
  <c r="BB311" i="21"/>
  <c r="BA311" i="21"/>
  <c r="AZ311" i="21"/>
  <c r="AY311" i="21"/>
  <c r="AX311" i="21"/>
  <c r="AW311" i="21"/>
  <c r="AV311" i="21"/>
  <c r="AU311" i="21"/>
  <c r="AT311" i="21"/>
  <c r="AS311" i="21"/>
  <c r="AQ311" i="21"/>
  <c r="AP311" i="21"/>
  <c r="AO311" i="21"/>
  <c r="AN311" i="21"/>
  <c r="AM311" i="21"/>
  <c r="AL311" i="21"/>
  <c r="AK311" i="21"/>
  <c r="AJ311" i="21"/>
  <c r="AI311" i="21"/>
  <c r="AH311" i="21"/>
  <c r="AG311" i="21"/>
  <c r="AF311" i="21"/>
  <c r="AD311" i="21"/>
  <c r="AC311" i="21"/>
  <c r="AB311" i="21"/>
  <c r="AA311" i="21"/>
  <c r="Z311" i="21"/>
  <c r="Y311" i="21"/>
  <c r="X311" i="21"/>
  <c r="W311" i="21"/>
  <c r="V311" i="21"/>
  <c r="U311" i="21"/>
  <c r="T311" i="21"/>
  <c r="S311" i="21"/>
  <c r="Q311" i="21"/>
  <c r="P311" i="21"/>
  <c r="O311" i="21"/>
  <c r="N311" i="21"/>
  <c r="M311" i="21"/>
  <c r="L311" i="21"/>
  <c r="K311" i="21"/>
  <c r="J311" i="21"/>
  <c r="I311" i="21"/>
  <c r="H311" i="21"/>
  <c r="G311" i="21"/>
  <c r="F311" i="21"/>
  <c r="BD286" i="21"/>
  <c r="BC286" i="21"/>
  <c r="BB286" i="21"/>
  <c r="BA286" i="21"/>
  <c r="AZ286" i="21"/>
  <c r="AY286" i="21"/>
  <c r="AX286" i="21"/>
  <c r="AW286" i="21"/>
  <c r="AV286" i="21"/>
  <c r="AU286" i="21"/>
  <c r="AT286" i="21"/>
  <c r="AS286" i="21"/>
  <c r="AQ286" i="21"/>
  <c r="AP286" i="21"/>
  <c r="AO286" i="21"/>
  <c r="AN286" i="21"/>
  <c r="AM286" i="21"/>
  <c r="AL286" i="21"/>
  <c r="AK286" i="21"/>
  <c r="AJ286" i="21"/>
  <c r="AI286" i="21"/>
  <c r="AH286" i="21"/>
  <c r="AG286" i="21"/>
  <c r="AF286" i="21"/>
  <c r="AD286" i="21"/>
  <c r="AC286" i="21"/>
  <c r="AB286" i="21"/>
  <c r="AA286" i="21"/>
  <c r="Z286" i="21"/>
  <c r="Y286" i="21"/>
  <c r="X286" i="21"/>
  <c r="W286" i="21"/>
  <c r="V286" i="21"/>
  <c r="U286" i="21"/>
  <c r="T286" i="21"/>
  <c r="S286" i="21"/>
  <c r="Q286" i="21"/>
  <c r="P286" i="21"/>
  <c r="O286" i="21"/>
  <c r="N286" i="21"/>
  <c r="M286" i="21"/>
  <c r="L286" i="21"/>
  <c r="K286" i="21"/>
  <c r="J286" i="21"/>
  <c r="I286" i="21"/>
  <c r="H286" i="21"/>
  <c r="G286" i="21"/>
  <c r="F286" i="21"/>
  <c r="BD8" i="21"/>
  <c r="BC8" i="21"/>
  <c r="BB8" i="21"/>
  <c r="BA8" i="21"/>
  <c r="AZ8" i="21"/>
  <c r="AY8" i="21"/>
  <c r="AX8" i="21"/>
  <c r="AW8" i="21"/>
  <c r="AV8" i="21"/>
  <c r="AU8" i="21"/>
  <c r="AT8" i="21"/>
  <c r="AS8" i="21"/>
  <c r="AQ8" i="21"/>
  <c r="AP8" i="21"/>
  <c r="AO8" i="21"/>
  <c r="AN8" i="21"/>
  <c r="AM8" i="21"/>
  <c r="AL8" i="21"/>
  <c r="AK8" i="21"/>
  <c r="AJ8" i="21"/>
  <c r="AI8" i="21"/>
  <c r="AH8" i="21"/>
  <c r="AG8" i="21"/>
  <c r="AF8" i="21"/>
  <c r="AD8" i="21"/>
  <c r="AC8" i="21"/>
  <c r="AB8" i="21"/>
  <c r="AA8" i="21"/>
  <c r="Z8" i="21"/>
  <c r="Y8" i="21"/>
  <c r="X8" i="21"/>
  <c r="W8" i="21"/>
  <c r="V8" i="21"/>
  <c r="U8" i="21"/>
  <c r="T8" i="21"/>
  <c r="S8" i="21"/>
  <c r="Q8" i="21"/>
  <c r="P8" i="21"/>
  <c r="O8" i="21"/>
  <c r="N8" i="21"/>
  <c r="M8" i="21"/>
  <c r="L8" i="21"/>
  <c r="K8" i="21"/>
  <c r="J8" i="21"/>
  <c r="I8" i="21"/>
  <c r="H8" i="21"/>
  <c r="G8" i="21"/>
  <c r="F8" i="21"/>
  <c r="D372" i="51" l="1"/>
  <c r="D19" i="36" s="1"/>
  <c r="D371" i="51"/>
  <c r="D18" i="36" s="1"/>
  <c r="D370" i="51"/>
  <c r="D369" i="51"/>
  <c r="D16" i="36" s="1"/>
  <c r="D368" i="51"/>
  <c r="D15" i="36" s="1"/>
  <c r="D367" i="51"/>
  <c r="D14" i="36" s="1"/>
  <c r="D366" i="51"/>
  <c r="D13" i="36" s="1"/>
  <c r="D365" i="51"/>
  <c r="D12" i="36" s="1"/>
  <c r="D364" i="51"/>
  <c r="D11" i="36" s="1"/>
  <c r="D363" i="51"/>
  <c r="D10" i="36" s="1"/>
  <c r="D362" i="51"/>
  <c r="D9" i="36" s="1"/>
  <c r="D361" i="51"/>
  <c r="D8" i="36" s="1"/>
  <c r="D360" i="51"/>
  <c r="D7" i="36" s="1"/>
  <c r="D359" i="51"/>
  <c r="D6" i="36" s="1"/>
  <c r="D358" i="51"/>
  <c r="D5" i="36" s="1"/>
  <c r="D356" i="51"/>
  <c r="M44" i="50"/>
  <c r="AH44" i="50"/>
  <c r="AG44" i="50"/>
  <c r="AF44" i="50"/>
  <c r="AE44" i="50"/>
  <c r="AD44" i="50"/>
  <c r="AC44" i="50"/>
  <c r="AB44" i="50"/>
  <c r="AA44" i="50"/>
  <c r="Z44" i="50"/>
  <c r="Y44" i="50"/>
  <c r="X44" i="50"/>
  <c r="W44" i="50"/>
  <c r="V44" i="50"/>
  <c r="U44" i="50"/>
  <c r="T44" i="50"/>
  <c r="S44" i="50"/>
  <c r="R44" i="50"/>
  <c r="Q44" i="50"/>
  <c r="P44" i="50"/>
  <c r="O44" i="50"/>
  <c r="N44" i="50"/>
  <c r="M8" i="50"/>
  <c r="AH8" i="50"/>
  <c r="AG8" i="50"/>
  <c r="AF8" i="50"/>
  <c r="AE8" i="50"/>
  <c r="AD8" i="50"/>
  <c r="AC8" i="50"/>
  <c r="AB8" i="50"/>
  <c r="AA8" i="50"/>
  <c r="Z8" i="50"/>
  <c r="Y8" i="50"/>
  <c r="X8" i="50"/>
  <c r="W8" i="50"/>
  <c r="V8" i="50"/>
  <c r="U8" i="50"/>
  <c r="T8" i="50"/>
  <c r="S8" i="50"/>
  <c r="R8" i="50"/>
  <c r="Q8" i="50"/>
  <c r="P8" i="50"/>
  <c r="O8" i="50"/>
  <c r="N8" i="50"/>
  <c r="A3" i="49" l="1"/>
  <c r="O79" i="50" l="1"/>
  <c r="O80" i="50" s="1"/>
  <c r="E14" i="49" s="1"/>
  <c r="B14" i="50"/>
  <c r="B13" i="50"/>
  <c r="B12" i="50"/>
  <c r="B11" i="50"/>
  <c r="B10" i="50" l="1"/>
  <c r="P80" i="50"/>
  <c r="F14" i="49" s="1"/>
  <c r="Q80" i="50"/>
  <c r="G14" i="49" s="1"/>
  <c r="X80" i="50"/>
  <c r="N14" i="49" s="1"/>
  <c r="Y80" i="50"/>
  <c r="O14" i="49" s="1"/>
  <c r="U80" i="50"/>
  <c r="K14" i="49" s="1"/>
  <c r="V80" i="50"/>
  <c r="L14" i="49" s="1"/>
  <c r="W80" i="50"/>
  <c r="M14" i="49" s="1"/>
  <c r="N80" i="50"/>
  <c r="D14" i="49" s="1"/>
  <c r="R80" i="50"/>
  <c r="H14" i="49" s="1"/>
  <c r="S80" i="50"/>
  <c r="I14" i="49" s="1"/>
  <c r="T80" i="50"/>
  <c r="J14" i="49" s="1"/>
  <c r="I73" i="50" l="1"/>
  <c r="I72" i="50"/>
  <c r="I71" i="50"/>
  <c r="I70" i="50"/>
  <c r="I69" i="50"/>
  <c r="I68" i="50"/>
  <c r="I67" i="50"/>
  <c r="I66" i="50"/>
  <c r="I65" i="50"/>
  <c r="I64" i="50"/>
  <c r="I63" i="50"/>
  <c r="I62" i="50"/>
  <c r="I61" i="50"/>
  <c r="I60" i="50"/>
  <c r="I59" i="50"/>
  <c r="I58" i="50"/>
  <c r="I57" i="50"/>
  <c r="I56" i="50"/>
  <c r="I55" i="50"/>
  <c r="I54" i="50"/>
  <c r="I53" i="50"/>
  <c r="I52" i="50"/>
  <c r="I51" i="50"/>
  <c r="I50" i="50"/>
  <c r="I49" i="50"/>
  <c r="I48" i="50"/>
  <c r="I47" i="50"/>
  <c r="I46" i="50"/>
  <c r="I45" i="50"/>
  <c r="I35" i="50"/>
  <c r="H43" i="51" l="1"/>
  <c r="H25" i="51"/>
  <c r="D343" i="51"/>
  <c r="E343" i="21" s="1"/>
  <c r="D342" i="51"/>
  <c r="E342" i="21" s="1"/>
  <c r="D341" i="51"/>
  <c r="E341" i="21" s="1"/>
  <c r="H21" i="51"/>
  <c r="F342" i="95" l="1"/>
  <c r="F342" i="87"/>
  <c r="F342" i="92"/>
  <c r="F342" i="89"/>
  <c r="F342" i="94"/>
  <c r="F342" i="91"/>
  <c r="F342" i="96"/>
  <c r="F342" i="88"/>
  <c r="F342" i="93"/>
  <c r="F342" i="90"/>
  <c r="F342" i="84"/>
  <c r="F342" i="81"/>
  <c r="F342" i="86"/>
  <c r="F342" i="78"/>
  <c r="F342" i="83"/>
  <c r="F342" i="80"/>
  <c r="F342" i="85"/>
  <c r="F342" i="77"/>
  <c r="F342" i="82"/>
  <c r="F342" i="79"/>
  <c r="F342" i="76"/>
  <c r="F342" i="75"/>
  <c r="F342" i="21"/>
  <c r="D344" i="51"/>
  <c r="E344" i="21" s="1"/>
  <c r="D345" i="51" l="1"/>
  <c r="E345" i="21" s="1"/>
  <c r="D378" i="51"/>
  <c r="D377" i="51"/>
  <c r="D376" i="51"/>
  <c r="D375" i="51"/>
  <c r="D374" i="51"/>
  <c r="D373" i="51"/>
  <c r="D17" i="36"/>
  <c r="D3" i="36"/>
  <c r="D348" i="51"/>
  <c r="E348" i="21" s="1"/>
  <c r="D347" i="51"/>
  <c r="E347" i="21" s="1"/>
  <c r="D346" i="51"/>
  <c r="E346" i="21" s="1"/>
  <c r="D340" i="51"/>
  <c r="E340" i="21" s="1"/>
  <c r="D339" i="51"/>
  <c r="E339" i="21" s="1"/>
  <c r="D338" i="51"/>
  <c r="E338" i="21" s="1"/>
  <c r="D337" i="51"/>
  <c r="E337" i="21" s="1"/>
  <c r="D336" i="51"/>
  <c r="E336" i="21" s="1"/>
  <c r="D335" i="51"/>
  <c r="E335" i="21" s="1"/>
  <c r="D334" i="51"/>
  <c r="E334" i="21" s="1"/>
  <c r="D333" i="51"/>
  <c r="E333" i="21" s="1"/>
  <c r="D332" i="51"/>
  <c r="E332" i="21" s="1"/>
  <c r="D331" i="51"/>
  <c r="E331" i="21" s="1"/>
  <c r="D330" i="51"/>
  <c r="E330" i="21" s="1"/>
  <c r="D329" i="51"/>
  <c r="E329" i="21" s="1"/>
  <c r="D328" i="51"/>
  <c r="E328" i="21" s="1"/>
  <c r="D327" i="51"/>
  <c r="E327" i="21" s="1"/>
  <c r="D326" i="51"/>
  <c r="E326" i="21" s="1"/>
  <c r="D325" i="51"/>
  <c r="E325" i="21" s="1"/>
  <c r="D324" i="51"/>
  <c r="E324" i="21" s="1"/>
  <c r="D323" i="51"/>
  <c r="E323" i="21" s="1"/>
  <c r="D322" i="51"/>
  <c r="E322" i="21" s="1"/>
  <c r="D321" i="51"/>
  <c r="E321" i="21" s="1"/>
  <c r="D320" i="51"/>
  <c r="E320" i="21" s="1"/>
  <c r="D319" i="51"/>
  <c r="E319" i="21" s="1"/>
  <c r="D318" i="51"/>
  <c r="E318" i="21" s="1"/>
  <c r="D317" i="51"/>
  <c r="E317" i="21" s="1"/>
  <c r="D316" i="51"/>
  <c r="E316" i="21" s="1"/>
  <c r="D315" i="51"/>
  <c r="E315" i="21" s="1"/>
  <c r="D314" i="51"/>
  <c r="E314" i="21" s="1"/>
  <c r="D313" i="51"/>
  <c r="E313" i="21" s="1"/>
  <c r="D312" i="51"/>
  <c r="E312" i="21" s="1"/>
  <c r="D311" i="51"/>
  <c r="E311" i="21" s="1"/>
  <c r="D310" i="51"/>
  <c r="E310" i="21" s="1"/>
  <c r="D309" i="51"/>
  <c r="E309" i="21" s="1"/>
  <c r="D308" i="51"/>
  <c r="E308" i="21" s="1"/>
  <c r="D307" i="51"/>
  <c r="E307" i="21" s="1"/>
  <c r="D306" i="51"/>
  <c r="E306" i="21" s="1"/>
  <c r="D305" i="51"/>
  <c r="E305" i="21" s="1"/>
  <c r="D304" i="51"/>
  <c r="E304" i="21" s="1"/>
  <c r="D303" i="51"/>
  <c r="E303" i="21" s="1"/>
  <c r="D302" i="51"/>
  <c r="E302" i="21" s="1"/>
  <c r="D301" i="51"/>
  <c r="E301" i="21" s="1"/>
  <c r="D300" i="51"/>
  <c r="E300" i="21" s="1"/>
  <c r="D299" i="51"/>
  <c r="E299" i="21" s="1"/>
  <c r="D298" i="51"/>
  <c r="E298" i="21" s="1"/>
  <c r="D297" i="51"/>
  <c r="E297" i="21" s="1"/>
  <c r="D296" i="51"/>
  <c r="E296" i="21" s="1"/>
  <c r="D295" i="51"/>
  <c r="E295" i="21" s="1"/>
  <c r="D294" i="51"/>
  <c r="E294" i="21" s="1"/>
  <c r="D293" i="51"/>
  <c r="E293" i="21" s="1"/>
  <c r="D292" i="51"/>
  <c r="E292" i="21" s="1"/>
  <c r="D291" i="51"/>
  <c r="E291" i="21" s="1"/>
  <c r="D290" i="51"/>
  <c r="E290" i="21" s="1"/>
  <c r="D289" i="51"/>
  <c r="E289" i="21" s="1"/>
  <c r="D288" i="51"/>
  <c r="E288" i="21" s="1"/>
  <c r="D287" i="51"/>
  <c r="E287" i="21" s="1"/>
  <c r="D286" i="51"/>
  <c r="E286" i="21" s="1"/>
  <c r="D285" i="51"/>
  <c r="E285" i="21" s="1"/>
  <c r="D284" i="51"/>
  <c r="E284" i="21" s="1"/>
  <c r="D283" i="51"/>
  <c r="E283" i="21" s="1"/>
  <c r="D282" i="51"/>
  <c r="E282" i="21" s="1"/>
  <c r="D281" i="51"/>
  <c r="E281" i="21" s="1"/>
  <c r="D280" i="51"/>
  <c r="E280" i="21" s="1"/>
  <c r="D279" i="51"/>
  <c r="E279" i="21" s="1"/>
  <c r="D278" i="51"/>
  <c r="E278" i="21" s="1"/>
  <c r="D277" i="51"/>
  <c r="E277" i="21" s="1"/>
  <c r="D276" i="51"/>
  <c r="E276" i="21" s="1"/>
  <c r="D275" i="51"/>
  <c r="E275" i="21" s="1"/>
  <c r="D274" i="51"/>
  <c r="E274" i="21" s="1"/>
  <c r="D273" i="51"/>
  <c r="E273" i="21" s="1"/>
  <c r="D272" i="51"/>
  <c r="E272" i="21" s="1"/>
  <c r="D271" i="51"/>
  <c r="E271" i="21" s="1"/>
  <c r="D270" i="51"/>
  <c r="E270" i="21" s="1"/>
  <c r="D269" i="51"/>
  <c r="E269" i="21" s="1"/>
  <c r="D268" i="51"/>
  <c r="E268" i="21" s="1"/>
  <c r="D267" i="51"/>
  <c r="E267" i="21" s="1"/>
  <c r="D266" i="51"/>
  <c r="E266" i="21" s="1"/>
  <c r="D265" i="51"/>
  <c r="E265" i="21" s="1"/>
  <c r="D264" i="51"/>
  <c r="E264" i="21" s="1"/>
  <c r="D263" i="51"/>
  <c r="E263" i="21" s="1"/>
  <c r="D262" i="51"/>
  <c r="E262" i="21" s="1"/>
  <c r="D261" i="51"/>
  <c r="E261" i="21" s="1"/>
  <c r="D260" i="51"/>
  <c r="E260" i="21" s="1"/>
  <c r="D259" i="51"/>
  <c r="E259" i="21" s="1"/>
  <c r="D258" i="51"/>
  <c r="E258" i="21" s="1"/>
  <c r="D257" i="51"/>
  <c r="E257" i="21" s="1"/>
  <c r="D256" i="51"/>
  <c r="E256" i="21" s="1"/>
  <c r="D255" i="51"/>
  <c r="E255" i="21" s="1"/>
  <c r="D254" i="51"/>
  <c r="E254" i="21" s="1"/>
  <c r="D253" i="51"/>
  <c r="E253" i="21" s="1"/>
  <c r="D252" i="51"/>
  <c r="E252" i="21" s="1"/>
  <c r="D251" i="51"/>
  <c r="E251" i="21" s="1"/>
  <c r="D250" i="51"/>
  <c r="E250" i="21" s="1"/>
  <c r="D249" i="51"/>
  <c r="E249" i="21" s="1"/>
  <c r="D248" i="51"/>
  <c r="E248" i="21" s="1"/>
  <c r="D247" i="51"/>
  <c r="D246" i="51"/>
  <c r="E246" i="21" s="1"/>
  <c r="D245" i="51"/>
  <c r="E245" i="21" s="1"/>
  <c r="D244" i="51"/>
  <c r="E244" i="21" s="1"/>
  <c r="D243" i="51"/>
  <c r="E243" i="21" s="1"/>
  <c r="D242" i="51"/>
  <c r="E242" i="21" s="1"/>
  <c r="D241" i="51"/>
  <c r="E241" i="21" s="1"/>
  <c r="D240" i="51"/>
  <c r="E240" i="21" s="1"/>
  <c r="D239" i="51"/>
  <c r="D238" i="51"/>
  <c r="E238" i="21" s="1"/>
  <c r="D237" i="51"/>
  <c r="D236" i="51"/>
  <c r="D235" i="51"/>
  <c r="D234" i="51"/>
  <c r="E234" i="21" s="1"/>
  <c r="D233" i="51"/>
  <c r="E233" i="21" s="1"/>
  <c r="D232" i="51"/>
  <c r="E232" i="21" s="1"/>
  <c r="D231" i="51"/>
  <c r="D230" i="51"/>
  <c r="E230" i="21" s="1"/>
  <c r="D229" i="51"/>
  <c r="D228" i="51"/>
  <c r="E228" i="21" s="1"/>
  <c r="D227" i="51"/>
  <c r="E227" i="21" s="1"/>
  <c r="D226" i="51"/>
  <c r="E226" i="21" s="1"/>
  <c r="D225" i="51"/>
  <c r="E225" i="21" s="1"/>
  <c r="D224" i="51"/>
  <c r="E224" i="21" s="1"/>
  <c r="D223" i="51"/>
  <c r="D222" i="51"/>
  <c r="E222" i="21" s="1"/>
  <c r="D221" i="51"/>
  <c r="E221" i="21" s="1"/>
  <c r="D220" i="51"/>
  <c r="E220" i="21" s="1"/>
  <c r="D219" i="51"/>
  <c r="E219" i="21" s="1"/>
  <c r="D218" i="51"/>
  <c r="E218" i="21" s="1"/>
  <c r="D217" i="51"/>
  <c r="E217" i="21" s="1"/>
  <c r="D216" i="51"/>
  <c r="E216" i="21" s="1"/>
  <c r="D215" i="51"/>
  <c r="D214" i="51"/>
  <c r="E214" i="21" s="1"/>
  <c r="D213" i="51"/>
  <c r="D212" i="51"/>
  <c r="E212" i="21" s="1"/>
  <c r="D211" i="51"/>
  <c r="E211" i="21" s="1"/>
  <c r="D210" i="51"/>
  <c r="E210" i="21" s="1"/>
  <c r="D209" i="51"/>
  <c r="E209" i="21" s="1"/>
  <c r="D208" i="51"/>
  <c r="E208" i="21" s="1"/>
  <c r="D207" i="51"/>
  <c r="D206" i="51"/>
  <c r="E206" i="21" s="1"/>
  <c r="D205" i="51"/>
  <c r="E205" i="21" s="1"/>
  <c r="D204" i="51"/>
  <c r="E204" i="21" s="1"/>
  <c r="D203" i="51"/>
  <c r="E203" i="21" s="1"/>
  <c r="D202" i="51"/>
  <c r="E202" i="21" s="1"/>
  <c r="D201" i="51"/>
  <c r="E201" i="21" s="1"/>
  <c r="D200" i="51"/>
  <c r="E200" i="21" s="1"/>
  <c r="D199" i="51"/>
  <c r="D198" i="51"/>
  <c r="E198" i="21" s="1"/>
  <c r="D197" i="51"/>
  <c r="D196" i="51"/>
  <c r="E196" i="21" s="1"/>
  <c r="D195" i="51"/>
  <c r="E195" i="21" s="1"/>
  <c r="D194" i="51"/>
  <c r="E194" i="21" s="1"/>
  <c r="D193" i="51"/>
  <c r="E193" i="21" s="1"/>
  <c r="D192" i="51"/>
  <c r="E192" i="21" s="1"/>
  <c r="D191" i="51"/>
  <c r="D190" i="51"/>
  <c r="E190" i="21" s="1"/>
  <c r="D189" i="51"/>
  <c r="D188" i="51"/>
  <c r="E188" i="21" s="1"/>
  <c r="D187" i="51"/>
  <c r="E187" i="21" s="1"/>
  <c r="D186" i="51"/>
  <c r="E186" i="21" s="1"/>
  <c r="D185" i="51"/>
  <c r="E185" i="21" s="1"/>
  <c r="D184" i="51"/>
  <c r="E184" i="21" s="1"/>
  <c r="D183" i="51"/>
  <c r="D182" i="51"/>
  <c r="E182" i="21" s="1"/>
  <c r="D181" i="51"/>
  <c r="D180" i="51"/>
  <c r="E180" i="21" s="1"/>
  <c r="D179" i="51"/>
  <c r="E179" i="21" s="1"/>
  <c r="D178" i="51"/>
  <c r="E178" i="21" s="1"/>
  <c r="D177" i="51"/>
  <c r="E177" i="21" s="1"/>
  <c r="D176" i="51"/>
  <c r="E176" i="21" s="1"/>
  <c r="D175" i="51"/>
  <c r="D174" i="51"/>
  <c r="E174" i="21" s="1"/>
  <c r="D173" i="51"/>
  <c r="D172" i="51"/>
  <c r="E172" i="21" s="1"/>
  <c r="D171" i="51"/>
  <c r="E171" i="21" s="1"/>
  <c r="D170" i="51"/>
  <c r="E170" i="21" s="1"/>
  <c r="D169" i="51"/>
  <c r="E169" i="21" s="1"/>
  <c r="D168" i="51"/>
  <c r="E168" i="21" s="1"/>
  <c r="D167" i="51"/>
  <c r="D166" i="51"/>
  <c r="E166" i="21" s="1"/>
  <c r="D165" i="51"/>
  <c r="D164" i="51"/>
  <c r="E164" i="21" s="1"/>
  <c r="D163" i="51"/>
  <c r="E163" i="21" s="1"/>
  <c r="D162" i="51"/>
  <c r="E162" i="21" s="1"/>
  <c r="D161" i="51"/>
  <c r="E161" i="21" s="1"/>
  <c r="D160" i="51"/>
  <c r="E160" i="21" s="1"/>
  <c r="D159" i="51"/>
  <c r="D158" i="51"/>
  <c r="E158" i="21" s="1"/>
  <c r="D157" i="51"/>
  <c r="E157" i="21" s="1"/>
  <c r="D156" i="51"/>
  <c r="E156" i="21" s="1"/>
  <c r="D155" i="51"/>
  <c r="E155" i="21" s="1"/>
  <c r="D154" i="51"/>
  <c r="E154" i="21" s="1"/>
  <c r="D153" i="51"/>
  <c r="E153" i="21" s="1"/>
  <c r="D152" i="51"/>
  <c r="E152" i="21" s="1"/>
  <c r="D151" i="51"/>
  <c r="D150" i="51"/>
  <c r="E150" i="21" s="1"/>
  <c r="D149" i="51"/>
  <c r="D148" i="51"/>
  <c r="E148" i="21" s="1"/>
  <c r="D147" i="51"/>
  <c r="E147" i="21" s="1"/>
  <c r="D146" i="51"/>
  <c r="E146" i="21" s="1"/>
  <c r="D145" i="51"/>
  <c r="E145" i="21" s="1"/>
  <c r="D144" i="51"/>
  <c r="E144" i="21" s="1"/>
  <c r="D143" i="51"/>
  <c r="D142" i="51"/>
  <c r="E142" i="21" s="1"/>
  <c r="D141" i="51"/>
  <c r="D140" i="51"/>
  <c r="E140" i="21" s="1"/>
  <c r="D139" i="51"/>
  <c r="E139" i="21" s="1"/>
  <c r="D138" i="51"/>
  <c r="E138" i="21" s="1"/>
  <c r="D137" i="51"/>
  <c r="E137" i="21" s="1"/>
  <c r="D136" i="51"/>
  <c r="E136" i="21" s="1"/>
  <c r="D135" i="51"/>
  <c r="D134" i="51"/>
  <c r="E134" i="21" s="1"/>
  <c r="D133" i="51"/>
  <c r="E133" i="21" s="1"/>
  <c r="D132" i="51"/>
  <c r="E132" i="21" s="1"/>
  <c r="D131" i="51"/>
  <c r="E131" i="21" s="1"/>
  <c r="D130" i="51"/>
  <c r="E130" i="21" s="1"/>
  <c r="D129" i="51"/>
  <c r="E129" i="21" s="1"/>
  <c r="D128" i="51"/>
  <c r="E128" i="21" s="1"/>
  <c r="D127" i="51"/>
  <c r="D126" i="51"/>
  <c r="E126" i="21" s="1"/>
  <c r="D125" i="51"/>
  <c r="D124" i="51"/>
  <c r="E124" i="21" s="1"/>
  <c r="D123" i="51"/>
  <c r="E123" i="21" s="1"/>
  <c r="D122" i="51"/>
  <c r="E122" i="21" s="1"/>
  <c r="D121" i="51"/>
  <c r="E121" i="21" s="1"/>
  <c r="D120" i="51"/>
  <c r="E120" i="21" s="1"/>
  <c r="D119" i="51"/>
  <c r="E119" i="21" s="1"/>
  <c r="D118" i="51"/>
  <c r="E118" i="21" s="1"/>
  <c r="D117" i="51"/>
  <c r="D116" i="51"/>
  <c r="E116" i="21" s="1"/>
  <c r="D115" i="51"/>
  <c r="E115" i="21" s="1"/>
  <c r="D114" i="51"/>
  <c r="E114" i="21" s="1"/>
  <c r="D113" i="51"/>
  <c r="E113" i="21" s="1"/>
  <c r="D112" i="51"/>
  <c r="E112" i="21" s="1"/>
  <c r="D111" i="51"/>
  <c r="D110" i="51"/>
  <c r="E110" i="21" s="1"/>
  <c r="D109" i="51"/>
  <c r="E109" i="21" s="1"/>
  <c r="D108" i="51"/>
  <c r="E108" i="21" s="1"/>
  <c r="D107" i="51"/>
  <c r="E107" i="21" s="1"/>
  <c r="D106" i="51"/>
  <c r="E106" i="21" s="1"/>
  <c r="D105" i="51"/>
  <c r="E105" i="21" s="1"/>
  <c r="D104" i="51"/>
  <c r="E104" i="21" s="1"/>
  <c r="D103" i="51"/>
  <c r="D102" i="51"/>
  <c r="E102" i="21" s="1"/>
  <c r="D101" i="51"/>
  <c r="D100" i="51"/>
  <c r="E100" i="21" s="1"/>
  <c r="D99" i="51"/>
  <c r="E99" i="21" s="1"/>
  <c r="D98" i="51"/>
  <c r="E98" i="21" s="1"/>
  <c r="D97" i="51"/>
  <c r="E97" i="21" s="1"/>
  <c r="D96" i="51"/>
  <c r="E96" i="21" s="1"/>
  <c r="D95" i="51"/>
  <c r="D94" i="51"/>
  <c r="E94" i="21" s="1"/>
  <c r="D93" i="51"/>
  <c r="D92" i="51"/>
  <c r="E92" i="21" s="1"/>
  <c r="D91" i="51"/>
  <c r="E91" i="21" s="1"/>
  <c r="D90" i="51"/>
  <c r="E90" i="21" s="1"/>
  <c r="D89" i="51"/>
  <c r="E89" i="21" s="1"/>
  <c r="D88" i="51"/>
  <c r="E88" i="21" s="1"/>
  <c r="D87" i="51"/>
  <c r="D86" i="51"/>
  <c r="E86" i="21" s="1"/>
  <c r="D85" i="51"/>
  <c r="E85" i="21" s="1"/>
  <c r="D84" i="51"/>
  <c r="E84" i="21" s="1"/>
  <c r="D83" i="51"/>
  <c r="E83" i="21" s="1"/>
  <c r="D82" i="51"/>
  <c r="E82" i="21" s="1"/>
  <c r="D81" i="51"/>
  <c r="E81" i="21" s="1"/>
  <c r="D80" i="51"/>
  <c r="E80" i="21" s="1"/>
  <c r="D79" i="51"/>
  <c r="D78" i="51"/>
  <c r="E78" i="21" s="1"/>
  <c r="D77" i="51"/>
  <c r="D76" i="51"/>
  <c r="E76" i="21" s="1"/>
  <c r="D75" i="51"/>
  <c r="E75" i="21" s="1"/>
  <c r="D74" i="51"/>
  <c r="E74" i="21" s="1"/>
  <c r="D73" i="51"/>
  <c r="E73" i="21" s="1"/>
  <c r="D72" i="51"/>
  <c r="E72" i="21" s="1"/>
  <c r="D71" i="51"/>
  <c r="D70" i="51"/>
  <c r="E70" i="21" s="1"/>
  <c r="D69" i="51"/>
  <c r="D68" i="51"/>
  <c r="E68" i="21" s="1"/>
  <c r="D67" i="51"/>
  <c r="E67" i="21" s="1"/>
  <c r="D66" i="51"/>
  <c r="E66" i="21" s="1"/>
  <c r="H49" i="51"/>
  <c r="D65" i="51"/>
  <c r="E65" i="21" s="1"/>
  <c r="D64" i="51"/>
  <c r="D63" i="51"/>
  <c r="E63" i="21" s="1"/>
  <c r="H46" i="51"/>
  <c r="D62" i="51"/>
  <c r="E62" i="21" s="1"/>
  <c r="H45" i="51"/>
  <c r="D61" i="51"/>
  <c r="E61" i="21" s="1"/>
  <c r="D60" i="51"/>
  <c r="E60" i="21" s="1"/>
  <c r="D59" i="51"/>
  <c r="E59" i="21" s="1"/>
  <c r="H42" i="51"/>
  <c r="D58" i="51"/>
  <c r="E58" i="21" s="1"/>
  <c r="H41" i="51"/>
  <c r="D57" i="51"/>
  <c r="E57" i="21" s="1"/>
  <c r="H40" i="51"/>
  <c r="D56" i="51"/>
  <c r="E56" i="21" s="1"/>
  <c r="D55" i="51"/>
  <c r="E55" i="21" s="1"/>
  <c r="D54" i="51"/>
  <c r="E54" i="21" s="1"/>
  <c r="D53" i="51"/>
  <c r="D52" i="51"/>
  <c r="E52" i="21" s="1"/>
  <c r="D51" i="51"/>
  <c r="D50" i="51"/>
  <c r="E50" i="21" s="1"/>
  <c r="D49" i="51"/>
  <c r="E49" i="21" s="1"/>
  <c r="D48" i="51"/>
  <c r="E48" i="21" s="1"/>
  <c r="H31" i="51"/>
  <c r="H6" i="18" s="1"/>
  <c r="D47" i="51"/>
  <c r="E47" i="21" s="1"/>
  <c r="H30" i="51"/>
  <c r="F6" i="18" s="1"/>
  <c r="D46" i="51"/>
  <c r="E46" i="21" s="1"/>
  <c r="H29" i="51"/>
  <c r="D6" i="18" s="1"/>
  <c r="D45" i="51"/>
  <c r="E45" i="21" s="1"/>
  <c r="H28" i="51"/>
  <c r="F4" i="18" s="1"/>
  <c r="D44" i="51"/>
  <c r="E44" i="21" s="1"/>
  <c r="D43" i="51"/>
  <c r="E43" i="21" s="1"/>
  <c r="H26" i="51"/>
  <c r="D42" i="51"/>
  <c r="H24" i="51"/>
  <c r="D41" i="51"/>
  <c r="D40" i="51"/>
  <c r="E40" i="21" s="1"/>
  <c r="D39" i="51"/>
  <c r="E39" i="21" s="1"/>
  <c r="D38" i="51"/>
  <c r="E38" i="21" s="1"/>
  <c r="D37" i="51"/>
  <c r="D36" i="51"/>
  <c r="D35" i="51"/>
  <c r="D34" i="51"/>
  <c r="E34" i="21" s="1"/>
  <c r="D33" i="51"/>
  <c r="D32" i="51"/>
  <c r="E32" i="21" s="1"/>
  <c r="D31" i="51"/>
  <c r="E31" i="21" s="1"/>
  <c r="D30" i="51"/>
  <c r="E30" i="21" s="1"/>
  <c r="D29" i="51"/>
  <c r="D28" i="51"/>
  <c r="D27" i="51"/>
  <c r="D26" i="51"/>
  <c r="E26" i="21" s="1"/>
  <c r="D25" i="51"/>
  <c r="D24" i="51"/>
  <c r="D23" i="51"/>
  <c r="E23" i="21" s="1"/>
  <c r="D22" i="51"/>
  <c r="E22" i="21" s="1"/>
  <c r="D21" i="51"/>
  <c r="H20" i="51"/>
  <c r="D20" i="51"/>
  <c r="H19" i="51"/>
  <c r="D19" i="51"/>
  <c r="E19" i="21" s="1"/>
  <c r="H18" i="51"/>
  <c r="D18" i="51"/>
  <c r="E18" i="21" s="1"/>
  <c r="H17" i="51"/>
  <c r="D17" i="51"/>
  <c r="D16" i="51"/>
  <c r="E16" i="21" s="1"/>
  <c r="D15" i="51"/>
  <c r="H14" i="51"/>
  <c r="D14" i="51"/>
  <c r="E14" i="21" s="1"/>
  <c r="H13" i="51"/>
  <c r="D13" i="51"/>
  <c r="E13" i="21" s="1"/>
  <c r="H12" i="51"/>
  <c r="D12" i="51"/>
  <c r="E12" i="21" s="1"/>
  <c r="H11" i="51"/>
  <c r="D11" i="51"/>
  <c r="H10" i="51"/>
  <c r="D10" i="51"/>
  <c r="E10" i="21" s="1"/>
  <c r="H9" i="51"/>
  <c r="D9" i="51"/>
  <c r="E9" i="21" s="1"/>
  <c r="H8" i="51"/>
  <c r="D8" i="51"/>
  <c r="H7" i="51"/>
  <c r="D7" i="51"/>
  <c r="H6" i="51"/>
  <c r="H5" i="51"/>
  <c r="H4" i="51"/>
  <c r="H3" i="51"/>
  <c r="I38" i="50"/>
  <c r="I37" i="50"/>
  <c r="I36" i="50"/>
  <c r="I34" i="50"/>
  <c r="I33" i="50"/>
  <c r="I32" i="50"/>
  <c r="I31" i="50"/>
  <c r="I30" i="50"/>
  <c r="I29" i="50"/>
  <c r="I28" i="50"/>
  <c r="I27" i="50"/>
  <c r="I26" i="50"/>
  <c r="I25" i="50"/>
  <c r="I24" i="50"/>
  <c r="I23" i="50"/>
  <c r="I22" i="50"/>
  <c r="I21" i="50"/>
  <c r="I20" i="50"/>
  <c r="I19" i="50"/>
  <c r="I18" i="50"/>
  <c r="I17" i="50"/>
  <c r="I16" i="50"/>
  <c r="I15" i="50"/>
  <c r="I14" i="50"/>
  <c r="I13" i="50"/>
  <c r="I12" i="50"/>
  <c r="I11" i="50"/>
  <c r="I10" i="50"/>
  <c r="I9" i="50"/>
  <c r="K36" i="49" a="1"/>
  <c r="M18" i="49" a="1"/>
  <c r="H29" i="49" a="1"/>
  <c r="F26" i="49" a="1"/>
  <c r="M35" i="49" a="1"/>
  <c r="O25" i="49" a="1"/>
  <c r="F24" i="49" a="1"/>
  <c r="H23" i="49" a="1"/>
  <c r="N17" i="49" a="1"/>
  <c r="M22" i="49" a="1"/>
  <c r="F20" i="49" a="1"/>
  <c r="I37" i="49" a="1"/>
  <c r="N38" i="49" a="1"/>
  <c r="G22" i="49" a="1"/>
  <c r="H38" i="49" a="1"/>
  <c r="O21" i="49" a="1"/>
  <c r="I23" i="49" a="1"/>
  <c r="O20" i="49" a="1"/>
  <c r="G26" i="49" a="1"/>
  <c r="D21" i="49" a="1"/>
  <c r="N29" i="49" a="1"/>
  <c r="L26" i="49" a="1"/>
  <c r="N27" i="49" a="1"/>
  <c r="G19" i="49" a="1"/>
  <c r="J38" i="49" a="1"/>
  <c r="M26" i="49" a="1"/>
  <c r="G37" i="49" a="1"/>
  <c r="H37" i="49" a="1"/>
  <c r="G24" i="49" a="1"/>
  <c r="E28" i="49" a="1"/>
  <c r="G25" i="49" a="1"/>
  <c r="M29" i="49" a="1"/>
  <c r="N16" i="49" a="1"/>
  <c r="F19" i="49" a="1"/>
  <c r="H35" i="49" a="1"/>
  <c r="F21" i="49" a="1"/>
  <c r="G35" i="49" a="1"/>
  <c r="E16" i="49" a="1"/>
  <c r="L28" i="49" a="1"/>
  <c r="E21" i="49" a="1"/>
  <c r="N21" i="49" a="1"/>
  <c r="E35" i="49" a="1"/>
  <c r="H25" i="49" a="1"/>
  <c r="F27" i="49" a="1"/>
  <c r="I27" i="49" a="1"/>
  <c r="I22" i="49" a="1"/>
  <c r="L16" i="49" a="1"/>
  <c r="E29" i="49" a="1"/>
  <c r="O18" i="49" a="1"/>
  <c r="D25" i="49" a="1"/>
  <c r="D20" i="49" a="1"/>
  <c r="K23" i="49" a="1"/>
  <c r="J22" i="49" a="1"/>
  <c r="F25" i="49" a="1"/>
  <c r="J28" i="49" a="1"/>
  <c r="K16" i="49" a="1"/>
  <c r="O28" i="49" a="1"/>
  <c r="L23" i="49" a="1"/>
  <c r="O22" i="49" a="1"/>
  <c r="M16" i="49" a="1"/>
  <c r="F29" i="49" a="1"/>
  <c r="I24" i="49" a="1"/>
  <c r="L17" i="49" a="1"/>
  <c r="M17" i="49" a="1"/>
  <c r="M27" i="49" a="1"/>
  <c r="D24" i="49" a="1"/>
  <c r="N24" i="49" a="1"/>
  <c r="D23" i="49" a="1"/>
  <c r="J27" i="49" a="1"/>
  <c r="N23" i="49" a="1"/>
  <c r="I21" i="49" a="1"/>
  <c r="J35" i="49" a="1"/>
  <c r="H24" i="49" a="1"/>
  <c r="I29" i="49" a="1"/>
  <c r="I20" i="49" a="1"/>
  <c r="M20" i="49" a="1"/>
  <c r="O24" i="49" a="1"/>
  <c r="K27" i="49" a="1"/>
  <c r="L37" i="49" a="1"/>
  <c r="K21" i="49" a="1"/>
  <c r="E18" i="49" a="1"/>
  <c r="F37" i="49" a="1"/>
  <c r="O19" i="49" a="1"/>
  <c r="J26" i="49" a="1"/>
  <c r="I38" i="49" a="1"/>
  <c r="G21" i="49" a="1"/>
  <c r="J37" i="49" a="1"/>
  <c r="L19" i="49" a="1"/>
  <c r="N20" i="49" a="1"/>
  <c r="L18" i="49" a="1"/>
  <c r="O23" i="49" a="1"/>
  <c r="L38" i="49" a="1"/>
  <c r="J23" i="49" a="1"/>
  <c r="M38" i="49" a="1"/>
  <c r="K18" i="49" a="1"/>
  <c r="O38" i="49" a="1"/>
  <c r="J25" i="49" a="1"/>
  <c r="F17" i="49" a="1"/>
  <c r="M37" i="49" a="1"/>
  <c r="E23" i="49" a="1"/>
  <c r="I28" i="49" a="1"/>
  <c r="F16" i="49" a="1"/>
  <c r="K26" i="49" a="1"/>
  <c r="H21" i="49" a="1"/>
  <c r="F22" i="49" a="1"/>
  <c r="L25" i="49" a="1"/>
  <c r="K24" i="49" a="1"/>
  <c r="G20" i="49" a="1"/>
  <c r="O26" i="49" a="1"/>
  <c r="J20" i="49" a="1"/>
  <c r="H16" i="49" a="1"/>
  <c r="G38" i="49" a="1"/>
  <c r="N18" i="49" a="1"/>
  <c r="M21" i="49" a="1"/>
  <c r="O35" i="49" a="1"/>
  <c r="L24" i="49" a="1"/>
  <c r="D27" i="49" a="1"/>
  <c r="E19" i="49" a="1"/>
  <c r="D35" i="49" a="1"/>
  <c r="O17" i="49" a="1"/>
  <c r="K28" i="49" a="1"/>
  <c r="J29" i="49" a="1"/>
  <c r="G36" i="49" a="1"/>
  <c r="D26" i="49" a="1"/>
  <c r="D38" i="49" a="1"/>
  <c r="H36" i="49" a="1"/>
  <c r="G17" i="49" a="1"/>
  <c r="G27" i="49" a="1"/>
  <c r="E20" i="49" a="1"/>
  <c r="E25" i="49" a="1"/>
  <c r="E24" i="49" a="1"/>
  <c r="D22" i="49" a="1"/>
  <c r="L27" i="49" a="1"/>
  <c r="N26" i="49" a="1"/>
  <c r="L29" i="49" a="1"/>
  <c r="G16" i="49" a="1"/>
  <c r="E22" i="49" a="1"/>
  <c r="F18" i="49" a="1"/>
  <c r="H28" i="49" a="1"/>
  <c r="K20" i="49" a="1"/>
  <c r="L22" i="49" a="1"/>
  <c r="J16" i="49" a="1"/>
  <c r="K22" i="49" a="1"/>
  <c r="H18" i="49" a="1"/>
  <c r="E26" i="49" a="1"/>
  <c r="M23" i="49" a="1"/>
  <c r="F36" i="49" a="1"/>
  <c r="H19" i="49" a="1"/>
  <c r="F23" i="49" a="1"/>
  <c r="O37" i="49" a="1"/>
  <c r="J24" i="49" a="1"/>
  <c r="O27" i="49" a="1"/>
  <c r="N37" i="49" a="1"/>
  <c r="I19" i="49" a="1"/>
  <c r="D29" i="49" a="1"/>
  <c r="E27" i="49" a="1"/>
  <c r="G18" i="49" a="1"/>
  <c r="N28" i="49" a="1"/>
  <c r="N19" i="49" a="1"/>
  <c r="E38" i="49" a="1"/>
  <c r="K25" i="49" a="1"/>
  <c r="H27" i="49" a="1"/>
  <c r="M36" i="49" a="1"/>
  <c r="J17" i="49" a="1"/>
  <c r="J36" i="49" a="1"/>
  <c r="E17" i="49" a="1"/>
  <c r="K38" i="49" a="1"/>
  <c r="I35" i="49" a="1"/>
  <c r="K35" i="49" a="1"/>
  <c r="I16" i="49" a="1"/>
  <c r="M24" i="49" a="1"/>
  <c r="M25" i="49" a="1"/>
  <c r="K17" i="49" a="1"/>
  <c r="D18" i="49" a="1"/>
  <c r="G28" i="49" a="1"/>
  <c r="G29" i="49" a="1"/>
  <c r="D16" i="49" a="1"/>
  <c r="F28" i="49" a="1"/>
  <c r="F38" i="49" a="1"/>
  <c r="D36" i="49" a="1"/>
  <c r="N36" i="49" a="1"/>
  <c r="D28" i="49" a="1"/>
  <c r="O36" i="49" a="1"/>
  <c r="I17" i="49" a="1"/>
  <c r="H17" i="49" a="1"/>
  <c r="D19" i="49" a="1"/>
  <c r="L35" i="49" a="1"/>
  <c r="M19" i="49" a="1"/>
  <c r="H20" i="49" a="1"/>
  <c r="I26" i="49" a="1"/>
  <c r="H26" i="49" a="1"/>
  <c r="D37" i="49" a="1"/>
  <c r="I25" i="49" a="1"/>
  <c r="N25" i="49" a="1"/>
  <c r="E37" i="49" a="1"/>
  <c r="K29" i="49" a="1"/>
  <c r="J21" i="49" a="1"/>
  <c r="N22" i="49" a="1"/>
  <c r="D17" i="49" a="1"/>
  <c r="O16" i="49" a="1"/>
  <c r="H22" i="49" a="1"/>
  <c r="K37" i="49" a="1"/>
  <c r="L21" i="49" a="1"/>
  <c r="N35" i="49" a="1"/>
  <c r="E36" i="49" a="1"/>
  <c r="G23" i="49" a="1"/>
  <c r="J19" i="49" a="1"/>
  <c r="M28" i="49" a="1"/>
  <c r="I36" i="49" a="1"/>
  <c r="L36" i="49" a="1"/>
  <c r="L20" i="49" a="1"/>
  <c r="F35" i="49" a="1"/>
  <c r="K19" i="49" a="1"/>
  <c r="O29" i="49" a="1"/>
  <c r="J18" i="49" a="1"/>
  <c r="I18" i="49" a="1"/>
  <c r="AK7" i="96" l="1"/>
  <c r="K7" i="96"/>
  <c r="K344" i="93"/>
  <c r="AX7" i="92"/>
  <c r="X7" i="92"/>
  <c r="AK7" i="88"/>
  <c r="K7" i="88"/>
  <c r="AK7" i="93"/>
  <c r="K7" i="93"/>
  <c r="K344" i="90"/>
  <c r="AX7" i="89"/>
  <c r="X7" i="89"/>
  <c r="K344" i="95"/>
  <c r="AX7" i="94"/>
  <c r="X7" i="94"/>
  <c r="AK7" i="90"/>
  <c r="K7" i="90"/>
  <c r="K344" i="87"/>
  <c r="AK7" i="95"/>
  <c r="K7" i="95"/>
  <c r="K344" i="92"/>
  <c r="AX7" i="91"/>
  <c r="X7" i="91"/>
  <c r="AK7" i="87"/>
  <c r="K7" i="87"/>
  <c r="AX7" i="96"/>
  <c r="X7" i="96"/>
  <c r="AK7" i="92"/>
  <c r="K7" i="92"/>
  <c r="K344" i="89"/>
  <c r="AX7" i="88"/>
  <c r="X7" i="88"/>
  <c r="K344" i="94"/>
  <c r="AX7" i="93"/>
  <c r="X7" i="93"/>
  <c r="AK7" i="89"/>
  <c r="K7" i="89"/>
  <c r="AK7" i="94"/>
  <c r="K7" i="94"/>
  <c r="K344" i="91"/>
  <c r="AX7" i="90"/>
  <c r="X7" i="90"/>
  <c r="K344" i="96"/>
  <c r="AX7" i="95"/>
  <c r="X7" i="95"/>
  <c r="AK7" i="91"/>
  <c r="K7" i="91"/>
  <c r="K344" i="88"/>
  <c r="AX7" i="87"/>
  <c r="AK7" i="85"/>
  <c r="K7" i="85"/>
  <c r="K344" i="82"/>
  <c r="AX7" i="81"/>
  <c r="X7" i="81"/>
  <c r="AK7" i="77"/>
  <c r="K7" i="77"/>
  <c r="AX7" i="86"/>
  <c r="X7" i="86"/>
  <c r="AK7" i="82"/>
  <c r="K7" i="82"/>
  <c r="K344" i="79"/>
  <c r="AX7" i="78"/>
  <c r="X7" i="78"/>
  <c r="K344" i="84"/>
  <c r="AX7" i="83"/>
  <c r="X7" i="83"/>
  <c r="AK7" i="79"/>
  <c r="K7" i="79"/>
  <c r="X7" i="87"/>
  <c r="AK7" i="84"/>
  <c r="K7" i="84"/>
  <c r="K344" i="81"/>
  <c r="AX7" i="80"/>
  <c r="X7" i="80"/>
  <c r="AX7" i="85"/>
  <c r="X7" i="85"/>
  <c r="AK7" i="81"/>
  <c r="K7" i="81"/>
  <c r="K344" i="78"/>
  <c r="AX7" i="77"/>
  <c r="X7" i="77"/>
  <c r="K344" i="86"/>
  <c r="AK7" i="86"/>
  <c r="K7" i="86"/>
  <c r="K344" i="83"/>
  <c r="AX7" i="82"/>
  <c r="X7" i="82"/>
  <c r="AK7" i="78"/>
  <c r="K7" i="78"/>
  <c r="AK7" i="83"/>
  <c r="K7" i="83"/>
  <c r="K344" i="80"/>
  <c r="AX7" i="79"/>
  <c r="X7" i="79"/>
  <c r="K344" i="85"/>
  <c r="AX7" i="84"/>
  <c r="X7" i="84"/>
  <c r="AK7" i="80"/>
  <c r="K7" i="80"/>
  <c r="K344" i="77"/>
  <c r="K344" i="75"/>
  <c r="AK7" i="75"/>
  <c r="K7" i="75"/>
  <c r="AX7" i="76"/>
  <c r="X7" i="76"/>
  <c r="K344" i="76"/>
  <c r="AX7" i="75"/>
  <c r="X7" i="75"/>
  <c r="AK7" i="76"/>
  <c r="K7" i="76"/>
  <c r="BB7" i="96"/>
  <c r="AB7" i="96"/>
  <c r="AO7" i="92"/>
  <c r="O7" i="92"/>
  <c r="O344" i="89"/>
  <c r="BB7" i="88"/>
  <c r="AB7" i="88"/>
  <c r="O344" i="94"/>
  <c r="BB7" i="93"/>
  <c r="AB7" i="93"/>
  <c r="AO7" i="89"/>
  <c r="O7" i="89"/>
  <c r="O344" i="86"/>
  <c r="AO7" i="94"/>
  <c r="O7" i="94"/>
  <c r="O344" i="91"/>
  <c r="BB7" i="90"/>
  <c r="AB7" i="90"/>
  <c r="O344" i="96"/>
  <c r="BB7" i="95"/>
  <c r="AB7" i="95"/>
  <c r="AO7" i="91"/>
  <c r="O7" i="91"/>
  <c r="O344" i="88"/>
  <c r="BB7" i="87"/>
  <c r="AB7" i="87"/>
  <c r="AO7" i="96"/>
  <c r="O7" i="96"/>
  <c r="O344" i="93"/>
  <c r="BB7" i="92"/>
  <c r="AB7" i="92"/>
  <c r="AO7" i="88"/>
  <c r="O7" i="88"/>
  <c r="AO7" i="93"/>
  <c r="O7" i="93"/>
  <c r="O344" i="90"/>
  <c r="BB7" i="89"/>
  <c r="AB7" i="89"/>
  <c r="O344" i="95"/>
  <c r="BB7" i="94"/>
  <c r="AB7" i="94"/>
  <c r="AO7" i="90"/>
  <c r="O7" i="90"/>
  <c r="O344" i="87"/>
  <c r="AO7" i="95"/>
  <c r="O7" i="95"/>
  <c r="O344" i="92"/>
  <c r="BB7" i="91"/>
  <c r="AB7" i="91"/>
  <c r="AO7" i="87"/>
  <c r="BB7" i="85"/>
  <c r="AB7" i="85"/>
  <c r="AO7" i="81"/>
  <c r="O7" i="81"/>
  <c r="O344" i="78"/>
  <c r="BB7" i="77"/>
  <c r="AB7" i="77"/>
  <c r="AO7" i="86"/>
  <c r="O7" i="86"/>
  <c r="O344" i="83"/>
  <c r="BB7" i="82"/>
  <c r="AB7" i="82"/>
  <c r="AO7" i="78"/>
  <c r="O7" i="78"/>
  <c r="AO7" i="83"/>
  <c r="O7" i="83"/>
  <c r="O344" i="80"/>
  <c r="BB7" i="79"/>
  <c r="AB7" i="79"/>
  <c r="O344" i="85"/>
  <c r="BB7" i="84"/>
  <c r="AB7" i="84"/>
  <c r="AO7" i="80"/>
  <c r="O7" i="80"/>
  <c r="O344" i="77"/>
  <c r="AO7" i="85"/>
  <c r="O7" i="85"/>
  <c r="O344" i="82"/>
  <c r="BB7" i="81"/>
  <c r="AB7" i="81"/>
  <c r="AO7" i="77"/>
  <c r="O7" i="77"/>
  <c r="O7" i="87"/>
  <c r="BB7" i="86"/>
  <c r="AB7" i="86"/>
  <c r="AO7" i="82"/>
  <c r="O7" i="82"/>
  <c r="O344" i="79"/>
  <c r="BB7" i="78"/>
  <c r="AB7" i="78"/>
  <c r="O344" i="84"/>
  <c r="BB7" i="83"/>
  <c r="AB7" i="83"/>
  <c r="AO7" i="79"/>
  <c r="O7" i="79"/>
  <c r="O344" i="76"/>
  <c r="AO7" i="84"/>
  <c r="O7" i="84"/>
  <c r="O344" i="81"/>
  <c r="BB7" i="80"/>
  <c r="AB7" i="80"/>
  <c r="BB7" i="75"/>
  <c r="AB7" i="75"/>
  <c r="AO7" i="76"/>
  <c r="O7" i="76"/>
  <c r="O344" i="75"/>
  <c r="AO7" i="75"/>
  <c r="O7" i="75"/>
  <c r="BB7" i="76"/>
  <c r="AB7" i="76"/>
  <c r="F5" i="94"/>
  <c r="F5" i="91"/>
  <c r="F5" i="96"/>
  <c r="F5" i="88"/>
  <c r="F5" i="93"/>
  <c r="F5" i="90"/>
  <c r="F5" i="95"/>
  <c r="F5" i="92"/>
  <c r="F5" i="89"/>
  <c r="F5" i="83"/>
  <c r="F5" i="80"/>
  <c r="F5" i="85"/>
  <c r="F5" i="77"/>
  <c r="F5" i="82"/>
  <c r="F5" i="79"/>
  <c r="F5" i="84"/>
  <c r="F5" i="87"/>
  <c r="F5" i="81"/>
  <c r="F5" i="86"/>
  <c r="F5" i="78"/>
  <c r="F5" i="76"/>
  <c r="F5" i="75"/>
  <c r="AF7" i="95"/>
  <c r="F7" i="95"/>
  <c r="F344" i="92"/>
  <c r="AS7" i="91"/>
  <c r="S7" i="91"/>
  <c r="AF7" i="87"/>
  <c r="AS7" i="96"/>
  <c r="S7" i="96"/>
  <c r="AF7" i="92"/>
  <c r="F7" i="92"/>
  <c r="F344" i="89"/>
  <c r="AS7" i="88"/>
  <c r="S7" i="88"/>
  <c r="F344" i="94"/>
  <c r="AS7" i="93"/>
  <c r="S7" i="93"/>
  <c r="AF7" i="89"/>
  <c r="F7" i="89"/>
  <c r="AF7" i="94"/>
  <c r="F7" i="94"/>
  <c r="F344" i="91"/>
  <c r="AS7" i="90"/>
  <c r="S7" i="90"/>
  <c r="F344" i="96"/>
  <c r="AS7" i="95"/>
  <c r="S7" i="95"/>
  <c r="AF7" i="91"/>
  <c r="F7" i="91"/>
  <c r="F344" i="88"/>
  <c r="AS7" i="87"/>
  <c r="S7" i="87"/>
  <c r="AF7" i="96"/>
  <c r="F7" i="96"/>
  <c r="F344" i="93"/>
  <c r="AS7" i="92"/>
  <c r="S7" i="92"/>
  <c r="AF7" i="88"/>
  <c r="F7" i="88"/>
  <c r="AF7" i="93"/>
  <c r="F7" i="93"/>
  <c r="F344" i="90"/>
  <c r="AS7" i="89"/>
  <c r="S7" i="89"/>
  <c r="F344" i="95"/>
  <c r="AS7" i="94"/>
  <c r="S7" i="94"/>
  <c r="AF7" i="90"/>
  <c r="F7" i="90"/>
  <c r="F344" i="87"/>
  <c r="AF7" i="84"/>
  <c r="F7" i="84"/>
  <c r="F344" i="81"/>
  <c r="AS7" i="80"/>
  <c r="S7" i="80"/>
  <c r="F344" i="86"/>
  <c r="AS7" i="85"/>
  <c r="S7" i="85"/>
  <c r="AF7" i="81"/>
  <c r="F7" i="81"/>
  <c r="F344" i="78"/>
  <c r="AS7" i="77"/>
  <c r="S7" i="77"/>
  <c r="F7" i="87"/>
  <c r="AF7" i="86"/>
  <c r="F7" i="86"/>
  <c r="F344" i="83"/>
  <c r="AS7" i="82"/>
  <c r="S7" i="82"/>
  <c r="AF7" i="78"/>
  <c r="F7" i="78"/>
  <c r="AF7" i="83"/>
  <c r="F7" i="83"/>
  <c r="F344" i="80"/>
  <c r="AS7" i="79"/>
  <c r="S7" i="79"/>
  <c r="F344" i="85"/>
  <c r="AS7" i="84"/>
  <c r="S7" i="84"/>
  <c r="AF7" i="80"/>
  <c r="F7" i="80"/>
  <c r="F344" i="77"/>
  <c r="AF7" i="85"/>
  <c r="F7" i="85"/>
  <c r="F344" i="82"/>
  <c r="AS7" i="81"/>
  <c r="S7" i="81"/>
  <c r="AF7" i="77"/>
  <c r="F7" i="77"/>
  <c r="AS7" i="86"/>
  <c r="S7" i="86"/>
  <c r="AF7" i="82"/>
  <c r="F7" i="82"/>
  <c r="F344" i="79"/>
  <c r="AS7" i="78"/>
  <c r="S7" i="78"/>
  <c r="F344" i="84"/>
  <c r="AS7" i="83"/>
  <c r="S7" i="83"/>
  <c r="AF7" i="79"/>
  <c r="F7" i="79"/>
  <c r="F344" i="76"/>
  <c r="AS7" i="75"/>
  <c r="S7" i="75"/>
  <c r="AF7" i="76"/>
  <c r="F7" i="76"/>
  <c r="F344" i="75"/>
  <c r="AF7" i="75"/>
  <c r="F7" i="75"/>
  <c r="AS7" i="76"/>
  <c r="S7" i="76"/>
  <c r="AT7" i="96"/>
  <c r="T7" i="96"/>
  <c r="AG7" i="92"/>
  <c r="G7" i="92"/>
  <c r="G344" i="89"/>
  <c r="AT7" i="88"/>
  <c r="T7" i="88"/>
  <c r="G344" i="94"/>
  <c r="AT7" i="93"/>
  <c r="T7" i="93"/>
  <c r="AG7" i="89"/>
  <c r="G7" i="89"/>
  <c r="G344" i="86"/>
  <c r="AG7" i="94"/>
  <c r="G7" i="94"/>
  <c r="G344" i="91"/>
  <c r="AT7" i="90"/>
  <c r="T7" i="90"/>
  <c r="G344" i="96"/>
  <c r="AT7" i="95"/>
  <c r="T7" i="95"/>
  <c r="AG7" i="91"/>
  <c r="G7" i="91"/>
  <c r="G344" i="88"/>
  <c r="AT7" i="87"/>
  <c r="T7" i="87"/>
  <c r="AG7" i="96"/>
  <c r="G7" i="96"/>
  <c r="G344" i="93"/>
  <c r="AT7" i="92"/>
  <c r="T7" i="92"/>
  <c r="AG7" i="88"/>
  <c r="G7" i="88"/>
  <c r="AG7" i="93"/>
  <c r="G7" i="93"/>
  <c r="G344" i="90"/>
  <c r="AT7" i="89"/>
  <c r="T7" i="89"/>
  <c r="G344" i="95"/>
  <c r="AT7" i="94"/>
  <c r="T7" i="94"/>
  <c r="AG7" i="90"/>
  <c r="G7" i="90"/>
  <c r="G344" i="87"/>
  <c r="AG7" i="95"/>
  <c r="G7" i="95"/>
  <c r="G344" i="92"/>
  <c r="AT7" i="91"/>
  <c r="T7" i="91"/>
  <c r="AG7" i="87"/>
  <c r="AT7" i="85"/>
  <c r="T7" i="85"/>
  <c r="AG7" i="81"/>
  <c r="G7" i="81"/>
  <c r="G344" i="78"/>
  <c r="AT7" i="77"/>
  <c r="T7" i="77"/>
  <c r="G7" i="87"/>
  <c r="AG7" i="86"/>
  <c r="G7" i="86"/>
  <c r="G344" i="83"/>
  <c r="AT7" i="82"/>
  <c r="T7" i="82"/>
  <c r="AG7" i="78"/>
  <c r="G7" i="78"/>
  <c r="AG7" i="83"/>
  <c r="G7" i="83"/>
  <c r="G344" i="80"/>
  <c r="AT7" i="79"/>
  <c r="T7" i="79"/>
  <c r="G344" i="85"/>
  <c r="AT7" i="84"/>
  <c r="T7" i="84"/>
  <c r="AG7" i="80"/>
  <c r="G7" i="80"/>
  <c r="G344" i="77"/>
  <c r="AG7" i="85"/>
  <c r="G7" i="85"/>
  <c r="G344" i="82"/>
  <c r="AT7" i="81"/>
  <c r="T7" i="81"/>
  <c r="AG7" i="77"/>
  <c r="G7" i="77"/>
  <c r="AT7" i="86"/>
  <c r="T7" i="86"/>
  <c r="AG7" i="82"/>
  <c r="G7" i="82"/>
  <c r="G344" i="79"/>
  <c r="AT7" i="78"/>
  <c r="T7" i="78"/>
  <c r="G344" i="84"/>
  <c r="AT7" i="83"/>
  <c r="T7" i="83"/>
  <c r="AG7" i="79"/>
  <c r="G7" i="79"/>
  <c r="AG7" i="84"/>
  <c r="G7" i="84"/>
  <c r="G344" i="81"/>
  <c r="AT7" i="80"/>
  <c r="T7" i="80"/>
  <c r="G344" i="76"/>
  <c r="AT7" i="75"/>
  <c r="T7" i="75"/>
  <c r="AG7" i="76"/>
  <c r="G7" i="76"/>
  <c r="G344" i="75"/>
  <c r="AG7" i="75"/>
  <c r="G7" i="75"/>
  <c r="AT7" i="76"/>
  <c r="T7" i="76"/>
  <c r="AL7" i="93"/>
  <c r="L7" i="93"/>
  <c r="L344" i="90"/>
  <c r="AY7" i="89"/>
  <c r="Y7" i="89"/>
  <c r="L344" i="95"/>
  <c r="AY7" i="94"/>
  <c r="Y7" i="94"/>
  <c r="AL7" i="90"/>
  <c r="L7" i="90"/>
  <c r="L344" i="87"/>
  <c r="AL7" i="95"/>
  <c r="L7" i="95"/>
  <c r="L344" i="92"/>
  <c r="AY7" i="91"/>
  <c r="Y7" i="91"/>
  <c r="AL7" i="87"/>
  <c r="L7" i="87"/>
  <c r="AY7" i="96"/>
  <c r="Y7" i="96"/>
  <c r="AL7" i="92"/>
  <c r="L7" i="92"/>
  <c r="L344" i="89"/>
  <c r="AY7" i="88"/>
  <c r="Y7" i="88"/>
  <c r="L344" i="94"/>
  <c r="AY7" i="93"/>
  <c r="Y7" i="93"/>
  <c r="AL7" i="89"/>
  <c r="L7" i="89"/>
  <c r="AL7" i="94"/>
  <c r="L7" i="94"/>
  <c r="L344" i="91"/>
  <c r="AY7" i="90"/>
  <c r="Y7" i="90"/>
  <c r="L344" i="96"/>
  <c r="AY7" i="95"/>
  <c r="Y7" i="95"/>
  <c r="AL7" i="91"/>
  <c r="L7" i="91"/>
  <c r="L344" i="88"/>
  <c r="AY7" i="87"/>
  <c r="AL7" i="96"/>
  <c r="L7" i="96"/>
  <c r="L344" i="93"/>
  <c r="AY7" i="92"/>
  <c r="Y7" i="92"/>
  <c r="AL7" i="88"/>
  <c r="L7" i="88"/>
  <c r="AY7" i="86"/>
  <c r="Y7" i="86"/>
  <c r="AL7" i="82"/>
  <c r="L7" i="82"/>
  <c r="L344" i="79"/>
  <c r="AY7" i="78"/>
  <c r="Y7" i="78"/>
  <c r="L344" i="84"/>
  <c r="AY7" i="83"/>
  <c r="Y7" i="83"/>
  <c r="AL7" i="79"/>
  <c r="L7" i="79"/>
  <c r="L344" i="76"/>
  <c r="Y7" i="87"/>
  <c r="AL7" i="84"/>
  <c r="L7" i="84"/>
  <c r="L344" i="81"/>
  <c r="AY7" i="80"/>
  <c r="Y7" i="80"/>
  <c r="AY7" i="85"/>
  <c r="Y7" i="85"/>
  <c r="AL7" i="81"/>
  <c r="L7" i="81"/>
  <c r="L344" i="78"/>
  <c r="AY7" i="77"/>
  <c r="Y7" i="77"/>
  <c r="L344" i="86"/>
  <c r="AL7" i="86"/>
  <c r="L7" i="86"/>
  <c r="L344" i="83"/>
  <c r="AY7" i="82"/>
  <c r="Y7" i="82"/>
  <c r="AL7" i="78"/>
  <c r="L7" i="78"/>
  <c r="AL7" i="83"/>
  <c r="L7" i="83"/>
  <c r="L344" i="80"/>
  <c r="AY7" i="79"/>
  <c r="Y7" i="79"/>
  <c r="L344" i="85"/>
  <c r="AY7" i="84"/>
  <c r="Y7" i="84"/>
  <c r="AL7" i="80"/>
  <c r="L7" i="80"/>
  <c r="L344" i="77"/>
  <c r="AL7" i="85"/>
  <c r="L7" i="85"/>
  <c r="L344" i="82"/>
  <c r="AY7" i="81"/>
  <c r="Y7" i="81"/>
  <c r="AL7" i="77"/>
  <c r="L7" i="77"/>
  <c r="AL7" i="75"/>
  <c r="L7" i="75"/>
  <c r="AY7" i="76"/>
  <c r="Y7" i="76"/>
  <c r="AY7" i="75"/>
  <c r="Y7" i="75"/>
  <c r="AL7" i="76"/>
  <c r="L7" i="76"/>
  <c r="L344" i="75"/>
  <c r="P344" i="94"/>
  <c r="BC7" i="93"/>
  <c r="AC7" i="93"/>
  <c r="AP7" i="89"/>
  <c r="P7" i="89"/>
  <c r="AP7" i="94"/>
  <c r="P7" i="94"/>
  <c r="P344" i="91"/>
  <c r="BC7" i="90"/>
  <c r="AC7" i="90"/>
  <c r="P344" i="96"/>
  <c r="BC7" i="95"/>
  <c r="AC7" i="95"/>
  <c r="AP7" i="91"/>
  <c r="P7" i="91"/>
  <c r="P344" i="88"/>
  <c r="BC7" i="87"/>
  <c r="AC7" i="87"/>
  <c r="AP7" i="96"/>
  <c r="P7" i="96"/>
  <c r="P344" i="93"/>
  <c r="BC7" i="92"/>
  <c r="AC7" i="92"/>
  <c r="AP7" i="88"/>
  <c r="P7" i="88"/>
  <c r="AP7" i="93"/>
  <c r="P7" i="93"/>
  <c r="P344" i="90"/>
  <c r="BC7" i="89"/>
  <c r="AC7" i="89"/>
  <c r="P344" i="95"/>
  <c r="BC7" i="94"/>
  <c r="AC7" i="94"/>
  <c r="AP7" i="90"/>
  <c r="P7" i="90"/>
  <c r="P344" i="87"/>
  <c r="AP7" i="95"/>
  <c r="P7" i="95"/>
  <c r="P344" i="92"/>
  <c r="BC7" i="91"/>
  <c r="AC7" i="91"/>
  <c r="AP7" i="87"/>
  <c r="BC7" i="96"/>
  <c r="AC7" i="96"/>
  <c r="AP7" i="92"/>
  <c r="P7" i="92"/>
  <c r="P344" i="89"/>
  <c r="BC7" i="88"/>
  <c r="AC7" i="88"/>
  <c r="AP7" i="86"/>
  <c r="P7" i="86"/>
  <c r="P344" i="83"/>
  <c r="BC7" i="82"/>
  <c r="AC7" i="82"/>
  <c r="AP7" i="78"/>
  <c r="P7" i="78"/>
  <c r="P344" i="86"/>
  <c r="AP7" i="83"/>
  <c r="P7" i="83"/>
  <c r="P344" i="80"/>
  <c r="BC7" i="79"/>
  <c r="AC7" i="79"/>
  <c r="P344" i="85"/>
  <c r="BC7" i="84"/>
  <c r="AC7" i="84"/>
  <c r="AP7" i="80"/>
  <c r="P7" i="80"/>
  <c r="P344" i="77"/>
  <c r="AP7" i="85"/>
  <c r="P7" i="85"/>
  <c r="P344" i="82"/>
  <c r="BC7" i="81"/>
  <c r="AC7" i="81"/>
  <c r="AP7" i="77"/>
  <c r="P7" i="77"/>
  <c r="P7" i="87"/>
  <c r="BC7" i="86"/>
  <c r="AC7" i="86"/>
  <c r="AP7" i="82"/>
  <c r="P7" i="82"/>
  <c r="P344" i="79"/>
  <c r="BC7" i="78"/>
  <c r="AC7" i="78"/>
  <c r="P344" i="84"/>
  <c r="BC7" i="83"/>
  <c r="AC7" i="83"/>
  <c r="AP7" i="79"/>
  <c r="P7" i="79"/>
  <c r="P344" i="76"/>
  <c r="AP7" i="84"/>
  <c r="P7" i="84"/>
  <c r="P344" i="81"/>
  <c r="BC7" i="80"/>
  <c r="AC7" i="80"/>
  <c r="BC7" i="85"/>
  <c r="AC7" i="85"/>
  <c r="AP7" i="81"/>
  <c r="P7" i="81"/>
  <c r="P344" i="78"/>
  <c r="BC7" i="77"/>
  <c r="AC7" i="77"/>
  <c r="BC7" i="75"/>
  <c r="AC7" i="75"/>
  <c r="AP7" i="76"/>
  <c r="P7" i="76"/>
  <c r="P344" i="75"/>
  <c r="AP7" i="75"/>
  <c r="P7" i="75"/>
  <c r="BC7" i="76"/>
  <c r="AC7" i="76"/>
  <c r="S5" i="91"/>
  <c r="S5" i="96"/>
  <c r="S5" i="88"/>
  <c r="S5" i="93"/>
  <c r="S5" i="90"/>
  <c r="S5" i="95"/>
  <c r="S5" i="92"/>
  <c r="S5" i="89"/>
  <c r="S5" i="94"/>
  <c r="S5" i="80"/>
  <c r="S5" i="85"/>
  <c r="S5" i="77"/>
  <c r="S5" i="82"/>
  <c r="S5" i="79"/>
  <c r="S5" i="84"/>
  <c r="S5" i="87"/>
  <c r="S5" i="81"/>
  <c r="S5" i="86"/>
  <c r="S5" i="78"/>
  <c r="S5" i="83"/>
  <c r="S5" i="75"/>
  <c r="S5" i="76"/>
  <c r="H344" i="94"/>
  <c r="AU7" i="93"/>
  <c r="U7" i="93"/>
  <c r="AH7" i="89"/>
  <c r="H7" i="89"/>
  <c r="AH7" i="94"/>
  <c r="H7" i="94"/>
  <c r="H344" i="91"/>
  <c r="AU7" i="90"/>
  <c r="U7" i="90"/>
  <c r="H344" i="96"/>
  <c r="AU7" i="95"/>
  <c r="U7" i="95"/>
  <c r="AH7" i="91"/>
  <c r="H7" i="91"/>
  <c r="H344" i="88"/>
  <c r="AU7" i="87"/>
  <c r="U7" i="87"/>
  <c r="AH7" i="96"/>
  <c r="H7" i="96"/>
  <c r="H344" i="93"/>
  <c r="AU7" i="92"/>
  <c r="U7" i="92"/>
  <c r="AH7" i="88"/>
  <c r="H7" i="88"/>
  <c r="AH7" i="93"/>
  <c r="H7" i="93"/>
  <c r="H344" i="90"/>
  <c r="AU7" i="89"/>
  <c r="U7" i="89"/>
  <c r="H344" i="95"/>
  <c r="AU7" i="94"/>
  <c r="U7" i="94"/>
  <c r="AH7" i="90"/>
  <c r="H7" i="90"/>
  <c r="H344" i="87"/>
  <c r="AH7" i="95"/>
  <c r="H7" i="95"/>
  <c r="H344" i="92"/>
  <c r="AU7" i="91"/>
  <c r="U7" i="91"/>
  <c r="AH7" i="87"/>
  <c r="AU7" i="96"/>
  <c r="U7" i="96"/>
  <c r="AH7" i="92"/>
  <c r="H7" i="92"/>
  <c r="H344" i="89"/>
  <c r="AU7" i="88"/>
  <c r="U7" i="88"/>
  <c r="H7" i="87"/>
  <c r="H344" i="86"/>
  <c r="AH7" i="86"/>
  <c r="H7" i="86"/>
  <c r="H344" i="83"/>
  <c r="AU7" i="82"/>
  <c r="U7" i="82"/>
  <c r="AH7" i="78"/>
  <c r="H7" i="78"/>
  <c r="AH7" i="83"/>
  <c r="H7" i="83"/>
  <c r="H344" i="80"/>
  <c r="AU7" i="79"/>
  <c r="U7" i="79"/>
  <c r="H344" i="85"/>
  <c r="AU7" i="84"/>
  <c r="U7" i="84"/>
  <c r="AH7" i="80"/>
  <c r="H7" i="80"/>
  <c r="H344" i="77"/>
  <c r="AH7" i="85"/>
  <c r="H7" i="85"/>
  <c r="H344" i="82"/>
  <c r="AU7" i="81"/>
  <c r="U7" i="81"/>
  <c r="AH7" i="77"/>
  <c r="H7" i="77"/>
  <c r="AU7" i="86"/>
  <c r="U7" i="86"/>
  <c r="AH7" i="82"/>
  <c r="H7" i="82"/>
  <c r="H344" i="79"/>
  <c r="AU7" i="78"/>
  <c r="U7" i="78"/>
  <c r="H344" i="84"/>
  <c r="AU7" i="83"/>
  <c r="U7" i="83"/>
  <c r="AH7" i="79"/>
  <c r="H7" i="79"/>
  <c r="AH7" i="84"/>
  <c r="H7" i="84"/>
  <c r="H344" i="81"/>
  <c r="AU7" i="80"/>
  <c r="U7" i="80"/>
  <c r="AU7" i="85"/>
  <c r="U7" i="85"/>
  <c r="AH7" i="81"/>
  <c r="H7" i="81"/>
  <c r="H344" i="78"/>
  <c r="AU7" i="77"/>
  <c r="U7" i="77"/>
  <c r="H344" i="76"/>
  <c r="AU7" i="75"/>
  <c r="U7" i="75"/>
  <c r="AH7" i="76"/>
  <c r="H7" i="76"/>
  <c r="H344" i="75"/>
  <c r="AH7" i="75"/>
  <c r="H7" i="75"/>
  <c r="AU7" i="76"/>
  <c r="U7" i="76"/>
  <c r="AI7" i="94"/>
  <c r="I7" i="94"/>
  <c r="I344" i="91"/>
  <c r="AV7" i="90"/>
  <c r="V7" i="90"/>
  <c r="I344" i="96"/>
  <c r="AV7" i="95"/>
  <c r="V7" i="95"/>
  <c r="AI7" i="91"/>
  <c r="I7" i="91"/>
  <c r="I344" i="88"/>
  <c r="AV7" i="87"/>
  <c r="V7" i="87"/>
  <c r="AI7" i="96"/>
  <c r="I7" i="96"/>
  <c r="I344" i="93"/>
  <c r="AV7" i="92"/>
  <c r="V7" i="92"/>
  <c r="AI7" i="88"/>
  <c r="I7" i="88"/>
  <c r="AI7" i="93"/>
  <c r="I7" i="93"/>
  <c r="I344" i="90"/>
  <c r="AV7" i="89"/>
  <c r="V7" i="89"/>
  <c r="I344" i="95"/>
  <c r="AV7" i="94"/>
  <c r="V7" i="94"/>
  <c r="AI7" i="90"/>
  <c r="I7" i="90"/>
  <c r="I344" i="87"/>
  <c r="AI7" i="95"/>
  <c r="I7" i="95"/>
  <c r="I344" i="92"/>
  <c r="AV7" i="91"/>
  <c r="V7" i="91"/>
  <c r="AI7" i="87"/>
  <c r="I7" i="87"/>
  <c r="AV7" i="96"/>
  <c r="V7" i="96"/>
  <c r="AI7" i="92"/>
  <c r="I7" i="92"/>
  <c r="I344" i="89"/>
  <c r="AV7" i="88"/>
  <c r="V7" i="88"/>
  <c r="I344" i="94"/>
  <c r="AV7" i="93"/>
  <c r="V7" i="93"/>
  <c r="AI7" i="89"/>
  <c r="I7" i="89"/>
  <c r="AI7" i="83"/>
  <c r="I7" i="83"/>
  <c r="I344" i="80"/>
  <c r="AV7" i="79"/>
  <c r="V7" i="79"/>
  <c r="I344" i="85"/>
  <c r="AV7" i="84"/>
  <c r="V7" i="84"/>
  <c r="AI7" i="80"/>
  <c r="I7" i="80"/>
  <c r="I344" i="77"/>
  <c r="AI7" i="85"/>
  <c r="I7" i="85"/>
  <c r="I344" i="82"/>
  <c r="AV7" i="81"/>
  <c r="V7" i="81"/>
  <c r="AI7" i="77"/>
  <c r="I7" i="77"/>
  <c r="AV7" i="86"/>
  <c r="V7" i="86"/>
  <c r="AI7" i="82"/>
  <c r="I7" i="82"/>
  <c r="I344" i="79"/>
  <c r="AV7" i="78"/>
  <c r="V7" i="78"/>
  <c r="I344" i="84"/>
  <c r="AV7" i="83"/>
  <c r="V7" i="83"/>
  <c r="AI7" i="79"/>
  <c r="I7" i="79"/>
  <c r="AI7" i="84"/>
  <c r="I7" i="84"/>
  <c r="I344" i="81"/>
  <c r="AV7" i="80"/>
  <c r="V7" i="80"/>
  <c r="AV7" i="85"/>
  <c r="V7" i="85"/>
  <c r="AI7" i="81"/>
  <c r="I7" i="81"/>
  <c r="I344" i="78"/>
  <c r="AV7" i="77"/>
  <c r="V7" i="77"/>
  <c r="I344" i="86"/>
  <c r="AI7" i="86"/>
  <c r="I7" i="86"/>
  <c r="I344" i="83"/>
  <c r="AV7" i="82"/>
  <c r="V7" i="82"/>
  <c r="AI7" i="78"/>
  <c r="I7" i="78"/>
  <c r="AI7" i="76"/>
  <c r="I7" i="76"/>
  <c r="I344" i="75"/>
  <c r="AI7" i="75"/>
  <c r="I7" i="75"/>
  <c r="AV7" i="76"/>
  <c r="V7" i="76"/>
  <c r="I344" i="76"/>
  <c r="AV7" i="75"/>
  <c r="V7" i="75"/>
  <c r="M344" i="95"/>
  <c r="AZ7" i="94"/>
  <c r="Z7" i="94"/>
  <c r="AM7" i="90"/>
  <c r="M7" i="90"/>
  <c r="M344" i="87"/>
  <c r="AM7" i="95"/>
  <c r="M7" i="95"/>
  <c r="M344" i="92"/>
  <c r="AZ7" i="91"/>
  <c r="Z7" i="91"/>
  <c r="AM7" i="87"/>
  <c r="M7" i="87"/>
  <c r="AZ7" i="96"/>
  <c r="Z7" i="96"/>
  <c r="AM7" i="92"/>
  <c r="M7" i="92"/>
  <c r="M344" i="89"/>
  <c r="AZ7" i="88"/>
  <c r="Z7" i="88"/>
  <c r="M344" i="94"/>
  <c r="AZ7" i="93"/>
  <c r="Z7" i="93"/>
  <c r="AM7" i="89"/>
  <c r="M7" i="89"/>
  <c r="AM7" i="94"/>
  <c r="M7" i="94"/>
  <c r="M344" i="91"/>
  <c r="AZ7" i="90"/>
  <c r="Z7" i="90"/>
  <c r="M344" i="96"/>
  <c r="AZ7" i="95"/>
  <c r="Z7" i="95"/>
  <c r="AM7" i="91"/>
  <c r="M7" i="91"/>
  <c r="M344" i="88"/>
  <c r="AZ7" i="87"/>
  <c r="Z7" i="87"/>
  <c r="AM7" i="96"/>
  <c r="M7" i="96"/>
  <c r="M344" i="93"/>
  <c r="AZ7" i="92"/>
  <c r="Z7" i="92"/>
  <c r="AM7" i="88"/>
  <c r="M7" i="88"/>
  <c r="AM7" i="93"/>
  <c r="M7" i="93"/>
  <c r="M344" i="90"/>
  <c r="AZ7" i="89"/>
  <c r="Z7" i="89"/>
  <c r="M344" i="84"/>
  <c r="AZ7" i="83"/>
  <c r="Z7" i="83"/>
  <c r="AM7" i="79"/>
  <c r="M7" i="79"/>
  <c r="M344" i="76"/>
  <c r="AM7" i="84"/>
  <c r="M7" i="84"/>
  <c r="M344" i="81"/>
  <c r="AZ7" i="80"/>
  <c r="Z7" i="80"/>
  <c r="AZ7" i="85"/>
  <c r="Z7" i="85"/>
  <c r="AM7" i="81"/>
  <c r="M7" i="81"/>
  <c r="M344" i="78"/>
  <c r="AZ7" i="77"/>
  <c r="Z7" i="77"/>
  <c r="M344" i="86"/>
  <c r="AM7" i="86"/>
  <c r="M7" i="86"/>
  <c r="M344" i="83"/>
  <c r="AZ7" i="82"/>
  <c r="Z7" i="82"/>
  <c r="AM7" i="78"/>
  <c r="M7" i="78"/>
  <c r="AM7" i="83"/>
  <c r="M7" i="83"/>
  <c r="M344" i="80"/>
  <c r="AZ7" i="79"/>
  <c r="Z7" i="79"/>
  <c r="M344" i="85"/>
  <c r="AZ7" i="84"/>
  <c r="Z7" i="84"/>
  <c r="AM7" i="80"/>
  <c r="M7" i="80"/>
  <c r="M344" i="77"/>
  <c r="AM7" i="85"/>
  <c r="M7" i="85"/>
  <c r="M344" i="82"/>
  <c r="AZ7" i="81"/>
  <c r="Z7" i="81"/>
  <c r="AM7" i="77"/>
  <c r="M7" i="77"/>
  <c r="AZ7" i="86"/>
  <c r="Z7" i="86"/>
  <c r="AM7" i="82"/>
  <c r="M7" i="82"/>
  <c r="M344" i="79"/>
  <c r="AZ7" i="78"/>
  <c r="Z7" i="78"/>
  <c r="AZ7" i="76"/>
  <c r="Z7" i="76"/>
  <c r="AZ7" i="75"/>
  <c r="Z7" i="75"/>
  <c r="AM7" i="76"/>
  <c r="M7" i="76"/>
  <c r="M344" i="75"/>
  <c r="AM7" i="75"/>
  <c r="M7" i="75"/>
  <c r="AQ7" i="94"/>
  <c r="Q7" i="94"/>
  <c r="Q344" i="91"/>
  <c r="BD7" i="90"/>
  <c r="AD7" i="90"/>
  <c r="Q344" i="96"/>
  <c r="BD7" i="95"/>
  <c r="AD7" i="95"/>
  <c r="AQ7" i="91"/>
  <c r="Q7" i="91"/>
  <c r="Q344" i="88"/>
  <c r="BD7" i="87"/>
  <c r="AD7" i="87"/>
  <c r="AQ7" i="96"/>
  <c r="Q7" i="96"/>
  <c r="Q344" i="93"/>
  <c r="BD7" i="92"/>
  <c r="AD7" i="92"/>
  <c r="AQ7" i="88"/>
  <c r="Q7" i="88"/>
  <c r="AQ7" i="93"/>
  <c r="Q7" i="93"/>
  <c r="Q344" i="90"/>
  <c r="BD7" i="89"/>
  <c r="AD7" i="89"/>
  <c r="Q344" i="95"/>
  <c r="BD7" i="94"/>
  <c r="AD7" i="94"/>
  <c r="AQ7" i="90"/>
  <c r="Q7" i="90"/>
  <c r="Q344" i="87"/>
  <c r="AQ7" i="95"/>
  <c r="Q7" i="95"/>
  <c r="Q344" i="92"/>
  <c r="BD7" i="91"/>
  <c r="AD7" i="91"/>
  <c r="AQ7" i="87"/>
  <c r="Q7" i="87"/>
  <c r="BD7" i="96"/>
  <c r="AD7" i="96"/>
  <c r="AQ7" i="92"/>
  <c r="Q7" i="92"/>
  <c r="Q344" i="89"/>
  <c r="BD7" i="88"/>
  <c r="AD7" i="88"/>
  <c r="Q344" i="94"/>
  <c r="BD7" i="93"/>
  <c r="AD7" i="93"/>
  <c r="AQ7" i="89"/>
  <c r="Q7" i="89"/>
  <c r="Q344" i="86"/>
  <c r="AQ7" i="83"/>
  <c r="Q7" i="83"/>
  <c r="Q344" i="80"/>
  <c r="BD7" i="79"/>
  <c r="AD7" i="79"/>
  <c r="Q344" i="85"/>
  <c r="BD7" i="84"/>
  <c r="AD7" i="84"/>
  <c r="AQ7" i="80"/>
  <c r="Q7" i="80"/>
  <c r="Q344" i="77"/>
  <c r="AQ7" i="85"/>
  <c r="Q7" i="85"/>
  <c r="Q344" i="82"/>
  <c r="BD7" i="81"/>
  <c r="AD7" i="81"/>
  <c r="AQ7" i="77"/>
  <c r="Q7" i="77"/>
  <c r="BD7" i="86"/>
  <c r="AD7" i="86"/>
  <c r="AQ7" i="82"/>
  <c r="Q7" i="82"/>
  <c r="Q344" i="79"/>
  <c r="BD7" i="78"/>
  <c r="AD7" i="78"/>
  <c r="Q344" i="84"/>
  <c r="BD7" i="83"/>
  <c r="AD7" i="83"/>
  <c r="AQ7" i="79"/>
  <c r="Q7" i="79"/>
  <c r="Q344" i="76"/>
  <c r="AQ7" i="84"/>
  <c r="Q7" i="84"/>
  <c r="Q344" i="81"/>
  <c r="BD7" i="80"/>
  <c r="AD7" i="80"/>
  <c r="BD7" i="85"/>
  <c r="AD7" i="85"/>
  <c r="AQ7" i="81"/>
  <c r="Q7" i="81"/>
  <c r="Q344" i="78"/>
  <c r="BD7" i="77"/>
  <c r="AD7" i="77"/>
  <c r="AQ7" i="86"/>
  <c r="Q7" i="86"/>
  <c r="Q344" i="83"/>
  <c r="BD7" i="82"/>
  <c r="AD7" i="82"/>
  <c r="AQ7" i="78"/>
  <c r="Q7" i="78"/>
  <c r="AQ7" i="76"/>
  <c r="Q7" i="76"/>
  <c r="Q344" i="75"/>
  <c r="AQ7" i="75"/>
  <c r="Q7" i="75"/>
  <c r="BD7" i="76"/>
  <c r="AD7" i="76"/>
  <c r="BD7" i="75"/>
  <c r="AD7" i="75"/>
  <c r="AF5" i="96"/>
  <c r="AF5" i="88"/>
  <c r="AF5" i="93"/>
  <c r="AF5" i="90"/>
  <c r="AF5" i="95"/>
  <c r="AF5" i="92"/>
  <c r="AF5" i="89"/>
  <c r="AF5" i="94"/>
  <c r="AF5" i="91"/>
  <c r="AF5" i="85"/>
  <c r="AF5" i="77"/>
  <c r="AF5" i="82"/>
  <c r="AF5" i="79"/>
  <c r="AF5" i="84"/>
  <c r="AF5" i="87"/>
  <c r="AF5" i="81"/>
  <c r="AF5" i="86"/>
  <c r="AF5" i="78"/>
  <c r="AF5" i="83"/>
  <c r="AF5" i="80"/>
  <c r="AF5" i="75"/>
  <c r="AF5" i="76"/>
  <c r="E7" i="90"/>
  <c r="E7" i="95"/>
  <c r="E7" i="87"/>
  <c r="E7" i="92"/>
  <c r="E7" i="89"/>
  <c r="E7" i="94"/>
  <c r="E7" i="91"/>
  <c r="E7" i="96"/>
  <c r="E7" i="88"/>
  <c r="E7" i="93"/>
  <c r="E7" i="79"/>
  <c r="E7" i="84"/>
  <c r="E7" i="81"/>
  <c r="E7" i="86"/>
  <c r="E7" i="78"/>
  <c r="E7" i="83"/>
  <c r="E7" i="80"/>
  <c r="E7" i="85"/>
  <c r="E7" i="77"/>
  <c r="E7" i="82"/>
  <c r="E7" i="76"/>
  <c r="E7" i="75"/>
  <c r="J344" i="96"/>
  <c r="AW7" i="95"/>
  <c r="W7" i="95"/>
  <c r="AJ7" i="91"/>
  <c r="J7" i="91"/>
  <c r="J344" i="88"/>
  <c r="AW7" i="87"/>
  <c r="W7" i="87"/>
  <c r="AJ7" i="96"/>
  <c r="J7" i="96"/>
  <c r="J344" i="93"/>
  <c r="AW7" i="92"/>
  <c r="W7" i="92"/>
  <c r="AJ7" i="88"/>
  <c r="J7" i="88"/>
  <c r="AJ7" i="93"/>
  <c r="J7" i="93"/>
  <c r="J344" i="90"/>
  <c r="AW7" i="89"/>
  <c r="W7" i="89"/>
  <c r="J344" i="95"/>
  <c r="AW7" i="94"/>
  <c r="W7" i="94"/>
  <c r="AJ7" i="90"/>
  <c r="J7" i="90"/>
  <c r="J344" i="87"/>
  <c r="AJ7" i="95"/>
  <c r="J7" i="95"/>
  <c r="J344" i="92"/>
  <c r="AW7" i="91"/>
  <c r="W7" i="91"/>
  <c r="AJ7" i="87"/>
  <c r="AW7" i="96"/>
  <c r="W7" i="96"/>
  <c r="AJ7" i="92"/>
  <c r="J7" i="92"/>
  <c r="J344" i="89"/>
  <c r="AW7" i="88"/>
  <c r="W7" i="88"/>
  <c r="J344" i="94"/>
  <c r="AW7" i="93"/>
  <c r="W7" i="93"/>
  <c r="AJ7" i="89"/>
  <c r="J7" i="89"/>
  <c r="AJ7" i="94"/>
  <c r="J7" i="94"/>
  <c r="J344" i="91"/>
  <c r="AW7" i="90"/>
  <c r="W7" i="90"/>
  <c r="J344" i="85"/>
  <c r="AW7" i="84"/>
  <c r="W7" i="84"/>
  <c r="AJ7" i="80"/>
  <c r="J7" i="80"/>
  <c r="J344" i="77"/>
  <c r="AJ7" i="85"/>
  <c r="J7" i="85"/>
  <c r="J344" i="82"/>
  <c r="AW7" i="81"/>
  <c r="W7" i="81"/>
  <c r="AJ7" i="77"/>
  <c r="J7" i="77"/>
  <c r="AW7" i="86"/>
  <c r="W7" i="86"/>
  <c r="AJ7" i="82"/>
  <c r="J7" i="82"/>
  <c r="J344" i="79"/>
  <c r="AW7" i="78"/>
  <c r="W7" i="78"/>
  <c r="J344" i="84"/>
  <c r="AW7" i="83"/>
  <c r="W7" i="83"/>
  <c r="AJ7" i="79"/>
  <c r="J7" i="79"/>
  <c r="AJ7" i="84"/>
  <c r="J7" i="84"/>
  <c r="J344" i="81"/>
  <c r="AW7" i="80"/>
  <c r="W7" i="80"/>
  <c r="AW7" i="85"/>
  <c r="W7" i="85"/>
  <c r="AJ7" i="81"/>
  <c r="J7" i="81"/>
  <c r="J344" i="78"/>
  <c r="AW7" i="77"/>
  <c r="W7" i="77"/>
  <c r="J344" i="86"/>
  <c r="AJ7" i="86"/>
  <c r="J7" i="86"/>
  <c r="J344" i="83"/>
  <c r="AW7" i="82"/>
  <c r="W7" i="82"/>
  <c r="AJ7" i="78"/>
  <c r="J7" i="78"/>
  <c r="J7" i="87"/>
  <c r="AJ7" i="83"/>
  <c r="J7" i="83"/>
  <c r="J344" i="80"/>
  <c r="AW7" i="79"/>
  <c r="W7" i="79"/>
  <c r="J344" i="75"/>
  <c r="AJ7" i="75"/>
  <c r="J7" i="75"/>
  <c r="AW7" i="76"/>
  <c r="W7" i="76"/>
  <c r="J344" i="76"/>
  <c r="AW7" i="75"/>
  <c r="W7" i="75"/>
  <c r="AJ7" i="76"/>
  <c r="J7" i="76"/>
  <c r="AN7" i="95"/>
  <c r="N7" i="95"/>
  <c r="N344" i="92"/>
  <c r="BA7" i="91"/>
  <c r="AA7" i="91"/>
  <c r="AN7" i="87"/>
  <c r="BA7" i="96"/>
  <c r="AA7" i="96"/>
  <c r="AN7" i="92"/>
  <c r="N7" i="92"/>
  <c r="N344" i="89"/>
  <c r="BA7" i="88"/>
  <c r="AA7" i="88"/>
  <c r="N344" i="94"/>
  <c r="BA7" i="93"/>
  <c r="AA7" i="93"/>
  <c r="AN7" i="89"/>
  <c r="N7" i="89"/>
  <c r="AN7" i="94"/>
  <c r="N7" i="94"/>
  <c r="N344" i="91"/>
  <c r="BA7" i="90"/>
  <c r="AA7" i="90"/>
  <c r="N344" i="96"/>
  <c r="BA7" i="95"/>
  <c r="AA7" i="95"/>
  <c r="AN7" i="91"/>
  <c r="N7" i="91"/>
  <c r="N344" i="88"/>
  <c r="BA7" i="87"/>
  <c r="AA7" i="87"/>
  <c r="AN7" i="96"/>
  <c r="N7" i="96"/>
  <c r="N344" i="93"/>
  <c r="BA7" i="92"/>
  <c r="AA7" i="92"/>
  <c r="AN7" i="88"/>
  <c r="N7" i="88"/>
  <c r="AN7" i="93"/>
  <c r="N7" i="93"/>
  <c r="N344" i="90"/>
  <c r="BA7" i="89"/>
  <c r="AA7" i="89"/>
  <c r="N344" i="95"/>
  <c r="BA7" i="94"/>
  <c r="AA7" i="94"/>
  <c r="AN7" i="90"/>
  <c r="N7" i="90"/>
  <c r="N344" i="87"/>
  <c r="AN7" i="84"/>
  <c r="N7" i="84"/>
  <c r="N344" i="81"/>
  <c r="BA7" i="80"/>
  <c r="AA7" i="80"/>
  <c r="BA7" i="85"/>
  <c r="AA7" i="85"/>
  <c r="AN7" i="81"/>
  <c r="N7" i="81"/>
  <c r="N344" i="78"/>
  <c r="BA7" i="77"/>
  <c r="AA7" i="77"/>
  <c r="N344" i="86"/>
  <c r="AN7" i="86"/>
  <c r="N7" i="86"/>
  <c r="N344" i="83"/>
  <c r="BA7" i="82"/>
  <c r="AA7" i="82"/>
  <c r="AN7" i="78"/>
  <c r="N7" i="78"/>
  <c r="AN7" i="83"/>
  <c r="N7" i="83"/>
  <c r="N344" i="80"/>
  <c r="BA7" i="79"/>
  <c r="AA7" i="79"/>
  <c r="N344" i="85"/>
  <c r="BA7" i="84"/>
  <c r="AA7" i="84"/>
  <c r="AN7" i="80"/>
  <c r="N7" i="80"/>
  <c r="N344" i="77"/>
  <c r="AN7" i="85"/>
  <c r="N7" i="85"/>
  <c r="N344" i="82"/>
  <c r="BA7" i="81"/>
  <c r="AA7" i="81"/>
  <c r="AN7" i="77"/>
  <c r="N7" i="77"/>
  <c r="N7" i="87"/>
  <c r="BA7" i="86"/>
  <c r="AA7" i="86"/>
  <c r="AN7" i="82"/>
  <c r="N7" i="82"/>
  <c r="N344" i="79"/>
  <c r="BA7" i="78"/>
  <c r="AA7" i="78"/>
  <c r="N344" i="84"/>
  <c r="BA7" i="83"/>
  <c r="AA7" i="83"/>
  <c r="AN7" i="79"/>
  <c r="N7" i="79"/>
  <c r="N344" i="76"/>
  <c r="BA7" i="75"/>
  <c r="AA7" i="75"/>
  <c r="AN7" i="76"/>
  <c r="N7" i="76"/>
  <c r="N344" i="75"/>
  <c r="AN7" i="75"/>
  <c r="N7" i="75"/>
  <c r="BA7" i="76"/>
  <c r="AA7" i="76"/>
  <c r="AS5" i="93"/>
  <c r="AS5" i="90"/>
  <c r="AS5" i="95"/>
  <c r="AS5" i="92"/>
  <c r="AS5" i="89"/>
  <c r="AS5" i="94"/>
  <c r="AS5" i="91"/>
  <c r="AS5" i="96"/>
  <c r="AS5" i="88"/>
  <c r="AS5" i="82"/>
  <c r="AS5" i="79"/>
  <c r="AS5" i="84"/>
  <c r="AS5" i="87"/>
  <c r="AS5" i="81"/>
  <c r="AS5" i="86"/>
  <c r="AS5" i="78"/>
  <c r="AS5" i="83"/>
  <c r="AS5" i="80"/>
  <c r="AS5" i="85"/>
  <c r="AS5" i="77"/>
  <c r="AS5" i="75"/>
  <c r="AS5" i="76"/>
  <c r="C9" i="46"/>
  <c r="C8" i="47"/>
  <c r="I9" i="46"/>
  <c r="I8" i="47"/>
  <c r="E8" i="47"/>
  <c r="E9" i="46"/>
  <c r="D8" i="47"/>
  <c r="D9" i="46"/>
  <c r="M9" i="46"/>
  <c r="M8" i="47"/>
  <c r="F8" i="47"/>
  <c r="F9" i="46"/>
  <c r="N8" i="47"/>
  <c r="N9" i="46"/>
  <c r="K9" i="46"/>
  <c r="K8" i="47"/>
  <c r="J9" i="46"/>
  <c r="J8" i="47"/>
  <c r="G8" i="47"/>
  <c r="G9" i="46"/>
  <c r="H8" i="47"/>
  <c r="H9" i="46"/>
  <c r="L9" i="46"/>
  <c r="L8" i="47"/>
  <c r="H37" i="49"/>
  <c r="G11" i="47" s="1"/>
  <c r="M37" i="49"/>
  <c r="L11" i="47" s="1"/>
  <c r="J38" i="49"/>
  <c r="I12" i="47" s="1"/>
  <c r="I36" i="49"/>
  <c r="H10" i="47" s="1"/>
  <c r="E35" i="49"/>
  <c r="D9" i="47" s="1"/>
  <c r="J37" i="49"/>
  <c r="I11" i="47" s="1"/>
  <c r="L37" i="49"/>
  <c r="K11" i="47" s="1"/>
  <c r="K35" i="49"/>
  <c r="J9" i="47" s="1"/>
  <c r="N36" i="49"/>
  <c r="M10" i="47" s="1"/>
  <c r="L38" i="49"/>
  <c r="K12" i="47" s="1"/>
  <c r="D37" i="49"/>
  <c r="C11" i="47" s="1"/>
  <c r="K37" i="49"/>
  <c r="J11" i="47" s="1"/>
  <c r="E38" i="49"/>
  <c r="D12" i="47" s="1"/>
  <c r="K38" i="49"/>
  <c r="J12" i="47" s="1"/>
  <c r="D36" i="49"/>
  <c r="C10" i="47" s="1"/>
  <c r="O35" i="49"/>
  <c r="N9" i="47" s="1"/>
  <c r="G38" i="49"/>
  <c r="F12" i="47" s="1"/>
  <c r="F36" i="49"/>
  <c r="E10" i="47" s="1"/>
  <c r="F38" i="49"/>
  <c r="E12" i="47" s="1"/>
  <c r="L36" i="49"/>
  <c r="K10" i="47" s="1"/>
  <c r="E36" i="49"/>
  <c r="D10" i="47" s="1"/>
  <c r="J35" i="49"/>
  <c r="I9" i="47" s="1"/>
  <c r="I35" i="49"/>
  <c r="H9" i="47" s="1"/>
  <c r="D35" i="49"/>
  <c r="C9" i="47" s="1"/>
  <c r="M36" i="49"/>
  <c r="L10" i="47" s="1"/>
  <c r="E37" i="49"/>
  <c r="D11" i="47" s="1"/>
  <c r="G36" i="49"/>
  <c r="F10" i="47" s="1"/>
  <c r="F37" i="49"/>
  <c r="E11" i="47" s="1"/>
  <c r="O37" i="49"/>
  <c r="N11" i="47" s="1"/>
  <c r="I37" i="49"/>
  <c r="H11" i="47" s="1"/>
  <c r="K36" i="49"/>
  <c r="J10" i="47" s="1"/>
  <c r="G35" i="49"/>
  <c r="F9" i="47" s="1"/>
  <c r="N37" i="49"/>
  <c r="M11" i="47" s="1"/>
  <c r="H35" i="49"/>
  <c r="G9" i="47" s="1"/>
  <c r="I38" i="49"/>
  <c r="H12" i="47" s="1"/>
  <c r="H36" i="49"/>
  <c r="G10" i="47" s="1"/>
  <c r="O36" i="49"/>
  <c r="N10" i="47" s="1"/>
  <c r="M35" i="49"/>
  <c r="L9" i="47" s="1"/>
  <c r="J36" i="49"/>
  <c r="I10" i="47" s="1"/>
  <c r="G37" i="49"/>
  <c r="F11" i="47" s="1"/>
  <c r="H38" i="49"/>
  <c r="G12" i="47" s="1"/>
  <c r="F35" i="49"/>
  <c r="E9" i="47" s="1"/>
  <c r="O38" i="49"/>
  <c r="N12" i="47" s="1"/>
  <c r="L35" i="49"/>
  <c r="K9" i="47" s="1"/>
  <c r="M38" i="49"/>
  <c r="L12" i="47" s="1"/>
  <c r="N35" i="49"/>
  <c r="M9" i="47" s="1"/>
  <c r="D38" i="49"/>
  <c r="C12" i="47" s="1"/>
  <c r="N38" i="49"/>
  <c r="M12" i="47" s="1"/>
  <c r="F20" i="49"/>
  <c r="E17" i="46" s="1"/>
  <c r="G17" i="49"/>
  <c r="F14" i="46" s="1"/>
  <c r="F19" i="49"/>
  <c r="E16" i="46" s="1"/>
  <c r="F28" i="49"/>
  <c r="E26" i="46" s="1"/>
  <c r="F29" i="49"/>
  <c r="E27" i="46" s="1"/>
  <c r="G24" i="49"/>
  <c r="F22" i="46" s="1"/>
  <c r="G19" i="49"/>
  <c r="F16" i="46" s="1"/>
  <c r="F26" i="49"/>
  <c r="E24" i="46" s="1"/>
  <c r="F22" i="49"/>
  <c r="E20" i="46" s="1"/>
  <c r="E29" i="49"/>
  <c r="D27" i="46" s="1"/>
  <c r="G21" i="49"/>
  <c r="F19" i="46" s="1"/>
  <c r="E24" i="49"/>
  <c r="D22" i="46" s="1"/>
  <c r="F17" i="49"/>
  <c r="E14" i="46" s="1"/>
  <c r="G23" i="49"/>
  <c r="F21" i="46" s="1"/>
  <c r="E18" i="49"/>
  <c r="D15" i="46" s="1"/>
  <c r="G18" i="49"/>
  <c r="F15" i="46" s="1"/>
  <c r="F16" i="49"/>
  <c r="E12" i="46" s="1"/>
  <c r="G29" i="49"/>
  <c r="F27" i="46" s="1"/>
  <c r="F25" i="49"/>
  <c r="E23" i="46" s="1"/>
  <c r="G26" i="49"/>
  <c r="F24" i="46" s="1"/>
  <c r="F24" i="49"/>
  <c r="E22" i="46" s="1"/>
  <c r="E26" i="49"/>
  <c r="D24" i="46" s="1"/>
  <c r="E20" i="49"/>
  <c r="D17" i="46" s="1"/>
  <c r="E22" i="49"/>
  <c r="D20" i="46" s="1"/>
  <c r="E23" i="49"/>
  <c r="D21" i="46" s="1"/>
  <c r="E17" i="49"/>
  <c r="D14" i="46" s="1"/>
  <c r="G16" i="49"/>
  <c r="F12" i="46" s="1"/>
  <c r="F21" i="49"/>
  <c r="E19" i="46" s="1"/>
  <c r="E27" i="49"/>
  <c r="D25" i="46" s="1"/>
  <c r="E28" i="49"/>
  <c r="D26" i="46" s="1"/>
  <c r="E19" i="49"/>
  <c r="D16" i="46" s="1"/>
  <c r="E21" i="49"/>
  <c r="D19" i="46" s="1"/>
  <c r="G20" i="49"/>
  <c r="F17" i="46" s="1"/>
  <c r="E25" i="49"/>
  <c r="D23" i="46" s="1"/>
  <c r="G28" i="49"/>
  <c r="F26" i="46" s="1"/>
  <c r="G22" i="49"/>
  <c r="F20" i="46" s="1"/>
  <c r="G25" i="49"/>
  <c r="F23" i="46" s="1"/>
  <c r="F18" i="49"/>
  <c r="E15" i="46" s="1"/>
  <c r="F27" i="49"/>
  <c r="E25" i="46" s="1"/>
  <c r="F23" i="49"/>
  <c r="E21" i="46" s="1"/>
  <c r="G27" i="49"/>
  <c r="F25" i="46" s="1"/>
  <c r="E16" i="49"/>
  <c r="D12" i="46" s="1"/>
  <c r="M23" i="49"/>
  <c r="L21" i="46" s="1"/>
  <c r="D27" i="49"/>
  <c r="C25" i="46" s="1"/>
  <c r="M24" i="49"/>
  <c r="L22" i="46" s="1"/>
  <c r="K22" i="49"/>
  <c r="J20" i="46" s="1"/>
  <c r="I29" i="49"/>
  <c r="H27" i="46" s="1"/>
  <c r="N16" i="49"/>
  <c r="M12" i="46" s="1"/>
  <c r="I18" i="49"/>
  <c r="H15" i="46" s="1"/>
  <c r="I20" i="49"/>
  <c r="H17" i="46" s="1"/>
  <c r="I21" i="49"/>
  <c r="H19" i="46" s="1"/>
  <c r="O23" i="49"/>
  <c r="N21" i="46" s="1"/>
  <c r="N28" i="49"/>
  <c r="M26" i="46" s="1"/>
  <c r="N20" i="49"/>
  <c r="M17" i="46" s="1"/>
  <c r="L22" i="49"/>
  <c r="K20" i="46" s="1"/>
  <c r="D18" i="49"/>
  <c r="C15" i="46" s="1"/>
  <c r="J23" i="49"/>
  <c r="I21" i="46" s="1"/>
  <c r="M17" i="49"/>
  <c r="L14" i="46" s="1"/>
  <c r="I28" i="49"/>
  <c r="H26" i="46" s="1"/>
  <c r="N29" i="49"/>
  <c r="M27" i="46" s="1"/>
  <c r="L18" i="49"/>
  <c r="K15" i="46" s="1"/>
  <c r="O18" i="49"/>
  <c r="N15" i="46" s="1"/>
  <c r="N19" i="49"/>
  <c r="M16" i="46" s="1"/>
  <c r="N17" i="49"/>
  <c r="M14" i="46" s="1"/>
  <c r="H19" i="49"/>
  <c r="G16" i="46" s="1"/>
  <c r="D24" i="49"/>
  <c r="C22" i="46" s="1"/>
  <c r="O28" i="49"/>
  <c r="N26" i="46" s="1"/>
  <c r="H26" i="49"/>
  <c r="G24" i="46" s="1"/>
  <c r="D17" i="49"/>
  <c r="C14" i="46" s="1"/>
  <c r="N24" i="49"/>
  <c r="M22" i="46" s="1"/>
  <c r="H23" i="49"/>
  <c r="G21" i="46" s="1"/>
  <c r="D19" i="49"/>
  <c r="C16" i="46" s="1"/>
  <c r="L26" i="49"/>
  <c r="K24" i="46" s="1"/>
  <c r="O24" i="49"/>
  <c r="N22" i="46" s="1"/>
  <c r="J18" i="49"/>
  <c r="I15" i="46" s="1"/>
  <c r="J21" i="49"/>
  <c r="I19" i="46" s="1"/>
  <c r="O21" i="49"/>
  <c r="N19" i="46" s="1"/>
  <c r="J19" i="49"/>
  <c r="I16" i="46" s="1"/>
  <c r="O22" i="49"/>
  <c r="N20" i="46" s="1"/>
  <c r="K20" i="49"/>
  <c r="J17" i="46" s="1"/>
  <c r="H22" i="49"/>
  <c r="G20" i="46" s="1"/>
  <c r="O16" i="49"/>
  <c r="N12" i="46" s="1"/>
  <c r="J26" i="49"/>
  <c r="I24" i="46" s="1"/>
  <c r="O20" i="49"/>
  <c r="N17" i="46" s="1"/>
  <c r="H29" i="49"/>
  <c r="G27" i="46" s="1"/>
  <c r="M25" i="49"/>
  <c r="L23" i="46" s="1"/>
  <c r="K25" i="49"/>
  <c r="J23" i="46" s="1"/>
  <c r="J29" i="49"/>
  <c r="I27" i="46" s="1"/>
  <c r="D16" i="49"/>
  <c r="C12" i="46" s="1"/>
  <c r="O25" i="49"/>
  <c r="N23" i="46" s="1"/>
  <c r="D22" i="49"/>
  <c r="C20" i="46" s="1"/>
  <c r="O26" i="49"/>
  <c r="N24" i="46" s="1"/>
  <c r="J24" i="49"/>
  <c r="I22" i="46" s="1"/>
  <c r="M29" i="49"/>
  <c r="L27" i="46" s="1"/>
  <c r="L28" i="49"/>
  <c r="K26" i="46" s="1"/>
  <c r="D25" i="49"/>
  <c r="C23" i="46" s="1"/>
  <c r="I27" i="49"/>
  <c r="H25" i="46" s="1"/>
  <c r="H25" i="49"/>
  <c r="G23" i="46" s="1"/>
  <c r="N22" i="49"/>
  <c r="M20" i="46" s="1"/>
  <c r="H20" i="49"/>
  <c r="G17" i="46" s="1"/>
  <c r="K27" i="49"/>
  <c r="J25" i="46" s="1"/>
  <c r="N26" i="49"/>
  <c r="M24" i="46" s="1"/>
  <c r="J27" i="49"/>
  <c r="I25" i="46" s="1"/>
  <c r="O29" i="49"/>
  <c r="N27" i="46" s="1"/>
  <c r="D26" i="49"/>
  <c r="C24" i="46" s="1"/>
  <c r="K17" i="49"/>
  <c r="J14" i="46" s="1"/>
  <c r="D20" i="49"/>
  <c r="C17" i="46" s="1"/>
  <c r="M22" i="49"/>
  <c r="L20" i="46" s="1"/>
  <c r="K26" i="49"/>
  <c r="J24" i="46" s="1"/>
  <c r="D21" i="49"/>
  <c r="C19" i="46" s="1"/>
  <c r="I17" i="49"/>
  <c r="H14" i="46" s="1"/>
  <c r="K16" i="49"/>
  <c r="J12" i="46" s="1"/>
  <c r="K23" i="49"/>
  <c r="J21" i="46" s="1"/>
  <c r="H27" i="49"/>
  <c r="G25" i="46" s="1"/>
  <c r="L23" i="49"/>
  <c r="K21" i="46" s="1"/>
  <c r="M21" i="49"/>
  <c r="L19" i="46" s="1"/>
  <c r="I19" i="49"/>
  <c r="H16" i="46" s="1"/>
  <c r="K28" i="49"/>
  <c r="J26" i="46" s="1"/>
  <c r="M20" i="49"/>
  <c r="L17" i="46" s="1"/>
  <c r="O27" i="49"/>
  <c r="N25" i="46" s="1"/>
  <c r="K19" i="49"/>
  <c r="J16" i="46" s="1"/>
  <c r="H28" i="49"/>
  <c r="G26" i="46" s="1"/>
  <c r="K24" i="49"/>
  <c r="J22" i="46" s="1"/>
  <c r="I23" i="49"/>
  <c r="H21" i="46" s="1"/>
  <c r="N18" i="49"/>
  <c r="M15" i="46" s="1"/>
  <c r="L19" i="49"/>
  <c r="K16" i="46" s="1"/>
  <c r="D29" i="49"/>
  <c r="C27" i="46" s="1"/>
  <c r="M28" i="49"/>
  <c r="L26" i="46" s="1"/>
  <c r="O17" i="49"/>
  <c r="N14" i="46" s="1"/>
  <c r="H16" i="49"/>
  <c r="G12" i="46" s="1"/>
  <c r="M16" i="49"/>
  <c r="L12" i="46" s="1"/>
  <c r="L29" i="49"/>
  <c r="K27" i="46" s="1"/>
  <c r="I25" i="49"/>
  <c r="H23" i="46" s="1"/>
  <c r="L17" i="49"/>
  <c r="K14" i="46" s="1"/>
  <c r="O19" i="49"/>
  <c r="N16" i="46" s="1"/>
  <c r="J17" i="49"/>
  <c r="I14" i="46" s="1"/>
  <c r="L27" i="49"/>
  <c r="K25" i="46" s="1"/>
  <c r="H24" i="49"/>
  <c r="G22" i="46" s="1"/>
  <c r="J20" i="49"/>
  <c r="I17" i="46" s="1"/>
  <c r="L20" i="49"/>
  <c r="K17" i="46" s="1"/>
  <c r="N25" i="49"/>
  <c r="M23" i="46" s="1"/>
  <c r="L21" i="49"/>
  <c r="K19" i="46" s="1"/>
  <c r="I26" i="49"/>
  <c r="H24" i="46" s="1"/>
  <c r="L24" i="49"/>
  <c r="K22" i="46" s="1"/>
  <c r="J16" i="49"/>
  <c r="I12" i="46" s="1"/>
  <c r="L25" i="49"/>
  <c r="K23" i="46" s="1"/>
  <c r="K21" i="49"/>
  <c r="J19" i="46" s="1"/>
  <c r="D28" i="49"/>
  <c r="C26" i="46" s="1"/>
  <c r="M26" i="49"/>
  <c r="L24" i="46" s="1"/>
  <c r="I16" i="49"/>
  <c r="H12" i="46" s="1"/>
  <c r="H18" i="49"/>
  <c r="G15" i="46" s="1"/>
  <c r="L16" i="49"/>
  <c r="K12" i="46" s="1"/>
  <c r="D23" i="49"/>
  <c r="C21" i="46" s="1"/>
  <c r="M18" i="49"/>
  <c r="L15" i="46" s="1"/>
  <c r="K18" i="49"/>
  <c r="J15" i="46" s="1"/>
  <c r="I22" i="49"/>
  <c r="H20" i="46" s="1"/>
  <c r="N23" i="49"/>
  <c r="M21" i="46" s="1"/>
  <c r="I24" i="49"/>
  <c r="H22" i="46" s="1"/>
  <c r="J28" i="49"/>
  <c r="I26" i="46" s="1"/>
  <c r="M27" i="49"/>
  <c r="L25" i="46" s="1"/>
  <c r="N21" i="49"/>
  <c r="M19" i="46" s="1"/>
  <c r="K29" i="49"/>
  <c r="J27" i="46" s="1"/>
  <c r="N27" i="49"/>
  <c r="M25" i="46" s="1"/>
  <c r="H17" i="49"/>
  <c r="G14" i="46" s="1"/>
  <c r="J22" i="49"/>
  <c r="I20" i="46" s="1"/>
  <c r="J25" i="49"/>
  <c r="I23" i="46" s="1"/>
  <c r="M19" i="49"/>
  <c r="L16" i="46" s="1"/>
  <c r="H21" i="49"/>
  <c r="G19" i="46" s="1"/>
  <c r="AF5" i="21"/>
  <c r="AS5" i="21"/>
  <c r="E7" i="21"/>
  <c r="F5" i="21"/>
  <c r="S5" i="21"/>
  <c r="AX7" i="21"/>
  <c r="X7" i="21"/>
  <c r="K344" i="21"/>
  <c r="AK7" i="21"/>
  <c r="K7" i="21"/>
  <c r="O344" i="21"/>
  <c r="AO7" i="21"/>
  <c r="O7" i="21"/>
  <c r="AB7" i="21"/>
  <c r="BB7" i="21"/>
  <c r="F344" i="21"/>
  <c r="AF7" i="21"/>
  <c r="F7" i="21"/>
  <c r="AS7" i="21"/>
  <c r="S7" i="21"/>
  <c r="E235" i="21"/>
  <c r="G344" i="21"/>
  <c r="AG7" i="21"/>
  <c r="G7" i="21"/>
  <c r="AT7" i="21"/>
  <c r="T7" i="21"/>
  <c r="L344" i="21"/>
  <c r="AL7" i="21"/>
  <c r="L7" i="21"/>
  <c r="AY7" i="21"/>
  <c r="Y7" i="21"/>
  <c r="AP7" i="21"/>
  <c r="BC7" i="21"/>
  <c r="AC7" i="21"/>
  <c r="P344" i="21"/>
  <c r="P7" i="21"/>
  <c r="E24" i="21"/>
  <c r="E236" i="21"/>
  <c r="H7" i="21"/>
  <c r="AH7" i="21"/>
  <c r="H344" i="21"/>
  <c r="AU7" i="21"/>
  <c r="U7" i="21"/>
  <c r="E25" i="21"/>
  <c r="E33" i="21"/>
  <c r="E41" i="21"/>
  <c r="E51" i="21"/>
  <c r="E69" i="21"/>
  <c r="E77" i="21"/>
  <c r="E93" i="21"/>
  <c r="E101" i="21"/>
  <c r="E117" i="21"/>
  <c r="E125" i="21"/>
  <c r="E141" i="21"/>
  <c r="E149" i="21"/>
  <c r="E165" i="21"/>
  <c r="E173" i="21"/>
  <c r="E181" i="21"/>
  <c r="E189" i="21"/>
  <c r="E197" i="21"/>
  <c r="E213" i="21"/>
  <c r="E229" i="21"/>
  <c r="E237" i="21"/>
  <c r="AV7" i="21"/>
  <c r="V7" i="21"/>
  <c r="I344" i="21"/>
  <c r="AI7" i="21"/>
  <c r="I7" i="21"/>
  <c r="M344" i="21"/>
  <c r="AM7" i="21"/>
  <c r="M7" i="21"/>
  <c r="AZ7" i="21"/>
  <c r="Z7" i="21"/>
  <c r="BD7" i="21"/>
  <c r="AD7" i="21"/>
  <c r="Q344" i="21"/>
  <c r="AQ7" i="21"/>
  <c r="Q7" i="21"/>
  <c r="E11" i="21"/>
  <c r="E15" i="21"/>
  <c r="E20" i="21"/>
  <c r="E27" i="21"/>
  <c r="E35" i="21"/>
  <c r="E42" i="21"/>
  <c r="E53" i="21"/>
  <c r="E64" i="21"/>
  <c r="E71" i="21"/>
  <c r="E79" i="21"/>
  <c r="E87" i="21"/>
  <c r="E95" i="21"/>
  <c r="E103" i="21"/>
  <c r="E111" i="21"/>
  <c r="E127" i="21"/>
  <c r="E135" i="21"/>
  <c r="E143" i="21"/>
  <c r="E151" i="21"/>
  <c r="E159" i="21"/>
  <c r="E167" i="21"/>
  <c r="E175" i="21"/>
  <c r="E183" i="21"/>
  <c r="E191" i="21"/>
  <c r="E199" i="21"/>
  <c r="E207" i="21"/>
  <c r="E215" i="21"/>
  <c r="E223" i="21"/>
  <c r="E231" i="21"/>
  <c r="E239" i="21"/>
  <c r="E247" i="21"/>
  <c r="AW7" i="21"/>
  <c r="W7" i="21"/>
  <c r="J344" i="21"/>
  <c r="AJ7" i="21"/>
  <c r="J7" i="21"/>
  <c r="N344" i="21"/>
  <c r="AN7" i="21"/>
  <c r="N7" i="21"/>
  <c r="BA7" i="21"/>
  <c r="AA7" i="21"/>
  <c r="E28" i="21"/>
  <c r="E36" i="21"/>
  <c r="E8" i="21"/>
  <c r="E17" i="21"/>
  <c r="E21" i="21"/>
  <c r="E29" i="21"/>
  <c r="E37" i="21"/>
  <c r="H13" i="46" l="1"/>
  <c r="J18" i="46"/>
  <c r="D13" i="46"/>
  <c r="C13" i="46"/>
  <c r="H18" i="46"/>
  <c r="F13" i="46"/>
  <c r="K13" i="46"/>
  <c r="K18" i="46"/>
  <c r="F18" i="46"/>
  <c r="C18" i="46"/>
  <c r="G18" i="46"/>
  <c r="I13" i="46"/>
  <c r="M13" i="46"/>
  <c r="D18" i="46"/>
  <c r="N18" i="46"/>
  <c r="E13" i="46"/>
  <c r="G13" i="46"/>
  <c r="L18" i="46"/>
  <c r="I18" i="46"/>
  <c r="E18" i="46"/>
  <c r="J13" i="46"/>
  <c r="L13" i="46"/>
  <c r="M18" i="46"/>
  <c r="N13" i="46"/>
  <c r="L11" i="46" l="1"/>
  <c r="L10" i="46" s="1"/>
  <c r="L28" i="46" s="1"/>
  <c r="E11" i="46"/>
  <c r="E10" i="46" s="1"/>
  <c r="E28" i="46" s="1"/>
  <c r="F11" i="46"/>
  <c r="F10" i="46" s="1"/>
  <c r="F28" i="46" s="1"/>
  <c r="M11" i="46"/>
  <c r="M10" i="46" s="1"/>
  <c r="M28" i="46" s="1"/>
  <c r="D11" i="46"/>
  <c r="D10" i="46" s="1"/>
  <c r="D28" i="46" s="1"/>
  <c r="I11" i="46"/>
  <c r="I10" i="46" s="1"/>
  <c r="I28" i="46" s="1"/>
  <c r="J11" i="46"/>
  <c r="J10" i="46" s="1"/>
  <c r="J28" i="46" s="1"/>
  <c r="C11" i="46"/>
  <c r="C10" i="46" s="1"/>
  <c r="C28" i="46" s="1"/>
  <c r="K11" i="46"/>
  <c r="K10" i="46" s="1"/>
  <c r="K28" i="46" s="1"/>
  <c r="H11" i="46"/>
  <c r="H10" i="46" s="1"/>
  <c r="H28" i="46" s="1"/>
  <c r="N11" i="46"/>
  <c r="N10" i="46" s="1"/>
  <c r="N28" i="46" s="1"/>
  <c r="G11" i="46"/>
  <c r="G10" i="46" s="1"/>
  <c r="G28" i="46" s="1"/>
  <c r="BD311" i="77" l="1"/>
  <c r="BC311" i="77"/>
  <c r="AQ311" i="77"/>
  <c r="AP311" i="77"/>
  <c r="AO311" i="77"/>
  <c r="AN311" i="77"/>
  <c r="AM311" i="77"/>
  <c r="AL311" i="77"/>
  <c r="AK311" i="77"/>
  <c r="AJ311" i="77"/>
  <c r="AI311" i="77"/>
  <c r="AH311" i="77"/>
  <c r="AG311" i="77"/>
  <c r="AF311" i="77"/>
  <c r="AD311" i="77"/>
  <c r="AC311" i="77"/>
  <c r="AB311" i="77"/>
  <c r="AA311" i="77"/>
  <c r="Z311" i="77"/>
  <c r="Y311" i="77"/>
  <c r="X311" i="77"/>
  <c r="W311" i="77"/>
  <c r="V311" i="77"/>
  <c r="U311" i="77"/>
  <c r="T311" i="77"/>
  <c r="S311" i="77"/>
  <c r="Q311" i="77"/>
  <c r="P311" i="77"/>
  <c r="O311" i="77"/>
  <c r="N311" i="77"/>
  <c r="M311" i="77"/>
  <c r="L311" i="77"/>
  <c r="K311" i="77"/>
  <c r="J311" i="77"/>
  <c r="I311" i="77"/>
  <c r="H311" i="77"/>
  <c r="G311" i="77"/>
  <c r="BD286" i="77"/>
  <c r="BC286" i="77"/>
  <c r="AQ286" i="77"/>
  <c r="AP286" i="77"/>
  <c r="AO286" i="77"/>
  <c r="AN286" i="77"/>
  <c r="AM286" i="77"/>
  <c r="AL286" i="77"/>
  <c r="AK286" i="77"/>
  <c r="AJ286" i="77"/>
  <c r="AI286" i="77"/>
  <c r="AH286" i="77"/>
  <c r="AG286" i="77"/>
  <c r="AF286" i="77"/>
  <c r="AD286" i="77"/>
  <c r="AC286" i="77"/>
  <c r="AB286" i="77"/>
  <c r="AA286" i="77"/>
  <c r="Z286" i="77"/>
  <c r="Y286" i="77"/>
  <c r="X286" i="77"/>
  <c r="W286" i="77"/>
  <c r="V286" i="77"/>
  <c r="U286" i="77"/>
  <c r="T286" i="77"/>
  <c r="S286" i="77"/>
  <c r="Q286" i="77"/>
  <c r="P286" i="77"/>
  <c r="O286" i="77"/>
  <c r="N286" i="77"/>
  <c r="M286" i="77"/>
  <c r="L286" i="77"/>
  <c r="K286" i="77"/>
  <c r="J286" i="77"/>
  <c r="I286" i="77"/>
  <c r="H286" i="77"/>
  <c r="G286" i="77"/>
  <c r="S8" i="77" l="1"/>
  <c r="Z8" i="77"/>
  <c r="X8" i="77"/>
  <c r="Y8" i="77"/>
  <c r="AA8" i="77"/>
  <c r="T8" i="77"/>
  <c r="AB8" i="77"/>
  <c r="U8" i="77"/>
  <c r="AC8" i="77"/>
  <c r="V8" i="77"/>
  <c r="AD8" i="77"/>
  <c r="W8" i="77"/>
  <c r="AS311" i="77"/>
  <c r="AS286" i="77"/>
  <c r="AF8" i="77"/>
  <c r="AS8" i="77" l="1"/>
  <c r="AT286" i="77"/>
  <c r="AT311" i="77"/>
  <c r="AG8" i="77"/>
  <c r="AU311" i="77" l="1"/>
  <c r="AU286" i="77"/>
  <c r="AT8" i="77"/>
  <c r="M8" i="77" l="1"/>
  <c r="AH8" i="77"/>
  <c r="L8" i="77"/>
  <c r="K8" i="77"/>
  <c r="J8" i="77"/>
  <c r="Q8" i="77"/>
  <c r="I8" i="77"/>
  <c r="P8" i="77"/>
  <c r="H8" i="77"/>
  <c r="O8" i="77"/>
  <c r="G8" i="77"/>
  <c r="N8" i="77"/>
  <c r="AV286" i="77"/>
  <c r="AV311" i="77"/>
  <c r="AU8" i="77"/>
  <c r="AI8" i="77"/>
  <c r="AW311" i="77" l="1"/>
  <c r="AW286" i="77"/>
  <c r="AV8" i="77"/>
  <c r="AJ8" i="77"/>
  <c r="AX286" i="77" l="1"/>
  <c r="AX311" i="77"/>
  <c r="AW8" i="77"/>
  <c r="AK8" i="77"/>
  <c r="AY311" i="77" l="1"/>
  <c r="AY286" i="77"/>
  <c r="AX8" i="77"/>
  <c r="AL8" i="77"/>
  <c r="AZ286" i="77" l="1"/>
  <c r="AZ311" i="77"/>
  <c r="AY8" i="77"/>
  <c r="AM8" i="77"/>
  <c r="BB311" i="77" l="1"/>
  <c r="BA311" i="77"/>
  <c r="BB286" i="77"/>
  <c r="BA286" i="77"/>
  <c r="AN8" i="77"/>
  <c r="AZ8" i="77"/>
  <c r="F311" i="77" l="1"/>
  <c r="F286" i="77"/>
  <c r="BA8" i="77"/>
  <c r="AO8" i="77"/>
  <c r="F8" i="77" l="1"/>
  <c r="AQ8" i="77"/>
  <c r="AP8" i="77"/>
  <c r="BB8" i="77"/>
  <c r="BD8" i="77" l="1"/>
  <c r="BC8" i="7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n86828</author>
  </authors>
  <commentList>
    <comment ref="F7" authorId="0" shapeId="0" xr:uid="{B489AAF9-A5CC-4316-97C3-721FFC55BFC2}">
      <text>
        <r>
          <rPr>
            <b/>
            <sz val="9"/>
            <color indexed="81"/>
            <rFont val="Tahoma"/>
            <family val="2"/>
          </rPr>
          <t xml:space="preserve">Selección de Áreas de Negocio con una "X"
</t>
        </r>
      </text>
    </comment>
    <comment ref="N79" authorId="0" shapeId="0" xr:uid="{3CD9B7A5-9858-44E6-93A0-E24434F72BC7}">
      <text>
        <r>
          <rPr>
            <b/>
            <sz val="9"/>
            <color indexed="81"/>
            <rFont val="Tahoma"/>
            <family val="2"/>
          </rPr>
          <t>Selección de Campo "VARIABLE" en la pestaña BALANCE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n86828</author>
  </authors>
  <commentList>
    <comment ref="G7" authorId="0" shapeId="0" xr:uid="{9C0BECBF-032D-44C7-AC25-0CFFDC866D23}">
      <text>
        <r>
          <rPr>
            <b/>
            <sz val="9"/>
            <color indexed="81"/>
            <rFont val="Tahoma"/>
            <family val="2"/>
          </rPr>
          <t>Se utiliza para mover ahacia la derecha los literales de las hojas que se van creando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<sst xmlns="http://schemas.openxmlformats.org/spreadsheetml/2006/main" count="20799" uniqueCount="371">
  <si>
    <t>VERSIÓN:</t>
  </si>
  <si>
    <t>Green Business-NB.2023.v1</t>
  </si>
  <si>
    <t>Total Business Area</t>
  </si>
  <si>
    <t>Private Banking</t>
  </si>
  <si>
    <t>Individuals</t>
  </si>
  <si>
    <t>SMEs, Companies &amp; Institutional</t>
  </si>
  <si>
    <t>Companies.</t>
  </si>
  <si>
    <t>SMEs II</t>
  </si>
  <si>
    <t>Institutions.</t>
  </si>
  <si>
    <t>Consumer Finance Segment</t>
  </si>
  <si>
    <t>Corporate and Investment Banking (CIB)</t>
  </si>
  <si>
    <t>Corporate Finance</t>
  </si>
  <si>
    <t>M &amp; A - Mergers and Acquisitions.</t>
  </si>
  <si>
    <t>ECM - Equity Capital Markets.</t>
  </si>
  <si>
    <t>Corporate Equity Derivatives.</t>
  </si>
  <si>
    <t>Global Debt Financing</t>
  </si>
  <si>
    <t>Project and Acquisition Finance.</t>
  </si>
  <si>
    <t>Syndicated.</t>
  </si>
  <si>
    <t>Debt Capital Markets &amp; Securitization.</t>
  </si>
  <si>
    <t>ACS - Asset &amp; Capital Structuring.</t>
  </si>
  <si>
    <t>Leveraged Finance.</t>
  </si>
  <si>
    <t>GTB - Global Transaction Banking</t>
  </si>
  <si>
    <t>Cash Management.</t>
  </si>
  <si>
    <t>Core Funding/ Basic Financing.</t>
  </si>
  <si>
    <t>Trade &amp; WCS.</t>
  </si>
  <si>
    <t>Export &amp; Agency Finance.</t>
  </si>
  <si>
    <t>Global Markets</t>
  </si>
  <si>
    <t>Sales Markets.</t>
  </si>
  <si>
    <t>ACPM</t>
  </si>
  <si>
    <t>Corporate Activities</t>
  </si>
  <si>
    <t>Financial Management</t>
  </si>
  <si>
    <t>Other Corporate Activities (Holding)</t>
  </si>
  <si>
    <t>(thousands of LC)</t>
  </si>
  <si>
    <t>Green + Sustainability Linked</t>
  </si>
  <si>
    <t>Green</t>
  </si>
  <si>
    <t>AGFGR001</t>
  </si>
  <si>
    <t>Energy</t>
  </si>
  <si>
    <t>Transport</t>
  </si>
  <si>
    <t>AGFGR002</t>
  </si>
  <si>
    <t>Motor vehicle loans</t>
  </si>
  <si>
    <t>AGFGR003</t>
  </si>
  <si>
    <t>Transport - Other</t>
  </si>
  <si>
    <t>AGFGR004</t>
  </si>
  <si>
    <t>IT and communications</t>
  </si>
  <si>
    <t>AGFGR005</t>
  </si>
  <si>
    <t>Agriculture, forestry and livestock</t>
  </si>
  <si>
    <t>Real estate</t>
  </si>
  <si>
    <t>AGFGR006</t>
  </si>
  <si>
    <t>Loans collateralised by residential immovable property</t>
  </si>
  <si>
    <t>AGFGR007</t>
  </si>
  <si>
    <t>Building renovation loans</t>
  </si>
  <si>
    <t>AGFGR008</t>
  </si>
  <si>
    <t>Real estate - Other</t>
  </si>
  <si>
    <t>AGFGR009</t>
  </si>
  <si>
    <t>Water and waste management</t>
  </si>
  <si>
    <t>AGFGR010</t>
  </si>
  <si>
    <t>Manufacturing</t>
  </si>
  <si>
    <t>AGFGR011</t>
  </si>
  <si>
    <t>Other activities for climate change mitigation/adaptation</t>
  </si>
  <si>
    <t>AGFSL001</t>
  </si>
  <si>
    <t>Sustainability Linked</t>
  </si>
  <si>
    <t>AGFSO001</t>
  </si>
  <si>
    <t>Social</t>
  </si>
  <si>
    <t>AGFSR001</t>
  </si>
  <si>
    <t>Sustainability Responsible</t>
  </si>
  <si>
    <t>TOTAL</t>
  </si>
  <si>
    <t># Customers with sustainable operations</t>
  </si>
  <si>
    <t>(# Customers)</t>
  </si>
  <si>
    <t>Customers with sustainable operations (total)</t>
  </si>
  <si>
    <t>Customers with green operations</t>
  </si>
  <si>
    <t>Customers with social operations</t>
  </si>
  <si>
    <t>Customers with sustainability linked operations</t>
  </si>
  <si>
    <t>RANGOS EN LAS HOJAS DE LAS AREAS DE NEGOCIOS</t>
  </si>
  <si>
    <t>Selección de Campo "VARIABLE"</t>
  </si>
  <si>
    <t>Metrics</t>
  </si>
  <si>
    <t>Customers</t>
  </si>
  <si>
    <t>SubTotal</t>
  </si>
  <si>
    <t>A8:A340</t>
  </si>
  <si>
    <t>A344:A348</t>
  </si>
  <si>
    <t>Importe</t>
  </si>
  <si>
    <t>. Fila Inicio</t>
  </si>
  <si>
    <t>. Fila Fin</t>
  </si>
  <si>
    <t>Calcula los Visores. Verdadero tildado, sino, Falso.  --&gt;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</si>
  <si>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</si>
  <si>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</si>
  <si>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</si>
  <si>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</si>
  <si>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</si>
  <si>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</si>
  <si>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</si>
  <si>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</si>
  <si>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</si>
  <si>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</si>
  <si>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</si>
  <si>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</si>
  <si>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COLUMNAS --&gt;</t>
  </si>
  <si>
    <t>Customer</t>
  </si>
  <si>
    <t xml:space="preserve"> 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</si>
  <si>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</si>
  <si>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</si>
  <si>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</si>
  <si>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</si>
  <si>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</si>
  <si>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</si>
  <si>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</si>
  <si>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</si>
  <si>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</si>
  <si>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</si>
  <si>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</si>
  <si>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</si>
  <si>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TOTALACT</t>
  </si>
  <si>
    <t>AGFGR</t>
  </si>
  <si>
    <t>AGFSO</t>
  </si>
  <si>
    <t>AGFSL</t>
  </si>
  <si>
    <t>2023</t>
  </si>
  <si>
    <t xml:space="preserve">  Campo Año que se incluye en la pestaña MENU</t>
  </si>
  <si>
    <t>En amarillo las  pestañas que  muestran todas las filas</t>
  </si>
  <si>
    <t>Sel</t>
  </si>
  <si>
    <t>codigo</t>
  </si>
  <si>
    <t>nivel</t>
  </si>
  <si>
    <t>ÁREAS DE NEGOCIOS</t>
  </si>
  <si>
    <t>BUSINESS AREAS</t>
  </si>
  <si>
    <t>CUENTA</t>
  </si>
  <si>
    <t>BP</t>
  </si>
  <si>
    <t>BC00</t>
  </si>
  <si>
    <t>AN01020210</t>
  </si>
  <si>
    <t>AN01020200</t>
  </si>
  <si>
    <t>AN01040220</t>
  </si>
  <si>
    <t>FC</t>
  </si>
  <si>
    <t>AN02050600</t>
  </si>
  <si>
    <t>AN02050500</t>
  </si>
  <si>
    <t>AN02050800</t>
  </si>
  <si>
    <t>AN02030300</t>
  </si>
  <si>
    <t>AN02030400</t>
  </si>
  <si>
    <t>AN02030200</t>
  </si>
  <si>
    <t>AN02010200</t>
  </si>
  <si>
    <t>AN02030600</t>
  </si>
  <si>
    <t>AN02020100</t>
  </si>
  <si>
    <t>AN02020300</t>
  </si>
  <si>
    <t>AN02020200</t>
  </si>
  <si>
    <t>AN02020400</t>
  </si>
  <si>
    <t>AN02080000</t>
  </si>
  <si>
    <t>GB45</t>
  </si>
  <si>
    <t>AC05</t>
  </si>
  <si>
    <t>AN04030000</t>
  </si>
  <si>
    <t>AN</t>
  </si>
  <si>
    <t>Total Área de Negocio</t>
  </si>
  <si>
    <t>Métrica Pestaña VIEWER Metrics</t>
  </si>
  <si>
    <t>X</t>
  </si>
  <si>
    <t>Banca Privada</t>
  </si>
  <si>
    <t>New Business Booked Volume</t>
  </si>
  <si>
    <t>Particulares</t>
  </si>
  <si>
    <t>New Business Intermediation / Facilitation / Advisory Volume</t>
  </si>
  <si>
    <t>BC10</t>
  </si>
  <si>
    <t>Pymes, Empresas e Instituciones</t>
  </si>
  <si>
    <t>New Business # Deals</t>
  </si>
  <si>
    <t>Empresas.</t>
  </si>
  <si>
    <t>Stock # Deals</t>
  </si>
  <si>
    <t>Pymes II</t>
  </si>
  <si>
    <t>Instituciones.</t>
  </si>
  <si>
    <t>Segmento Financiación al Consumo</t>
  </si>
  <si>
    <t>GB</t>
  </si>
  <si>
    <t>GB05A</t>
  </si>
  <si>
    <t>GB05</t>
  </si>
  <si>
    <t>Sindicados.</t>
  </si>
  <si>
    <t>GB10</t>
  </si>
  <si>
    <t>Financiación Básica.</t>
  </si>
  <si>
    <t>GB20</t>
  </si>
  <si>
    <t>Sales Mercados.</t>
  </si>
  <si>
    <t>AC</t>
  </si>
  <si>
    <t>Actividades Corporativas</t>
  </si>
  <si>
    <t>Resto Actividades Corporativas</t>
  </si>
  <si>
    <t>Código</t>
  </si>
  <si>
    <t>Productos</t>
  </si>
  <si>
    <t>Producto</t>
  </si>
  <si>
    <t>PGFCL001</t>
  </si>
  <si>
    <t>PGFCL002</t>
  </si>
  <si>
    <t>PGFCL003</t>
  </si>
  <si>
    <t>PGFCL004</t>
  </si>
  <si>
    <t>PGFCL005</t>
  </si>
  <si>
    <t>PGFCL006</t>
  </si>
  <si>
    <t>PGFCL007</t>
  </si>
  <si>
    <t>PGFCL008</t>
  </si>
  <si>
    <t>PGFCL009</t>
  </si>
  <si>
    <t>PGFLR001</t>
  </si>
  <si>
    <t>PGFRF001</t>
  </si>
  <si>
    <t>PGFOB001</t>
  </si>
  <si>
    <t>PGFOB002</t>
  </si>
  <si>
    <t>PGFOB003</t>
  </si>
  <si>
    <t>PGFAD001</t>
  </si>
  <si>
    <t>PGFAD002</t>
  </si>
  <si>
    <t>PGFAD003</t>
  </si>
  <si>
    <t>PGFAD004</t>
  </si>
  <si>
    <t>PGFAD005</t>
  </si>
  <si>
    <t>PGFLI001</t>
  </si>
  <si>
    <t>PGFLI002</t>
  </si>
  <si>
    <t>PGFLI003</t>
  </si>
  <si>
    <t>PGFTOTAL</t>
  </si>
  <si>
    <t>Total Productos</t>
  </si>
  <si>
    <t>PGFONB</t>
  </si>
  <si>
    <t>1. On Balance (excluding HfT)</t>
  </si>
  <si>
    <t>PGFCL</t>
  </si>
  <si>
    <t>Loans &amp; advances (customers and credit institutions)</t>
  </si>
  <si>
    <t>Hipotecas</t>
  </si>
  <si>
    <t>PGFCLCIB</t>
  </si>
  <si>
    <t xml:space="preserve">Products Added value CIB </t>
  </si>
  <si>
    <t>Project &amp; Acquisition Finance</t>
  </si>
  <si>
    <t>Syndicated Loans</t>
  </si>
  <si>
    <t>Capital Finance</t>
  </si>
  <si>
    <t>Asset Based Finance (ABF)</t>
  </si>
  <si>
    <t>Leveraged Finance</t>
  </si>
  <si>
    <t>Export &amp; Agency Finance</t>
  </si>
  <si>
    <t>Trade &amp; Working Capital Solutions</t>
  </si>
  <si>
    <t>Other Loans &amp; Advances</t>
  </si>
  <si>
    <t>Renting / Operating Leasing</t>
  </si>
  <si>
    <t>Bonds Portfolio</t>
  </si>
  <si>
    <t>PGFOFB</t>
  </si>
  <si>
    <t>2. Off Balance</t>
  </si>
  <si>
    <t>Contingent risks</t>
  </si>
  <si>
    <t>Contingent Commitments</t>
  </si>
  <si>
    <t>Derivatives</t>
  </si>
  <si>
    <t>PGFAD</t>
  </si>
  <si>
    <t>3. Advisory &amp; Facilitation services</t>
  </si>
  <si>
    <t>Mergers &amp; Acquisitions (M&amp;A)</t>
  </si>
  <si>
    <t>Equity Capital Markets (ECM)</t>
  </si>
  <si>
    <t>Debt Capital Markets (DCM)</t>
  </si>
  <si>
    <t>Securitization</t>
  </si>
  <si>
    <t>Project &amp; Acquisition Finance (Advisory)</t>
  </si>
  <si>
    <t>PGFLI</t>
  </si>
  <si>
    <t>4. Liabilities</t>
  </si>
  <si>
    <t>Financing instruments issued</t>
  </si>
  <si>
    <t>Deposits</t>
  </si>
  <si>
    <t>Other Liabilities</t>
  </si>
  <si>
    <t>Selección para la pestaña de VIEWER Metrics</t>
  </si>
  <si>
    <t>VARIABLE</t>
  </si>
  <si>
    <t>Mes</t>
  </si>
  <si>
    <t>ENE</t>
  </si>
  <si>
    <t>FEB</t>
  </si>
  <si>
    <t>MAR</t>
  </si>
  <si>
    <t>ABR</t>
  </si>
  <si>
    <t>MAY</t>
  </si>
  <si>
    <t>JUN</t>
  </si>
  <si>
    <t>JUL</t>
  </si>
  <si>
    <t>AGO</t>
  </si>
  <si>
    <t>SEP</t>
  </si>
  <si>
    <t>OCT</t>
  </si>
  <si>
    <t>NOV</t>
  </si>
  <si>
    <t>DIC</t>
  </si>
  <si>
    <t>NBB</t>
  </si>
  <si>
    <t>NBI</t>
  </si>
  <si>
    <t>S</t>
  </si>
  <si>
    <t>T</t>
  </si>
  <si>
    <t>U</t>
  </si>
  <si>
    <t>V</t>
  </si>
  <si>
    <t>W</t>
  </si>
  <si>
    <t>Y</t>
  </si>
  <si>
    <t>Z</t>
  </si>
  <si>
    <t>AA</t>
  </si>
  <si>
    <t>AB</t>
  </si>
  <si>
    <t>AD</t>
  </si>
  <si>
    <t>CNB</t>
  </si>
  <si>
    <t>AF</t>
  </si>
  <si>
    <t>AG</t>
  </si>
  <si>
    <t>AH</t>
  </si>
  <si>
    <t>AI</t>
  </si>
  <si>
    <t>AJ</t>
  </si>
  <si>
    <t>AK</t>
  </si>
  <si>
    <t>AL</t>
  </si>
  <si>
    <t>AM</t>
  </si>
  <si>
    <t>AO</t>
  </si>
  <si>
    <t>AP</t>
  </si>
  <si>
    <t>AQ</t>
  </si>
  <si>
    <t>CSTK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</si>
  <si>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</si>
  <si>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</si>
  <si>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</si>
  <si>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</si>
  <si>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</si>
  <si>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</si>
  <si>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</si>
  <si>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</si>
  <si>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</si>
  <si>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</si>
  <si>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</si>
  <si>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</si>
  <si>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Para Cierre Real y PPTO</t>
  </si>
  <si>
    <t>Hoja IDIOMA MATRIZ</t>
  </si>
  <si>
    <t>Español</t>
  </si>
  <si>
    <t>Inglés</t>
  </si>
  <si>
    <t>Selección del campo de Idioma en la pestaña MENU</t>
  </si>
  <si>
    <t>Ene</t>
  </si>
  <si>
    <t>Jan</t>
  </si>
  <si>
    <t>ESPAÑOL</t>
  </si>
  <si>
    <t>Feb</t>
  </si>
  <si>
    <t>ENGLISH</t>
  </si>
  <si>
    <t>Mar</t>
  </si>
  <si>
    <t>Descripción Pestaña Idioma Matriz</t>
  </si>
  <si>
    <t>Abr</t>
  </si>
  <si>
    <t>Apr</t>
  </si>
  <si>
    <t>Sangría</t>
  </si>
  <si>
    <t>May</t>
  </si>
  <si>
    <t>LdN</t>
  </si>
  <si>
    <t>GREEN</t>
  </si>
  <si>
    <t>Jun</t>
  </si>
  <si>
    <t>Jul</t>
  </si>
  <si>
    <t>Ago</t>
  </si>
  <si>
    <t>Aug</t>
  </si>
  <si>
    <t>Sep</t>
  </si>
  <si>
    <t>Mortgages</t>
  </si>
  <si>
    <t>Oct</t>
  </si>
  <si>
    <t>Nov</t>
  </si>
  <si>
    <t>Dic</t>
  </si>
  <si>
    <t>Dec</t>
  </si>
  <si>
    <t>Cabeceras de la hoja IDIOMA MATRIZ descripción</t>
  </si>
  <si>
    <t>COMISIONES</t>
  </si>
  <si>
    <t>INSOLVENCIAS</t>
  </si>
  <si>
    <t>Cabecera para selección de AdN en las Hojas- VISOR</t>
  </si>
  <si>
    <t>B. Area</t>
  </si>
  <si>
    <t>Product</t>
  </si>
  <si>
    <t>Undrawn balances Committed</t>
  </si>
  <si>
    <t>Metric</t>
  </si>
  <si>
    <t>Descripción de la Cabecera de la hoja AdN</t>
  </si>
  <si>
    <t>CODE</t>
  </si>
  <si>
    <t>DESCRIPTION</t>
  </si>
  <si>
    <t>LINK</t>
  </si>
  <si>
    <t xml:space="preserve">Información de la pestaña DATOS </t>
  </si>
  <si>
    <t>Botones para situarse en las pestañas</t>
  </si>
  <si>
    <t>1. Motor vehicle loans</t>
  </si>
  <si>
    <t>Visores</t>
  </si>
  <si>
    <t>Literal</t>
  </si>
  <si>
    <t>Título</t>
  </si>
  <si>
    <t>Informacion de la Pestaña MENU</t>
  </si>
  <si>
    <t>INSTRUCTIONS</t>
  </si>
  <si>
    <t>BUSSINES</t>
  </si>
  <si>
    <t>VIEWER Metrics</t>
  </si>
  <si>
    <t>VIEWER Customers</t>
  </si>
  <si>
    <t>Idioma</t>
  </si>
  <si>
    <t>Language</t>
  </si>
  <si>
    <t>Year</t>
  </si>
  <si>
    <t>Green Business Book-NB</t>
  </si>
  <si>
    <t>CALCULATE VISOR</t>
  </si>
  <si>
    <t>2. Other</t>
  </si>
  <si>
    <t/>
  </si>
  <si>
    <t>1. Loans collateralised by residential immovable property</t>
  </si>
  <si>
    <t>2. Building renovation loans</t>
  </si>
  <si>
    <t>3. Other</t>
  </si>
  <si>
    <t>SOCIAL</t>
  </si>
  <si>
    <t>SUSTAINABILITY LINKED</t>
  </si>
  <si>
    <t>SUSTAINABILITY RESPONSIBLE</t>
  </si>
  <si>
    <t>Customers with sustainable operations</t>
  </si>
  <si>
    <t>HOJA DE INSTRUCCIONES</t>
  </si>
  <si>
    <t>Instruc</t>
  </si>
  <si>
    <t>Amounts should be sent in thousands of local currency, except in the case of number of clients and number of transactions (New business), which should be sent in units.</t>
  </si>
  <si>
    <t xml:space="preserve">Income Statements, Revenues, Base Rates and Liquidity Premium </t>
  </si>
  <si>
    <t xml:space="preserve">          Should be expressed on a monthly basis</t>
  </si>
  <si>
    <t xml:space="preserve">          Revenues in Positive, Expenses in Negative</t>
  </si>
  <si>
    <t xml:space="preserve">End of period balance, average balance </t>
  </si>
  <si>
    <t xml:space="preserve">          Average balances should be expressed on a monthly basis </t>
  </si>
  <si>
    <t xml:space="preserve">          Credit Balance (Liability) in Negative, Debit Balance (Assets) in Positive</t>
  </si>
  <si>
    <t>Only white background cells must be completed. Greyed-out cells must not be completed.</t>
  </si>
  <si>
    <t xml:space="preserve">Viewer Metrics - Viewer P&amp;L </t>
  </si>
  <si>
    <t xml:space="preserve">          The sourced data will be summarised and aggregated in the corresponding viewers.</t>
  </si>
  <si>
    <t xml:space="preserve">          Business Areas combo box: choose a Business Area or all supplying unit</t>
  </si>
  <si>
    <t xml:space="preserve">          Variable combo box: To choose the information variable that you wish to see (Interest Income, Base Rates, Liquidity Premium, End of Period Balance or Average Balance).</t>
  </si>
  <si>
    <t xml:space="preserve">          Calculate Viewer: Allows you to Enable / Disable the calculation of both viewers as P&amp;L statement and Balance. It is recommended that this option be “turned off”</t>
  </si>
  <si>
    <t xml:space="preserve">          at the time of supplying the Business Areas.</t>
  </si>
  <si>
    <t>Business Areas Browser. From this tab you are able to go directly to the data in the required business data.</t>
  </si>
  <si>
    <t>Idioma Matriz</t>
  </si>
  <si>
    <t>Actividad</t>
  </si>
  <si>
    <t>Fila</t>
  </si>
  <si>
    <t>Products Added value CIB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</si>
</sst>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;[Red]\(#,##0\);\-"/>
    <numFmt numFmtId="165" formatCode="#,##0.000000000000000000000000000000000"/>
  </numFmts>
  <fonts count="5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name val="Santander Text ExtraBold"/>
      <family val="2"/>
    </font>
    <font>
      <b/>
      <sz val="18"/>
      <color rgb="FFC00000"/>
      <name val="Santander Text ExtraBold"/>
      <family val="2"/>
    </font>
    <font>
      <b/>
      <sz val="18"/>
      <color rgb="FF002060"/>
      <name val="Santander Text ExtraBold"/>
      <family val="2"/>
    </font>
    <font>
      <b/>
      <sz val="14"/>
      <color theme="0"/>
      <name val="Santander Text"/>
      <family val="2"/>
    </font>
    <font>
      <sz val="11"/>
      <name val="Santander Text"/>
      <family val="2"/>
    </font>
    <font>
      <b/>
      <sz val="14"/>
      <name val="Santander Text"/>
      <family val="2"/>
    </font>
    <font>
      <sz val="14"/>
      <name val="Santander Text"/>
      <family val="2"/>
    </font>
    <font>
      <sz val="14"/>
      <name val="Arial"/>
      <family val="2"/>
    </font>
    <font>
      <sz val="11"/>
      <color theme="0"/>
      <name val="Calibri"/>
      <family val="2"/>
      <scheme val="minor"/>
    </font>
    <font>
      <sz val="11"/>
      <color theme="0"/>
      <name val="Santander Text"/>
      <family val="2"/>
    </font>
    <font>
      <sz val="11"/>
      <color theme="1"/>
      <name val="Santander Text"/>
      <family val="2"/>
    </font>
    <font>
      <sz val="11"/>
      <name val="Calibri"/>
      <family val="2"/>
      <scheme val="minor"/>
    </font>
    <font>
      <sz val="11"/>
      <name val="Arial"/>
      <family val="2"/>
    </font>
    <font>
      <b/>
      <sz val="18"/>
      <color rgb="FF31869B"/>
      <name val="Santander Text ExtraBold"/>
      <family val="2"/>
    </font>
    <font>
      <b/>
      <sz val="11"/>
      <color rgb="FFFF0000"/>
      <name val="Calibri"/>
      <family val="2"/>
      <scheme val="minor"/>
    </font>
    <font>
      <sz val="10"/>
      <name val="Arial"/>
      <family val="2"/>
    </font>
    <font>
      <sz val="10"/>
      <name val="Santander Text"/>
      <family val="2"/>
    </font>
    <font>
      <b/>
      <sz val="9"/>
      <color indexed="81"/>
      <name val="Tahoma"/>
      <family val="2"/>
    </font>
    <font>
      <b/>
      <sz val="11"/>
      <color theme="1"/>
      <name val="Santander Text"/>
      <family val="2"/>
    </font>
    <font>
      <b/>
      <sz val="18"/>
      <name val="Santander Text"/>
      <family val="2"/>
    </font>
    <font>
      <b/>
      <sz val="11"/>
      <color rgb="FFFF0000"/>
      <name val="Santander Text"/>
      <family val="2"/>
    </font>
    <font>
      <b/>
      <sz val="11"/>
      <color theme="0"/>
      <name val="Calibri"/>
      <family val="2"/>
    </font>
    <font>
      <sz val="11"/>
      <name val="Calibri"/>
      <family val="2"/>
    </font>
    <font>
      <sz val="11"/>
      <color theme="1"/>
      <name val="Calibri"/>
      <family val="2"/>
    </font>
    <font>
      <sz val="12"/>
      <name val="Santander Text"/>
      <family val="2"/>
    </font>
    <font>
      <i/>
      <sz val="12"/>
      <name val="Santander Text"/>
      <family val="2"/>
    </font>
    <font>
      <sz val="12"/>
      <color theme="1"/>
      <name val="Santander Text"/>
      <family val="2"/>
    </font>
    <font>
      <sz val="12"/>
      <color rgb="FFFF0000"/>
      <name val="Santander Text"/>
      <family val="2"/>
    </font>
    <font>
      <b/>
      <sz val="14"/>
      <color rgb="FFFF0000"/>
      <name val="Santander Text"/>
      <family val="2"/>
    </font>
    <font>
      <b/>
      <u/>
      <sz val="14"/>
      <color rgb="FFFF0000"/>
      <name val="Santander Text"/>
      <family val="2"/>
    </font>
    <font>
      <sz val="9"/>
      <color theme="1"/>
      <name val="Santander Text"/>
      <family val="2"/>
    </font>
    <font>
      <b/>
      <sz val="11"/>
      <color theme="0"/>
      <name val="Santander Text"/>
      <family val="2"/>
    </font>
    <font>
      <sz val="8"/>
      <name val="Santander Text"/>
      <family val="2"/>
    </font>
    <font>
      <b/>
      <sz val="11"/>
      <name val="Santander Text"/>
      <family val="2"/>
    </font>
    <font>
      <sz val="11"/>
      <color rgb="FFFF0000"/>
      <name val="Santander Text"/>
      <family val="2"/>
    </font>
    <font>
      <b/>
      <sz val="16"/>
      <color theme="1"/>
      <name val="Santander Text"/>
      <family val="2"/>
    </font>
    <font>
      <b/>
      <u/>
      <sz val="11"/>
      <color rgb="FFFF0000"/>
      <name val="Santander Text"/>
      <family val="2"/>
    </font>
    <font>
      <b/>
      <sz val="18"/>
      <color rgb="FFC00000"/>
      <name val="Santander Text"/>
      <family val="2"/>
    </font>
    <font>
      <b/>
      <sz val="12"/>
      <color theme="1"/>
      <name val="Santander Text"/>
      <family val="2"/>
    </font>
    <font>
      <sz val="9"/>
      <name val="Santander Text"/>
      <family val="2"/>
    </font>
    <font>
      <b/>
      <sz val="14"/>
      <color rgb="FF002060"/>
      <name val="Santander Text"/>
      <family val="2"/>
    </font>
    <font>
      <b/>
      <sz val="18"/>
      <color rgb="FF002060"/>
      <name val="Santander Text"/>
      <family val="2"/>
    </font>
    <font>
      <b/>
      <sz val="12"/>
      <color rgb="FFC00000"/>
      <name val="Santander Text"/>
      <family val="2"/>
    </font>
    <font>
      <b/>
      <sz val="14"/>
      <color rgb="FFC00000"/>
      <name val="Santander Text"/>
      <family val="2"/>
    </font>
    <font>
      <b/>
      <sz val="12"/>
      <color theme="0"/>
      <name val="Santander Text"/>
      <family val="2"/>
    </font>
    <font>
      <sz val="20"/>
      <color rgb="FFC00000"/>
      <name val="Santander Text"/>
      <family val="2"/>
    </font>
    <font>
      <b/>
      <sz val="14"/>
      <color theme="1"/>
      <name val="Santander Text"/>
      <family val="2"/>
    </font>
    <font>
      <b/>
      <i/>
      <sz val="12"/>
      <color theme="0"/>
      <name val="Santander Text"/>
      <family val="2"/>
    </font>
    <font>
      <b/>
      <sz val="9"/>
      <color theme="0"/>
      <name val="Santander Text"/>
      <family val="2"/>
    </font>
  </fonts>
  <fills count="17">
    <fill>
      <patternFill patternType="none"/>
    </fill>
    <fill>
      <patternFill patternType="gray125"/>
    </fill>
    <fill>
      <patternFill patternType="solid">
        <fgColor rgb="FF31869B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A6A6A6"/>
        <bgColor indexed="64"/>
      </patternFill>
    </fill>
  </fills>
  <borders count="79">
    <border>
      <left/>
      <right/>
      <top/>
      <bottom/>
      <diagonal/>
    </border>
    <border>
      <left/>
      <right/>
      <top style="double">
        <color theme="0"/>
      </top>
      <bottom/>
      <diagonal/>
    </border>
    <border>
      <left/>
      <right style="double">
        <color theme="0"/>
      </right>
      <top style="double">
        <color theme="0"/>
      </top>
      <bottom/>
      <diagonal/>
    </border>
    <border>
      <left/>
      <right style="double">
        <color theme="0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/>
      <right style="thin">
        <color indexed="64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indexed="64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indexed="64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 tint="-0.34998626667073579"/>
      </right>
      <top style="thin">
        <color indexed="64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indexed="64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indexed="64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indexed="64"/>
      </right>
      <top style="thin">
        <color indexed="64"/>
      </top>
      <bottom style="thin">
        <color theme="0" tint="-0.34998626667073579"/>
      </bottom>
      <diagonal/>
    </border>
    <border>
      <left style="thin">
        <color indexed="64"/>
      </left>
      <right style="thin">
        <color theme="0" tint="-0.34998626667073579"/>
      </right>
      <top style="thin">
        <color theme="0" tint="-0.34998626667073579"/>
      </top>
      <bottom style="thin">
        <color indexed="64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indexed="64"/>
      </bottom>
      <diagonal/>
    </border>
    <border>
      <left style="thin">
        <color theme="0" tint="-0.34998626667073579"/>
      </left>
      <right style="thin">
        <color indexed="64"/>
      </right>
      <top style="thin">
        <color theme="0" tint="-0.34998626667073579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0"/>
      </bottom>
      <diagonal/>
    </border>
    <border>
      <left/>
      <right/>
      <top style="thin">
        <color indexed="64"/>
      </top>
      <bottom style="thin">
        <color theme="0" tint="-0.14996795556505021"/>
      </bottom>
      <diagonal/>
    </border>
    <border>
      <left/>
      <right style="thin">
        <color indexed="64"/>
      </right>
      <top style="thin">
        <color indexed="64"/>
      </top>
      <bottom style="thin">
        <color theme="0" tint="-0.14996795556505021"/>
      </bottom>
      <diagonal/>
    </border>
    <border>
      <left/>
      <right/>
      <top style="thin">
        <color theme="0" tint="-0.14996795556505021"/>
      </top>
      <bottom style="thin">
        <color theme="0" tint="-0.14996795556505021"/>
      </bottom>
      <diagonal/>
    </border>
    <border>
      <left/>
      <right style="thin">
        <color indexed="64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indexed="64"/>
      </left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indexed="64"/>
      </right>
      <top style="thin">
        <color theme="0"/>
      </top>
      <bottom style="thin">
        <color indexed="64"/>
      </bottom>
      <diagonal/>
    </border>
    <border>
      <left/>
      <right/>
      <top style="thin">
        <color theme="0" tint="-0.14996795556505021"/>
      </top>
      <bottom style="thin">
        <color indexed="64"/>
      </bottom>
      <diagonal/>
    </border>
    <border>
      <left/>
      <right style="thin">
        <color indexed="64"/>
      </right>
      <top style="thin">
        <color theme="0" tint="-0.14996795556505021"/>
      </top>
      <bottom style="thin">
        <color indexed="64"/>
      </bottom>
      <diagonal/>
    </border>
    <border>
      <left/>
      <right/>
      <top/>
      <bottom style="medium">
        <color rgb="FFC00000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theme="0"/>
      </left>
      <right style="medium">
        <color indexed="64"/>
      </right>
      <top style="double">
        <color theme="0"/>
      </top>
      <bottom style="medium">
        <color indexed="64"/>
      </bottom>
      <diagonal/>
    </border>
    <border>
      <left style="double">
        <color theme="0"/>
      </left>
      <right/>
      <top style="double">
        <color theme="0"/>
      </top>
      <bottom style="double">
        <color theme="0"/>
      </bottom>
      <diagonal/>
    </border>
    <border>
      <left/>
      <right/>
      <top/>
      <bottom style="double">
        <color indexed="9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medium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medium">
        <color indexed="64"/>
      </bottom>
      <diagonal/>
    </border>
    <border>
      <left style="thin">
        <color theme="0" tint="-0.24994659260841701"/>
      </left>
      <right style="medium">
        <color indexed="64"/>
      </right>
      <top style="thin">
        <color theme="0" tint="-0.24994659260841701"/>
      </top>
      <bottom style="medium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 style="medium">
        <color indexed="64"/>
      </right>
      <top/>
      <bottom style="thin">
        <color theme="0" tint="-0.24994659260841701"/>
      </bottom>
      <diagonal/>
    </border>
    <border>
      <left/>
      <right style="thin">
        <color theme="0" tint="-0.24994659260841701"/>
      </right>
      <top/>
      <bottom style="medium">
        <color indexed="64"/>
      </bottom>
      <diagonal/>
    </border>
    <border>
      <left style="thin">
        <color indexed="64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6"/>
      </left>
      <right/>
      <top style="thin">
        <color indexed="64"/>
      </top>
      <bottom style="thin">
        <color theme="0" tint="-0.34998626667073579"/>
      </bottom>
      <diagonal/>
    </border>
    <border>
      <left style="thin">
        <color indexed="64"/>
      </left>
      <right/>
      <top style="thin">
        <color theme="6"/>
      </top>
      <bottom style="thin">
        <color theme="6"/>
      </bottom>
      <diagonal/>
    </border>
    <border>
      <left style="thin">
        <color indexed="64"/>
      </left>
      <right/>
      <top style="thin">
        <color theme="0" tint="-0.34998626667073579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theme="0" tint="-0.34998626667073579"/>
      </bottom>
      <diagonal/>
    </border>
    <border>
      <left/>
      <right style="thin">
        <color indexed="64"/>
      </right>
      <top style="thin">
        <color theme="0" tint="-0.34998626667073579"/>
      </top>
      <bottom style="thin">
        <color indexed="64"/>
      </bottom>
      <diagonal/>
    </border>
  </borders>
  <cellStyleXfs count="2">
    <xf numFmtId="0" fontId="0" fillId="0" borderId="0"/>
    <xf numFmtId="0" fontId="17" fillId="0" borderId="0"/>
  </cellStyleXfs>
  <cellXfs count="402">
    <xf numFmtId="0" fontId="0" fillId="0" borderId="0" xfId="0"/>
    <xf numFmtId="0" fontId="1" fillId="0" borderId="0" xfId="0" applyFont="1"/>
    <xf numFmtId="0" fontId="3" fillId="0" borderId="0" xfId="0" applyFont="1" applyAlignment="1">
      <alignment horizontal="centerContinuous" vertical="center" wrapText="1"/>
    </xf>
    <xf numFmtId="0" fontId="3" fillId="0" borderId="0" xfId="0" applyFont="1" applyAlignment="1">
      <alignment vertical="center"/>
    </xf>
    <xf numFmtId="0" fontId="0" fillId="0" borderId="0" xfId="0" applyProtection="1">
      <protection locked="0"/>
    </xf>
    <xf numFmtId="0" fontId="3" fillId="0" borderId="4" xfId="0" applyFont="1" applyBorder="1" applyAlignment="1">
      <alignment horizontal="left" vertical="center"/>
    </xf>
    <xf numFmtId="0" fontId="3" fillId="0" borderId="0" xfId="0" applyFont="1" applyAlignment="1">
      <alignment horizontal="center"/>
    </xf>
    <xf numFmtId="0" fontId="0" fillId="0" borderId="6" xfId="0" applyBorder="1" applyProtection="1">
      <protection locked="0"/>
    </xf>
    <xf numFmtId="0" fontId="7" fillId="3" borderId="7" xfId="0" applyFont="1" applyFill="1" applyBorder="1" applyAlignment="1">
      <alignment horizontal="left" vertical="center" indent="3"/>
    </xf>
    <xf numFmtId="4" fontId="6" fillId="3" borderId="9" xfId="0" applyNumberFormat="1" applyFont="1" applyFill="1" applyBorder="1" applyAlignment="1" applyProtection="1">
      <alignment horizontal="right" vertical="center"/>
      <protection locked="0"/>
    </xf>
    <xf numFmtId="0" fontId="8" fillId="0" borderId="0" xfId="0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3" fontId="5" fillId="5" borderId="5" xfId="0" applyNumberFormat="1" applyFont="1" applyFill="1" applyBorder="1" applyAlignment="1">
      <alignment horizontal="left" vertical="center"/>
    </xf>
    <xf numFmtId="3" fontId="5" fillId="2" borderId="7" xfId="0" applyNumberFormat="1" applyFont="1" applyFill="1" applyBorder="1" applyAlignment="1">
      <alignment horizontal="left" vertical="center" indent="3"/>
    </xf>
    <xf numFmtId="3" fontId="5" fillId="6" borderId="7" xfId="0" applyNumberFormat="1" applyFont="1" applyFill="1" applyBorder="1" applyAlignment="1">
      <alignment horizontal="left" vertical="center" indent="5"/>
    </xf>
    <xf numFmtId="0" fontId="0" fillId="0" borderId="0" xfId="0" applyAlignment="1">
      <alignment horizontal="left"/>
    </xf>
    <xf numFmtId="4" fontId="11" fillId="5" borderId="5" xfId="0" applyNumberFormat="1" applyFont="1" applyFill="1" applyBorder="1" applyAlignment="1" applyProtection="1">
      <alignment horizontal="right" vertical="center"/>
      <protection locked="0"/>
    </xf>
    <xf numFmtId="0" fontId="10" fillId="0" borderId="6" xfId="0" applyFont="1" applyBorder="1"/>
    <xf numFmtId="0" fontId="10" fillId="0" borderId="0" xfId="0" applyFont="1"/>
    <xf numFmtId="4" fontId="6" fillId="7" borderId="12" xfId="0" applyNumberFormat="1" applyFont="1" applyFill="1" applyBorder="1" applyAlignment="1" applyProtection="1">
      <alignment horizontal="right" vertical="center"/>
      <protection locked="0"/>
    </xf>
    <xf numFmtId="0" fontId="8" fillId="7" borderId="7" xfId="0" applyFont="1" applyFill="1" applyBorder="1" applyAlignment="1">
      <alignment horizontal="left" vertical="center" indent="6"/>
    </xf>
    <xf numFmtId="0" fontId="4" fillId="0" borderId="0" xfId="0" applyFont="1" applyAlignment="1">
      <alignment horizontal="center" vertical="center" wrapText="1"/>
    </xf>
    <xf numFmtId="4" fontId="6" fillId="4" borderId="0" xfId="0" applyNumberFormat="1" applyFont="1" applyFill="1" applyAlignment="1" applyProtection="1">
      <alignment horizontal="right" vertical="center"/>
      <protection locked="0"/>
    </xf>
    <xf numFmtId="0" fontId="0" fillId="4" borderId="0" xfId="0" applyFill="1" applyProtection="1">
      <protection locked="0"/>
    </xf>
    <xf numFmtId="4" fontId="12" fillId="0" borderId="10" xfId="0" applyNumberFormat="1" applyFont="1" applyBorder="1" applyAlignment="1" applyProtection="1">
      <alignment horizontal="right" vertical="center"/>
      <protection locked="0"/>
    </xf>
    <xf numFmtId="4" fontId="12" fillId="0" borderId="12" xfId="0" applyNumberFormat="1" applyFont="1" applyBorder="1" applyAlignment="1" applyProtection="1">
      <alignment horizontal="right" vertical="center"/>
      <protection locked="0"/>
    </xf>
    <xf numFmtId="4" fontId="12" fillId="0" borderId="13" xfId="0" applyNumberFormat="1" applyFont="1" applyBorder="1" applyAlignment="1" applyProtection="1">
      <alignment horizontal="right" vertical="center"/>
      <protection locked="0"/>
    </xf>
    <xf numFmtId="0" fontId="8" fillId="0" borderId="15" xfId="0" applyFont="1" applyBorder="1" applyAlignment="1">
      <alignment horizontal="left" vertical="center"/>
    </xf>
    <xf numFmtId="4" fontId="12" fillId="0" borderId="19" xfId="0" applyNumberFormat="1" applyFont="1" applyBorder="1" applyAlignment="1" applyProtection="1">
      <alignment horizontal="right" vertical="center"/>
      <protection locked="0"/>
    </xf>
    <xf numFmtId="4" fontId="12" fillId="0" borderId="22" xfId="0" applyNumberFormat="1" applyFont="1" applyBorder="1" applyAlignment="1" applyProtection="1">
      <alignment horizontal="right" vertical="center"/>
      <protection locked="0"/>
    </xf>
    <xf numFmtId="4" fontId="12" fillId="0" borderId="23" xfId="0" applyNumberFormat="1" applyFont="1" applyBorder="1" applyAlignment="1" applyProtection="1">
      <alignment horizontal="right" vertical="center"/>
      <protection locked="0"/>
    </xf>
    <xf numFmtId="4" fontId="12" fillId="0" borderId="25" xfId="0" applyNumberFormat="1" applyFont="1" applyBorder="1" applyAlignment="1" applyProtection="1">
      <alignment horizontal="right" vertical="center"/>
      <protection locked="0"/>
    </xf>
    <xf numFmtId="4" fontId="12" fillId="0" borderId="26" xfId="0" applyNumberFormat="1" applyFont="1" applyBorder="1" applyAlignment="1" applyProtection="1">
      <alignment horizontal="right" vertical="center"/>
      <protection locked="0"/>
    </xf>
    <xf numFmtId="0" fontId="8" fillId="0" borderId="16" xfId="0" applyFont="1" applyBorder="1" applyAlignment="1">
      <alignment horizontal="left" vertical="center"/>
    </xf>
    <xf numFmtId="0" fontId="8" fillId="0" borderId="17" xfId="0" applyFont="1" applyBorder="1" applyAlignment="1">
      <alignment horizontal="left" vertical="center"/>
    </xf>
    <xf numFmtId="0" fontId="13" fillId="0" borderId="0" xfId="0" applyFont="1"/>
    <xf numFmtId="0" fontId="15" fillId="0" borderId="0" xfId="0" applyFont="1" applyAlignment="1">
      <alignment horizontal="left" vertical="center"/>
    </xf>
    <xf numFmtId="0" fontId="14" fillId="0" borderId="0" xfId="0" applyFont="1" applyAlignment="1">
      <alignment horizontal="left" vertical="center"/>
    </xf>
    <xf numFmtId="0" fontId="8" fillId="0" borderId="7" xfId="0" applyFont="1" applyBorder="1" applyAlignment="1">
      <alignment horizontal="left" vertical="center" indent="6"/>
    </xf>
    <xf numFmtId="4" fontId="6" fillId="0" borderId="12" xfId="0" applyNumberFormat="1" applyFont="1" applyBorder="1" applyAlignment="1" applyProtection="1">
      <alignment horizontal="right" vertical="center"/>
      <protection locked="0"/>
    </xf>
    <xf numFmtId="0" fontId="8" fillId="0" borderId="7" xfId="0" applyFont="1" applyBorder="1" applyAlignment="1">
      <alignment horizontal="left" vertical="center" indent="8"/>
    </xf>
    <xf numFmtId="0" fontId="8" fillId="0" borderId="7" xfId="0" applyFont="1" applyBorder="1" applyAlignment="1">
      <alignment horizontal="left" vertical="center" indent="5"/>
    </xf>
    <xf numFmtId="4" fontId="6" fillId="0" borderId="14" xfId="0" applyNumberFormat="1" applyFont="1" applyBorder="1" applyAlignment="1" applyProtection="1">
      <alignment horizontal="right" vertical="center"/>
      <protection locked="0"/>
    </xf>
    <xf numFmtId="4" fontId="6" fillId="0" borderId="25" xfId="0" applyNumberFormat="1" applyFont="1" applyBorder="1" applyAlignment="1" applyProtection="1">
      <alignment horizontal="right" vertical="center"/>
      <protection locked="0"/>
    </xf>
    <xf numFmtId="0" fontId="0" fillId="0" borderId="49" xfId="0" applyBorder="1"/>
    <xf numFmtId="3" fontId="5" fillId="2" borderId="7" xfId="0" applyNumberFormat="1" applyFont="1" applyFill="1" applyBorder="1" applyAlignment="1">
      <alignment horizontal="left" vertical="center" indent="1"/>
    </xf>
    <xf numFmtId="0" fontId="7" fillId="3" borderId="7" xfId="0" applyFont="1" applyFill="1" applyBorder="1" applyAlignment="1">
      <alignment horizontal="left" vertical="center" indent="1"/>
    </xf>
    <xf numFmtId="0" fontId="8" fillId="0" borderId="7" xfId="0" applyFont="1" applyBorder="1" applyAlignment="1">
      <alignment horizontal="left" vertical="center" indent="3"/>
    </xf>
    <xf numFmtId="0" fontId="12" fillId="0" borderId="44" xfId="0" applyFont="1" applyBorder="1" applyAlignment="1">
      <alignment horizontal="left" vertical="center"/>
    </xf>
    <xf numFmtId="0" fontId="12" fillId="0" borderId="45" xfId="0" applyFont="1" applyBorder="1" applyAlignment="1">
      <alignment horizontal="left" vertical="center"/>
    </xf>
    <xf numFmtId="0" fontId="12" fillId="0" borderId="47" xfId="0" applyFont="1" applyBorder="1" applyAlignment="1">
      <alignment horizontal="left" vertical="center"/>
    </xf>
    <xf numFmtId="0" fontId="12" fillId="0" borderId="50" xfId="0" applyFont="1" applyBorder="1" applyAlignment="1">
      <alignment horizontal="left" vertical="center"/>
    </xf>
    <xf numFmtId="0" fontId="8" fillId="0" borderId="17" xfId="0" applyFont="1" applyBorder="1" applyAlignment="1">
      <alignment horizontal="left" vertical="center" indent="5"/>
    </xf>
    <xf numFmtId="3" fontId="8" fillId="0" borderId="16" xfId="0" applyNumberFormat="1" applyFont="1" applyBorder="1" applyAlignment="1">
      <alignment horizontal="left" vertical="center" indent="2"/>
    </xf>
    <xf numFmtId="3" fontId="8" fillId="0" borderId="17" xfId="0" applyNumberFormat="1" applyFont="1" applyBorder="1" applyAlignment="1">
      <alignment horizontal="left" vertical="center" indent="2"/>
    </xf>
    <xf numFmtId="3" fontId="8" fillId="0" borderId="15" xfId="0" applyNumberFormat="1" applyFont="1" applyBorder="1" applyAlignment="1">
      <alignment horizontal="left" vertical="center" indent="2"/>
    </xf>
    <xf numFmtId="0" fontId="12" fillId="0" borderId="0" xfId="0" applyFont="1" applyAlignment="1">
      <alignment horizontal="left" vertical="center"/>
    </xf>
    <xf numFmtId="0" fontId="14" fillId="0" borderId="0" xfId="0" applyFont="1" applyAlignment="1">
      <alignment horizontal="left" vertical="center" indent="3"/>
    </xf>
    <xf numFmtId="0" fontId="14" fillId="0" borderId="0" xfId="0" applyFont="1" applyAlignment="1">
      <alignment horizontal="left" vertical="center" indent="2"/>
    </xf>
    <xf numFmtId="0" fontId="8" fillId="0" borderId="0" xfId="0" quotePrefix="1" applyFont="1" applyAlignment="1">
      <alignment horizontal="left" vertical="center"/>
    </xf>
    <xf numFmtId="0" fontId="21" fillId="0" borderId="3" xfId="0" applyFont="1" applyBorder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20" fillId="0" borderId="44" xfId="0" applyFont="1" applyBorder="1" applyAlignment="1">
      <alignment horizontal="left" vertical="center"/>
    </xf>
    <xf numFmtId="0" fontId="20" fillId="0" borderId="0" xfId="0" applyFont="1" applyAlignment="1">
      <alignment horizontal="left" vertical="center"/>
    </xf>
    <xf numFmtId="0" fontId="12" fillId="0" borderId="43" xfId="0" applyFont="1" applyBorder="1" applyAlignment="1">
      <alignment horizontal="left" vertical="center"/>
    </xf>
    <xf numFmtId="0" fontId="12" fillId="0" borderId="46" xfId="0" applyFont="1" applyBorder="1" applyAlignment="1">
      <alignment horizontal="left" vertical="center"/>
    </xf>
    <xf numFmtId="0" fontId="12" fillId="0" borderId="48" xfId="0" applyFont="1" applyBorder="1" applyAlignment="1">
      <alignment horizontal="left" vertical="center"/>
    </xf>
    <xf numFmtId="0" fontId="6" fillId="4" borderId="49" xfId="0" applyFont="1" applyFill="1" applyBorder="1" applyAlignment="1">
      <alignment horizontal="left" vertical="center"/>
    </xf>
    <xf numFmtId="0" fontId="22" fillId="10" borderId="43" xfId="0" applyFont="1" applyFill="1" applyBorder="1" applyAlignment="1">
      <alignment horizontal="left" vertical="center"/>
    </xf>
    <xf numFmtId="0" fontId="8" fillId="0" borderId="7" xfId="0" applyFont="1" applyBorder="1" applyAlignment="1">
      <alignment horizontal="left" vertical="center" indent="2"/>
    </xf>
    <xf numFmtId="3" fontId="5" fillId="6" borderId="7" xfId="0" applyNumberFormat="1" applyFont="1" applyFill="1" applyBorder="1" applyAlignment="1">
      <alignment horizontal="left" vertical="center" indent="2"/>
    </xf>
    <xf numFmtId="0" fontId="8" fillId="7" borderId="7" xfId="0" applyFont="1" applyFill="1" applyBorder="1" applyAlignment="1">
      <alignment horizontal="left" vertical="center" indent="3"/>
    </xf>
    <xf numFmtId="0" fontId="8" fillId="0" borderId="7" xfId="0" applyFont="1" applyBorder="1" applyAlignment="1">
      <alignment horizontal="left" vertical="center" indent="4"/>
    </xf>
    <xf numFmtId="0" fontId="8" fillId="0" borderId="17" xfId="0" applyFont="1" applyBorder="1" applyAlignment="1">
      <alignment horizontal="left" vertical="center" indent="2"/>
    </xf>
    <xf numFmtId="0" fontId="8" fillId="0" borderId="27" xfId="0" applyFont="1" applyBorder="1" applyAlignment="1">
      <alignment horizontal="left" vertical="center" indent="2"/>
    </xf>
    <xf numFmtId="3" fontId="8" fillId="0" borderId="15" xfId="0" applyNumberFormat="1" applyFont="1" applyBorder="1" applyAlignment="1">
      <alignment horizontal="left" vertical="center"/>
    </xf>
    <xf numFmtId="3" fontId="8" fillId="0" borderId="16" xfId="0" applyNumberFormat="1" applyFont="1" applyBorder="1" applyAlignment="1">
      <alignment horizontal="left" vertical="center"/>
    </xf>
    <xf numFmtId="3" fontId="8" fillId="0" borderId="17" xfId="0" applyNumberFormat="1" applyFont="1" applyBorder="1" applyAlignment="1">
      <alignment horizontal="left" vertical="center"/>
    </xf>
    <xf numFmtId="0" fontId="0" fillId="0" borderId="0" xfId="0" applyAlignment="1">
      <alignment vertical="center"/>
    </xf>
    <xf numFmtId="0" fontId="12" fillId="0" borderId="7" xfId="0" applyFont="1" applyBorder="1" applyAlignment="1">
      <alignment horizontal="center" vertical="center"/>
    </xf>
    <xf numFmtId="0" fontId="12" fillId="0" borderId="0" xfId="0" applyFont="1" applyAlignment="1">
      <alignment vertical="center"/>
    </xf>
    <xf numFmtId="0" fontId="12" fillId="0" borderId="27" xfId="0" applyFont="1" applyBorder="1" applyAlignment="1">
      <alignment horizontal="center" vertical="center"/>
    </xf>
    <xf numFmtId="0" fontId="12" fillId="0" borderId="4" xfId="0" applyFont="1" applyBorder="1" applyAlignment="1">
      <alignment vertical="center"/>
    </xf>
    <xf numFmtId="0" fontId="18" fillId="4" borderId="6" xfId="1" applyFont="1" applyFill="1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" fillId="10" borderId="41" xfId="0" quotePrefix="1" applyFont="1" applyFill="1" applyBorder="1" applyAlignment="1">
      <alignment horizontal="left"/>
    </xf>
    <xf numFmtId="0" fontId="1" fillId="10" borderId="42" xfId="0" applyFont="1" applyFill="1" applyBorder="1"/>
    <xf numFmtId="0" fontId="10" fillId="13" borderId="41" xfId="0" applyFont="1" applyFill="1" applyBorder="1"/>
    <xf numFmtId="0" fontId="0" fillId="10" borderId="42" xfId="0" applyFill="1" applyBorder="1"/>
    <xf numFmtId="0" fontId="0" fillId="10" borderId="57" xfId="0" applyFill="1" applyBorder="1"/>
    <xf numFmtId="0" fontId="0" fillId="0" borderId="46" xfId="0" applyBorder="1"/>
    <xf numFmtId="0" fontId="0" fillId="15" borderId="0" xfId="0" applyFill="1"/>
    <xf numFmtId="0" fontId="0" fillId="0" borderId="46" xfId="0" quotePrefix="1" applyBorder="1" applyAlignment="1">
      <alignment horizontal="left"/>
    </xf>
    <xf numFmtId="0" fontId="0" fillId="0" borderId="0" xfId="0" quotePrefix="1" applyAlignment="1">
      <alignment horizontal="left"/>
    </xf>
    <xf numFmtId="0" fontId="0" fillId="0" borderId="47" xfId="0" applyBorder="1"/>
    <xf numFmtId="0" fontId="0" fillId="0" borderId="46" xfId="0" applyBorder="1" applyAlignment="1">
      <alignment horizontal="left"/>
    </xf>
    <xf numFmtId="0" fontId="0" fillId="0" borderId="48" xfId="0" applyBorder="1" applyAlignment="1">
      <alignment horizontal="left"/>
    </xf>
    <xf numFmtId="0" fontId="0" fillId="0" borderId="49" xfId="0" applyBorder="1" applyAlignment="1">
      <alignment horizontal="left"/>
    </xf>
    <xf numFmtId="0" fontId="0" fillId="0" borderId="48" xfId="0" applyBorder="1"/>
    <xf numFmtId="0" fontId="0" fillId="0" borderId="50" xfId="0" applyBorder="1"/>
    <xf numFmtId="0" fontId="0" fillId="0" borderId="43" xfId="0" applyBorder="1"/>
    <xf numFmtId="0" fontId="16" fillId="10" borderId="44" xfId="0" applyFont="1" applyFill="1" applyBorder="1" applyAlignment="1">
      <alignment horizontal="left"/>
    </xf>
    <xf numFmtId="0" fontId="0" fillId="10" borderId="44" xfId="0" applyFill="1" applyBorder="1"/>
    <xf numFmtId="0" fontId="1" fillId="11" borderId="57" xfId="0" applyFont="1" applyFill="1" applyBorder="1" applyAlignment="1">
      <alignment horizontal="center"/>
    </xf>
    <xf numFmtId="0" fontId="0" fillId="0" borderId="44" xfId="0" applyBorder="1"/>
    <xf numFmtId="0" fontId="1" fillId="0" borderId="47" xfId="0" applyFont="1" applyBorder="1"/>
    <xf numFmtId="0" fontId="0" fillId="0" borderId="49" xfId="0" applyBorder="1" applyAlignment="1">
      <alignment horizontal="right"/>
    </xf>
    <xf numFmtId="0" fontId="0" fillId="0" borderId="66" xfId="0" applyBorder="1"/>
    <xf numFmtId="0" fontId="0" fillId="0" borderId="67" xfId="0" applyBorder="1"/>
    <xf numFmtId="0" fontId="0" fillId="0" borderId="68" xfId="0" applyBorder="1"/>
    <xf numFmtId="0" fontId="0" fillId="0" borderId="69" xfId="0" applyBorder="1"/>
    <xf numFmtId="0" fontId="0" fillId="14" borderId="44" xfId="0" applyFill="1" applyBorder="1"/>
    <xf numFmtId="0" fontId="16" fillId="0" borderId="46" xfId="0" applyFont="1" applyBorder="1" applyAlignment="1">
      <alignment horizontal="left"/>
    </xf>
    <xf numFmtId="0" fontId="16" fillId="0" borderId="48" xfId="0" applyFont="1" applyBorder="1" applyAlignment="1">
      <alignment horizontal="left"/>
    </xf>
    <xf numFmtId="0" fontId="0" fillId="0" borderId="46" xfId="0" applyBorder="1" applyAlignment="1">
      <alignment horizontal="center"/>
    </xf>
    <xf numFmtId="0" fontId="0" fillId="0" borderId="70" xfId="0" applyBorder="1"/>
    <xf numFmtId="0" fontId="0" fillId="0" borderId="71" xfId="0" applyBorder="1"/>
    <xf numFmtId="0" fontId="0" fillId="10" borderId="43" xfId="0" applyFill="1" applyBorder="1"/>
    <xf numFmtId="0" fontId="1" fillId="0" borderId="46" xfId="0" applyFont="1" applyBorder="1"/>
    <xf numFmtId="0" fontId="0" fillId="0" borderId="48" xfId="0" applyBorder="1" applyAlignment="1">
      <alignment horizontal="center"/>
    </xf>
    <xf numFmtId="0" fontId="0" fillId="0" borderId="72" xfId="0" applyBorder="1"/>
    <xf numFmtId="0" fontId="0" fillId="0" borderId="0" xfId="0" applyAlignment="1">
      <alignment horizontal="center"/>
    </xf>
    <xf numFmtId="0" fontId="0" fillId="0" borderId="44" xfId="0" applyBorder="1" applyAlignment="1">
      <alignment horizontal="center"/>
    </xf>
    <xf numFmtId="0" fontId="0" fillId="0" borderId="49" xfId="0" applyBorder="1" applyAlignment="1">
      <alignment horizontal="center"/>
    </xf>
    <xf numFmtId="0" fontId="16" fillId="0" borderId="44" xfId="0" applyFont="1" applyBorder="1" applyAlignment="1">
      <alignment horizontal="left"/>
    </xf>
    <xf numFmtId="0" fontId="1" fillId="0" borderId="44" xfId="0" applyFont="1" applyBorder="1" applyAlignment="1">
      <alignment horizontal="center"/>
    </xf>
    <xf numFmtId="0" fontId="16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16" fillId="0" borderId="49" xfId="0" applyFont="1" applyBorder="1"/>
    <xf numFmtId="3" fontId="23" fillId="2" borderId="16" xfId="0" applyNumberFormat="1" applyFont="1" applyFill="1" applyBorder="1" applyAlignment="1">
      <alignment horizontal="left" vertical="center" indent="2"/>
    </xf>
    <xf numFmtId="0" fontId="23" fillId="2" borderId="34" xfId="0" quotePrefix="1" applyFont="1" applyFill="1" applyBorder="1"/>
    <xf numFmtId="0" fontId="23" fillId="2" borderId="35" xfId="0" quotePrefix="1" applyFont="1" applyFill="1" applyBorder="1"/>
    <xf numFmtId="0" fontId="24" fillId="0" borderId="16" xfId="0" applyFont="1" applyBorder="1" applyAlignment="1">
      <alignment horizontal="left" vertical="center" indent="3"/>
    </xf>
    <xf numFmtId="3" fontId="25" fillId="0" borderId="34" xfId="0" applyNumberFormat="1" applyFont="1" applyBorder="1"/>
    <xf numFmtId="3" fontId="25" fillId="0" borderId="35" xfId="0" applyNumberFormat="1" applyFont="1" applyBorder="1"/>
    <xf numFmtId="0" fontId="24" fillId="0" borderId="16" xfId="0" applyFont="1" applyBorder="1" applyAlignment="1">
      <alignment horizontal="left" vertical="center" indent="6"/>
    </xf>
    <xf numFmtId="3" fontId="23" fillId="2" borderId="34" xfId="0" applyNumberFormat="1" applyFont="1" applyFill="1" applyBorder="1"/>
    <xf numFmtId="3" fontId="23" fillId="2" borderId="35" xfId="0" applyNumberFormat="1" applyFont="1" applyFill="1" applyBorder="1"/>
    <xf numFmtId="0" fontId="23" fillId="5" borderId="36" xfId="0" applyFont="1" applyFill="1" applyBorder="1" applyAlignment="1">
      <alignment horizontal="left" vertical="center"/>
    </xf>
    <xf numFmtId="3" fontId="23" fillId="5" borderId="34" xfId="0" applyNumberFormat="1" applyFont="1" applyFill="1" applyBorder="1"/>
    <xf numFmtId="3" fontId="23" fillId="5" borderId="35" xfId="0" applyNumberFormat="1" applyFont="1" applyFill="1" applyBorder="1"/>
    <xf numFmtId="0" fontId="13" fillId="0" borderId="0" xfId="0" applyFont="1" applyAlignment="1">
      <alignment vertical="center"/>
    </xf>
    <xf numFmtId="0" fontId="3" fillId="0" borderId="0" xfId="0" applyFont="1" applyAlignment="1">
      <alignment horizontal="center" vertical="center"/>
    </xf>
    <xf numFmtId="0" fontId="2" fillId="0" borderId="1" xfId="0" applyFont="1" applyBorder="1" applyAlignment="1">
      <alignment vertical="center"/>
    </xf>
    <xf numFmtId="0" fontId="2" fillId="0" borderId="2" xfId="0" applyFont="1" applyBorder="1" applyAlignment="1">
      <alignment vertical="center"/>
    </xf>
    <xf numFmtId="0" fontId="2" fillId="0" borderId="0" xfId="0" applyFont="1" applyAlignment="1">
      <alignment vertical="center"/>
    </xf>
    <xf numFmtId="0" fontId="2" fillId="0" borderId="3" xfId="0" applyFont="1" applyBorder="1" applyAlignment="1">
      <alignment vertical="center"/>
    </xf>
    <xf numFmtId="0" fontId="0" fillId="0" borderId="0" xfId="0" applyAlignment="1" applyProtection="1">
      <alignment vertical="center"/>
      <protection locked="0"/>
    </xf>
    <xf numFmtId="0" fontId="9" fillId="0" borderId="0" xfId="0" applyFont="1" applyAlignment="1">
      <alignment vertical="center"/>
    </xf>
    <xf numFmtId="0" fontId="3" fillId="0" borderId="0" xfId="0" applyFont="1" applyAlignment="1">
      <alignment horizontal="centerContinuous" vertical="center"/>
    </xf>
    <xf numFmtId="0" fontId="3" fillId="4" borderId="0" xfId="0" applyFont="1" applyFill="1" applyAlignment="1">
      <alignment horizontal="centerContinuous" vertical="center"/>
    </xf>
    <xf numFmtId="0" fontId="1" fillId="0" borderId="0" xfId="0" applyFont="1" applyAlignment="1">
      <alignment vertical="center"/>
    </xf>
    <xf numFmtId="0" fontId="2" fillId="0" borderId="2" xfId="0" applyFont="1" applyBorder="1" applyAlignment="1">
      <alignment horizontal="left" vertical="center"/>
    </xf>
    <xf numFmtId="0" fontId="26" fillId="4" borderId="0" xfId="0" applyFont="1" applyFill="1" applyAlignment="1">
      <alignment horizontal="left" vertical="center"/>
    </xf>
    <xf numFmtId="0" fontId="26" fillId="0" borderId="0" xfId="0" applyFont="1" applyAlignment="1">
      <alignment horizontal="left" vertical="center"/>
    </xf>
    <xf numFmtId="0" fontId="27" fillId="4" borderId="0" xfId="0" applyFont="1" applyFill="1" applyAlignment="1">
      <alignment horizontal="left" vertical="center"/>
    </xf>
    <xf numFmtId="0" fontId="26" fillId="4" borderId="0" xfId="0" quotePrefix="1" applyFont="1" applyFill="1" applyAlignment="1">
      <alignment horizontal="left" vertical="center"/>
    </xf>
    <xf numFmtId="0" fontId="28" fillId="0" borderId="0" xfId="0" applyFont="1" applyAlignment="1">
      <alignment horizontal="left" vertical="center"/>
    </xf>
    <xf numFmtId="0" fontId="29" fillId="0" borderId="0" xfId="0" applyFont="1" applyAlignment="1">
      <alignment horizontal="left" vertical="center"/>
    </xf>
    <xf numFmtId="0" fontId="30" fillId="4" borderId="0" xfId="0" applyFont="1" applyFill="1" applyAlignment="1">
      <alignment horizontal="center" vertical="center"/>
    </xf>
    <xf numFmtId="0" fontId="31" fillId="0" borderId="0" xfId="0" applyFont="1" applyAlignment="1">
      <alignment horizontal="left" vertical="center"/>
    </xf>
    <xf numFmtId="0" fontId="31" fillId="4" borderId="0" xfId="0" applyFont="1" applyFill="1" applyAlignment="1">
      <alignment horizontal="left" vertical="center"/>
    </xf>
    <xf numFmtId="0" fontId="12" fillId="0" borderId="0" xfId="0" applyFont="1" applyAlignment="1">
      <alignment horizontal="right" vertical="center"/>
    </xf>
    <xf numFmtId="0" fontId="32" fillId="0" borderId="0" xfId="0" applyFont="1" applyAlignment="1">
      <alignment vertical="center"/>
    </xf>
    <xf numFmtId="0" fontId="12" fillId="0" borderId="0" xfId="0" applyFont="1"/>
    <xf numFmtId="0" fontId="12" fillId="11" borderId="43" xfId="0" applyFont="1" applyFill="1" applyBorder="1" applyAlignment="1">
      <alignment horizontal="center" vertical="center"/>
    </xf>
    <xf numFmtId="0" fontId="12" fillId="10" borderId="51" xfId="0" applyFont="1" applyFill="1" applyBorder="1" applyAlignment="1">
      <alignment horizontal="left" vertical="center"/>
    </xf>
    <xf numFmtId="0" fontId="12" fillId="0" borderId="43" xfId="0" applyFont="1" applyBorder="1" applyAlignment="1">
      <alignment vertical="center"/>
    </xf>
    <xf numFmtId="0" fontId="12" fillId="0" borderId="51" xfId="0" applyFont="1" applyBorder="1" applyAlignment="1">
      <alignment vertical="center"/>
    </xf>
    <xf numFmtId="0" fontId="12" fillId="0" borderId="0" xfId="0" applyFont="1" applyAlignment="1">
      <alignment horizontal="center"/>
    </xf>
    <xf numFmtId="0" fontId="12" fillId="0" borderId="46" xfId="0" applyFont="1" applyBorder="1" applyAlignment="1">
      <alignment vertical="center"/>
    </xf>
    <xf numFmtId="0" fontId="12" fillId="0" borderId="52" xfId="0" applyFont="1" applyBorder="1" applyAlignment="1">
      <alignment vertical="center"/>
    </xf>
    <xf numFmtId="0" fontId="12" fillId="0" borderId="51" xfId="0" applyFont="1" applyBorder="1" applyAlignment="1">
      <alignment horizontal="center" vertical="center"/>
    </xf>
    <xf numFmtId="0" fontId="12" fillId="0" borderId="44" xfId="0" applyFont="1" applyBorder="1" applyAlignment="1">
      <alignment horizontal="center" vertical="center"/>
    </xf>
    <xf numFmtId="0" fontId="12" fillId="4" borderId="43" xfId="0" applyFont="1" applyFill="1" applyBorder="1" applyAlignment="1">
      <alignment horizontal="center" vertical="center"/>
    </xf>
    <xf numFmtId="0" fontId="33" fillId="12" borderId="43" xfId="0" applyFont="1" applyFill="1" applyBorder="1" applyAlignment="1">
      <alignment horizontal="center" vertical="center"/>
    </xf>
    <xf numFmtId="0" fontId="33" fillId="12" borderId="44" xfId="0" applyFont="1" applyFill="1" applyBorder="1" applyAlignment="1">
      <alignment horizontal="center" vertical="center"/>
    </xf>
    <xf numFmtId="0" fontId="12" fillId="0" borderId="18" xfId="0" applyFont="1" applyBorder="1" applyAlignment="1">
      <alignment horizontal="center" vertical="center"/>
    </xf>
    <xf numFmtId="0" fontId="12" fillId="0" borderId="18" xfId="0" applyFont="1" applyBorder="1" applyAlignment="1">
      <alignment vertical="center"/>
    </xf>
    <xf numFmtId="0" fontId="12" fillId="0" borderId="54" xfId="0" applyFont="1" applyBorder="1" applyAlignment="1">
      <alignment vertical="center"/>
    </xf>
    <xf numFmtId="0" fontId="12" fillId="0" borderId="48" xfId="0" applyFont="1" applyBorder="1" applyAlignment="1">
      <alignment vertical="center"/>
    </xf>
    <xf numFmtId="0" fontId="12" fillId="0" borderId="53" xfId="0" applyFont="1" applyBorder="1" applyAlignment="1">
      <alignment vertical="center"/>
    </xf>
    <xf numFmtId="0" fontId="12" fillId="0" borderId="5" xfId="0" applyFont="1" applyBorder="1" applyAlignment="1">
      <alignment horizontal="center" vertical="center"/>
    </xf>
    <xf numFmtId="0" fontId="12" fillId="0" borderId="28" xfId="0" applyFont="1" applyBorder="1" applyAlignment="1">
      <alignment vertical="center"/>
    </xf>
    <xf numFmtId="0" fontId="12" fillId="0" borderId="29" xfId="0" applyFont="1" applyBorder="1" applyAlignment="1">
      <alignment vertical="center"/>
    </xf>
    <xf numFmtId="0" fontId="6" fillId="11" borderId="54" xfId="0" applyFont="1" applyFill="1" applyBorder="1" applyAlignment="1">
      <alignment horizontal="center" vertical="center"/>
    </xf>
    <xf numFmtId="0" fontId="12" fillId="0" borderId="28" xfId="0" applyFont="1" applyBorder="1" applyAlignment="1">
      <alignment horizontal="center" vertical="center"/>
    </xf>
    <xf numFmtId="0" fontId="12" fillId="0" borderId="29" xfId="0" applyFont="1" applyBorder="1" applyAlignment="1">
      <alignment horizontal="center" vertical="center"/>
    </xf>
    <xf numFmtId="0" fontId="12" fillId="0" borderId="65" xfId="0" applyFont="1" applyBorder="1" applyAlignment="1">
      <alignment vertical="center"/>
    </xf>
    <xf numFmtId="0" fontId="12" fillId="0" borderId="64" xfId="0" applyFont="1" applyBorder="1" applyAlignment="1">
      <alignment vertical="center"/>
    </xf>
    <xf numFmtId="0" fontId="12" fillId="0" borderId="6" xfId="0" applyFont="1" applyBorder="1" applyAlignment="1">
      <alignment vertical="center"/>
    </xf>
    <xf numFmtId="0" fontId="26" fillId="0" borderId="18" xfId="0" applyFont="1" applyBorder="1" applyAlignment="1">
      <alignment horizontal="center" vertical="center"/>
    </xf>
    <xf numFmtId="164" fontId="34" fillId="0" borderId="55" xfId="0" applyNumberFormat="1" applyFont="1" applyBorder="1" applyAlignment="1">
      <alignment horizontal="center" vertical="center"/>
    </xf>
    <xf numFmtId="164" fontId="34" fillId="0" borderId="56" xfId="0" applyNumberFormat="1" applyFont="1" applyBorder="1" applyAlignment="1">
      <alignment horizontal="center" vertical="center"/>
    </xf>
    <xf numFmtId="164" fontId="34" fillId="0" borderId="54" xfId="0" applyNumberFormat="1" applyFont="1" applyBorder="1" applyAlignment="1">
      <alignment horizontal="center" vertical="center"/>
    </xf>
    <xf numFmtId="0" fontId="34" fillId="0" borderId="0" xfId="0" applyFont="1" applyAlignment="1">
      <alignment horizontal="center"/>
    </xf>
    <xf numFmtId="0" fontId="12" fillId="11" borderId="30" xfId="0" applyFont="1" applyFill="1" applyBorder="1" applyAlignment="1">
      <alignment horizontal="left" vertical="center"/>
    </xf>
    <xf numFmtId="0" fontId="12" fillId="10" borderId="55" xfId="0" applyFont="1" applyFill="1" applyBorder="1" applyAlignment="1">
      <alignment vertical="center"/>
    </xf>
    <xf numFmtId="0" fontId="12" fillId="11" borderId="59" xfId="0" applyFont="1" applyFill="1" applyBorder="1" applyAlignment="1">
      <alignment horizontal="center" vertical="center"/>
    </xf>
    <xf numFmtId="0" fontId="26" fillId="0" borderId="30" xfId="0" applyFont="1" applyBorder="1" applyAlignment="1">
      <alignment horizontal="center" vertical="center"/>
    </xf>
    <xf numFmtId="164" fontId="34" fillId="0" borderId="18" xfId="0" applyNumberFormat="1" applyFont="1" applyBorder="1" applyAlignment="1">
      <alignment horizontal="center" vertical="center"/>
    </xf>
    <xf numFmtId="164" fontId="34" fillId="0" borderId="28" xfId="0" applyNumberFormat="1" applyFont="1" applyBorder="1" applyAlignment="1">
      <alignment horizontal="center" vertical="center"/>
    </xf>
    <xf numFmtId="164" fontId="34" fillId="0" borderId="0" xfId="0" applyNumberFormat="1" applyFont="1" applyAlignment="1">
      <alignment horizontal="center" vertical="center"/>
    </xf>
    <xf numFmtId="0" fontId="12" fillId="0" borderId="6" xfId="0" applyFont="1" applyBorder="1" applyAlignment="1">
      <alignment horizontal="center" vertical="center"/>
    </xf>
    <xf numFmtId="0" fontId="26" fillId="0" borderId="54" xfId="0" applyFont="1" applyBorder="1" applyAlignment="1">
      <alignment horizontal="center" vertical="center"/>
    </xf>
    <xf numFmtId="164" fontId="34" fillId="0" borderId="15" xfId="0" applyNumberFormat="1" applyFont="1" applyBorder="1" applyAlignment="1">
      <alignment horizontal="center" vertical="center"/>
    </xf>
    <xf numFmtId="164" fontId="34" fillId="0" borderId="27" xfId="0" applyNumberFormat="1" applyFont="1" applyBorder="1" applyAlignment="1">
      <alignment horizontal="center" vertical="center"/>
    </xf>
    <xf numFmtId="164" fontId="34" fillId="0" borderId="4" xfId="0" applyNumberFormat="1" applyFont="1" applyBorder="1" applyAlignment="1">
      <alignment horizontal="center" vertical="center"/>
    </xf>
    <xf numFmtId="164" fontId="34" fillId="0" borderId="7" xfId="0" applyNumberFormat="1" applyFont="1" applyBorder="1" applyAlignment="1">
      <alignment horizontal="center" vertical="center"/>
    </xf>
    <xf numFmtId="164" fontId="34" fillId="0" borderId="29" xfId="0" applyNumberFormat="1" applyFont="1" applyBorder="1" applyAlignment="1">
      <alignment horizontal="center" vertical="center"/>
    </xf>
    <xf numFmtId="164" fontId="34" fillId="0" borderId="6" xfId="0" applyNumberFormat="1" applyFont="1" applyBorder="1" applyAlignment="1">
      <alignment horizontal="center" vertical="center"/>
    </xf>
    <xf numFmtId="0" fontId="12" fillId="0" borderId="27" xfId="0" applyFont="1" applyBorder="1" applyAlignment="1">
      <alignment vertical="center"/>
    </xf>
    <xf numFmtId="0" fontId="12" fillId="0" borderId="30" xfId="0" applyFont="1" applyBorder="1" applyAlignment="1">
      <alignment vertical="center"/>
    </xf>
    <xf numFmtId="164" fontId="34" fillId="0" borderId="30" xfId="0" applyNumberFormat="1" applyFont="1" applyBorder="1" applyAlignment="1">
      <alignment horizontal="center" vertical="center"/>
    </xf>
    <xf numFmtId="0" fontId="12" fillId="0" borderId="4" xfId="0" applyFont="1" applyBorder="1" applyAlignment="1">
      <alignment horizontal="center" vertical="center"/>
    </xf>
    <xf numFmtId="0" fontId="18" fillId="4" borderId="0" xfId="1" applyFont="1" applyFill="1"/>
    <xf numFmtId="164" fontId="34" fillId="0" borderId="17" xfId="0" applyNumberFormat="1" applyFont="1" applyBorder="1" applyAlignment="1">
      <alignment horizontal="center" vertical="center"/>
    </xf>
    <xf numFmtId="0" fontId="18" fillId="4" borderId="30" xfId="1" applyFont="1" applyFill="1" applyBorder="1" applyAlignment="1">
      <alignment horizontal="center" vertical="center"/>
    </xf>
    <xf numFmtId="0" fontId="18" fillId="4" borderId="28" xfId="1" applyFont="1" applyFill="1" applyBorder="1" applyAlignment="1">
      <alignment horizontal="center" vertical="center"/>
    </xf>
    <xf numFmtId="0" fontId="26" fillId="0" borderId="28" xfId="0" applyFont="1" applyBorder="1" applyAlignment="1">
      <alignment horizontal="center" vertical="center"/>
    </xf>
    <xf numFmtId="0" fontId="12" fillId="0" borderId="0" xfId="0" applyFont="1" applyAlignment="1">
      <alignment horizontal="right"/>
    </xf>
    <xf numFmtId="0" fontId="12" fillId="0" borderId="4" xfId="0" applyFont="1" applyBorder="1" applyAlignment="1">
      <alignment horizontal="center"/>
    </xf>
    <xf numFmtId="0" fontId="12" fillId="0" borderId="4" xfId="0" applyFont="1" applyBorder="1"/>
    <xf numFmtId="164" fontId="34" fillId="0" borderId="16" xfId="0" applyNumberFormat="1" applyFont="1" applyBorder="1" applyAlignment="1">
      <alignment horizontal="center" vertical="center"/>
    </xf>
    <xf numFmtId="0" fontId="35" fillId="10" borderId="41" xfId="1" applyFont="1" applyFill="1" applyBorder="1" applyAlignment="1">
      <alignment horizontal="left" vertical="center"/>
    </xf>
    <xf numFmtId="0" fontId="18" fillId="10" borderId="42" xfId="1" applyFont="1" applyFill="1" applyBorder="1" applyAlignment="1">
      <alignment horizontal="center" vertical="center"/>
    </xf>
    <xf numFmtId="0" fontId="18" fillId="10" borderId="59" xfId="1" applyFont="1" applyFill="1" applyBorder="1" applyAlignment="1">
      <alignment horizontal="center" vertical="center"/>
    </xf>
    <xf numFmtId="0" fontId="18" fillId="4" borderId="0" xfId="1" applyFont="1" applyFill="1" applyAlignment="1">
      <alignment horizontal="center" vertical="center"/>
    </xf>
    <xf numFmtId="0" fontId="12" fillId="0" borderId="43" xfId="0" applyFont="1" applyBorder="1" applyAlignment="1">
      <alignment horizontal="center" vertical="center"/>
    </xf>
    <xf numFmtId="0" fontId="36" fillId="0" borderId="44" xfId="0" applyFont="1" applyBorder="1" applyAlignment="1">
      <alignment horizontal="center" vertical="center"/>
    </xf>
    <xf numFmtId="0" fontId="12" fillId="11" borderId="63" xfId="0" applyFont="1" applyFill="1" applyBorder="1" applyAlignment="1">
      <alignment horizontal="center" vertical="center"/>
    </xf>
    <xf numFmtId="0" fontId="12" fillId="0" borderId="45" xfId="0" applyFont="1" applyBorder="1" applyAlignment="1">
      <alignment horizontal="center" vertical="center"/>
    </xf>
    <xf numFmtId="0" fontId="12" fillId="0" borderId="46" xfId="0" applyFont="1" applyBorder="1" applyAlignment="1">
      <alignment horizontal="center" vertical="center"/>
    </xf>
    <xf numFmtId="0" fontId="12" fillId="0" borderId="47" xfId="0" applyFont="1" applyBorder="1" applyAlignment="1">
      <alignment horizontal="center" vertical="center"/>
    </xf>
    <xf numFmtId="0" fontId="12" fillId="0" borderId="48" xfId="0" applyFont="1" applyBorder="1" applyAlignment="1">
      <alignment horizontal="center" vertical="center"/>
    </xf>
    <xf numFmtId="0" fontId="12" fillId="0" borderId="49" xfId="0" applyFont="1" applyBorder="1" applyAlignment="1">
      <alignment horizontal="center" vertical="center"/>
    </xf>
    <xf numFmtId="0" fontId="12" fillId="0" borderId="50" xfId="0" applyFont="1" applyBorder="1" applyAlignment="1">
      <alignment horizontal="center" vertical="center"/>
    </xf>
    <xf numFmtId="0" fontId="37" fillId="0" borderId="0" xfId="0" applyFont="1" applyAlignment="1">
      <alignment horizontal="left" vertical="center"/>
    </xf>
    <xf numFmtId="0" fontId="38" fillId="10" borderId="57" xfId="0" applyFont="1" applyFill="1" applyBorder="1" applyAlignment="1">
      <alignment horizontal="left" vertical="center"/>
    </xf>
    <xf numFmtId="0" fontId="12" fillId="4" borderId="0" xfId="0" applyFont="1" applyFill="1"/>
    <xf numFmtId="0" fontId="37" fillId="0" borderId="49" xfId="0" applyFont="1" applyBorder="1" applyAlignment="1">
      <alignment horizontal="left" vertical="center"/>
    </xf>
    <xf numFmtId="0" fontId="22" fillId="10" borderId="46" xfId="0" applyFont="1" applyFill="1" applyBorder="1" applyAlignment="1">
      <alignment horizontal="left" vertical="center"/>
    </xf>
    <xf numFmtId="0" fontId="12" fillId="10" borderId="43" xfId="0" applyFont="1" applyFill="1" applyBorder="1" applyAlignment="1">
      <alignment horizontal="left" vertical="center"/>
    </xf>
    <xf numFmtId="0" fontId="12" fillId="10" borderId="44" xfId="0" applyFont="1" applyFill="1" applyBorder="1" applyAlignment="1">
      <alignment horizontal="left" vertical="center"/>
    </xf>
    <xf numFmtId="0" fontId="12" fillId="4" borderId="46" xfId="0" applyFont="1" applyFill="1" applyBorder="1"/>
    <xf numFmtId="0" fontId="12" fillId="4" borderId="58" xfId="0" applyFont="1" applyFill="1" applyBorder="1" applyAlignment="1">
      <alignment horizontal="left" vertical="center"/>
    </xf>
    <xf numFmtId="0" fontId="12" fillId="11" borderId="57" xfId="0" applyFont="1" applyFill="1" applyBorder="1" applyAlignment="1">
      <alignment horizontal="left" vertical="center"/>
    </xf>
    <xf numFmtId="0" fontId="28" fillId="10" borderId="42" xfId="0" applyFont="1" applyFill="1" applyBorder="1" applyAlignment="1">
      <alignment horizontal="left" vertical="center"/>
    </xf>
    <xf numFmtId="0" fontId="28" fillId="10" borderId="59" xfId="0" applyFont="1" applyFill="1" applyBorder="1" applyAlignment="1">
      <alignment horizontal="left" vertical="center"/>
    </xf>
    <xf numFmtId="0" fontId="12" fillId="4" borderId="46" xfId="0" applyFont="1" applyFill="1" applyBorder="1" applyAlignment="1">
      <alignment horizontal="left" vertical="center"/>
    </xf>
    <xf numFmtId="0" fontId="12" fillId="4" borderId="0" xfId="0" applyFont="1" applyFill="1" applyAlignment="1">
      <alignment horizontal="left" vertical="center"/>
    </xf>
    <xf numFmtId="0" fontId="37" fillId="4" borderId="0" xfId="0" applyFont="1" applyFill="1" applyAlignment="1">
      <alignment horizontal="left" vertical="center"/>
    </xf>
    <xf numFmtId="0" fontId="37" fillId="4" borderId="47" xfId="0" applyFont="1" applyFill="1" applyBorder="1" applyAlignment="1">
      <alignment horizontal="left" vertical="center"/>
    </xf>
    <xf numFmtId="0" fontId="12" fillId="4" borderId="48" xfId="0" applyFont="1" applyFill="1" applyBorder="1" applyAlignment="1">
      <alignment horizontal="left" vertical="center"/>
    </xf>
    <xf numFmtId="0" fontId="12" fillId="4" borderId="49" xfId="0" applyFont="1" applyFill="1" applyBorder="1" applyAlignment="1">
      <alignment horizontal="left" vertical="center"/>
    </xf>
    <xf numFmtId="0" fontId="37" fillId="4" borderId="49" xfId="0" applyFont="1" applyFill="1" applyBorder="1" applyAlignment="1">
      <alignment horizontal="left" vertical="center"/>
    </xf>
    <xf numFmtId="0" fontId="37" fillId="4" borderId="50" xfId="0" applyFont="1" applyFill="1" applyBorder="1" applyAlignment="1">
      <alignment horizontal="left" vertical="center"/>
    </xf>
    <xf numFmtId="0" fontId="37" fillId="0" borderId="44" xfId="0" applyFont="1" applyBorder="1" applyAlignment="1">
      <alignment horizontal="left" vertical="center"/>
    </xf>
    <xf numFmtId="0" fontId="39" fillId="0" borderId="4" xfId="0" applyFont="1" applyBorder="1" applyAlignment="1">
      <alignment horizontal="left" vertical="center"/>
    </xf>
    <xf numFmtId="0" fontId="40" fillId="10" borderId="41" xfId="0" applyFont="1" applyFill="1" applyBorder="1" applyAlignment="1">
      <alignment horizontal="left" vertical="center"/>
    </xf>
    <xf numFmtId="0" fontId="7" fillId="0" borderId="0" xfId="0" applyFont="1" applyAlignment="1">
      <alignment horizontal="left" vertical="center" textRotation="90"/>
    </xf>
    <xf numFmtId="0" fontId="6" fillId="4" borderId="0" xfId="0" applyFont="1" applyFill="1" applyAlignment="1">
      <alignment horizontal="left" vertical="center"/>
    </xf>
    <xf numFmtId="0" fontId="7" fillId="7" borderId="7" xfId="0" applyFont="1" applyFill="1" applyBorder="1" applyAlignment="1">
      <alignment horizontal="left" vertical="center" indent="2"/>
    </xf>
    <xf numFmtId="0" fontId="12" fillId="0" borderId="49" xfId="0" applyFont="1" applyBorder="1" applyAlignment="1">
      <alignment horizontal="left" vertical="center"/>
    </xf>
    <xf numFmtId="0" fontId="12" fillId="0" borderId="49" xfId="0" applyFont="1" applyBorder="1"/>
    <xf numFmtId="0" fontId="22" fillId="10" borderId="57" xfId="0" applyFont="1" applyFill="1" applyBorder="1" applyAlignment="1">
      <alignment horizontal="left" vertical="center"/>
    </xf>
    <xf numFmtId="0" fontId="12" fillId="10" borderId="45" xfId="0" applyFont="1" applyFill="1" applyBorder="1" applyAlignment="1">
      <alignment horizontal="left" vertical="center"/>
    </xf>
    <xf numFmtId="0" fontId="7" fillId="0" borderId="7" xfId="0" applyFont="1" applyBorder="1" applyAlignment="1">
      <alignment horizontal="left" vertical="center" indent="2"/>
    </xf>
    <xf numFmtId="0" fontId="12" fillId="0" borderId="42" xfId="0" applyFont="1" applyBorder="1" applyAlignment="1">
      <alignment horizontal="left" vertical="center"/>
    </xf>
    <xf numFmtId="0" fontId="22" fillId="10" borderId="48" xfId="0" applyFont="1" applyFill="1" applyBorder="1" applyAlignment="1">
      <alignment horizontal="left" vertical="center"/>
    </xf>
    <xf numFmtId="0" fontId="6" fillId="10" borderId="42" xfId="0" applyFont="1" applyFill="1" applyBorder="1" applyAlignment="1">
      <alignment horizontal="left" vertical="center"/>
    </xf>
    <xf numFmtId="0" fontId="6" fillId="10" borderId="59" xfId="0" applyFont="1" applyFill="1" applyBorder="1" applyAlignment="1">
      <alignment horizontal="left" vertical="center"/>
    </xf>
    <xf numFmtId="0" fontId="22" fillId="0" borderId="46" xfId="0" applyFont="1" applyBorder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6" fillId="0" borderId="47" xfId="0" applyFont="1" applyBorder="1" applyAlignment="1">
      <alignment horizontal="left" vertical="center"/>
    </xf>
    <xf numFmtId="0" fontId="6" fillId="0" borderId="50" xfId="0" applyFont="1" applyBorder="1" applyAlignment="1">
      <alignment horizontal="left" vertical="center"/>
    </xf>
    <xf numFmtId="0" fontId="35" fillId="10" borderId="51" xfId="0" applyFont="1" applyFill="1" applyBorder="1" applyAlignment="1">
      <alignment horizontal="left" vertical="center"/>
    </xf>
    <xf numFmtId="0" fontId="6" fillId="10" borderId="45" xfId="0" applyFont="1" applyFill="1" applyBorder="1" applyAlignment="1">
      <alignment horizontal="left" vertical="center"/>
    </xf>
    <xf numFmtId="0" fontId="35" fillId="4" borderId="43" xfId="0" applyFont="1" applyFill="1" applyBorder="1" applyAlignment="1">
      <alignment horizontal="left" vertical="center"/>
    </xf>
    <xf numFmtId="0" fontId="35" fillId="4" borderId="44" xfId="0" applyFont="1" applyFill="1" applyBorder="1" applyAlignment="1">
      <alignment horizontal="left" vertical="center"/>
    </xf>
    <xf numFmtId="0" fontId="35" fillId="4" borderId="45" xfId="0" applyFont="1" applyFill="1" applyBorder="1" applyAlignment="1">
      <alignment horizontal="left" vertical="center"/>
    </xf>
    <xf numFmtId="0" fontId="35" fillId="4" borderId="46" xfId="0" applyFont="1" applyFill="1" applyBorder="1" applyAlignment="1">
      <alignment horizontal="left" vertical="center"/>
    </xf>
    <xf numFmtId="0" fontId="35" fillId="4" borderId="0" xfId="0" applyFont="1" applyFill="1" applyAlignment="1">
      <alignment horizontal="left" vertical="center"/>
    </xf>
    <xf numFmtId="0" fontId="35" fillId="4" borderId="47" xfId="0" applyFont="1" applyFill="1" applyBorder="1" applyAlignment="1">
      <alignment horizontal="left" vertical="center"/>
    </xf>
    <xf numFmtId="0" fontId="35" fillId="4" borderId="48" xfId="0" applyFont="1" applyFill="1" applyBorder="1" applyAlignment="1">
      <alignment horizontal="left" vertical="center"/>
    </xf>
    <xf numFmtId="0" fontId="35" fillId="4" borderId="49" xfId="0" applyFont="1" applyFill="1" applyBorder="1" applyAlignment="1">
      <alignment horizontal="left" vertical="center"/>
    </xf>
    <xf numFmtId="0" fontId="35" fillId="4" borderId="50" xfId="0" applyFont="1" applyFill="1" applyBorder="1" applyAlignment="1">
      <alignment horizontal="left" vertical="center"/>
    </xf>
    <xf numFmtId="0" fontId="6" fillId="10" borderId="44" xfId="0" applyFont="1" applyFill="1" applyBorder="1" applyAlignment="1">
      <alignment horizontal="left" vertical="center"/>
    </xf>
    <xf numFmtId="0" fontId="6" fillId="4" borderId="46" xfId="0" applyFont="1" applyFill="1" applyBorder="1" applyAlignment="1">
      <alignment horizontal="left" vertical="center"/>
    </xf>
    <xf numFmtId="0" fontId="6" fillId="4" borderId="47" xfId="0" applyFont="1" applyFill="1" applyBorder="1" applyAlignment="1">
      <alignment horizontal="left" vertical="center"/>
    </xf>
    <xf numFmtId="0" fontId="6" fillId="4" borderId="48" xfId="0" applyFont="1" applyFill="1" applyBorder="1" applyAlignment="1">
      <alignment horizontal="left" vertical="center"/>
    </xf>
    <xf numFmtId="0" fontId="6" fillId="4" borderId="50" xfId="0" applyFont="1" applyFill="1" applyBorder="1" applyAlignment="1">
      <alignment horizontal="left" vertical="center"/>
    </xf>
    <xf numFmtId="0" fontId="22" fillId="10" borderId="44" xfId="0" applyFont="1" applyFill="1" applyBorder="1" applyAlignment="1">
      <alignment horizontal="left" vertical="center"/>
    </xf>
    <xf numFmtId="0" fontId="22" fillId="10" borderId="45" xfId="0" applyFont="1" applyFill="1" applyBorder="1" applyAlignment="1">
      <alignment horizontal="left" vertical="center"/>
    </xf>
    <xf numFmtId="0" fontId="35" fillId="4" borderId="60" xfId="0" applyFont="1" applyFill="1" applyBorder="1" applyAlignment="1">
      <alignment horizontal="left" vertical="center"/>
    </xf>
    <xf numFmtId="0" fontId="6" fillId="4" borderId="41" xfId="0" applyFont="1" applyFill="1" applyBorder="1" applyAlignment="1">
      <alignment horizontal="left" vertical="center"/>
    </xf>
    <xf numFmtId="0" fontId="35" fillId="4" borderId="42" xfId="0" applyFont="1" applyFill="1" applyBorder="1" applyAlignment="1">
      <alignment horizontal="left" vertical="center"/>
    </xf>
    <xf numFmtId="0" fontId="35" fillId="4" borderId="59" xfId="0" applyFont="1" applyFill="1" applyBorder="1" applyAlignment="1">
      <alignment horizontal="left" vertical="center"/>
    </xf>
    <xf numFmtId="0" fontId="35" fillId="4" borderId="61" xfId="0" applyFont="1" applyFill="1" applyBorder="1" applyAlignment="1">
      <alignment horizontal="left" vertical="center"/>
    </xf>
    <xf numFmtId="0" fontId="7" fillId="0" borderId="0" xfId="0" applyFont="1" applyAlignment="1">
      <alignment horizontal="left" vertical="center" textRotation="90" wrapText="1"/>
    </xf>
    <xf numFmtId="0" fontId="7" fillId="0" borderId="0" xfId="0" applyFont="1" applyAlignment="1" applyProtection="1">
      <alignment horizontal="left" vertical="center" textRotation="90" wrapText="1"/>
      <protection locked="0"/>
    </xf>
    <xf numFmtId="0" fontId="6" fillId="4" borderId="0" xfId="0" applyFont="1" applyFill="1"/>
    <xf numFmtId="0" fontId="32" fillId="4" borderId="0" xfId="0" applyFont="1" applyFill="1"/>
    <xf numFmtId="0" fontId="41" fillId="4" borderId="0" xfId="0" applyFont="1" applyFill="1"/>
    <xf numFmtId="0" fontId="6" fillId="0" borderId="0" xfId="0" applyFont="1"/>
    <xf numFmtId="0" fontId="32" fillId="0" borderId="0" xfId="0" applyFont="1"/>
    <xf numFmtId="0" fontId="39" fillId="0" borderId="0" xfId="0" applyFont="1" applyAlignment="1">
      <alignment horizontal="left" vertical="center"/>
    </xf>
    <xf numFmtId="0" fontId="29" fillId="10" borderId="59" xfId="0" applyFont="1" applyFill="1" applyBorder="1" applyAlignment="1">
      <alignment horizontal="left" vertical="center"/>
    </xf>
    <xf numFmtId="0" fontId="6" fillId="4" borderId="44" xfId="0" applyFont="1" applyFill="1" applyBorder="1" applyAlignment="1">
      <alignment horizontal="left" vertical="center"/>
    </xf>
    <xf numFmtId="0" fontId="6" fillId="4" borderId="45" xfId="0" applyFont="1" applyFill="1" applyBorder="1" applyAlignment="1">
      <alignment horizontal="left" vertical="center"/>
    </xf>
    <xf numFmtId="0" fontId="12" fillId="4" borderId="47" xfId="0" applyFont="1" applyFill="1" applyBorder="1" applyAlignment="1">
      <alignment horizontal="left" vertical="center"/>
    </xf>
    <xf numFmtId="0" fontId="12" fillId="4" borderId="62" xfId="0" applyFont="1" applyFill="1" applyBorder="1" applyAlignment="1">
      <alignment horizontal="left" vertical="center" wrapText="1"/>
    </xf>
    <xf numFmtId="0" fontId="12" fillId="4" borderId="0" xfId="0" applyFont="1" applyFill="1" applyAlignment="1">
      <alignment horizontal="left" vertical="center" wrapText="1"/>
    </xf>
    <xf numFmtId="0" fontId="6" fillId="0" borderId="0" xfId="0" applyFont="1" applyAlignment="1">
      <alignment horizontal="left" vertical="center" indent="2"/>
    </xf>
    <xf numFmtId="0" fontId="6" fillId="0" borderId="49" xfId="0" applyFont="1" applyBorder="1" applyAlignment="1">
      <alignment horizontal="left" vertical="center"/>
    </xf>
    <xf numFmtId="0" fontId="12" fillId="4" borderId="50" xfId="0" applyFont="1" applyFill="1" applyBorder="1" applyAlignment="1">
      <alignment horizontal="left" vertical="center"/>
    </xf>
    <xf numFmtId="0" fontId="20" fillId="0" borderId="0" xfId="0" applyFont="1"/>
    <xf numFmtId="0" fontId="47" fillId="0" borderId="0" xfId="0" applyFont="1"/>
    <xf numFmtId="0" fontId="48" fillId="0" borderId="4" xfId="0" applyFont="1" applyBorder="1"/>
    <xf numFmtId="0" fontId="36" fillId="0" borderId="0" xfId="0" applyFont="1"/>
    <xf numFmtId="0" fontId="12" fillId="0" borderId="0" xfId="0" applyFont="1" applyAlignment="1">
      <alignment horizontal="left"/>
    </xf>
    <xf numFmtId="0" fontId="12" fillId="4" borderId="0" xfId="0" applyFont="1" applyFill="1" applyAlignment="1">
      <alignment horizontal="left"/>
    </xf>
    <xf numFmtId="0" fontId="49" fillId="4" borderId="0" xfId="0" applyFont="1" applyFill="1"/>
    <xf numFmtId="0" fontId="20" fillId="0" borderId="0" xfId="0" applyFont="1" applyAlignment="1" applyProtection="1">
      <alignment horizontal="right"/>
      <protection locked="0"/>
    </xf>
    <xf numFmtId="0" fontId="20" fillId="0" borderId="0" xfId="0" applyFont="1" applyProtection="1">
      <protection hidden="1"/>
    </xf>
    <xf numFmtId="4" fontId="6" fillId="3" borderId="73" xfId="0" applyNumberFormat="1" applyFont="1" applyFill="1" applyBorder="1" applyAlignment="1" applyProtection="1">
      <alignment horizontal="right" vertical="center"/>
      <protection locked="0"/>
    </xf>
    <xf numFmtId="4" fontId="6" fillId="3" borderId="12" xfId="0" applyNumberFormat="1" applyFont="1" applyFill="1" applyBorder="1" applyAlignment="1" applyProtection="1">
      <alignment horizontal="right" vertical="center"/>
      <protection locked="0"/>
    </xf>
    <xf numFmtId="4" fontId="6" fillId="3" borderId="14" xfId="0" applyNumberFormat="1" applyFont="1" applyFill="1" applyBorder="1" applyAlignment="1" applyProtection="1">
      <alignment horizontal="right" vertical="center"/>
      <protection locked="0"/>
    </xf>
    <xf numFmtId="0" fontId="20" fillId="0" borderId="0" xfId="0" applyFont="1" applyAlignment="1">
      <alignment horizontal="left" indent="1"/>
    </xf>
    <xf numFmtId="0" fontId="12" fillId="0" borderId="0" xfId="0" applyFont="1" applyAlignment="1">
      <alignment horizontal="left" indent="2"/>
    </xf>
    <xf numFmtId="0" fontId="20" fillId="0" borderId="0" xfId="0" applyFont="1" applyAlignment="1">
      <alignment horizontal="left" indent="2"/>
    </xf>
    <xf numFmtId="0" fontId="12" fillId="0" borderId="0" xfId="0" applyFont="1" applyAlignment="1">
      <alignment horizontal="left" indent="3"/>
    </xf>
    <xf numFmtId="0" fontId="20" fillId="0" borderId="0" xfId="0" applyFont="1" applyAlignment="1">
      <alignment horizontal="left" indent="3"/>
    </xf>
    <xf numFmtId="0" fontId="12" fillId="0" borderId="0" xfId="0" applyFont="1" applyAlignment="1">
      <alignment horizontal="left" indent="4"/>
    </xf>
    <xf numFmtId="3" fontId="12" fillId="0" borderId="19" xfId="0" applyNumberFormat="1" applyFont="1" applyBorder="1" applyAlignment="1">
      <alignment horizontal="right" vertical="center"/>
    </xf>
    <xf numFmtId="3" fontId="12" fillId="0" borderId="20" xfId="0" applyNumberFormat="1" applyFont="1" applyBorder="1" applyAlignment="1">
      <alignment horizontal="right" vertical="center"/>
    </xf>
    <xf numFmtId="3" fontId="12" fillId="0" borderId="21" xfId="0" applyNumberFormat="1" applyFont="1" applyBorder="1" applyAlignment="1">
      <alignment horizontal="right" vertical="center"/>
    </xf>
    <xf numFmtId="3" fontId="12" fillId="0" borderId="22" xfId="0" applyNumberFormat="1" applyFont="1" applyBorder="1" applyAlignment="1">
      <alignment horizontal="right" vertical="center"/>
    </xf>
    <xf numFmtId="3" fontId="12" fillId="0" borderId="10" xfId="0" applyNumberFormat="1" applyFont="1" applyBorder="1" applyAlignment="1">
      <alignment horizontal="right" vertical="center"/>
    </xf>
    <xf numFmtId="3" fontId="12" fillId="0" borderId="11" xfId="0" applyNumberFormat="1" applyFont="1" applyBorder="1" applyAlignment="1">
      <alignment horizontal="right" vertical="center"/>
    </xf>
    <xf numFmtId="3" fontId="12" fillId="0" borderId="12" xfId="0" applyNumberFormat="1" applyFont="1" applyBorder="1" applyAlignment="1">
      <alignment horizontal="right" vertical="center"/>
    </xf>
    <xf numFmtId="3" fontId="12" fillId="0" borderId="13" xfId="0" applyNumberFormat="1" applyFont="1" applyBorder="1" applyAlignment="1">
      <alignment horizontal="right" vertical="center"/>
    </xf>
    <xf numFmtId="3" fontId="12" fillId="0" borderId="23" xfId="0" applyNumberFormat="1" applyFont="1" applyBorder="1" applyAlignment="1">
      <alignment horizontal="right" vertical="center"/>
    </xf>
    <xf numFmtId="3" fontId="12" fillId="0" borderId="24" xfId="0" applyNumberFormat="1" applyFont="1" applyBorder="1" applyAlignment="1">
      <alignment horizontal="right" vertical="center"/>
    </xf>
    <xf numFmtId="3" fontId="12" fillId="0" borderId="25" xfId="0" applyNumberFormat="1" applyFont="1" applyBorder="1" applyAlignment="1">
      <alignment horizontal="right" vertical="center"/>
    </xf>
    <xf numFmtId="3" fontId="12" fillId="0" borderId="26" xfId="0" applyNumberFormat="1" applyFont="1" applyBorder="1" applyAlignment="1">
      <alignment horizontal="right" vertical="center"/>
    </xf>
    <xf numFmtId="0" fontId="12" fillId="8" borderId="0" xfId="0" applyFont="1" applyFill="1"/>
    <xf numFmtId="0" fontId="42" fillId="8" borderId="0" xfId="0" applyFont="1" applyFill="1" applyAlignment="1">
      <alignment horizontal="right" vertical="center" indent="1"/>
    </xf>
    <xf numFmtId="0" fontId="42" fillId="8" borderId="0" xfId="0" applyFont="1" applyFill="1" applyAlignment="1">
      <alignment horizontal="right" indent="1"/>
    </xf>
    <xf numFmtId="0" fontId="35" fillId="8" borderId="0" xfId="0" applyFont="1" applyFill="1" applyAlignment="1">
      <alignment horizontal="left"/>
    </xf>
    <xf numFmtId="0" fontId="43" fillId="0" borderId="0" xfId="0" applyFont="1" applyAlignment="1">
      <alignment horizontal="center" vertical="center" wrapText="1"/>
    </xf>
    <xf numFmtId="0" fontId="44" fillId="0" borderId="0" xfId="0" applyFont="1" applyAlignment="1">
      <alignment horizontal="right" vertical="center" indent="2"/>
    </xf>
    <xf numFmtId="0" fontId="45" fillId="0" borderId="40" xfId="0" applyFont="1" applyBorder="1" applyAlignment="1">
      <alignment horizontal="center"/>
    </xf>
    <xf numFmtId="0" fontId="45" fillId="0" borderId="0" xfId="0" applyFont="1" applyAlignment="1">
      <alignment horizontal="center"/>
    </xf>
    <xf numFmtId="0" fontId="46" fillId="5" borderId="31" xfId="0" applyFont="1" applyFill="1" applyBorder="1" applyAlignment="1">
      <alignment horizontal="left" vertical="center"/>
    </xf>
    <xf numFmtId="3" fontId="46" fillId="2" borderId="16" xfId="0" applyNumberFormat="1" applyFont="1" applyFill="1" applyBorder="1" applyAlignment="1">
      <alignment horizontal="left" vertical="center" indent="2"/>
    </xf>
    <xf numFmtId="0" fontId="26" fillId="0" borderId="16" xfId="0" applyFont="1" applyBorder="1" applyAlignment="1">
      <alignment horizontal="left" vertical="center" indent="3"/>
    </xf>
    <xf numFmtId="0" fontId="26" fillId="0" borderId="16" xfId="0" applyFont="1" applyBorder="1" applyAlignment="1">
      <alignment horizontal="left" vertical="center" indent="6"/>
    </xf>
    <xf numFmtId="0" fontId="46" fillId="5" borderId="36" xfId="0" applyFont="1" applyFill="1" applyBorder="1" applyAlignment="1">
      <alignment horizontal="left" vertical="center"/>
    </xf>
    <xf numFmtId="0" fontId="46" fillId="9" borderId="37" xfId="0" applyFont="1" applyFill="1" applyBorder="1" applyAlignment="1">
      <alignment horizontal="left" vertical="center"/>
    </xf>
    <xf numFmtId="4" fontId="12" fillId="0" borderId="0" xfId="0" applyNumberFormat="1" applyFont="1"/>
    <xf numFmtId="3" fontId="50" fillId="5" borderId="32" xfId="0" applyNumberFormat="1" applyFont="1" applyFill="1" applyBorder="1"/>
    <xf numFmtId="3" fontId="50" fillId="5" borderId="33" xfId="0" applyNumberFormat="1" applyFont="1" applyFill="1" applyBorder="1"/>
    <xf numFmtId="3" fontId="50" fillId="2" borderId="34" xfId="0" applyNumberFormat="1" applyFont="1" applyFill="1" applyBorder="1"/>
    <xf numFmtId="3" fontId="50" fillId="2" borderId="35" xfId="0" applyNumberFormat="1" applyFont="1" applyFill="1" applyBorder="1"/>
    <xf numFmtId="3" fontId="32" fillId="0" borderId="34" xfId="0" applyNumberFormat="1" applyFont="1" applyBorder="1"/>
    <xf numFmtId="3" fontId="32" fillId="0" borderId="35" xfId="0" applyNumberFormat="1" applyFont="1" applyBorder="1"/>
    <xf numFmtId="3" fontId="50" fillId="5" borderId="34" xfId="0" applyNumberFormat="1" applyFont="1" applyFill="1" applyBorder="1"/>
    <xf numFmtId="3" fontId="50" fillId="5" borderId="35" xfId="0" applyNumberFormat="1" applyFont="1" applyFill="1" applyBorder="1"/>
    <xf numFmtId="3" fontId="50" fillId="9" borderId="38" xfId="0" applyNumberFormat="1" applyFont="1" applyFill="1" applyBorder="1"/>
    <xf numFmtId="3" fontId="50" fillId="9" borderId="39" xfId="0" applyNumberFormat="1" applyFont="1" applyFill="1" applyBorder="1"/>
    <xf numFmtId="4" fontId="11" fillId="5" borderId="74" xfId="0" applyNumberFormat="1" applyFont="1" applyFill="1" applyBorder="1" applyAlignment="1" applyProtection="1">
      <alignment horizontal="right" vertical="center"/>
      <protection locked="0"/>
    </xf>
    <xf numFmtId="4" fontId="6" fillId="2" borderId="75" xfId="0" applyNumberFormat="1" applyFont="1" applyFill="1" applyBorder="1" applyAlignment="1" applyProtection="1">
      <alignment horizontal="right" vertical="center"/>
      <protection locked="0"/>
    </xf>
    <xf numFmtId="4" fontId="6" fillId="7" borderId="14" xfId="0" applyNumberFormat="1" applyFont="1" applyFill="1" applyBorder="1" applyAlignment="1" applyProtection="1">
      <alignment horizontal="right" vertical="center"/>
      <protection locked="0"/>
    </xf>
    <xf numFmtId="4" fontId="6" fillId="0" borderId="73" xfId="0" applyNumberFormat="1" applyFont="1" applyBorder="1" applyAlignment="1" applyProtection="1">
      <alignment horizontal="right" vertical="center"/>
      <protection locked="0"/>
    </xf>
    <xf numFmtId="4" fontId="6" fillId="7" borderId="73" xfId="0" applyNumberFormat="1" applyFont="1" applyFill="1" applyBorder="1" applyAlignment="1" applyProtection="1">
      <alignment horizontal="right" vertical="center"/>
      <protection locked="0"/>
    </xf>
    <xf numFmtId="4" fontId="6" fillId="6" borderId="75" xfId="0" applyNumberFormat="1" applyFont="1" applyFill="1" applyBorder="1" applyAlignment="1" applyProtection="1">
      <alignment horizontal="right" vertical="center"/>
      <protection locked="0"/>
    </xf>
    <xf numFmtId="4" fontId="6" fillId="0" borderId="76" xfId="0" applyNumberFormat="1" applyFont="1" applyBorder="1" applyAlignment="1" applyProtection="1">
      <alignment horizontal="right" vertical="center"/>
      <protection locked="0"/>
    </xf>
    <xf numFmtId="4" fontId="11" fillId="5" borderId="77" xfId="0" applyNumberFormat="1" applyFont="1" applyFill="1" applyBorder="1" applyAlignment="1" applyProtection="1">
      <alignment horizontal="right" vertical="center"/>
      <protection locked="0"/>
    </xf>
    <xf numFmtId="4" fontId="6" fillId="2" borderId="9" xfId="0" applyNumberFormat="1" applyFont="1" applyFill="1" applyBorder="1" applyAlignment="1" applyProtection="1">
      <alignment horizontal="right" vertical="center"/>
      <protection locked="0"/>
    </xf>
    <xf numFmtId="4" fontId="6" fillId="7" borderId="9" xfId="0" applyNumberFormat="1" applyFont="1" applyFill="1" applyBorder="1" applyAlignment="1" applyProtection="1">
      <alignment horizontal="right" vertical="center"/>
      <protection locked="0"/>
    </xf>
    <xf numFmtId="4" fontId="6" fillId="0" borderId="9" xfId="0" applyNumberFormat="1" applyFont="1" applyBorder="1" applyAlignment="1" applyProtection="1">
      <alignment horizontal="right" vertical="center"/>
      <protection locked="0"/>
    </xf>
    <xf numFmtId="4" fontId="6" fillId="6" borderId="9" xfId="0" applyNumberFormat="1" applyFont="1" applyFill="1" applyBorder="1" applyAlignment="1" applyProtection="1">
      <alignment horizontal="right" vertical="center"/>
      <protection locked="0"/>
    </xf>
    <xf numFmtId="4" fontId="11" fillId="5" borderId="29" xfId="0" applyNumberFormat="1" applyFont="1" applyFill="1" applyBorder="1" applyAlignment="1" applyProtection="1">
      <alignment horizontal="right" vertical="center"/>
      <protection locked="0"/>
    </xf>
    <xf numFmtId="4" fontId="6" fillId="0" borderId="78" xfId="0" applyNumberFormat="1" applyFont="1" applyBorder="1" applyAlignment="1" applyProtection="1">
      <alignment horizontal="right" vertical="center"/>
      <protection locked="0"/>
    </xf>
    <xf numFmtId="4" fontId="11" fillId="5" borderId="12" xfId="0" applyNumberFormat="1" applyFont="1" applyFill="1" applyBorder="1" applyAlignment="1" applyProtection="1">
      <alignment horizontal="right" vertical="center"/>
      <protection locked="0"/>
    </xf>
    <xf numFmtId="4" fontId="6" fillId="2" borderId="12" xfId="0" applyNumberFormat="1" applyFont="1" applyFill="1" applyBorder="1" applyAlignment="1" applyProtection="1">
      <alignment horizontal="right" vertical="center"/>
      <protection locked="0"/>
    </xf>
    <xf numFmtId="4" fontId="6" fillId="6" borderId="12" xfId="0" applyNumberFormat="1" applyFont="1" applyFill="1" applyBorder="1" applyAlignment="1" applyProtection="1">
      <alignment horizontal="right" vertical="center"/>
      <protection locked="0"/>
    </xf>
    <xf numFmtId="4" fontId="12" fillId="0" borderId="8" xfId="0" applyNumberFormat="1" applyFont="1" applyBorder="1" applyAlignment="1" applyProtection="1">
      <alignment horizontal="right" vertical="center"/>
      <protection locked="0"/>
    </xf>
    <xf numFmtId="0" fontId="3" fillId="0" borderId="4" xfId="0" applyFont="1" applyBorder="1" applyAlignment="1">
      <alignment horizontal="center"/>
    </xf>
    <xf numFmtId="4" fontId="6" fillId="16" borderId="73" xfId="0" applyNumberFormat="1" applyFont="1" applyFill="1" applyBorder="1" applyAlignment="1" applyProtection="1">
      <alignment horizontal="right" vertical="center"/>
      <protection locked="0"/>
    </xf>
    <xf numFmtId="4" fontId="6" fillId="16" borderId="12" xfId="0" applyNumberFormat="1" applyFont="1" applyFill="1" applyBorder="1" applyAlignment="1" applyProtection="1">
      <alignment horizontal="right" vertical="center"/>
      <protection locked="0"/>
    </xf>
    <xf numFmtId="4" fontId="6" fillId="16" borderId="9" xfId="0" applyNumberFormat="1" applyFont="1" applyFill="1" applyBorder="1" applyAlignment="1" applyProtection="1">
      <alignment horizontal="right" vertical="center"/>
      <protection locked="0"/>
    </xf>
    <xf numFmtId="4" fontId="6" fillId="16" borderId="14" xfId="0" applyNumberFormat="1" applyFont="1" applyFill="1" applyBorder="1" applyAlignment="1" applyProtection="1">
      <alignment horizontal="right" vertical="center"/>
      <protection locked="0"/>
    </xf>
    <xf numFmtId="4" fontId="6" fillId="16" borderId="76" xfId="0" applyNumberFormat="1" applyFont="1" applyFill="1" applyBorder="1" applyAlignment="1" applyProtection="1">
      <alignment horizontal="right" vertical="center"/>
      <protection locked="0"/>
    </xf>
    <xf numFmtId="4" fontId="6" fillId="16" borderId="25" xfId="0" applyNumberFormat="1" applyFont="1" applyFill="1" applyBorder="1" applyAlignment="1" applyProtection="1">
      <alignment horizontal="right" vertical="center"/>
      <protection locked="0"/>
    </xf>
    <xf numFmtId="4" fontId="6" fillId="16" borderId="78" xfId="0" applyNumberFormat="1" applyFont="1" applyFill="1" applyBorder="1" applyAlignment="1" applyProtection="1">
      <alignment horizontal="right" vertical="center"/>
      <protection locked="0"/>
    </xf>
    <xf numFmtId="0" fontId="7" fillId="7" borderId="7" xfId="0" applyFont="1" applyFill="1" applyBorder="1" applyAlignment="1">
      <alignment horizontal="left" vertical="center" indent="5"/>
    </xf>
    <xf numFmtId="0" fontId="7" fillId="0" borderId="7" xfId="0" applyFont="1" applyBorder="1" applyAlignment="1">
      <alignment horizontal="left" vertical="center" indent="5"/>
    </xf>
    <xf numFmtId="165" fontId="11" fillId="5" borderId="12" xfId="0" applyNumberFormat="1" applyFont="1" applyFill="1" applyBorder="1" applyAlignment="1" applyProtection="1">
      <alignment horizontal="right" vertical="center"/>
      <protection locked="0"/>
    </xf>
    <xf numFmtId="0" fontId="43" fillId="0" borderId="4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</cellXfs>
  <cellStyles count="2">
    <cellStyle name="Normal" xfId="0" builtinId="0"/>
    <cellStyle name="Normal 7" xfId="1" xr:uid="{45E6A9EB-4D56-488B-909C-213E451B1059}"/>
  </cellStyles>
  <dxfs count="7">
    <dxf>
      <fill>
        <patternFill>
          <bgColor rgb="FFFFFF00"/>
        </patternFill>
      </fill>
    </dxf>
    <dxf>
      <font>
        <b/>
        <i val="0"/>
        <condense val="0"/>
        <extend val="0"/>
        <color indexed="9"/>
      </font>
      <fill>
        <patternFill>
          <bgColor indexed="10"/>
        </patternFill>
      </fill>
    </dxf>
    <dxf>
      <font>
        <b/>
        <i val="0"/>
        <condense val="0"/>
        <extend val="0"/>
        <color indexed="63"/>
      </font>
      <fill>
        <patternFill>
          <bgColor indexed="44"/>
        </patternFill>
      </fill>
    </dxf>
    <dxf>
      <fill>
        <patternFill>
          <bgColor rgb="FFFFFF00"/>
        </patternFill>
      </fill>
    </dxf>
    <dxf>
      <font>
        <b/>
        <i val="0"/>
        <condense val="0"/>
        <extend val="0"/>
        <color indexed="9"/>
      </font>
      <fill>
        <patternFill>
          <bgColor indexed="10"/>
        </patternFill>
      </fill>
    </dxf>
    <dxf>
      <font>
        <b/>
        <i val="0"/>
        <condense val="0"/>
        <extend val="0"/>
        <color indexed="9"/>
      </font>
      <fill>
        <patternFill>
          <bgColor indexed="10"/>
        </patternFill>
      </fill>
    </dxf>
    <dxf>
      <font>
        <b/>
        <i val="0"/>
        <condense val="0"/>
        <extend val="0"/>
        <color indexed="63"/>
      </font>
      <fill>
        <patternFill>
          <bgColor indexed="44"/>
        </patternFill>
      </fill>
    </dxf>
  </dxfs>
  <tableStyles count="0" defaultTableStyle="TableStyleMedium2" defaultPivotStyle="PivotStyleLight16"/>
  <colors>
    <mruColors>
      <color rgb="FF31869B"/>
      <color rgb="FFCC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38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37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eetMetadata" Target="metadata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_rels/activeX13.xml.rels><?xml version="1.0" encoding="UTF-8" standalone="yes"?>
<Relationships xmlns="http://schemas.openxmlformats.org/package/2006/relationships"><Relationship Id="rId1" Type="http://schemas.microsoft.com/office/2006/relationships/activeXControlBinary" Target="activeX13.bin"/></Relationships>
</file>

<file path=xl/activeX/activeX1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5.xml><?xml version="1.0" encoding="utf-8"?>
<ax:ocx xmlns:ax="http://schemas.microsoft.com/office/2006/activeX" xmlns:r="http://schemas.openxmlformats.org/officeDocument/2006/relationships" ax:classid="{978C9E23-D4B0-11CE-BF2D-00AA003F40D0}" ax:persistence="persistStreamInit" r:id="rId1"/>
</file>

<file path=xl/activeX/activeX6.xml><?xml version="1.0" encoding="utf-8"?>
<ax:ocx xmlns:ax="http://schemas.microsoft.com/office/2006/activeX" xmlns:r="http://schemas.openxmlformats.org/officeDocument/2006/relationships" ax:classid="{978C9E23-D4B0-11CE-BF2D-00AA003F40D0}" ax:persistence="persistStreamInit" r:id="rId1"/>
</file>

<file path=xl/activeX/activeX7.xml><?xml version="1.0" encoding="utf-8"?>
<ax:ocx xmlns:ax="http://schemas.microsoft.com/office/2006/activeX" xmlns:r="http://schemas.openxmlformats.org/officeDocument/2006/relationships" ax:classid="{978C9E23-D4B0-11CE-BF2D-00AA003F40D0}" ax:persistence="persistStreamInit" r:id="rId1"/>
</file>

<file path=xl/activeX/activeX8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9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10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11.xml><?xml version="1.0" encoding="utf-8"?>
<ax:ocx xmlns:ax="http://schemas.microsoft.com/office/2006/activeX" xmlns:r="http://schemas.openxmlformats.org/officeDocument/2006/relationships" ax:classid="{978C9E23-D4B0-11CE-BF2D-00AA003F40D0}" ax:persistence="persistStreamInit" r:id="rId1"/>
</file>

<file path=xl/activeX/activeX12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13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#&#193;REAS!A1"/><Relationship Id="rId2" Type="http://schemas.openxmlformats.org/officeDocument/2006/relationships/hyperlink" Target="#INSTRUCTIONS!A1"/><Relationship Id="rId1" Type="http://schemas.openxmlformats.org/officeDocument/2006/relationships/image" Target="../media/image4.png"/><Relationship Id="rId5" Type="http://schemas.openxmlformats.org/officeDocument/2006/relationships/hyperlink" Target="#'VIEWER Customers'!A1"/><Relationship Id="rId4" Type="http://schemas.openxmlformats.org/officeDocument/2006/relationships/hyperlink" Target="#'VIEWER Metrics'!A1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hyperlink" Target="#BC00!a1"/><Relationship Id="rId13" Type="http://schemas.openxmlformats.org/officeDocument/2006/relationships/hyperlink" Target="#AN02050600!a1"/><Relationship Id="rId18" Type="http://schemas.openxmlformats.org/officeDocument/2006/relationships/hyperlink" Target="#AN02030200!a1"/><Relationship Id="rId26" Type="http://schemas.openxmlformats.org/officeDocument/2006/relationships/hyperlink" Target="#GB45!a1"/><Relationship Id="rId3" Type="http://schemas.microsoft.com/office/2007/relationships/hdphoto" Target="../media/hdphoto1.wdp"/><Relationship Id="rId21" Type="http://schemas.openxmlformats.org/officeDocument/2006/relationships/hyperlink" Target="#AN02020100!a1"/><Relationship Id="rId7" Type="http://schemas.openxmlformats.org/officeDocument/2006/relationships/image" Target="../media/image6.png"/><Relationship Id="rId12" Type="http://schemas.openxmlformats.org/officeDocument/2006/relationships/hyperlink" Target="#FC!a1"/><Relationship Id="rId17" Type="http://schemas.openxmlformats.org/officeDocument/2006/relationships/hyperlink" Target="#AN02030400!a1"/><Relationship Id="rId25" Type="http://schemas.openxmlformats.org/officeDocument/2006/relationships/hyperlink" Target="#AN02080000!a1"/><Relationship Id="rId2" Type="http://schemas.openxmlformats.org/officeDocument/2006/relationships/image" Target="../media/image5.png"/><Relationship Id="rId16" Type="http://schemas.openxmlformats.org/officeDocument/2006/relationships/hyperlink" Target="#AN02030300!a1"/><Relationship Id="rId20" Type="http://schemas.openxmlformats.org/officeDocument/2006/relationships/hyperlink" Target="#AN02030600!a1"/><Relationship Id="rId1" Type="http://schemas.openxmlformats.org/officeDocument/2006/relationships/hyperlink" Target="#MENU!A1"/><Relationship Id="rId6" Type="http://schemas.openxmlformats.org/officeDocument/2006/relationships/hyperlink" Target="#BP!a1"/><Relationship Id="rId11" Type="http://schemas.openxmlformats.org/officeDocument/2006/relationships/hyperlink" Target="#AN01040220!a1"/><Relationship Id="rId24" Type="http://schemas.openxmlformats.org/officeDocument/2006/relationships/hyperlink" Target="#AN02020400!a1"/><Relationship Id="rId5" Type="http://schemas.openxmlformats.org/officeDocument/2006/relationships/hyperlink" Target="#'VIEWER Customers'!A1"/><Relationship Id="rId15" Type="http://schemas.openxmlformats.org/officeDocument/2006/relationships/hyperlink" Target="#AN02050800!a1"/><Relationship Id="rId23" Type="http://schemas.openxmlformats.org/officeDocument/2006/relationships/hyperlink" Target="#AN02020200!a1"/><Relationship Id="rId28" Type="http://schemas.openxmlformats.org/officeDocument/2006/relationships/hyperlink" Target="#AN04030000!a1"/><Relationship Id="rId10" Type="http://schemas.openxmlformats.org/officeDocument/2006/relationships/hyperlink" Target="#AN01020200!a1"/><Relationship Id="rId19" Type="http://schemas.openxmlformats.org/officeDocument/2006/relationships/hyperlink" Target="#AN02010200!a1"/><Relationship Id="rId4" Type="http://schemas.openxmlformats.org/officeDocument/2006/relationships/hyperlink" Target="#'VIEWER Metrics'!A1"/><Relationship Id="rId9" Type="http://schemas.openxmlformats.org/officeDocument/2006/relationships/hyperlink" Target="#AN01020210!a1"/><Relationship Id="rId14" Type="http://schemas.openxmlformats.org/officeDocument/2006/relationships/hyperlink" Target="#AN02050500!a1"/><Relationship Id="rId22" Type="http://schemas.openxmlformats.org/officeDocument/2006/relationships/hyperlink" Target="#AN02020300!a1"/><Relationship Id="rId27" Type="http://schemas.openxmlformats.org/officeDocument/2006/relationships/hyperlink" Target="#AC05!a1"/></Relationships>
</file>

<file path=xl/drawings/_rels/drawing3.xml.rels><?xml version="1.0" encoding="UTF-8" standalone="yes"?>
<Relationships xmlns="http://schemas.openxmlformats.org/package/2006/relationships"><Relationship Id="rId3" Type="http://schemas.microsoft.com/office/2007/relationships/hdphoto" Target="../media/hdphoto2.wdp"/><Relationship Id="rId7" Type="http://schemas.openxmlformats.org/officeDocument/2006/relationships/hyperlink" Target="#'VIEWER Customers'!A1"/><Relationship Id="rId2" Type="http://schemas.openxmlformats.org/officeDocument/2006/relationships/image" Target="../media/image14.png"/><Relationship Id="rId1" Type="http://schemas.openxmlformats.org/officeDocument/2006/relationships/hyperlink" Target="#&#193;REAS!A1"/><Relationship Id="rId6" Type="http://schemas.microsoft.com/office/2007/relationships/hdphoto" Target="../media/hdphoto1.wdp"/><Relationship Id="rId5" Type="http://schemas.openxmlformats.org/officeDocument/2006/relationships/image" Target="../media/image5.png"/><Relationship Id="rId4" Type="http://schemas.openxmlformats.org/officeDocument/2006/relationships/hyperlink" Target="#MENU!A1"/></Relationships>
</file>

<file path=xl/drawings/_rels/drawing4.xml.rels><?xml version="1.0" encoding="UTF-8" standalone="yes"?>
<Relationships xmlns="http://schemas.openxmlformats.org/package/2006/relationships"><Relationship Id="rId3" Type="http://schemas.microsoft.com/office/2007/relationships/hdphoto" Target="../media/hdphoto2.wdp"/><Relationship Id="rId7" Type="http://schemas.openxmlformats.org/officeDocument/2006/relationships/hyperlink" Target="#'VIEWER Metrics'!A1"/><Relationship Id="rId2" Type="http://schemas.openxmlformats.org/officeDocument/2006/relationships/image" Target="../media/image14.png"/><Relationship Id="rId1" Type="http://schemas.openxmlformats.org/officeDocument/2006/relationships/hyperlink" Target="#&#193;REAS!A1"/><Relationship Id="rId6" Type="http://schemas.microsoft.com/office/2007/relationships/hdphoto" Target="../media/hdphoto1.wdp"/><Relationship Id="rId5" Type="http://schemas.openxmlformats.org/officeDocument/2006/relationships/image" Target="../media/image5.png"/><Relationship Id="rId4" Type="http://schemas.openxmlformats.org/officeDocument/2006/relationships/hyperlink" Target="#MENU!A1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hyperlink" Target="#'VIEWER Customers'!A1"/><Relationship Id="rId3" Type="http://schemas.microsoft.com/office/2007/relationships/hdphoto" Target="../media/hdphoto2.wdp"/><Relationship Id="rId7" Type="http://schemas.openxmlformats.org/officeDocument/2006/relationships/hyperlink" Target="#'VIEWER Metrics'!A1"/><Relationship Id="rId2" Type="http://schemas.openxmlformats.org/officeDocument/2006/relationships/image" Target="../media/image14.png"/><Relationship Id="rId1" Type="http://schemas.openxmlformats.org/officeDocument/2006/relationships/hyperlink" Target="#&#193;REAS!A1"/><Relationship Id="rId6" Type="http://schemas.microsoft.com/office/2007/relationships/hdphoto" Target="../media/hdphoto1.wdp"/><Relationship Id="rId5" Type="http://schemas.openxmlformats.org/officeDocument/2006/relationships/image" Target="../media/image5.png"/><Relationship Id="rId4" Type="http://schemas.openxmlformats.org/officeDocument/2006/relationships/hyperlink" Target="#MENU!A1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hyperlink" Target="#'VIEWER Customers'!A1"/><Relationship Id="rId3" Type="http://schemas.microsoft.com/office/2007/relationships/hdphoto" Target="../media/hdphoto2.wdp"/><Relationship Id="rId7" Type="http://schemas.openxmlformats.org/officeDocument/2006/relationships/hyperlink" Target="#'VIEWER Metrics'!A1"/><Relationship Id="rId2" Type="http://schemas.openxmlformats.org/officeDocument/2006/relationships/image" Target="../media/image14.png"/><Relationship Id="rId1" Type="http://schemas.openxmlformats.org/officeDocument/2006/relationships/hyperlink" Target="#&#193;REAS!A1"/><Relationship Id="rId6" Type="http://schemas.microsoft.com/office/2007/relationships/hdphoto" Target="../media/hdphoto1.wdp"/><Relationship Id="rId5" Type="http://schemas.openxmlformats.org/officeDocument/2006/relationships/image" Target="../media/image5.png"/><Relationship Id="rId4" Type="http://schemas.openxmlformats.org/officeDocument/2006/relationships/hyperlink" Target="#MENU!A1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hyperlink" Target="#'VIEWER Customers'!A1"/><Relationship Id="rId3" Type="http://schemas.microsoft.com/office/2007/relationships/hdphoto" Target="../media/hdphoto2.wdp"/><Relationship Id="rId7" Type="http://schemas.openxmlformats.org/officeDocument/2006/relationships/hyperlink" Target="#'VIEWER Metrics'!A1"/><Relationship Id="rId2" Type="http://schemas.openxmlformats.org/officeDocument/2006/relationships/image" Target="../media/image14.png"/><Relationship Id="rId1" Type="http://schemas.openxmlformats.org/officeDocument/2006/relationships/hyperlink" Target="#&#193;REAS!A1"/><Relationship Id="rId6" Type="http://schemas.microsoft.com/office/2007/relationships/hdphoto" Target="../media/hdphoto1.wdp"/><Relationship Id="rId5" Type="http://schemas.openxmlformats.org/officeDocument/2006/relationships/image" Target="../media/image5.png"/><Relationship Id="rId4" Type="http://schemas.openxmlformats.org/officeDocument/2006/relationships/hyperlink" Target="#MENU!A1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hyperlink" Target="#'VIEWER Customers'!A1"/><Relationship Id="rId3" Type="http://schemas.microsoft.com/office/2007/relationships/hdphoto" Target="../media/hdphoto2.wdp"/><Relationship Id="rId7" Type="http://schemas.openxmlformats.org/officeDocument/2006/relationships/hyperlink" Target="#'VIEWER Metrics'!A1"/><Relationship Id="rId2" Type="http://schemas.openxmlformats.org/officeDocument/2006/relationships/image" Target="../media/image14.png"/><Relationship Id="rId1" Type="http://schemas.openxmlformats.org/officeDocument/2006/relationships/hyperlink" Target="#&#193;REAS!A1"/><Relationship Id="rId6" Type="http://schemas.microsoft.com/office/2007/relationships/hdphoto" Target="../media/hdphoto1.wdp"/><Relationship Id="rId5" Type="http://schemas.openxmlformats.org/officeDocument/2006/relationships/image" Target="../media/image5.png"/><Relationship Id="rId4" Type="http://schemas.openxmlformats.org/officeDocument/2006/relationships/hyperlink" Target="#MENU!A1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hyperlink" Target="#'VIEWER Customers'!A1"/><Relationship Id="rId3" Type="http://schemas.microsoft.com/office/2007/relationships/hdphoto" Target="../media/hdphoto2.wdp"/><Relationship Id="rId7" Type="http://schemas.openxmlformats.org/officeDocument/2006/relationships/hyperlink" Target="#'VIEWER Metrics'!A1"/><Relationship Id="rId2" Type="http://schemas.openxmlformats.org/officeDocument/2006/relationships/image" Target="../media/image14.png"/><Relationship Id="rId1" Type="http://schemas.openxmlformats.org/officeDocument/2006/relationships/hyperlink" Target="#&#193;REAS!A1"/><Relationship Id="rId6" Type="http://schemas.microsoft.com/office/2007/relationships/hdphoto" Target="../media/hdphoto1.wdp"/><Relationship Id="rId5" Type="http://schemas.openxmlformats.org/officeDocument/2006/relationships/image" Target="../media/image5.png"/><Relationship Id="rId4" Type="http://schemas.openxmlformats.org/officeDocument/2006/relationships/hyperlink" Target="#MENU!A1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hyperlink" Target="#'VIEWER Customers'!A1"/><Relationship Id="rId3" Type="http://schemas.microsoft.com/office/2007/relationships/hdphoto" Target="../media/hdphoto2.wdp"/><Relationship Id="rId7" Type="http://schemas.openxmlformats.org/officeDocument/2006/relationships/hyperlink" Target="#'VIEWER Metrics'!A1"/><Relationship Id="rId2" Type="http://schemas.openxmlformats.org/officeDocument/2006/relationships/image" Target="../media/image14.png"/><Relationship Id="rId1" Type="http://schemas.openxmlformats.org/officeDocument/2006/relationships/hyperlink" Target="#&#193;REAS!A1"/><Relationship Id="rId6" Type="http://schemas.microsoft.com/office/2007/relationships/hdphoto" Target="../media/hdphoto1.wdp"/><Relationship Id="rId5" Type="http://schemas.openxmlformats.org/officeDocument/2006/relationships/image" Target="../media/image5.png"/><Relationship Id="rId4" Type="http://schemas.openxmlformats.org/officeDocument/2006/relationships/hyperlink" Target="#MENU!A1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hyperlink" Target="#'VIEWER Customers'!A1"/><Relationship Id="rId3" Type="http://schemas.microsoft.com/office/2007/relationships/hdphoto" Target="../media/hdphoto2.wdp"/><Relationship Id="rId7" Type="http://schemas.openxmlformats.org/officeDocument/2006/relationships/hyperlink" Target="#'VIEWER Metrics'!A1"/><Relationship Id="rId2" Type="http://schemas.openxmlformats.org/officeDocument/2006/relationships/image" Target="../media/image14.png"/><Relationship Id="rId1" Type="http://schemas.openxmlformats.org/officeDocument/2006/relationships/hyperlink" Target="#&#193;REAS!A1"/><Relationship Id="rId6" Type="http://schemas.microsoft.com/office/2007/relationships/hdphoto" Target="../media/hdphoto1.wdp"/><Relationship Id="rId5" Type="http://schemas.openxmlformats.org/officeDocument/2006/relationships/image" Target="../media/image5.png"/><Relationship Id="rId4" Type="http://schemas.openxmlformats.org/officeDocument/2006/relationships/hyperlink" Target="#MENU!A1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hyperlink" Target="#'VIEWER Customers'!A1"/><Relationship Id="rId3" Type="http://schemas.microsoft.com/office/2007/relationships/hdphoto" Target="../media/hdphoto2.wdp"/><Relationship Id="rId7" Type="http://schemas.openxmlformats.org/officeDocument/2006/relationships/hyperlink" Target="#'VIEWER Metrics'!A1"/><Relationship Id="rId2" Type="http://schemas.openxmlformats.org/officeDocument/2006/relationships/image" Target="../media/image14.png"/><Relationship Id="rId1" Type="http://schemas.openxmlformats.org/officeDocument/2006/relationships/hyperlink" Target="#&#193;REAS!A1"/><Relationship Id="rId6" Type="http://schemas.microsoft.com/office/2007/relationships/hdphoto" Target="../media/hdphoto1.wdp"/><Relationship Id="rId5" Type="http://schemas.openxmlformats.org/officeDocument/2006/relationships/image" Target="../media/image5.png"/><Relationship Id="rId4" Type="http://schemas.openxmlformats.org/officeDocument/2006/relationships/hyperlink" Target="#MENU!A1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hyperlink" Target="#'VIEWER Customers'!A1"/><Relationship Id="rId3" Type="http://schemas.microsoft.com/office/2007/relationships/hdphoto" Target="../media/hdphoto2.wdp"/><Relationship Id="rId7" Type="http://schemas.openxmlformats.org/officeDocument/2006/relationships/hyperlink" Target="#'VIEWER Metrics'!A1"/><Relationship Id="rId2" Type="http://schemas.openxmlformats.org/officeDocument/2006/relationships/image" Target="../media/image14.png"/><Relationship Id="rId1" Type="http://schemas.openxmlformats.org/officeDocument/2006/relationships/hyperlink" Target="#&#193;REAS!A1"/><Relationship Id="rId6" Type="http://schemas.microsoft.com/office/2007/relationships/hdphoto" Target="../media/hdphoto1.wdp"/><Relationship Id="rId5" Type="http://schemas.openxmlformats.org/officeDocument/2006/relationships/image" Target="../media/image5.png"/><Relationship Id="rId4" Type="http://schemas.openxmlformats.org/officeDocument/2006/relationships/hyperlink" Target="#MENU!A1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hyperlink" Target="#'VIEWER Customers'!A1"/><Relationship Id="rId3" Type="http://schemas.microsoft.com/office/2007/relationships/hdphoto" Target="../media/hdphoto2.wdp"/><Relationship Id="rId7" Type="http://schemas.openxmlformats.org/officeDocument/2006/relationships/hyperlink" Target="#'VIEWER Metrics'!A1"/><Relationship Id="rId2" Type="http://schemas.openxmlformats.org/officeDocument/2006/relationships/image" Target="../media/image14.png"/><Relationship Id="rId1" Type="http://schemas.openxmlformats.org/officeDocument/2006/relationships/hyperlink" Target="#&#193;REAS!A1"/><Relationship Id="rId6" Type="http://schemas.microsoft.com/office/2007/relationships/hdphoto" Target="../media/hdphoto1.wdp"/><Relationship Id="rId5" Type="http://schemas.openxmlformats.org/officeDocument/2006/relationships/image" Target="../media/image5.png"/><Relationship Id="rId4" Type="http://schemas.openxmlformats.org/officeDocument/2006/relationships/hyperlink" Target="#MENU!A1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hyperlink" Target="#'VIEWER Customers'!A1"/><Relationship Id="rId3" Type="http://schemas.microsoft.com/office/2007/relationships/hdphoto" Target="../media/hdphoto2.wdp"/><Relationship Id="rId7" Type="http://schemas.openxmlformats.org/officeDocument/2006/relationships/hyperlink" Target="#'VIEWER Metrics'!A1"/><Relationship Id="rId2" Type="http://schemas.openxmlformats.org/officeDocument/2006/relationships/image" Target="../media/image14.png"/><Relationship Id="rId1" Type="http://schemas.openxmlformats.org/officeDocument/2006/relationships/hyperlink" Target="#&#193;REAS!A1"/><Relationship Id="rId6" Type="http://schemas.microsoft.com/office/2007/relationships/hdphoto" Target="../media/hdphoto1.wdp"/><Relationship Id="rId5" Type="http://schemas.openxmlformats.org/officeDocument/2006/relationships/image" Target="../media/image5.png"/><Relationship Id="rId4" Type="http://schemas.openxmlformats.org/officeDocument/2006/relationships/hyperlink" Target="#MENU!A1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hyperlink" Target="#'VIEWER Customers'!A1"/><Relationship Id="rId3" Type="http://schemas.microsoft.com/office/2007/relationships/hdphoto" Target="../media/hdphoto2.wdp"/><Relationship Id="rId7" Type="http://schemas.openxmlformats.org/officeDocument/2006/relationships/hyperlink" Target="#'VIEWER Metrics'!A1"/><Relationship Id="rId2" Type="http://schemas.openxmlformats.org/officeDocument/2006/relationships/image" Target="../media/image14.png"/><Relationship Id="rId1" Type="http://schemas.openxmlformats.org/officeDocument/2006/relationships/hyperlink" Target="#&#193;REAS!A1"/><Relationship Id="rId6" Type="http://schemas.microsoft.com/office/2007/relationships/hdphoto" Target="../media/hdphoto1.wdp"/><Relationship Id="rId5" Type="http://schemas.openxmlformats.org/officeDocument/2006/relationships/image" Target="../media/image5.png"/><Relationship Id="rId4" Type="http://schemas.openxmlformats.org/officeDocument/2006/relationships/hyperlink" Target="#MENU!A1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hyperlink" Target="#'VIEWER Customers'!A1"/><Relationship Id="rId3" Type="http://schemas.microsoft.com/office/2007/relationships/hdphoto" Target="../media/hdphoto2.wdp"/><Relationship Id="rId7" Type="http://schemas.openxmlformats.org/officeDocument/2006/relationships/hyperlink" Target="#'VIEWER Metrics'!A1"/><Relationship Id="rId2" Type="http://schemas.openxmlformats.org/officeDocument/2006/relationships/image" Target="../media/image14.png"/><Relationship Id="rId1" Type="http://schemas.openxmlformats.org/officeDocument/2006/relationships/hyperlink" Target="#&#193;REAS!A1"/><Relationship Id="rId6" Type="http://schemas.microsoft.com/office/2007/relationships/hdphoto" Target="../media/hdphoto1.wdp"/><Relationship Id="rId5" Type="http://schemas.openxmlformats.org/officeDocument/2006/relationships/image" Target="../media/image5.png"/><Relationship Id="rId4" Type="http://schemas.openxmlformats.org/officeDocument/2006/relationships/hyperlink" Target="#MENU!A1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hyperlink" Target="#'VIEWER Customers'!A1"/><Relationship Id="rId3" Type="http://schemas.microsoft.com/office/2007/relationships/hdphoto" Target="../media/hdphoto2.wdp"/><Relationship Id="rId7" Type="http://schemas.openxmlformats.org/officeDocument/2006/relationships/hyperlink" Target="#'VIEWER Metrics'!A1"/><Relationship Id="rId2" Type="http://schemas.openxmlformats.org/officeDocument/2006/relationships/image" Target="../media/image14.png"/><Relationship Id="rId1" Type="http://schemas.openxmlformats.org/officeDocument/2006/relationships/hyperlink" Target="#&#193;REAS!A1"/><Relationship Id="rId6" Type="http://schemas.microsoft.com/office/2007/relationships/hdphoto" Target="../media/hdphoto1.wdp"/><Relationship Id="rId5" Type="http://schemas.openxmlformats.org/officeDocument/2006/relationships/image" Target="../media/image5.png"/><Relationship Id="rId4" Type="http://schemas.openxmlformats.org/officeDocument/2006/relationships/hyperlink" Target="#MENU!A1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hyperlink" Target="#'VIEWER Customers'!A1"/><Relationship Id="rId3" Type="http://schemas.microsoft.com/office/2007/relationships/hdphoto" Target="../media/hdphoto2.wdp"/><Relationship Id="rId7" Type="http://schemas.openxmlformats.org/officeDocument/2006/relationships/hyperlink" Target="#'VIEWER Metrics'!A1"/><Relationship Id="rId2" Type="http://schemas.openxmlformats.org/officeDocument/2006/relationships/image" Target="../media/image14.png"/><Relationship Id="rId1" Type="http://schemas.openxmlformats.org/officeDocument/2006/relationships/hyperlink" Target="#&#193;REAS!A1"/><Relationship Id="rId6" Type="http://schemas.microsoft.com/office/2007/relationships/hdphoto" Target="../media/hdphoto1.wdp"/><Relationship Id="rId5" Type="http://schemas.openxmlformats.org/officeDocument/2006/relationships/image" Target="../media/image5.png"/><Relationship Id="rId4" Type="http://schemas.openxmlformats.org/officeDocument/2006/relationships/hyperlink" Target="#MENU!A1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hyperlink" Target="#'VIEWER Customers'!A1"/><Relationship Id="rId3" Type="http://schemas.microsoft.com/office/2007/relationships/hdphoto" Target="../media/hdphoto2.wdp"/><Relationship Id="rId7" Type="http://schemas.openxmlformats.org/officeDocument/2006/relationships/hyperlink" Target="#'VIEWER Metrics'!A1"/><Relationship Id="rId2" Type="http://schemas.openxmlformats.org/officeDocument/2006/relationships/image" Target="../media/image14.png"/><Relationship Id="rId1" Type="http://schemas.openxmlformats.org/officeDocument/2006/relationships/hyperlink" Target="#&#193;REAS!A1"/><Relationship Id="rId6" Type="http://schemas.microsoft.com/office/2007/relationships/hdphoto" Target="../media/hdphoto1.wdp"/><Relationship Id="rId5" Type="http://schemas.openxmlformats.org/officeDocument/2006/relationships/image" Target="../media/image5.png"/><Relationship Id="rId4" Type="http://schemas.openxmlformats.org/officeDocument/2006/relationships/hyperlink" Target="#MENU!A1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hyperlink" Target="#'VIEWER Customers'!A1"/><Relationship Id="rId3" Type="http://schemas.microsoft.com/office/2007/relationships/hdphoto" Target="../media/hdphoto2.wdp"/><Relationship Id="rId7" Type="http://schemas.openxmlformats.org/officeDocument/2006/relationships/hyperlink" Target="#'VIEWER Metrics'!A1"/><Relationship Id="rId2" Type="http://schemas.openxmlformats.org/officeDocument/2006/relationships/image" Target="../media/image14.png"/><Relationship Id="rId1" Type="http://schemas.openxmlformats.org/officeDocument/2006/relationships/hyperlink" Target="#&#193;REAS!A1"/><Relationship Id="rId6" Type="http://schemas.microsoft.com/office/2007/relationships/hdphoto" Target="../media/hdphoto1.wdp"/><Relationship Id="rId5" Type="http://schemas.openxmlformats.org/officeDocument/2006/relationships/image" Target="../media/image5.png"/><Relationship Id="rId4" Type="http://schemas.openxmlformats.org/officeDocument/2006/relationships/hyperlink" Target="#MENU!A1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hyperlink" Target="#'VIEWER Customers'!A1"/><Relationship Id="rId3" Type="http://schemas.microsoft.com/office/2007/relationships/hdphoto" Target="../media/hdphoto2.wdp"/><Relationship Id="rId7" Type="http://schemas.openxmlformats.org/officeDocument/2006/relationships/hyperlink" Target="#'VIEWER Metrics'!A1"/><Relationship Id="rId2" Type="http://schemas.openxmlformats.org/officeDocument/2006/relationships/image" Target="../media/image14.png"/><Relationship Id="rId1" Type="http://schemas.openxmlformats.org/officeDocument/2006/relationships/hyperlink" Target="#&#193;REAS!A1"/><Relationship Id="rId6" Type="http://schemas.microsoft.com/office/2007/relationships/hdphoto" Target="../media/hdphoto1.wdp"/><Relationship Id="rId5" Type="http://schemas.openxmlformats.org/officeDocument/2006/relationships/image" Target="../media/image5.png"/><Relationship Id="rId4" Type="http://schemas.openxmlformats.org/officeDocument/2006/relationships/hyperlink" Target="#MENU!A1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hyperlink" Target="#'VIEWER Customers'!A1"/><Relationship Id="rId3" Type="http://schemas.microsoft.com/office/2007/relationships/hdphoto" Target="../media/hdphoto2.wdp"/><Relationship Id="rId7" Type="http://schemas.openxmlformats.org/officeDocument/2006/relationships/hyperlink" Target="#'VIEWER Metrics'!A1"/><Relationship Id="rId2" Type="http://schemas.openxmlformats.org/officeDocument/2006/relationships/image" Target="../media/image14.png"/><Relationship Id="rId1" Type="http://schemas.openxmlformats.org/officeDocument/2006/relationships/hyperlink" Target="#&#193;REAS!A1"/><Relationship Id="rId6" Type="http://schemas.microsoft.com/office/2007/relationships/hdphoto" Target="../media/hdphoto1.wdp"/><Relationship Id="rId5" Type="http://schemas.openxmlformats.org/officeDocument/2006/relationships/image" Target="../media/image5.png"/><Relationship Id="rId4" Type="http://schemas.openxmlformats.org/officeDocument/2006/relationships/hyperlink" Target="#MENU!A1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hyperlink" Target="#'VIEWER Customers'!A1"/><Relationship Id="rId3" Type="http://schemas.microsoft.com/office/2007/relationships/hdphoto" Target="../media/hdphoto2.wdp"/><Relationship Id="rId7" Type="http://schemas.openxmlformats.org/officeDocument/2006/relationships/hyperlink" Target="#'VIEWER Metrics'!A1"/><Relationship Id="rId2" Type="http://schemas.openxmlformats.org/officeDocument/2006/relationships/image" Target="../media/image14.png"/><Relationship Id="rId1" Type="http://schemas.openxmlformats.org/officeDocument/2006/relationships/hyperlink" Target="#&#193;REAS!A1"/><Relationship Id="rId6" Type="http://schemas.microsoft.com/office/2007/relationships/hdphoto" Target="../media/hdphoto1.wdp"/><Relationship Id="rId5" Type="http://schemas.openxmlformats.org/officeDocument/2006/relationships/image" Target="../media/image5.png"/><Relationship Id="rId4" Type="http://schemas.openxmlformats.org/officeDocument/2006/relationships/hyperlink" Target="#MENU!A1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hyperlink" Target="#'VIEWER Customers'!A1"/><Relationship Id="rId3" Type="http://schemas.microsoft.com/office/2007/relationships/hdphoto" Target="../media/hdphoto2.wdp"/><Relationship Id="rId7" Type="http://schemas.openxmlformats.org/officeDocument/2006/relationships/hyperlink" Target="#'VIEWER Metrics'!A1"/><Relationship Id="rId2" Type="http://schemas.openxmlformats.org/officeDocument/2006/relationships/image" Target="../media/image14.png"/><Relationship Id="rId1" Type="http://schemas.openxmlformats.org/officeDocument/2006/relationships/hyperlink" Target="#&#193;REAS!A1"/><Relationship Id="rId6" Type="http://schemas.microsoft.com/office/2007/relationships/hdphoto" Target="../media/hdphoto1.wdp"/><Relationship Id="rId5" Type="http://schemas.openxmlformats.org/officeDocument/2006/relationships/image" Target="../media/image5.png"/><Relationship Id="rId4" Type="http://schemas.openxmlformats.org/officeDocument/2006/relationships/hyperlink" Target="#MENU!A1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hyperlink" Target="#'VIEWER Customers'!A1"/><Relationship Id="rId3" Type="http://schemas.microsoft.com/office/2007/relationships/hdphoto" Target="../media/hdphoto2.wdp"/><Relationship Id="rId7" Type="http://schemas.openxmlformats.org/officeDocument/2006/relationships/hyperlink" Target="#'VIEWER Metrics'!A1"/><Relationship Id="rId2" Type="http://schemas.openxmlformats.org/officeDocument/2006/relationships/image" Target="../media/image14.png"/><Relationship Id="rId1" Type="http://schemas.openxmlformats.org/officeDocument/2006/relationships/hyperlink" Target="#&#193;REAS!A1"/><Relationship Id="rId6" Type="http://schemas.microsoft.com/office/2007/relationships/hdphoto" Target="../media/hdphoto1.wdp"/><Relationship Id="rId5" Type="http://schemas.openxmlformats.org/officeDocument/2006/relationships/image" Target="../media/image5.png"/><Relationship Id="rId4" Type="http://schemas.openxmlformats.org/officeDocument/2006/relationships/hyperlink" Target="#MENU!A1"/></Relationships>
</file>

<file path=xl/drawings/_rels/drawing27.xml.rels><?xml version="1.0" encoding="UTF-8" standalone="yes"?>
<Relationships xmlns="http://schemas.openxmlformats.org/package/2006/relationships"><Relationship Id="rId8" Type="http://schemas.openxmlformats.org/officeDocument/2006/relationships/hyperlink" Target="#'VIEWER Customers'!A1"/><Relationship Id="rId3" Type="http://schemas.microsoft.com/office/2007/relationships/hdphoto" Target="../media/hdphoto2.wdp"/><Relationship Id="rId7" Type="http://schemas.openxmlformats.org/officeDocument/2006/relationships/hyperlink" Target="#'VIEWER Metrics'!A1"/><Relationship Id="rId2" Type="http://schemas.openxmlformats.org/officeDocument/2006/relationships/image" Target="../media/image14.png"/><Relationship Id="rId1" Type="http://schemas.openxmlformats.org/officeDocument/2006/relationships/hyperlink" Target="#&#193;REAS!A1"/><Relationship Id="rId6" Type="http://schemas.microsoft.com/office/2007/relationships/hdphoto" Target="../media/hdphoto1.wdp"/><Relationship Id="rId5" Type="http://schemas.openxmlformats.org/officeDocument/2006/relationships/image" Target="../media/image5.png"/><Relationship Id="rId4" Type="http://schemas.openxmlformats.org/officeDocument/2006/relationships/hyperlink" Target="#MENU!A1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1.emf"/><Relationship Id="rId2" Type="http://schemas.openxmlformats.org/officeDocument/2006/relationships/image" Target="../media/image2.emf"/><Relationship Id="rId1" Type="http://schemas.openxmlformats.org/officeDocument/2006/relationships/image" Target="../media/image3.emf"/></Relationships>
</file>

<file path=xl/drawings/_rels/vmlDrawing2.vml.rels><?xml version="1.0" encoding="UTF-8" standalone="yes"?>
<Relationships xmlns="http://schemas.openxmlformats.org/package/2006/relationships"><Relationship Id="rId3" Type="http://schemas.openxmlformats.org/officeDocument/2006/relationships/image" Target="../media/image11.emf"/><Relationship Id="rId7" Type="http://schemas.openxmlformats.org/officeDocument/2006/relationships/image" Target="../media/image7.emf"/><Relationship Id="rId2" Type="http://schemas.openxmlformats.org/officeDocument/2006/relationships/image" Target="../media/image12.emf"/><Relationship Id="rId1" Type="http://schemas.openxmlformats.org/officeDocument/2006/relationships/image" Target="../media/image13.emf"/><Relationship Id="rId6" Type="http://schemas.openxmlformats.org/officeDocument/2006/relationships/image" Target="../media/image8.emf"/><Relationship Id="rId5" Type="http://schemas.openxmlformats.org/officeDocument/2006/relationships/image" Target="../media/image9.emf"/><Relationship Id="rId4" Type="http://schemas.openxmlformats.org/officeDocument/2006/relationships/image" Target="../media/image10.emf"/></Relationships>
</file>

<file path=xl/drawings/_rels/vmlDrawing3.vml.rels><?xml version="1.0" encoding="UTF-8" standalone="yes"?>
<Relationships xmlns="http://schemas.openxmlformats.org/package/2006/relationships"><Relationship Id="rId3" Type="http://schemas.openxmlformats.org/officeDocument/2006/relationships/image" Target="../media/image15.emf"/><Relationship Id="rId2" Type="http://schemas.openxmlformats.org/officeDocument/2006/relationships/image" Target="../media/image16.emf"/><Relationship Id="rId1" Type="http://schemas.openxmlformats.org/officeDocument/2006/relationships/image" Target="../media/image1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359834</xdr:colOff>
      <xdr:row>0</xdr:row>
      <xdr:rowOff>0</xdr:rowOff>
    </xdr:from>
    <xdr:to>
      <xdr:col>14</xdr:col>
      <xdr:colOff>762000</xdr:colOff>
      <xdr:row>36</xdr:row>
      <xdr:rowOff>74082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69834" y="0"/>
          <a:ext cx="7260166" cy="6932082"/>
        </a:xfrm>
        <a:prstGeom prst="rect">
          <a:avLst/>
        </a:prstGeom>
      </xdr:spPr>
    </xdr:pic>
    <xdr:clientData/>
  </xdr:twoCellAnchor>
  <xdr:twoCellAnchor>
    <xdr:from>
      <xdr:col>1</xdr:col>
      <xdr:colOff>332052</xdr:colOff>
      <xdr:row>8</xdr:row>
      <xdr:rowOff>68792</xdr:rowOff>
    </xdr:from>
    <xdr:to>
      <xdr:col>3</xdr:col>
      <xdr:colOff>605895</xdr:colOff>
      <xdr:row>12</xdr:row>
      <xdr:rowOff>3705</xdr:rowOff>
    </xdr:to>
    <xdr:sp macro="" textlink="">
      <xdr:nvSpPr>
        <xdr:cNvPr id="3" name="Rectángulo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1094052" y="1592792"/>
          <a:ext cx="1797843" cy="696913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</xdr:col>
      <xdr:colOff>316970</xdr:colOff>
      <xdr:row>3</xdr:row>
      <xdr:rowOff>29898</xdr:rowOff>
    </xdr:from>
    <xdr:to>
      <xdr:col>3</xdr:col>
      <xdr:colOff>593988</xdr:colOff>
      <xdr:row>6</xdr:row>
      <xdr:rowOff>155311</xdr:rowOff>
    </xdr:to>
    <xdr:sp macro="" textlink="">
      <xdr:nvSpPr>
        <xdr:cNvPr id="4" name="Rectángulo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1078970" y="601398"/>
          <a:ext cx="1801018" cy="696913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6</xdr:col>
      <xdr:colOff>518583</xdr:colOff>
      <xdr:row>5</xdr:row>
      <xdr:rowOff>6352</xdr:rowOff>
    </xdr:from>
    <xdr:to>
      <xdr:col>12</xdr:col>
      <xdr:colOff>265906</xdr:colOff>
      <xdr:row>12</xdr:row>
      <xdr:rowOff>96574</xdr:rowOff>
    </xdr:to>
    <xdr:sp macro="" textlink="IDIOMA!H46">
      <xdr:nvSpPr>
        <xdr:cNvPr id="5" name="Text Box 5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 txBox="1">
          <a:spLocks noChangeArrowheads="1"/>
        </xdr:cNvSpPr>
      </xdr:nvSpPr>
      <xdr:spPr bwMode="auto">
        <a:xfrm>
          <a:off x="5090583" y="958852"/>
          <a:ext cx="4319323" cy="14237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overflow" horzOverflow="overflow" wrap="square" lIns="73152" tIns="54864" rIns="73152" bIns="54864" anchor="ctr" upright="1"/>
        <a:lstStyle/>
        <a:p>
          <a:pPr algn="l" rtl="0">
            <a:defRPr sz="1000"/>
          </a:pPr>
          <a:fld id="{962A491B-BB77-4C16-8E97-39932DEDF6B6}" type="TxLink">
            <a:rPr lang="en-US" sz="3600" b="0" i="0" u="none" strike="noStrike" baseline="0">
              <a:solidFill>
                <a:srgbClr val="000000"/>
              </a:solidFill>
              <a:latin typeface="Santander Text" panose="020B0504020201020104" pitchFamily="34" charset="0"/>
              <a:cs typeface="Calibri"/>
            </a:rPr>
            <a:pPr algn="l" rtl="0">
              <a:defRPr sz="1000"/>
            </a:pPr>
            <a:t>Green Business Book-NB</a:t>
          </a:fld>
          <a:endParaRPr lang="es-ES" sz="3600" b="1" i="0" u="none" strike="noStrike" baseline="0">
            <a:solidFill>
              <a:schemeClr val="accent1">
                <a:lumMod val="50000"/>
              </a:schemeClr>
            </a:solidFill>
            <a:latin typeface="Santander Text" panose="020B0504020201020104" pitchFamily="34" charset="0"/>
            <a:cs typeface="Sanskrit Text" panose="020B0502040204020203" pitchFamily="18" charset="0"/>
          </a:endParaRPr>
        </a:p>
      </xdr:txBody>
    </xdr:sp>
    <xdr:clientData/>
  </xdr:twoCellAnchor>
  <xdr:twoCellAnchor>
    <xdr:from>
      <xdr:col>1</xdr:col>
      <xdr:colOff>369358</xdr:colOff>
      <xdr:row>18</xdr:row>
      <xdr:rowOff>77254</xdr:rowOff>
    </xdr:from>
    <xdr:to>
      <xdr:col>4</xdr:col>
      <xdr:colOff>64558</xdr:colOff>
      <xdr:row>20</xdr:row>
      <xdr:rowOff>67054</xdr:rowOff>
    </xdr:to>
    <xdr:sp macro="" textlink="">
      <xdr:nvSpPr>
        <xdr:cNvPr id="7" name="Text Box 2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 txBox="1">
          <a:spLocks noChangeArrowheads="1"/>
        </xdr:cNvSpPr>
      </xdr:nvSpPr>
      <xdr:spPr bwMode="auto">
        <a:xfrm>
          <a:off x="1131358" y="3506254"/>
          <a:ext cx="1981200" cy="370800"/>
        </a:xfrm>
        <a:prstGeom prst="rect">
          <a:avLst/>
        </a:prstGeom>
        <a:solidFill>
          <a:schemeClr val="accent5">
            <a:lumMod val="75000"/>
          </a:schemeClr>
        </a:solidFill>
        <a:ln>
          <a:noFill/>
        </a:ln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fld id="{5C3BAC59-6692-4F9F-B394-8C6B303C9905}" type="TxLink">
            <a:rPr lang="en-US" sz="1100" b="0" i="0" u="none" strike="noStrike" baseline="0">
              <a:solidFill>
                <a:schemeClr val="bg1"/>
              </a:solidFill>
              <a:latin typeface="Santander Text" panose="020B0504020201020104" pitchFamily="34" charset="0"/>
              <a:cs typeface="Calibri"/>
            </a:rPr>
            <a:pPr algn="ctr" rtl="0">
              <a:defRPr sz="1000"/>
            </a:pPr>
            <a:t>INSTRUCTIONS</a:t>
          </a:fld>
          <a:endParaRPr lang="es-ES" sz="1200" b="1">
            <a:solidFill>
              <a:schemeClr val="bg1"/>
            </a:solidFill>
            <a:latin typeface="Santander Text" panose="020B0504020201020104" pitchFamily="34" charset="0"/>
          </a:endParaRPr>
        </a:p>
      </xdr:txBody>
    </xdr:sp>
    <xdr:clientData/>
  </xdr:twoCellAnchor>
  <xdr:oneCellAnchor>
    <xdr:from>
      <xdr:col>1</xdr:col>
      <xdr:colOff>367436</xdr:colOff>
      <xdr:row>21</xdr:row>
      <xdr:rowOff>65794</xdr:rowOff>
    </xdr:from>
    <xdr:ext cx="1981200" cy="370800"/>
    <xdr:sp macro="" textlink="">
      <xdr:nvSpPr>
        <xdr:cNvPr id="8" name="Text Box 21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 txBox="1">
          <a:spLocks noChangeArrowheads="1"/>
        </xdr:cNvSpPr>
      </xdr:nvSpPr>
      <xdr:spPr bwMode="auto">
        <a:xfrm>
          <a:off x="1129436" y="4066294"/>
          <a:ext cx="1981200" cy="370800"/>
        </a:xfrm>
        <a:prstGeom prst="rect">
          <a:avLst/>
        </a:prstGeom>
        <a:solidFill>
          <a:schemeClr val="accent5">
            <a:lumMod val="75000"/>
          </a:schemeClr>
        </a:solidFill>
        <a:ln>
          <a:noFill/>
        </a:ln>
      </xdr:spPr>
      <xdr:txBody>
        <a:bodyPr vertOverflow="clip" wrap="square" lIns="28800" tIns="27432" rIns="27432" bIns="27432" anchor="ctr" upright="1">
          <a:noAutofit/>
        </a:bodyPr>
        <a:lstStyle/>
        <a:p>
          <a:pPr algn="ctr" rtl="0">
            <a:defRPr sz="1000"/>
          </a:pPr>
          <a:fld id="{6915E80D-5DCA-4406-9227-4C2E7F18EA1F}" type="TxLink">
            <a:rPr lang="en-US" sz="1100" b="0" i="0" u="none" strike="noStrike">
              <a:ln>
                <a:noFill/>
              </a:ln>
              <a:solidFill>
                <a:schemeClr val="bg1"/>
              </a:solidFill>
              <a:latin typeface="Santander Text" panose="020B0504020201020104" pitchFamily="34" charset="0"/>
              <a:cs typeface="Calibri"/>
            </a:rPr>
            <a:pPr algn="ctr" rtl="0">
              <a:defRPr sz="1000"/>
            </a:pPr>
            <a:t>BUSSINES</a:t>
          </a:fld>
          <a:endParaRPr lang="es-ES" sz="1200" b="1">
            <a:ln>
              <a:noFill/>
            </a:ln>
            <a:solidFill>
              <a:schemeClr val="bg1"/>
            </a:solidFill>
            <a:latin typeface="Santander Text" panose="020B0504020201020104" pitchFamily="34" charset="0"/>
          </a:endParaRPr>
        </a:p>
      </xdr:txBody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146050</xdr:colOff>
          <xdr:row>9</xdr:row>
          <xdr:rowOff>57150</xdr:rowOff>
        </xdr:from>
        <xdr:to>
          <xdr:col>3</xdr:col>
          <xdr:colOff>323850</xdr:colOff>
          <xdr:row>11</xdr:row>
          <xdr:rowOff>0</xdr:rowOff>
        </xdr:to>
        <xdr:sp macro="" textlink="">
          <xdr:nvSpPr>
            <xdr:cNvPr id="13313" name="ComboBox1" hidden="1">
              <a:extLst>
                <a:ext uri="{63B3BB69-23CF-44E3-9099-C40C66FF867C}">
                  <a14:compatExt spid="_x0000_s13313"/>
                </a:ext>
                <a:ext uri="{FF2B5EF4-FFF2-40B4-BE49-F238E27FC236}">
                  <a16:creationId xmlns:a16="http://schemas.microsoft.com/office/drawing/2014/main" id="{00000000-0008-0000-0000-000001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622300</xdr:colOff>
          <xdr:row>4</xdr:row>
          <xdr:rowOff>31750</xdr:rowOff>
        </xdr:from>
        <xdr:to>
          <xdr:col>3</xdr:col>
          <xdr:colOff>298450</xdr:colOff>
          <xdr:row>5</xdr:row>
          <xdr:rowOff>165100</xdr:rowOff>
        </xdr:to>
        <xdr:sp macro="" textlink="">
          <xdr:nvSpPr>
            <xdr:cNvPr id="13314" name="ComboBox2" hidden="1">
              <a:extLst>
                <a:ext uri="{63B3BB69-23CF-44E3-9099-C40C66FF867C}">
                  <a14:compatExt spid="_x0000_s13314"/>
                </a:ext>
                <a:ext uri="{FF2B5EF4-FFF2-40B4-BE49-F238E27FC236}">
                  <a16:creationId xmlns:a16="http://schemas.microsoft.com/office/drawing/2014/main" id="{00000000-0008-0000-0000-000002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</xdr:col>
      <xdr:colOff>368300</xdr:colOff>
      <xdr:row>24</xdr:row>
      <xdr:rowOff>50800</xdr:rowOff>
    </xdr:from>
    <xdr:ext cx="1981200" cy="370800"/>
    <xdr:sp macro="" textlink="">
      <xdr:nvSpPr>
        <xdr:cNvPr id="12" name="Text Box 21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 txBox="1">
          <a:spLocks noChangeArrowheads="1"/>
        </xdr:cNvSpPr>
      </xdr:nvSpPr>
      <xdr:spPr bwMode="auto">
        <a:xfrm>
          <a:off x="1130300" y="4622800"/>
          <a:ext cx="1981200" cy="370800"/>
        </a:xfrm>
        <a:prstGeom prst="rect">
          <a:avLst/>
        </a:prstGeom>
        <a:solidFill>
          <a:schemeClr val="accent5">
            <a:lumMod val="75000"/>
          </a:schemeClr>
        </a:solidFill>
        <a:ln>
          <a:noFill/>
        </a:ln>
      </xdr:spPr>
      <xdr:txBody>
        <a:bodyPr vertOverflow="clip" wrap="square" lIns="28800" tIns="27432" rIns="27432" bIns="27432" anchor="ctr" upright="1">
          <a:noAutofit/>
        </a:bodyPr>
        <a:lstStyle/>
        <a:p>
          <a:pPr algn="ctr" rtl="0">
            <a:defRPr sz="1000"/>
          </a:pPr>
          <a:fld id="{907969D9-FDB4-4C81-BD7B-B573B714B099}" type="TxLink">
            <a:rPr lang="en-US" sz="1100" b="0" i="0" u="none" strike="noStrike">
              <a:ln>
                <a:noFill/>
              </a:ln>
              <a:solidFill>
                <a:schemeClr val="bg1"/>
              </a:solidFill>
              <a:latin typeface="Santander Text" panose="020B0504020201020104" pitchFamily="34" charset="0"/>
              <a:cs typeface="Calibri"/>
            </a:rPr>
            <a:pPr algn="ctr" rtl="0">
              <a:defRPr sz="1000"/>
            </a:pPr>
            <a:t>VIEWER</a:t>
          </a:fld>
          <a:r>
            <a:rPr lang="en-US" sz="1100" b="0" i="0" u="none" strike="noStrike">
              <a:ln>
                <a:noFill/>
              </a:ln>
              <a:solidFill>
                <a:schemeClr val="bg1"/>
              </a:solidFill>
              <a:latin typeface="Santander Text" panose="020B0504020201020104" pitchFamily="34" charset="0"/>
              <a:cs typeface="Calibri"/>
            </a:rPr>
            <a:t> Metrics</a:t>
          </a:r>
        </a:p>
        <a:p>
          <a:pPr algn="ctr" rtl="0">
            <a:defRPr sz="1000"/>
          </a:pPr>
          <a:endParaRPr lang="es-ES" sz="1200" b="1">
            <a:ln>
              <a:noFill/>
            </a:ln>
            <a:solidFill>
              <a:schemeClr val="bg1"/>
            </a:solidFill>
            <a:latin typeface="Santander Text" panose="020B0504020201020104" pitchFamily="34" charset="0"/>
          </a:endParaRPr>
        </a:p>
      </xdr:txBody>
    </xdr:sp>
    <xdr:clientData/>
  </xdr:oneCellAnchor>
  <xdr:oneCellAnchor>
    <xdr:from>
      <xdr:col>1</xdr:col>
      <xdr:colOff>368300</xdr:colOff>
      <xdr:row>27</xdr:row>
      <xdr:rowOff>63500</xdr:rowOff>
    </xdr:from>
    <xdr:ext cx="1981200" cy="370800"/>
    <xdr:sp macro="" textlink="">
      <xdr:nvSpPr>
        <xdr:cNvPr id="13" name="Text Box 21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SpPr txBox="1">
          <a:spLocks noChangeArrowheads="1"/>
        </xdr:cNvSpPr>
      </xdr:nvSpPr>
      <xdr:spPr bwMode="auto">
        <a:xfrm>
          <a:off x="1130300" y="5207000"/>
          <a:ext cx="1981200" cy="370800"/>
        </a:xfrm>
        <a:prstGeom prst="rect">
          <a:avLst/>
        </a:prstGeom>
        <a:solidFill>
          <a:schemeClr val="accent5">
            <a:lumMod val="75000"/>
          </a:schemeClr>
        </a:solidFill>
        <a:ln>
          <a:noFill/>
        </a:ln>
      </xdr:spPr>
      <xdr:txBody>
        <a:bodyPr vertOverflow="clip" wrap="square" lIns="28800" tIns="27432" rIns="27432" bIns="27432" anchor="ctr" upright="1">
          <a:noAutofit/>
        </a:bodyPr>
        <a:lstStyle/>
        <a:p>
          <a:pPr algn="ctr" rtl="0">
            <a:defRPr sz="1000"/>
          </a:pPr>
          <a:r>
            <a:rPr lang="en-US" sz="1100" b="0" i="0" u="none" strike="noStrike">
              <a:ln>
                <a:noFill/>
              </a:ln>
              <a:solidFill>
                <a:schemeClr val="bg1"/>
              </a:solidFill>
              <a:latin typeface="Santander Text" panose="020B0504020201020104" pitchFamily="34" charset="0"/>
              <a:cs typeface="Calibri"/>
            </a:rPr>
            <a:t>VIEWER</a:t>
          </a:r>
          <a:r>
            <a:rPr lang="en-US" sz="1100" b="0" i="0" u="none" strike="noStrike" baseline="0">
              <a:ln>
                <a:noFill/>
              </a:ln>
              <a:solidFill>
                <a:schemeClr val="bg1"/>
              </a:solidFill>
              <a:latin typeface="Santander Text" panose="020B0504020201020104" pitchFamily="34" charset="0"/>
              <a:cs typeface="Calibri"/>
            </a:rPr>
            <a:t> </a:t>
          </a:r>
          <a:r>
            <a:rPr lang="en-US" sz="1100" b="0" i="0" u="none" strike="noStrike">
              <a:ln>
                <a:noFill/>
              </a:ln>
              <a:solidFill>
                <a:schemeClr val="bg1"/>
              </a:solidFill>
              <a:latin typeface="Santander Text" panose="020B0504020201020104" pitchFamily="34" charset="0"/>
              <a:cs typeface="Calibri"/>
            </a:rPr>
            <a:t>Customers</a:t>
          </a:r>
        </a:p>
        <a:p>
          <a:pPr algn="ctr" rtl="0">
            <a:defRPr sz="1000"/>
          </a:pPr>
          <a:endParaRPr lang="es-ES" sz="1200" b="1">
            <a:ln>
              <a:noFill/>
            </a:ln>
            <a:solidFill>
              <a:schemeClr val="bg1"/>
            </a:solidFill>
            <a:latin typeface="Santander Text" panose="020B0504020201020104" pitchFamily="34" charset="0"/>
          </a:endParaRPr>
        </a:p>
      </xdr:txBody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381000</xdr:colOff>
          <xdr:row>9</xdr:row>
          <xdr:rowOff>76200</xdr:rowOff>
        </xdr:from>
        <xdr:to>
          <xdr:col>2</xdr:col>
          <xdr:colOff>76200</xdr:colOff>
          <xdr:row>11</xdr:row>
          <xdr:rowOff>19050</xdr:rowOff>
        </xdr:to>
        <xdr:sp macro="" textlink="">
          <xdr:nvSpPr>
            <xdr:cNvPr id="13319" name="TextBox1" hidden="1">
              <a:extLst>
                <a:ext uri="{63B3BB69-23CF-44E3-9099-C40C66FF867C}">
                  <a14:compatExt spid="_x0000_s13319"/>
                </a:ext>
                <a:ext uri="{FF2B5EF4-FFF2-40B4-BE49-F238E27FC236}">
                  <a16:creationId xmlns:a16="http://schemas.microsoft.com/office/drawing/2014/main" id="{00000000-0008-0000-0000-000007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38100</xdr:colOff>
      <xdr:row>0</xdr:row>
      <xdr:rowOff>225423</xdr:rowOff>
    </xdr:from>
    <xdr:to>
      <xdr:col>3</xdr:col>
      <xdr:colOff>614100</xdr:colOff>
      <xdr:row>2</xdr:row>
      <xdr:rowOff>135412</xdr:rowOff>
    </xdr:to>
    <xdr:grpSp>
      <xdr:nvGrpSpPr>
        <xdr:cNvPr id="49" name="15 Grup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GrpSpPr>
          <a:grpSpLocks/>
        </xdr:cNvGrpSpPr>
      </xdr:nvGrpSpPr>
      <xdr:grpSpPr bwMode="auto">
        <a:xfrm>
          <a:off x="774700" y="225423"/>
          <a:ext cx="576000" cy="553456"/>
          <a:chOff x="2908925" y="2088333"/>
          <a:chExt cx="476450" cy="433137"/>
        </a:xfrm>
      </xdr:grpSpPr>
      <xdr:sp macro="" textlink="">
        <xdr:nvSpPr>
          <xdr:cNvPr id="50" name="7 Rectángulo">
            <a:extLst>
              <a:ext uri="{FF2B5EF4-FFF2-40B4-BE49-F238E27FC236}">
                <a16:creationId xmlns:a16="http://schemas.microsoft.com/office/drawing/2014/main" id="{00000000-0008-0000-0200-000032000000}"/>
              </a:ext>
            </a:extLst>
          </xdr:cNvPr>
          <xdr:cNvSpPr/>
        </xdr:nvSpPr>
        <xdr:spPr>
          <a:xfrm>
            <a:off x="2908925" y="2088333"/>
            <a:ext cx="476450" cy="43313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accent1"/>
              </a:solidFill>
            </a:endParaRPr>
          </a:p>
        </xdr:txBody>
      </xdr:sp>
      <xdr:pic>
        <xdr:nvPicPr>
          <xdr:cNvPr id="51" name="Picture 8">
            <a:extLst>
              <a:ext uri="{FF2B5EF4-FFF2-40B4-BE49-F238E27FC236}">
                <a16:creationId xmlns:a16="http://schemas.microsoft.com/office/drawing/2014/main" id="{00000000-0008-0000-0200-00003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BEBA8EAE-BF5A-486C-A8C5-ECC9F3942E4B}">
                <a14:imgProps xmlns:a14="http://schemas.microsoft.com/office/drawing/2010/main">
                  <a14:imgLayer r:embed="rId3">
                    <a14:imgEffect>
                      <a14:saturation sat="33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937600" y="2108526"/>
            <a:ext cx="419100" cy="40005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4F81BD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</xdr:col>
      <xdr:colOff>715732</xdr:colOff>
      <xdr:row>0</xdr:row>
      <xdr:rowOff>139701</xdr:rowOff>
    </xdr:from>
    <xdr:to>
      <xdr:col>5</xdr:col>
      <xdr:colOff>25399</xdr:colOff>
      <xdr:row>2</xdr:row>
      <xdr:rowOff>152401</xdr:rowOff>
    </xdr:to>
    <xdr:grpSp>
      <xdr:nvGrpSpPr>
        <xdr:cNvPr id="52" name="8 Grupo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GrpSpPr>
          <a:grpSpLocks/>
        </xdr:cNvGrpSpPr>
      </xdr:nvGrpSpPr>
      <xdr:grpSpPr bwMode="auto">
        <a:xfrm>
          <a:off x="1452332" y="139701"/>
          <a:ext cx="867534" cy="656167"/>
          <a:chOff x="4447239" y="1975132"/>
          <a:chExt cx="614263" cy="504629"/>
        </a:xfrm>
      </xdr:grpSpPr>
      <xdr:sp macro="" textlink="">
        <xdr:nvSpPr>
          <xdr:cNvPr id="53" name="10 Rectángulo">
            <a:extLst>
              <a:ext uri="{FF2B5EF4-FFF2-40B4-BE49-F238E27FC236}">
                <a16:creationId xmlns:a16="http://schemas.microsoft.com/office/drawing/2014/main" id="{00000000-0008-0000-0200-000035000000}"/>
              </a:ext>
            </a:extLst>
          </xdr:cNvPr>
          <xdr:cNvSpPr/>
        </xdr:nvSpPr>
        <xdr:spPr>
          <a:xfrm>
            <a:off x="4513843" y="2040693"/>
            <a:ext cx="477560" cy="43406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bg1">
                  <a:lumMod val="50000"/>
                </a:schemeClr>
              </a:solidFill>
            </a:endParaRPr>
          </a:p>
        </xdr:txBody>
      </xdr:sp>
      <xdr:sp macro="" textlink="">
        <xdr:nvSpPr>
          <xdr:cNvPr id="54" name="4 CuadroTexto">
            <a:hlinkClick xmlns:r="http://schemas.openxmlformats.org/officeDocument/2006/relationships" r:id="rId4"/>
            <a:extLst>
              <a:ext uri="{FF2B5EF4-FFF2-40B4-BE49-F238E27FC236}">
                <a16:creationId xmlns:a16="http://schemas.microsoft.com/office/drawing/2014/main" id="{00000000-0008-0000-0200-000036000000}"/>
              </a:ext>
            </a:extLst>
          </xdr:cNvPr>
          <xdr:cNvSpPr txBox="1"/>
        </xdr:nvSpPr>
        <xdr:spPr>
          <a:xfrm>
            <a:off x="4447239" y="1975132"/>
            <a:ext cx="614263" cy="504629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s-ES" sz="2800">
                <a:solidFill>
                  <a:srgbClr val="002060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</a:t>
            </a:r>
          </a:p>
          <a:p>
            <a:pPr algn="ctr"/>
            <a:r>
              <a:rPr lang="es-ES" sz="900">
                <a:solidFill>
                  <a:srgbClr val="31869B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Metrics</a:t>
            </a:r>
            <a:endParaRPr lang="es-ES" sz="900">
              <a:solidFill>
                <a:srgbClr val="31869B"/>
              </a:solidFill>
              <a:latin typeface="Verdana" pitchFamily="34" charset="0"/>
              <a:ea typeface="Verdana" pitchFamily="34" charset="0"/>
              <a:cs typeface="Verdana" pitchFamily="34" charset="0"/>
            </a:endParaRPr>
          </a:p>
        </xdr:txBody>
      </xdr:sp>
    </xdr:grpSp>
    <xdr:clientData/>
  </xdr:twoCellAnchor>
  <xdr:twoCellAnchor>
    <xdr:from>
      <xdr:col>5</xdr:col>
      <xdr:colOff>17232</xdr:colOff>
      <xdr:row>0</xdr:row>
      <xdr:rowOff>127000</xdr:rowOff>
    </xdr:from>
    <xdr:to>
      <xdr:col>5</xdr:col>
      <xdr:colOff>812799</xdr:colOff>
      <xdr:row>2</xdr:row>
      <xdr:rowOff>158685</xdr:rowOff>
    </xdr:to>
    <xdr:grpSp>
      <xdr:nvGrpSpPr>
        <xdr:cNvPr id="55" name="8 Grupo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GrpSpPr>
          <a:grpSpLocks/>
        </xdr:cNvGrpSpPr>
      </xdr:nvGrpSpPr>
      <xdr:grpSpPr bwMode="auto">
        <a:xfrm>
          <a:off x="2311699" y="127000"/>
          <a:ext cx="795567" cy="675152"/>
          <a:chOff x="4437433" y="1955340"/>
          <a:chExt cx="614263" cy="519420"/>
        </a:xfrm>
      </xdr:grpSpPr>
      <xdr:sp macro="" textlink="">
        <xdr:nvSpPr>
          <xdr:cNvPr id="56" name="10 Rectángulo">
            <a:extLst>
              <a:ext uri="{FF2B5EF4-FFF2-40B4-BE49-F238E27FC236}">
                <a16:creationId xmlns:a16="http://schemas.microsoft.com/office/drawing/2014/main" id="{00000000-0008-0000-0200-000038000000}"/>
              </a:ext>
            </a:extLst>
          </xdr:cNvPr>
          <xdr:cNvSpPr/>
        </xdr:nvSpPr>
        <xdr:spPr>
          <a:xfrm>
            <a:off x="4513843" y="2040693"/>
            <a:ext cx="477560" cy="43406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bg1">
                  <a:lumMod val="50000"/>
                </a:schemeClr>
              </a:solidFill>
            </a:endParaRPr>
          </a:p>
        </xdr:txBody>
      </xdr:sp>
      <xdr:sp macro="" textlink="">
        <xdr:nvSpPr>
          <xdr:cNvPr id="57" name="4 CuadroTexto">
            <a:hlinkClick xmlns:r="http://schemas.openxmlformats.org/officeDocument/2006/relationships" r:id="rId5"/>
            <a:extLst>
              <a:ext uri="{FF2B5EF4-FFF2-40B4-BE49-F238E27FC236}">
                <a16:creationId xmlns:a16="http://schemas.microsoft.com/office/drawing/2014/main" id="{00000000-0008-0000-0200-000039000000}"/>
              </a:ext>
            </a:extLst>
          </xdr:cNvPr>
          <xdr:cNvSpPr txBox="1"/>
        </xdr:nvSpPr>
        <xdr:spPr>
          <a:xfrm>
            <a:off x="4437433" y="1955340"/>
            <a:ext cx="614263" cy="504629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s-ES" sz="2800">
                <a:solidFill>
                  <a:srgbClr val="002060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</a:t>
            </a:r>
          </a:p>
          <a:p>
            <a:pPr algn="ctr"/>
            <a:r>
              <a:rPr lang="es-ES" sz="900">
                <a:solidFill>
                  <a:schemeClr val="accent1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 </a:t>
            </a:r>
            <a:r>
              <a:rPr lang="es-ES" sz="900">
                <a:solidFill>
                  <a:srgbClr val="31869B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Customer</a:t>
            </a:r>
            <a:endParaRPr lang="es-ES" sz="900">
              <a:solidFill>
                <a:srgbClr val="31869B"/>
              </a:solidFill>
              <a:latin typeface="Verdana" pitchFamily="34" charset="0"/>
              <a:ea typeface="Verdana" pitchFamily="34" charset="0"/>
              <a:cs typeface="Verdana" pitchFamily="34" charset="0"/>
            </a:endParaRPr>
          </a:p>
        </xdr:txBody>
      </xdr:sp>
    </xdr:grpSp>
    <xdr:clientData/>
  </xdr:twoCellAnchor>
  <xdr:twoCellAnchor>
    <xdr:from>
      <xdr:col>7</xdr:col>
      <xdr:colOff>0</xdr:colOff>
      <xdr:row>7</xdr:row>
      <xdr:rowOff>0</xdr:rowOff>
    </xdr:from>
    <xdr:to>
      <xdr:col>7</xdr:col>
      <xdr:colOff>435660</xdr:colOff>
      <xdr:row>7</xdr:row>
      <xdr:rowOff>184704</xdr:rowOff>
    </xdr:to>
    <xdr:pic>
      <xdr:nvPicPr>
        <xdr:cNvPr id="33" name="RLM1">
          <a:hlinkClick xmlns:r="http://schemas.openxmlformats.org/officeDocument/2006/relationships" r:id="rId6" tooltip="Ir"/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42000" y="2044700"/>
          <a:ext cx="435660" cy="18470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0</xdr:colOff>
      <xdr:row>8</xdr:row>
      <xdr:rowOff>0</xdr:rowOff>
    </xdr:from>
    <xdr:to>
      <xdr:col>7</xdr:col>
      <xdr:colOff>435660</xdr:colOff>
      <xdr:row>8</xdr:row>
      <xdr:rowOff>184704</xdr:rowOff>
    </xdr:to>
    <xdr:pic>
      <xdr:nvPicPr>
        <xdr:cNvPr id="34" name="RLM1">
          <a:hlinkClick xmlns:r="http://schemas.openxmlformats.org/officeDocument/2006/relationships" r:id="rId8" tooltip="Ir"/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40400" y="2286000"/>
          <a:ext cx="435660" cy="18470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0</xdr:colOff>
      <xdr:row>10</xdr:row>
      <xdr:rowOff>0</xdr:rowOff>
    </xdr:from>
    <xdr:to>
      <xdr:col>7</xdr:col>
      <xdr:colOff>435660</xdr:colOff>
      <xdr:row>10</xdr:row>
      <xdr:rowOff>184704</xdr:rowOff>
    </xdr:to>
    <xdr:pic>
      <xdr:nvPicPr>
        <xdr:cNvPr id="35" name="RLM1">
          <a:hlinkClick xmlns:r="http://schemas.openxmlformats.org/officeDocument/2006/relationships" r:id="rId9" tooltip="Ir"/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40400" y="2768600"/>
          <a:ext cx="435660" cy="18470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0</xdr:colOff>
      <xdr:row>11</xdr:row>
      <xdr:rowOff>0</xdr:rowOff>
    </xdr:from>
    <xdr:to>
      <xdr:col>7</xdr:col>
      <xdr:colOff>435660</xdr:colOff>
      <xdr:row>11</xdr:row>
      <xdr:rowOff>184704</xdr:rowOff>
    </xdr:to>
    <xdr:pic>
      <xdr:nvPicPr>
        <xdr:cNvPr id="36" name="RLM1">
          <a:hlinkClick xmlns:r="http://schemas.openxmlformats.org/officeDocument/2006/relationships" r:id="rId10" tooltip="Ir"/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40400" y="3009900"/>
          <a:ext cx="435660" cy="18470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7</xdr:col>
      <xdr:colOff>435660</xdr:colOff>
      <xdr:row>12</xdr:row>
      <xdr:rowOff>184704</xdr:rowOff>
    </xdr:to>
    <xdr:pic>
      <xdr:nvPicPr>
        <xdr:cNvPr id="37" name="RLM1">
          <a:hlinkClick xmlns:r="http://schemas.openxmlformats.org/officeDocument/2006/relationships" r:id="rId11" tooltip="Ir"/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40400" y="3251200"/>
          <a:ext cx="435660" cy="18470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7</xdr:col>
      <xdr:colOff>435660</xdr:colOff>
      <xdr:row>13</xdr:row>
      <xdr:rowOff>184704</xdr:rowOff>
    </xdr:to>
    <xdr:pic>
      <xdr:nvPicPr>
        <xdr:cNvPr id="38" name="RLM1">
          <a:hlinkClick xmlns:r="http://schemas.openxmlformats.org/officeDocument/2006/relationships" r:id="rId12" tooltip="Ir"/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40400" y="3492500"/>
          <a:ext cx="435660" cy="18470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7</xdr:col>
      <xdr:colOff>435660</xdr:colOff>
      <xdr:row>16</xdr:row>
      <xdr:rowOff>184704</xdr:rowOff>
    </xdr:to>
    <xdr:pic>
      <xdr:nvPicPr>
        <xdr:cNvPr id="39" name="RLM1">
          <a:hlinkClick xmlns:r="http://schemas.openxmlformats.org/officeDocument/2006/relationships" r:id="rId13" tooltip="Ir"/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40400" y="4216400"/>
          <a:ext cx="435660" cy="18470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0</xdr:colOff>
      <xdr:row>17</xdr:row>
      <xdr:rowOff>0</xdr:rowOff>
    </xdr:from>
    <xdr:to>
      <xdr:col>7</xdr:col>
      <xdr:colOff>435660</xdr:colOff>
      <xdr:row>17</xdr:row>
      <xdr:rowOff>184704</xdr:rowOff>
    </xdr:to>
    <xdr:pic>
      <xdr:nvPicPr>
        <xdr:cNvPr id="40" name="RLM1">
          <a:hlinkClick xmlns:r="http://schemas.openxmlformats.org/officeDocument/2006/relationships" r:id="rId14" tooltip="Ir"/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40400" y="4457700"/>
          <a:ext cx="435660" cy="18470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7</xdr:col>
      <xdr:colOff>435660</xdr:colOff>
      <xdr:row>18</xdr:row>
      <xdr:rowOff>184704</xdr:rowOff>
    </xdr:to>
    <xdr:pic>
      <xdr:nvPicPr>
        <xdr:cNvPr id="41" name="RLM1">
          <a:hlinkClick xmlns:r="http://schemas.openxmlformats.org/officeDocument/2006/relationships" r:id="rId15" tooltip="Ir"/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40400" y="4699000"/>
          <a:ext cx="435660" cy="18470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0</xdr:colOff>
      <xdr:row>20</xdr:row>
      <xdr:rowOff>0</xdr:rowOff>
    </xdr:from>
    <xdr:to>
      <xdr:col>7</xdr:col>
      <xdr:colOff>435660</xdr:colOff>
      <xdr:row>20</xdr:row>
      <xdr:rowOff>184704</xdr:rowOff>
    </xdr:to>
    <xdr:pic>
      <xdr:nvPicPr>
        <xdr:cNvPr id="42" name="RLM1">
          <a:hlinkClick xmlns:r="http://schemas.openxmlformats.org/officeDocument/2006/relationships" r:id="rId16" tooltip="Ir"/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40400" y="5181600"/>
          <a:ext cx="435660" cy="18470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7</xdr:col>
      <xdr:colOff>435660</xdr:colOff>
      <xdr:row>21</xdr:row>
      <xdr:rowOff>184704</xdr:rowOff>
    </xdr:to>
    <xdr:pic>
      <xdr:nvPicPr>
        <xdr:cNvPr id="43" name="RLM1">
          <a:hlinkClick xmlns:r="http://schemas.openxmlformats.org/officeDocument/2006/relationships" r:id="rId17" tooltip="Ir"/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40400" y="5422900"/>
          <a:ext cx="435660" cy="18470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0</xdr:colOff>
      <xdr:row>22</xdr:row>
      <xdr:rowOff>0</xdr:rowOff>
    </xdr:from>
    <xdr:to>
      <xdr:col>7</xdr:col>
      <xdr:colOff>435660</xdr:colOff>
      <xdr:row>22</xdr:row>
      <xdr:rowOff>184704</xdr:rowOff>
    </xdr:to>
    <xdr:pic>
      <xdr:nvPicPr>
        <xdr:cNvPr id="44" name="RLM1">
          <a:hlinkClick xmlns:r="http://schemas.openxmlformats.org/officeDocument/2006/relationships" r:id="rId18" tooltip="Ir"/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40400" y="5664200"/>
          <a:ext cx="435660" cy="18470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0</xdr:colOff>
      <xdr:row>23</xdr:row>
      <xdr:rowOff>0</xdr:rowOff>
    </xdr:from>
    <xdr:to>
      <xdr:col>7</xdr:col>
      <xdr:colOff>435660</xdr:colOff>
      <xdr:row>23</xdr:row>
      <xdr:rowOff>184704</xdr:rowOff>
    </xdr:to>
    <xdr:pic>
      <xdr:nvPicPr>
        <xdr:cNvPr id="45" name="RLM1">
          <a:hlinkClick xmlns:r="http://schemas.openxmlformats.org/officeDocument/2006/relationships" r:id="rId19" tooltip="Ir"/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40400" y="5905500"/>
          <a:ext cx="435660" cy="18470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0</xdr:colOff>
      <xdr:row>24</xdr:row>
      <xdr:rowOff>0</xdr:rowOff>
    </xdr:from>
    <xdr:to>
      <xdr:col>7</xdr:col>
      <xdr:colOff>435660</xdr:colOff>
      <xdr:row>24</xdr:row>
      <xdr:rowOff>184704</xdr:rowOff>
    </xdr:to>
    <xdr:pic>
      <xdr:nvPicPr>
        <xdr:cNvPr id="46" name="RLM1">
          <a:hlinkClick xmlns:r="http://schemas.openxmlformats.org/officeDocument/2006/relationships" r:id="rId20" tooltip="Ir"/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40400" y="6146800"/>
          <a:ext cx="435660" cy="18470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0</xdr:colOff>
      <xdr:row>26</xdr:row>
      <xdr:rowOff>0</xdr:rowOff>
    </xdr:from>
    <xdr:to>
      <xdr:col>7</xdr:col>
      <xdr:colOff>435660</xdr:colOff>
      <xdr:row>26</xdr:row>
      <xdr:rowOff>184704</xdr:rowOff>
    </xdr:to>
    <xdr:pic>
      <xdr:nvPicPr>
        <xdr:cNvPr id="47" name="RLM1">
          <a:hlinkClick xmlns:r="http://schemas.openxmlformats.org/officeDocument/2006/relationships" r:id="rId21" tooltip="Ir"/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40400" y="6629400"/>
          <a:ext cx="435660" cy="18470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0</xdr:colOff>
      <xdr:row>27</xdr:row>
      <xdr:rowOff>0</xdr:rowOff>
    </xdr:from>
    <xdr:to>
      <xdr:col>7</xdr:col>
      <xdr:colOff>435660</xdr:colOff>
      <xdr:row>27</xdr:row>
      <xdr:rowOff>184704</xdr:rowOff>
    </xdr:to>
    <xdr:pic>
      <xdr:nvPicPr>
        <xdr:cNvPr id="48" name="RLM1">
          <a:hlinkClick xmlns:r="http://schemas.openxmlformats.org/officeDocument/2006/relationships" r:id="rId22" tooltip="Ir"/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40400" y="6870700"/>
          <a:ext cx="435660" cy="18470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0</xdr:colOff>
      <xdr:row>28</xdr:row>
      <xdr:rowOff>0</xdr:rowOff>
    </xdr:from>
    <xdr:to>
      <xdr:col>7</xdr:col>
      <xdr:colOff>435660</xdr:colOff>
      <xdr:row>28</xdr:row>
      <xdr:rowOff>184704</xdr:rowOff>
    </xdr:to>
    <xdr:pic>
      <xdr:nvPicPr>
        <xdr:cNvPr id="58" name="RLM1">
          <a:hlinkClick xmlns:r="http://schemas.openxmlformats.org/officeDocument/2006/relationships" r:id="rId23" tooltip="Ir"/>
          <a:extLst>
            <a:ext uri="{FF2B5EF4-FFF2-40B4-BE49-F238E27FC236}">
              <a16:creationId xmlns:a16="http://schemas.microsoft.com/office/drawing/2014/main" id="{00000000-0008-0000-0200-00003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40400" y="7112000"/>
          <a:ext cx="435660" cy="18470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0</xdr:colOff>
      <xdr:row>29</xdr:row>
      <xdr:rowOff>0</xdr:rowOff>
    </xdr:from>
    <xdr:to>
      <xdr:col>7</xdr:col>
      <xdr:colOff>435660</xdr:colOff>
      <xdr:row>29</xdr:row>
      <xdr:rowOff>184704</xdr:rowOff>
    </xdr:to>
    <xdr:pic>
      <xdr:nvPicPr>
        <xdr:cNvPr id="59" name="RLM1">
          <a:hlinkClick xmlns:r="http://schemas.openxmlformats.org/officeDocument/2006/relationships" r:id="rId24" tooltip="Ir"/>
          <a:extLst>
            <a:ext uri="{FF2B5EF4-FFF2-40B4-BE49-F238E27FC236}">
              <a16:creationId xmlns:a16="http://schemas.microsoft.com/office/drawing/2014/main" id="{00000000-0008-0000-0200-00003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40400" y="7353300"/>
          <a:ext cx="435660" cy="18470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0</xdr:colOff>
      <xdr:row>31</xdr:row>
      <xdr:rowOff>0</xdr:rowOff>
    </xdr:from>
    <xdr:to>
      <xdr:col>7</xdr:col>
      <xdr:colOff>435660</xdr:colOff>
      <xdr:row>31</xdr:row>
      <xdr:rowOff>184704</xdr:rowOff>
    </xdr:to>
    <xdr:pic>
      <xdr:nvPicPr>
        <xdr:cNvPr id="60" name="RLM1">
          <a:hlinkClick xmlns:r="http://schemas.openxmlformats.org/officeDocument/2006/relationships" r:id="rId25" tooltip="Ir"/>
          <a:extLst>
            <a:ext uri="{FF2B5EF4-FFF2-40B4-BE49-F238E27FC236}">
              <a16:creationId xmlns:a16="http://schemas.microsoft.com/office/drawing/2014/main" id="{00000000-0008-0000-0200-00003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40400" y="7835900"/>
          <a:ext cx="435660" cy="18470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0</xdr:colOff>
      <xdr:row>32</xdr:row>
      <xdr:rowOff>0</xdr:rowOff>
    </xdr:from>
    <xdr:to>
      <xdr:col>7</xdr:col>
      <xdr:colOff>435660</xdr:colOff>
      <xdr:row>32</xdr:row>
      <xdr:rowOff>184704</xdr:rowOff>
    </xdr:to>
    <xdr:pic>
      <xdr:nvPicPr>
        <xdr:cNvPr id="61" name="RLM1">
          <a:hlinkClick xmlns:r="http://schemas.openxmlformats.org/officeDocument/2006/relationships" r:id="rId26" tooltip="Ir"/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40400" y="8077200"/>
          <a:ext cx="435660" cy="18470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0</xdr:colOff>
      <xdr:row>34</xdr:row>
      <xdr:rowOff>0</xdr:rowOff>
    </xdr:from>
    <xdr:to>
      <xdr:col>7</xdr:col>
      <xdr:colOff>435660</xdr:colOff>
      <xdr:row>34</xdr:row>
      <xdr:rowOff>184704</xdr:rowOff>
    </xdr:to>
    <xdr:pic>
      <xdr:nvPicPr>
        <xdr:cNvPr id="62" name="RLM1">
          <a:hlinkClick xmlns:r="http://schemas.openxmlformats.org/officeDocument/2006/relationships" r:id="rId27" tooltip="Ir"/>
          <a:extLst>
            <a:ext uri="{FF2B5EF4-FFF2-40B4-BE49-F238E27FC236}">
              <a16:creationId xmlns:a16="http://schemas.microsoft.com/office/drawing/2014/main" id="{00000000-0008-0000-0200-00003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40400" y="8559800"/>
          <a:ext cx="435660" cy="18470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0</xdr:colOff>
      <xdr:row>35</xdr:row>
      <xdr:rowOff>0</xdr:rowOff>
    </xdr:from>
    <xdr:to>
      <xdr:col>7</xdr:col>
      <xdr:colOff>435660</xdr:colOff>
      <xdr:row>35</xdr:row>
      <xdr:rowOff>184704</xdr:rowOff>
    </xdr:to>
    <xdr:pic>
      <xdr:nvPicPr>
        <xdr:cNvPr id="63" name="RLM1">
          <a:hlinkClick xmlns:r="http://schemas.openxmlformats.org/officeDocument/2006/relationships" r:id="rId28" tooltip="Ir"/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40400" y="8801100"/>
          <a:ext cx="435660" cy="18470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266700</xdr:colOff>
          <xdr:row>5</xdr:row>
          <xdr:rowOff>107950</xdr:rowOff>
        </xdr:from>
        <xdr:to>
          <xdr:col>8</xdr:col>
          <xdr:colOff>393700</xdr:colOff>
          <xdr:row>6</xdr:row>
          <xdr:rowOff>57150</xdr:rowOff>
        </xdr:to>
        <xdr:sp macro="" textlink="">
          <xdr:nvSpPr>
            <xdr:cNvPr id="15361" name="CheckBox1" hidden="1">
              <a:extLst>
                <a:ext uri="{63B3BB69-23CF-44E3-9099-C40C66FF867C}">
                  <a14:compatExt spid="_x0000_s15361"/>
                </a:ext>
                <a:ext uri="{FF2B5EF4-FFF2-40B4-BE49-F238E27FC236}">
                  <a16:creationId xmlns:a16="http://schemas.microsoft.com/office/drawing/2014/main" id="{00000000-0008-0000-0300-000001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3251200</xdr:colOff>
          <xdr:row>1</xdr:row>
          <xdr:rowOff>127000</xdr:rowOff>
        </xdr:from>
        <xdr:to>
          <xdr:col>4</xdr:col>
          <xdr:colOff>1143000</xdr:colOff>
          <xdr:row>2</xdr:row>
          <xdr:rowOff>127000</xdr:rowOff>
        </xdr:to>
        <xdr:sp macro="" textlink="">
          <xdr:nvSpPr>
            <xdr:cNvPr id="15363" name="ComboBox1" hidden="1">
              <a:extLst>
                <a:ext uri="{63B3BB69-23CF-44E3-9099-C40C66FF867C}">
                  <a14:compatExt spid="_x0000_s15363"/>
                </a:ext>
                <a:ext uri="{FF2B5EF4-FFF2-40B4-BE49-F238E27FC236}">
                  <a16:creationId xmlns:a16="http://schemas.microsoft.com/office/drawing/2014/main" id="{00000000-0008-0000-0300-000003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3251200</xdr:colOff>
          <xdr:row>5</xdr:row>
          <xdr:rowOff>31750</xdr:rowOff>
        </xdr:from>
        <xdr:to>
          <xdr:col>5</xdr:col>
          <xdr:colOff>222250</xdr:colOff>
          <xdr:row>6</xdr:row>
          <xdr:rowOff>31750</xdr:rowOff>
        </xdr:to>
        <xdr:sp macro="" textlink="">
          <xdr:nvSpPr>
            <xdr:cNvPr id="15364" name="ComboBox2" hidden="1">
              <a:extLst>
                <a:ext uri="{63B3BB69-23CF-44E3-9099-C40C66FF867C}">
                  <a14:compatExt spid="_x0000_s15364"/>
                </a:ext>
                <a:ext uri="{FF2B5EF4-FFF2-40B4-BE49-F238E27FC236}">
                  <a16:creationId xmlns:a16="http://schemas.microsoft.com/office/drawing/2014/main" id="{00000000-0008-0000-0300-000004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1</xdr:col>
      <xdr:colOff>137887</xdr:colOff>
      <xdr:row>0</xdr:row>
      <xdr:rowOff>200022</xdr:rowOff>
    </xdr:from>
    <xdr:to>
      <xdr:col>1</xdr:col>
      <xdr:colOff>713887</xdr:colOff>
      <xdr:row>2</xdr:row>
      <xdr:rowOff>173511</xdr:rowOff>
    </xdr:to>
    <xdr:grpSp>
      <xdr:nvGrpSpPr>
        <xdr:cNvPr id="11" name="11 Grup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GrpSpPr>
          <a:grpSpLocks/>
        </xdr:cNvGrpSpPr>
      </xdr:nvGrpSpPr>
      <xdr:grpSpPr bwMode="auto">
        <a:xfrm>
          <a:off x="1060754" y="200022"/>
          <a:ext cx="576000" cy="549222"/>
          <a:chOff x="2277110" y="2079593"/>
          <a:chExt cx="476450" cy="433137"/>
        </a:xfrm>
      </xdr:grpSpPr>
      <xdr:sp macro="" textlink="">
        <xdr:nvSpPr>
          <xdr:cNvPr id="12" name="13 Rectángulo">
            <a:extLst>
              <a:ext uri="{FF2B5EF4-FFF2-40B4-BE49-F238E27FC236}">
                <a16:creationId xmlns:a16="http://schemas.microsoft.com/office/drawing/2014/main" id="{00000000-0008-0000-0300-00000C000000}"/>
              </a:ext>
            </a:extLst>
          </xdr:cNvPr>
          <xdr:cNvSpPr/>
        </xdr:nvSpPr>
        <xdr:spPr>
          <a:xfrm>
            <a:off x="2277110" y="2079593"/>
            <a:ext cx="476450" cy="43313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accent1"/>
              </a:solidFill>
            </a:endParaRPr>
          </a:p>
        </xdr:txBody>
      </xdr:sp>
      <xdr:pic>
        <xdr:nvPicPr>
          <xdr:cNvPr id="13" name="Picture 5" descr="C:\Users\N50243\AppData\Local\Microsoft\Windows\Temporary Internet Files\Content.Outlook\YBTVKE11\selector (2).gif">
            <a:extLst>
              <a:ext uri="{FF2B5EF4-FFF2-40B4-BE49-F238E27FC236}">
                <a16:creationId xmlns:a16="http://schemas.microsoft.com/office/drawing/2014/main" id="{00000000-0008-0000-0300-00000D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BEBA8EAE-BF5A-486C-A8C5-ECC9F3942E4B}">
                <a14:imgProps xmlns:a14="http://schemas.microsoft.com/office/drawing/2010/main">
                  <a14:imgLayer r:embed="rId3">
                    <a14:imgEffect>
                      <a14:saturation sat="33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331569" y="2118093"/>
            <a:ext cx="367531" cy="367531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0</xdr:col>
      <xdr:colOff>304800</xdr:colOff>
      <xdr:row>0</xdr:row>
      <xdr:rowOff>200023</xdr:rowOff>
    </xdr:from>
    <xdr:to>
      <xdr:col>1</xdr:col>
      <xdr:colOff>4500</xdr:colOff>
      <xdr:row>2</xdr:row>
      <xdr:rowOff>173512</xdr:rowOff>
    </xdr:to>
    <xdr:grpSp>
      <xdr:nvGrpSpPr>
        <xdr:cNvPr id="14" name="15 Grupo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GrpSpPr>
          <a:grpSpLocks/>
        </xdr:cNvGrpSpPr>
      </xdr:nvGrpSpPr>
      <xdr:grpSpPr bwMode="auto">
        <a:xfrm>
          <a:off x="304800" y="200023"/>
          <a:ext cx="622567" cy="549222"/>
          <a:chOff x="2908925" y="2088333"/>
          <a:chExt cx="476450" cy="433137"/>
        </a:xfrm>
      </xdr:grpSpPr>
      <xdr:sp macro="" textlink="">
        <xdr:nvSpPr>
          <xdr:cNvPr id="15" name="7 Rectángulo">
            <a:extLst>
              <a:ext uri="{FF2B5EF4-FFF2-40B4-BE49-F238E27FC236}">
                <a16:creationId xmlns:a16="http://schemas.microsoft.com/office/drawing/2014/main" id="{00000000-0008-0000-0300-00000F000000}"/>
              </a:ext>
            </a:extLst>
          </xdr:cNvPr>
          <xdr:cNvSpPr/>
        </xdr:nvSpPr>
        <xdr:spPr>
          <a:xfrm>
            <a:off x="2908925" y="2088333"/>
            <a:ext cx="476450" cy="43313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accent1"/>
              </a:solidFill>
            </a:endParaRPr>
          </a:p>
        </xdr:txBody>
      </xdr:sp>
      <xdr:pic>
        <xdr:nvPicPr>
          <xdr:cNvPr id="16" name="Picture 8">
            <a:extLst>
              <a:ext uri="{FF2B5EF4-FFF2-40B4-BE49-F238E27FC236}">
                <a16:creationId xmlns:a16="http://schemas.microsoft.com/office/drawing/2014/main" id="{00000000-0008-0000-0300-000010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BEBA8EAE-BF5A-486C-A8C5-ECC9F3942E4B}">
                <a14:imgProps xmlns:a14="http://schemas.microsoft.com/office/drawing/2010/main">
                  <a14:imgLayer r:embed="rId6">
                    <a14:imgEffect>
                      <a14:saturation sat="33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937600" y="2108526"/>
            <a:ext cx="419100" cy="40005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4F81BD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1</xdr:col>
      <xdr:colOff>766532</xdr:colOff>
      <xdr:row>0</xdr:row>
      <xdr:rowOff>88899</xdr:rowOff>
    </xdr:from>
    <xdr:to>
      <xdr:col>1</xdr:col>
      <xdr:colOff>1562099</xdr:colOff>
      <xdr:row>2</xdr:row>
      <xdr:rowOff>184082</xdr:rowOff>
    </xdr:to>
    <xdr:grpSp>
      <xdr:nvGrpSpPr>
        <xdr:cNvPr id="20" name="8 Grupo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GrpSpPr>
          <a:grpSpLocks/>
        </xdr:cNvGrpSpPr>
      </xdr:nvGrpSpPr>
      <xdr:grpSpPr bwMode="auto">
        <a:xfrm>
          <a:off x="1689399" y="88899"/>
          <a:ext cx="795567" cy="670916"/>
          <a:chOff x="4437433" y="1955341"/>
          <a:chExt cx="614263" cy="519419"/>
        </a:xfrm>
      </xdr:grpSpPr>
      <xdr:sp macro="" textlink="">
        <xdr:nvSpPr>
          <xdr:cNvPr id="21" name="10 Rectángulo">
            <a:extLst>
              <a:ext uri="{FF2B5EF4-FFF2-40B4-BE49-F238E27FC236}">
                <a16:creationId xmlns:a16="http://schemas.microsoft.com/office/drawing/2014/main" id="{00000000-0008-0000-0300-000015000000}"/>
              </a:ext>
            </a:extLst>
          </xdr:cNvPr>
          <xdr:cNvSpPr/>
        </xdr:nvSpPr>
        <xdr:spPr>
          <a:xfrm>
            <a:off x="4513843" y="2040693"/>
            <a:ext cx="477560" cy="43406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bg1">
                  <a:lumMod val="50000"/>
                </a:schemeClr>
              </a:solidFill>
            </a:endParaRPr>
          </a:p>
        </xdr:txBody>
      </xdr:sp>
      <xdr:sp macro="" textlink="">
        <xdr:nvSpPr>
          <xdr:cNvPr id="22" name="4 CuadroTexto">
            <a:hlinkClick xmlns:r="http://schemas.openxmlformats.org/officeDocument/2006/relationships" r:id="rId7"/>
            <a:extLst>
              <a:ext uri="{FF2B5EF4-FFF2-40B4-BE49-F238E27FC236}">
                <a16:creationId xmlns:a16="http://schemas.microsoft.com/office/drawing/2014/main" id="{00000000-0008-0000-0300-000016000000}"/>
              </a:ext>
            </a:extLst>
          </xdr:cNvPr>
          <xdr:cNvSpPr txBox="1"/>
        </xdr:nvSpPr>
        <xdr:spPr>
          <a:xfrm>
            <a:off x="4437433" y="1955341"/>
            <a:ext cx="614263" cy="504629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s-ES" sz="2800">
                <a:solidFill>
                  <a:srgbClr val="002060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</a:t>
            </a:r>
          </a:p>
          <a:p>
            <a:pPr algn="ctr"/>
            <a:r>
              <a:rPr lang="es-ES" sz="900">
                <a:solidFill>
                  <a:schemeClr val="accent1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 </a:t>
            </a:r>
            <a:r>
              <a:rPr lang="es-ES" sz="900">
                <a:solidFill>
                  <a:srgbClr val="31869B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Customer</a:t>
            </a:r>
            <a:endParaRPr lang="es-ES" sz="900">
              <a:solidFill>
                <a:srgbClr val="31869B"/>
              </a:solidFill>
              <a:latin typeface="Verdana" pitchFamily="34" charset="0"/>
              <a:ea typeface="Verdana" pitchFamily="34" charset="0"/>
              <a:cs typeface="Verdana" pitchFamily="34" charset="0"/>
            </a:endParaRPr>
          </a:p>
        </xdr:txBody>
      </xdr:sp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1955800</xdr:colOff>
          <xdr:row>1</xdr:row>
          <xdr:rowOff>146050</xdr:rowOff>
        </xdr:from>
        <xdr:to>
          <xdr:col>1</xdr:col>
          <xdr:colOff>3232150</xdr:colOff>
          <xdr:row>2</xdr:row>
          <xdr:rowOff>88900</xdr:rowOff>
        </xdr:to>
        <xdr:sp macro="" textlink="">
          <xdr:nvSpPr>
            <xdr:cNvPr id="15365" name="Label1" hidden="1">
              <a:extLst>
                <a:ext uri="{63B3BB69-23CF-44E3-9099-C40C66FF867C}">
                  <a14:compatExt spid="_x0000_s15365"/>
                </a:ext>
                <a:ext uri="{FF2B5EF4-FFF2-40B4-BE49-F238E27FC236}">
                  <a16:creationId xmlns:a16="http://schemas.microsoft.com/office/drawing/2014/main" id="{00000000-0008-0000-0300-000005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1962150</xdr:colOff>
          <xdr:row>3</xdr:row>
          <xdr:rowOff>127000</xdr:rowOff>
        </xdr:from>
        <xdr:to>
          <xdr:col>1</xdr:col>
          <xdr:colOff>3232150</xdr:colOff>
          <xdr:row>4</xdr:row>
          <xdr:rowOff>76200</xdr:rowOff>
        </xdr:to>
        <xdr:sp macro="" textlink="">
          <xdr:nvSpPr>
            <xdr:cNvPr id="15366" name="Label2" hidden="1">
              <a:extLst>
                <a:ext uri="{63B3BB69-23CF-44E3-9099-C40C66FF867C}">
                  <a14:compatExt spid="_x0000_s15366"/>
                </a:ext>
                <a:ext uri="{FF2B5EF4-FFF2-40B4-BE49-F238E27FC236}">
                  <a16:creationId xmlns:a16="http://schemas.microsoft.com/office/drawing/2014/main" id="{00000000-0008-0000-0300-000006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1955800</xdr:colOff>
          <xdr:row>5</xdr:row>
          <xdr:rowOff>50800</xdr:rowOff>
        </xdr:from>
        <xdr:to>
          <xdr:col>1</xdr:col>
          <xdr:colOff>3219450</xdr:colOff>
          <xdr:row>6</xdr:row>
          <xdr:rowOff>0</xdr:rowOff>
        </xdr:to>
        <xdr:sp macro="" textlink="">
          <xdr:nvSpPr>
            <xdr:cNvPr id="15367" name="Label3" hidden="1">
              <a:extLst>
                <a:ext uri="{63B3BB69-23CF-44E3-9099-C40C66FF867C}">
                  <a14:compatExt spid="_x0000_s15367"/>
                </a:ext>
                <a:ext uri="{FF2B5EF4-FFF2-40B4-BE49-F238E27FC236}">
                  <a16:creationId xmlns:a16="http://schemas.microsoft.com/office/drawing/2014/main" id="{00000000-0008-0000-0300-000007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3251200</xdr:colOff>
          <xdr:row>3</xdr:row>
          <xdr:rowOff>69850</xdr:rowOff>
        </xdr:from>
        <xdr:to>
          <xdr:col>4</xdr:col>
          <xdr:colOff>247650</xdr:colOff>
          <xdr:row>4</xdr:row>
          <xdr:rowOff>57150</xdr:rowOff>
        </xdr:to>
        <xdr:sp macro="" textlink="">
          <xdr:nvSpPr>
            <xdr:cNvPr id="15369" name="TextBox1" hidden="1">
              <a:extLst>
                <a:ext uri="{63B3BB69-23CF-44E3-9099-C40C66FF867C}">
                  <a14:compatExt spid="_x0000_s15369"/>
                </a:ext>
                <a:ext uri="{FF2B5EF4-FFF2-40B4-BE49-F238E27FC236}">
                  <a16:creationId xmlns:a16="http://schemas.microsoft.com/office/drawing/2014/main" id="{00000000-0008-0000-0300-000009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3467100</xdr:colOff>
          <xdr:row>1</xdr:row>
          <xdr:rowOff>50800</xdr:rowOff>
        </xdr:from>
        <xdr:to>
          <xdr:col>4</xdr:col>
          <xdr:colOff>704850</xdr:colOff>
          <xdr:row>2</xdr:row>
          <xdr:rowOff>107950</xdr:rowOff>
        </xdr:to>
        <xdr:sp macro="" textlink="">
          <xdr:nvSpPr>
            <xdr:cNvPr id="16386" name="ComboBox1" hidden="1">
              <a:extLst>
                <a:ext uri="{63B3BB69-23CF-44E3-9099-C40C66FF867C}">
                  <a14:compatExt spid="_x0000_s16386"/>
                </a:ext>
                <a:ext uri="{FF2B5EF4-FFF2-40B4-BE49-F238E27FC236}">
                  <a16:creationId xmlns:a16="http://schemas.microsoft.com/office/drawing/2014/main" id="{00000000-0008-0000-0400-00000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698500</xdr:colOff>
          <xdr:row>1</xdr:row>
          <xdr:rowOff>171450</xdr:rowOff>
        </xdr:from>
        <xdr:to>
          <xdr:col>7</xdr:col>
          <xdr:colOff>812800</xdr:colOff>
          <xdr:row>2</xdr:row>
          <xdr:rowOff>152400</xdr:rowOff>
        </xdr:to>
        <xdr:sp macro="" textlink="">
          <xdr:nvSpPr>
            <xdr:cNvPr id="16387" name="CheckBox1" hidden="1">
              <a:extLst>
                <a:ext uri="{63B3BB69-23CF-44E3-9099-C40C66FF867C}">
                  <a14:compatExt spid="_x0000_s16387"/>
                </a:ext>
                <a:ext uri="{FF2B5EF4-FFF2-40B4-BE49-F238E27FC236}">
                  <a16:creationId xmlns:a16="http://schemas.microsoft.com/office/drawing/2014/main" id="{00000000-0008-0000-0400-00000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1</xdr:col>
      <xdr:colOff>226787</xdr:colOff>
      <xdr:row>0</xdr:row>
      <xdr:rowOff>136521</xdr:rowOff>
    </xdr:from>
    <xdr:to>
      <xdr:col>1</xdr:col>
      <xdr:colOff>802787</xdr:colOff>
      <xdr:row>2</xdr:row>
      <xdr:rowOff>97310</xdr:rowOff>
    </xdr:to>
    <xdr:grpSp>
      <xdr:nvGrpSpPr>
        <xdr:cNvPr id="10" name="11 Grup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GrpSpPr>
          <a:grpSpLocks/>
        </xdr:cNvGrpSpPr>
      </xdr:nvGrpSpPr>
      <xdr:grpSpPr bwMode="auto">
        <a:xfrm>
          <a:off x="1191987" y="136521"/>
          <a:ext cx="576000" cy="536522"/>
          <a:chOff x="2277110" y="2079593"/>
          <a:chExt cx="476450" cy="433137"/>
        </a:xfrm>
      </xdr:grpSpPr>
      <xdr:sp macro="" textlink="">
        <xdr:nvSpPr>
          <xdr:cNvPr id="11" name="13 Rectángulo">
            <a:extLst>
              <a:ext uri="{FF2B5EF4-FFF2-40B4-BE49-F238E27FC236}">
                <a16:creationId xmlns:a16="http://schemas.microsoft.com/office/drawing/2014/main" id="{00000000-0008-0000-0400-00000B000000}"/>
              </a:ext>
            </a:extLst>
          </xdr:cNvPr>
          <xdr:cNvSpPr/>
        </xdr:nvSpPr>
        <xdr:spPr>
          <a:xfrm>
            <a:off x="2277110" y="2079593"/>
            <a:ext cx="476450" cy="43313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accent1"/>
              </a:solidFill>
            </a:endParaRPr>
          </a:p>
        </xdr:txBody>
      </xdr:sp>
      <xdr:pic>
        <xdr:nvPicPr>
          <xdr:cNvPr id="12" name="Picture 5" descr="C:\Users\N50243\AppData\Local\Microsoft\Windows\Temporary Internet Files\Content.Outlook\YBTVKE11\selector (2).gif">
            <a:extLst>
              <a:ext uri="{FF2B5EF4-FFF2-40B4-BE49-F238E27FC236}">
                <a16:creationId xmlns:a16="http://schemas.microsoft.com/office/drawing/2014/main" id="{00000000-0008-0000-0400-00000C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BEBA8EAE-BF5A-486C-A8C5-ECC9F3942E4B}">
                <a14:imgProps xmlns:a14="http://schemas.microsoft.com/office/drawing/2010/main">
                  <a14:imgLayer r:embed="rId3">
                    <a14:imgEffect>
                      <a14:saturation sat="33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331569" y="2118093"/>
            <a:ext cx="367531" cy="367531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0</xdr:col>
      <xdr:colOff>444500</xdr:colOff>
      <xdr:row>0</xdr:row>
      <xdr:rowOff>136522</xdr:rowOff>
    </xdr:from>
    <xdr:to>
      <xdr:col>1</xdr:col>
      <xdr:colOff>93400</xdr:colOff>
      <xdr:row>2</xdr:row>
      <xdr:rowOff>97311</xdr:rowOff>
    </xdr:to>
    <xdr:grpSp>
      <xdr:nvGrpSpPr>
        <xdr:cNvPr id="13" name="15 Grupo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GrpSpPr>
          <a:grpSpLocks/>
        </xdr:cNvGrpSpPr>
      </xdr:nvGrpSpPr>
      <xdr:grpSpPr bwMode="auto">
        <a:xfrm>
          <a:off x="444500" y="136522"/>
          <a:ext cx="614100" cy="536522"/>
          <a:chOff x="2908925" y="2088333"/>
          <a:chExt cx="476450" cy="433137"/>
        </a:xfrm>
      </xdr:grpSpPr>
      <xdr:sp macro="" textlink="">
        <xdr:nvSpPr>
          <xdr:cNvPr id="14" name="7 Rectángulo">
            <a:extLst>
              <a:ext uri="{FF2B5EF4-FFF2-40B4-BE49-F238E27FC236}">
                <a16:creationId xmlns:a16="http://schemas.microsoft.com/office/drawing/2014/main" id="{00000000-0008-0000-0400-00000E000000}"/>
              </a:ext>
            </a:extLst>
          </xdr:cNvPr>
          <xdr:cNvSpPr/>
        </xdr:nvSpPr>
        <xdr:spPr>
          <a:xfrm>
            <a:off x="2908925" y="2088333"/>
            <a:ext cx="476450" cy="43313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accent1"/>
              </a:solidFill>
            </a:endParaRPr>
          </a:p>
        </xdr:txBody>
      </xdr:sp>
      <xdr:pic>
        <xdr:nvPicPr>
          <xdr:cNvPr id="15" name="Picture 8">
            <a:extLst>
              <a:ext uri="{FF2B5EF4-FFF2-40B4-BE49-F238E27FC236}">
                <a16:creationId xmlns:a16="http://schemas.microsoft.com/office/drawing/2014/main" id="{00000000-0008-0000-04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BEBA8EAE-BF5A-486C-A8C5-ECC9F3942E4B}">
                <a14:imgProps xmlns:a14="http://schemas.microsoft.com/office/drawing/2010/main">
                  <a14:imgLayer r:embed="rId6">
                    <a14:imgEffect>
                      <a14:saturation sat="33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937600" y="2108526"/>
            <a:ext cx="419100" cy="40005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4F81BD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1</xdr:col>
      <xdr:colOff>880832</xdr:colOff>
      <xdr:row>0</xdr:row>
      <xdr:rowOff>50800</xdr:rowOff>
    </xdr:from>
    <xdr:to>
      <xdr:col>1</xdr:col>
      <xdr:colOff>1676399</xdr:colOff>
      <xdr:row>2</xdr:row>
      <xdr:rowOff>114300</xdr:rowOff>
    </xdr:to>
    <xdr:grpSp>
      <xdr:nvGrpSpPr>
        <xdr:cNvPr id="16" name="8 Grupo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GrpSpPr>
          <a:grpSpLocks/>
        </xdr:cNvGrpSpPr>
      </xdr:nvGrpSpPr>
      <xdr:grpSpPr bwMode="auto">
        <a:xfrm>
          <a:off x="1846032" y="50800"/>
          <a:ext cx="795567" cy="639233"/>
          <a:chOff x="4447239" y="1975132"/>
          <a:chExt cx="614263" cy="504629"/>
        </a:xfrm>
      </xdr:grpSpPr>
      <xdr:sp macro="" textlink="">
        <xdr:nvSpPr>
          <xdr:cNvPr id="17" name="10 Rectángulo">
            <a:extLst>
              <a:ext uri="{FF2B5EF4-FFF2-40B4-BE49-F238E27FC236}">
                <a16:creationId xmlns:a16="http://schemas.microsoft.com/office/drawing/2014/main" id="{00000000-0008-0000-0400-000011000000}"/>
              </a:ext>
            </a:extLst>
          </xdr:cNvPr>
          <xdr:cNvSpPr/>
        </xdr:nvSpPr>
        <xdr:spPr>
          <a:xfrm>
            <a:off x="4513843" y="2040693"/>
            <a:ext cx="477560" cy="43406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bg1">
                  <a:lumMod val="50000"/>
                </a:schemeClr>
              </a:solidFill>
            </a:endParaRPr>
          </a:p>
        </xdr:txBody>
      </xdr:sp>
      <xdr:sp macro="" textlink="">
        <xdr:nvSpPr>
          <xdr:cNvPr id="18" name="4 CuadroTexto">
            <a:hlinkClick xmlns:r="http://schemas.openxmlformats.org/officeDocument/2006/relationships" r:id="rId7"/>
            <a:extLst>
              <a:ext uri="{FF2B5EF4-FFF2-40B4-BE49-F238E27FC236}">
                <a16:creationId xmlns:a16="http://schemas.microsoft.com/office/drawing/2014/main" id="{00000000-0008-0000-0400-000012000000}"/>
              </a:ext>
            </a:extLst>
          </xdr:cNvPr>
          <xdr:cNvSpPr txBox="1"/>
        </xdr:nvSpPr>
        <xdr:spPr>
          <a:xfrm>
            <a:off x="4447239" y="1975132"/>
            <a:ext cx="614263" cy="504629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s-ES" sz="2800">
                <a:solidFill>
                  <a:srgbClr val="002060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</a:t>
            </a:r>
          </a:p>
          <a:p>
            <a:pPr algn="ctr"/>
            <a:r>
              <a:rPr lang="es-ES" sz="900">
                <a:solidFill>
                  <a:srgbClr val="31869B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Metrics</a:t>
            </a:r>
            <a:endParaRPr lang="es-ES" sz="900">
              <a:solidFill>
                <a:srgbClr val="31869B"/>
              </a:solidFill>
              <a:latin typeface="Verdana" pitchFamily="34" charset="0"/>
              <a:ea typeface="Verdana" pitchFamily="34" charset="0"/>
              <a:cs typeface="Verdana" pitchFamily="34" charset="0"/>
            </a:endParaRPr>
          </a:p>
        </xdr:txBody>
      </xdr:sp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2165350</xdr:colOff>
          <xdr:row>1</xdr:row>
          <xdr:rowOff>107950</xdr:rowOff>
        </xdr:from>
        <xdr:to>
          <xdr:col>1</xdr:col>
          <xdr:colOff>3429000</xdr:colOff>
          <xdr:row>2</xdr:row>
          <xdr:rowOff>69850</xdr:rowOff>
        </xdr:to>
        <xdr:sp macro="" textlink="">
          <xdr:nvSpPr>
            <xdr:cNvPr id="16388" name="Label1" hidden="1">
              <a:extLst>
                <a:ext uri="{63B3BB69-23CF-44E3-9099-C40C66FF867C}">
                  <a14:compatExt spid="_x0000_s16388"/>
                </a:ext>
                <a:ext uri="{FF2B5EF4-FFF2-40B4-BE49-F238E27FC236}">
                  <a16:creationId xmlns:a16="http://schemas.microsoft.com/office/drawing/2014/main" id="{00000000-0008-0000-0400-00000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709387</xdr:colOff>
      <xdr:row>1</xdr:row>
      <xdr:rowOff>9522</xdr:rowOff>
    </xdr:from>
    <xdr:to>
      <xdr:col>4</xdr:col>
      <xdr:colOff>1285387</xdr:colOff>
      <xdr:row>2</xdr:row>
      <xdr:rowOff>303686</xdr:rowOff>
    </xdr:to>
    <xdr:grpSp>
      <xdr:nvGrpSpPr>
        <xdr:cNvPr id="2" name="11 Grup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pSpPr>
          <a:grpSpLocks/>
        </xdr:cNvGrpSpPr>
      </xdr:nvGrpSpPr>
      <xdr:grpSpPr bwMode="auto">
        <a:xfrm>
          <a:off x="3334054" y="288922"/>
          <a:ext cx="576000" cy="548164"/>
          <a:chOff x="2277110" y="2079593"/>
          <a:chExt cx="476450" cy="433137"/>
        </a:xfrm>
      </xdr:grpSpPr>
      <xdr:sp macro="" textlink="">
        <xdr:nvSpPr>
          <xdr:cNvPr id="3" name="13 Rectángulo">
            <a:extLst>
              <a:ext uri="{FF2B5EF4-FFF2-40B4-BE49-F238E27FC236}">
                <a16:creationId xmlns:a16="http://schemas.microsoft.com/office/drawing/2014/main" id="{00000000-0008-0000-0800-000003000000}"/>
              </a:ext>
            </a:extLst>
          </xdr:cNvPr>
          <xdr:cNvSpPr/>
        </xdr:nvSpPr>
        <xdr:spPr>
          <a:xfrm>
            <a:off x="2277110" y="2079593"/>
            <a:ext cx="476450" cy="43313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accent1"/>
              </a:solidFill>
            </a:endParaRPr>
          </a:p>
        </xdr:txBody>
      </xdr:sp>
      <xdr:pic>
        <xdr:nvPicPr>
          <xdr:cNvPr id="4" name="Picture 5" descr="C:\Users\N50243\AppData\Local\Microsoft\Windows\Temporary Internet Files\Content.Outlook\YBTVKE11\selector (2).gif">
            <a:extLst>
              <a:ext uri="{FF2B5EF4-FFF2-40B4-BE49-F238E27FC236}">
                <a16:creationId xmlns:a16="http://schemas.microsoft.com/office/drawing/2014/main" id="{00000000-0008-0000-08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BEBA8EAE-BF5A-486C-A8C5-ECC9F3942E4B}">
                <a14:imgProps xmlns:a14="http://schemas.microsoft.com/office/drawing/2010/main">
                  <a14:imgLayer r:embed="rId3">
                    <a14:imgEffect>
                      <a14:saturation sat="33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331569" y="2118093"/>
            <a:ext cx="367531" cy="367531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4</xdr:col>
      <xdr:colOff>0</xdr:colOff>
      <xdr:row>1</xdr:row>
      <xdr:rowOff>9523</xdr:rowOff>
    </xdr:from>
    <xdr:to>
      <xdr:col>4</xdr:col>
      <xdr:colOff>576000</xdr:colOff>
      <xdr:row>2</xdr:row>
      <xdr:rowOff>303687</xdr:rowOff>
    </xdr:to>
    <xdr:grpSp>
      <xdr:nvGrpSpPr>
        <xdr:cNvPr id="5" name="15 Grupo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GrpSpPr>
          <a:grpSpLocks/>
        </xdr:cNvGrpSpPr>
      </xdr:nvGrpSpPr>
      <xdr:grpSpPr bwMode="auto">
        <a:xfrm>
          <a:off x="2624667" y="288923"/>
          <a:ext cx="576000" cy="548164"/>
          <a:chOff x="2908925" y="2088333"/>
          <a:chExt cx="476450" cy="433137"/>
        </a:xfrm>
      </xdr:grpSpPr>
      <xdr:sp macro="" textlink="">
        <xdr:nvSpPr>
          <xdr:cNvPr id="6" name="7 Rectángulo">
            <a:extLst>
              <a:ext uri="{FF2B5EF4-FFF2-40B4-BE49-F238E27FC236}">
                <a16:creationId xmlns:a16="http://schemas.microsoft.com/office/drawing/2014/main" id="{00000000-0008-0000-0800-000006000000}"/>
              </a:ext>
            </a:extLst>
          </xdr:cNvPr>
          <xdr:cNvSpPr/>
        </xdr:nvSpPr>
        <xdr:spPr>
          <a:xfrm>
            <a:off x="2908925" y="2088333"/>
            <a:ext cx="476450" cy="43313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accent1"/>
              </a:solidFill>
            </a:endParaRPr>
          </a:p>
        </xdr:txBody>
      </xdr:sp>
      <xdr:pic>
        <xdr:nvPicPr>
          <xdr:cNvPr id="7" name="Picture 8">
            <a:extLst>
              <a:ext uri="{FF2B5EF4-FFF2-40B4-BE49-F238E27FC236}">
                <a16:creationId xmlns:a16="http://schemas.microsoft.com/office/drawing/2014/main" id="{00000000-0008-0000-0800-00000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BEBA8EAE-BF5A-486C-A8C5-ECC9F3942E4B}">
                <a14:imgProps xmlns:a14="http://schemas.microsoft.com/office/drawing/2010/main">
                  <a14:imgLayer r:embed="rId6">
                    <a14:imgEffect>
                      <a14:saturation sat="33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937600" y="2108526"/>
            <a:ext cx="419100" cy="40005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4F81BD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4</xdr:col>
      <xdr:colOff>1363432</xdr:colOff>
      <xdr:row>0</xdr:row>
      <xdr:rowOff>203201</xdr:rowOff>
    </xdr:from>
    <xdr:to>
      <xdr:col>4</xdr:col>
      <xdr:colOff>2158999</xdr:colOff>
      <xdr:row>3</xdr:row>
      <xdr:rowOff>12701</xdr:rowOff>
    </xdr:to>
    <xdr:grpSp>
      <xdr:nvGrpSpPr>
        <xdr:cNvPr id="8" name="8 Grupo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GrpSpPr>
          <a:grpSpLocks/>
        </xdr:cNvGrpSpPr>
      </xdr:nvGrpSpPr>
      <xdr:grpSpPr bwMode="auto">
        <a:xfrm>
          <a:off x="3988099" y="203201"/>
          <a:ext cx="795567" cy="647700"/>
          <a:chOff x="4447239" y="1975132"/>
          <a:chExt cx="614263" cy="504629"/>
        </a:xfrm>
      </xdr:grpSpPr>
      <xdr:sp macro="" textlink="">
        <xdr:nvSpPr>
          <xdr:cNvPr id="9" name="10 Rectángulo">
            <a:extLst>
              <a:ext uri="{FF2B5EF4-FFF2-40B4-BE49-F238E27FC236}">
                <a16:creationId xmlns:a16="http://schemas.microsoft.com/office/drawing/2014/main" id="{00000000-0008-0000-0800-000009000000}"/>
              </a:ext>
            </a:extLst>
          </xdr:cNvPr>
          <xdr:cNvSpPr/>
        </xdr:nvSpPr>
        <xdr:spPr>
          <a:xfrm>
            <a:off x="4513843" y="2040693"/>
            <a:ext cx="477560" cy="43406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bg1">
                  <a:lumMod val="50000"/>
                </a:schemeClr>
              </a:solidFill>
            </a:endParaRPr>
          </a:p>
        </xdr:txBody>
      </xdr:sp>
      <xdr:sp macro="" textlink="">
        <xdr:nvSpPr>
          <xdr:cNvPr id="10" name="4 CuadroTexto">
            <a:hlinkClick xmlns:r="http://schemas.openxmlformats.org/officeDocument/2006/relationships" r:id="rId7"/>
            <a:extLst>
              <a:ext uri="{FF2B5EF4-FFF2-40B4-BE49-F238E27FC236}">
                <a16:creationId xmlns:a16="http://schemas.microsoft.com/office/drawing/2014/main" id="{00000000-0008-0000-0800-00000A000000}"/>
              </a:ext>
            </a:extLst>
          </xdr:cNvPr>
          <xdr:cNvSpPr txBox="1"/>
        </xdr:nvSpPr>
        <xdr:spPr>
          <a:xfrm>
            <a:off x="4447239" y="1975132"/>
            <a:ext cx="614263" cy="504629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s-ES" sz="2800">
                <a:solidFill>
                  <a:srgbClr val="002060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</a:t>
            </a:r>
          </a:p>
          <a:p>
            <a:pPr algn="ctr"/>
            <a:r>
              <a:rPr lang="es-ES" sz="900">
                <a:solidFill>
                  <a:srgbClr val="31869B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Metrics</a:t>
            </a:r>
            <a:endParaRPr lang="es-ES" sz="900">
              <a:solidFill>
                <a:srgbClr val="31869B"/>
              </a:solidFill>
              <a:latin typeface="Verdana" pitchFamily="34" charset="0"/>
              <a:ea typeface="Verdana" pitchFamily="34" charset="0"/>
              <a:cs typeface="Verdana" pitchFamily="34" charset="0"/>
            </a:endParaRPr>
          </a:p>
        </xdr:txBody>
      </xdr:sp>
    </xdr:grpSp>
    <xdr:clientData/>
  </xdr:twoCellAnchor>
  <xdr:twoCellAnchor>
    <xdr:from>
      <xdr:col>4</xdr:col>
      <xdr:colOff>2150832</xdr:colOff>
      <xdr:row>0</xdr:row>
      <xdr:rowOff>190500</xdr:rowOff>
    </xdr:from>
    <xdr:to>
      <xdr:col>4</xdr:col>
      <xdr:colOff>2946399</xdr:colOff>
      <xdr:row>3</xdr:row>
      <xdr:rowOff>18985</xdr:rowOff>
    </xdr:to>
    <xdr:grpSp>
      <xdr:nvGrpSpPr>
        <xdr:cNvPr id="15" name="8 Grupo">
          <a:extLst>
            <a:ext uri="{FF2B5EF4-FFF2-40B4-BE49-F238E27FC236}">
              <a16:creationId xmlns:a16="http://schemas.microsoft.com/office/drawing/2014/main" id="{00000000-0008-0000-0800-00000F000000}"/>
            </a:ext>
          </a:extLst>
        </xdr:cNvPr>
        <xdr:cNvGrpSpPr>
          <a:grpSpLocks/>
        </xdr:cNvGrpSpPr>
      </xdr:nvGrpSpPr>
      <xdr:grpSpPr bwMode="auto">
        <a:xfrm>
          <a:off x="4775499" y="190500"/>
          <a:ext cx="795567" cy="666685"/>
          <a:chOff x="4437433" y="1955340"/>
          <a:chExt cx="614263" cy="519420"/>
        </a:xfrm>
      </xdr:grpSpPr>
      <xdr:sp macro="" textlink="">
        <xdr:nvSpPr>
          <xdr:cNvPr id="16" name="10 Rectángulo">
            <a:extLst>
              <a:ext uri="{FF2B5EF4-FFF2-40B4-BE49-F238E27FC236}">
                <a16:creationId xmlns:a16="http://schemas.microsoft.com/office/drawing/2014/main" id="{00000000-0008-0000-0800-000010000000}"/>
              </a:ext>
            </a:extLst>
          </xdr:cNvPr>
          <xdr:cNvSpPr/>
        </xdr:nvSpPr>
        <xdr:spPr>
          <a:xfrm>
            <a:off x="4513843" y="2040693"/>
            <a:ext cx="477560" cy="43406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bg1">
                  <a:lumMod val="50000"/>
                </a:schemeClr>
              </a:solidFill>
            </a:endParaRPr>
          </a:p>
        </xdr:txBody>
      </xdr:sp>
      <xdr:sp macro="" textlink="">
        <xdr:nvSpPr>
          <xdr:cNvPr id="17" name="4 CuadroTexto">
            <a:hlinkClick xmlns:r="http://schemas.openxmlformats.org/officeDocument/2006/relationships" r:id="rId8"/>
            <a:extLst>
              <a:ext uri="{FF2B5EF4-FFF2-40B4-BE49-F238E27FC236}">
                <a16:creationId xmlns:a16="http://schemas.microsoft.com/office/drawing/2014/main" id="{00000000-0008-0000-0800-000011000000}"/>
              </a:ext>
            </a:extLst>
          </xdr:cNvPr>
          <xdr:cNvSpPr txBox="1"/>
        </xdr:nvSpPr>
        <xdr:spPr>
          <a:xfrm>
            <a:off x="4437433" y="1955340"/>
            <a:ext cx="614263" cy="504629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s-ES" sz="2800">
                <a:solidFill>
                  <a:srgbClr val="002060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</a:t>
            </a:r>
          </a:p>
          <a:p>
            <a:pPr algn="ctr"/>
            <a:r>
              <a:rPr lang="es-ES" sz="900">
                <a:solidFill>
                  <a:schemeClr val="accent1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 </a:t>
            </a:r>
            <a:r>
              <a:rPr lang="es-ES" sz="900">
                <a:solidFill>
                  <a:srgbClr val="31869B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Customer</a:t>
            </a:r>
            <a:endParaRPr lang="es-ES" sz="900">
              <a:solidFill>
                <a:srgbClr val="31869B"/>
              </a:solidFill>
              <a:latin typeface="Verdana" pitchFamily="34" charset="0"/>
              <a:ea typeface="Verdana" pitchFamily="34" charset="0"/>
              <a:cs typeface="Verdana" pitchFamily="34" charset="0"/>
            </a:endParaRPr>
          </a:p>
        </xdr:txBody>
      </xdr: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709387</xdr:colOff>
      <xdr:row>1</xdr:row>
      <xdr:rowOff>9522</xdr:rowOff>
    </xdr:from>
    <xdr:to>
      <xdr:col>4</xdr:col>
      <xdr:colOff>1285387</xdr:colOff>
      <xdr:row>2</xdr:row>
      <xdr:rowOff>275111</xdr:rowOff>
    </xdr:to>
    <xdr:grpSp>
      <xdr:nvGrpSpPr>
        <xdr:cNvPr id="2" name="11 Grup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pSpPr>
          <a:grpSpLocks/>
        </xdr:cNvGrpSpPr>
      </xdr:nvGrpSpPr>
      <xdr:grpSpPr bwMode="auto">
        <a:xfrm>
          <a:off x="1039587" y="288922"/>
          <a:ext cx="576000" cy="544989"/>
          <a:chOff x="2277110" y="2079593"/>
          <a:chExt cx="476450" cy="433137"/>
        </a:xfrm>
      </xdr:grpSpPr>
      <xdr:sp macro="" textlink="">
        <xdr:nvSpPr>
          <xdr:cNvPr id="3" name="13 Rectángulo">
            <a:extLst>
              <a:ext uri="{FF2B5EF4-FFF2-40B4-BE49-F238E27FC236}">
                <a16:creationId xmlns:a16="http://schemas.microsoft.com/office/drawing/2014/main" id="{00000000-0008-0000-0900-000003000000}"/>
              </a:ext>
            </a:extLst>
          </xdr:cNvPr>
          <xdr:cNvSpPr/>
        </xdr:nvSpPr>
        <xdr:spPr>
          <a:xfrm>
            <a:off x="2277110" y="2079593"/>
            <a:ext cx="476450" cy="43313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accent1"/>
              </a:solidFill>
            </a:endParaRPr>
          </a:p>
        </xdr:txBody>
      </xdr:sp>
      <xdr:pic>
        <xdr:nvPicPr>
          <xdr:cNvPr id="4" name="Picture 5" descr="C:\Users\N50243\AppData\Local\Microsoft\Windows\Temporary Internet Files\Content.Outlook\YBTVKE11\selector (2).gif">
            <a:extLst>
              <a:ext uri="{FF2B5EF4-FFF2-40B4-BE49-F238E27FC236}">
                <a16:creationId xmlns:a16="http://schemas.microsoft.com/office/drawing/2014/main" id="{00000000-0008-0000-09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BEBA8EAE-BF5A-486C-A8C5-ECC9F3942E4B}">
                <a14:imgProps xmlns:a14="http://schemas.microsoft.com/office/drawing/2010/main">
                  <a14:imgLayer r:embed="rId3">
                    <a14:imgEffect>
                      <a14:saturation sat="33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331569" y="2118093"/>
            <a:ext cx="367531" cy="367531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4</xdr:col>
      <xdr:colOff>0</xdr:colOff>
      <xdr:row>1</xdr:row>
      <xdr:rowOff>9523</xdr:rowOff>
    </xdr:from>
    <xdr:to>
      <xdr:col>4</xdr:col>
      <xdr:colOff>576000</xdr:colOff>
      <xdr:row>2</xdr:row>
      <xdr:rowOff>275112</xdr:rowOff>
    </xdr:to>
    <xdr:grpSp>
      <xdr:nvGrpSpPr>
        <xdr:cNvPr id="5" name="15 Grupo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GrpSpPr>
          <a:grpSpLocks/>
        </xdr:cNvGrpSpPr>
      </xdr:nvGrpSpPr>
      <xdr:grpSpPr bwMode="auto">
        <a:xfrm>
          <a:off x="330200" y="288923"/>
          <a:ext cx="576000" cy="544989"/>
          <a:chOff x="2908925" y="2088333"/>
          <a:chExt cx="476450" cy="433137"/>
        </a:xfrm>
      </xdr:grpSpPr>
      <xdr:sp macro="" textlink="">
        <xdr:nvSpPr>
          <xdr:cNvPr id="6" name="7 Rectángulo">
            <a:extLst>
              <a:ext uri="{FF2B5EF4-FFF2-40B4-BE49-F238E27FC236}">
                <a16:creationId xmlns:a16="http://schemas.microsoft.com/office/drawing/2014/main" id="{00000000-0008-0000-0900-000006000000}"/>
              </a:ext>
            </a:extLst>
          </xdr:cNvPr>
          <xdr:cNvSpPr/>
        </xdr:nvSpPr>
        <xdr:spPr>
          <a:xfrm>
            <a:off x="2908925" y="2088333"/>
            <a:ext cx="476450" cy="43313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accent1"/>
              </a:solidFill>
            </a:endParaRPr>
          </a:p>
        </xdr:txBody>
      </xdr:sp>
      <xdr:pic>
        <xdr:nvPicPr>
          <xdr:cNvPr id="7" name="Picture 8">
            <a:extLst>
              <a:ext uri="{FF2B5EF4-FFF2-40B4-BE49-F238E27FC236}">
                <a16:creationId xmlns:a16="http://schemas.microsoft.com/office/drawing/2014/main" id="{00000000-0008-0000-0900-00000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BEBA8EAE-BF5A-486C-A8C5-ECC9F3942E4B}">
                <a14:imgProps xmlns:a14="http://schemas.microsoft.com/office/drawing/2010/main">
                  <a14:imgLayer r:embed="rId6">
                    <a14:imgEffect>
                      <a14:saturation sat="33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937600" y="2108526"/>
            <a:ext cx="419100" cy="40005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4F81BD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4</xdr:col>
      <xdr:colOff>1363432</xdr:colOff>
      <xdr:row>0</xdr:row>
      <xdr:rowOff>203201</xdr:rowOff>
    </xdr:from>
    <xdr:to>
      <xdr:col>4</xdr:col>
      <xdr:colOff>2158999</xdr:colOff>
      <xdr:row>3</xdr:row>
      <xdr:rowOff>12701</xdr:rowOff>
    </xdr:to>
    <xdr:grpSp>
      <xdr:nvGrpSpPr>
        <xdr:cNvPr id="8" name="8 Grupo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GrpSpPr>
          <a:grpSpLocks/>
        </xdr:cNvGrpSpPr>
      </xdr:nvGrpSpPr>
      <xdr:grpSpPr bwMode="auto">
        <a:xfrm>
          <a:off x="1693632" y="203201"/>
          <a:ext cx="795567" cy="647700"/>
          <a:chOff x="4447239" y="1975132"/>
          <a:chExt cx="614263" cy="504629"/>
        </a:xfrm>
      </xdr:grpSpPr>
      <xdr:sp macro="" textlink="">
        <xdr:nvSpPr>
          <xdr:cNvPr id="9" name="10 Rectángulo">
            <a:extLst>
              <a:ext uri="{FF2B5EF4-FFF2-40B4-BE49-F238E27FC236}">
                <a16:creationId xmlns:a16="http://schemas.microsoft.com/office/drawing/2014/main" id="{00000000-0008-0000-0900-000009000000}"/>
              </a:ext>
            </a:extLst>
          </xdr:cNvPr>
          <xdr:cNvSpPr/>
        </xdr:nvSpPr>
        <xdr:spPr>
          <a:xfrm>
            <a:off x="4513843" y="2040693"/>
            <a:ext cx="477560" cy="43406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bg1">
                  <a:lumMod val="50000"/>
                </a:schemeClr>
              </a:solidFill>
            </a:endParaRPr>
          </a:p>
        </xdr:txBody>
      </xdr:sp>
      <xdr:sp macro="" textlink="">
        <xdr:nvSpPr>
          <xdr:cNvPr id="10" name="4 CuadroTexto">
            <a:hlinkClick xmlns:r="http://schemas.openxmlformats.org/officeDocument/2006/relationships" r:id="rId7"/>
            <a:extLst>
              <a:ext uri="{FF2B5EF4-FFF2-40B4-BE49-F238E27FC236}">
                <a16:creationId xmlns:a16="http://schemas.microsoft.com/office/drawing/2014/main" id="{00000000-0008-0000-0900-00000A000000}"/>
              </a:ext>
            </a:extLst>
          </xdr:cNvPr>
          <xdr:cNvSpPr txBox="1"/>
        </xdr:nvSpPr>
        <xdr:spPr>
          <a:xfrm>
            <a:off x="4447239" y="1975132"/>
            <a:ext cx="614263" cy="504629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s-ES" sz="2800">
                <a:solidFill>
                  <a:srgbClr val="002060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</a:t>
            </a:r>
          </a:p>
          <a:p>
            <a:pPr algn="ctr"/>
            <a:r>
              <a:rPr lang="es-ES" sz="900">
                <a:solidFill>
                  <a:srgbClr val="31869B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Metrics</a:t>
            </a:r>
            <a:endParaRPr lang="es-ES" sz="900">
              <a:solidFill>
                <a:srgbClr val="31869B"/>
              </a:solidFill>
              <a:latin typeface="Verdana" pitchFamily="34" charset="0"/>
              <a:ea typeface="Verdana" pitchFamily="34" charset="0"/>
              <a:cs typeface="Verdana" pitchFamily="34" charset="0"/>
            </a:endParaRPr>
          </a:p>
        </xdr:txBody>
      </xdr:sp>
    </xdr:grpSp>
    <xdr:clientData/>
  </xdr:twoCellAnchor>
  <xdr:twoCellAnchor>
    <xdr:from>
      <xdr:col>4</xdr:col>
      <xdr:colOff>2150832</xdr:colOff>
      <xdr:row>0</xdr:row>
      <xdr:rowOff>190500</xdr:rowOff>
    </xdr:from>
    <xdr:to>
      <xdr:col>4</xdr:col>
      <xdr:colOff>2946399</xdr:colOff>
      <xdr:row>3</xdr:row>
      <xdr:rowOff>18985</xdr:rowOff>
    </xdr:to>
    <xdr:grpSp>
      <xdr:nvGrpSpPr>
        <xdr:cNvPr id="11" name="8 Grupo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GrpSpPr>
          <a:grpSpLocks/>
        </xdr:cNvGrpSpPr>
      </xdr:nvGrpSpPr>
      <xdr:grpSpPr bwMode="auto">
        <a:xfrm>
          <a:off x="2481032" y="190500"/>
          <a:ext cx="795567" cy="666685"/>
          <a:chOff x="4437433" y="1955340"/>
          <a:chExt cx="614263" cy="519420"/>
        </a:xfrm>
      </xdr:grpSpPr>
      <xdr:sp macro="" textlink="">
        <xdr:nvSpPr>
          <xdr:cNvPr id="12" name="10 Rectángulo">
            <a:extLst>
              <a:ext uri="{FF2B5EF4-FFF2-40B4-BE49-F238E27FC236}">
                <a16:creationId xmlns:a16="http://schemas.microsoft.com/office/drawing/2014/main" id="{00000000-0008-0000-0900-00000C000000}"/>
              </a:ext>
            </a:extLst>
          </xdr:cNvPr>
          <xdr:cNvSpPr/>
        </xdr:nvSpPr>
        <xdr:spPr>
          <a:xfrm>
            <a:off x="4513843" y="2040693"/>
            <a:ext cx="477560" cy="43406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bg1">
                  <a:lumMod val="50000"/>
                </a:schemeClr>
              </a:solidFill>
            </a:endParaRPr>
          </a:p>
        </xdr:txBody>
      </xdr:sp>
      <xdr:sp macro="" textlink="">
        <xdr:nvSpPr>
          <xdr:cNvPr id="13" name="4 CuadroTexto">
            <a:hlinkClick xmlns:r="http://schemas.openxmlformats.org/officeDocument/2006/relationships" r:id="rId8"/>
            <a:extLst>
              <a:ext uri="{FF2B5EF4-FFF2-40B4-BE49-F238E27FC236}">
                <a16:creationId xmlns:a16="http://schemas.microsoft.com/office/drawing/2014/main" id="{00000000-0008-0000-0900-00000D000000}"/>
              </a:ext>
            </a:extLst>
          </xdr:cNvPr>
          <xdr:cNvSpPr txBox="1"/>
        </xdr:nvSpPr>
        <xdr:spPr>
          <a:xfrm>
            <a:off x="4437433" y="1955340"/>
            <a:ext cx="614263" cy="504629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s-ES" sz="2800">
                <a:solidFill>
                  <a:srgbClr val="002060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</a:t>
            </a:r>
          </a:p>
          <a:p>
            <a:pPr algn="ctr"/>
            <a:r>
              <a:rPr lang="es-ES" sz="900">
                <a:solidFill>
                  <a:schemeClr val="accent1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 </a:t>
            </a:r>
            <a:r>
              <a:rPr lang="es-ES" sz="900">
                <a:solidFill>
                  <a:srgbClr val="31869B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Customer</a:t>
            </a:r>
            <a:endParaRPr lang="es-ES" sz="900">
              <a:solidFill>
                <a:srgbClr val="31869B"/>
              </a:solidFill>
              <a:latin typeface="Verdana" pitchFamily="34" charset="0"/>
              <a:ea typeface="Verdana" pitchFamily="34" charset="0"/>
              <a:cs typeface="Verdana" pitchFamily="34" charset="0"/>
            </a:endParaRPr>
          </a:p>
        </xdr:txBody>
      </xdr: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709387</xdr:colOff>
      <xdr:row>1</xdr:row>
      <xdr:rowOff>9522</xdr:rowOff>
    </xdr:from>
    <xdr:to>
      <xdr:col>4</xdr:col>
      <xdr:colOff>1285387</xdr:colOff>
      <xdr:row>2</xdr:row>
      <xdr:rowOff>275111</xdr:rowOff>
    </xdr:to>
    <xdr:grpSp>
      <xdr:nvGrpSpPr>
        <xdr:cNvPr id="2" name="11 Grup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pSpPr>
          <a:grpSpLocks/>
        </xdr:cNvGrpSpPr>
      </xdr:nvGrpSpPr>
      <xdr:grpSpPr bwMode="auto">
        <a:xfrm>
          <a:off x="1039587" y="288922"/>
          <a:ext cx="576000" cy="544989"/>
          <a:chOff x="2277110" y="2079593"/>
          <a:chExt cx="476450" cy="433137"/>
        </a:xfrm>
      </xdr:grpSpPr>
      <xdr:sp macro="" textlink="">
        <xdr:nvSpPr>
          <xdr:cNvPr id="3" name="13 Rectángulo">
            <a:extLst>
              <a:ext uri="{FF2B5EF4-FFF2-40B4-BE49-F238E27FC236}">
                <a16:creationId xmlns:a16="http://schemas.microsoft.com/office/drawing/2014/main" id="{00000000-0008-0000-0A00-000003000000}"/>
              </a:ext>
            </a:extLst>
          </xdr:cNvPr>
          <xdr:cNvSpPr/>
        </xdr:nvSpPr>
        <xdr:spPr>
          <a:xfrm>
            <a:off x="2277110" y="2079593"/>
            <a:ext cx="476450" cy="43313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accent1"/>
              </a:solidFill>
            </a:endParaRPr>
          </a:p>
        </xdr:txBody>
      </xdr:sp>
      <xdr:pic>
        <xdr:nvPicPr>
          <xdr:cNvPr id="4" name="Picture 5" descr="C:\Users\N50243\AppData\Local\Microsoft\Windows\Temporary Internet Files\Content.Outlook\YBTVKE11\selector (2).gif">
            <a:extLst>
              <a:ext uri="{FF2B5EF4-FFF2-40B4-BE49-F238E27FC236}">
                <a16:creationId xmlns:a16="http://schemas.microsoft.com/office/drawing/2014/main" id="{00000000-0008-0000-0A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BEBA8EAE-BF5A-486C-A8C5-ECC9F3942E4B}">
                <a14:imgProps xmlns:a14="http://schemas.microsoft.com/office/drawing/2010/main">
                  <a14:imgLayer r:embed="rId3">
                    <a14:imgEffect>
                      <a14:saturation sat="33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331569" y="2118093"/>
            <a:ext cx="367531" cy="367531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4</xdr:col>
      <xdr:colOff>0</xdr:colOff>
      <xdr:row>1</xdr:row>
      <xdr:rowOff>9523</xdr:rowOff>
    </xdr:from>
    <xdr:to>
      <xdr:col>4</xdr:col>
      <xdr:colOff>576000</xdr:colOff>
      <xdr:row>2</xdr:row>
      <xdr:rowOff>275112</xdr:rowOff>
    </xdr:to>
    <xdr:grpSp>
      <xdr:nvGrpSpPr>
        <xdr:cNvPr id="5" name="15 Grupo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GrpSpPr>
          <a:grpSpLocks/>
        </xdr:cNvGrpSpPr>
      </xdr:nvGrpSpPr>
      <xdr:grpSpPr bwMode="auto">
        <a:xfrm>
          <a:off x="330200" y="288923"/>
          <a:ext cx="576000" cy="544989"/>
          <a:chOff x="2908925" y="2088333"/>
          <a:chExt cx="476450" cy="433137"/>
        </a:xfrm>
      </xdr:grpSpPr>
      <xdr:sp macro="" textlink="">
        <xdr:nvSpPr>
          <xdr:cNvPr id="6" name="7 Rectángulo">
            <a:extLst>
              <a:ext uri="{FF2B5EF4-FFF2-40B4-BE49-F238E27FC236}">
                <a16:creationId xmlns:a16="http://schemas.microsoft.com/office/drawing/2014/main" id="{00000000-0008-0000-0A00-000006000000}"/>
              </a:ext>
            </a:extLst>
          </xdr:cNvPr>
          <xdr:cNvSpPr/>
        </xdr:nvSpPr>
        <xdr:spPr>
          <a:xfrm>
            <a:off x="2908925" y="2088333"/>
            <a:ext cx="476450" cy="43313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accent1"/>
              </a:solidFill>
            </a:endParaRPr>
          </a:p>
        </xdr:txBody>
      </xdr:sp>
      <xdr:pic>
        <xdr:nvPicPr>
          <xdr:cNvPr id="7" name="Picture 8">
            <a:extLst>
              <a:ext uri="{FF2B5EF4-FFF2-40B4-BE49-F238E27FC236}">
                <a16:creationId xmlns:a16="http://schemas.microsoft.com/office/drawing/2014/main" id="{00000000-0008-0000-0A00-00000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BEBA8EAE-BF5A-486C-A8C5-ECC9F3942E4B}">
                <a14:imgProps xmlns:a14="http://schemas.microsoft.com/office/drawing/2010/main">
                  <a14:imgLayer r:embed="rId6">
                    <a14:imgEffect>
                      <a14:saturation sat="33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937600" y="2108526"/>
            <a:ext cx="419100" cy="40005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4F81BD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4</xdr:col>
      <xdr:colOff>1363432</xdr:colOff>
      <xdr:row>0</xdr:row>
      <xdr:rowOff>203201</xdr:rowOff>
    </xdr:from>
    <xdr:to>
      <xdr:col>4</xdr:col>
      <xdr:colOff>2158999</xdr:colOff>
      <xdr:row>3</xdr:row>
      <xdr:rowOff>12701</xdr:rowOff>
    </xdr:to>
    <xdr:grpSp>
      <xdr:nvGrpSpPr>
        <xdr:cNvPr id="8" name="8 Grupo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GrpSpPr>
          <a:grpSpLocks/>
        </xdr:cNvGrpSpPr>
      </xdr:nvGrpSpPr>
      <xdr:grpSpPr bwMode="auto">
        <a:xfrm>
          <a:off x="1693632" y="203201"/>
          <a:ext cx="795567" cy="647700"/>
          <a:chOff x="4447239" y="1975132"/>
          <a:chExt cx="614263" cy="504629"/>
        </a:xfrm>
      </xdr:grpSpPr>
      <xdr:sp macro="" textlink="">
        <xdr:nvSpPr>
          <xdr:cNvPr id="9" name="10 Rectángulo">
            <a:extLst>
              <a:ext uri="{FF2B5EF4-FFF2-40B4-BE49-F238E27FC236}">
                <a16:creationId xmlns:a16="http://schemas.microsoft.com/office/drawing/2014/main" id="{00000000-0008-0000-0A00-000009000000}"/>
              </a:ext>
            </a:extLst>
          </xdr:cNvPr>
          <xdr:cNvSpPr/>
        </xdr:nvSpPr>
        <xdr:spPr>
          <a:xfrm>
            <a:off x="4513843" y="2040693"/>
            <a:ext cx="477560" cy="43406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bg1">
                  <a:lumMod val="50000"/>
                </a:schemeClr>
              </a:solidFill>
            </a:endParaRPr>
          </a:p>
        </xdr:txBody>
      </xdr:sp>
      <xdr:sp macro="" textlink="">
        <xdr:nvSpPr>
          <xdr:cNvPr id="10" name="4 CuadroTexto">
            <a:hlinkClick xmlns:r="http://schemas.openxmlformats.org/officeDocument/2006/relationships" r:id="rId7"/>
            <a:extLst>
              <a:ext uri="{FF2B5EF4-FFF2-40B4-BE49-F238E27FC236}">
                <a16:creationId xmlns:a16="http://schemas.microsoft.com/office/drawing/2014/main" id="{00000000-0008-0000-0A00-00000A000000}"/>
              </a:ext>
            </a:extLst>
          </xdr:cNvPr>
          <xdr:cNvSpPr txBox="1"/>
        </xdr:nvSpPr>
        <xdr:spPr>
          <a:xfrm>
            <a:off x="4447239" y="1975132"/>
            <a:ext cx="614263" cy="504629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s-ES" sz="2800">
                <a:solidFill>
                  <a:srgbClr val="002060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</a:t>
            </a:r>
          </a:p>
          <a:p>
            <a:pPr algn="ctr"/>
            <a:r>
              <a:rPr lang="es-ES" sz="900">
                <a:solidFill>
                  <a:srgbClr val="31869B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Metrics</a:t>
            </a:r>
            <a:endParaRPr lang="es-ES" sz="900">
              <a:solidFill>
                <a:srgbClr val="31869B"/>
              </a:solidFill>
              <a:latin typeface="Verdana" pitchFamily="34" charset="0"/>
              <a:ea typeface="Verdana" pitchFamily="34" charset="0"/>
              <a:cs typeface="Verdana" pitchFamily="34" charset="0"/>
            </a:endParaRPr>
          </a:p>
        </xdr:txBody>
      </xdr:sp>
    </xdr:grpSp>
    <xdr:clientData/>
  </xdr:twoCellAnchor>
  <xdr:twoCellAnchor>
    <xdr:from>
      <xdr:col>4</xdr:col>
      <xdr:colOff>2150832</xdr:colOff>
      <xdr:row>0</xdr:row>
      <xdr:rowOff>190500</xdr:rowOff>
    </xdr:from>
    <xdr:to>
      <xdr:col>4</xdr:col>
      <xdr:colOff>2946399</xdr:colOff>
      <xdr:row>3</xdr:row>
      <xdr:rowOff>18985</xdr:rowOff>
    </xdr:to>
    <xdr:grpSp>
      <xdr:nvGrpSpPr>
        <xdr:cNvPr id="11" name="8 Grupo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GrpSpPr>
          <a:grpSpLocks/>
        </xdr:cNvGrpSpPr>
      </xdr:nvGrpSpPr>
      <xdr:grpSpPr bwMode="auto">
        <a:xfrm>
          <a:off x="2481032" y="190500"/>
          <a:ext cx="795567" cy="666685"/>
          <a:chOff x="4437433" y="1955340"/>
          <a:chExt cx="614263" cy="519420"/>
        </a:xfrm>
      </xdr:grpSpPr>
      <xdr:sp macro="" textlink="">
        <xdr:nvSpPr>
          <xdr:cNvPr id="12" name="10 Rectángulo">
            <a:extLst>
              <a:ext uri="{FF2B5EF4-FFF2-40B4-BE49-F238E27FC236}">
                <a16:creationId xmlns:a16="http://schemas.microsoft.com/office/drawing/2014/main" id="{00000000-0008-0000-0A00-00000C000000}"/>
              </a:ext>
            </a:extLst>
          </xdr:cNvPr>
          <xdr:cNvSpPr/>
        </xdr:nvSpPr>
        <xdr:spPr>
          <a:xfrm>
            <a:off x="4513843" y="2040693"/>
            <a:ext cx="477560" cy="43406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bg1">
                  <a:lumMod val="50000"/>
                </a:schemeClr>
              </a:solidFill>
            </a:endParaRPr>
          </a:p>
        </xdr:txBody>
      </xdr:sp>
      <xdr:sp macro="" textlink="">
        <xdr:nvSpPr>
          <xdr:cNvPr id="13" name="4 CuadroTexto">
            <a:hlinkClick xmlns:r="http://schemas.openxmlformats.org/officeDocument/2006/relationships" r:id="rId8"/>
            <a:extLst>
              <a:ext uri="{FF2B5EF4-FFF2-40B4-BE49-F238E27FC236}">
                <a16:creationId xmlns:a16="http://schemas.microsoft.com/office/drawing/2014/main" id="{00000000-0008-0000-0A00-00000D000000}"/>
              </a:ext>
            </a:extLst>
          </xdr:cNvPr>
          <xdr:cNvSpPr txBox="1"/>
        </xdr:nvSpPr>
        <xdr:spPr>
          <a:xfrm>
            <a:off x="4437433" y="1955340"/>
            <a:ext cx="614263" cy="504629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s-ES" sz="2800">
                <a:solidFill>
                  <a:srgbClr val="002060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</a:t>
            </a:r>
          </a:p>
          <a:p>
            <a:pPr algn="ctr"/>
            <a:r>
              <a:rPr lang="es-ES" sz="900">
                <a:solidFill>
                  <a:schemeClr val="accent1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 </a:t>
            </a:r>
            <a:r>
              <a:rPr lang="es-ES" sz="900">
                <a:solidFill>
                  <a:srgbClr val="31869B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Customer</a:t>
            </a:r>
            <a:endParaRPr lang="es-ES" sz="900">
              <a:solidFill>
                <a:srgbClr val="31869B"/>
              </a:solidFill>
              <a:latin typeface="Verdana" pitchFamily="34" charset="0"/>
              <a:ea typeface="Verdana" pitchFamily="34" charset="0"/>
              <a:cs typeface="Verdana" pitchFamily="34" charset="0"/>
            </a:endParaRPr>
          </a:p>
        </xdr:txBody>
      </xdr:sp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709387</xdr:colOff>
      <xdr:row>1</xdr:row>
      <xdr:rowOff>9522</xdr:rowOff>
    </xdr:from>
    <xdr:to>
      <xdr:col>4</xdr:col>
      <xdr:colOff>1285387</xdr:colOff>
      <xdr:row>2</xdr:row>
      <xdr:rowOff>275111</xdr:rowOff>
    </xdr:to>
    <xdr:grpSp>
      <xdr:nvGrpSpPr>
        <xdr:cNvPr id="2" name="11 Grup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pSpPr>
          <a:grpSpLocks/>
        </xdr:cNvGrpSpPr>
      </xdr:nvGrpSpPr>
      <xdr:grpSpPr bwMode="auto">
        <a:xfrm>
          <a:off x="1039587" y="288922"/>
          <a:ext cx="576000" cy="544989"/>
          <a:chOff x="2277110" y="2079593"/>
          <a:chExt cx="476450" cy="433137"/>
        </a:xfrm>
      </xdr:grpSpPr>
      <xdr:sp macro="" textlink="">
        <xdr:nvSpPr>
          <xdr:cNvPr id="3" name="13 Rectángulo">
            <a:extLst>
              <a:ext uri="{FF2B5EF4-FFF2-40B4-BE49-F238E27FC236}">
                <a16:creationId xmlns:a16="http://schemas.microsoft.com/office/drawing/2014/main" id="{00000000-0008-0000-0B00-000003000000}"/>
              </a:ext>
            </a:extLst>
          </xdr:cNvPr>
          <xdr:cNvSpPr/>
        </xdr:nvSpPr>
        <xdr:spPr>
          <a:xfrm>
            <a:off x="2277110" y="2079593"/>
            <a:ext cx="476450" cy="43313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accent1"/>
              </a:solidFill>
            </a:endParaRPr>
          </a:p>
        </xdr:txBody>
      </xdr:sp>
      <xdr:pic>
        <xdr:nvPicPr>
          <xdr:cNvPr id="4" name="Picture 5" descr="C:\Users\N50243\AppData\Local\Microsoft\Windows\Temporary Internet Files\Content.Outlook\YBTVKE11\selector (2).gif">
            <a:extLst>
              <a:ext uri="{FF2B5EF4-FFF2-40B4-BE49-F238E27FC236}">
                <a16:creationId xmlns:a16="http://schemas.microsoft.com/office/drawing/2014/main" id="{00000000-0008-0000-0B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BEBA8EAE-BF5A-486C-A8C5-ECC9F3942E4B}">
                <a14:imgProps xmlns:a14="http://schemas.microsoft.com/office/drawing/2010/main">
                  <a14:imgLayer r:embed="rId3">
                    <a14:imgEffect>
                      <a14:saturation sat="33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331569" y="2118093"/>
            <a:ext cx="367531" cy="367531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4</xdr:col>
      <xdr:colOff>0</xdr:colOff>
      <xdr:row>1</xdr:row>
      <xdr:rowOff>9523</xdr:rowOff>
    </xdr:from>
    <xdr:to>
      <xdr:col>4</xdr:col>
      <xdr:colOff>576000</xdr:colOff>
      <xdr:row>2</xdr:row>
      <xdr:rowOff>275112</xdr:rowOff>
    </xdr:to>
    <xdr:grpSp>
      <xdr:nvGrpSpPr>
        <xdr:cNvPr id="5" name="15 Grupo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GrpSpPr>
          <a:grpSpLocks/>
        </xdr:cNvGrpSpPr>
      </xdr:nvGrpSpPr>
      <xdr:grpSpPr bwMode="auto">
        <a:xfrm>
          <a:off x="330200" y="288923"/>
          <a:ext cx="576000" cy="544989"/>
          <a:chOff x="2908925" y="2088333"/>
          <a:chExt cx="476450" cy="433137"/>
        </a:xfrm>
      </xdr:grpSpPr>
      <xdr:sp macro="" textlink="">
        <xdr:nvSpPr>
          <xdr:cNvPr id="6" name="7 Rectángulo">
            <a:extLst>
              <a:ext uri="{FF2B5EF4-FFF2-40B4-BE49-F238E27FC236}">
                <a16:creationId xmlns:a16="http://schemas.microsoft.com/office/drawing/2014/main" id="{00000000-0008-0000-0B00-000006000000}"/>
              </a:ext>
            </a:extLst>
          </xdr:cNvPr>
          <xdr:cNvSpPr/>
        </xdr:nvSpPr>
        <xdr:spPr>
          <a:xfrm>
            <a:off x="2908925" y="2088333"/>
            <a:ext cx="476450" cy="43313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accent1"/>
              </a:solidFill>
            </a:endParaRPr>
          </a:p>
        </xdr:txBody>
      </xdr:sp>
      <xdr:pic>
        <xdr:nvPicPr>
          <xdr:cNvPr id="7" name="Picture 8">
            <a:extLst>
              <a:ext uri="{FF2B5EF4-FFF2-40B4-BE49-F238E27FC236}">
                <a16:creationId xmlns:a16="http://schemas.microsoft.com/office/drawing/2014/main" id="{00000000-0008-0000-0B00-00000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BEBA8EAE-BF5A-486C-A8C5-ECC9F3942E4B}">
                <a14:imgProps xmlns:a14="http://schemas.microsoft.com/office/drawing/2010/main">
                  <a14:imgLayer r:embed="rId6">
                    <a14:imgEffect>
                      <a14:saturation sat="33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937600" y="2108526"/>
            <a:ext cx="419100" cy="40005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4F81BD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4</xdr:col>
      <xdr:colOff>1363432</xdr:colOff>
      <xdr:row>0</xdr:row>
      <xdr:rowOff>203201</xdr:rowOff>
    </xdr:from>
    <xdr:to>
      <xdr:col>4</xdr:col>
      <xdr:colOff>2158999</xdr:colOff>
      <xdr:row>3</xdr:row>
      <xdr:rowOff>12701</xdr:rowOff>
    </xdr:to>
    <xdr:grpSp>
      <xdr:nvGrpSpPr>
        <xdr:cNvPr id="8" name="8 Grupo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GrpSpPr>
          <a:grpSpLocks/>
        </xdr:cNvGrpSpPr>
      </xdr:nvGrpSpPr>
      <xdr:grpSpPr bwMode="auto">
        <a:xfrm>
          <a:off x="1693632" y="203201"/>
          <a:ext cx="795567" cy="647700"/>
          <a:chOff x="4447239" y="1975132"/>
          <a:chExt cx="614263" cy="504629"/>
        </a:xfrm>
      </xdr:grpSpPr>
      <xdr:sp macro="" textlink="">
        <xdr:nvSpPr>
          <xdr:cNvPr id="9" name="10 Rectángulo">
            <a:extLst>
              <a:ext uri="{FF2B5EF4-FFF2-40B4-BE49-F238E27FC236}">
                <a16:creationId xmlns:a16="http://schemas.microsoft.com/office/drawing/2014/main" id="{00000000-0008-0000-0B00-000009000000}"/>
              </a:ext>
            </a:extLst>
          </xdr:cNvPr>
          <xdr:cNvSpPr/>
        </xdr:nvSpPr>
        <xdr:spPr>
          <a:xfrm>
            <a:off x="4513843" y="2040693"/>
            <a:ext cx="477560" cy="43406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bg1">
                  <a:lumMod val="50000"/>
                </a:schemeClr>
              </a:solidFill>
            </a:endParaRPr>
          </a:p>
        </xdr:txBody>
      </xdr:sp>
      <xdr:sp macro="" textlink="">
        <xdr:nvSpPr>
          <xdr:cNvPr id="10" name="4 CuadroTexto">
            <a:hlinkClick xmlns:r="http://schemas.openxmlformats.org/officeDocument/2006/relationships" r:id="rId7"/>
            <a:extLst>
              <a:ext uri="{FF2B5EF4-FFF2-40B4-BE49-F238E27FC236}">
                <a16:creationId xmlns:a16="http://schemas.microsoft.com/office/drawing/2014/main" id="{00000000-0008-0000-0B00-00000A000000}"/>
              </a:ext>
            </a:extLst>
          </xdr:cNvPr>
          <xdr:cNvSpPr txBox="1"/>
        </xdr:nvSpPr>
        <xdr:spPr>
          <a:xfrm>
            <a:off x="4447239" y="1975132"/>
            <a:ext cx="614263" cy="504629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s-ES" sz="2800">
                <a:solidFill>
                  <a:srgbClr val="002060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</a:t>
            </a:r>
          </a:p>
          <a:p>
            <a:pPr algn="ctr"/>
            <a:r>
              <a:rPr lang="es-ES" sz="900">
                <a:solidFill>
                  <a:srgbClr val="31869B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Metrics</a:t>
            </a:r>
            <a:endParaRPr lang="es-ES" sz="900">
              <a:solidFill>
                <a:srgbClr val="31869B"/>
              </a:solidFill>
              <a:latin typeface="Verdana" pitchFamily="34" charset="0"/>
              <a:ea typeface="Verdana" pitchFamily="34" charset="0"/>
              <a:cs typeface="Verdana" pitchFamily="34" charset="0"/>
            </a:endParaRPr>
          </a:p>
        </xdr:txBody>
      </xdr:sp>
    </xdr:grpSp>
    <xdr:clientData/>
  </xdr:twoCellAnchor>
  <xdr:twoCellAnchor>
    <xdr:from>
      <xdr:col>4</xdr:col>
      <xdr:colOff>2150832</xdr:colOff>
      <xdr:row>0</xdr:row>
      <xdr:rowOff>190500</xdr:rowOff>
    </xdr:from>
    <xdr:to>
      <xdr:col>4</xdr:col>
      <xdr:colOff>2946399</xdr:colOff>
      <xdr:row>3</xdr:row>
      <xdr:rowOff>18985</xdr:rowOff>
    </xdr:to>
    <xdr:grpSp>
      <xdr:nvGrpSpPr>
        <xdr:cNvPr id="11" name="8 Grupo"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GrpSpPr>
          <a:grpSpLocks/>
        </xdr:cNvGrpSpPr>
      </xdr:nvGrpSpPr>
      <xdr:grpSpPr bwMode="auto">
        <a:xfrm>
          <a:off x="2481032" y="190500"/>
          <a:ext cx="795567" cy="666685"/>
          <a:chOff x="4437433" y="1955340"/>
          <a:chExt cx="614263" cy="519420"/>
        </a:xfrm>
      </xdr:grpSpPr>
      <xdr:sp macro="" textlink="">
        <xdr:nvSpPr>
          <xdr:cNvPr id="12" name="10 Rectángulo">
            <a:extLst>
              <a:ext uri="{FF2B5EF4-FFF2-40B4-BE49-F238E27FC236}">
                <a16:creationId xmlns:a16="http://schemas.microsoft.com/office/drawing/2014/main" id="{00000000-0008-0000-0B00-00000C000000}"/>
              </a:ext>
            </a:extLst>
          </xdr:cNvPr>
          <xdr:cNvSpPr/>
        </xdr:nvSpPr>
        <xdr:spPr>
          <a:xfrm>
            <a:off x="4513843" y="2040693"/>
            <a:ext cx="477560" cy="43406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bg1">
                  <a:lumMod val="50000"/>
                </a:schemeClr>
              </a:solidFill>
            </a:endParaRPr>
          </a:p>
        </xdr:txBody>
      </xdr:sp>
      <xdr:sp macro="" textlink="">
        <xdr:nvSpPr>
          <xdr:cNvPr id="13" name="4 CuadroTexto">
            <a:hlinkClick xmlns:r="http://schemas.openxmlformats.org/officeDocument/2006/relationships" r:id="rId8"/>
            <a:extLst>
              <a:ext uri="{FF2B5EF4-FFF2-40B4-BE49-F238E27FC236}">
                <a16:creationId xmlns:a16="http://schemas.microsoft.com/office/drawing/2014/main" id="{00000000-0008-0000-0B00-00000D000000}"/>
              </a:ext>
            </a:extLst>
          </xdr:cNvPr>
          <xdr:cNvSpPr txBox="1"/>
        </xdr:nvSpPr>
        <xdr:spPr>
          <a:xfrm>
            <a:off x="4437433" y="1955340"/>
            <a:ext cx="614263" cy="504629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s-ES" sz="2800">
                <a:solidFill>
                  <a:srgbClr val="002060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</a:t>
            </a:r>
          </a:p>
          <a:p>
            <a:pPr algn="ctr"/>
            <a:r>
              <a:rPr lang="es-ES" sz="900">
                <a:solidFill>
                  <a:schemeClr val="accent1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 </a:t>
            </a:r>
            <a:r>
              <a:rPr lang="es-ES" sz="900">
                <a:solidFill>
                  <a:srgbClr val="31869B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Customer</a:t>
            </a:r>
            <a:endParaRPr lang="es-ES" sz="900">
              <a:solidFill>
                <a:srgbClr val="31869B"/>
              </a:solidFill>
              <a:latin typeface="Verdana" pitchFamily="34" charset="0"/>
              <a:ea typeface="Verdana" pitchFamily="34" charset="0"/>
              <a:cs typeface="Verdana" pitchFamily="34" charset="0"/>
            </a:endParaRPr>
          </a:p>
        </xdr:txBody>
      </xdr:sp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709387</xdr:colOff>
      <xdr:row>1</xdr:row>
      <xdr:rowOff>9522</xdr:rowOff>
    </xdr:from>
    <xdr:to>
      <xdr:col>4</xdr:col>
      <xdr:colOff>1285387</xdr:colOff>
      <xdr:row>2</xdr:row>
      <xdr:rowOff>275111</xdr:rowOff>
    </xdr:to>
    <xdr:grpSp>
      <xdr:nvGrpSpPr>
        <xdr:cNvPr id="2" name="11 Grup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pSpPr>
          <a:grpSpLocks/>
        </xdr:cNvGrpSpPr>
      </xdr:nvGrpSpPr>
      <xdr:grpSpPr bwMode="auto">
        <a:xfrm>
          <a:off x="1039935" y="287878"/>
          <a:ext cx="576000" cy="543945"/>
          <a:chOff x="2277110" y="2079593"/>
          <a:chExt cx="476450" cy="433137"/>
        </a:xfrm>
      </xdr:grpSpPr>
      <xdr:sp macro="" textlink="">
        <xdr:nvSpPr>
          <xdr:cNvPr id="3" name="13 Rectángulo">
            <a:extLst>
              <a:ext uri="{FF2B5EF4-FFF2-40B4-BE49-F238E27FC236}">
                <a16:creationId xmlns:a16="http://schemas.microsoft.com/office/drawing/2014/main" id="{00000000-0008-0000-0C00-000003000000}"/>
              </a:ext>
            </a:extLst>
          </xdr:cNvPr>
          <xdr:cNvSpPr/>
        </xdr:nvSpPr>
        <xdr:spPr>
          <a:xfrm>
            <a:off x="2277110" y="2079593"/>
            <a:ext cx="476450" cy="43313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accent1"/>
              </a:solidFill>
            </a:endParaRPr>
          </a:p>
        </xdr:txBody>
      </xdr:sp>
      <xdr:pic>
        <xdr:nvPicPr>
          <xdr:cNvPr id="4" name="Picture 5" descr="C:\Users\N50243\AppData\Local\Microsoft\Windows\Temporary Internet Files\Content.Outlook\YBTVKE11\selector (2).gif">
            <a:extLst>
              <a:ext uri="{FF2B5EF4-FFF2-40B4-BE49-F238E27FC236}">
                <a16:creationId xmlns:a16="http://schemas.microsoft.com/office/drawing/2014/main" id="{00000000-0008-0000-0C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BEBA8EAE-BF5A-486C-A8C5-ECC9F3942E4B}">
                <a14:imgProps xmlns:a14="http://schemas.microsoft.com/office/drawing/2010/main">
                  <a14:imgLayer r:embed="rId3">
                    <a14:imgEffect>
                      <a14:saturation sat="33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331569" y="2118093"/>
            <a:ext cx="367531" cy="367531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4</xdr:col>
      <xdr:colOff>0</xdr:colOff>
      <xdr:row>1</xdr:row>
      <xdr:rowOff>9523</xdr:rowOff>
    </xdr:from>
    <xdr:to>
      <xdr:col>4</xdr:col>
      <xdr:colOff>576000</xdr:colOff>
      <xdr:row>2</xdr:row>
      <xdr:rowOff>275112</xdr:rowOff>
    </xdr:to>
    <xdr:grpSp>
      <xdr:nvGrpSpPr>
        <xdr:cNvPr id="5" name="15 Grupo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GrpSpPr>
          <a:grpSpLocks/>
        </xdr:cNvGrpSpPr>
      </xdr:nvGrpSpPr>
      <xdr:grpSpPr bwMode="auto">
        <a:xfrm>
          <a:off x="330548" y="287879"/>
          <a:ext cx="576000" cy="543945"/>
          <a:chOff x="2908925" y="2088333"/>
          <a:chExt cx="476450" cy="433137"/>
        </a:xfrm>
      </xdr:grpSpPr>
      <xdr:sp macro="" textlink="">
        <xdr:nvSpPr>
          <xdr:cNvPr id="6" name="7 Rectángulo">
            <a:extLst>
              <a:ext uri="{FF2B5EF4-FFF2-40B4-BE49-F238E27FC236}">
                <a16:creationId xmlns:a16="http://schemas.microsoft.com/office/drawing/2014/main" id="{00000000-0008-0000-0C00-000006000000}"/>
              </a:ext>
            </a:extLst>
          </xdr:cNvPr>
          <xdr:cNvSpPr/>
        </xdr:nvSpPr>
        <xdr:spPr>
          <a:xfrm>
            <a:off x="2908925" y="2088333"/>
            <a:ext cx="476450" cy="43313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accent1"/>
              </a:solidFill>
            </a:endParaRPr>
          </a:p>
        </xdr:txBody>
      </xdr:sp>
      <xdr:pic>
        <xdr:nvPicPr>
          <xdr:cNvPr id="7" name="Picture 8">
            <a:extLst>
              <a:ext uri="{FF2B5EF4-FFF2-40B4-BE49-F238E27FC236}">
                <a16:creationId xmlns:a16="http://schemas.microsoft.com/office/drawing/2014/main" id="{00000000-0008-0000-0C00-00000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BEBA8EAE-BF5A-486C-A8C5-ECC9F3942E4B}">
                <a14:imgProps xmlns:a14="http://schemas.microsoft.com/office/drawing/2010/main">
                  <a14:imgLayer r:embed="rId6">
                    <a14:imgEffect>
                      <a14:saturation sat="33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937600" y="2108526"/>
            <a:ext cx="419100" cy="40005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4F81BD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4</xdr:col>
      <xdr:colOff>1363432</xdr:colOff>
      <xdr:row>0</xdr:row>
      <xdr:rowOff>203201</xdr:rowOff>
    </xdr:from>
    <xdr:to>
      <xdr:col>4</xdr:col>
      <xdr:colOff>2158999</xdr:colOff>
      <xdr:row>3</xdr:row>
      <xdr:rowOff>12701</xdr:rowOff>
    </xdr:to>
    <xdr:grpSp>
      <xdr:nvGrpSpPr>
        <xdr:cNvPr id="8" name="8 Grupo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GrpSpPr>
          <a:grpSpLocks/>
        </xdr:cNvGrpSpPr>
      </xdr:nvGrpSpPr>
      <xdr:grpSpPr bwMode="auto">
        <a:xfrm>
          <a:off x="1693980" y="203201"/>
          <a:ext cx="795567" cy="644568"/>
          <a:chOff x="4447239" y="1975132"/>
          <a:chExt cx="614263" cy="504629"/>
        </a:xfrm>
      </xdr:grpSpPr>
      <xdr:sp macro="" textlink="">
        <xdr:nvSpPr>
          <xdr:cNvPr id="9" name="10 Rectángulo">
            <a:extLst>
              <a:ext uri="{FF2B5EF4-FFF2-40B4-BE49-F238E27FC236}">
                <a16:creationId xmlns:a16="http://schemas.microsoft.com/office/drawing/2014/main" id="{00000000-0008-0000-0C00-000009000000}"/>
              </a:ext>
            </a:extLst>
          </xdr:cNvPr>
          <xdr:cNvSpPr/>
        </xdr:nvSpPr>
        <xdr:spPr>
          <a:xfrm>
            <a:off x="4513843" y="2040693"/>
            <a:ext cx="477560" cy="43406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bg1">
                  <a:lumMod val="50000"/>
                </a:schemeClr>
              </a:solidFill>
            </a:endParaRPr>
          </a:p>
        </xdr:txBody>
      </xdr:sp>
      <xdr:sp macro="" textlink="">
        <xdr:nvSpPr>
          <xdr:cNvPr id="10" name="4 CuadroTexto">
            <a:hlinkClick xmlns:r="http://schemas.openxmlformats.org/officeDocument/2006/relationships" r:id="rId7"/>
            <a:extLst>
              <a:ext uri="{FF2B5EF4-FFF2-40B4-BE49-F238E27FC236}">
                <a16:creationId xmlns:a16="http://schemas.microsoft.com/office/drawing/2014/main" id="{00000000-0008-0000-0C00-00000A000000}"/>
              </a:ext>
            </a:extLst>
          </xdr:cNvPr>
          <xdr:cNvSpPr txBox="1"/>
        </xdr:nvSpPr>
        <xdr:spPr>
          <a:xfrm>
            <a:off x="4447239" y="1975132"/>
            <a:ext cx="614263" cy="504629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s-ES" sz="2800">
                <a:solidFill>
                  <a:srgbClr val="002060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</a:t>
            </a:r>
          </a:p>
          <a:p>
            <a:pPr algn="ctr"/>
            <a:r>
              <a:rPr lang="es-ES" sz="900">
                <a:solidFill>
                  <a:srgbClr val="31869B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Metrics</a:t>
            </a:r>
            <a:endParaRPr lang="es-ES" sz="900">
              <a:solidFill>
                <a:srgbClr val="31869B"/>
              </a:solidFill>
              <a:latin typeface="Verdana" pitchFamily="34" charset="0"/>
              <a:ea typeface="Verdana" pitchFamily="34" charset="0"/>
              <a:cs typeface="Verdana" pitchFamily="34" charset="0"/>
            </a:endParaRPr>
          </a:p>
        </xdr:txBody>
      </xdr:sp>
    </xdr:grpSp>
    <xdr:clientData/>
  </xdr:twoCellAnchor>
  <xdr:twoCellAnchor>
    <xdr:from>
      <xdr:col>4</xdr:col>
      <xdr:colOff>2150832</xdr:colOff>
      <xdr:row>0</xdr:row>
      <xdr:rowOff>190500</xdr:rowOff>
    </xdr:from>
    <xdr:to>
      <xdr:col>4</xdr:col>
      <xdr:colOff>2946399</xdr:colOff>
      <xdr:row>3</xdr:row>
      <xdr:rowOff>18985</xdr:rowOff>
    </xdr:to>
    <xdr:grpSp>
      <xdr:nvGrpSpPr>
        <xdr:cNvPr id="11" name="8 Grupo">
          <a:extLst>
            <a:ext uri="{FF2B5EF4-FFF2-40B4-BE49-F238E27FC236}">
              <a16:creationId xmlns:a16="http://schemas.microsoft.com/office/drawing/2014/main" id="{00000000-0008-0000-0C00-00000B000000}"/>
            </a:ext>
          </a:extLst>
        </xdr:cNvPr>
        <xdr:cNvGrpSpPr>
          <a:grpSpLocks/>
        </xdr:cNvGrpSpPr>
      </xdr:nvGrpSpPr>
      <xdr:grpSpPr bwMode="auto">
        <a:xfrm>
          <a:off x="2481380" y="190500"/>
          <a:ext cx="795567" cy="663553"/>
          <a:chOff x="4437433" y="1955340"/>
          <a:chExt cx="614263" cy="519420"/>
        </a:xfrm>
      </xdr:grpSpPr>
      <xdr:sp macro="" textlink="">
        <xdr:nvSpPr>
          <xdr:cNvPr id="12" name="10 Rectángulo">
            <a:extLst>
              <a:ext uri="{FF2B5EF4-FFF2-40B4-BE49-F238E27FC236}">
                <a16:creationId xmlns:a16="http://schemas.microsoft.com/office/drawing/2014/main" id="{00000000-0008-0000-0C00-00000C000000}"/>
              </a:ext>
            </a:extLst>
          </xdr:cNvPr>
          <xdr:cNvSpPr/>
        </xdr:nvSpPr>
        <xdr:spPr>
          <a:xfrm>
            <a:off x="4513843" y="2040693"/>
            <a:ext cx="477560" cy="43406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bg1">
                  <a:lumMod val="50000"/>
                </a:schemeClr>
              </a:solidFill>
            </a:endParaRPr>
          </a:p>
        </xdr:txBody>
      </xdr:sp>
      <xdr:sp macro="" textlink="">
        <xdr:nvSpPr>
          <xdr:cNvPr id="13" name="4 CuadroTexto">
            <a:hlinkClick xmlns:r="http://schemas.openxmlformats.org/officeDocument/2006/relationships" r:id="rId8"/>
            <a:extLst>
              <a:ext uri="{FF2B5EF4-FFF2-40B4-BE49-F238E27FC236}">
                <a16:creationId xmlns:a16="http://schemas.microsoft.com/office/drawing/2014/main" id="{00000000-0008-0000-0C00-00000D000000}"/>
              </a:ext>
            </a:extLst>
          </xdr:cNvPr>
          <xdr:cNvSpPr txBox="1"/>
        </xdr:nvSpPr>
        <xdr:spPr>
          <a:xfrm>
            <a:off x="4437433" y="1955340"/>
            <a:ext cx="614263" cy="504629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s-ES" sz="2800">
                <a:solidFill>
                  <a:srgbClr val="002060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</a:t>
            </a:r>
          </a:p>
          <a:p>
            <a:pPr algn="ctr"/>
            <a:r>
              <a:rPr lang="es-ES" sz="900">
                <a:solidFill>
                  <a:schemeClr val="accent1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 </a:t>
            </a:r>
            <a:r>
              <a:rPr lang="es-ES" sz="900">
                <a:solidFill>
                  <a:srgbClr val="31869B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Customer</a:t>
            </a:r>
            <a:endParaRPr lang="es-ES" sz="900">
              <a:solidFill>
                <a:srgbClr val="31869B"/>
              </a:solidFill>
              <a:latin typeface="Verdana" pitchFamily="34" charset="0"/>
              <a:ea typeface="Verdana" pitchFamily="34" charset="0"/>
              <a:cs typeface="Verdana" pitchFamily="34" charset="0"/>
            </a:endParaRPr>
          </a:p>
        </xdr:txBody>
      </xdr:sp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709387</xdr:colOff>
      <xdr:row>1</xdr:row>
      <xdr:rowOff>9522</xdr:rowOff>
    </xdr:from>
    <xdr:to>
      <xdr:col>4</xdr:col>
      <xdr:colOff>1285387</xdr:colOff>
      <xdr:row>2</xdr:row>
      <xdr:rowOff>275111</xdr:rowOff>
    </xdr:to>
    <xdr:grpSp>
      <xdr:nvGrpSpPr>
        <xdr:cNvPr id="2" name="11 Grup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pSpPr>
          <a:grpSpLocks/>
        </xdr:cNvGrpSpPr>
      </xdr:nvGrpSpPr>
      <xdr:grpSpPr bwMode="auto">
        <a:xfrm>
          <a:off x="3020371" y="290588"/>
          <a:ext cx="576000" cy="546654"/>
          <a:chOff x="2277110" y="2079593"/>
          <a:chExt cx="476450" cy="433137"/>
        </a:xfrm>
      </xdr:grpSpPr>
      <xdr:sp macro="" textlink="">
        <xdr:nvSpPr>
          <xdr:cNvPr id="3" name="13 Rectángulo">
            <a:extLst>
              <a:ext uri="{FF2B5EF4-FFF2-40B4-BE49-F238E27FC236}">
                <a16:creationId xmlns:a16="http://schemas.microsoft.com/office/drawing/2014/main" id="{00000000-0008-0000-0D00-000003000000}"/>
              </a:ext>
            </a:extLst>
          </xdr:cNvPr>
          <xdr:cNvSpPr/>
        </xdr:nvSpPr>
        <xdr:spPr>
          <a:xfrm>
            <a:off x="2277110" y="2079593"/>
            <a:ext cx="476450" cy="43313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accent1"/>
              </a:solidFill>
            </a:endParaRPr>
          </a:p>
        </xdr:txBody>
      </xdr:sp>
      <xdr:pic>
        <xdr:nvPicPr>
          <xdr:cNvPr id="4" name="Picture 5" descr="C:\Users\N50243\AppData\Local\Microsoft\Windows\Temporary Internet Files\Content.Outlook\YBTVKE11\selector (2).gif">
            <a:extLst>
              <a:ext uri="{FF2B5EF4-FFF2-40B4-BE49-F238E27FC236}">
                <a16:creationId xmlns:a16="http://schemas.microsoft.com/office/drawing/2014/main" id="{00000000-0008-0000-0D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BEBA8EAE-BF5A-486C-A8C5-ECC9F3942E4B}">
                <a14:imgProps xmlns:a14="http://schemas.microsoft.com/office/drawing/2010/main">
                  <a14:imgLayer r:embed="rId3">
                    <a14:imgEffect>
                      <a14:saturation sat="33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331569" y="2118093"/>
            <a:ext cx="367531" cy="367531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4</xdr:col>
      <xdr:colOff>0</xdr:colOff>
      <xdr:row>1</xdr:row>
      <xdr:rowOff>9523</xdr:rowOff>
    </xdr:from>
    <xdr:to>
      <xdr:col>4</xdr:col>
      <xdr:colOff>576000</xdr:colOff>
      <xdr:row>2</xdr:row>
      <xdr:rowOff>275112</xdr:rowOff>
    </xdr:to>
    <xdr:grpSp>
      <xdr:nvGrpSpPr>
        <xdr:cNvPr id="5" name="15 Grupo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GrpSpPr>
          <a:grpSpLocks/>
        </xdr:cNvGrpSpPr>
      </xdr:nvGrpSpPr>
      <xdr:grpSpPr bwMode="auto">
        <a:xfrm>
          <a:off x="2310984" y="290589"/>
          <a:ext cx="576000" cy="546654"/>
          <a:chOff x="2908925" y="2088333"/>
          <a:chExt cx="476450" cy="433137"/>
        </a:xfrm>
      </xdr:grpSpPr>
      <xdr:sp macro="" textlink="">
        <xdr:nvSpPr>
          <xdr:cNvPr id="6" name="7 Rectángulo">
            <a:extLst>
              <a:ext uri="{FF2B5EF4-FFF2-40B4-BE49-F238E27FC236}">
                <a16:creationId xmlns:a16="http://schemas.microsoft.com/office/drawing/2014/main" id="{00000000-0008-0000-0D00-000006000000}"/>
              </a:ext>
            </a:extLst>
          </xdr:cNvPr>
          <xdr:cNvSpPr/>
        </xdr:nvSpPr>
        <xdr:spPr>
          <a:xfrm>
            <a:off x="2908925" y="2088333"/>
            <a:ext cx="476450" cy="43313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accent1"/>
              </a:solidFill>
            </a:endParaRPr>
          </a:p>
        </xdr:txBody>
      </xdr:sp>
      <xdr:pic>
        <xdr:nvPicPr>
          <xdr:cNvPr id="7" name="Picture 8">
            <a:extLst>
              <a:ext uri="{FF2B5EF4-FFF2-40B4-BE49-F238E27FC236}">
                <a16:creationId xmlns:a16="http://schemas.microsoft.com/office/drawing/2014/main" id="{00000000-0008-0000-0D00-00000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BEBA8EAE-BF5A-486C-A8C5-ECC9F3942E4B}">
                <a14:imgProps xmlns:a14="http://schemas.microsoft.com/office/drawing/2010/main">
                  <a14:imgLayer r:embed="rId6">
                    <a14:imgEffect>
                      <a14:saturation sat="33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937600" y="2108526"/>
            <a:ext cx="419100" cy="40005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4F81BD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4</xdr:col>
      <xdr:colOff>1363432</xdr:colOff>
      <xdr:row>0</xdr:row>
      <xdr:rowOff>203201</xdr:rowOff>
    </xdr:from>
    <xdr:to>
      <xdr:col>4</xdr:col>
      <xdr:colOff>2158999</xdr:colOff>
      <xdr:row>3</xdr:row>
      <xdr:rowOff>12701</xdr:rowOff>
    </xdr:to>
    <xdr:grpSp>
      <xdr:nvGrpSpPr>
        <xdr:cNvPr id="8" name="8 Grupo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GrpSpPr>
          <a:grpSpLocks/>
        </xdr:cNvGrpSpPr>
      </xdr:nvGrpSpPr>
      <xdr:grpSpPr bwMode="auto">
        <a:xfrm>
          <a:off x="3674416" y="203201"/>
          <a:ext cx="795567" cy="652697"/>
          <a:chOff x="4447239" y="1975132"/>
          <a:chExt cx="614263" cy="504629"/>
        </a:xfrm>
      </xdr:grpSpPr>
      <xdr:sp macro="" textlink="">
        <xdr:nvSpPr>
          <xdr:cNvPr id="9" name="10 Rectángulo">
            <a:extLst>
              <a:ext uri="{FF2B5EF4-FFF2-40B4-BE49-F238E27FC236}">
                <a16:creationId xmlns:a16="http://schemas.microsoft.com/office/drawing/2014/main" id="{00000000-0008-0000-0D00-000009000000}"/>
              </a:ext>
            </a:extLst>
          </xdr:cNvPr>
          <xdr:cNvSpPr/>
        </xdr:nvSpPr>
        <xdr:spPr>
          <a:xfrm>
            <a:off x="4513843" y="2040693"/>
            <a:ext cx="477560" cy="43406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bg1">
                  <a:lumMod val="50000"/>
                </a:schemeClr>
              </a:solidFill>
            </a:endParaRPr>
          </a:p>
        </xdr:txBody>
      </xdr:sp>
      <xdr:sp macro="" textlink="">
        <xdr:nvSpPr>
          <xdr:cNvPr id="10" name="4 CuadroTexto">
            <a:hlinkClick xmlns:r="http://schemas.openxmlformats.org/officeDocument/2006/relationships" r:id="rId7"/>
            <a:extLst>
              <a:ext uri="{FF2B5EF4-FFF2-40B4-BE49-F238E27FC236}">
                <a16:creationId xmlns:a16="http://schemas.microsoft.com/office/drawing/2014/main" id="{00000000-0008-0000-0D00-00000A000000}"/>
              </a:ext>
            </a:extLst>
          </xdr:cNvPr>
          <xdr:cNvSpPr txBox="1"/>
        </xdr:nvSpPr>
        <xdr:spPr>
          <a:xfrm>
            <a:off x="4447239" y="1975132"/>
            <a:ext cx="614263" cy="504629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s-ES" sz="2800">
                <a:solidFill>
                  <a:srgbClr val="002060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</a:t>
            </a:r>
          </a:p>
          <a:p>
            <a:pPr algn="ctr"/>
            <a:r>
              <a:rPr lang="es-ES" sz="900">
                <a:solidFill>
                  <a:srgbClr val="31869B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Metrics</a:t>
            </a:r>
            <a:endParaRPr lang="es-ES" sz="900">
              <a:solidFill>
                <a:srgbClr val="31869B"/>
              </a:solidFill>
              <a:latin typeface="Verdana" pitchFamily="34" charset="0"/>
              <a:ea typeface="Verdana" pitchFamily="34" charset="0"/>
              <a:cs typeface="Verdana" pitchFamily="34" charset="0"/>
            </a:endParaRPr>
          </a:p>
        </xdr:txBody>
      </xdr:sp>
    </xdr:grpSp>
    <xdr:clientData/>
  </xdr:twoCellAnchor>
  <xdr:twoCellAnchor>
    <xdr:from>
      <xdr:col>4</xdr:col>
      <xdr:colOff>2150832</xdr:colOff>
      <xdr:row>0</xdr:row>
      <xdr:rowOff>190500</xdr:rowOff>
    </xdr:from>
    <xdr:to>
      <xdr:col>4</xdr:col>
      <xdr:colOff>2946399</xdr:colOff>
      <xdr:row>3</xdr:row>
      <xdr:rowOff>18985</xdr:rowOff>
    </xdr:to>
    <xdr:grpSp>
      <xdr:nvGrpSpPr>
        <xdr:cNvPr id="11" name="8 Grupo">
          <a:extLst>
            <a:ext uri="{FF2B5EF4-FFF2-40B4-BE49-F238E27FC236}">
              <a16:creationId xmlns:a16="http://schemas.microsoft.com/office/drawing/2014/main" id="{00000000-0008-0000-0D00-00000B000000}"/>
            </a:ext>
          </a:extLst>
        </xdr:cNvPr>
        <xdr:cNvGrpSpPr>
          <a:grpSpLocks/>
        </xdr:cNvGrpSpPr>
      </xdr:nvGrpSpPr>
      <xdr:grpSpPr bwMode="auto">
        <a:xfrm>
          <a:off x="4461816" y="190500"/>
          <a:ext cx="795567" cy="671682"/>
          <a:chOff x="4437433" y="1955340"/>
          <a:chExt cx="614263" cy="519420"/>
        </a:xfrm>
      </xdr:grpSpPr>
      <xdr:sp macro="" textlink="">
        <xdr:nvSpPr>
          <xdr:cNvPr id="12" name="10 Rectángulo">
            <a:extLst>
              <a:ext uri="{FF2B5EF4-FFF2-40B4-BE49-F238E27FC236}">
                <a16:creationId xmlns:a16="http://schemas.microsoft.com/office/drawing/2014/main" id="{00000000-0008-0000-0D00-00000C000000}"/>
              </a:ext>
            </a:extLst>
          </xdr:cNvPr>
          <xdr:cNvSpPr/>
        </xdr:nvSpPr>
        <xdr:spPr>
          <a:xfrm>
            <a:off x="4513843" y="2040693"/>
            <a:ext cx="477560" cy="43406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bg1">
                  <a:lumMod val="50000"/>
                </a:schemeClr>
              </a:solidFill>
            </a:endParaRPr>
          </a:p>
        </xdr:txBody>
      </xdr:sp>
      <xdr:sp macro="" textlink="">
        <xdr:nvSpPr>
          <xdr:cNvPr id="13" name="4 CuadroTexto">
            <a:hlinkClick xmlns:r="http://schemas.openxmlformats.org/officeDocument/2006/relationships" r:id="rId8"/>
            <a:extLst>
              <a:ext uri="{FF2B5EF4-FFF2-40B4-BE49-F238E27FC236}">
                <a16:creationId xmlns:a16="http://schemas.microsoft.com/office/drawing/2014/main" id="{00000000-0008-0000-0D00-00000D000000}"/>
              </a:ext>
            </a:extLst>
          </xdr:cNvPr>
          <xdr:cNvSpPr txBox="1"/>
        </xdr:nvSpPr>
        <xdr:spPr>
          <a:xfrm>
            <a:off x="4437433" y="1955340"/>
            <a:ext cx="614263" cy="504629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s-ES" sz="2800">
                <a:solidFill>
                  <a:srgbClr val="002060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</a:t>
            </a:r>
          </a:p>
          <a:p>
            <a:pPr algn="ctr"/>
            <a:r>
              <a:rPr lang="es-ES" sz="900">
                <a:solidFill>
                  <a:schemeClr val="accent1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 </a:t>
            </a:r>
            <a:r>
              <a:rPr lang="es-ES" sz="900">
                <a:solidFill>
                  <a:srgbClr val="31869B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Customer</a:t>
            </a:r>
            <a:endParaRPr lang="es-ES" sz="900">
              <a:solidFill>
                <a:srgbClr val="31869B"/>
              </a:solidFill>
              <a:latin typeface="Verdana" pitchFamily="34" charset="0"/>
              <a:ea typeface="Verdana" pitchFamily="34" charset="0"/>
              <a:cs typeface="Verdana" pitchFamily="34" charset="0"/>
            </a:endParaRPr>
          </a:p>
        </xdr:txBody>
      </xdr:sp>
    </xdr:grp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709387</xdr:colOff>
      <xdr:row>1</xdr:row>
      <xdr:rowOff>9522</xdr:rowOff>
    </xdr:from>
    <xdr:to>
      <xdr:col>4</xdr:col>
      <xdr:colOff>1285387</xdr:colOff>
      <xdr:row>2</xdr:row>
      <xdr:rowOff>275111</xdr:rowOff>
    </xdr:to>
    <xdr:grpSp>
      <xdr:nvGrpSpPr>
        <xdr:cNvPr id="2" name="11 Grup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pSpPr>
          <a:grpSpLocks/>
        </xdr:cNvGrpSpPr>
      </xdr:nvGrpSpPr>
      <xdr:grpSpPr bwMode="auto">
        <a:xfrm>
          <a:off x="1039587" y="288922"/>
          <a:ext cx="576000" cy="544989"/>
          <a:chOff x="2277110" y="2079593"/>
          <a:chExt cx="476450" cy="433137"/>
        </a:xfrm>
      </xdr:grpSpPr>
      <xdr:sp macro="" textlink="">
        <xdr:nvSpPr>
          <xdr:cNvPr id="3" name="13 Rectángulo">
            <a:extLst>
              <a:ext uri="{FF2B5EF4-FFF2-40B4-BE49-F238E27FC236}">
                <a16:creationId xmlns:a16="http://schemas.microsoft.com/office/drawing/2014/main" id="{00000000-0008-0000-0E00-000003000000}"/>
              </a:ext>
            </a:extLst>
          </xdr:cNvPr>
          <xdr:cNvSpPr/>
        </xdr:nvSpPr>
        <xdr:spPr>
          <a:xfrm>
            <a:off x="2277110" y="2079593"/>
            <a:ext cx="476450" cy="43313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accent1"/>
              </a:solidFill>
            </a:endParaRPr>
          </a:p>
        </xdr:txBody>
      </xdr:sp>
      <xdr:pic>
        <xdr:nvPicPr>
          <xdr:cNvPr id="4" name="Picture 5" descr="C:\Users\N50243\AppData\Local\Microsoft\Windows\Temporary Internet Files\Content.Outlook\YBTVKE11\selector (2).gif">
            <a:extLst>
              <a:ext uri="{FF2B5EF4-FFF2-40B4-BE49-F238E27FC236}">
                <a16:creationId xmlns:a16="http://schemas.microsoft.com/office/drawing/2014/main" id="{00000000-0008-0000-0E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BEBA8EAE-BF5A-486C-A8C5-ECC9F3942E4B}">
                <a14:imgProps xmlns:a14="http://schemas.microsoft.com/office/drawing/2010/main">
                  <a14:imgLayer r:embed="rId3">
                    <a14:imgEffect>
                      <a14:saturation sat="33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331569" y="2118093"/>
            <a:ext cx="367531" cy="367531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4</xdr:col>
      <xdr:colOff>0</xdr:colOff>
      <xdr:row>1</xdr:row>
      <xdr:rowOff>9523</xdr:rowOff>
    </xdr:from>
    <xdr:to>
      <xdr:col>4</xdr:col>
      <xdr:colOff>576000</xdr:colOff>
      <xdr:row>2</xdr:row>
      <xdr:rowOff>275112</xdr:rowOff>
    </xdr:to>
    <xdr:grpSp>
      <xdr:nvGrpSpPr>
        <xdr:cNvPr id="5" name="15 Grupo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GrpSpPr>
          <a:grpSpLocks/>
        </xdr:cNvGrpSpPr>
      </xdr:nvGrpSpPr>
      <xdr:grpSpPr bwMode="auto">
        <a:xfrm>
          <a:off x="330200" y="288923"/>
          <a:ext cx="576000" cy="544989"/>
          <a:chOff x="2908925" y="2088333"/>
          <a:chExt cx="476450" cy="433137"/>
        </a:xfrm>
      </xdr:grpSpPr>
      <xdr:sp macro="" textlink="">
        <xdr:nvSpPr>
          <xdr:cNvPr id="6" name="7 Rectángulo">
            <a:extLst>
              <a:ext uri="{FF2B5EF4-FFF2-40B4-BE49-F238E27FC236}">
                <a16:creationId xmlns:a16="http://schemas.microsoft.com/office/drawing/2014/main" id="{00000000-0008-0000-0E00-000006000000}"/>
              </a:ext>
            </a:extLst>
          </xdr:cNvPr>
          <xdr:cNvSpPr/>
        </xdr:nvSpPr>
        <xdr:spPr>
          <a:xfrm>
            <a:off x="2908925" y="2088333"/>
            <a:ext cx="476450" cy="43313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accent1"/>
              </a:solidFill>
            </a:endParaRPr>
          </a:p>
        </xdr:txBody>
      </xdr:sp>
      <xdr:pic>
        <xdr:nvPicPr>
          <xdr:cNvPr id="7" name="Picture 8">
            <a:extLst>
              <a:ext uri="{FF2B5EF4-FFF2-40B4-BE49-F238E27FC236}">
                <a16:creationId xmlns:a16="http://schemas.microsoft.com/office/drawing/2014/main" id="{00000000-0008-0000-0E00-00000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BEBA8EAE-BF5A-486C-A8C5-ECC9F3942E4B}">
                <a14:imgProps xmlns:a14="http://schemas.microsoft.com/office/drawing/2010/main">
                  <a14:imgLayer r:embed="rId6">
                    <a14:imgEffect>
                      <a14:saturation sat="33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937600" y="2108526"/>
            <a:ext cx="419100" cy="40005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4F81BD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4</xdr:col>
      <xdr:colOff>1363432</xdr:colOff>
      <xdr:row>0</xdr:row>
      <xdr:rowOff>203201</xdr:rowOff>
    </xdr:from>
    <xdr:to>
      <xdr:col>4</xdr:col>
      <xdr:colOff>2158999</xdr:colOff>
      <xdr:row>3</xdr:row>
      <xdr:rowOff>12701</xdr:rowOff>
    </xdr:to>
    <xdr:grpSp>
      <xdr:nvGrpSpPr>
        <xdr:cNvPr id="8" name="8 Grupo">
          <a:extLst>
            <a:ext uri="{FF2B5EF4-FFF2-40B4-BE49-F238E27FC236}">
              <a16:creationId xmlns:a16="http://schemas.microsoft.com/office/drawing/2014/main" id="{00000000-0008-0000-0E00-000008000000}"/>
            </a:ext>
          </a:extLst>
        </xdr:cNvPr>
        <xdr:cNvGrpSpPr>
          <a:grpSpLocks/>
        </xdr:cNvGrpSpPr>
      </xdr:nvGrpSpPr>
      <xdr:grpSpPr bwMode="auto">
        <a:xfrm>
          <a:off x="1693632" y="203201"/>
          <a:ext cx="795567" cy="647700"/>
          <a:chOff x="4447239" y="1975132"/>
          <a:chExt cx="614263" cy="504629"/>
        </a:xfrm>
      </xdr:grpSpPr>
      <xdr:sp macro="" textlink="">
        <xdr:nvSpPr>
          <xdr:cNvPr id="9" name="10 Rectángulo">
            <a:extLst>
              <a:ext uri="{FF2B5EF4-FFF2-40B4-BE49-F238E27FC236}">
                <a16:creationId xmlns:a16="http://schemas.microsoft.com/office/drawing/2014/main" id="{00000000-0008-0000-0E00-000009000000}"/>
              </a:ext>
            </a:extLst>
          </xdr:cNvPr>
          <xdr:cNvSpPr/>
        </xdr:nvSpPr>
        <xdr:spPr>
          <a:xfrm>
            <a:off x="4513843" y="2040693"/>
            <a:ext cx="477560" cy="43406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bg1">
                  <a:lumMod val="50000"/>
                </a:schemeClr>
              </a:solidFill>
            </a:endParaRPr>
          </a:p>
        </xdr:txBody>
      </xdr:sp>
      <xdr:sp macro="" textlink="">
        <xdr:nvSpPr>
          <xdr:cNvPr id="10" name="4 CuadroTexto">
            <a:hlinkClick xmlns:r="http://schemas.openxmlformats.org/officeDocument/2006/relationships" r:id="rId7"/>
            <a:extLst>
              <a:ext uri="{FF2B5EF4-FFF2-40B4-BE49-F238E27FC236}">
                <a16:creationId xmlns:a16="http://schemas.microsoft.com/office/drawing/2014/main" id="{00000000-0008-0000-0E00-00000A000000}"/>
              </a:ext>
            </a:extLst>
          </xdr:cNvPr>
          <xdr:cNvSpPr txBox="1"/>
        </xdr:nvSpPr>
        <xdr:spPr>
          <a:xfrm>
            <a:off x="4447239" y="1975132"/>
            <a:ext cx="614263" cy="504629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s-ES" sz="2800">
                <a:solidFill>
                  <a:srgbClr val="002060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</a:t>
            </a:r>
          </a:p>
          <a:p>
            <a:pPr algn="ctr"/>
            <a:r>
              <a:rPr lang="es-ES" sz="900">
                <a:solidFill>
                  <a:srgbClr val="31869B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Metrics</a:t>
            </a:r>
            <a:endParaRPr lang="es-ES" sz="900">
              <a:solidFill>
                <a:srgbClr val="31869B"/>
              </a:solidFill>
              <a:latin typeface="Verdana" pitchFamily="34" charset="0"/>
              <a:ea typeface="Verdana" pitchFamily="34" charset="0"/>
              <a:cs typeface="Verdana" pitchFamily="34" charset="0"/>
            </a:endParaRPr>
          </a:p>
        </xdr:txBody>
      </xdr:sp>
    </xdr:grpSp>
    <xdr:clientData/>
  </xdr:twoCellAnchor>
  <xdr:twoCellAnchor>
    <xdr:from>
      <xdr:col>4</xdr:col>
      <xdr:colOff>2150832</xdr:colOff>
      <xdr:row>0</xdr:row>
      <xdr:rowOff>190500</xdr:rowOff>
    </xdr:from>
    <xdr:to>
      <xdr:col>4</xdr:col>
      <xdr:colOff>2946399</xdr:colOff>
      <xdr:row>3</xdr:row>
      <xdr:rowOff>18985</xdr:rowOff>
    </xdr:to>
    <xdr:grpSp>
      <xdr:nvGrpSpPr>
        <xdr:cNvPr id="11" name="8 Grupo">
          <a:extLst>
            <a:ext uri="{FF2B5EF4-FFF2-40B4-BE49-F238E27FC236}">
              <a16:creationId xmlns:a16="http://schemas.microsoft.com/office/drawing/2014/main" id="{00000000-0008-0000-0E00-00000B000000}"/>
            </a:ext>
          </a:extLst>
        </xdr:cNvPr>
        <xdr:cNvGrpSpPr>
          <a:grpSpLocks/>
        </xdr:cNvGrpSpPr>
      </xdr:nvGrpSpPr>
      <xdr:grpSpPr bwMode="auto">
        <a:xfrm>
          <a:off x="2481032" y="190500"/>
          <a:ext cx="795567" cy="666685"/>
          <a:chOff x="4437433" y="1955340"/>
          <a:chExt cx="614263" cy="519420"/>
        </a:xfrm>
      </xdr:grpSpPr>
      <xdr:sp macro="" textlink="">
        <xdr:nvSpPr>
          <xdr:cNvPr id="12" name="10 Rectángulo">
            <a:extLst>
              <a:ext uri="{FF2B5EF4-FFF2-40B4-BE49-F238E27FC236}">
                <a16:creationId xmlns:a16="http://schemas.microsoft.com/office/drawing/2014/main" id="{00000000-0008-0000-0E00-00000C000000}"/>
              </a:ext>
            </a:extLst>
          </xdr:cNvPr>
          <xdr:cNvSpPr/>
        </xdr:nvSpPr>
        <xdr:spPr>
          <a:xfrm>
            <a:off x="4513843" y="2040693"/>
            <a:ext cx="477560" cy="43406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bg1">
                  <a:lumMod val="50000"/>
                </a:schemeClr>
              </a:solidFill>
            </a:endParaRPr>
          </a:p>
        </xdr:txBody>
      </xdr:sp>
      <xdr:sp macro="" textlink="">
        <xdr:nvSpPr>
          <xdr:cNvPr id="13" name="4 CuadroTexto">
            <a:hlinkClick xmlns:r="http://schemas.openxmlformats.org/officeDocument/2006/relationships" r:id="rId8"/>
            <a:extLst>
              <a:ext uri="{FF2B5EF4-FFF2-40B4-BE49-F238E27FC236}">
                <a16:creationId xmlns:a16="http://schemas.microsoft.com/office/drawing/2014/main" id="{00000000-0008-0000-0E00-00000D000000}"/>
              </a:ext>
            </a:extLst>
          </xdr:cNvPr>
          <xdr:cNvSpPr txBox="1"/>
        </xdr:nvSpPr>
        <xdr:spPr>
          <a:xfrm>
            <a:off x="4437433" y="1955340"/>
            <a:ext cx="614263" cy="504629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s-ES" sz="2800">
                <a:solidFill>
                  <a:srgbClr val="002060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</a:t>
            </a:r>
          </a:p>
          <a:p>
            <a:pPr algn="ctr"/>
            <a:r>
              <a:rPr lang="es-ES" sz="900">
                <a:solidFill>
                  <a:schemeClr val="accent1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 </a:t>
            </a:r>
            <a:r>
              <a:rPr lang="es-ES" sz="900">
                <a:solidFill>
                  <a:srgbClr val="31869B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Customer</a:t>
            </a:r>
            <a:endParaRPr lang="es-ES" sz="900">
              <a:solidFill>
                <a:srgbClr val="31869B"/>
              </a:solidFill>
              <a:latin typeface="Verdana" pitchFamily="34" charset="0"/>
              <a:ea typeface="Verdana" pitchFamily="34" charset="0"/>
              <a:cs typeface="Verdana" pitchFamily="34" charset="0"/>
            </a:endParaRPr>
          </a:p>
        </xdr:txBody>
      </xdr:sp>
    </xdr:grp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709387</xdr:colOff>
      <xdr:row>1</xdr:row>
      <xdr:rowOff>9522</xdr:rowOff>
    </xdr:from>
    <xdr:to>
      <xdr:col>4</xdr:col>
      <xdr:colOff>1285387</xdr:colOff>
      <xdr:row>2</xdr:row>
      <xdr:rowOff>275111</xdr:rowOff>
    </xdr:to>
    <xdr:grpSp>
      <xdr:nvGrpSpPr>
        <xdr:cNvPr id="2" name="11 Grup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pSpPr>
          <a:grpSpLocks/>
        </xdr:cNvGrpSpPr>
      </xdr:nvGrpSpPr>
      <xdr:grpSpPr bwMode="auto">
        <a:xfrm>
          <a:off x="1039587" y="288922"/>
          <a:ext cx="576000" cy="544989"/>
          <a:chOff x="2277110" y="2079593"/>
          <a:chExt cx="476450" cy="433137"/>
        </a:xfrm>
      </xdr:grpSpPr>
      <xdr:sp macro="" textlink="">
        <xdr:nvSpPr>
          <xdr:cNvPr id="3" name="13 Rectángulo">
            <a:extLst>
              <a:ext uri="{FF2B5EF4-FFF2-40B4-BE49-F238E27FC236}">
                <a16:creationId xmlns:a16="http://schemas.microsoft.com/office/drawing/2014/main" id="{00000000-0008-0000-0F00-000003000000}"/>
              </a:ext>
            </a:extLst>
          </xdr:cNvPr>
          <xdr:cNvSpPr/>
        </xdr:nvSpPr>
        <xdr:spPr>
          <a:xfrm>
            <a:off x="2277110" y="2079593"/>
            <a:ext cx="476450" cy="43313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accent1"/>
              </a:solidFill>
            </a:endParaRPr>
          </a:p>
        </xdr:txBody>
      </xdr:sp>
      <xdr:pic>
        <xdr:nvPicPr>
          <xdr:cNvPr id="4" name="Picture 5" descr="C:\Users\N50243\AppData\Local\Microsoft\Windows\Temporary Internet Files\Content.Outlook\YBTVKE11\selector (2).gif">
            <a:extLst>
              <a:ext uri="{FF2B5EF4-FFF2-40B4-BE49-F238E27FC236}">
                <a16:creationId xmlns:a16="http://schemas.microsoft.com/office/drawing/2014/main" id="{00000000-0008-0000-0F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BEBA8EAE-BF5A-486C-A8C5-ECC9F3942E4B}">
                <a14:imgProps xmlns:a14="http://schemas.microsoft.com/office/drawing/2010/main">
                  <a14:imgLayer r:embed="rId3">
                    <a14:imgEffect>
                      <a14:saturation sat="33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331569" y="2118093"/>
            <a:ext cx="367531" cy="367531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4</xdr:col>
      <xdr:colOff>0</xdr:colOff>
      <xdr:row>1</xdr:row>
      <xdr:rowOff>9523</xdr:rowOff>
    </xdr:from>
    <xdr:to>
      <xdr:col>4</xdr:col>
      <xdr:colOff>576000</xdr:colOff>
      <xdr:row>2</xdr:row>
      <xdr:rowOff>275112</xdr:rowOff>
    </xdr:to>
    <xdr:grpSp>
      <xdr:nvGrpSpPr>
        <xdr:cNvPr id="5" name="15 Grupo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GrpSpPr>
          <a:grpSpLocks/>
        </xdr:cNvGrpSpPr>
      </xdr:nvGrpSpPr>
      <xdr:grpSpPr bwMode="auto">
        <a:xfrm>
          <a:off x="330200" y="288923"/>
          <a:ext cx="576000" cy="544989"/>
          <a:chOff x="2908925" y="2088333"/>
          <a:chExt cx="476450" cy="433137"/>
        </a:xfrm>
      </xdr:grpSpPr>
      <xdr:sp macro="" textlink="">
        <xdr:nvSpPr>
          <xdr:cNvPr id="6" name="7 Rectángulo">
            <a:extLst>
              <a:ext uri="{FF2B5EF4-FFF2-40B4-BE49-F238E27FC236}">
                <a16:creationId xmlns:a16="http://schemas.microsoft.com/office/drawing/2014/main" id="{00000000-0008-0000-0F00-000006000000}"/>
              </a:ext>
            </a:extLst>
          </xdr:cNvPr>
          <xdr:cNvSpPr/>
        </xdr:nvSpPr>
        <xdr:spPr>
          <a:xfrm>
            <a:off x="2908925" y="2088333"/>
            <a:ext cx="476450" cy="43313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accent1"/>
              </a:solidFill>
            </a:endParaRPr>
          </a:p>
        </xdr:txBody>
      </xdr:sp>
      <xdr:pic>
        <xdr:nvPicPr>
          <xdr:cNvPr id="7" name="Picture 8">
            <a:extLst>
              <a:ext uri="{FF2B5EF4-FFF2-40B4-BE49-F238E27FC236}">
                <a16:creationId xmlns:a16="http://schemas.microsoft.com/office/drawing/2014/main" id="{00000000-0008-0000-0F00-00000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BEBA8EAE-BF5A-486C-A8C5-ECC9F3942E4B}">
                <a14:imgProps xmlns:a14="http://schemas.microsoft.com/office/drawing/2010/main">
                  <a14:imgLayer r:embed="rId6">
                    <a14:imgEffect>
                      <a14:saturation sat="33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937600" y="2108526"/>
            <a:ext cx="419100" cy="40005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4F81BD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4</xdr:col>
      <xdr:colOff>1363432</xdr:colOff>
      <xdr:row>0</xdr:row>
      <xdr:rowOff>203201</xdr:rowOff>
    </xdr:from>
    <xdr:to>
      <xdr:col>4</xdr:col>
      <xdr:colOff>2158999</xdr:colOff>
      <xdr:row>3</xdr:row>
      <xdr:rowOff>12701</xdr:rowOff>
    </xdr:to>
    <xdr:grpSp>
      <xdr:nvGrpSpPr>
        <xdr:cNvPr id="8" name="8 Grupo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GrpSpPr>
          <a:grpSpLocks/>
        </xdr:cNvGrpSpPr>
      </xdr:nvGrpSpPr>
      <xdr:grpSpPr bwMode="auto">
        <a:xfrm>
          <a:off x="1693632" y="203201"/>
          <a:ext cx="795567" cy="647700"/>
          <a:chOff x="4447239" y="1975132"/>
          <a:chExt cx="614263" cy="504629"/>
        </a:xfrm>
      </xdr:grpSpPr>
      <xdr:sp macro="" textlink="">
        <xdr:nvSpPr>
          <xdr:cNvPr id="9" name="10 Rectángulo">
            <a:extLst>
              <a:ext uri="{FF2B5EF4-FFF2-40B4-BE49-F238E27FC236}">
                <a16:creationId xmlns:a16="http://schemas.microsoft.com/office/drawing/2014/main" id="{00000000-0008-0000-0F00-000009000000}"/>
              </a:ext>
            </a:extLst>
          </xdr:cNvPr>
          <xdr:cNvSpPr/>
        </xdr:nvSpPr>
        <xdr:spPr>
          <a:xfrm>
            <a:off x="4513843" y="2040693"/>
            <a:ext cx="477560" cy="43406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bg1">
                  <a:lumMod val="50000"/>
                </a:schemeClr>
              </a:solidFill>
            </a:endParaRPr>
          </a:p>
        </xdr:txBody>
      </xdr:sp>
      <xdr:sp macro="" textlink="">
        <xdr:nvSpPr>
          <xdr:cNvPr id="10" name="4 CuadroTexto">
            <a:hlinkClick xmlns:r="http://schemas.openxmlformats.org/officeDocument/2006/relationships" r:id="rId7"/>
            <a:extLst>
              <a:ext uri="{FF2B5EF4-FFF2-40B4-BE49-F238E27FC236}">
                <a16:creationId xmlns:a16="http://schemas.microsoft.com/office/drawing/2014/main" id="{00000000-0008-0000-0F00-00000A000000}"/>
              </a:ext>
            </a:extLst>
          </xdr:cNvPr>
          <xdr:cNvSpPr txBox="1"/>
        </xdr:nvSpPr>
        <xdr:spPr>
          <a:xfrm>
            <a:off x="4447239" y="1975132"/>
            <a:ext cx="614263" cy="504629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s-ES" sz="2800">
                <a:solidFill>
                  <a:srgbClr val="002060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</a:t>
            </a:r>
          </a:p>
          <a:p>
            <a:pPr algn="ctr"/>
            <a:r>
              <a:rPr lang="es-ES" sz="900">
                <a:solidFill>
                  <a:srgbClr val="31869B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Metrics</a:t>
            </a:r>
            <a:endParaRPr lang="es-ES" sz="900">
              <a:solidFill>
                <a:srgbClr val="31869B"/>
              </a:solidFill>
              <a:latin typeface="Verdana" pitchFamily="34" charset="0"/>
              <a:ea typeface="Verdana" pitchFamily="34" charset="0"/>
              <a:cs typeface="Verdana" pitchFamily="34" charset="0"/>
            </a:endParaRPr>
          </a:p>
        </xdr:txBody>
      </xdr:sp>
    </xdr:grpSp>
    <xdr:clientData/>
  </xdr:twoCellAnchor>
  <xdr:twoCellAnchor>
    <xdr:from>
      <xdr:col>4</xdr:col>
      <xdr:colOff>2150832</xdr:colOff>
      <xdr:row>0</xdr:row>
      <xdr:rowOff>190500</xdr:rowOff>
    </xdr:from>
    <xdr:to>
      <xdr:col>4</xdr:col>
      <xdr:colOff>2946399</xdr:colOff>
      <xdr:row>3</xdr:row>
      <xdr:rowOff>18985</xdr:rowOff>
    </xdr:to>
    <xdr:grpSp>
      <xdr:nvGrpSpPr>
        <xdr:cNvPr id="11" name="8 Grupo">
          <a:extLst>
            <a:ext uri="{FF2B5EF4-FFF2-40B4-BE49-F238E27FC236}">
              <a16:creationId xmlns:a16="http://schemas.microsoft.com/office/drawing/2014/main" id="{00000000-0008-0000-0F00-00000B000000}"/>
            </a:ext>
          </a:extLst>
        </xdr:cNvPr>
        <xdr:cNvGrpSpPr>
          <a:grpSpLocks/>
        </xdr:cNvGrpSpPr>
      </xdr:nvGrpSpPr>
      <xdr:grpSpPr bwMode="auto">
        <a:xfrm>
          <a:off x="2481032" y="190500"/>
          <a:ext cx="795567" cy="666685"/>
          <a:chOff x="4437433" y="1955340"/>
          <a:chExt cx="614263" cy="519420"/>
        </a:xfrm>
      </xdr:grpSpPr>
      <xdr:sp macro="" textlink="">
        <xdr:nvSpPr>
          <xdr:cNvPr id="12" name="10 Rectángulo">
            <a:extLst>
              <a:ext uri="{FF2B5EF4-FFF2-40B4-BE49-F238E27FC236}">
                <a16:creationId xmlns:a16="http://schemas.microsoft.com/office/drawing/2014/main" id="{00000000-0008-0000-0F00-00000C000000}"/>
              </a:ext>
            </a:extLst>
          </xdr:cNvPr>
          <xdr:cNvSpPr/>
        </xdr:nvSpPr>
        <xdr:spPr>
          <a:xfrm>
            <a:off x="4513843" y="2040693"/>
            <a:ext cx="477560" cy="43406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bg1">
                  <a:lumMod val="50000"/>
                </a:schemeClr>
              </a:solidFill>
            </a:endParaRPr>
          </a:p>
        </xdr:txBody>
      </xdr:sp>
      <xdr:sp macro="" textlink="">
        <xdr:nvSpPr>
          <xdr:cNvPr id="13" name="4 CuadroTexto">
            <a:hlinkClick xmlns:r="http://schemas.openxmlformats.org/officeDocument/2006/relationships" r:id="rId8"/>
            <a:extLst>
              <a:ext uri="{FF2B5EF4-FFF2-40B4-BE49-F238E27FC236}">
                <a16:creationId xmlns:a16="http://schemas.microsoft.com/office/drawing/2014/main" id="{00000000-0008-0000-0F00-00000D000000}"/>
              </a:ext>
            </a:extLst>
          </xdr:cNvPr>
          <xdr:cNvSpPr txBox="1"/>
        </xdr:nvSpPr>
        <xdr:spPr>
          <a:xfrm>
            <a:off x="4437433" y="1955340"/>
            <a:ext cx="614263" cy="504629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s-ES" sz="2800">
                <a:solidFill>
                  <a:srgbClr val="002060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</a:t>
            </a:r>
          </a:p>
          <a:p>
            <a:pPr algn="ctr"/>
            <a:r>
              <a:rPr lang="es-ES" sz="900">
                <a:solidFill>
                  <a:schemeClr val="accent1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 </a:t>
            </a:r>
            <a:r>
              <a:rPr lang="es-ES" sz="900">
                <a:solidFill>
                  <a:srgbClr val="31869B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Customer</a:t>
            </a:r>
            <a:endParaRPr lang="es-ES" sz="900">
              <a:solidFill>
                <a:srgbClr val="31869B"/>
              </a:solidFill>
              <a:latin typeface="Verdana" pitchFamily="34" charset="0"/>
              <a:ea typeface="Verdana" pitchFamily="34" charset="0"/>
              <a:cs typeface="Verdana" pitchFamily="34" charset="0"/>
            </a:endParaRPr>
          </a:p>
        </xdr:txBody>
      </xdr:sp>
    </xdr:grp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709387</xdr:colOff>
      <xdr:row>1</xdr:row>
      <xdr:rowOff>9522</xdr:rowOff>
    </xdr:from>
    <xdr:to>
      <xdr:col>4</xdr:col>
      <xdr:colOff>1285387</xdr:colOff>
      <xdr:row>2</xdr:row>
      <xdr:rowOff>275111</xdr:rowOff>
    </xdr:to>
    <xdr:grpSp>
      <xdr:nvGrpSpPr>
        <xdr:cNvPr id="2" name="11 Grup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pSpPr>
          <a:grpSpLocks/>
        </xdr:cNvGrpSpPr>
      </xdr:nvGrpSpPr>
      <xdr:grpSpPr bwMode="auto">
        <a:xfrm>
          <a:off x="1039587" y="288922"/>
          <a:ext cx="576000" cy="544989"/>
          <a:chOff x="2277110" y="2079593"/>
          <a:chExt cx="476450" cy="433137"/>
        </a:xfrm>
      </xdr:grpSpPr>
      <xdr:sp macro="" textlink="">
        <xdr:nvSpPr>
          <xdr:cNvPr id="3" name="13 Rectángulo">
            <a:extLst>
              <a:ext uri="{FF2B5EF4-FFF2-40B4-BE49-F238E27FC236}">
                <a16:creationId xmlns:a16="http://schemas.microsoft.com/office/drawing/2014/main" id="{00000000-0008-0000-1000-000003000000}"/>
              </a:ext>
            </a:extLst>
          </xdr:cNvPr>
          <xdr:cNvSpPr/>
        </xdr:nvSpPr>
        <xdr:spPr>
          <a:xfrm>
            <a:off x="2277110" y="2079593"/>
            <a:ext cx="476450" cy="43313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accent1"/>
              </a:solidFill>
            </a:endParaRPr>
          </a:p>
        </xdr:txBody>
      </xdr:sp>
      <xdr:pic>
        <xdr:nvPicPr>
          <xdr:cNvPr id="4" name="Picture 5" descr="C:\Users\N50243\AppData\Local\Microsoft\Windows\Temporary Internet Files\Content.Outlook\YBTVKE11\selector (2).gif">
            <a:extLst>
              <a:ext uri="{FF2B5EF4-FFF2-40B4-BE49-F238E27FC236}">
                <a16:creationId xmlns:a16="http://schemas.microsoft.com/office/drawing/2014/main" id="{00000000-0008-0000-10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BEBA8EAE-BF5A-486C-A8C5-ECC9F3942E4B}">
                <a14:imgProps xmlns:a14="http://schemas.microsoft.com/office/drawing/2010/main">
                  <a14:imgLayer r:embed="rId3">
                    <a14:imgEffect>
                      <a14:saturation sat="33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331569" y="2118093"/>
            <a:ext cx="367531" cy="367531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4</xdr:col>
      <xdr:colOff>0</xdr:colOff>
      <xdr:row>1</xdr:row>
      <xdr:rowOff>9523</xdr:rowOff>
    </xdr:from>
    <xdr:to>
      <xdr:col>4</xdr:col>
      <xdr:colOff>576000</xdr:colOff>
      <xdr:row>2</xdr:row>
      <xdr:rowOff>275112</xdr:rowOff>
    </xdr:to>
    <xdr:grpSp>
      <xdr:nvGrpSpPr>
        <xdr:cNvPr id="5" name="15 Grupo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GrpSpPr>
          <a:grpSpLocks/>
        </xdr:cNvGrpSpPr>
      </xdr:nvGrpSpPr>
      <xdr:grpSpPr bwMode="auto">
        <a:xfrm>
          <a:off x="330200" y="288923"/>
          <a:ext cx="576000" cy="544989"/>
          <a:chOff x="2908925" y="2088333"/>
          <a:chExt cx="476450" cy="433137"/>
        </a:xfrm>
      </xdr:grpSpPr>
      <xdr:sp macro="" textlink="">
        <xdr:nvSpPr>
          <xdr:cNvPr id="6" name="7 Rectángulo">
            <a:extLst>
              <a:ext uri="{FF2B5EF4-FFF2-40B4-BE49-F238E27FC236}">
                <a16:creationId xmlns:a16="http://schemas.microsoft.com/office/drawing/2014/main" id="{00000000-0008-0000-1000-000006000000}"/>
              </a:ext>
            </a:extLst>
          </xdr:cNvPr>
          <xdr:cNvSpPr/>
        </xdr:nvSpPr>
        <xdr:spPr>
          <a:xfrm>
            <a:off x="2908925" y="2088333"/>
            <a:ext cx="476450" cy="43313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accent1"/>
              </a:solidFill>
            </a:endParaRPr>
          </a:p>
        </xdr:txBody>
      </xdr:sp>
      <xdr:pic>
        <xdr:nvPicPr>
          <xdr:cNvPr id="7" name="Picture 8">
            <a:extLst>
              <a:ext uri="{FF2B5EF4-FFF2-40B4-BE49-F238E27FC236}">
                <a16:creationId xmlns:a16="http://schemas.microsoft.com/office/drawing/2014/main" id="{00000000-0008-0000-1000-00000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BEBA8EAE-BF5A-486C-A8C5-ECC9F3942E4B}">
                <a14:imgProps xmlns:a14="http://schemas.microsoft.com/office/drawing/2010/main">
                  <a14:imgLayer r:embed="rId6">
                    <a14:imgEffect>
                      <a14:saturation sat="33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937600" y="2108526"/>
            <a:ext cx="419100" cy="40005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4F81BD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4</xdr:col>
      <xdr:colOff>1363432</xdr:colOff>
      <xdr:row>0</xdr:row>
      <xdr:rowOff>203201</xdr:rowOff>
    </xdr:from>
    <xdr:to>
      <xdr:col>4</xdr:col>
      <xdr:colOff>2158999</xdr:colOff>
      <xdr:row>3</xdr:row>
      <xdr:rowOff>12701</xdr:rowOff>
    </xdr:to>
    <xdr:grpSp>
      <xdr:nvGrpSpPr>
        <xdr:cNvPr id="8" name="8 Grupo">
          <a:extLst>
            <a:ext uri="{FF2B5EF4-FFF2-40B4-BE49-F238E27FC236}">
              <a16:creationId xmlns:a16="http://schemas.microsoft.com/office/drawing/2014/main" id="{00000000-0008-0000-1000-000008000000}"/>
            </a:ext>
          </a:extLst>
        </xdr:cNvPr>
        <xdr:cNvGrpSpPr>
          <a:grpSpLocks/>
        </xdr:cNvGrpSpPr>
      </xdr:nvGrpSpPr>
      <xdr:grpSpPr bwMode="auto">
        <a:xfrm>
          <a:off x="1693632" y="203201"/>
          <a:ext cx="795567" cy="647700"/>
          <a:chOff x="4447239" y="1975132"/>
          <a:chExt cx="614263" cy="504629"/>
        </a:xfrm>
      </xdr:grpSpPr>
      <xdr:sp macro="" textlink="">
        <xdr:nvSpPr>
          <xdr:cNvPr id="9" name="10 Rectángulo">
            <a:extLst>
              <a:ext uri="{FF2B5EF4-FFF2-40B4-BE49-F238E27FC236}">
                <a16:creationId xmlns:a16="http://schemas.microsoft.com/office/drawing/2014/main" id="{00000000-0008-0000-1000-000009000000}"/>
              </a:ext>
            </a:extLst>
          </xdr:cNvPr>
          <xdr:cNvSpPr/>
        </xdr:nvSpPr>
        <xdr:spPr>
          <a:xfrm>
            <a:off x="4513843" y="2040693"/>
            <a:ext cx="477560" cy="43406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bg1">
                  <a:lumMod val="50000"/>
                </a:schemeClr>
              </a:solidFill>
            </a:endParaRPr>
          </a:p>
        </xdr:txBody>
      </xdr:sp>
      <xdr:sp macro="" textlink="">
        <xdr:nvSpPr>
          <xdr:cNvPr id="10" name="4 CuadroTexto">
            <a:hlinkClick xmlns:r="http://schemas.openxmlformats.org/officeDocument/2006/relationships" r:id="rId7"/>
            <a:extLst>
              <a:ext uri="{FF2B5EF4-FFF2-40B4-BE49-F238E27FC236}">
                <a16:creationId xmlns:a16="http://schemas.microsoft.com/office/drawing/2014/main" id="{00000000-0008-0000-1000-00000A000000}"/>
              </a:ext>
            </a:extLst>
          </xdr:cNvPr>
          <xdr:cNvSpPr txBox="1"/>
        </xdr:nvSpPr>
        <xdr:spPr>
          <a:xfrm>
            <a:off x="4447239" y="1975132"/>
            <a:ext cx="614263" cy="504629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s-ES" sz="2800">
                <a:solidFill>
                  <a:srgbClr val="002060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</a:t>
            </a:r>
          </a:p>
          <a:p>
            <a:pPr algn="ctr"/>
            <a:r>
              <a:rPr lang="es-ES" sz="900">
                <a:solidFill>
                  <a:srgbClr val="31869B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Metrics</a:t>
            </a:r>
            <a:endParaRPr lang="es-ES" sz="900">
              <a:solidFill>
                <a:srgbClr val="31869B"/>
              </a:solidFill>
              <a:latin typeface="Verdana" pitchFamily="34" charset="0"/>
              <a:ea typeface="Verdana" pitchFamily="34" charset="0"/>
              <a:cs typeface="Verdana" pitchFamily="34" charset="0"/>
            </a:endParaRPr>
          </a:p>
        </xdr:txBody>
      </xdr:sp>
    </xdr:grpSp>
    <xdr:clientData/>
  </xdr:twoCellAnchor>
  <xdr:twoCellAnchor>
    <xdr:from>
      <xdr:col>4</xdr:col>
      <xdr:colOff>2150832</xdr:colOff>
      <xdr:row>0</xdr:row>
      <xdr:rowOff>190500</xdr:rowOff>
    </xdr:from>
    <xdr:to>
      <xdr:col>4</xdr:col>
      <xdr:colOff>2946399</xdr:colOff>
      <xdr:row>3</xdr:row>
      <xdr:rowOff>18985</xdr:rowOff>
    </xdr:to>
    <xdr:grpSp>
      <xdr:nvGrpSpPr>
        <xdr:cNvPr id="11" name="8 Grupo">
          <a:extLst>
            <a:ext uri="{FF2B5EF4-FFF2-40B4-BE49-F238E27FC236}">
              <a16:creationId xmlns:a16="http://schemas.microsoft.com/office/drawing/2014/main" id="{00000000-0008-0000-1000-00000B000000}"/>
            </a:ext>
          </a:extLst>
        </xdr:cNvPr>
        <xdr:cNvGrpSpPr>
          <a:grpSpLocks/>
        </xdr:cNvGrpSpPr>
      </xdr:nvGrpSpPr>
      <xdr:grpSpPr bwMode="auto">
        <a:xfrm>
          <a:off x="2481032" y="190500"/>
          <a:ext cx="795567" cy="666685"/>
          <a:chOff x="4437433" y="1955340"/>
          <a:chExt cx="614263" cy="519420"/>
        </a:xfrm>
      </xdr:grpSpPr>
      <xdr:sp macro="" textlink="">
        <xdr:nvSpPr>
          <xdr:cNvPr id="12" name="10 Rectángulo">
            <a:extLst>
              <a:ext uri="{FF2B5EF4-FFF2-40B4-BE49-F238E27FC236}">
                <a16:creationId xmlns:a16="http://schemas.microsoft.com/office/drawing/2014/main" id="{00000000-0008-0000-1000-00000C000000}"/>
              </a:ext>
            </a:extLst>
          </xdr:cNvPr>
          <xdr:cNvSpPr/>
        </xdr:nvSpPr>
        <xdr:spPr>
          <a:xfrm>
            <a:off x="4513843" y="2040693"/>
            <a:ext cx="477560" cy="43406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bg1">
                  <a:lumMod val="50000"/>
                </a:schemeClr>
              </a:solidFill>
            </a:endParaRPr>
          </a:p>
        </xdr:txBody>
      </xdr:sp>
      <xdr:sp macro="" textlink="">
        <xdr:nvSpPr>
          <xdr:cNvPr id="13" name="4 CuadroTexto">
            <a:hlinkClick xmlns:r="http://schemas.openxmlformats.org/officeDocument/2006/relationships" r:id="rId8"/>
            <a:extLst>
              <a:ext uri="{FF2B5EF4-FFF2-40B4-BE49-F238E27FC236}">
                <a16:creationId xmlns:a16="http://schemas.microsoft.com/office/drawing/2014/main" id="{00000000-0008-0000-1000-00000D000000}"/>
              </a:ext>
            </a:extLst>
          </xdr:cNvPr>
          <xdr:cNvSpPr txBox="1"/>
        </xdr:nvSpPr>
        <xdr:spPr>
          <a:xfrm>
            <a:off x="4437433" y="1955340"/>
            <a:ext cx="614263" cy="504629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s-ES" sz="2800">
                <a:solidFill>
                  <a:srgbClr val="002060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</a:t>
            </a:r>
          </a:p>
          <a:p>
            <a:pPr algn="ctr"/>
            <a:r>
              <a:rPr lang="es-ES" sz="900">
                <a:solidFill>
                  <a:schemeClr val="accent1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 </a:t>
            </a:r>
            <a:r>
              <a:rPr lang="es-ES" sz="900">
                <a:solidFill>
                  <a:srgbClr val="31869B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Customer</a:t>
            </a:r>
            <a:endParaRPr lang="es-ES" sz="900">
              <a:solidFill>
                <a:srgbClr val="31869B"/>
              </a:solidFill>
              <a:latin typeface="Verdana" pitchFamily="34" charset="0"/>
              <a:ea typeface="Verdana" pitchFamily="34" charset="0"/>
              <a:cs typeface="Verdana" pitchFamily="34" charset="0"/>
            </a:endParaRPr>
          </a:p>
        </xdr:txBody>
      </xdr:sp>
    </xdr:grp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709387</xdr:colOff>
      <xdr:row>1</xdr:row>
      <xdr:rowOff>9522</xdr:rowOff>
    </xdr:from>
    <xdr:to>
      <xdr:col>4</xdr:col>
      <xdr:colOff>1285387</xdr:colOff>
      <xdr:row>2</xdr:row>
      <xdr:rowOff>275111</xdr:rowOff>
    </xdr:to>
    <xdr:grpSp>
      <xdr:nvGrpSpPr>
        <xdr:cNvPr id="2" name="11 Grup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pSpPr>
          <a:grpSpLocks/>
        </xdr:cNvGrpSpPr>
      </xdr:nvGrpSpPr>
      <xdr:grpSpPr bwMode="auto">
        <a:xfrm>
          <a:off x="1039587" y="288922"/>
          <a:ext cx="576000" cy="544989"/>
          <a:chOff x="2277110" y="2079593"/>
          <a:chExt cx="476450" cy="433137"/>
        </a:xfrm>
      </xdr:grpSpPr>
      <xdr:sp macro="" textlink="">
        <xdr:nvSpPr>
          <xdr:cNvPr id="3" name="13 Rectángulo">
            <a:extLst>
              <a:ext uri="{FF2B5EF4-FFF2-40B4-BE49-F238E27FC236}">
                <a16:creationId xmlns:a16="http://schemas.microsoft.com/office/drawing/2014/main" id="{00000000-0008-0000-1100-000003000000}"/>
              </a:ext>
            </a:extLst>
          </xdr:cNvPr>
          <xdr:cNvSpPr/>
        </xdr:nvSpPr>
        <xdr:spPr>
          <a:xfrm>
            <a:off x="2277110" y="2079593"/>
            <a:ext cx="476450" cy="43313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accent1"/>
              </a:solidFill>
            </a:endParaRPr>
          </a:p>
        </xdr:txBody>
      </xdr:sp>
      <xdr:pic>
        <xdr:nvPicPr>
          <xdr:cNvPr id="4" name="Picture 5" descr="C:\Users\N50243\AppData\Local\Microsoft\Windows\Temporary Internet Files\Content.Outlook\YBTVKE11\selector (2).gif">
            <a:extLst>
              <a:ext uri="{FF2B5EF4-FFF2-40B4-BE49-F238E27FC236}">
                <a16:creationId xmlns:a16="http://schemas.microsoft.com/office/drawing/2014/main" id="{00000000-0008-0000-11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BEBA8EAE-BF5A-486C-A8C5-ECC9F3942E4B}">
                <a14:imgProps xmlns:a14="http://schemas.microsoft.com/office/drawing/2010/main">
                  <a14:imgLayer r:embed="rId3">
                    <a14:imgEffect>
                      <a14:saturation sat="33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331569" y="2118093"/>
            <a:ext cx="367531" cy="367531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4</xdr:col>
      <xdr:colOff>0</xdr:colOff>
      <xdr:row>1</xdr:row>
      <xdr:rowOff>9523</xdr:rowOff>
    </xdr:from>
    <xdr:to>
      <xdr:col>4</xdr:col>
      <xdr:colOff>576000</xdr:colOff>
      <xdr:row>2</xdr:row>
      <xdr:rowOff>275112</xdr:rowOff>
    </xdr:to>
    <xdr:grpSp>
      <xdr:nvGrpSpPr>
        <xdr:cNvPr id="5" name="15 Grupo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GrpSpPr>
          <a:grpSpLocks/>
        </xdr:cNvGrpSpPr>
      </xdr:nvGrpSpPr>
      <xdr:grpSpPr bwMode="auto">
        <a:xfrm>
          <a:off x="330200" y="288923"/>
          <a:ext cx="576000" cy="544989"/>
          <a:chOff x="2908925" y="2088333"/>
          <a:chExt cx="476450" cy="433137"/>
        </a:xfrm>
      </xdr:grpSpPr>
      <xdr:sp macro="" textlink="">
        <xdr:nvSpPr>
          <xdr:cNvPr id="6" name="7 Rectángulo">
            <a:extLst>
              <a:ext uri="{FF2B5EF4-FFF2-40B4-BE49-F238E27FC236}">
                <a16:creationId xmlns:a16="http://schemas.microsoft.com/office/drawing/2014/main" id="{00000000-0008-0000-1100-000006000000}"/>
              </a:ext>
            </a:extLst>
          </xdr:cNvPr>
          <xdr:cNvSpPr/>
        </xdr:nvSpPr>
        <xdr:spPr>
          <a:xfrm>
            <a:off x="2908925" y="2088333"/>
            <a:ext cx="476450" cy="43313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accent1"/>
              </a:solidFill>
            </a:endParaRPr>
          </a:p>
        </xdr:txBody>
      </xdr:sp>
      <xdr:pic>
        <xdr:nvPicPr>
          <xdr:cNvPr id="7" name="Picture 8">
            <a:extLst>
              <a:ext uri="{FF2B5EF4-FFF2-40B4-BE49-F238E27FC236}">
                <a16:creationId xmlns:a16="http://schemas.microsoft.com/office/drawing/2014/main" id="{00000000-0008-0000-1100-00000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BEBA8EAE-BF5A-486C-A8C5-ECC9F3942E4B}">
                <a14:imgProps xmlns:a14="http://schemas.microsoft.com/office/drawing/2010/main">
                  <a14:imgLayer r:embed="rId6">
                    <a14:imgEffect>
                      <a14:saturation sat="33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937600" y="2108526"/>
            <a:ext cx="419100" cy="40005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4F81BD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4</xdr:col>
      <xdr:colOff>1363432</xdr:colOff>
      <xdr:row>0</xdr:row>
      <xdr:rowOff>203201</xdr:rowOff>
    </xdr:from>
    <xdr:to>
      <xdr:col>4</xdr:col>
      <xdr:colOff>2158999</xdr:colOff>
      <xdr:row>3</xdr:row>
      <xdr:rowOff>12701</xdr:rowOff>
    </xdr:to>
    <xdr:grpSp>
      <xdr:nvGrpSpPr>
        <xdr:cNvPr id="8" name="8 Grupo">
          <a:extLst>
            <a:ext uri="{FF2B5EF4-FFF2-40B4-BE49-F238E27FC236}">
              <a16:creationId xmlns:a16="http://schemas.microsoft.com/office/drawing/2014/main" id="{00000000-0008-0000-1100-000008000000}"/>
            </a:ext>
          </a:extLst>
        </xdr:cNvPr>
        <xdr:cNvGrpSpPr>
          <a:grpSpLocks/>
        </xdr:cNvGrpSpPr>
      </xdr:nvGrpSpPr>
      <xdr:grpSpPr bwMode="auto">
        <a:xfrm>
          <a:off x="1693632" y="203201"/>
          <a:ext cx="795567" cy="647700"/>
          <a:chOff x="4447239" y="1975132"/>
          <a:chExt cx="614263" cy="504629"/>
        </a:xfrm>
      </xdr:grpSpPr>
      <xdr:sp macro="" textlink="">
        <xdr:nvSpPr>
          <xdr:cNvPr id="9" name="10 Rectángulo">
            <a:extLst>
              <a:ext uri="{FF2B5EF4-FFF2-40B4-BE49-F238E27FC236}">
                <a16:creationId xmlns:a16="http://schemas.microsoft.com/office/drawing/2014/main" id="{00000000-0008-0000-1100-000009000000}"/>
              </a:ext>
            </a:extLst>
          </xdr:cNvPr>
          <xdr:cNvSpPr/>
        </xdr:nvSpPr>
        <xdr:spPr>
          <a:xfrm>
            <a:off x="4513843" y="2040693"/>
            <a:ext cx="477560" cy="43406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bg1">
                  <a:lumMod val="50000"/>
                </a:schemeClr>
              </a:solidFill>
            </a:endParaRPr>
          </a:p>
        </xdr:txBody>
      </xdr:sp>
      <xdr:sp macro="" textlink="">
        <xdr:nvSpPr>
          <xdr:cNvPr id="10" name="4 CuadroTexto">
            <a:hlinkClick xmlns:r="http://schemas.openxmlformats.org/officeDocument/2006/relationships" r:id="rId7"/>
            <a:extLst>
              <a:ext uri="{FF2B5EF4-FFF2-40B4-BE49-F238E27FC236}">
                <a16:creationId xmlns:a16="http://schemas.microsoft.com/office/drawing/2014/main" id="{00000000-0008-0000-1100-00000A000000}"/>
              </a:ext>
            </a:extLst>
          </xdr:cNvPr>
          <xdr:cNvSpPr txBox="1"/>
        </xdr:nvSpPr>
        <xdr:spPr>
          <a:xfrm>
            <a:off x="4447239" y="1975132"/>
            <a:ext cx="614263" cy="504629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s-ES" sz="2800">
                <a:solidFill>
                  <a:srgbClr val="002060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</a:t>
            </a:r>
          </a:p>
          <a:p>
            <a:pPr algn="ctr"/>
            <a:r>
              <a:rPr lang="es-ES" sz="900">
                <a:solidFill>
                  <a:srgbClr val="31869B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Metrics</a:t>
            </a:r>
            <a:endParaRPr lang="es-ES" sz="900">
              <a:solidFill>
                <a:srgbClr val="31869B"/>
              </a:solidFill>
              <a:latin typeface="Verdana" pitchFamily="34" charset="0"/>
              <a:ea typeface="Verdana" pitchFamily="34" charset="0"/>
              <a:cs typeface="Verdana" pitchFamily="34" charset="0"/>
            </a:endParaRPr>
          </a:p>
        </xdr:txBody>
      </xdr:sp>
    </xdr:grpSp>
    <xdr:clientData/>
  </xdr:twoCellAnchor>
  <xdr:twoCellAnchor>
    <xdr:from>
      <xdr:col>4</xdr:col>
      <xdr:colOff>2150832</xdr:colOff>
      <xdr:row>0</xdr:row>
      <xdr:rowOff>190500</xdr:rowOff>
    </xdr:from>
    <xdr:to>
      <xdr:col>4</xdr:col>
      <xdr:colOff>2946399</xdr:colOff>
      <xdr:row>3</xdr:row>
      <xdr:rowOff>18985</xdr:rowOff>
    </xdr:to>
    <xdr:grpSp>
      <xdr:nvGrpSpPr>
        <xdr:cNvPr id="11" name="8 Grupo">
          <a:extLst>
            <a:ext uri="{FF2B5EF4-FFF2-40B4-BE49-F238E27FC236}">
              <a16:creationId xmlns:a16="http://schemas.microsoft.com/office/drawing/2014/main" id="{00000000-0008-0000-1100-00000B000000}"/>
            </a:ext>
          </a:extLst>
        </xdr:cNvPr>
        <xdr:cNvGrpSpPr>
          <a:grpSpLocks/>
        </xdr:cNvGrpSpPr>
      </xdr:nvGrpSpPr>
      <xdr:grpSpPr bwMode="auto">
        <a:xfrm>
          <a:off x="2481032" y="190500"/>
          <a:ext cx="795567" cy="666685"/>
          <a:chOff x="4437433" y="1955340"/>
          <a:chExt cx="614263" cy="519420"/>
        </a:xfrm>
      </xdr:grpSpPr>
      <xdr:sp macro="" textlink="">
        <xdr:nvSpPr>
          <xdr:cNvPr id="12" name="10 Rectángulo">
            <a:extLst>
              <a:ext uri="{FF2B5EF4-FFF2-40B4-BE49-F238E27FC236}">
                <a16:creationId xmlns:a16="http://schemas.microsoft.com/office/drawing/2014/main" id="{00000000-0008-0000-1100-00000C000000}"/>
              </a:ext>
            </a:extLst>
          </xdr:cNvPr>
          <xdr:cNvSpPr/>
        </xdr:nvSpPr>
        <xdr:spPr>
          <a:xfrm>
            <a:off x="4513843" y="2040693"/>
            <a:ext cx="477560" cy="43406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bg1">
                  <a:lumMod val="50000"/>
                </a:schemeClr>
              </a:solidFill>
            </a:endParaRPr>
          </a:p>
        </xdr:txBody>
      </xdr:sp>
      <xdr:sp macro="" textlink="">
        <xdr:nvSpPr>
          <xdr:cNvPr id="13" name="4 CuadroTexto">
            <a:hlinkClick xmlns:r="http://schemas.openxmlformats.org/officeDocument/2006/relationships" r:id="rId8"/>
            <a:extLst>
              <a:ext uri="{FF2B5EF4-FFF2-40B4-BE49-F238E27FC236}">
                <a16:creationId xmlns:a16="http://schemas.microsoft.com/office/drawing/2014/main" id="{00000000-0008-0000-1100-00000D000000}"/>
              </a:ext>
            </a:extLst>
          </xdr:cNvPr>
          <xdr:cNvSpPr txBox="1"/>
        </xdr:nvSpPr>
        <xdr:spPr>
          <a:xfrm>
            <a:off x="4437433" y="1955340"/>
            <a:ext cx="614263" cy="504629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s-ES" sz="2800">
                <a:solidFill>
                  <a:srgbClr val="002060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</a:t>
            </a:r>
          </a:p>
          <a:p>
            <a:pPr algn="ctr"/>
            <a:r>
              <a:rPr lang="es-ES" sz="900">
                <a:solidFill>
                  <a:schemeClr val="accent1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 </a:t>
            </a:r>
            <a:r>
              <a:rPr lang="es-ES" sz="900">
                <a:solidFill>
                  <a:srgbClr val="31869B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Customer</a:t>
            </a:r>
            <a:endParaRPr lang="es-ES" sz="900">
              <a:solidFill>
                <a:srgbClr val="31869B"/>
              </a:solidFill>
              <a:latin typeface="Verdana" pitchFamily="34" charset="0"/>
              <a:ea typeface="Verdana" pitchFamily="34" charset="0"/>
              <a:cs typeface="Verdana" pitchFamily="34" charset="0"/>
            </a:endParaRPr>
          </a:p>
        </xdr:txBody>
      </xdr:sp>
    </xdr:grp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709387</xdr:colOff>
      <xdr:row>1</xdr:row>
      <xdr:rowOff>9522</xdr:rowOff>
    </xdr:from>
    <xdr:to>
      <xdr:col>4</xdr:col>
      <xdr:colOff>1285387</xdr:colOff>
      <xdr:row>2</xdr:row>
      <xdr:rowOff>275111</xdr:rowOff>
    </xdr:to>
    <xdr:grpSp>
      <xdr:nvGrpSpPr>
        <xdr:cNvPr id="2" name="11 Grup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pSpPr>
          <a:grpSpLocks/>
        </xdr:cNvGrpSpPr>
      </xdr:nvGrpSpPr>
      <xdr:grpSpPr bwMode="auto">
        <a:xfrm>
          <a:off x="1039587" y="288922"/>
          <a:ext cx="576000" cy="544989"/>
          <a:chOff x="2277110" y="2079593"/>
          <a:chExt cx="476450" cy="433137"/>
        </a:xfrm>
      </xdr:grpSpPr>
      <xdr:sp macro="" textlink="">
        <xdr:nvSpPr>
          <xdr:cNvPr id="3" name="13 Rectángulo">
            <a:extLst>
              <a:ext uri="{FF2B5EF4-FFF2-40B4-BE49-F238E27FC236}">
                <a16:creationId xmlns:a16="http://schemas.microsoft.com/office/drawing/2014/main" id="{00000000-0008-0000-1200-000003000000}"/>
              </a:ext>
            </a:extLst>
          </xdr:cNvPr>
          <xdr:cNvSpPr/>
        </xdr:nvSpPr>
        <xdr:spPr>
          <a:xfrm>
            <a:off x="2277110" y="2079593"/>
            <a:ext cx="476450" cy="43313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accent1"/>
              </a:solidFill>
            </a:endParaRPr>
          </a:p>
        </xdr:txBody>
      </xdr:sp>
      <xdr:pic>
        <xdr:nvPicPr>
          <xdr:cNvPr id="4" name="Picture 5" descr="C:\Users\N50243\AppData\Local\Microsoft\Windows\Temporary Internet Files\Content.Outlook\YBTVKE11\selector (2).gif">
            <a:extLst>
              <a:ext uri="{FF2B5EF4-FFF2-40B4-BE49-F238E27FC236}">
                <a16:creationId xmlns:a16="http://schemas.microsoft.com/office/drawing/2014/main" id="{00000000-0008-0000-12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BEBA8EAE-BF5A-486C-A8C5-ECC9F3942E4B}">
                <a14:imgProps xmlns:a14="http://schemas.microsoft.com/office/drawing/2010/main">
                  <a14:imgLayer r:embed="rId3">
                    <a14:imgEffect>
                      <a14:saturation sat="33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331569" y="2118093"/>
            <a:ext cx="367531" cy="367531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4</xdr:col>
      <xdr:colOff>0</xdr:colOff>
      <xdr:row>1</xdr:row>
      <xdr:rowOff>9523</xdr:rowOff>
    </xdr:from>
    <xdr:to>
      <xdr:col>4</xdr:col>
      <xdr:colOff>576000</xdr:colOff>
      <xdr:row>2</xdr:row>
      <xdr:rowOff>275112</xdr:rowOff>
    </xdr:to>
    <xdr:grpSp>
      <xdr:nvGrpSpPr>
        <xdr:cNvPr id="5" name="15 Grupo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GrpSpPr>
          <a:grpSpLocks/>
        </xdr:cNvGrpSpPr>
      </xdr:nvGrpSpPr>
      <xdr:grpSpPr bwMode="auto">
        <a:xfrm>
          <a:off x="330200" y="288923"/>
          <a:ext cx="576000" cy="544989"/>
          <a:chOff x="2908925" y="2088333"/>
          <a:chExt cx="476450" cy="433137"/>
        </a:xfrm>
      </xdr:grpSpPr>
      <xdr:sp macro="" textlink="">
        <xdr:nvSpPr>
          <xdr:cNvPr id="6" name="7 Rectángulo">
            <a:extLst>
              <a:ext uri="{FF2B5EF4-FFF2-40B4-BE49-F238E27FC236}">
                <a16:creationId xmlns:a16="http://schemas.microsoft.com/office/drawing/2014/main" id="{00000000-0008-0000-1200-000006000000}"/>
              </a:ext>
            </a:extLst>
          </xdr:cNvPr>
          <xdr:cNvSpPr/>
        </xdr:nvSpPr>
        <xdr:spPr>
          <a:xfrm>
            <a:off x="2908925" y="2088333"/>
            <a:ext cx="476450" cy="43313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accent1"/>
              </a:solidFill>
            </a:endParaRPr>
          </a:p>
        </xdr:txBody>
      </xdr:sp>
      <xdr:pic>
        <xdr:nvPicPr>
          <xdr:cNvPr id="7" name="Picture 8">
            <a:extLst>
              <a:ext uri="{FF2B5EF4-FFF2-40B4-BE49-F238E27FC236}">
                <a16:creationId xmlns:a16="http://schemas.microsoft.com/office/drawing/2014/main" id="{00000000-0008-0000-1200-00000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BEBA8EAE-BF5A-486C-A8C5-ECC9F3942E4B}">
                <a14:imgProps xmlns:a14="http://schemas.microsoft.com/office/drawing/2010/main">
                  <a14:imgLayer r:embed="rId6">
                    <a14:imgEffect>
                      <a14:saturation sat="33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937600" y="2108526"/>
            <a:ext cx="419100" cy="40005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4F81BD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4</xdr:col>
      <xdr:colOff>1363432</xdr:colOff>
      <xdr:row>0</xdr:row>
      <xdr:rowOff>203201</xdr:rowOff>
    </xdr:from>
    <xdr:to>
      <xdr:col>4</xdr:col>
      <xdr:colOff>2158999</xdr:colOff>
      <xdr:row>3</xdr:row>
      <xdr:rowOff>12701</xdr:rowOff>
    </xdr:to>
    <xdr:grpSp>
      <xdr:nvGrpSpPr>
        <xdr:cNvPr id="8" name="8 Grupo">
          <a:extLst>
            <a:ext uri="{FF2B5EF4-FFF2-40B4-BE49-F238E27FC236}">
              <a16:creationId xmlns:a16="http://schemas.microsoft.com/office/drawing/2014/main" id="{00000000-0008-0000-1200-000008000000}"/>
            </a:ext>
          </a:extLst>
        </xdr:cNvPr>
        <xdr:cNvGrpSpPr>
          <a:grpSpLocks/>
        </xdr:cNvGrpSpPr>
      </xdr:nvGrpSpPr>
      <xdr:grpSpPr bwMode="auto">
        <a:xfrm>
          <a:off x="1693632" y="203201"/>
          <a:ext cx="795567" cy="647700"/>
          <a:chOff x="4447239" y="1975132"/>
          <a:chExt cx="614263" cy="504629"/>
        </a:xfrm>
      </xdr:grpSpPr>
      <xdr:sp macro="" textlink="">
        <xdr:nvSpPr>
          <xdr:cNvPr id="9" name="10 Rectángulo">
            <a:extLst>
              <a:ext uri="{FF2B5EF4-FFF2-40B4-BE49-F238E27FC236}">
                <a16:creationId xmlns:a16="http://schemas.microsoft.com/office/drawing/2014/main" id="{00000000-0008-0000-1200-000009000000}"/>
              </a:ext>
            </a:extLst>
          </xdr:cNvPr>
          <xdr:cNvSpPr/>
        </xdr:nvSpPr>
        <xdr:spPr>
          <a:xfrm>
            <a:off x="4513843" y="2040693"/>
            <a:ext cx="477560" cy="43406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bg1">
                  <a:lumMod val="50000"/>
                </a:schemeClr>
              </a:solidFill>
            </a:endParaRPr>
          </a:p>
        </xdr:txBody>
      </xdr:sp>
      <xdr:sp macro="" textlink="">
        <xdr:nvSpPr>
          <xdr:cNvPr id="10" name="4 CuadroTexto">
            <a:hlinkClick xmlns:r="http://schemas.openxmlformats.org/officeDocument/2006/relationships" r:id="rId7"/>
            <a:extLst>
              <a:ext uri="{FF2B5EF4-FFF2-40B4-BE49-F238E27FC236}">
                <a16:creationId xmlns:a16="http://schemas.microsoft.com/office/drawing/2014/main" id="{00000000-0008-0000-1200-00000A000000}"/>
              </a:ext>
            </a:extLst>
          </xdr:cNvPr>
          <xdr:cNvSpPr txBox="1"/>
        </xdr:nvSpPr>
        <xdr:spPr>
          <a:xfrm>
            <a:off x="4447239" y="1975132"/>
            <a:ext cx="614263" cy="504629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s-ES" sz="2800">
                <a:solidFill>
                  <a:srgbClr val="002060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</a:t>
            </a:r>
          </a:p>
          <a:p>
            <a:pPr algn="ctr"/>
            <a:r>
              <a:rPr lang="es-ES" sz="900">
                <a:solidFill>
                  <a:srgbClr val="31869B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Metrics</a:t>
            </a:r>
            <a:endParaRPr lang="es-ES" sz="900">
              <a:solidFill>
                <a:srgbClr val="31869B"/>
              </a:solidFill>
              <a:latin typeface="Verdana" pitchFamily="34" charset="0"/>
              <a:ea typeface="Verdana" pitchFamily="34" charset="0"/>
              <a:cs typeface="Verdana" pitchFamily="34" charset="0"/>
            </a:endParaRPr>
          </a:p>
        </xdr:txBody>
      </xdr:sp>
    </xdr:grpSp>
    <xdr:clientData/>
  </xdr:twoCellAnchor>
  <xdr:twoCellAnchor>
    <xdr:from>
      <xdr:col>4</xdr:col>
      <xdr:colOff>2150832</xdr:colOff>
      <xdr:row>0</xdr:row>
      <xdr:rowOff>190500</xdr:rowOff>
    </xdr:from>
    <xdr:to>
      <xdr:col>4</xdr:col>
      <xdr:colOff>2946399</xdr:colOff>
      <xdr:row>3</xdr:row>
      <xdr:rowOff>18985</xdr:rowOff>
    </xdr:to>
    <xdr:grpSp>
      <xdr:nvGrpSpPr>
        <xdr:cNvPr id="11" name="8 Grupo">
          <a:extLst>
            <a:ext uri="{FF2B5EF4-FFF2-40B4-BE49-F238E27FC236}">
              <a16:creationId xmlns:a16="http://schemas.microsoft.com/office/drawing/2014/main" id="{00000000-0008-0000-1200-00000B000000}"/>
            </a:ext>
          </a:extLst>
        </xdr:cNvPr>
        <xdr:cNvGrpSpPr>
          <a:grpSpLocks/>
        </xdr:cNvGrpSpPr>
      </xdr:nvGrpSpPr>
      <xdr:grpSpPr bwMode="auto">
        <a:xfrm>
          <a:off x="2481032" y="190500"/>
          <a:ext cx="795567" cy="666685"/>
          <a:chOff x="4437433" y="1955340"/>
          <a:chExt cx="614263" cy="519420"/>
        </a:xfrm>
      </xdr:grpSpPr>
      <xdr:sp macro="" textlink="">
        <xdr:nvSpPr>
          <xdr:cNvPr id="12" name="10 Rectángulo">
            <a:extLst>
              <a:ext uri="{FF2B5EF4-FFF2-40B4-BE49-F238E27FC236}">
                <a16:creationId xmlns:a16="http://schemas.microsoft.com/office/drawing/2014/main" id="{00000000-0008-0000-1200-00000C000000}"/>
              </a:ext>
            </a:extLst>
          </xdr:cNvPr>
          <xdr:cNvSpPr/>
        </xdr:nvSpPr>
        <xdr:spPr>
          <a:xfrm>
            <a:off x="4513843" y="2040693"/>
            <a:ext cx="477560" cy="43406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bg1">
                  <a:lumMod val="50000"/>
                </a:schemeClr>
              </a:solidFill>
            </a:endParaRPr>
          </a:p>
        </xdr:txBody>
      </xdr:sp>
      <xdr:sp macro="" textlink="">
        <xdr:nvSpPr>
          <xdr:cNvPr id="13" name="4 CuadroTexto">
            <a:hlinkClick xmlns:r="http://schemas.openxmlformats.org/officeDocument/2006/relationships" r:id="rId8"/>
            <a:extLst>
              <a:ext uri="{FF2B5EF4-FFF2-40B4-BE49-F238E27FC236}">
                <a16:creationId xmlns:a16="http://schemas.microsoft.com/office/drawing/2014/main" id="{00000000-0008-0000-1200-00000D000000}"/>
              </a:ext>
            </a:extLst>
          </xdr:cNvPr>
          <xdr:cNvSpPr txBox="1"/>
        </xdr:nvSpPr>
        <xdr:spPr>
          <a:xfrm>
            <a:off x="4437433" y="1955340"/>
            <a:ext cx="614263" cy="504629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s-ES" sz="2800">
                <a:solidFill>
                  <a:srgbClr val="002060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</a:t>
            </a:r>
          </a:p>
          <a:p>
            <a:pPr algn="ctr"/>
            <a:r>
              <a:rPr lang="es-ES" sz="900">
                <a:solidFill>
                  <a:schemeClr val="accent1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 </a:t>
            </a:r>
            <a:r>
              <a:rPr lang="es-ES" sz="900">
                <a:solidFill>
                  <a:srgbClr val="31869B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Customer</a:t>
            </a:r>
            <a:endParaRPr lang="es-ES" sz="900">
              <a:solidFill>
                <a:srgbClr val="31869B"/>
              </a:solidFill>
              <a:latin typeface="Verdana" pitchFamily="34" charset="0"/>
              <a:ea typeface="Verdana" pitchFamily="34" charset="0"/>
              <a:cs typeface="Verdana" pitchFamily="34" charset="0"/>
            </a:endParaRPr>
          </a:p>
        </xdr:txBody>
      </xdr:sp>
    </xdr:grp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709387</xdr:colOff>
      <xdr:row>1</xdr:row>
      <xdr:rowOff>9522</xdr:rowOff>
    </xdr:from>
    <xdr:to>
      <xdr:col>4</xdr:col>
      <xdr:colOff>1285387</xdr:colOff>
      <xdr:row>2</xdr:row>
      <xdr:rowOff>275111</xdr:rowOff>
    </xdr:to>
    <xdr:grpSp>
      <xdr:nvGrpSpPr>
        <xdr:cNvPr id="2" name="11 Grup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pSpPr>
          <a:grpSpLocks/>
        </xdr:cNvGrpSpPr>
      </xdr:nvGrpSpPr>
      <xdr:grpSpPr bwMode="auto">
        <a:xfrm>
          <a:off x="1039587" y="288922"/>
          <a:ext cx="576000" cy="544989"/>
          <a:chOff x="2277110" y="2079593"/>
          <a:chExt cx="476450" cy="433137"/>
        </a:xfrm>
      </xdr:grpSpPr>
      <xdr:sp macro="" textlink="">
        <xdr:nvSpPr>
          <xdr:cNvPr id="3" name="13 Rectángulo">
            <a:extLst>
              <a:ext uri="{FF2B5EF4-FFF2-40B4-BE49-F238E27FC236}">
                <a16:creationId xmlns:a16="http://schemas.microsoft.com/office/drawing/2014/main" id="{00000000-0008-0000-1300-000003000000}"/>
              </a:ext>
            </a:extLst>
          </xdr:cNvPr>
          <xdr:cNvSpPr/>
        </xdr:nvSpPr>
        <xdr:spPr>
          <a:xfrm>
            <a:off x="2277110" y="2079593"/>
            <a:ext cx="476450" cy="43313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accent1"/>
              </a:solidFill>
            </a:endParaRPr>
          </a:p>
        </xdr:txBody>
      </xdr:sp>
      <xdr:pic>
        <xdr:nvPicPr>
          <xdr:cNvPr id="4" name="Picture 5" descr="C:\Users\N50243\AppData\Local\Microsoft\Windows\Temporary Internet Files\Content.Outlook\YBTVKE11\selector (2).gif">
            <a:extLst>
              <a:ext uri="{FF2B5EF4-FFF2-40B4-BE49-F238E27FC236}">
                <a16:creationId xmlns:a16="http://schemas.microsoft.com/office/drawing/2014/main" id="{00000000-0008-0000-13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BEBA8EAE-BF5A-486C-A8C5-ECC9F3942E4B}">
                <a14:imgProps xmlns:a14="http://schemas.microsoft.com/office/drawing/2010/main">
                  <a14:imgLayer r:embed="rId3">
                    <a14:imgEffect>
                      <a14:saturation sat="33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331569" y="2118093"/>
            <a:ext cx="367531" cy="367531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4</xdr:col>
      <xdr:colOff>0</xdr:colOff>
      <xdr:row>1</xdr:row>
      <xdr:rowOff>9523</xdr:rowOff>
    </xdr:from>
    <xdr:to>
      <xdr:col>4</xdr:col>
      <xdr:colOff>576000</xdr:colOff>
      <xdr:row>2</xdr:row>
      <xdr:rowOff>275112</xdr:rowOff>
    </xdr:to>
    <xdr:grpSp>
      <xdr:nvGrpSpPr>
        <xdr:cNvPr id="5" name="15 Grupo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GrpSpPr>
          <a:grpSpLocks/>
        </xdr:cNvGrpSpPr>
      </xdr:nvGrpSpPr>
      <xdr:grpSpPr bwMode="auto">
        <a:xfrm>
          <a:off x="330200" y="288923"/>
          <a:ext cx="576000" cy="544989"/>
          <a:chOff x="2908925" y="2088333"/>
          <a:chExt cx="476450" cy="433137"/>
        </a:xfrm>
      </xdr:grpSpPr>
      <xdr:sp macro="" textlink="">
        <xdr:nvSpPr>
          <xdr:cNvPr id="6" name="7 Rectángulo">
            <a:extLst>
              <a:ext uri="{FF2B5EF4-FFF2-40B4-BE49-F238E27FC236}">
                <a16:creationId xmlns:a16="http://schemas.microsoft.com/office/drawing/2014/main" id="{00000000-0008-0000-1300-000006000000}"/>
              </a:ext>
            </a:extLst>
          </xdr:cNvPr>
          <xdr:cNvSpPr/>
        </xdr:nvSpPr>
        <xdr:spPr>
          <a:xfrm>
            <a:off x="2908925" y="2088333"/>
            <a:ext cx="476450" cy="43313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accent1"/>
              </a:solidFill>
            </a:endParaRPr>
          </a:p>
        </xdr:txBody>
      </xdr:sp>
      <xdr:pic>
        <xdr:nvPicPr>
          <xdr:cNvPr id="7" name="Picture 8">
            <a:extLst>
              <a:ext uri="{FF2B5EF4-FFF2-40B4-BE49-F238E27FC236}">
                <a16:creationId xmlns:a16="http://schemas.microsoft.com/office/drawing/2014/main" id="{00000000-0008-0000-1300-00000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BEBA8EAE-BF5A-486C-A8C5-ECC9F3942E4B}">
                <a14:imgProps xmlns:a14="http://schemas.microsoft.com/office/drawing/2010/main">
                  <a14:imgLayer r:embed="rId6">
                    <a14:imgEffect>
                      <a14:saturation sat="33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937600" y="2108526"/>
            <a:ext cx="419100" cy="40005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4F81BD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4</xdr:col>
      <xdr:colOff>1363432</xdr:colOff>
      <xdr:row>0</xdr:row>
      <xdr:rowOff>203201</xdr:rowOff>
    </xdr:from>
    <xdr:to>
      <xdr:col>4</xdr:col>
      <xdr:colOff>2158999</xdr:colOff>
      <xdr:row>3</xdr:row>
      <xdr:rowOff>12701</xdr:rowOff>
    </xdr:to>
    <xdr:grpSp>
      <xdr:nvGrpSpPr>
        <xdr:cNvPr id="8" name="8 Grupo">
          <a:extLst>
            <a:ext uri="{FF2B5EF4-FFF2-40B4-BE49-F238E27FC236}">
              <a16:creationId xmlns:a16="http://schemas.microsoft.com/office/drawing/2014/main" id="{00000000-0008-0000-1300-000008000000}"/>
            </a:ext>
          </a:extLst>
        </xdr:cNvPr>
        <xdr:cNvGrpSpPr>
          <a:grpSpLocks/>
        </xdr:cNvGrpSpPr>
      </xdr:nvGrpSpPr>
      <xdr:grpSpPr bwMode="auto">
        <a:xfrm>
          <a:off x="1693632" y="203201"/>
          <a:ext cx="795567" cy="647700"/>
          <a:chOff x="4447239" y="1975132"/>
          <a:chExt cx="614263" cy="504629"/>
        </a:xfrm>
      </xdr:grpSpPr>
      <xdr:sp macro="" textlink="">
        <xdr:nvSpPr>
          <xdr:cNvPr id="9" name="10 Rectángulo">
            <a:extLst>
              <a:ext uri="{FF2B5EF4-FFF2-40B4-BE49-F238E27FC236}">
                <a16:creationId xmlns:a16="http://schemas.microsoft.com/office/drawing/2014/main" id="{00000000-0008-0000-1300-000009000000}"/>
              </a:ext>
            </a:extLst>
          </xdr:cNvPr>
          <xdr:cNvSpPr/>
        </xdr:nvSpPr>
        <xdr:spPr>
          <a:xfrm>
            <a:off x="4513843" y="2040693"/>
            <a:ext cx="477560" cy="43406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bg1">
                  <a:lumMod val="50000"/>
                </a:schemeClr>
              </a:solidFill>
            </a:endParaRPr>
          </a:p>
        </xdr:txBody>
      </xdr:sp>
      <xdr:sp macro="" textlink="">
        <xdr:nvSpPr>
          <xdr:cNvPr id="10" name="4 CuadroTexto">
            <a:hlinkClick xmlns:r="http://schemas.openxmlformats.org/officeDocument/2006/relationships" r:id="rId7"/>
            <a:extLst>
              <a:ext uri="{FF2B5EF4-FFF2-40B4-BE49-F238E27FC236}">
                <a16:creationId xmlns:a16="http://schemas.microsoft.com/office/drawing/2014/main" id="{00000000-0008-0000-1300-00000A000000}"/>
              </a:ext>
            </a:extLst>
          </xdr:cNvPr>
          <xdr:cNvSpPr txBox="1"/>
        </xdr:nvSpPr>
        <xdr:spPr>
          <a:xfrm>
            <a:off x="4447239" y="1975132"/>
            <a:ext cx="614263" cy="504629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s-ES" sz="2800">
                <a:solidFill>
                  <a:srgbClr val="002060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</a:t>
            </a:r>
          </a:p>
          <a:p>
            <a:pPr algn="ctr"/>
            <a:r>
              <a:rPr lang="es-ES" sz="900">
                <a:solidFill>
                  <a:srgbClr val="31869B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Metrics</a:t>
            </a:r>
            <a:endParaRPr lang="es-ES" sz="900">
              <a:solidFill>
                <a:srgbClr val="31869B"/>
              </a:solidFill>
              <a:latin typeface="Verdana" pitchFamily="34" charset="0"/>
              <a:ea typeface="Verdana" pitchFamily="34" charset="0"/>
              <a:cs typeface="Verdana" pitchFamily="34" charset="0"/>
            </a:endParaRPr>
          </a:p>
        </xdr:txBody>
      </xdr:sp>
    </xdr:grpSp>
    <xdr:clientData/>
  </xdr:twoCellAnchor>
  <xdr:twoCellAnchor>
    <xdr:from>
      <xdr:col>4</xdr:col>
      <xdr:colOff>2150832</xdr:colOff>
      <xdr:row>0</xdr:row>
      <xdr:rowOff>190500</xdr:rowOff>
    </xdr:from>
    <xdr:to>
      <xdr:col>4</xdr:col>
      <xdr:colOff>2946399</xdr:colOff>
      <xdr:row>3</xdr:row>
      <xdr:rowOff>18985</xdr:rowOff>
    </xdr:to>
    <xdr:grpSp>
      <xdr:nvGrpSpPr>
        <xdr:cNvPr id="11" name="8 Grupo">
          <a:extLst>
            <a:ext uri="{FF2B5EF4-FFF2-40B4-BE49-F238E27FC236}">
              <a16:creationId xmlns:a16="http://schemas.microsoft.com/office/drawing/2014/main" id="{00000000-0008-0000-1300-00000B000000}"/>
            </a:ext>
          </a:extLst>
        </xdr:cNvPr>
        <xdr:cNvGrpSpPr>
          <a:grpSpLocks/>
        </xdr:cNvGrpSpPr>
      </xdr:nvGrpSpPr>
      <xdr:grpSpPr bwMode="auto">
        <a:xfrm>
          <a:off x="2481032" y="190500"/>
          <a:ext cx="795567" cy="666685"/>
          <a:chOff x="4437433" y="1955340"/>
          <a:chExt cx="614263" cy="519420"/>
        </a:xfrm>
      </xdr:grpSpPr>
      <xdr:sp macro="" textlink="">
        <xdr:nvSpPr>
          <xdr:cNvPr id="12" name="10 Rectángulo">
            <a:extLst>
              <a:ext uri="{FF2B5EF4-FFF2-40B4-BE49-F238E27FC236}">
                <a16:creationId xmlns:a16="http://schemas.microsoft.com/office/drawing/2014/main" id="{00000000-0008-0000-1300-00000C000000}"/>
              </a:ext>
            </a:extLst>
          </xdr:cNvPr>
          <xdr:cNvSpPr/>
        </xdr:nvSpPr>
        <xdr:spPr>
          <a:xfrm>
            <a:off x="4513843" y="2040693"/>
            <a:ext cx="477560" cy="43406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bg1">
                  <a:lumMod val="50000"/>
                </a:schemeClr>
              </a:solidFill>
            </a:endParaRPr>
          </a:p>
        </xdr:txBody>
      </xdr:sp>
      <xdr:sp macro="" textlink="">
        <xdr:nvSpPr>
          <xdr:cNvPr id="13" name="4 CuadroTexto">
            <a:hlinkClick xmlns:r="http://schemas.openxmlformats.org/officeDocument/2006/relationships" r:id="rId8"/>
            <a:extLst>
              <a:ext uri="{FF2B5EF4-FFF2-40B4-BE49-F238E27FC236}">
                <a16:creationId xmlns:a16="http://schemas.microsoft.com/office/drawing/2014/main" id="{00000000-0008-0000-1300-00000D000000}"/>
              </a:ext>
            </a:extLst>
          </xdr:cNvPr>
          <xdr:cNvSpPr txBox="1"/>
        </xdr:nvSpPr>
        <xdr:spPr>
          <a:xfrm>
            <a:off x="4437433" y="1955340"/>
            <a:ext cx="614263" cy="504629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s-ES" sz="2800">
                <a:solidFill>
                  <a:srgbClr val="002060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</a:t>
            </a:r>
          </a:p>
          <a:p>
            <a:pPr algn="ctr"/>
            <a:r>
              <a:rPr lang="es-ES" sz="900">
                <a:solidFill>
                  <a:schemeClr val="accent1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 </a:t>
            </a:r>
            <a:r>
              <a:rPr lang="es-ES" sz="900">
                <a:solidFill>
                  <a:srgbClr val="31869B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Customer</a:t>
            </a:r>
            <a:endParaRPr lang="es-ES" sz="900">
              <a:solidFill>
                <a:srgbClr val="31869B"/>
              </a:solidFill>
              <a:latin typeface="Verdana" pitchFamily="34" charset="0"/>
              <a:ea typeface="Verdana" pitchFamily="34" charset="0"/>
              <a:cs typeface="Verdana" pitchFamily="34" charset="0"/>
            </a:endParaRPr>
          </a:p>
        </xdr:txBody>
      </xdr:sp>
    </xdr:grp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709387</xdr:colOff>
      <xdr:row>1</xdr:row>
      <xdr:rowOff>9522</xdr:rowOff>
    </xdr:from>
    <xdr:to>
      <xdr:col>4</xdr:col>
      <xdr:colOff>1285387</xdr:colOff>
      <xdr:row>2</xdr:row>
      <xdr:rowOff>275111</xdr:rowOff>
    </xdr:to>
    <xdr:grpSp>
      <xdr:nvGrpSpPr>
        <xdr:cNvPr id="2" name="11 Grup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pSpPr>
          <a:grpSpLocks/>
        </xdr:cNvGrpSpPr>
      </xdr:nvGrpSpPr>
      <xdr:grpSpPr bwMode="auto">
        <a:xfrm>
          <a:off x="1039587" y="288922"/>
          <a:ext cx="576000" cy="544989"/>
          <a:chOff x="2277110" y="2079593"/>
          <a:chExt cx="476450" cy="433137"/>
        </a:xfrm>
      </xdr:grpSpPr>
      <xdr:sp macro="" textlink="">
        <xdr:nvSpPr>
          <xdr:cNvPr id="3" name="13 Rectángulo">
            <a:extLst>
              <a:ext uri="{FF2B5EF4-FFF2-40B4-BE49-F238E27FC236}">
                <a16:creationId xmlns:a16="http://schemas.microsoft.com/office/drawing/2014/main" id="{00000000-0008-0000-1400-000003000000}"/>
              </a:ext>
            </a:extLst>
          </xdr:cNvPr>
          <xdr:cNvSpPr/>
        </xdr:nvSpPr>
        <xdr:spPr>
          <a:xfrm>
            <a:off x="2277110" y="2079593"/>
            <a:ext cx="476450" cy="43313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accent1"/>
              </a:solidFill>
            </a:endParaRPr>
          </a:p>
        </xdr:txBody>
      </xdr:sp>
      <xdr:pic>
        <xdr:nvPicPr>
          <xdr:cNvPr id="4" name="Picture 5" descr="C:\Users\N50243\AppData\Local\Microsoft\Windows\Temporary Internet Files\Content.Outlook\YBTVKE11\selector (2).gif">
            <a:extLst>
              <a:ext uri="{FF2B5EF4-FFF2-40B4-BE49-F238E27FC236}">
                <a16:creationId xmlns:a16="http://schemas.microsoft.com/office/drawing/2014/main" id="{00000000-0008-0000-14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BEBA8EAE-BF5A-486C-A8C5-ECC9F3942E4B}">
                <a14:imgProps xmlns:a14="http://schemas.microsoft.com/office/drawing/2010/main">
                  <a14:imgLayer r:embed="rId3">
                    <a14:imgEffect>
                      <a14:saturation sat="33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331569" y="2118093"/>
            <a:ext cx="367531" cy="367531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4</xdr:col>
      <xdr:colOff>0</xdr:colOff>
      <xdr:row>1</xdr:row>
      <xdr:rowOff>9523</xdr:rowOff>
    </xdr:from>
    <xdr:to>
      <xdr:col>4</xdr:col>
      <xdr:colOff>576000</xdr:colOff>
      <xdr:row>2</xdr:row>
      <xdr:rowOff>275112</xdr:rowOff>
    </xdr:to>
    <xdr:grpSp>
      <xdr:nvGrpSpPr>
        <xdr:cNvPr id="5" name="15 Grupo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1400-000005000000}"/>
            </a:ext>
          </a:extLst>
        </xdr:cNvPr>
        <xdr:cNvGrpSpPr>
          <a:grpSpLocks/>
        </xdr:cNvGrpSpPr>
      </xdr:nvGrpSpPr>
      <xdr:grpSpPr bwMode="auto">
        <a:xfrm>
          <a:off x="330200" y="288923"/>
          <a:ext cx="576000" cy="544989"/>
          <a:chOff x="2908925" y="2088333"/>
          <a:chExt cx="476450" cy="433137"/>
        </a:xfrm>
      </xdr:grpSpPr>
      <xdr:sp macro="" textlink="">
        <xdr:nvSpPr>
          <xdr:cNvPr id="6" name="7 Rectángulo">
            <a:extLst>
              <a:ext uri="{FF2B5EF4-FFF2-40B4-BE49-F238E27FC236}">
                <a16:creationId xmlns:a16="http://schemas.microsoft.com/office/drawing/2014/main" id="{00000000-0008-0000-1400-000006000000}"/>
              </a:ext>
            </a:extLst>
          </xdr:cNvPr>
          <xdr:cNvSpPr/>
        </xdr:nvSpPr>
        <xdr:spPr>
          <a:xfrm>
            <a:off x="2908925" y="2088333"/>
            <a:ext cx="476450" cy="43313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accent1"/>
              </a:solidFill>
            </a:endParaRPr>
          </a:p>
        </xdr:txBody>
      </xdr:sp>
      <xdr:pic>
        <xdr:nvPicPr>
          <xdr:cNvPr id="7" name="Picture 8">
            <a:extLst>
              <a:ext uri="{FF2B5EF4-FFF2-40B4-BE49-F238E27FC236}">
                <a16:creationId xmlns:a16="http://schemas.microsoft.com/office/drawing/2014/main" id="{00000000-0008-0000-1400-00000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BEBA8EAE-BF5A-486C-A8C5-ECC9F3942E4B}">
                <a14:imgProps xmlns:a14="http://schemas.microsoft.com/office/drawing/2010/main">
                  <a14:imgLayer r:embed="rId6">
                    <a14:imgEffect>
                      <a14:saturation sat="33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937600" y="2108526"/>
            <a:ext cx="419100" cy="40005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4F81BD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4</xdr:col>
      <xdr:colOff>1363432</xdr:colOff>
      <xdr:row>0</xdr:row>
      <xdr:rowOff>203201</xdr:rowOff>
    </xdr:from>
    <xdr:to>
      <xdr:col>4</xdr:col>
      <xdr:colOff>2158999</xdr:colOff>
      <xdr:row>3</xdr:row>
      <xdr:rowOff>12701</xdr:rowOff>
    </xdr:to>
    <xdr:grpSp>
      <xdr:nvGrpSpPr>
        <xdr:cNvPr id="8" name="8 Grupo">
          <a:extLst>
            <a:ext uri="{FF2B5EF4-FFF2-40B4-BE49-F238E27FC236}">
              <a16:creationId xmlns:a16="http://schemas.microsoft.com/office/drawing/2014/main" id="{00000000-0008-0000-1400-000008000000}"/>
            </a:ext>
          </a:extLst>
        </xdr:cNvPr>
        <xdr:cNvGrpSpPr>
          <a:grpSpLocks/>
        </xdr:cNvGrpSpPr>
      </xdr:nvGrpSpPr>
      <xdr:grpSpPr bwMode="auto">
        <a:xfrm>
          <a:off x="1693632" y="203201"/>
          <a:ext cx="795567" cy="647700"/>
          <a:chOff x="4447239" y="1975132"/>
          <a:chExt cx="614263" cy="504629"/>
        </a:xfrm>
      </xdr:grpSpPr>
      <xdr:sp macro="" textlink="">
        <xdr:nvSpPr>
          <xdr:cNvPr id="9" name="10 Rectángulo">
            <a:extLst>
              <a:ext uri="{FF2B5EF4-FFF2-40B4-BE49-F238E27FC236}">
                <a16:creationId xmlns:a16="http://schemas.microsoft.com/office/drawing/2014/main" id="{00000000-0008-0000-1400-000009000000}"/>
              </a:ext>
            </a:extLst>
          </xdr:cNvPr>
          <xdr:cNvSpPr/>
        </xdr:nvSpPr>
        <xdr:spPr>
          <a:xfrm>
            <a:off x="4513843" y="2040693"/>
            <a:ext cx="477560" cy="43406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bg1">
                  <a:lumMod val="50000"/>
                </a:schemeClr>
              </a:solidFill>
            </a:endParaRPr>
          </a:p>
        </xdr:txBody>
      </xdr:sp>
      <xdr:sp macro="" textlink="">
        <xdr:nvSpPr>
          <xdr:cNvPr id="10" name="4 CuadroTexto">
            <a:hlinkClick xmlns:r="http://schemas.openxmlformats.org/officeDocument/2006/relationships" r:id="rId7"/>
            <a:extLst>
              <a:ext uri="{FF2B5EF4-FFF2-40B4-BE49-F238E27FC236}">
                <a16:creationId xmlns:a16="http://schemas.microsoft.com/office/drawing/2014/main" id="{00000000-0008-0000-1400-00000A000000}"/>
              </a:ext>
            </a:extLst>
          </xdr:cNvPr>
          <xdr:cNvSpPr txBox="1"/>
        </xdr:nvSpPr>
        <xdr:spPr>
          <a:xfrm>
            <a:off x="4447239" y="1975132"/>
            <a:ext cx="614263" cy="504629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s-ES" sz="2800">
                <a:solidFill>
                  <a:srgbClr val="002060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</a:t>
            </a:r>
          </a:p>
          <a:p>
            <a:pPr algn="ctr"/>
            <a:r>
              <a:rPr lang="es-ES" sz="900">
                <a:solidFill>
                  <a:srgbClr val="31869B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Metrics</a:t>
            </a:r>
            <a:endParaRPr lang="es-ES" sz="900">
              <a:solidFill>
                <a:srgbClr val="31869B"/>
              </a:solidFill>
              <a:latin typeface="Verdana" pitchFamily="34" charset="0"/>
              <a:ea typeface="Verdana" pitchFamily="34" charset="0"/>
              <a:cs typeface="Verdana" pitchFamily="34" charset="0"/>
            </a:endParaRPr>
          </a:p>
        </xdr:txBody>
      </xdr:sp>
    </xdr:grpSp>
    <xdr:clientData/>
  </xdr:twoCellAnchor>
  <xdr:twoCellAnchor>
    <xdr:from>
      <xdr:col>4</xdr:col>
      <xdr:colOff>2150832</xdr:colOff>
      <xdr:row>0</xdr:row>
      <xdr:rowOff>190500</xdr:rowOff>
    </xdr:from>
    <xdr:to>
      <xdr:col>4</xdr:col>
      <xdr:colOff>2946399</xdr:colOff>
      <xdr:row>3</xdr:row>
      <xdr:rowOff>18985</xdr:rowOff>
    </xdr:to>
    <xdr:grpSp>
      <xdr:nvGrpSpPr>
        <xdr:cNvPr id="11" name="8 Grupo">
          <a:extLst>
            <a:ext uri="{FF2B5EF4-FFF2-40B4-BE49-F238E27FC236}">
              <a16:creationId xmlns:a16="http://schemas.microsoft.com/office/drawing/2014/main" id="{00000000-0008-0000-1400-00000B000000}"/>
            </a:ext>
          </a:extLst>
        </xdr:cNvPr>
        <xdr:cNvGrpSpPr>
          <a:grpSpLocks/>
        </xdr:cNvGrpSpPr>
      </xdr:nvGrpSpPr>
      <xdr:grpSpPr bwMode="auto">
        <a:xfrm>
          <a:off x="2481032" y="190500"/>
          <a:ext cx="795567" cy="666685"/>
          <a:chOff x="4437433" y="1955340"/>
          <a:chExt cx="614263" cy="519420"/>
        </a:xfrm>
      </xdr:grpSpPr>
      <xdr:sp macro="" textlink="">
        <xdr:nvSpPr>
          <xdr:cNvPr id="12" name="10 Rectángulo">
            <a:extLst>
              <a:ext uri="{FF2B5EF4-FFF2-40B4-BE49-F238E27FC236}">
                <a16:creationId xmlns:a16="http://schemas.microsoft.com/office/drawing/2014/main" id="{00000000-0008-0000-1400-00000C000000}"/>
              </a:ext>
            </a:extLst>
          </xdr:cNvPr>
          <xdr:cNvSpPr/>
        </xdr:nvSpPr>
        <xdr:spPr>
          <a:xfrm>
            <a:off x="4513843" y="2040693"/>
            <a:ext cx="477560" cy="43406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bg1">
                  <a:lumMod val="50000"/>
                </a:schemeClr>
              </a:solidFill>
            </a:endParaRPr>
          </a:p>
        </xdr:txBody>
      </xdr:sp>
      <xdr:sp macro="" textlink="">
        <xdr:nvSpPr>
          <xdr:cNvPr id="13" name="4 CuadroTexto">
            <a:hlinkClick xmlns:r="http://schemas.openxmlformats.org/officeDocument/2006/relationships" r:id="rId8"/>
            <a:extLst>
              <a:ext uri="{FF2B5EF4-FFF2-40B4-BE49-F238E27FC236}">
                <a16:creationId xmlns:a16="http://schemas.microsoft.com/office/drawing/2014/main" id="{00000000-0008-0000-1400-00000D000000}"/>
              </a:ext>
            </a:extLst>
          </xdr:cNvPr>
          <xdr:cNvSpPr txBox="1"/>
        </xdr:nvSpPr>
        <xdr:spPr>
          <a:xfrm>
            <a:off x="4437433" y="1955340"/>
            <a:ext cx="614263" cy="504629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s-ES" sz="2800">
                <a:solidFill>
                  <a:srgbClr val="002060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</a:t>
            </a:r>
          </a:p>
          <a:p>
            <a:pPr algn="ctr"/>
            <a:r>
              <a:rPr lang="es-ES" sz="900">
                <a:solidFill>
                  <a:schemeClr val="accent1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 </a:t>
            </a:r>
            <a:r>
              <a:rPr lang="es-ES" sz="900">
                <a:solidFill>
                  <a:srgbClr val="31869B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Customer</a:t>
            </a:r>
            <a:endParaRPr lang="es-ES" sz="900">
              <a:solidFill>
                <a:srgbClr val="31869B"/>
              </a:solidFill>
              <a:latin typeface="Verdana" pitchFamily="34" charset="0"/>
              <a:ea typeface="Verdana" pitchFamily="34" charset="0"/>
              <a:cs typeface="Verdana" pitchFamily="34" charset="0"/>
            </a:endParaRPr>
          </a:p>
        </xdr:txBody>
      </xdr:sp>
    </xdr:grp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709387</xdr:colOff>
      <xdr:row>1</xdr:row>
      <xdr:rowOff>9522</xdr:rowOff>
    </xdr:from>
    <xdr:to>
      <xdr:col>4</xdr:col>
      <xdr:colOff>1285387</xdr:colOff>
      <xdr:row>2</xdr:row>
      <xdr:rowOff>275111</xdr:rowOff>
    </xdr:to>
    <xdr:grpSp>
      <xdr:nvGrpSpPr>
        <xdr:cNvPr id="2" name="11 Grup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pSpPr>
          <a:grpSpLocks/>
        </xdr:cNvGrpSpPr>
      </xdr:nvGrpSpPr>
      <xdr:grpSpPr bwMode="auto">
        <a:xfrm>
          <a:off x="1039587" y="288922"/>
          <a:ext cx="576000" cy="544989"/>
          <a:chOff x="2277110" y="2079593"/>
          <a:chExt cx="476450" cy="433137"/>
        </a:xfrm>
      </xdr:grpSpPr>
      <xdr:sp macro="" textlink="">
        <xdr:nvSpPr>
          <xdr:cNvPr id="3" name="13 Rectángulo">
            <a:extLst>
              <a:ext uri="{FF2B5EF4-FFF2-40B4-BE49-F238E27FC236}">
                <a16:creationId xmlns:a16="http://schemas.microsoft.com/office/drawing/2014/main" id="{00000000-0008-0000-1500-000003000000}"/>
              </a:ext>
            </a:extLst>
          </xdr:cNvPr>
          <xdr:cNvSpPr/>
        </xdr:nvSpPr>
        <xdr:spPr>
          <a:xfrm>
            <a:off x="2277110" y="2079593"/>
            <a:ext cx="476450" cy="43313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accent1"/>
              </a:solidFill>
            </a:endParaRPr>
          </a:p>
        </xdr:txBody>
      </xdr:sp>
      <xdr:pic>
        <xdr:nvPicPr>
          <xdr:cNvPr id="4" name="Picture 5" descr="C:\Users\N50243\AppData\Local\Microsoft\Windows\Temporary Internet Files\Content.Outlook\YBTVKE11\selector (2).gif">
            <a:extLst>
              <a:ext uri="{FF2B5EF4-FFF2-40B4-BE49-F238E27FC236}">
                <a16:creationId xmlns:a16="http://schemas.microsoft.com/office/drawing/2014/main" id="{00000000-0008-0000-15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BEBA8EAE-BF5A-486C-A8C5-ECC9F3942E4B}">
                <a14:imgProps xmlns:a14="http://schemas.microsoft.com/office/drawing/2010/main">
                  <a14:imgLayer r:embed="rId3">
                    <a14:imgEffect>
                      <a14:saturation sat="33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331569" y="2118093"/>
            <a:ext cx="367531" cy="367531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4</xdr:col>
      <xdr:colOff>0</xdr:colOff>
      <xdr:row>1</xdr:row>
      <xdr:rowOff>9523</xdr:rowOff>
    </xdr:from>
    <xdr:to>
      <xdr:col>4</xdr:col>
      <xdr:colOff>576000</xdr:colOff>
      <xdr:row>2</xdr:row>
      <xdr:rowOff>275112</xdr:rowOff>
    </xdr:to>
    <xdr:grpSp>
      <xdr:nvGrpSpPr>
        <xdr:cNvPr id="5" name="15 Grupo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1500-000005000000}"/>
            </a:ext>
          </a:extLst>
        </xdr:cNvPr>
        <xdr:cNvGrpSpPr>
          <a:grpSpLocks/>
        </xdr:cNvGrpSpPr>
      </xdr:nvGrpSpPr>
      <xdr:grpSpPr bwMode="auto">
        <a:xfrm>
          <a:off x="330200" y="288923"/>
          <a:ext cx="576000" cy="544989"/>
          <a:chOff x="2908925" y="2088333"/>
          <a:chExt cx="476450" cy="433137"/>
        </a:xfrm>
      </xdr:grpSpPr>
      <xdr:sp macro="" textlink="">
        <xdr:nvSpPr>
          <xdr:cNvPr id="6" name="7 Rectángulo">
            <a:extLst>
              <a:ext uri="{FF2B5EF4-FFF2-40B4-BE49-F238E27FC236}">
                <a16:creationId xmlns:a16="http://schemas.microsoft.com/office/drawing/2014/main" id="{00000000-0008-0000-1500-000006000000}"/>
              </a:ext>
            </a:extLst>
          </xdr:cNvPr>
          <xdr:cNvSpPr/>
        </xdr:nvSpPr>
        <xdr:spPr>
          <a:xfrm>
            <a:off x="2908925" y="2088333"/>
            <a:ext cx="476450" cy="43313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accent1"/>
              </a:solidFill>
            </a:endParaRPr>
          </a:p>
        </xdr:txBody>
      </xdr:sp>
      <xdr:pic>
        <xdr:nvPicPr>
          <xdr:cNvPr id="7" name="Picture 8">
            <a:extLst>
              <a:ext uri="{FF2B5EF4-FFF2-40B4-BE49-F238E27FC236}">
                <a16:creationId xmlns:a16="http://schemas.microsoft.com/office/drawing/2014/main" id="{00000000-0008-0000-1500-00000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BEBA8EAE-BF5A-486C-A8C5-ECC9F3942E4B}">
                <a14:imgProps xmlns:a14="http://schemas.microsoft.com/office/drawing/2010/main">
                  <a14:imgLayer r:embed="rId6">
                    <a14:imgEffect>
                      <a14:saturation sat="33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937600" y="2108526"/>
            <a:ext cx="419100" cy="40005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4F81BD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4</xdr:col>
      <xdr:colOff>1363432</xdr:colOff>
      <xdr:row>0</xdr:row>
      <xdr:rowOff>203201</xdr:rowOff>
    </xdr:from>
    <xdr:to>
      <xdr:col>4</xdr:col>
      <xdr:colOff>2158999</xdr:colOff>
      <xdr:row>3</xdr:row>
      <xdr:rowOff>12701</xdr:rowOff>
    </xdr:to>
    <xdr:grpSp>
      <xdr:nvGrpSpPr>
        <xdr:cNvPr id="8" name="8 Grupo">
          <a:extLst>
            <a:ext uri="{FF2B5EF4-FFF2-40B4-BE49-F238E27FC236}">
              <a16:creationId xmlns:a16="http://schemas.microsoft.com/office/drawing/2014/main" id="{00000000-0008-0000-1500-000008000000}"/>
            </a:ext>
          </a:extLst>
        </xdr:cNvPr>
        <xdr:cNvGrpSpPr>
          <a:grpSpLocks/>
        </xdr:cNvGrpSpPr>
      </xdr:nvGrpSpPr>
      <xdr:grpSpPr bwMode="auto">
        <a:xfrm>
          <a:off x="1693632" y="203201"/>
          <a:ext cx="795567" cy="647700"/>
          <a:chOff x="4447239" y="1975132"/>
          <a:chExt cx="614263" cy="504629"/>
        </a:xfrm>
      </xdr:grpSpPr>
      <xdr:sp macro="" textlink="">
        <xdr:nvSpPr>
          <xdr:cNvPr id="9" name="10 Rectángulo">
            <a:extLst>
              <a:ext uri="{FF2B5EF4-FFF2-40B4-BE49-F238E27FC236}">
                <a16:creationId xmlns:a16="http://schemas.microsoft.com/office/drawing/2014/main" id="{00000000-0008-0000-1500-000009000000}"/>
              </a:ext>
            </a:extLst>
          </xdr:cNvPr>
          <xdr:cNvSpPr/>
        </xdr:nvSpPr>
        <xdr:spPr>
          <a:xfrm>
            <a:off x="4513843" y="2040693"/>
            <a:ext cx="477560" cy="43406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bg1">
                  <a:lumMod val="50000"/>
                </a:schemeClr>
              </a:solidFill>
            </a:endParaRPr>
          </a:p>
        </xdr:txBody>
      </xdr:sp>
      <xdr:sp macro="" textlink="">
        <xdr:nvSpPr>
          <xdr:cNvPr id="10" name="4 CuadroTexto">
            <a:hlinkClick xmlns:r="http://schemas.openxmlformats.org/officeDocument/2006/relationships" r:id="rId7"/>
            <a:extLst>
              <a:ext uri="{FF2B5EF4-FFF2-40B4-BE49-F238E27FC236}">
                <a16:creationId xmlns:a16="http://schemas.microsoft.com/office/drawing/2014/main" id="{00000000-0008-0000-1500-00000A000000}"/>
              </a:ext>
            </a:extLst>
          </xdr:cNvPr>
          <xdr:cNvSpPr txBox="1"/>
        </xdr:nvSpPr>
        <xdr:spPr>
          <a:xfrm>
            <a:off x="4447239" y="1975132"/>
            <a:ext cx="614263" cy="504629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s-ES" sz="2800">
                <a:solidFill>
                  <a:srgbClr val="002060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</a:t>
            </a:r>
          </a:p>
          <a:p>
            <a:pPr algn="ctr"/>
            <a:r>
              <a:rPr lang="es-ES" sz="900">
                <a:solidFill>
                  <a:srgbClr val="31869B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Metrics</a:t>
            </a:r>
            <a:endParaRPr lang="es-ES" sz="900">
              <a:solidFill>
                <a:srgbClr val="31869B"/>
              </a:solidFill>
              <a:latin typeface="Verdana" pitchFamily="34" charset="0"/>
              <a:ea typeface="Verdana" pitchFamily="34" charset="0"/>
              <a:cs typeface="Verdana" pitchFamily="34" charset="0"/>
            </a:endParaRPr>
          </a:p>
        </xdr:txBody>
      </xdr:sp>
    </xdr:grpSp>
    <xdr:clientData/>
  </xdr:twoCellAnchor>
  <xdr:twoCellAnchor>
    <xdr:from>
      <xdr:col>4</xdr:col>
      <xdr:colOff>2150832</xdr:colOff>
      <xdr:row>0</xdr:row>
      <xdr:rowOff>190500</xdr:rowOff>
    </xdr:from>
    <xdr:to>
      <xdr:col>4</xdr:col>
      <xdr:colOff>2946399</xdr:colOff>
      <xdr:row>3</xdr:row>
      <xdr:rowOff>18985</xdr:rowOff>
    </xdr:to>
    <xdr:grpSp>
      <xdr:nvGrpSpPr>
        <xdr:cNvPr id="11" name="8 Grupo">
          <a:extLst>
            <a:ext uri="{FF2B5EF4-FFF2-40B4-BE49-F238E27FC236}">
              <a16:creationId xmlns:a16="http://schemas.microsoft.com/office/drawing/2014/main" id="{00000000-0008-0000-1500-00000B000000}"/>
            </a:ext>
          </a:extLst>
        </xdr:cNvPr>
        <xdr:cNvGrpSpPr>
          <a:grpSpLocks/>
        </xdr:cNvGrpSpPr>
      </xdr:nvGrpSpPr>
      <xdr:grpSpPr bwMode="auto">
        <a:xfrm>
          <a:off x="2481032" y="190500"/>
          <a:ext cx="795567" cy="666685"/>
          <a:chOff x="4437433" y="1955340"/>
          <a:chExt cx="614263" cy="519420"/>
        </a:xfrm>
      </xdr:grpSpPr>
      <xdr:sp macro="" textlink="">
        <xdr:nvSpPr>
          <xdr:cNvPr id="12" name="10 Rectángulo">
            <a:extLst>
              <a:ext uri="{FF2B5EF4-FFF2-40B4-BE49-F238E27FC236}">
                <a16:creationId xmlns:a16="http://schemas.microsoft.com/office/drawing/2014/main" id="{00000000-0008-0000-1500-00000C000000}"/>
              </a:ext>
            </a:extLst>
          </xdr:cNvPr>
          <xdr:cNvSpPr/>
        </xdr:nvSpPr>
        <xdr:spPr>
          <a:xfrm>
            <a:off x="4513843" y="2040693"/>
            <a:ext cx="477560" cy="43406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bg1">
                  <a:lumMod val="50000"/>
                </a:schemeClr>
              </a:solidFill>
            </a:endParaRPr>
          </a:p>
        </xdr:txBody>
      </xdr:sp>
      <xdr:sp macro="" textlink="">
        <xdr:nvSpPr>
          <xdr:cNvPr id="13" name="4 CuadroTexto">
            <a:hlinkClick xmlns:r="http://schemas.openxmlformats.org/officeDocument/2006/relationships" r:id="rId8"/>
            <a:extLst>
              <a:ext uri="{FF2B5EF4-FFF2-40B4-BE49-F238E27FC236}">
                <a16:creationId xmlns:a16="http://schemas.microsoft.com/office/drawing/2014/main" id="{00000000-0008-0000-1500-00000D000000}"/>
              </a:ext>
            </a:extLst>
          </xdr:cNvPr>
          <xdr:cNvSpPr txBox="1"/>
        </xdr:nvSpPr>
        <xdr:spPr>
          <a:xfrm>
            <a:off x="4437433" y="1955340"/>
            <a:ext cx="614263" cy="504629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s-ES" sz="2800">
                <a:solidFill>
                  <a:srgbClr val="002060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</a:t>
            </a:r>
          </a:p>
          <a:p>
            <a:pPr algn="ctr"/>
            <a:r>
              <a:rPr lang="es-ES" sz="900">
                <a:solidFill>
                  <a:schemeClr val="accent1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 </a:t>
            </a:r>
            <a:r>
              <a:rPr lang="es-ES" sz="900">
                <a:solidFill>
                  <a:srgbClr val="31869B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Customer</a:t>
            </a:r>
            <a:endParaRPr lang="es-ES" sz="900">
              <a:solidFill>
                <a:srgbClr val="31869B"/>
              </a:solidFill>
              <a:latin typeface="Verdana" pitchFamily="34" charset="0"/>
              <a:ea typeface="Verdana" pitchFamily="34" charset="0"/>
              <a:cs typeface="Verdana" pitchFamily="34" charset="0"/>
            </a:endParaRPr>
          </a:p>
        </xdr:txBody>
      </xdr:sp>
    </xdr:grp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709387</xdr:colOff>
      <xdr:row>1</xdr:row>
      <xdr:rowOff>9522</xdr:rowOff>
    </xdr:from>
    <xdr:to>
      <xdr:col>4</xdr:col>
      <xdr:colOff>1285387</xdr:colOff>
      <xdr:row>2</xdr:row>
      <xdr:rowOff>275111</xdr:rowOff>
    </xdr:to>
    <xdr:grpSp>
      <xdr:nvGrpSpPr>
        <xdr:cNvPr id="2" name="11 Grup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pSpPr>
          <a:grpSpLocks/>
        </xdr:cNvGrpSpPr>
      </xdr:nvGrpSpPr>
      <xdr:grpSpPr bwMode="auto">
        <a:xfrm>
          <a:off x="1039587" y="288922"/>
          <a:ext cx="576000" cy="544989"/>
          <a:chOff x="2277110" y="2079593"/>
          <a:chExt cx="476450" cy="433137"/>
        </a:xfrm>
      </xdr:grpSpPr>
      <xdr:sp macro="" textlink="">
        <xdr:nvSpPr>
          <xdr:cNvPr id="3" name="13 Rectángulo">
            <a:extLst>
              <a:ext uri="{FF2B5EF4-FFF2-40B4-BE49-F238E27FC236}">
                <a16:creationId xmlns:a16="http://schemas.microsoft.com/office/drawing/2014/main" id="{00000000-0008-0000-1600-000003000000}"/>
              </a:ext>
            </a:extLst>
          </xdr:cNvPr>
          <xdr:cNvSpPr/>
        </xdr:nvSpPr>
        <xdr:spPr>
          <a:xfrm>
            <a:off x="2277110" y="2079593"/>
            <a:ext cx="476450" cy="43313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accent1"/>
              </a:solidFill>
            </a:endParaRPr>
          </a:p>
        </xdr:txBody>
      </xdr:sp>
      <xdr:pic>
        <xdr:nvPicPr>
          <xdr:cNvPr id="4" name="Picture 5" descr="C:\Users\N50243\AppData\Local\Microsoft\Windows\Temporary Internet Files\Content.Outlook\YBTVKE11\selector (2).gif">
            <a:extLst>
              <a:ext uri="{FF2B5EF4-FFF2-40B4-BE49-F238E27FC236}">
                <a16:creationId xmlns:a16="http://schemas.microsoft.com/office/drawing/2014/main" id="{00000000-0008-0000-16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BEBA8EAE-BF5A-486C-A8C5-ECC9F3942E4B}">
                <a14:imgProps xmlns:a14="http://schemas.microsoft.com/office/drawing/2010/main">
                  <a14:imgLayer r:embed="rId3">
                    <a14:imgEffect>
                      <a14:saturation sat="33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331569" y="2118093"/>
            <a:ext cx="367531" cy="367531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4</xdr:col>
      <xdr:colOff>0</xdr:colOff>
      <xdr:row>1</xdr:row>
      <xdr:rowOff>9523</xdr:rowOff>
    </xdr:from>
    <xdr:to>
      <xdr:col>4</xdr:col>
      <xdr:colOff>576000</xdr:colOff>
      <xdr:row>2</xdr:row>
      <xdr:rowOff>275112</xdr:rowOff>
    </xdr:to>
    <xdr:grpSp>
      <xdr:nvGrpSpPr>
        <xdr:cNvPr id="5" name="15 Grupo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GrpSpPr>
          <a:grpSpLocks/>
        </xdr:cNvGrpSpPr>
      </xdr:nvGrpSpPr>
      <xdr:grpSpPr bwMode="auto">
        <a:xfrm>
          <a:off x="330200" y="288923"/>
          <a:ext cx="576000" cy="544989"/>
          <a:chOff x="2908925" y="2088333"/>
          <a:chExt cx="476450" cy="433137"/>
        </a:xfrm>
      </xdr:grpSpPr>
      <xdr:sp macro="" textlink="">
        <xdr:nvSpPr>
          <xdr:cNvPr id="6" name="7 Rectángulo">
            <a:extLst>
              <a:ext uri="{FF2B5EF4-FFF2-40B4-BE49-F238E27FC236}">
                <a16:creationId xmlns:a16="http://schemas.microsoft.com/office/drawing/2014/main" id="{00000000-0008-0000-1600-000006000000}"/>
              </a:ext>
            </a:extLst>
          </xdr:cNvPr>
          <xdr:cNvSpPr/>
        </xdr:nvSpPr>
        <xdr:spPr>
          <a:xfrm>
            <a:off x="2908925" y="2088333"/>
            <a:ext cx="476450" cy="43313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accent1"/>
              </a:solidFill>
            </a:endParaRPr>
          </a:p>
        </xdr:txBody>
      </xdr:sp>
      <xdr:pic>
        <xdr:nvPicPr>
          <xdr:cNvPr id="7" name="Picture 8">
            <a:extLst>
              <a:ext uri="{FF2B5EF4-FFF2-40B4-BE49-F238E27FC236}">
                <a16:creationId xmlns:a16="http://schemas.microsoft.com/office/drawing/2014/main" id="{00000000-0008-0000-1600-00000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BEBA8EAE-BF5A-486C-A8C5-ECC9F3942E4B}">
                <a14:imgProps xmlns:a14="http://schemas.microsoft.com/office/drawing/2010/main">
                  <a14:imgLayer r:embed="rId6">
                    <a14:imgEffect>
                      <a14:saturation sat="33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937600" y="2108526"/>
            <a:ext cx="419100" cy="40005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4F81BD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4</xdr:col>
      <xdr:colOff>1363432</xdr:colOff>
      <xdr:row>0</xdr:row>
      <xdr:rowOff>203201</xdr:rowOff>
    </xdr:from>
    <xdr:to>
      <xdr:col>4</xdr:col>
      <xdr:colOff>2158999</xdr:colOff>
      <xdr:row>3</xdr:row>
      <xdr:rowOff>12701</xdr:rowOff>
    </xdr:to>
    <xdr:grpSp>
      <xdr:nvGrpSpPr>
        <xdr:cNvPr id="8" name="8 Grupo">
          <a:extLst>
            <a:ext uri="{FF2B5EF4-FFF2-40B4-BE49-F238E27FC236}">
              <a16:creationId xmlns:a16="http://schemas.microsoft.com/office/drawing/2014/main" id="{00000000-0008-0000-1600-000008000000}"/>
            </a:ext>
          </a:extLst>
        </xdr:cNvPr>
        <xdr:cNvGrpSpPr>
          <a:grpSpLocks/>
        </xdr:cNvGrpSpPr>
      </xdr:nvGrpSpPr>
      <xdr:grpSpPr bwMode="auto">
        <a:xfrm>
          <a:off x="1693632" y="203201"/>
          <a:ext cx="795567" cy="647700"/>
          <a:chOff x="4447239" y="1975132"/>
          <a:chExt cx="614263" cy="504629"/>
        </a:xfrm>
      </xdr:grpSpPr>
      <xdr:sp macro="" textlink="">
        <xdr:nvSpPr>
          <xdr:cNvPr id="9" name="10 Rectángulo">
            <a:extLst>
              <a:ext uri="{FF2B5EF4-FFF2-40B4-BE49-F238E27FC236}">
                <a16:creationId xmlns:a16="http://schemas.microsoft.com/office/drawing/2014/main" id="{00000000-0008-0000-1600-000009000000}"/>
              </a:ext>
            </a:extLst>
          </xdr:cNvPr>
          <xdr:cNvSpPr/>
        </xdr:nvSpPr>
        <xdr:spPr>
          <a:xfrm>
            <a:off x="4513843" y="2040693"/>
            <a:ext cx="477560" cy="43406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bg1">
                  <a:lumMod val="50000"/>
                </a:schemeClr>
              </a:solidFill>
            </a:endParaRPr>
          </a:p>
        </xdr:txBody>
      </xdr:sp>
      <xdr:sp macro="" textlink="">
        <xdr:nvSpPr>
          <xdr:cNvPr id="10" name="4 CuadroTexto">
            <a:hlinkClick xmlns:r="http://schemas.openxmlformats.org/officeDocument/2006/relationships" r:id="rId7"/>
            <a:extLst>
              <a:ext uri="{FF2B5EF4-FFF2-40B4-BE49-F238E27FC236}">
                <a16:creationId xmlns:a16="http://schemas.microsoft.com/office/drawing/2014/main" id="{00000000-0008-0000-1600-00000A000000}"/>
              </a:ext>
            </a:extLst>
          </xdr:cNvPr>
          <xdr:cNvSpPr txBox="1"/>
        </xdr:nvSpPr>
        <xdr:spPr>
          <a:xfrm>
            <a:off x="4447239" y="1975132"/>
            <a:ext cx="614263" cy="504629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s-ES" sz="2800">
                <a:solidFill>
                  <a:srgbClr val="002060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</a:t>
            </a:r>
          </a:p>
          <a:p>
            <a:pPr algn="ctr"/>
            <a:r>
              <a:rPr lang="es-ES" sz="900">
                <a:solidFill>
                  <a:srgbClr val="31869B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Metrics</a:t>
            </a:r>
            <a:endParaRPr lang="es-ES" sz="900">
              <a:solidFill>
                <a:srgbClr val="31869B"/>
              </a:solidFill>
              <a:latin typeface="Verdana" pitchFamily="34" charset="0"/>
              <a:ea typeface="Verdana" pitchFamily="34" charset="0"/>
              <a:cs typeface="Verdana" pitchFamily="34" charset="0"/>
            </a:endParaRPr>
          </a:p>
        </xdr:txBody>
      </xdr:sp>
    </xdr:grpSp>
    <xdr:clientData/>
  </xdr:twoCellAnchor>
  <xdr:twoCellAnchor>
    <xdr:from>
      <xdr:col>4</xdr:col>
      <xdr:colOff>2150832</xdr:colOff>
      <xdr:row>0</xdr:row>
      <xdr:rowOff>190500</xdr:rowOff>
    </xdr:from>
    <xdr:to>
      <xdr:col>4</xdr:col>
      <xdr:colOff>2946399</xdr:colOff>
      <xdr:row>3</xdr:row>
      <xdr:rowOff>18985</xdr:rowOff>
    </xdr:to>
    <xdr:grpSp>
      <xdr:nvGrpSpPr>
        <xdr:cNvPr id="11" name="8 Grupo">
          <a:extLst>
            <a:ext uri="{FF2B5EF4-FFF2-40B4-BE49-F238E27FC236}">
              <a16:creationId xmlns:a16="http://schemas.microsoft.com/office/drawing/2014/main" id="{00000000-0008-0000-1600-00000B000000}"/>
            </a:ext>
          </a:extLst>
        </xdr:cNvPr>
        <xdr:cNvGrpSpPr>
          <a:grpSpLocks/>
        </xdr:cNvGrpSpPr>
      </xdr:nvGrpSpPr>
      <xdr:grpSpPr bwMode="auto">
        <a:xfrm>
          <a:off x="2481032" y="190500"/>
          <a:ext cx="795567" cy="666685"/>
          <a:chOff x="4437433" y="1955340"/>
          <a:chExt cx="614263" cy="519420"/>
        </a:xfrm>
      </xdr:grpSpPr>
      <xdr:sp macro="" textlink="">
        <xdr:nvSpPr>
          <xdr:cNvPr id="12" name="10 Rectángulo">
            <a:extLst>
              <a:ext uri="{FF2B5EF4-FFF2-40B4-BE49-F238E27FC236}">
                <a16:creationId xmlns:a16="http://schemas.microsoft.com/office/drawing/2014/main" id="{00000000-0008-0000-1600-00000C000000}"/>
              </a:ext>
            </a:extLst>
          </xdr:cNvPr>
          <xdr:cNvSpPr/>
        </xdr:nvSpPr>
        <xdr:spPr>
          <a:xfrm>
            <a:off x="4513843" y="2040693"/>
            <a:ext cx="477560" cy="43406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bg1">
                  <a:lumMod val="50000"/>
                </a:schemeClr>
              </a:solidFill>
            </a:endParaRPr>
          </a:p>
        </xdr:txBody>
      </xdr:sp>
      <xdr:sp macro="" textlink="">
        <xdr:nvSpPr>
          <xdr:cNvPr id="13" name="4 CuadroTexto">
            <a:hlinkClick xmlns:r="http://schemas.openxmlformats.org/officeDocument/2006/relationships" r:id="rId8"/>
            <a:extLst>
              <a:ext uri="{FF2B5EF4-FFF2-40B4-BE49-F238E27FC236}">
                <a16:creationId xmlns:a16="http://schemas.microsoft.com/office/drawing/2014/main" id="{00000000-0008-0000-1600-00000D000000}"/>
              </a:ext>
            </a:extLst>
          </xdr:cNvPr>
          <xdr:cNvSpPr txBox="1"/>
        </xdr:nvSpPr>
        <xdr:spPr>
          <a:xfrm>
            <a:off x="4437433" y="1955340"/>
            <a:ext cx="614263" cy="504629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s-ES" sz="2800">
                <a:solidFill>
                  <a:srgbClr val="002060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</a:t>
            </a:r>
          </a:p>
          <a:p>
            <a:pPr algn="ctr"/>
            <a:r>
              <a:rPr lang="es-ES" sz="900">
                <a:solidFill>
                  <a:schemeClr val="accent1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 </a:t>
            </a:r>
            <a:r>
              <a:rPr lang="es-ES" sz="900">
                <a:solidFill>
                  <a:srgbClr val="31869B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Customer</a:t>
            </a:r>
            <a:endParaRPr lang="es-ES" sz="900">
              <a:solidFill>
                <a:srgbClr val="31869B"/>
              </a:solidFill>
              <a:latin typeface="Verdana" pitchFamily="34" charset="0"/>
              <a:ea typeface="Verdana" pitchFamily="34" charset="0"/>
              <a:cs typeface="Verdana" pitchFamily="34" charset="0"/>
            </a:endParaRPr>
          </a:p>
        </xdr:txBody>
      </xdr:sp>
    </xdr:grp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709387</xdr:colOff>
      <xdr:row>1</xdr:row>
      <xdr:rowOff>9522</xdr:rowOff>
    </xdr:from>
    <xdr:to>
      <xdr:col>4</xdr:col>
      <xdr:colOff>1285387</xdr:colOff>
      <xdr:row>2</xdr:row>
      <xdr:rowOff>275111</xdr:rowOff>
    </xdr:to>
    <xdr:grpSp>
      <xdr:nvGrpSpPr>
        <xdr:cNvPr id="2" name="11 Grup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pSpPr>
          <a:grpSpLocks/>
        </xdr:cNvGrpSpPr>
      </xdr:nvGrpSpPr>
      <xdr:grpSpPr bwMode="auto">
        <a:xfrm>
          <a:off x="1039587" y="288922"/>
          <a:ext cx="576000" cy="544989"/>
          <a:chOff x="2277110" y="2079593"/>
          <a:chExt cx="476450" cy="433137"/>
        </a:xfrm>
      </xdr:grpSpPr>
      <xdr:sp macro="" textlink="">
        <xdr:nvSpPr>
          <xdr:cNvPr id="3" name="13 Rectángulo">
            <a:extLst>
              <a:ext uri="{FF2B5EF4-FFF2-40B4-BE49-F238E27FC236}">
                <a16:creationId xmlns:a16="http://schemas.microsoft.com/office/drawing/2014/main" id="{00000000-0008-0000-1700-000003000000}"/>
              </a:ext>
            </a:extLst>
          </xdr:cNvPr>
          <xdr:cNvSpPr/>
        </xdr:nvSpPr>
        <xdr:spPr>
          <a:xfrm>
            <a:off x="2277110" y="2079593"/>
            <a:ext cx="476450" cy="43313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accent1"/>
              </a:solidFill>
            </a:endParaRPr>
          </a:p>
        </xdr:txBody>
      </xdr:sp>
      <xdr:pic>
        <xdr:nvPicPr>
          <xdr:cNvPr id="4" name="Picture 5" descr="C:\Users\N50243\AppData\Local\Microsoft\Windows\Temporary Internet Files\Content.Outlook\YBTVKE11\selector (2).gif">
            <a:extLst>
              <a:ext uri="{FF2B5EF4-FFF2-40B4-BE49-F238E27FC236}">
                <a16:creationId xmlns:a16="http://schemas.microsoft.com/office/drawing/2014/main" id="{00000000-0008-0000-17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BEBA8EAE-BF5A-486C-A8C5-ECC9F3942E4B}">
                <a14:imgProps xmlns:a14="http://schemas.microsoft.com/office/drawing/2010/main">
                  <a14:imgLayer r:embed="rId3">
                    <a14:imgEffect>
                      <a14:saturation sat="33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331569" y="2118093"/>
            <a:ext cx="367531" cy="367531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4</xdr:col>
      <xdr:colOff>0</xdr:colOff>
      <xdr:row>1</xdr:row>
      <xdr:rowOff>9523</xdr:rowOff>
    </xdr:from>
    <xdr:to>
      <xdr:col>4</xdr:col>
      <xdr:colOff>576000</xdr:colOff>
      <xdr:row>2</xdr:row>
      <xdr:rowOff>275112</xdr:rowOff>
    </xdr:to>
    <xdr:grpSp>
      <xdr:nvGrpSpPr>
        <xdr:cNvPr id="5" name="15 Grupo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GrpSpPr>
          <a:grpSpLocks/>
        </xdr:cNvGrpSpPr>
      </xdr:nvGrpSpPr>
      <xdr:grpSpPr bwMode="auto">
        <a:xfrm>
          <a:off x="330200" y="288923"/>
          <a:ext cx="576000" cy="544989"/>
          <a:chOff x="2908925" y="2088333"/>
          <a:chExt cx="476450" cy="433137"/>
        </a:xfrm>
      </xdr:grpSpPr>
      <xdr:sp macro="" textlink="">
        <xdr:nvSpPr>
          <xdr:cNvPr id="6" name="7 Rectángulo">
            <a:extLst>
              <a:ext uri="{FF2B5EF4-FFF2-40B4-BE49-F238E27FC236}">
                <a16:creationId xmlns:a16="http://schemas.microsoft.com/office/drawing/2014/main" id="{00000000-0008-0000-1700-000006000000}"/>
              </a:ext>
            </a:extLst>
          </xdr:cNvPr>
          <xdr:cNvSpPr/>
        </xdr:nvSpPr>
        <xdr:spPr>
          <a:xfrm>
            <a:off x="2908925" y="2088333"/>
            <a:ext cx="476450" cy="43313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accent1"/>
              </a:solidFill>
            </a:endParaRPr>
          </a:p>
        </xdr:txBody>
      </xdr:sp>
      <xdr:pic>
        <xdr:nvPicPr>
          <xdr:cNvPr id="7" name="Picture 8">
            <a:extLst>
              <a:ext uri="{FF2B5EF4-FFF2-40B4-BE49-F238E27FC236}">
                <a16:creationId xmlns:a16="http://schemas.microsoft.com/office/drawing/2014/main" id="{00000000-0008-0000-1700-00000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BEBA8EAE-BF5A-486C-A8C5-ECC9F3942E4B}">
                <a14:imgProps xmlns:a14="http://schemas.microsoft.com/office/drawing/2010/main">
                  <a14:imgLayer r:embed="rId6">
                    <a14:imgEffect>
                      <a14:saturation sat="33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937600" y="2108526"/>
            <a:ext cx="419100" cy="40005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4F81BD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4</xdr:col>
      <xdr:colOff>1363432</xdr:colOff>
      <xdr:row>0</xdr:row>
      <xdr:rowOff>203201</xdr:rowOff>
    </xdr:from>
    <xdr:to>
      <xdr:col>4</xdr:col>
      <xdr:colOff>2158999</xdr:colOff>
      <xdr:row>3</xdr:row>
      <xdr:rowOff>12701</xdr:rowOff>
    </xdr:to>
    <xdr:grpSp>
      <xdr:nvGrpSpPr>
        <xdr:cNvPr id="8" name="8 Grupo">
          <a:extLst>
            <a:ext uri="{FF2B5EF4-FFF2-40B4-BE49-F238E27FC236}">
              <a16:creationId xmlns:a16="http://schemas.microsoft.com/office/drawing/2014/main" id="{00000000-0008-0000-1700-000008000000}"/>
            </a:ext>
          </a:extLst>
        </xdr:cNvPr>
        <xdr:cNvGrpSpPr>
          <a:grpSpLocks/>
        </xdr:cNvGrpSpPr>
      </xdr:nvGrpSpPr>
      <xdr:grpSpPr bwMode="auto">
        <a:xfrm>
          <a:off x="1693632" y="203201"/>
          <a:ext cx="795567" cy="647700"/>
          <a:chOff x="4447239" y="1975132"/>
          <a:chExt cx="614263" cy="504629"/>
        </a:xfrm>
      </xdr:grpSpPr>
      <xdr:sp macro="" textlink="">
        <xdr:nvSpPr>
          <xdr:cNvPr id="9" name="10 Rectángulo">
            <a:extLst>
              <a:ext uri="{FF2B5EF4-FFF2-40B4-BE49-F238E27FC236}">
                <a16:creationId xmlns:a16="http://schemas.microsoft.com/office/drawing/2014/main" id="{00000000-0008-0000-1700-000009000000}"/>
              </a:ext>
            </a:extLst>
          </xdr:cNvPr>
          <xdr:cNvSpPr/>
        </xdr:nvSpPr>
        <xdr:spPr>
          <a:xfrm>
            <a:off x="4513843" y="2040693"/>
            <a:ext cx="477560" cy="43406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bg1">
                  <a:lumMod val="50000"/>
                </a:schemeClr>
              </a:solidFill>
            </a:endParaRPr>
          </a:p>
        </xdr:txBody>
      </xdr:sp>
      <xdr:sp macro="" textlink="">
        <xdr:nvSpPr>
          <xdr:cNvPr id="10" name="4 CuadroTexto">
            <a:hlinkClick xmlns:r="http://schemas.openxmlformats.org/officeDocument/2006/relationships" r:id="rId7"/>
            <a:extLst>
              <a:ext uri="{FF2B5EF4-FFF2-40B4-BE49-F238E27FC236}">
                <a16:creationId xmlns:a16="http://schemas.microsoft.com/office/drawing/2014/main" id="{00000000-0008-0000-1700-00000A000000}"/>
              </a:ext>
            </a:extLst>
          </xdr:cNvPr>
          <xdr:cNvSpPr txBox="1"/>
        </xdr:nvSpPr>
        <xdr:spPr>
          <a:xfrm>
            <a:off x="4447239" y="1975132"/>
            <a:ext cx="614263" cy="504629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s-ES" sz="2800">
                <a:solidFill>
                  <a:srgbClr val="002060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</a:t>
            </a:r>
          </a:p>
          <a:p>
            <a:pPr algn="ctr"/>
            <a:r>
              <a:rPr lang="es-ES" sz="900">
                <a:solidFill>
                  <a:srgbClr val="31869B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Metrics</a:t>
            </a:r>
            <a:endParaRPr lang="es-ES" sz="900">
              <a:solidFill>
                <a:srgbClr val="31869B"/>
              </a:solidFill>
              <a:latin typeface="Verdana" pitchFamily="34" charset="0"/>
              <a:ea typeface="Verdana" pitchFamily="34" charset="0"/>
              <a:cs typeface="Verdana" pitchFamily="34" charset="0"/>
            </a:endParaRPr>
          </a:p>
        </xdr:txBody>
      </xdr:sp>
    </xdr:grpSp>
    <xdr:clientData/>
  </xdr:twoCellAnchor>
  <xdr:twoCellAnchor>
    <xdr:from>
      <xdr:col>4</xdr:col>
      <xdr:colOff>2150832</xdr:colOff>
      <xdr:row>0</xdr:row>
      <xdr:rowOff>190500</xdr:rowOff>
    </xdr:from>
    <xdr:to>
      <xdr:col>4</xdr:col>
      <xdr:colOff>2946399</xdr:colOff>
      <xdr:row>3</xdr:row>
      <xdr:rowOff>18985</xdr:rowOff>
    </xdr:to>
    <xdr:grpSp>
      <xdr:nvGrpSpPr>
        <xdr:cNvPr id="11" name="8 Grupo">
          <a:extLst>
            <a:ext uri="{FF2B5EF4-FFF2-40B4-BE49-F238E27FC236}">
              <a16:creationId xmlns:a16="http://schemas.microsoft.com/office/drawing/2014/main" id="{00000000-0008-0000-1700-00000B000000}"/>
            </a:ext>
          </a:extLst>
        </xdr:cNvPr>
        <xdr:cNvGrpSpPr>
          <a:grpSpLocks/>
        </xdr:cNvGrpSpPr>
      </xdr:nvGrpSpPr>
      <xdr:grpSpPr bwMode="auto">
        <a:xfrm>
          <a:off x="2481032" y="190500"/>
          <a:ext cx="795567" cy="666685"/>
          <a:chOff x="4437433" y="1955340"/>
          <a:chExt cx="614263" cy="519420"/>
        </a:xfrm>
      </xdr:grpSpPr>
      <xdr:sp macro="" textlink="">
        <xdr:nvSpPr>
          <xdr:cNvPr id="12" name="10 Rectángulo">
            <a:extLst>
              <a:ext uri="{FF2B5EF4-FFF2-40B4-BE49-F238E27FC236}">
                <a16:creationId xmlns:a16="http://schemas.microsoft.com/office/drawing/2014/main" id="{00000000-0008-0000-1700-00000C000000}"/>
              </a:ext>
            </a:extLst>
          </xdr:cNvPr>
          <xdr:cNvSpPr/>
        </xdr:nvSpPr>
        <xdr:spPr>
          <a:xfrm>
            <a:off x="4513843" y="2040693"/>
            <a:ext cx="477560" cy="43406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bg1">
                  <a:lumMod val="50000"/>
                </a:schemeClr>
              </a:solidFill>
            </a:endParaRPr>
          </a:p>
        </xdr:txBody>
      </xdr:sp>
      <xdr:sp macro="" textlink="">
        <xdr:nvSpPr>
          <xdr:cNvPr id="13" name="4 CuadroTexto">
            <a:hlinkClick xmlns:r="http://schemas.openxmlformats.org/officeDocument/2006/relationships" r:id="rId8"/>
            <a:extLst>
              <a:ext uri="{FF2B5EF4-FFF2-40B4-BE49-F238E27FC236}">
                <a16:creationId xmlns:a16="http://schemas.microsoft.com/office/drawing/2014/main" id="{00000000-0008-0000-1700-00000D000000}"/>
              </a:ext>
            </a:extLst>
          </xdr:cNvPr>
          <xdr:cNvSpPr txBox="1"/>
        </xdr:nvSpPr>
        <xdr:spPr>
          <a:xfrm>
            <a:off x="4437433" y="1955340"/>
            <a:ext cx="614263" cy="504629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s-ES" sz="2800">
                <a:solidFill>
                  <a:srgbClr val="002060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</a:t>
            </a:r>
          </a:p>
          <a:p>
            <a:pPr algn="ctr"/>
            <a:r>
              <a:rPr lang="es-ES" sz="900">
                <a:solidFill>
                  <a:schemeClr val="accent1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 </a:t>
            </a:r>
            <a:r>
              <a:rPr lang="es-ES" sz="900">
                <a:solidFill>
                  <a:srgbClr val="31869B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Customer</a:t>
            </a:r>
            <a:endParaRPr lang="es-ES" sz="900">
              <a:solidFill>
                <a:srgbClr val="31869B"/>
              </a:solidFill>
              <a:latin typeface="Verdana" pitchFamily="34" charset="0"/>
              <a:ea typeface="Verdana" pitchFamily="34" charset="0"/>
              <a:cs typeface="Verdana" pitchFamily="34" charset="0"/>
            </a:endParaRPr>
          </a:p>
        </xdr:txBody>
      </xdr:sp>
    </xdr:grp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709387</xdr:colOff>
      <xdr:row>1</xdr:row>
      <xdr:rowOff>9522</xdr:rowOff>
    </xdr:from>
    <xdr:to>
      <xdr:col>4</xdr:col>
      <xdr:colOff>1285387</xdr:colOff>
      <xdr:row>2</xdr:row>
      <xdr:rowOff>275111</xdr:rowOff>
    </xdr:to>
    <xdr:grpSp>
      <xdr:nvGrpSpPr>
        <xdr:cNvPr id="2" name="11 Grup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pSpPr>
          <a:grpSpLocks/>
        </xdr:cNvGrpSpPr>
      </xdr:nvGrpSpPr>
      <xdr:grpSpPr bwMode="auto">
        <a:xfrm>
          <a:off x="1039587" y="288922"/>
          <a:ext cx="576000" cy="544989"/>
          <a:chOff x="2277110" y="2079593"/>
          <a:chExt cx="476450" cy="433137"/>
        </a:xfrm>
      </xdr:grpSpPr>
      <xdr:sp macro="" textlink="">
        <xdr:nvSpPr>
          <xdr:cNvPr id="3" name="13 Rectángulo">
            <a:extLst>
              <a:ext uri="{FF2B5EF4-FFF2-40B4-BE49-F238E27FC236}">
                <a16:creationId xmlns:a16="http://schemas.microsoft.com/office/drawing/2014/main" id="{00000000-0008-0000-1800-000003000000}"/>
              </a:ext>
            </a:extLst>
          </xdr:cNvPr>
          <xdr:cNvSpPr/>
        </xdr:nvSpPr>
        <xdr:spPr>
          <a:xfrm>
            <a:off x="2277110" y="2079593"/>
            <a:ext cx="476450" cy="43313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accent1"/>
              </a:solidFill>
            </a:endParaRPr>
          </a:p>
        </xdr:txBody>
      </xdr:sp>
      <xdr:pic>
        <xdr:nvPicPr>
          <xdr:cNvPr id="4" name="Picture 5" descr="C:\Users\N50243\AppData\Local\Microsoft\Windows\Temporary Internet Files\Content.Outlook\YBTVKE11\selector (2).gif">
            <a:extLst>
              <a:ext uri="{FF2B5EF4-FFF2-40B4-BE49-F238E27FC236}">
                <a16:creationId xmlns:a16="http://schemas.microsoft.com/office/drawing/2014/main" id="{00000000-0008-0000-18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BEBA8EAE-BF5A-486C-A8C5-ECC9F3942E4B}">
                <a14:imgProps xmlns:a14="http://schemas.microsoft.com/office/drawing/2010/main">
                  <a14:imgLayer r:embed="rId3">
                    <a14:imgEffect>
                      <a14:saturation sat="33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331569" y="2118093"/>
            <a:ext cx="367531" cy="367531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4</xdr:col>
      <xdr:colOff>0</xdr:colOff>
      <xdr:row>1</xdr:row>
      <xdr:rowOff>9523</xdr:rowOff>
    </xdr:from>
    <xdr:to>
      <xdr:col>4</xdr:col>
      <xdr:colOff>576000</xdr:colOff>
      <xdr:row>2</xdr:row>
      <xdr:rowOff>275112</xdr:rowOff>
    </xdr:to>
    <xdr:grpSp>
      <xdr:nvGrpSpPr>
        <xdr:cNvPr id="5" name="15 Grupo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GrpSpPr>
          <a:grpSpLocks/>
        </xdr:cNvGrpSpPr>
      </xdr:nvGrpSpPr>
      <xdr:grpSpPr bwMode="auto">
        <a:xfrm>
          <a:off x="330200" y="288923"/>
          <a:ext cx="576000" cy="544989"/>
          <a:chOff x="2908925" y="2088333"/>
          <a:chExt cx="476450" cy="433137"/>
        </a:xfrm>
      </xdr:grpSpPr>
      <xdr:sp macro="" textlink="">
        <xdr:nvSpPr>
          <xdr:cNvPr id="6" name="7 Rectángulo">
            <a:extLst>
              <a:ext uri="{FF2B5EF4-FFF2-40B4-BE49-F238E27FC236}">
                <a16:creationId xmlns:a16="http://schemas.microsoft.com/office/drawing/2014/main" id="{00000000-0008-0000-1800-000006000000}"/>
              </a:ext>
            </a:extLst>
          </xdr:cNvPr>
          <xdr:cNvSpPr/>
        </xdr:nvSpPr>
        <xdr:spPr>
          <a:xfrm>
            <a:off x="2908925" y="2088333"/>
            <a:ext cx="476450" cy="43313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accent1"/>
              </a:solidFill>
            </a:endParaRPr>
          </a:p>
        </xdr:txBody>
      </xdr:sp>
      <xdr:pic>
        <xdr:nvPicPr>
          <xdr:cNvPr id="7" name="Picture 8">
            <a:extLst>
              <a:ext uri="{FF2B5EF4-FFF2-40B4-BE49-F238E27FC236}">
                <a16:creationId xmlns:a16="http://schemas.microsoft.com/office/drawing/2014/main" id="{00000000-0008-0000-1800-00000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BEBA8EAE-BF5A-486C-A8C5-ECC9F3942E4B}">
                <a14:imgProps xmlns:a14="http://schemas.microsoft.com/office/drawing/2010/main">
                  <a14:imgLayer r:embed="rId6">
                    <a14:imgEffect>
                      <a14:saturation sat="33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937600" y="2108526"/>
            <a:ext cx="419100" cy="40005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4F81BD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4</xdr:col>
      <xdr:colOff>1363432</xdr:colOff>
      <xdr:row>0</xdr:row>
      <xdr:rowOff>203201</xdr:rowOff>
    </xdr:from>
    <xdr:to>
      <xdr:col>4</xdr:col>
      <xdr:colOff>2158999</xdr:colOff>
      <xdr:row>3</xdr:row>
      <xdr:rowOff>12701</xdr:rowOff>
    </xdr:to>
    <xdr:grpSp>
      <xdr:nvGrpSpPr>
        <xdr:cNvPr id="8" name="8 Grupo">
          <a:extLst>
            <a:ext uri="{FF2B5EF4-FFF2-40B4-BE49-F238E27FC236}">
              <a16:creationId xmlns:a16="http://schemas.microsoft.com/office/drawing/2014/main" id="{00000000-0008-0000-1800-000008000000}"/>
            </a:ext>
          </a:extLst>
        </xdr:cNvPr>
        <xdr:cNvGrpSpPr>
          <a:grpSpLocks/>
        </xdr:cNvGrpSpPr>
      </xdr:nvGrpSpPr>
      <xdr:grpSpPr bwMode="auto">
        <a:xfrm>
          <a:off x="1693632" y="203201"/>
          <a:ext cx="795567" cy="647700"/>
          <a:chOff x="4447239" y="1975132"/>
          <a:chExt cx="614263" cy="504629"/>
        </a:xfrm>
      </xdr:grpSpPr>
      <xdr:sp macro="" textlink="">
        <xdr:nvSpPr>
          <xdr:cNvPr id="9" name="10 Rectángulo">
            <a:extLst>
              <a:ext uri="{FF2B5EF4-FFF2-40B4-BE49-F238E27FC236}">
                <a16:creationId xmlns:a16="http://schemas.microsoft.com/office/drawing/2014/main" id="{00000000-0008-0000-1800-000009000000}"/>
              </a:ext>
            </a:extLst>
          </xdr:cNvPr>
          <xdr:cNvSpPr/>
        </xdr:nvSpPr>
        <xdr:spPr>
          <a:xfrm>
            <a:off x="4513843" y="2040693"/>
            <a:ext cx="477560" cy="43406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bg1">
                  <a:lumMod val="50000"/>
                </a:schemeClr>
              </a:solidFill>
            </a:endParaRPr>
          </a:p>
        </xdr:txBody>
      </xdr:sp>
      <xdr:sp macro="" textlink="">
        <xdr:nvSpPr>
          <xdr:cNvPr id="10" name="4 CuadroTexto">
            <a:hlinkClick xmlns:r="http://schemas.openxmlformats.org/officeDocument/2006/relationships" r:id="rId7"/>
            <a:extLst>
              <a:ext uri="{FF2B5EF4-FFF2-40B4-BE49-F238E27FC236}">
                <a16:creationId xmlns:a16="http://schemas.microsoft.com/office/drawing/2014/main" id="{00000000-0008-0000-1800-00000A000000}"/>
              </a:ext>
            </a:extLst>
          </xdr:cNvPr>
          <xdr:cNvSpPr txBox="1"/>
        </xdr:nvSpPr>
        <xdr:spPr>
          <a:xfrm>
            <a:off x="4447239" y="1975132"/>
            <a:ext cx="614263" cy="504629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s-ES" sz="2800">
                <a:solidFill>
                  <a:srgbClr val="002060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</a:t>
            </a:r>
          </a:p>
          <a:p>
            <a:pPr algn="ctr"/>
            <a:r>
              <a:rPr lang="es-ES" sz="900">
                <a:solidFill>
                  <a:srgbClr val="31869B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Metrics</a:t>
            </a:r>
            <a:endParaRPr lang="es-ES" sz="900">
              <a:solidFill>
                <a:srgbClr val="31869B"/>
              </a:solidFill>
              <a:latin typeface="Verdana" pitchFamily="34" charset="0"/>
              <a:ea typeface="Verdana" pitchFamily="34" charset="0"/>
              <a:cs typeface="Verdana" pitchFamily="34" charset="0"/>
            </a:endParaRPr>
          </a:p>
        </xdr:txBody>
      </xdr:sp>
    </xdr:grpSp>
    <xdr:clientData/>
  </xdr:twoCellAnchor>
  <xdr:twoCellAnchor>
    <xdr:from>
      <xdr:col>4</xdr:col>
      <xdr:colOff>2150832</xdr:colOff>
      <xdr:row>0</xdr:row>
      <xdr:rowOff>190500</xdr:rowOff>
    </xdr:from>
    <xdr:to>
      <xdr:col>4</xdr:col>
      <xdr:colOff>2946399</xdr:colOff>
      <xdr:row>3</xdr:row>
      <xdr:rowOff>18985</xdr:rowOff>
    </xdr:to>
    <xdr:grpSp>
      <xdr:nvGrpSpPr>
        <xdr:cNvPr id="11" name="8 Grupo">
          <a:extLst>
            <a:ext uri="{FF2B5EF4-FFF2-40B4-BE49-F238E27FC236}">
              <a16:creationId xmlns:a16="http://schemas.microsoft.com/office/drawing/2014/main" id="{00000000-0008-0000-1800-00000B000000}"/>
            </a:ext>
          </a:extLst>
        </xdr:cNvPr>
        <xdr:cNvGrpSpPr>
          <a:grpSpLocks/>
        </xdr:cNvGrpSpPr>
      </xdr:nvGrpSpPr>
      <xdr:grpSpPr bwMode="auto">
        <a:xfrm>
          <a:off x="2481032" y="190500"/>
          <a:ext cx="795567" cy="666685"/>
          <a:chOff x="4437433" y="1955340"/>
          <a:chExt cx="614263" cy="519420"/>
        </a:xfrm>
      </xdr:grpSpPr>
      <xdr:sp macro="" textlink="">
        <xdr:nvSpPr>
          <xdr:cNvPr id="12" name="10 Rectángulo">
            <a:extLst>
              <a:ext uri="{FF2B5EF4-FFF2-40B4-BE49-F238E27FC236}">
                <a16:creationId xmlns:a16="http://schemas.microsoft.com/office/drawing/2014/main" id="{00000000-0008-0000-1800-00000C000000}"/>
              </a:ext>
            </a:extLst>
          </xdr:cNvPr>
          <xdr:cNvSpPr/>
        </xdr:nvSpPr>
        <xdr:spPr>
          <a:xfrm>
            <a:off x="4513843" y="2040693"/>
            <a:ext cx="477560" cy="43406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bg1">
                  <a:lumMod val="50000"/>
                </a:schemeClr>
              </a:solidFill>
            </a:endParaRPr>
          </a:p>
        </xdr:txBody>
      </xdr:sp>
      <xdr:sp macro="" textlink="">
        <xdr:nvSpPr>
          <xdr:cNvPr id="13" name="4 CuadroTexto">
            <a:hlinkClick xmlns:r="http://schemas.openxmlformats.org/officeDocument/2006/relationships" r:id="rId8"/>
            <a:extLst>
              <a:ext uri="{FF2B5EF4-FFF2-40B4-BE49-F238E27FC236}">
                <a16:creationId xmlns:a16="http://schemas.microsoft.com/office/drawing/2014/main" id="{00000000-0008-0000-1800-00000D000000}"/>
              </a:ext>
            </a:extLst>
          </xdr:cNvPr>
          <xdr:cNvSpPr txBox="1"/>
        </xdr:nvSpPr>
        <xdr:spPr>
          <a:xfrm>
            <a:off x="4437433" y="1955340"/>
            <a:ext cx="614263" cy="504629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s-ES" sz="2800">
                <a:solidFill>
                  <a:srgbClr val="002060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</a:t>
            </a:r>
          </a:p>
          <a:p>
            <a:pPr algn="ctr"/>
            <a:r>
              <a:rPr lang="es-ES" sz="900">
                <a:solidFill>
                  <a:schemeClr val="accent1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 </a:t>
            </a:r>
            <a:r>
              <a:rPr lang="es-ES" sz="900">
                <a:solidFill>
                  <a:srgbClr val="31869B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Customer</a:t>
            </a:r>
            <a:endParaRPr lang="es-ES" sz="900">
              <a:solidFill>
                <a:srgbClr val="31869B"/>
              </a:solidFill>
              <a:latin typeface="Verdana" pitchFamily="34" charset="0"/>
              <a:ea typeface="Verdana" pitchFamily="34" charset="0"/>
              <a:cs typeface="Verdana" pitchFamily="34" charset="0"/>
            </a:endParaRPr>
          </a:p>
        </xdr:txBody>
      </xdr:sp>
    </xdr:grp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709387</xdr:colOff>
      <xdr:row>1</xdr:row>
      <xdr:rowOff>9522</xdr:rowOff>
    </xdr:from>
    <xdr:to>
      <xdr:col>4</xdr:col>
      <xdr:colOff>1285387</xdr:colOff>
      <xdr:row>2</xdr:row>
      <xdr:rowOff>275111</xdr:rowOff>
    </xdr:to>
    <xdr:grpSp>
      <xdr:nvGrpSpPr>
        <xdr:cNvPr id="2" name="11 Grup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GrpSpPr>
          <a:grpSpLocks/>
        </xdr:cNvGrpSpPr>
      </xdr:nvGrpSpPr>
      <xdr:grpSpPr bwMode="auto">
        <a:xfrm>
          <a:off x="1039587" y="288922"/>
          <a:ext cx="576000" cy="544989"/>
          <a:chOff x="2277110" y="2079593"/>
          <a:chExt cx="476450" cy="433137"/>
        </a:xfrm>
      </xdr:grpSpPr>
      <xdr:sp macro="" textlink="">
        <xdr:nvSpPr>
          <xdr:cNvPr id="3" name="13 Rectángulo">
            <a:extLst>
              <a:ext uri="{FF2B5EF4-FFF2-40B4-BE49-F238E27FC236}">
                <a16:creationId xmlns:a16="http://schemas.microsoft.com/office/drawing/2014/main" id="{00000000-0008-0000-1900-000003000000}"/>
              </a:ext>
            </a:extLst>
          </xdr:cNvPr>
          <xdr:cNvSpPr/>
        </xdr:nvSpPr>
        <xdr:spPr>
          <a:xfrm>
            <a:off x="2277110" y="2079593"/>
            <a:ext cx="476450" cy="43313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accent1"/>
              </a:solidFill>
            </a:endParaRPr>
          </a:p>
        </xdr:txBody>
      </xdr:sp>
      <xdr:pic>
        <xdr:nvPicPr>
          <xdr:cNvPr id="4" name="Picture 5" descr="C:\Users\N50243\AppData\Local\Microsoft\Windows\Temporary Internet Files\Content.Outlook\YBTVKE11\selector (2).gif">
            <a:extLst>
              <a:ext uri="{FF2B5EF4-FFF2-40B4-BE49-F238E27FC236}">
                <a16:creationId xmlns:a16="http://schemas.microsoft.com/office/drawing/2014/main" id="{00000000-0008-0000-19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BEBA8EAE-BF5A-486C-A8C5-ECC9F3942E4B}">
                <a14:imgProps xmlns:a14="http://schemas.microsoft.com/office/drawing/2010/main">
                  <a14:imgLayer r:embed="rId3">
                    <a14:imgEffect>
                      <a14:saturation sat="33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331569" y="2118093"/>
            <a:ext cx="367531" cy="367531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4</xdr:col>
      <xdr:colOff>0</xdr:colOff>
      <xdr:row>1</xdr:row>
      <xdr:rowOff>9523</xdr:rowOff>
    </xdr:from>
    <xdr:to>
      <xdr:col>4</xdr:col>
      <xdr:colOff>576000</xdr:colOff>
      <xdr:row>2</xdr:row>
      <xdr:rowOff>275112</xdr:rowOff>
    </xdr:to>
    <xdr:grpSp>
      <xdr:nvGrpSpPr>
        <xdr:cNvPr id="5" name="15 Grupo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GrpSpPr>
          <a:grpSpLocks/>
        </xdr:cNvGrpSpPr>
      </xdr:nvGrpSpPr>
      <xdr:grpSpPr bwMode="auto">
        <a:xfrm>
          <a:off x="330200" y="288923"/>
          <a:ext cx="576000" cy="544989"/>
          <a:chOff x="2908925" y="2088333"/>
          <a:chExt cx="476450" cy="433137"/>
        </a:xfrm>
      </xdr:grpSpPr>
      <xdr:sp macro="" textlink="">
        <xdr:nvSpPr>
          <xdr:cNvPr id="6" name="7 Rectángulo">
            <a:extLst>
              <a:ext uri="{FF2B5EF4-FFF2-40B4-BE49-F238E27FC236}">
                <a16:creationId xmlns:a16="http://schemas.microsoft.com/office/drawing/2014/main" id="{00000000-0008-0000-1900-000006000000}"/>
              </a:ext>
            </a:extLst>
          </xdr:cNvPr>
          <xdr:cNvSpPr/>
        </xdr:nvSpPr>
        <xdr:spPr>
          <a:xfrm>
            <a:off x="2908925" y="2088333"/>
            <a:ext cx="476450" cy="43313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accent1"/>
              </a:solidFill>
            </a:endParaRPr>
          </a:p>
        </xdr:txBody>
      </xdr:sp>
      <xdr:pic>
        <xdr:nvPicPr>
          <xdr:cNvPr id="7" name="Picture 8">
            <a:extLst>
              <a:ext uri="{FF2B5EF4-FFF2-40B4-BE49-F238E27FC236}">
                <a16:creationId xmlns:a16="http://schemas.microsoft.com/office/drawing/2014/main" id="{00000000-0008-0000-1900-00000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BEBA8EAE-BF5A-486C-A8C5-ECC9F3942E4B}">
                <a14:imgProps xmlns:a14="http://schemas.microsoft.com/office/drawing/2010/main">
                  <a14:imgLayer r:embed="rId6">
                    <a14:imgEffect>
                      <a14:saturation sat="33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937600" y="2108526"/>
            <a:ext cx="419100" cy="40005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4F81BD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4</xdr:col>
      <xdr:colOff>1363432</xdr:colOff>
      <xdr:row>0</xdr:row>
      <xdr:rowOff>203201</xdr:rowOff>
    </xdr:from>
    <xdr:to>
      <xdr:col>4</xdr:col>
      <xdr:colOff>2158999</xdr:colOff>
      <xdr:row>3</xdr:row>
      <xdr:rowOff>12701</xdr:rowOff>
    </xdr:to>
    <xdr:grpSp>
      <xdr:nvGrpSpPr>
        <xdr:cNvPr id="8" name="8 Grupo">
          <a:extLst>
            <a:ext uri="{FF2B5EF4-FFF2-40B4-BE49-F238E27FC236}">
              <a16:creationId xmlns:a16="http://schemas.microsoft.com/office/drawing/2014/main" id="{00000000-0008-0000-1900-000008000000}"/>
            </a:ext>
          </a:extLst>
        </xdr:cNvPr>
        <xdr:cNvGrpSpPr>
          <a:grpSpLocks/>
        </xdr:cNvGrpSpPr>
      </xdr:nvGrpSpPr>
      <xdr:grpSpPr bwMode="auto">
        <a:xfrm>
          <a:off x="1693632" y="203201"/>
          <a:ext cx="795567" cy="647700"/>
          <a:chOff x="4447239" y="1975132"/>
          <a:chExt cx="614263" cy="504629"/>
        </a:xfrm>
      </xdr:grpSpPr>
      <xdr:sp macro="" textlink="">
        <xdr:nvSpPr>
          <xdr:cNvPr id="9" name="10 Rectángulo">
            <a:extLst>
              <a:ext uri="{FF2B5EF4-FFF2-40B4-BE49-F238E27FC236}">
                <a16:creationId xmlns:a16="http://schemas.microsoft.com/office/drawing/2014/main" id="{00000000-0008-0000-1900-000009000000}"/>
              </a:ext>
            </a:extLst>
          </xdr:cNvPr>
          <xdr:cNvSpPr/>
        </xdr:nvSpPr>
        <xdr:spPr>
          <a:xfrm>
            <a:off x="4513843" y="2040693"/>
            <a:ext cx="477560" cy="43406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bg1">
                  <a:lumMod val="50000"/>
                </a:schemeClr>
              </a:solidFill>
            </a:endParaRPr>
          </a:p>
        </xdr:txBody>
      </xdr:sp>
      <xdr:sp macro="" textlink="">
        <xdr:nvSpPr>
          <xdr:cNvPr id="10" name="4 CuadroTexto">
            <a:hlinkClick xmlns:r="http://schemas.openxmlformats.org/officeDocument/2006/relationships" r:id="rId7"/>
            <a:extLst>
              <a:ext uri="{FF2B5EF4-FFF2-40B4-BE49-F238E27FC236}">
                <a16:creationId xmlns:a16="http://schemas.microsoft.com/office/drawing/2014/main" id="{00000000-0008-0000-1900-00000A000000}"/>
              </a:ext>
            </a:extLst>
          </xdr:cNvPr>
          <xdr:cNvSpPr txBox="1"/>
        </xdr:nvSpPr>
        <xdr:spPr>
          <a:xfrm>
            <a:off x="4447239" y="1975132"/>
            <a:ext cx="614263" cy="504629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s-ES" sz="2800">
                <a:solidFill>
                  <a:srgbClr val="002060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</a:t>
            </a:r>
          </a:p>
          <a:p>
            <a:pPr algn="ctr"/>
            <a:r>
              <a:rPr lang="es-ES" sz="900">
                <a:solidFill>
                  <a:srgbClr val="31869B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Metrics</a:t>
            </a:r>
            <a:endParaRPr lang="es-ES" sz="900">
              <a:solidFill>
                <a:srgbClr val="31869B"/>
              </a:solidFill>
              <a:latin typeface="Verdana" pitchFamily="34" charset="0"/>
              <a:ea typeface="Verdana" pitchFamily="34" charset="0"/>
              <a:cs typeface="Verdana" pitchFamily="34" charset="0"/>
            </a:endParaRPr>
          </a:p>
        </xdr:txBody>
      </xdr:sp>
    </xdr:grpSp>
    <xdr:clientData/>
  </xdr:twoCellAnchor>
  <xdr:twoCellAnchor>
    <xdr:from>
      <xdr:col>4</xdr:col>
      <xdr:colOff>2150832</xdr:colOff>
      <xdr:row>0</xdr:row>
      <xdr:rowOff>190500</xdr:rowOff>
    </xdr:from>
    <xdr:to>
      <xdr:col>4</xdr:col>
      <xdr:colOff>2946399</xdr:colOff>
      <xdr:row>3</xdr:row>
      <xdr:rowOff>18985</xdr:rowOff>
    </xdr:to>
    <xdr:grpSp>
      <xdr:nvGrpSpPr>
        <xdr:cNvPr id="11" name="8 Grupo">
          <a:extLst>
            <a:ext uri="{FF2B5EF4-FFF2-40B4-BE49-F238E27FC236}">
              <a16:creationId xmlns:a16="http://schemas.microsoft.com/office/drawing/2014/main" id="{00000000-0008-0000-1900-00000B000000}"/>
            </a:ext>
          </a:extLst>
        </xdr:cNvPr>
        <xdr:cNvGrpSpPr>
          <a:grpSpLocks/>
        </xdr:cNvGrpSpPr>
      </xdr:nvGrpSpPr>
      <xdr:grpSpPr bwMode="auto">
        <a:xfrm>
          <a:off x="2481032" y="190500"/>
          <a:ext cx="795567" cy="666685"/>
          <a:chOff x="4437433" y="1955340"/>
          <a:chExt cx="614263" cy="519420"/>
        </a:xfrm>
      </xdr:grpSpPr>
      <xdr:sp macro="" textlink="">
        <xdr:nvSpPr>
          <xdr:cNvPr id="12" name="10 Rectángulo">
            <a:extLst>
              <a:ext uri="{FF2B5EF4-FFF2-40B4-BE49-F238E27FC236}">
                <a16:creationId xmlns:a16="http://schemas.microsoft.com/office/drawing/2014/main" id="{00000000-0008-0000-1900-00000C000000}"/>
              </a:ext>
            </a:extLst>
          </xdr:cNvPr>
          <xdr:cNvSpPr/>
        </xdr:nvSpPr>
        <xdr:spPr>
          <a:xfrm>
            <a:off x="4513843" y="2040693"/>
            <a:ext cx="477560" cy="43406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bg1">
                  <a:lumMod val="50000"/>
                </a:schemeClr>
              </a:solidFill>
            </a:endParaRPr>
          </a:p>
        </xdr:txBody>
      </xdr:sp>
      <xdr:sp macro="" textlink="">
        <xdr:nvSpPr>
          <xdr:cNvPr id="13" name="4 CuadroTexto">
            <a:hlinkClick xmlns:r="http://schemas.openxmlformats.org/officeDocument/2006/relationships" r:id="rId8"/>
            <a:extLst>
              <a:ext uri="{FF2B5EF4-FFF2-40B4-BE49-F238E27FC236}">
                <a16:creationId xmlns:a16="http://schemas.microsoft.com/office/drawing/2014/main" id="{00000000-0008-0000-1900-00000D000000}"/>
              </a:ext>
            </a:extLst>
          </xdr:cNvPr>
          <xdr:cNvSpPr txBox="1"/>
        </xdr:nvSpPr>
        <xdr:spPr>
          <a:xfrm>
            <a:off x="4437433" y="1955340"/>
            <a:ext cx="614263" cy="504629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s-ES" sz="2800">
                <a:solidFill>
                  <a:srgbClr val="002060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</a:t>
            </a:r>
          </a:p>
          <a:p>
            <a:pPr algn="ctr"/>
            <a:r>
              <a:rPr lang="es-ES" sz="900">
                <a:solidFill>
                  <a:schemeClr val="accent1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 </a:t>
            </a:r>
            <a:r>
              <a:rPr lang="es-ES" sz="900">
                <a:solidFill>
                  <a:srgbClr val="31869B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Customer</a:t>
            </a:r>
            <a:endParaRPr lang="es-ES" sz="900">
              <a:solidFill>
                <a:srgbClr val="31869B"/>
              </a:solidFill>
              <a:latin typeface="Verdana" pitchFamily="34" charset="0"/>
              <a:ea typeface="Verdana" pitchFamily="34" charset="0"/>
              <a:cs typeface="Verdana" pitchFamily="34" charset="0"/>
            </a:endParaRPr>
          </a:p>
        </xdr:txBody>
      </xdr:sp>
    </xdr:grp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709387</xdr:colOff>
      <xdr:row>1</xdr:row>
      <xdr:rowOff>9522</xdr:rowOff>
    </xdr:from>
    <xdr:to>
      <xdr:col>4</xdr:col>
      <xdr:colOff>1285387</xdr:colOff>
      <xdr:row>2</xdr:row>
      <xdr:rowOff>275111</xdr:rowOff>
    </xdr:to>
    <xdr:grpSp>
      <xdr:nvGrpSpPr>
        <xdr:cNvPr id="2" name="11 Grup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GrpSpPr>
          <a:grpSpLocks/>
        </xdr:cNvGrpSpPr>
      </xdr:nvGrpSpPr>
      <xdr:grpSpPr bwMode="auto">
        <a:xfrm>
          <a:off x="1039587" y="288922"/>
          <a:ext cx="576000" cy="544989"/>
          <a:chOff x="2277110" y="2079593"/>
          <a:chExt cx="476450" cy="433137"/>
        </a:xfrm>
      </xdr:grpSpPr>
      <xdr:sp macro="" textlink="">
        <xdr:nvSpPr>
          <xdr:cNvPr id="3" name="13 Rectángulo">
            <a:extLst>
              <a:ext uri="{FF2B5EF4-FFF2-40B4-BE49-F238E27FC236}">
                <a16:creationId xmlns:a16="http://schemas.microsoft.com/office/drawing/2014/main" id="{00000000-0008-0000-1A00-000003000000}"/>
              </a:ext>
            </a:extLst>
          </xdr:cNvPr>
          <xdr:cNvSpPr/>
        </xdr:nvSpPr>
        <xdr:spPr>
          <a:xfrm>
            <a:off x="2277110" y="2079593"/>
            <a:ext cx="476450" cy="43313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accent1"/>
              </a:solidFill>
            </a:endParaRPr>
          </a:p>
        </xdr:txBody>
      </xdr:sp>
      <xdr:pic>
        <xdr:nvPicPr>
          <xdr:cNvPr id="4" name="Picture 5" descr="C:\Users\N50243\AppData\Local\Microsoft\Windows\Temporary Internet Files\Content.Outlook\YBTVKE11\selector (2).gif">
            <a:extLst>
              <a:ext uri="{FF2B5EF4-FFF2-40B4-BE49-F238E27FC236}">
                <a16:creationId xmlns:a16="http://schemas.microsoft.com/office/drawing/2014/main" id="{00000000-0008-0000-1A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BEBA8EAE-BF5A-486C-A8C5-ECC9F3942E4B}">
                <a14:imgProps xmlns:a14="http://schemas.microsoft.com/office/drawing/2010/main">
                  <a14:imgLayer r:embed="rId3">
                    <a14:imgEffect>
                      <a14:saturation sat="33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331569" y="2118093"/>
            <a:ext cx="367531" cy="367531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4</xdr:col>
      <xdr:colOff>0</xdr:colOff>
      <xdr:row>1</xdr:row>
      <xdr:rowOff>9523</xdr:rowOff>
    </xdr:from>
    <xdr:to>
      <xdr:col>4</xdr:col>
      <xdr:colOff>576000</xdr:colOff>
      <xdr:row>2</xdr:row>
      <xdr:rowOff>275112</xdr:rowOff>
    </xdr:to>
    <xdr:grpSp>
      <xdr:nvGrpSpPr>
        <xdr:cNvPr id="5" name="15 Grupo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1A00-000005000000}"/>
            </a:ext>
          </a:extLst>
        </xdr:cNvPr>
        <xdr:cNvGrpSpPr>
          <a:grpSpLocks/>
        </xdr:cNvGrpSpPr>
      </xdr:nvGrpSpPr>
      <xdr:grpSpPr bwMode="auto">
        <a:xfrm>
          <a:off x="330200" y="288923"/>
          <a:ext cx="576000" cy="544989"/>
          <a:chOff x="2908925" y="2088333"/>
          <a:chExt cx="476450" cy="433137"/>
        </a:xfrm>
      </xdr:grpSpPr>
      <xdr:sp macro="" textlink="">
        <xdr:nvSpPr>
          <xdr:cNvPr id="6" name="7 Rectángulo">
            <a:extLst>
              <a:ext uri="{FF2B5EF4-FFF2-40B4-BE49-F238E27FC236}">
                <a16:creationId xmlns:a16="http://schemas.microsoft.com/office/drawing/2014/main" id="{00000000-0008-0000-1A00-000006000000}"/>
              </a:ext>
            </a:extLst>
          </xdr:cNvPr>
          <xdr:cNvSpPr/>
        </xdr:nvSpPr>
        <xdr:spPr>
          <a:xfrm>
            <a:off x="2908925" y="2088333"/>
            <a:ext cx="476450" cy="43313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accent1"/>
              </a:solidFill>
            </a:endParaRPr>
          </a:p>
        </xdr:txBody>
      </xdr:sp>
      <xdr:pic>
        <xdr:nvPicPr>
          <xdr:cNvPr id="7" name="Picture 8">
            <a:extLst>
              <a:ext uri="{FF2B5EF4-FFF2-40B4-BE49-F238E27FC236}">
                <a16:creationId xmlns:a16="http://schemas.microsoft.com/office/drawing/2014/main" id="{00000000-0008-0000-1A00-00000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BEBA8EAE-BF5A-486C-A8C5-ECC9F3942E4B}">
                <a14:imgProps xmlns:a14="http://schemas.microsoft.com/office/drawing/2010/main">
                  <a14:imgLayer r:embed="rId6">
                    <a14:imgEffect>
                      <a14:saturation sat="33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937600" y="2108526"/>
            <a:ext cx="419100" cy="40005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4F81BD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4</xdr:col>
      <xdr:colOff>1363432</xdr:colOff>
      <xdr:row>0</xdr:row>
      <xdr:rowOff>203201</xdr:rowOff>
    </xdr:from>
    <xdr:to>
      <xdr:col>4</xdr:col>
      <xdr:colOff>2158999</xdr:colOff>
      <xdr:row>3</xdr:row>
      <xdr:rowOff>12701</xdr:rowOff>
    </xdr:to>
    <xdr:grpSp>
      <xdr:nvGrpSpPr>
        <xdr:cNvPr id="8" name="8 Grupo">
          <a:extLst>
            <a:ext uri="{FF2B5EF4-FFF2-40B4-BE49-F238E27FC236}">
              <a16:creationId xmlns:a16="http://schemas.microsoft.com/office/drawing/2014/main" id="{00000000-0008-0000-1A00-000008000000}"/>
            </a:ext>
          </a:extLst>
        </xdr:cNvPr>
        <xdr:cNvGrpSpPr>
          <a:grpSpLocks/>
        </xdr:cNvGrpSpPr>
      </xdr:nvGrpSpPr>
      <xdr:grpSpPr bwMode="auto">
        <a:xfrm>
          <a:off x="1693632" y="203201"/>
          <a:ext cx="795567" cy="647700"/>
          <a:chOff x="4447239" y="1975132"/>
          <a:chExt cx="614263" cy="504629"/>
        </a:xfrm>
      </xdr:grpSpPr>
      <xdr:sp macro="" textlink="">
        <xdr:nvSpPr>
          <xdr:cNvPr id="9" name="10 Rectángulo">
            <a:extLst>
              <a:ext uri="{FF2B5EF4-FFF2-40B4-BE49-F238E27FC236}">
                <a16:creationId xmlns:a16="http://schemas.microsoft.com/office/drawing/2014/main" id="{00000000-0008-0000-1A00-000009000000}"/>
              </a:ext>
            </a:extLst>
          </xdr:cNvPr>
          <xdr:cNvSpPr/>
        </xdr:nvSpPr>
        <xdr:spPr>
          <a:xfrm>
            <a:off x="4513843" y="2040693"/>
            <a:ext cx="477560" cy="43406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bg1">
                  <a:lumMod val="50000"/>
                </a:schemeClr>
              </a:solidFill>
            </a:endParaRPr>
          </a:p>
        </xdr:txBody>
      </xdr:sp>
      <xdr:sp macro="" textlink="">
        <xdr:nvSpPr>
          <xdr:cNvPr id="10" name="4 CuadroTexto">
            <a:hlinkClick xmlns:r="http://schemas.openxmlformats.org/officeDocument/2006/relationships" r:id="rId7"/>
            <a:extLst>
              <a:ext uri="{FF2B5EF4-FFF2-40B4-BE49-F238E27FC236}">
                <a16:creationId xmlns:a16="http://schemas.microsoft.com/office/drawing/2014/main" id="{00000000-0008-0000-1A00-00000A000000}"/>
              </a:ext>
            </a:extLst>
          </xdr:cNvPr>
          <xdr:cNvSpPr txBox="1"/>
        </xdr:nvSpPr>
        <xdr:spPr>
          <a:xfrm>
            <a:off x="4447239" y="1975132"/>
            <a:ext cx="614263" cy="504629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s-ES" sz="2800">
                <a:solidFill>
                  <a:srgbClr val="002060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</a:t>
            </a:r>
          </a:p>
          <a:p>
            <a:pPr algn="ctr"/>
            <a:r>
              <a:rPr lang="es-ES" sz="900">
                <a:solidFill>
                  <a:srgbClr val="31869B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Metrics</a:t>
            </a:r>
            <a:endParaRPr lang="es-ES" sz="900">
              <a:solidFill>
                <a:srgbClr val="31869B"/>
              </a:solidFill>
              <a:latin typeface="Verdana" pitchFamily="34" charset="0"/>
              <a:ea typeface="Verdana" pitchFamily="34" charset="0"/>
              <a:cs typeface="Verdana" pitchFamily="34" charset="0"/>
            </a:endParaRPr>
          </a:p>
        </xdr:txBody>
      </xdr:sp>
    </xdr:grpSp>
    <xdr:clientData/>
  </xdr:twoCellAnchor>
  <xdr:twoCellAnchor>
    <xdr:from>
      <xdr:col>4</xdr:col>
      <xdr:colOff>2150832</xdr:colOff>
      <xdr:row>0</xdr:row>
      <xdr:rowOff>190500</xdr:rowOff>
    </xdr:from>
    <xdr:to>
      <xdr:col>4</xdr:col>
      <xdr:colOff>2946399</xdr:colOff>
      <xdr:row>3</xdr:row>
      <xdr:rowOff>18985</xdr:rowOff>
    </xdr:to>
    <xdr:grpSp>
      <xdr:nvGrpSpPr>
        <xdr:cNvPr id="11" name="8 Grupo">
          <a:extLst>
            <a:ext uri="{FF2B5EF4-FFF2-40B4-BE49-F238E27FC236}">
              <a16:creationId xmlns:a16="http://schemas.microsoft.com/office/drawing/2014/main" id="{00000000-0008-0000-1A00-00000B000000}"/>
            </a:ext>
          </a:extLst>
        </xdr:cNvPr>
        <xdr:cNvGrpSpPr>
          <a:grpSpLocks/>
        </xdr:cNvGrpSpPr>
      </xdr:nvGrpSpPr>
      <xdr:grpSpPr bwMode="auto">
        <a:xfrm>
          <a:off x="2481032" y="190500"/>
          <a:ext cx="795567" cy="666685"/>
          <a:chOff x="4437433" y="1955340"/>
          <a:chExt cx="614263" cy="519420"/>
        </a:xfrm>
      </xdr:grpSpPr>
      <xdr:sp macro="" textlink="">
        <xdr:nvSpPr>
          <xdr:cNvPr id="12" name="10 Rectángulo">
            <a:extLst>
              <a:ext uri="{FF2B5EF4-FFF2-40B4-BE49-F238E27FC236}">
                <a16:creationId xmlns:a16="http://schemas.microsoft.com/office/drawing/2014/main" id="{00000000-0008-0000-1A00-00000C000000}"/>
              </a:ext>
            </a:extLst>
          </xdr:cNvPr>
          <xdr:cNvSpPr/>
        </xdr:nvSpPr>
        <xdr:spPr>
          <a:xfrm>
            <a:off x="4513843" y="2040693"/>
            <a:ext cx="477560" cy="43406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bg1">
                  <a:lumMod val="50000"/>
                </a:schemeClr>
              </a:solidFill>
            </a:endParaRPr>
          </a:p>
        </xdr:txBody>
      </xdr:sp>
      <xdr:sp macro="" textlink="">
        <xdr:nvSpPr>
          <xdr:cNvPr id="13" name="4 CuadroTexto">
            <a:hlinkClick xmlns:r="http://schemas.openxmlformats.org/officeDocument/2006/relationships" r:id="rId8"/>
            <a:extLst>
              <a:ext uri="{FF2B5EF4-FFF2-40B4-BE49-F238E27FC236}">
                <a16:creationId xmlns:a16="http://schemas.microsoft.com/office/drawing/2014/main" id="{00000000-0008-0000-1A00-00000D000000}"/>
              </a:ext>
            </a:extLst>
          </xdr:cNvPr>
          <xdr:cNvSpPr txBox="1"/>
        </xdr:nvSpPr>
        <xdr:spPr>
          <a:xfrm>
            <a:off x="4437433" y="1955340"/>
            <a:ext cx="614263" cy="504629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s-ES" sz="2800">
                <a:solidFill>
                  <a:srgbClr val="002060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</a:t>
            </a:r>
          </a:p>
          <a:p>
            <a:pPr algn="ctr"/>
            <a:r>
              <a:rPr lang="es-ES" sz="900">
                <a:solidFill>
                  <a:schemeClr val="accent1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 </a:t>
            </a:r>
            <a:r>
              <a:rPr lang="es-ES" sz="900">
                <a:solidFill>
                  <a:srgbClr val="31869B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Customer</a:t>
            </a:r>
            <a:endParaRPr lang="es-ES" sz="900">
              <a:solidFill>
                <a:srgbClr val="31869B"/>
              </a:solidFill>
              <a:latin typeface="Verdana" pitchFamily="34" charset="0"/>
              <a:ea typeface="Verdana" pitchFamily="34" charset="0"/>
              <a:cs typeface="Verdana" pitchFamily="34" charset="0"/>
            </a:endParaRPr>
          </a:p>
        </xdr:txBody>
      </xdr:sp>
    </xdr:grp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709387</xdr:colOff>
      <xdr:row>1</xdr:row>
      <xdr:rowOff>9522</xdr:rowOff>
    </xdr:from>
    <xdr:to>
      <xdr:col>4</xdr:col>
      <xdr:colOff>1285387</xdr:colOff>
      <xdr:row>2</xdr:row>
      <xdr:rowOff>275111</xdr:rowOff>
    </xdr:to>
    <xdr:grpSp>
      <xdr:nvGrpSpPr>
        <xdr:cNvPr id="2" name="11 Grup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GrpSpPr>
          <a:grpSpLocks/>
        </xdr:cNvGrpSpPr>
      </xdr:nvGrpSpPr>
      <xdr:grpSpPr bwMode="auto">
        <a:xfrm>
          <a:off x="1039587" y="288922"/>
          <a:ext cx="576000" cy="544989"/>
          <a:chOff x="2277110" y="2079593"/>
          <a:chExt cx="476450" cy="433137"/>
        </a:xfrm>
      </xdr:grpSpPr>
      <xdr:sp macro="" textlink="">
        <xdr:nvSpPr>
          <xdr:cNvPr id="3" name="13 Rectángulo">
            <a:extLst>
              <a:ext uri="{FF2B5EF4-FFF2-40B4-BE49-F238E27FC236}">
                <a16:creationId xmlns:a16="http://schemas.microsoft.com/office/drawing/2014/main" id="{00000000-0008-0000-1B00-000003000000}"/>
              </a:ext>
            </a:extLst>
          </xdr:cNvPr>
          <xdr:cNvSpPr/>
        </xdr:nvSpPr>
        <xdr:spPr>
          <a:xfrm>
            <a:off x="2277110" y="2079593"/>
            <a:ext cx="476450" cy="43313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accent1"/>
              </a:solidFill>
            </a:endParaRPr>
          </a:p>
        </xdr:txBody>
      </xdr:sp>
      <xdr:pic>
        <xdr:nvPicPr>
          <xdr:cNvPr id="4" name="Picture 5" descr="C:\Users\N50243\AppData\Local\Microsoft\Windows\Temporary Internet Files\Content.Outlook\YBTVKE11\selector (2).gif">
            <a:extLst>
              <a:ext uri="{FF2B5EF4-FFF2-40B4-BE49-F238E27FC236}">
                <a16:creationId xmlns:a16="http://schemas.microsoft.com/office/drawing/2014/main" id="{00000000-0008-0000-1B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BEBA8EAE-BF5A-486C-A8C5-ECC9F3942E4B}">
                <a14:imgProps xmlns:a14="http://schemas.microsoft.com/office/drawing/2010/main">
                  <a14:imgLayer r:embed="rId3">
                    <a14:imgEffect>
                      <a14:saturation sat="33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331569" y="2118093"/>
            <a:ext cx="367531" cy="367531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4</xdr:col>
      <xdr:colOff>0</xdr:colOff>
      <xdr:row>1</xdr:row>
      <xdr:rowOff>9523</xdr:rowOff>
    </xdr:from>
    <xdr:to>
      <xdr:col>4</xdr:col>
      <xdr:colOff>576000</xdr:colOff>
      <xdr:row>2</xdr:row>
      <xdr:rowOff>275112</xdr:rowOff>
    </xdr:to>
    <xdr:grpSp>
      <xdr:nvGrpSpPr>
        <xdr:cNvPr id="5" name="15 Grupo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1B00-000005000000}"/>
            </a:ext>
          </a:extLst>
        </xdr:cNvPr>
        <xdr:cNvGrpSpPr>
          <a:grpSpLocks/>
        </xdr:cNvGrpSpPr>
      </xdr:nvGrpSpPr>
      <xdr:grpSpPr bwMode="auto">
        <a:xfrm>
          <a:off x="330200" y="288923"/>
          <a:ext cx="576000" cy="544989"/>
          <a:chOff x="2908925" y="2088333"/>
          <a:chExt cx="476450" cy="433137"/>
        </a:xfrm>
      </xdr:grpSpPr>
      <xdr:sp macro="" textlink="">
        <xdr:nvSpPr>
          <xdr:cNvPr id="6" name="7 Rectángulo">
            <a:extLst>
              <a:ext uri="{FF2B5EF4-FFF2-40B4-BE49-F238E27FC236}">
                <a16:creationId xmlns:a16="http://schemas.microsoft.com/office/drawing/2014/main" id="{00000000-0008-0000-1B00-000006000000}"/>
              </a:ext>
            </a:extLst>
          </xdr:cNvPr>
          <xdr:cNvSpPr/>
        </xdr:nvSpPr>
        <xdr:spPr>
          <a:xfrm>
            <a:off x="2908925" y="2088333"/>
            <a:ext cx="476450" cy="43313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accent1"/>
              </a:solidFill>
            </a:endParaRPr>
          </a:p>
        </xdr:txBody>
      </xdr:sp>
      <xdr:pic>
        <xdr:nvPicPr>
          <xdr:cNvPr id="7" name="Picture 8">
            <a:extLst>
              <a:ext uri="{FF2B5EF4-FFF2-40B4-BE49-F238E27FC236}">
                <a16:creationId xmlns:a16="http://schemas.microsoft.com/office/drawing/2014/main" id="{00000000-0008-0000-1B00-00000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BEBA8EAE-BF5A-486C-A8C5-ECC9F3942E4B}">
                <a14:imgProps xmlns:a14="http://schemas.microsoft.com/office/drawing/2010/main">
                  <a14:imgLayer r:embed="rId6">
                    <a14:imgEffect>
                      <a14:saturation sat="33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937600" y="2108526"/>
            <a:ext cx="419100" cy="40005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4F81BD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4</xdr:col>
      <xdr:colOff>1363432</xdr:colOff>
      <xdr:row>0</xdr:row>
      <xdr:rowOff>203201</xdr:rowOff>
    </xdr:from>
    <xdr:to>
      <xdr:col>4</xdr:col>
      <xdr:colOff>2158999</xdr:colOff>
      <xdr:row>3</xdr:row>
      <xdr:rowOff>12701</xdr:rowOff>
    </xdr:to>
    <xdr:grpSp>
      <xdr:nvGrpSpPr>
        <xdr:cNvPr id="8" name="8 Grupo">
          <a:extLst>
            <a:ext uri="{FF2B5EF4-FFF2-40B4-BE49-F238E27FC236}">
              <a16:creationId xmlns:a16="http://schemas.microsoft.com/office/drawing/2014/main" id="{00000000-0008-0000-1B00-000008000000}"/>
            </a:ext>
          </a:extLst>
        </xdr:cNvPr>
        <xdr:cNvGrpSpPr>
          <a:grpSpLocks/>
        </xdr:cNvGrpSpPr>
      </xdr:nvGrpSpPr>
      <xdr:grpSpPr bwMode="auto">
        <a:xfrm>
          <a:off x="1693632" y="203201"/>
          <a:ext cx="795567" cy="647700"/>
          <a:chOff x="4447239" y="1975132"/>
          <a:chExt cx="614263" cy="504629"/>
        </a:xfrm>
      </xdr:grpSpPr>
      <xdr:sp macro="" textlink="">
        <xdr:nvSpPr>
          <xdr:cNvPr id="9" name="10 Rectángulo">
            <a:extLst>
              <a:ext uri="{FF2B5EF4-FFF2-40B4-BE49-F238E27FC236}">
                <a16:creationId xmlns:a16="http://schemas.microsoft.com/office/drawing/2014/main" id="{00000000-0008-0000-1B00-000009000000}"/>
              </a:ext>
            </a:extLst>
          </xdr:cNvPr>
          <xdr:cNvSpPr/>
        </xdr:nvSpPr>
        <xdr:spPr>
          <a:xfrm>
            <a:off x="4513843" y="2040693"/>
            <a:ext cx="477560" cy="43406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bg1">
                  <a:lumMod val="50000"/>
                </a:schemeClr>
              </a:solidFill>
            </a:endParaRPr>
          </a:p>
        </xdr:txBody>
      </xdr:sp>
      <xdr:sp macro="" textlink="">
        <xdr:nvSpPr>
          <xdr:cNvPr id="10" name="4 CuadroTexto">
            <a:hlinkClick xmlns:r="http://schemas.openxmlformats.org/officeDocument/2006/relationships" r:id="rId7"/>
            <a:extLst>
              <a:ext uri="{FF2B5EF4-FFF2-40B4-BE49-F238E27FC236}">
                <a16:creationId xmlns:a16="http://schemas.microsoft.com/office/drawing/2014/main" id="{00000000-0008-0000-1B00-00000A000000}"/>
              </a:ext>
            </a:extLst>
          </xdr:cNvPr>
          <xdr:cNvSpPr txBox="1"/>
        </xdr:nvSpPr>
        <xdr:spPr>
          <a:xfrm>
            <a:off x="4447239" y="1975132"/>
            <a:ext cx="614263" cy="504629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s-ES" sz="2800">
                <a:solidFill>
                  <a:srgbClr val="002060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</a:t>
            </a:r>
          </a:p>
          <a:p>
            <a:pPr algn="ctr"/>
            <a:r>
              <a:rPr lang="es-ES" sz="900">
                <a:solidFill>
                  <a:srgbClr val="31869B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Metrics</a:t>
            </a:r>
            <a:endParaRPr lang="es-ES" sz="900">
              <a:solidFill>
                <a:srgbClr val="31869B"/>
              </a:solidFill>
              <a:latin typeface="Verdana" pitchFamily="34" charset="0"/>
              <a:ea typeface="Verdana" pitchFamily="34" charset="0"/>
              <a:cs typeface="Verdana" pitchFamily="34" charset="0"/>
            </a:endParaRPr>
          </a:p>
        </xdr:txBody>
      </xdr:sp>
    </xdr:grpSp>
    <xdr:clientData/>
  </xdr:twoCellAnchor>
  <xdr:twoCellAnchor>
    <xdr:from>
      <xdr:col>4</xdr:col>
      <xdr:colOff>2150832</xdr:colOff>
      <xdr:row>0</xdr:row>
      <xdr:rowOff>190500</xdr:rowOff>
    </xdr:from>
    <xdr:to>
      <xdr:col>4</xdr:col>
      <xdr:colOff>2946399</xdr:colOff>
      <xdr:row>3</xdr:row>
      <xdr:rowOff>18985</xdr:rowOff>
    </xdr:to>
    <xdr:grpSp>
      <xdr:nvGrpSpPr>
        <xdr:cNvPr id="11" name="8 Grupo">
          <a:extLst>
            <a:ext uri="{FF2B5EF4-FFF2-40B4-BE49-F238E27FC236}">
              <a16:creationId xmlns:a16="http://schemas.microsoft.com/office/drawing/2014/main" id="{00000000-0008-0000-1B00-00000B000000}"/>
            </a:ext>
          </a:extLst>
        </xdr:cNvPr>
        <xdr:cNvGrpSpPr>
          <a:grpSpLocks/>
        </xdr:cNvGrpSpPr>
      </xdr:nvGrpSpPr>
      <xdr:grpSpPr bwMode="auto">
        <a:xfrm>
          <a:off x="2481032" y="190500"/>
          <a:ext cx="795567" cy="666685"/>
          <a:chOff x="4437433" y="1955340"/>
          <a:chExt cx="614263" cy="519420"/>
        </a:xfrm>
      </xdr:grpSpPr>
      <xdr:sp macro="" textlink="">
        <xdr:nvSpPr>
          <xdr:cNvPr id="12" name="10 Rectángulo">
            <a:extLst>
              <a:ext uri="{FF2B5EF4-FFF2-40B4-BE49-F238E27FC236}">
                <a16:creationId xmlns:a16="http://schemas.microsoft.com/office/drawing/2014/main" id="{00000000-0008-0000-1B00-00000C000000}"/>
              </a:ext>
            </a:extLst>
          </xdr:cNvPr>
          <xdr:cNvSpPr/>
        </xdr:nvSpPr>
        <xdr:spPr>
          <a:xfrm>
            <a:off x="4513843" y="2040693"/>
            <a:ext cx="477560" cy="43406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bg1">
                  <a:lumMod val="50000"/>
                </a:schemeClr>
              </a:solidFill>
            </a:endParaRPr>
          </a:p>
        </xdr:txBody>
      </xdr:sp>
      <xdr:sp macro="" textlink="">
        <xdr:nvSpPr>
          <xdr:cNvPr id="13" name="4 CuadroTexto">
            <a:hlinkClick xmlns:r="http://schemas.openxmlformats.org/officeDocument/2006/relationships" r:id="rId8"/>
            <a:extLst>
              <a:ext uri="{FF2B5EF4-FFF2-40B4-BE49-F238E27FC236}">
                <a16:creationId xmlns:a16="http://schemas.microsoft.com/office/drawing/2014/main" id="{00000000-0008-0000-1B00-00000D000000}"/>
              </a:ext>
            </a:extLst>
          </xdr:cNvPr>
          <xdr:cNvSpPr txBox="1"/>
        </xdr:nvSpPr>
        <xdr:spPr>
          <a:xfrm>
            <a:off x="4437433" y="1955340"/>
            <a:ext cx="614263" cy="504629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s-ES" sz="2800">
                <a:solidFill>
                  <a:srgbClr val="002060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</a:t>
            </a:r>
          </a:p>
          <a:p>
            <a:pPr algn="ctr"/>
            <a:r>
              <a:rPr lang="es-ES" sz="900">
                <a:solidFill>
                  <a:schemeClr val="accent1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 </a:t>
            </a:r>
            <a:r>
              <a:rPr lang="es-ES" sz="900">
                <a:solidFill>
                  <a:srgbClr val="31869B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Customer</a:t>
            </a:r>
            <a:endParaRPr lang="es-ES" sz="900">
              <a:solidFill>
                <a:srgbClr val="31869B"/>
              </a:solidFill>
              <a:latin typeface="Verdana" pitchFamily="34" charset="0"/>
              <a:ea typeface="Verdana" pitchFamily="34" charset="0"/>
              <a:cs typeface="Verdana" pitchFamily="34" charset="0"/>
            </a:endParaRPr>
          </a:p>
        </xdr:txBody>
      </xdr:sp>
    </xdr:grp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709387</xdr:colOff>
      <xdr:row>1</xdr:row>
      <xdr:rowOff>9522</xdr:rowOff>
    </xdr:from>
    <xdr:to>
      <xdr:col>4</xdr:col>
      <xdr:colOff>1285387</xdr:colOff>
      <xdr:row>2</xdr:row>
      <xdr:rowOff>275111</xdr:rowOff>
    </xdr:to>
    <xdr:grpSp>
      <xdr:nvGrpSpPr>
        <xdr:cNvPr id="2" name="11 Grup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GrpSpPr>
          <a:grpSpLocks/>
        </xdr:cNvGrpSpPr>
      </xdr:nvGrpSpPr>
      <xdr:grpSpPr bwMode="auto">
        <a:xfrm>
          <a:off x="1039587" y="288922"/>
          <a:ext cx="576000" cy="544989"/>
          <a:chOff x="2277110" y="2079593"/>
          <a:chExt cx="476450" cy="433137"/>
        </a:xfrm>
      </xdr:grpSpPr>
      <xdr:sp macro="" textlink="">
        <xdr:nvSpPr>
          <xdr:cNvPr id="3" name="13 Rectángulo">
            <a:extLst>
              <a:ext uri="{FF2B5EF4-FFF2-40B4-BE49-F238E27FC236}">
                <a16:creationId xmlns:a16="http://schemas.microsoft.com/office/drawing/2014/main" id="{00000000-0008-0000-1C00-000003000000}"/>
              </a:ext>
            </a:extLst>
          </xdr:cNvPr>
          <xdr:cNvSpPr/>
        </xdr:nvSpPr>
        <xdr:spPr>
          <a:xfrm>
            <a:off x="2277110" y="2079593"/>
            <a:ext cx="476450" cy="43313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accent1"/>
              </a:solidFill>
            </a:endParaRPr>
          </a:p>
        </xdr:txBody>
      </xdr:sp>
      <xdr:pic>
        <xdr:nvPicPr>
          <xdr:cNvPr id="4" name="Picture 5" descr="C:\Users\N50243\AppData\Local\Microsoft\Windows\Temporary Internet Files\Content.Outlook\YBTVKE11\selector (2).gif">
            <a:extLst>
              <a:ext uri="{FF2B5EF4-FFF2-40B4-BE49-F238E27FC236}">
                <a16:creationId xmlns:a16="http://schemas.microsoft.com/office/drawing/2014/main" id="{00000000-0008-0000-1C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BEBA8EAE-BF5A-486C-A8C5-ECC9F3942E4B}">
                <a14:imgProps xmlns:a14="http://schemas.microsoft.com/office/drawing/2010/main">
                  <a14:imgLayer r:embed="rId3">
                    <a14:imgEffect>
                      <a14:saturation sat="33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331569" y="2118093"/>
            <a:ext cx="367531" cy="367531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4</xdr:col>
      <xdr:colOff>0</xdr:colOff>
      <xdr:row>1</xdr:row>
      <xdr:rowOff>9523</xdr:rowOff>
    </xdr:from>
    <xdr:to>
      <xdr:col>4</xdr:col>
      <xdr:colOff>576000</xdr:colOff>
      <xdr:row>2</xdr:row>
      <xdr:rowOff>275112</xdr:rowOff>
    </xdr:to>
    <xdr:grpSp>
      <xdr:nvGrpSpPr>
        <xdr:cNvPr id="5" name="15 Grupo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1C00-000005000000}"/>
            </a:ext>
          </a:extLst>
        </xdr:cNvPr>
        <xdr:cNvGrpSpPr>
          <a:grpSpLocks/>
        </xdr:cNvGrpSpPr>
      </xdr:nvGrpSpPr>
      <xdr:grpSpPr bwMode="auto">
        <a:xfrm>
          <a:off x="330200" y="288923"/>
          <a:ext cx="576000" cy="544989"/>
          <a:chOff x="2908925" y="2088333"/>
          <a:chExt cx="476450" cy="433137"/>
        </a:xfrm>
      </xdr:grpSpPr>
      <xdr:sp macro="" textlink="">
        <xdr:nvSpPr>
          <xdr:cNvPr id="6" name="7 Rectángulo">
            <a:extLst>
              <a:ext uri="{FF2B5EF4-FFF2-40B4-BE49-F238E27FC236}">
                <a16:creationId xmlns:a16="http://schemas.microsoft.com/office/drawing/2014/main" id="{00000000-0008-0000-1C00-000006000000}"/>
              </a:ext>
            </a:extLst>
          </xdr:cNvPr>
          <xdr:cNvSpPr/>
        </xdr:nvSpPr>
        <xdr:spPr>
          <a:xfrm>
            <a:off x="2908925" y="2088333"/>
            <a:ext cx="476450" cy="43313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accent1"/>
              </a:solidFill>
            </a:endParaRPr>
          </a:p>
        </xdr:txBody>
      </xdr:sp>
      <xdr:pic>
        <xdr:nvPicPr>
          <xdr:cNvPr id="7" name="Picture 8">
            <a:extLst>
              <a:ext uri="{FF2B5EF4-FFF2-40B4-BE49-F238E27FC236}">
                <a16:creationId xmlns:a16="http://schemas.microsoft.com/office/drawing/2014/main" id="{00000000-0008-0000-1C00-00000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BEBA8EAE-BF5A-486C-A8C5-ECC9F3942E4B}">
                <a14:imgProps xmlns:a14="http://schemas.microsoft.com/office/drawing/2010/main">
                  <a14:imgLayer r:embed="rId6">
                    <a14:imgEffect>
                      <a14:saturation sat="33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937600" y="2108526"/>
            <a:ext cx="419100" cy="40005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4F81BD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4</xdr:col>
      <xdr:colOff>1363432</xdr:colOff>
      <xdr:row>0</xdr:row>
      <xdr:rowOff>203201</xdr:rowOff>
    </xdr:from>
    <xdr:to>
      <xdr:col>4</xdr:col>
      <xdr:colOff>2158999</xdr:colOff>
      <xdr:row>3</xdr:row>
      <xdr:rowOff>12701</xdr:rowOff>
    </xdr:to>
    <xdr:grpSp>
      <xdr:nvGrpSpPr>
        <xdr:cNvPr id="8" name="8 Grupo">
          <a:extLst>
            <a:ext uri="{FF2B5EF4-FFF2-40B4-BE49-F238E27FC236}">
              <a16:creationId xmlns:a16="http://schemas.microsoft.com/office/drawing/2014/main" id="{00000000-0008-0000-1C00-000008000000}"/>
            </a:ext>
          </a:extLst>
        </xdr:cNvPr>
        <xdr:cNvGrpSpPr>
          <a:grpSpLocks/>
        </xdr:cNvGrpSpPr>
      </xdr:nvGrpSpPr>
      <xdr:grpSpPr bwMode="auto">
        <a:xfrm>
          <a:off x="1693632" y="203201"/>
          <a:ext cx="795567" cy="647700"/>
          <a:chOff x="4447239" y="1975132"/>
          <a:chExt cx="614263" cy="504629"/>
        </a:xfrm>
      </xdr:grpSpPr>
      <xdr:sp macro="" textlink="">
        <xdr:nvSpPr>
          <xdr:cNvPr id="9" name="10 Rectángulo">
            <a:extLst>
              <a:ext uri="{FF2B5EF4-FFF2-40B4-BE49-F238E27FC236}">
                <a16:creationId xmlns:a16="http://schemas.microsoft.com/office/drawing/2014/main" id="{00000000-0008-0000-1C00-000009000000}"/>
              </a:ext>
            </a:extLst>
          </xdr:cNvPr>
          <xdr:cNvSpPr/>
        </xdr:nvSpPr>
        <xdr:spPr>
          <a:xfrm>
            <a:off x="4513843" y="2040693"/>
            <a:ext cx="477560" cy="43406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bg1">
                  <a:lumMod val="50000"/>
                </a:schemeClr>
              </a:solidFill>
            </a:endParaRPr>
          </a:p>
        </xdr:txBody>
      </xdr:sp>
      <xdr:sp macro="" textlink="">
        <xdr:nvSpPr>
          <xdr:cNvPr id="10" name="4 CuadroTexto">
            <a:hlinkClick xmlns:r="http://schemas.openxmlformats.org/officeDocument/2006/relationships" r:id="rId7"/>
            <a:extLst>
              <a:ext uri="{FF2B5EF4-FFF2-40B4-BE49-F238E27FC236}">
                <a16:creationId xmlns:a16="http://schemas.microsoft.com/office/drawing/2014/main" id="{00000000-0008-0000-1C00-00000A000000}"/>
              </a:ext>
            </a:extLst>
          </xdr:cNvPr>
          <xdr:cNvSpPr txBox="1"/>
        </xdr:nvSpPr>
        <xdr:spPr>
          <a:xfrm>
            <a:off x="4447239" y="1975132"/>
            <a:ext cx="614263" cy="504629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s-ES" sz="2800">
                <a:solidFill>
                  <a:srgbClr val="002060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</a:t>
            </a:r>
          </a:p>
          <a:p>
            <a:pPr algn="ctr"/>
            <a:r>
              <a:rPr lang="es-ES" sz="900">
                <a:solidFill>
                  <a:srgbClr val="31869B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Metrics</a:t>
            </a:r>
            <a:endParaRPr lang="es-ES" sz="900">
              <a:solidFill>
                <a:srgbClr val="31869B"/>
              </a:solidFill>
              <a:latin typeface="Verdana" pitchFamily="34" charset="0"/>
              <a:ea typeface="Verdana" pitchFamily="34" charset="0"/>
              <a:cs typeface="Verdana" pitchFamily="34" charset="0"/>
            </a:endParaRPr>
          </a:p>
        </xdr:txBody>
      </xdr:sp>
    </xdr:grpSp>
    <xdr:clientData/>
  </xdr:twoCellAnchor>
  <xdr:twoCellAnchor>
    <xdr:from>
      <xdr:col>4</xdr:col>
      <xdr:colOff>2150832</xdr:colOff>
      <xdr:row>0</xdr:row>
      <xdr:rowOff>190500</xdr:rowOff>
    </xdr:from>
    <xdr:to>
      <xdr:col>4</xdr:col>
      <xdr:colOff>2946399</xdr:colOff>
      <xdr:row>3</xdr:row>
      <xdr:rowOff>18985</xdr:rowOff>
    </xdr:to>
    <xdr:grpSp>
      <xdr:nvGrpSpPr>
        <xdr:cNvPr id="11" name="8 Grupo">
          <a:extLst>
            <a:ext uri="{FF2B5EF4-FFF2-40B4-BE49-F238E27FC236}">
              <a16:creationId xmlns:a16="http://schemas.microsoft.com/office/drawing/2014/main" id="{00000000-0008-0000-1C00-00000B000000}"/>
            </a:ext>
          </a:extLst>
        </xdr:cNvPr>
        <xdr:cNvGrpSpPr>
          <a:grpSpLocks/>
        </xdr:cNvGrpSpPr>
      </xdr:nvGrpSpPr>
      <xdr:grpSpPr bwMode="auto">
        <a:xfrm>
          <a:off x="2481032" y="190500"/>
          <a:ext cx="795567" cy="666685"/>
          <a:chOff x="4437433" y="1955340"/>
          <a:chExt cx="614263" cy="519420"/>
        </a:xfrm>
      </xdr:grpSpPr>
      <xdr:sp macro="" textlink="">
        <xdr:nvSpPr>
          <xdr:cNvPr id="12" name="10 Rectángulo">
            <a:extLst>
              <a:ext uri="{FF2B5EF4-FFF2-40B4-BE49-F238E27FC236}">
                <a16:creationId xmlns:a16="http://schemas.microsoft.com/office/drawing/2014/main" id="{00000000-0008-0000-1C00-00000C000000}"/>
              </a:ext>
            </a:extLst>
          </xdr:cNvPr>
          <xdr:cNvSpPr/>
        </xdr:nvSpPr>
        <xdr:spPr>
          <a:xfrm>
            <a:off x="4513843" y="2040693"/>
            <a:ext cx="477560" cy="43406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bg1">
                  <a:lumMod val="50000"/>
                </a:schemeClr>
              </a:solidFill>
            </a:endParaRPr>
          </a:p>
        </xdr:txBody>
      </xdr:sp>
      <xdr:sp macro="" textlink="">
        <xdr:nvSpPr>
          <xdr:cNvPr id="13" name="4 CuadroTexto">
            <a:hlinkClick xmlns:r="http://schemas.openxmlformats.org/officeDocument/2006/relationships" r:id="rId8"/>
            <a:extLst>
              <a:ext uri="{FF2B5EF4-FFF2-40B4-BE49-F238E27FC236}">
                <a16:creationId xmlns:a16="http://schemas.microsoft.com/office/drawing/2014/main" id="{00000000-0008-0000-1C00-00000D000000}"/>
              </a:ext>
            </a:extLst>
          </xdr:cNvPr>
          <xdr:cNvSpPr txBox="1"/>
        </xdr:nvSpPr>
        <xdr:spPr>
          <a:xfrm>
            <a:off x="4437433" y="1955340"/>
            <a:ext cx="614263" cy="504629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s-ES" sz="2800">
                <a:solidFill>
                  <a:srgbClr val="002060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</a:t>
            </a:r>
          </a:p>
          <a:p>
            <a:pPr algn="ctr"/>
            <a:r>
              <a:rPr lang="es-ES" sz="900">
                <a:solidFill>
                  <a:schemeClr val="accent1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 </a:t>
            </a:r>
            <a:r>
              <a:rPr lang="es-ES" sz="900">
                <a:solidFill>
                  <a:srgbClr val="31869B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Customer</a:t>
            </a:r>
            <a:endParaRPr lang="es-ES" sz="900">
              <a:solidFill>
                <a:srgbClr val="31869B"/>
              </a:solidFill>
              <a:latin typeface="Verdana" pitchFamily="34" charset="0"/>
              <a:ea typeface="Verdana" pitchFamily="34" charset="0"/>
              <a:cs typeface="Verdana" pitchFamily="34" charset="0"/>
            </a:endParaRPr>
          </a:p>
        </xdr:txBody>
      </xdr:sp>
    </xdr:grp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709387</xdr:colOff>
      <xdr:row>1</xdr:row>
      <xdr:rowOff>9522</xdr:rowOff>
    </xdr:from>
    <xdr:to>
      <xdr:col>4</xdr:col>
      <xdr:colOff>1285387</xdr:colOff>
      <xdr:row>2</xdr:row>
      <xdr:rowOff>275111</xdr:rowOff>
    </xdr:to>
    <xdr:grpSp>
      <xdr:nvGrpSpPr>
        <xdr:cNvPr id="2" name="11 Grup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GrpSpPr>
          <a:grpSpLocks/>
        </xdr:cNvGrpSpPr>
      </xdr:nvGrpSpPr>
      <xdr:grpSpPr bwMode="auto">
        <a:xfrm>
          <a:off x="1039587" y="288922"/>
          <a:ext cx="576000" cy="544989"/>
          <a:chOff x="2277110" y="2079593"/>
          <a:chExt cx="476450" cy="433137"/>
        </a:xfrm>
      </xdr:grpSpPr>
      <xdr:sp macro="" textlink="">
        <xdr:nvSpPr>
          <xdr:cNvPr id="3" name="13 Rectángulo">
            <a:extLst>
              <a:ext uri="{FF2B5EF4-FFF2-40B4-BE49-F238E27FC236}">
                <a16:creationId xmlns:a16="http://schemas.microsoft.com/office/drawing/2014/main" id="{00000000-0008-0000-1D00-000003000000}"/>
              </a:ext>
            </a:extLst>
          </xdr:cNvPr>
          <xdr:cNvSpPr/>
        </xdr:nvSpPr>
        <xdr:spPr>
          <a:xfrm>
            <a:off x="2277110" y="2079593"/>
            <a:ext cx="476450" cy="43313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accent1"/>
              </a:solidFill>
            </a:endParaRPr>
          </a:p>
        </xdr:txBody>
      </xdr:sp>
      <xdr:pic>
        <xdr:nvPicPr>
          <xdr:cNvPr id="4" name="Picture 5" descr="C:\Users\N50243\AppData\Local\Microsoft\Windows\Temporary Internet Files\Content.Outlook\YBTVKE11\selector (2).gif">
            <a:extLst>
              <a:ext uri="{FF2B5EF4-FFF2-40B4-BE49-F238E27FC236}">
                <a16:creationId xmlns:a16="http://schemas.microsoft.com/office/drawing/2014/main" id="{00000000-0008-0000-1D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BEBA8EAE-BF5A-486C-A8C5-ECC9F3942E4B}">
                <a14:imgProps xmlns:a14="http://schemas.microsoft.com/office/drawing/2010/main">
                  <a14:imgLayer r:embed="rId3">
                    <a14:imgEffect>
                      <a14:saturation sat="33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331569" y="2118093"/>
            <a:ext cx="367531" cy="367531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4</xdr:col>
      <xdr:colOff>0</xdr:colOff>
      <xdr:row>1</xdr:row>
      <xdr:rowOff>9523</xdr:rowOff>
    </xdr:from>
    <xdr:to>
      <xdr:col>4</xdr:col>
      <xdr:colOff>576000</xdr:colOff>
      <xdr:row>2</xdr:row>
      <xdr:rowOff>275112</xdr:rowOff>
    </xdr:to>
    <xdr:grpSp>
      <xdr:nvGrpSpPr>
        <xdr:cNvPr id="5" name="15 Grupo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1D00-000005000000}"/>
            </a:ext>
          </a:extLst>
        </xdr:cNvPr>
        <xdr:cNvGrpSpPr>
          <a:grpSpLocks/>
        </xdr:cNvGrpSpPr>
      </xdr:nvGrpSpPr>
      <xdr:grpSpPr bwMode="auto">
        <a:xfrm>
          <a:off x="330200" y="288923"/>
          <a:ext cx="576000" cy="544989"/>
          <a:chOff x="2908925" y="2088333"/>
          <a:chExt cx="476450" cy="433137"/>
        </a:xfrm>
      </xdr:grpSpPr>
      <xdr:sp macro="" textlink="">
        <xdr:nvSpPr>
          <xdr:cNvPr id="6" name="7 Rectángulo">
            <a:extLst>
              <a:ext uri="{FF2B5EF4-FFF2-40B4-BE49-F238E27FC236}">
                <a16:creationId xmlns:a16="http://schemas.microsoft.com/office/drawing/2014/main" id="{00000000-0008-0000-1D00-000006000000}"/>
              </a:ext>
            </a:extLst>
          </xdr:cNvPr>
          <xdr:cNvSpPr/>
        </xdr:nvSpPr>
        <xdr:spPr>
          <a:xfrm>
            <a:off x="2908925" y="2088333"/>
            <a:ext cx="476450" cy="43313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accent1"/>
              </a:solidFill>
            </a:endParaRPr>
          </a:p>
        </xdr:txBody>
      </xdr:sp>
      <xdr:pic>
        <xdr:nvPicPr>
          <xdr:cNvPr id="7" name="Picture 8">
            <a:extLst>
              <a:ext uri="{FF2B5EF4-FFF2-40B4-BE49-F238E27FC236}">
                <a16:creationId xmlns:a16="http://schemas.microsoft.com/office/drawing/2014/main" id="{00000000-0008-0000-1D00-00000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BEBA8EAE-BF5A-486C-A8C5-ECC9F3942E4B}">
                <a14:imgProps xmlns:a14="http://schemas.microsoft.com/office/drawing/2010/main">
                  <a14:imgLayer r:embed="rId6">
                    <a14:imgEffect>
                      <a14:saturation sat="33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937600" y="2108526"/>
            <a:ext cx="419100" cy="40005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4F81BD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4</xdr:col>
      <xdr:colOff>1363432</xdr:colOff>
      <xdr:row>0</xdr:row>
      <xdr:rowOff>203201</xdr:rowOff>
    </xdr:from>
    <xdr:to>
      <xdr:col>4</xdr:col>
      <xdr:colOff>2158999</xdr:colOff>
      <xdr:row>3</xdr:row>
      <xdr:rowOff>12701</xdr:rowOff>
    </xdr:to>
    <xdr:grpSp>
      <xdr:nvGrpSpPr>
        <xdr:cNvPr id="8" name="8 Grupo">
          <a:extLst>
            <a:ext uri="{FF2B5EF4-FFF2-40B4-BE49-F238E27FC236}">
              <a16:creationId xmlns:a16="http://schemas.microsoft.com/office/drawing/2014/main" id="{00000000-0008-0000-1D00-000008000000}"/>
            </a:ext>
          </a:extLst>
        </xdr:cNvPr>
        <xdr:cNvGrpSpPr>
          <a:grpSpLocks/>
        </xdr:cNvGrpSpPr>
      </xdr:nvGrpSpPr>
      <xdr:grpSpPr bwMode="auto">
        <a:xfrm>
          <a:off x="1693632" y="203201"/>
          <a:ext cx="795567" cy="647700"/>
          <a:chOff x="4447239" y="1975132"/>
          <a:chExt cx="614263" cy="504629"/>
        </a:xfrm>
      </xdr:grpSpPr>
      <xdr:sp macro="" textlink="">
        <xdr:nvSpPr>
          <xdr:cNvPr id="9" name="10 Rectángulo">
            <a:extLst>
              <a:ext uri="{FF2B5EF4-FFF2-40B4-BE49-F238E27FC236}">
                <a16:creationId xmlns:a16="http://schemas.microsoft.com/office/drawing/2014/main" id="{00000000-0008-0000-1D00-000009000000}"/>
              </a:ext>
            </a:extLst>
          </xdr:cNvPr>
          <xdr:cNvSpPr/>
        </xdr:nvSpPr>
        <xdr:spPr>
          <a:xfrm>
            <a:off x="4513843" y="2040693"/>
            <a:ext cx="477560" cy="43406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bg1">
                  <a:lumMod val="50000"/>
                </a:schemeClr>
              </a:solidFill>
            </a:endParaRPr>
          </a:p>
        </xdr:txBody>
      </xdr:sp>
      <xdr:sp macro="" textlink="">
        <xdr:nvSpPr>
          <xdr:cNvPr id="10" name="4 CuadroTexto">
            <a:hlinkClick xmlns:r="http://schemas.openxmlformats.org/officeDocument/2006/relationships" r:id="rId7"/>
            <a:extLst>
              <a:ext uri="{FF2B5EF4-FFF2-40B4-BE49-F238E27FC236}">
                <a16:creationId xmlns:a16="http://schemas.microsoft.com/office/drawing/2014/main" id="{00000000-0008-0000-1D00-00000A000000}"/>
              </a:ext>
            </a:extLst>
          </xdr:cNvPr>
          <xdr:cNvSpPr txBox="1"/>
        </xdr:nvSpPr>
        <xdr:spPr>
          <a:xfrm>
            <a:off x="4447239" y="1975132"/>
            <a:ext cx="614263" cy="504629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s-ES" sz="2800">
                <a:solidFill>
                  <a:srgbClr val="002060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</a:t>
            </a:r>
          </a:p>
          <a:p>
            <a:pPr algn="ctr"/>
            <a:r>
              <a:rPr lang="es-ES" sz="900">
                <a:solidFill>
                  <a:srgbClr val="31869B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Metrics</a:t>
            </a:r>
            <a:endParaRPr lang="es-ES" sz="900">
              <a:solidFill>
                <a:srgbClr val="31869B"/>
              </a:solidFill>
              <a:latin typeface="Verdana" pitchFamily="34" charset="0"/>
              <a:ea typeface="Verdana" pitchFamily="34" charset="0"/>
              <a:cs typeface="Verdana" pitchFamily="34" charset="0"/>
            </a:endParaRPr>
          </a:p>
        </xdr:txBody>
      </xdr:sp>
    </xdr:grpSp>
    <xdr:clientData/>
  </xdr:twoCellAnchor>
  <xdr:twoCellAnchor>
    <xdr:from>
      <xdr:col>4</xdr:col>
      <xdr:colOff>2150832</xdr:colOff>
      <xdr:row>0</xdr:row>
      <xdr:rowOff>190500</xdr:rowOff>
    </xdr:from>
    <xdr:to>
      <xdr:col>4</xdr:col>
      <xdr:colOff>2946399</xdr:colOff>
      <xdr:row>3</xdr:row>
      <xdr:rowOff>18985</xdr:rowOff>
    </xdr:to>
    <xdr:grpSp>
      <xdr:nvGrpSpPr>
        <xdr:cNvPr id="11" name="8 Grupo">
          <a:extLst>
            <a:ext uri="{FF2B5EF4-FFF2-40B4-BE49-F238E27FC236}">
              <a16:creationId xmlns:a16="http://schemas.microsoft.com/office/drawing/2014/main" id="{00000000-0008-0000-1D00-00000B000000}"/>
            </a:ext>
          </a:extLst>
        </xdr:cNvPr>
        <xdr:cNvGrpSpPr>
          <a:grpSpLocks/>
        </xdr:cNvGrpSpPr>
      </xdr:nvGrpSpPr>
      <xdr:grpSpPr bwMode="auto">
        <a:xfrm>
          <a:off x="2481032" y="190500"/>
          <a:ext cx="795567" cy="666685"/>
          <a:chOff x="4437433" y="1955340"/>
          <a:chExt cx="614263" cy="519420"/>
        </a:xfrm>
      </xdr:grpSpPr>
      <xdr:sp macro="" textlink="">
        <xdr:nvSpPr>
          <xdr:cNvPr id="12" name="10 Rectángulo">
            <a:extLst>
              <a:ext uri="{FF2B5EF4-FFF2-40B4-BE49-F238E27FC236}">
                <a16:creationId xmlns:a16="http://schemas.microsoft.com/office/drawing/2014/main" id="{00000000-0008-0000-1D00-00000C000000}"/>
              </a:ext>
            </a:extLst>
          </xdr:cNvPr>
          <xdr:cNvSpPr/>
        </xdr:nvSpPr>
        <xdr:spPr>
          <a:xfrm>
            <a:off x="4513843" y="2040693"/>
            <a:ext cx="477560" cy="43406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bg1">
                  <a:lumMod val="50000"/>
                </a:schemeClr>
              </a:solidFill>
            </a:endParaRPr>
          </a:p>
        </xdr:txBody>
      </xdr:sp>
      <xdr:sp macro="" textlink="">
        <xdr:nvSpPr>
          <xdr:cNvPr id="13" name="4 CuadroTexto">
            <a:hlinkClick xmlns:r="http://schemas.openxmlformats.org/officeDocument/2006/relationships" r:id="rId8"/>
            <a:extLst>
              <a:ext uri="{FF2B5EF4-FFF2-40B4-BE49-F238E27FC236}">
                <a16:creationId xmlns:a16="http://schemas.microsoft.com/office/drawing/2014/main" id="{00000000-0008-0000-1D00-00000D000000}"/>
              </a:ext>
            </a:extLst>
          </xdr:cNvPr>
          <xdr:cNvSpPr txBox="1"/>
        </xdr:nvSpPr>
        <xdr:spPr>
          <a:xfrm>
            <a:off x="4437433" y="1955340"/>
            <a:ext cx="614263" cy="504629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s-ES" sz="2800">
                <a:solidFill>
                  <a:srgbClr val="002060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</a:t>
            </a:r>
          </a:p>
          <a:p>
            <a:pPr algn="ctr"/>
            <a:r>
              <a:rPr lang="es-ES" sz="900">
                <a:solidFill>
                  <a:schemeClr val="accent1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 </a:t>
            </a:r>
            <a:r>
              <a:rPr lang="es-ES" sz="900">
                <a:solidFill>
                  <a:srgbClr val="31869B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Customer</a:t>
            </a:r>
            <a:endParaRPr lang="es-ES" sz="900">
              <a:solidFill>
                <a:srgbClr val="31869B"/>
              </a:solidFill>
              <a:latin typeface="Verdana" pitchFamily="34" charset="0"/>
              <a:ea typeface="Verdana" pitchFamily="34" charset="0"/>
              <a:cs typeface="Verdana" pitchFamily="34" charset="0"/>
            </a:endParaRPr>
          </a:p>
        </xdr:txBody>
      </xdr:sp>
    </xdr:grp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709387</xdr:colOff>
      <xdr:row>1</xdr:row>
      <xdr:rowOff>9522</xdr:rowOff>
    </xdr:from>
    <xdr:to>
      <xdr:col>4</xdr:col>
      <xdr:colOff>1285387</xdr:colOff>
      <xdr:row>2</xdr:row>
      <xdr:rowOff>275111</xdr:rowOff>
    </xdr:to>
    <xdr:grpSp>
      <xdr:nvGrpSpPr>
        <xdr:cNvPr id="2" name="11 Grup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GrpSpPr>
          <a:grpSpLocks/>
        </xdr:cNvGrpSpPr>
      </xdr:nvGrpSpPr>
      <xdr:grpSpPr bwMode="auto">
        <a:xfrm>
          <a:off x="1039587" y="288922"/>
          <a:ext cx="576000" cy="544989"/>
          <a:chOff x="2277110" y="2079593"/>
          <a:chExt cx="476450" cy="433137"/>
        </a:xfrm>
      </xdr:grpSpPr>
      <xdr:sp macro="" textlink="">
        <xdr:nvSpPr>
          <xdr:cNvPr id="3" name="13 Rectángulo">
            <a:extLst>
              <a:ext uri="{FF2B5EF4-FFF2-40B4-BE49-F238E27FC236}">
                <a16:creationId xmlns:a16="http://schemas.microsoft.com/office/drawing/2014/main" id="{00000000-0008-0000-1E00-000003000000}"/>
              </a:ext>
            </a:extLst>
          </xdr:cNvPr>
          <xdr:cNvSpPr/>
        </xdr:nvSpPr>
        <xdr:spPr>
          <a:xfrm>
            <a:off x="2277110" y="2079593"/>
            <a:ext cx="476450" cy="43313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accent1"/>
              </a:solidFill>
            </a:endParaRPr>
          </a:p>
        </xdr:txBody>
      </xdr:sp>
      <xdr:pic>
        <xdr:nvPicPr>
          <xdr:cNvPr id="4" name="Picture 5" descr="C:\Users\N50243\AppData\Local\Microsoft\Windows\Temporary Internet Files\Content.Outlook\YBTVKE11\selector (2).gif">
            <a:extLst>
              <a:ext uri="{FF2B5EF4-FFF2-40B4-BE49-F238E27FC236}">
                <a16:creationId xmlns:a16="http://schemas.microsoft.com/office/drawing/2014/main" id="{00000000-0008-0000-1E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BEBA8EAE-BF5A-486C-A8C5-ECC9F3942E4B}">
                <a14:imgProps xmlns:a14="http://schemas.microsoft.com/office/drawing/2010/main">
                  <a14:imgLayer r:embed="rId3">
                    <a14:imgEffect>
                      <a14:saturation sat="33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331569" y="2118093"/>
            <a:ext cx="367531" cy="367531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4</xdr:col>
      <xdr:colOff>0</xdr:colOff>
      <xdr:row>1</xdr:row>
      <xdr:rowOff>9523</xdr:rowOff>
    </xdr:from>
    <xdr:to>
      <xdr:col>4</xdr:col>
      <xdr:colOff>576000</xdr:colOff>
      <xdr:row>2</xdr:row>
      <xdr:rowOff>275112</xdr:rowOff>
    </xdr:to>
    <xdr:grpSp>
      <xdr:nvGrpSpPr>
        <xdr:cNvPr id="5" name="15 Grupo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1E00-000005000000}"/>
            </a:ext>
          </a:extLst>
        </xdr:cNvPr>
        <xdr:cNvGrpSpPr>
          <a:grpSpLocks/>
        </xdr:cNvGrpSpPr>
      </xdr:nvGrpSpPr>
      <xdr:grpSpPr bwMode="auto">
        <a:xfrm>
          <a:off x="330200" y="288923"/>
          <a:ext cx="576000" cy="544989"/>
          <a:chOff x="2908925" y="2088333"/>
          <a:chExt cx="476450" cy="433137"/>
        </a:xfrm>
      </xdr:grpSpPr>
      <xdr:sp macro="" textlink="">
        <xdr:nvSpPr>
          <xdr:cNvPr id="6" name="7 Rectángulo">
            <a:extLst>
              <a:ext uri="{FF2B5EF4-FFF2-40B4-BE49-F238E27FC236}">
                <a16:creationId xmlns:a16="http://schemas.microsoft.com/office/drawing/2014/main" id="{00000000-0008-0000-1E00-000006000000}"/>
              </a:ext>
            </a:extLst>
          </xdr:cNvPr>
          <xdr:cNvSpPr/>
        </xdr:nvSpPr>
        <xdr:spPr>
          <a:xfrm>
            <a:off x="2908925" y="2088333"/>
            <a:ext cx="476450" cy="43313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accent1"/>
              </a:solidFill>
            </a:endParaRPr>
          </a:p>
        </xdr:txBody>
      </xdr:sp>
      <xdr:pic>
        <xdr:nvPicPr>
          <xdr:cNvPr id="7" name="Picture 8">
            <a:extLst>
              <a:ext uri="{FF2B5EF4-FFF2-40B4-BE49-F238E27FC236}">
                <a16:creationId xmlns:a16="http://schemas.microsoft.com/office/drawing/2014/main" id="{00000000-0008-0000-1E00-00000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BEBA8EAE-BF5A-486C-A8C5-ECC9F3942E4B}">
                <a14:imgProps xmlns:a14="http://schemas.microsoft.com/office/drawing/2010/main">
                  <a14:imgLayer r:embed="rId6">
                    <a14:imgEffect>
                      <a14:saturation sat="33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937600" y="2108526"/>
            <a:ext cx="419100" cy="40005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4F81BD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4</xdr:col>
      <xdr:colOff>1363432</xdr:colOff>
      <xdr:row>0</xdr:row>
      <xdr:rowOff>203201</xdr:rowOff>
    </xdr:from>
    <xdr:to>
      <xdr:col>4</xdr:col>
      <xdr:colOff>2158999</xdr:colOff>
      <xdr:row>3</xdr:row>
      <xdr:rowOff>12701</xdr:rowOff>
    </xdr:to>
    <xdr:grpSp>
      <xdr:nvGrpSpPr>
        <xdr:cNvPr id="8" name="8 Grupo">
          <a:extLst>
            <a:ext uri="{FF2B5EF4-FFF2-40B4-BE49-F238E27FC236}">
              <a16:creationId xmlns:a16="http://schemas.microsoft.com/office/drawing/2014/main" id="{00000000-0008-0000-1E00-000008000000}"/>
            </a:ext>
          </a:extLst>
        </xdr:cNvPr>
        <xdr:cNvGrpSpPr>
          <a:grpSpLocks/>
        </xdr:cNvGrpSpPr>
      </xdr:nvGrpSpPr>
      <xdr:grpSpPr bwMode="auto">
        <a:xfrm>
          <a:off x="1693632" y="203201"/>
          <a:ext cx="795567" cy="647700"/>
          <a:chOff x="4447239" y="1975132"/>
          <a:chExt cx="614263" cy="504629"/>
        </a:xfrm>
      </xdr:grpSpPr>
      <xdr:sp macro="" textlink="">
        <xdr:nvSpPr>
          <xdr:cNvPr id="9" name="10 Rectángulo">
            <a:extLst>
              <a:ext uri="{FF2B5EF4-FFF2-40B4-BE49-F238E27FC236}">
                <a16:creationId xmlns:a16="http://schemas.microsoft.com/office/drawing/2014/main" id="{00000000-0008-0000-1E00-000009000000}"/>
              </a:ext>
            </a:extLst>
          </xdr:cNvPr>
          <xdr:cNvSpPr/>
        </xdr:nvSpPr>
        <xdr:spPr>
          <a:xfrm>
            <a:off x="4513843" y="2040693"/>
            <a:ext cx="477560" cy="43406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bg1">
                  <a:lumMod val="50000"/>
                </a:schemeClr>
              </a:solidFill>
            </a:endParaRPr>
          </a:p>
        </xdr:txBody>
      </xdr:sp>
      <xdr:sp macro="" textlink="">
        <xdr:nvSpPr>
          <xdr:cNvPr id="10" name="4 CuadroTexto">
            <a:hlinkClick xmlns:r="http://schemas.openxmlformats.org/officeDocument/2006/relationships" r:id="rId7"/>
            <a:extLst>
              <a:ext uri="{FF2B5EF4-FFF2-40B4-BE49-F238E27FC236}">
                <a16:creationId xmlns:a16="http://schemas.microsoft.com/office/drawing/2014/main" id="{00000000-0008-0000-1E00-00000A000000}"/>
              </a:ext>
            </a:extLst>
          </xdr:cNvPr>
          <xdr:cNvSpPr txBox="1"/>
        </xdr:nvSpPr>
        <xdr:spPr>
          <a:xfrm>
            <a:off x="4447239" y="1975132"/>
            <a:ext cx="614263" cy="504629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s-ES" sz="2800">
                <a:solidFill>
                  <a:srgbClr val="002060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</a:t>
            </a:r>
          </a:p>
          <a:p>
            <a:pPr algn="ctr"/>
            <a:r>
              <a:rPr lang="es-ES" sz="900">
                <a:solidFill>
                  <a:srgbClr val="31869B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Metrics</a:t>
            </a:r>
            <a:endParaRPr lang="es-ES" sz="900">
              <a:solidFill>
                <a:srgbClr val="31869B"/>
              </a:solidFill>
              <a:latin typeface="Verdana" pitchFamily="34" charset="0"/>
              <a:ea typeface="Verdana" pitchFamily="34" charset="0"/>
              <a:cs typeface="Verdana" pitchFamily="34" charset="0"/>
            </a:endParaRPr>
          </a:p>
        </xdr:txBody>
      </xdr:sp>
    </xdr:grpSp>
    <xdr:clientData/>
  </xdr:twoCellAnchor>
  <xdr:twoCellAnchor>
    <xdr:from>
      <xdr:col>4</xdr:col>
      <xdr:colOff>2150832</xdr:colOff>
      <xdr:row>0</xdr:row>
      <xdr:rowOff>190500</xdr:rowOff>
    </xdr:from>
    <xdr:to>
      <xdr:col>4</xdr:col>
      <xdr:colOff>2946399</xdr:colOff>
      <xdr:row>3</xdr:row>
      <xdr:rowOff>18985</xdr:rowOff>
    </xdr:to>
    <xdr:grpSp>
      <xdr:nvGrpSpPr>
        <xdr:cNvPr id="11" name="8 Grupo">
          <a:extLst>
            <a:ext uri="{FF2B5EF4-FFF2-40B4-BE49-F238E27FC236}">
              <a16:creationId xmlns:a16="http://schemas.microsoft.com/office/drawing/2014/main" id="{00000000-0008-0000-1E00-00000B000000}"/>
            </a:ext>
          </a:extLst>
        </xdr:cNvPr>
        <xdr:cNvGrpSpPr>
          <a:grpSpLocks/>
        </xdr:cNvGrpSpPr>
      </xdr:nvGrpSpPr>
      <xdr:grpSpPr bwMode="auto">
        <a:xfrm>
          <a:off x="2481032" y="190500"/>
          <a:ext cx="795567" cy="666685"/>
          <a:chOff x="4437433" y="1955340"/>
          <a:chExt cx="614263" cy="519420"/>
        </a:xfrm>
      </xdr:grpSpPr>
      <xdr:sp macro="" textlink="">
        <xdr:nvSpPr>
          <xdr:cNvPr id="12" name="10 Rectángulo">
            <a:extLst>
              <a:ext uri="{FF2B5EF4-FFF2-40B4-BE49-F238E27FC236}">
                <a16:creationId xmlns:a16="http://schemas.microsoft.com/office/drawing/2014/main" id="{00000000-0008-0000-1E00-00000C000000}"/>
              </a:ext>
            </a:extLst>
          </xdr:cNvPr>
          <xdr:cNvSpPr/>
        </xdr:nvSpPr>
        <xdr:spPr>
          <a:xfrm>
            <a:off x="4513843" y="2040693"/>
            <a:ext cx="477560" cy="434067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ES">
              <a:solidFill>
                <a:schemeClr val="bg1">
                  <a:lumMod val="50000"/>
                </a:schemeClr>
              </a:solidFill>
            </a:endParaRPr>
          </a:p>
        </xdr:txBody>
      </xdr:sp>
      <xdr:sp macro="" textlink="">
        <xdr:nvSpPr>
          <xdr:cNvPr id="13" name="4 CuadroTexto">
            <a:hlinkClick xmlns:r="http://schemas.openxmlformats.org/officeDocument/2006/relationships" r:id="rId8"/>
            <a:extLst>
              <a:ext uri="{FF2B5EF4-FFF2-40B4-BE49-F238E27FC236}">
                <a16:creationId xmlns:a16="http://schemas.microsoft.com/office/drawing/2014/main" id="{00000000-0008-0000-1E00-00000D000000}"/>
              </a:ext>
            </a:extLst>
          </xdr:cNvPr>
          <xdr:cNvSpPr txBox="1"/>
        </xdr:nvSpPr>
        <xdr:spPr>
          <a:xfrm>
            <a:off x="4437433" y="1955340"/>
            <a:ext cx="614263" cy="504629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s-E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s-ES" sz="2800">
                <a:solidFill>
                  <a:srgbClr val="002060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</a:t>
            </a:r>
          </a:p>
          <a:p>
            <a:pPr algn="ctr"/>
            <a:r>
              <a:rPr lang="es-ES" sz="900">
                <a:solidFill>
                  <a:schemeClr val="accent1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 </a:t>
            </a:r>
            <a:r>
              <a:rPr lang="es-ES" sz="900">
                <a:solidFill>
                  <a:srgbClr val="31869B"/>
                </a:solidFill>
                <a:latin typeface="Verdana" pitchFamily="34" charset="0"/>
                <a:ea typeface="Verdana" pitchFamily="34" charset="0"/>
                <a:cs typeface="Verdana" pitchFamily="34" charset="0"/>
                <a:sym typeface="Webdings"/>
              </a:rPr>
              <a:t>Customer</a:t>
            </a:r>
            <a:endParaRPr lang="es-ES" sz="900">
              <a:solidFill>
                <a:srgbClr val="31869B"/>
              </a:solidFill>
              <a:latin typeface="Verdana" pitchFamily="34" charset="0"/>
              <a:ea typeface="Verdana" pitchFamily="34" charset="0"/>
              <a:cs typeface="Verdana" pitchFamily="34" charset="0"/>
            </a:endParaRP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.emf"/><Relationship Id="rId3" Type="http://schemas.openxmlformats.org/officeDocument/2006/relationships/drawing" Target="../drawings/drawing1.xml"/><Relationship Id="rId7" Type="http://schemas.openxmlformats.org/officeDocument/2006/relationships/control" Target="../activeX/activeX2.xml"/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Relationship Id="rId6" Type="http://schemas.openxmlformats.org/officeDocument/2006/relationships/image" Target="../media/image1.emf"/><Relationship Id="rId5" Type="http://schemas.openxmlformats.org/officeDocument/2006/relationships/control" Target="../activeX/activeX1.xml"/><Relationship Id="rId10" Type="http://schemas.openxmlformats.org/officeDocument/2006/relationships/image" Target="../media/image3.emf"/><Relationship Id="rId4" Type="http://schemas.openxmlformats.org/officeDocument/2006/relationships/vmlDrawing" Target="../drawings/vmlDrawing1.vml"/><Relationship Id="rId9" Type="http://schemas.openxmlformats.org/officeDocument/2006/relationships/control" Target="../activeX/activeX3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.bin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customProperty" Target="../customProperty3.bin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13" Type="http://schemas.openxmlformats.org/officeDocument/2006/relationships/control" Target="../activeX/activeX8.xml"/><Relationship Id="rId18" Type="http://schemas.openxmlformats.org/officeDocument/2006/relationships/image" Target="../media/image13.emf"/><Relationship Id="rId3" Type="http://schemas.openxmlformats.org/officeDocument/2006/relationships/drawing" Target="../drawings/drawing3.xml"/><Relationship Id="rId7" Type="http://schemas.openxmlformats.org/officeDocument/2006/relationships/control" Target="../activeX/activeX5.xml"/><Relationship Id="rId12" Type="http://schemas.openxmlformats.org/officeDocument/2006/relationships/image" Target="../media/image10.emf"/><Relationship Id="rId17" Type="http://schemas.openxmlformats.org/officeDocument/2006/relationships/control" Target="../activeX/activeX10.xml"/><Relationship Id="rId2" Type="http://schemas.openxmlformats.org/officeDocument/2006/relationships/customProperty" Target="../customProperty4.bin"/><Relationship Id="rId16" Type="http://schemas.openxmlformats.org/officeDocument/2006/relationships/image" Target="../media/image12.emf"/><Relationship Id="rId1" Type="http://schemas.openxmlformats.org/officeDocument/2006/relationships/printerSettings" Target="../printerSettings/printerSettings4.bin"/><Relationship Id="rId6" Type="http://schemas.openxmlformats.org/officeDocument/2006/relationships/image" Target="../media/image7.emf"/><Relationship Id="rId11" Type="http://schemas.openxmlformats.org/officeDocument/2006/relationships/control" Target="../activeX/activeX7.xml"/><Relationship Id="rId5" Type="http://schemas.openxmlformats.org/officeDocument/2006/relationships/control" Target="../activeX/activeX4.xml"/><Relationship Id="rId15" Type="http://schemas.openxmlformats.org/officeDocument/2006/relationships/control" Target="../activeX/activeX9.xml"/><Relationship Id="rId10" Type="http://schemas.openxmlformats.org/officeDocument/2006/relationships/image" Target="../media/image9.emf"/><Relationship Id="rId4" Type="http://schemas.openxmlformats.org/officeDocument/2006/relationships/vmlDrawing" Target="../drawings/vmlDrawing2.vml"/><Relationship Id="rId9" Type="http://schemas.openxmlformats.org/officeDocument/2006/relationships/control" Target="../activeX/activeX6.xml"/><Relationship Id="rId14" Type="http://schemas.openxmlformats.org/officeDocument/2006/relationships/image" Target="../media/image11.emf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emf"/><Relationship Id="rId3" Type="http://schemas.openxmlformats.org/officeDocument/2006/relationships/drawing" Target="../drawings/drawing4.xml"/><Relationship Id="rId7" Type="http://schemas.openxmlformats.org/officeDocument/2006/relationships/control" Target="../activeX/activeX12.xml"/><Relationship Id="rId2" Type="http://schemas.openxmlformats.org/officeDocument/2006/relationships/customProperty" Target="../customProperty5.bin"/><Relationship Id="rId1" Type="http://schemas.openxmlformats.org/officeDocument/2006/relationships/printerSettings" Target="../printerSettings/printerSettings5.bin"/><Relationship Id="rId6" Type="http://schemas.openxmlformats.org/officeDocument/2006/relationships/image" Target="../media/image15.emf"/><Relationship Id="rId5" Type="http://schemas.openxmlformats.org/officeDocument/2006/relationships/control" Target="../activeX/activeX11.xml"/><Relationship Id="rId10" Type="http://schemas.openxmlformats.org/officeDocument/2006/relationships/image" Target="../media/image17.emf"/><Relationship Id="rId4" Type="http://schemas.openxmlformats.org/officeDocument/2006/relationships/vmlDrawing" Target="../drawings/vmlDrawing3.vml"/><Relationship Id="rId9" Type="http://schemas.openxmlformats.org/officeDocument/2006/relationships/control" Target="../activeX/activeX1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6.bin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customProperty" Target="../customProperty7.bin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customProperty" Target="../customProperty8.bin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customProperty" Target="../customProperty9.bin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3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7EA82B-BEFE-4855-9C3F-77AE06948EE3}">
  <sheetPr codeName="Hoja12">
    <tabColor theme="0" tint="-0.34998626667073579"/>
  </sheetPr>
  <dimension ref="A1:XFC38"/>
  <sheetViews>
    <sheetView showGridLines="0" zoomScale="75" zoomScaleNormal="75" workbookViewId="0"/>
  </sheetViews>
  <sheetFormatPr baseColWidth="10" defaultColWidth="0" defaultRowHeight="0" customHeight="1" zeroHeight="1" x14ac:dyDescent="0.55000000000000004"/>
  <cols>
    <col min="1" max="14" width="11.453125" style="164" customWidth="1"/>
    <col min="15" max="15" width="14.453125" style="164" customWidth="1"/>
    <col min="16" max="16383" width="11.453125" style="164" hidden="1"/>
    <col min="16384" max="16384" width="0.453125" style="164" hidden="1" customWidth="1"/>
  </cols>
  <sheetData>
    <row r="1" spans="2:14" ht="15" customHeight="1" x14ac:dyDescent="0.55000000000000004"/>
    <row r="2" spans="2:14" ht="15" customHeight="1" x14ac:dyDescent="0.55000000000000004">
      <c r="B2" s="239"/>
      <c r="C2" s="239"/>
      <c r="D2" s="239"/>
      <c r="E2" s="239"/>
      <c r="F2" s="239"/>
      <c r="G2" s="239"/>
      <c r="H2" s="239"/>
      <c r="I2" s="239"/>
      <c r="J2" s="239"/>
      <c r="K2" s="239"/>
      <c r="L2" s="239"/>
      <c r="M2" s="239"/>
      <c r="N2" s="239"/>
    </row>
    <row r="3" spans="2:14" ht="15" customHeight="1" x14ac:dyDescent="0.55000000000000004">
      <c r="B3" s="239"/>
      <c r="C3" s="239"/>
      <c r="D3" s="239"/>
      <c r="E3" s="239"/>
      <c r="F3" s="239"/>
      <c r="G3" s="239"/>
      <c r="H3" s="239"/>
      <c r="I3" s="239"/>
      <c r="J3" s="239"/>
      <c r="K3" s="239"/>
      <c r="L3" s="239"/>
      <c r="M3" s="239"/>
      <c r="N3" s="239"/>
    </row>
    <row r="4" spans="2:14" ht="15" customHeight="1" x14ac:dyDescent="0.55000000000000004">
      <c r="B4" s="239"/>
      <c r="C4" s="239"/>
      <c r="D4" s="239"/>
      <c r="E4" s="239"/>
      <c r="F4" s="321"/>
      <c r="G4" s="239"/>
      <c r="H4" s="239"/>
      <c r="I4" s="239"/>
      <c r="J4" s="239"/>
      <c r="K4" s="239"/>
      <c r="L4" s="239"/>
      <c r="M4" s="239"/>
      <c r="N4" s="239"/>
    </row>
    <row r="5" spans="2:14" ht="15" customHeight="1" x14ac:dyDescent="0.55000000000000004">
      <c r="B5" s="239"/>
      <c r="C5" s="239"/>
      <c r="D5" s="239"/>
      <c r="E5" s="239"/>
      <c r="F5" s="239"/>
      <c r="G5" s="239"/>
      <c r="H5" s="239"/>
      <c r="I5" s="239"/>
      <c r="J5" s="239"/>
      <c r="K5" s="239"/>
      <c r="L5" s="239"/>
      <c r="M5" s="239"/>
      <c r="N5" s="239"/>
    </row>
    <row r="6" spans="2:14" ht="15" customHeight="1" x14ac:dyDescent="0.55000000000000004">
      <c r="B6" s="239"/>
      <c r="C6" s="239"/>
      <c r="D6" s="239"/>
      <c r="E6" s="239"/>
      <c r="F6" s="239"/>
      <c r="G6" s="239"/>
      <c r="H6" s="239"/>
      <c r="I6" s="239"/>
      <c r="J6" s="239"/>
      <c r="K6" s="239"/>
      <c r="L6" s="239"/>
      <c r="M6" s="239"/>
      <c r="N6" s="239"/>
    </row>
    <row r="7" spans="2:14" ht="15" customHeight="1" x14ac:dyDescent="0.55000000000000004">
      <c r="B7" s="239"/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</row>
    <row r="8" spans="2:14" ht="15" customHeight="1" x14ac:dyDescent="0.55000000000000004">
      <c r="B8" s="239"/>
      <c r="C8" s="239"/>
      <c r="D8" s="239"/>
      <c r="E8" s="239"/>
      <c r="F8" s="239"/>
      <c r="G8" s="239"/>
      <c r="H8" s="239"/>
      <c r="I8" s="239"/>
      <c r="J8" s="239"/>
      <c r="K8" s="239"/>
      <c r="L8" s="239"/>
      <c r="M8" s="239"/>
      <c r="N8" s="239"/>
    </row>
    <row r="9" spans="2:14" ht="15" customHeight="1" x14ac:dyDescent="0.55000000000000004">
      <c r="B9" s="239"/>
      <c r="C9" s="239"/>
      <c r="D9" s="239"/>
      <c r="E9" s="239"/>
      <c r="F9" s="239"/>
      <c r="G9" s="239"/>
      <c r="H9" s="239"/>
      <c r="I9" s="239"/>
      <c r="J9" s="239"/>
      <c r="K9" s="239"/>
      <c r="L9" s="239"/>
      <c r="M9" s="239"/>
      <c r="N9" s="239"/>
    </row>
    <row r="10" spans="2:14" ht="15" customHeight="1" x14ac:dyDescent="0.55000000000000004">
      <c r="B10" s="239"/>
      <c r="C10" s="239"/>
      <c r="D10" s="239"/>
      <c r="E10" s="239"/>
      <c r="F10" s="239"/>
      <c r="G10" s="239"/>
      <c r="H10" s="239"/>
      <c r="I10" s="239"/>
      <c r="J10" s="239"/>
      <c r="K10" s="239"/>
      <c r="L10" s="239"/>
      <c r="M10" s="239"/>
      <c r="N10" s="239"/>
    </row>
    <row r="11" spans="2:14" ht="15" customHeight="1" x14ac:dyDescent="0.55000000000000004">
      <c r="B11" s="239"/>
      <c r="C11" s="239"/>
      <c r="D11" s="239"/>
      <c r="E11" s="239"/>
      <c r="F11" s="239"/>
      <c r="G11" s="239"/>
      <c r="H11" s="239"/>
      <c r="I11" s="239"/>
      <c r="J11" s="239"/>
      <c r="K11" s="239"/>
      <c r="L11" s="239"/>
      <c r="M11" s="239"/>
      <c r="N11" s="239"/>
    </row>
    <row r="12" spans="2:14" ht="15" customHeight="1" x14ac:dyDescent="0.55000000000000004">
      <c r="B12" s="239"/>
      <c r="C12" s="239"/>
      <c r="D12" s="239"/>
      <c r="E12" s="239"/>
      <c r="F12" s="239"/>
      <c r="G12" s="239"/>
      <c r="H12" s="239"/>
      <c r="I12" s="239"/>
      <c r="J12" s="239"/>
      <c r="K12" s="239"/>
      <c r="L12" s="239"/>
      <c r="M12" s="239"/>
      <c r="N12" s="239"/>
    </row>
    <row r="13" spans="2:14" ht="15" customHeight="1" x14ac:dyDescent="0.55000000000000004">
      <c r="B13" s="239"/>
      <c r="C13" s="239"/>
      <c r="D13" s="239"/>
      <c r="E13" s="239"/>
      <c r="F13" s="239"/>
      <c r="G13" s="239"/>
      <c r="H13" s="239"/>
      <c r="I13" s="239"/>
      <c r="J13" s="239"/>
      <c r="K13" s="239"/>
      <c r="L13" s="239"/>
      <c r="M13" s="239"/>
      <c r="N13" s="239"/>
    </row>
    <row r="14" spans="2:14" ht="15" customHeight="1" x14ac:dyDescent="0.55000000000000004">
      <c r="B14" s="239"/>
      <c r="C14" s="239"/>
      <c r="D14" s="239"/>
      <c r="E14" s="239"/>
      <c r="F14" s="239"/>
      <c r="G14" s="239"/>
      <c r="H14" s="239"/>
      <c r="I14" s="239"/>
      <c r="J14" s="239"/>
      <c r="K14" s="239"/>
      <c r="L14" s="239"/>
      <c r="M14" s="239"/>
      <c r="N14" s="239"/>
    </row>
    <row r="15" spans="2:14" ht="15" customHeight="1" x14ac:dyDescent="0.55000000000000004">
      <c r="B15" s="239"/>
      <c r="C15" s="239"/>
      <c r="D15" s="239"/>
      <c r="E15" s="239"/>
      <c r="F15" s="239"/>
      <c r="G15" s="239"/>
      <c r="H15" s="239"/>
      <c r="I15" s="239"/>
      <c r="J15" s="239"/>
      <c r="K15" s="239"/>
      <c r="L15" s="239"/>
      <c r="M15" s="239"/>
      <c r="N15" s="239"/>
    </row>
    <row r="16" spans="2:14" ht="15" customHeight="1" x14ac:dyDescent="0.55000000000000004">
      <c r="B16" s="239"/>
      <c r="C16" s="239"/>
      <c r="D16" s="239"/>
      <c r="E16" s="239"/>
      <c r="F16" s="239"/>
      <c r="G16" s="239"/>
      <c r="H16" s="239"/>
      <c r="I16" s="239"/>
      <c r="J16" s="239"/>
      <c r="K16" s="239"/>
      <c r="L16" s="239"/>
      <c r="M16" s="239"/>
      <c r="N16" s="239"/>
    </row>
    <row r="17" spans="2:14" ht="15" customHeight="1" x14ac:dyDescent="0.55000000000000004">
      <c r="B17" s="239"/>
      <c r="C17" s="239"/>
      <c r="D17" s="239"/>
      <c r="E17" s="239"/>
      <c r="F17" s="239"/>
      <c r="G17" s="239"/>
      <c r="H17" s="239"/>
      <c r="I17" s="239"/>
      <c r="J17" s="239"/>
      <c r="K17" s="239"/>
      <c r="L17" s="239"/>
      <c r="M17" s="239"/>
      <c r="N17" s="239"/>
    </row>
    <row r="18" spans="2:14" ht="15" customHeight="1" x14ac:dyDescent="0.55000000000000004">
      <c r="B18" s="239"/>
      <c r="C18" s="239"/>
      <c r="D18" s="239"/>
      <c r="E18" s="239"/>
      <c r="F18" s="239"/>
      <c r="G18" s="239"/>
      <c r="H18" s="239"/>
      <c r="I18" s="239"/>
      <c r="J18" s="239"/>
      <c r="K18" s="239"/>
      <c r="L18" s="239"/>
      <c r="M18" s="239"/>
      <c r="N18" s="239"/>
    </row>
    <row r="19" spans="2:14" ht="15" customHeight="1" x14ac:dyDescent="0.55000000000000004">
      <c r="B19" s="239"/>
      <c r="C19" s="239"/>
      <c r="D19" s="239"/>
      <c r="E19" s="239"/>
      <c r="F19" s="239"/>
      <c r="G19" s="239"/>
      <c r="H19" s="239"/>
      <c r="I19" s="239"/>
      <c r="J19" s="239"/>
      <c r="K19" s="239"/>
      <c r="L19" s="239"/>
      <c r="M19" s="239"/>
      <c r="N19" s="239"/>
    </row>
    <row r="20" spans="2:14" ht="15" customHeight="1" x14ac:dyDescent="0.55000000000000004">
      <c r="B20" s="239"/>
      <c r="C20" s="239"/>
      <c r="D20" s="239"/>
      <c r="E20" s="239"/>
      <c r="F20" s="239"/>
      <c r="G20" s="239"/>
      <c r="H20" s="239"/>
      <c r="I20" s="239"/>
      <c r="J20" s="239"/>
      <c r="K20" s="239"/>
      <c r="L20" s="239"/>
      <c r="M20" s="239"/>
      <c r="N20" s="239"/>
    </row>
    <row r="21" spans="2:14" ht="15" customHeight="1" x14ac:dyDescent="0.55000000000000004"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</row>
    <row r="22" spans="2:14" ht="15" customHeight="1" x14ac:dyDescent="0.55000000000000004">
      <c r="B22" s="239"/>
      <c r="C22" s="239"/>
      <c r="D22" s="239"/>
      <c r="E22" s="239"/>
      <c r="F22" s="239"/>
      <c r="G22" s="239"/>
      <c r="H22" s="239"/>
      <c r="I22" s="239"/>
      <c r="J22" s="239"/>
      <c r="K22" s="239"/>
      <c r="L22" s="239"/>
      <c r="M22" s="239"/>
      <c r="N22" s="239"/>
    </row>
    <row r="23" spans="2:14" ht="15" customHeight="1" x14ac:dyDescent="0.55000000000000004">
      <c r="B23" s="239"/>
      <c r="C23" s="239"/>
      <c r="D23" s="239"/>
      <c r="E23" s="239"/>
      <c r="F23" s="239"/>
      <c r="G23" s="239"/>
      <c r="H23" s="239"/>
      <c r="I23" s="239"/>
      <c r="J23" s="239"/>
      <c r="K23" s="239"/>
      <c r="L23" s="239"/>
      <c r="M23" s="239"/>
      <c r="N23" s="239"/>
    </row>
    <row r="24" spans="2:14" ht="15" customHeight="1" x14ac:dyDescent="0.55000000000000004">
      <c r="B24" s="239"/>
      <c r="C24" s="239"/>
      <c r="D24" s="239"/>
      <c r="E24" s="239"/>
      <c r="F24" s="239"/>
      <c r="G24" s="239"/>
      <c r="H24" s="239"/>
      <c r="I24" s="239"/>
      <c r="J24" s="239"/>
      <c r="K24" s="239"/>
      <c r="L24" s="239"/>
      <c r="M24" s="239"/>
      <c r="N24" s="239"/>
    </row>
    <row r="25" spans="2:14" ht="15" customHeight="1" x14ac:dyDescent="0.55000000000000004">
      <c r="B25" s="239"/>
      <c r="C25" s="239"/>
      <c r="D25" s="239"/>
      <c r="E25" s="239"/>
      <c r="F25" s="239"/>
      <c r="G25" s="239"/>
      <c r="H25" s="239"/>
      <c r="I25" s="239"/>
      <c r="J25" s="239"/>
      <c r="K25" s="239"/>
      <c r="L25" s="239"/>
      <c r="M25" s="239"/>
      <c r="N25" s="239"/>
    </row>
    <row r="26" spans="2:14" ht="15" customHeight="1" x14ac:dyDescent="0.55000000000000004">
      <c r="B26" s="239"/>
      <c r="C26" s="239"/>
      <c r="D26" s="239"/>
      <c r="E26" s="239"/>
      <c r="F26" s="239"/>
      <c r="G26" s="239"/>
      <c r="H26" s="239"/>
      <c r="I26" s="322"/>
      <c r="J26" s="239"/>
      <c r="K26" s="239"/>
      <c r="L26" s="239"/>
      <c r="M26" s="239"/>
      <c r="N26" s="239"/>
    </row>
    <row r="27" spans="2:14" ht="15" customHeight="1" x14ac:dyDescent="0.55000000000000004">
      <c r="B27" s="239"/>
      <c r="C27" s="239"/>
      <c r="D27" s="239"/>
      <c r="E27" s="239"/>
      <c r="F27" s="239"/>
      <c r="G27" s="239"/>
      <c r="H27" s="239"/>
      <c r="I27" s="239"/>
      <c r="J27" s="239"/>
      <c r="K27" s="239"/>
      <c r="L27" s="239"/>
      <c r="M27" s="239"/>
      <c r="N27" s="239"/>
    </row>
    <row r="28" spans="2:14" ht="15" customHeight="1" x14ac:dyDescent="0.55000000000000004">
      <c r="B28" s="239"/>
      <c r="C28" s="239"/>
      <c r="D28" s="239"/>
      <c r="E28" s="239"/>
      <c r="F28" s="239"/>
      <c r="G28" s="239"/>
      <c r="H28" s="239"/>
      <c r="I28" s="322"/>
      <c r="J28" s="239"/>
    </row>
    <row r="29" spans="2:14" ht="15" customHeight="1" x14ac:dyDescent="0.55000000000000004">
      <c r="B29" s="239"/>
      <c r="C29" s="239"/>
      <c r="D29" s="239"/>
      <c r="E29" s="239"/>
      <c r="F29" s="239"/>
      <c r="G29" s="239"/>
      <c r="H29" s="239"/>
      <c r="I29" s="239"/>
      <c r="J29" s="239"/>
    </row>
    <row r="30" spans="2:14" ht="15" customHeight="1" x14ac:dyDescent="0.55000000000000004">
      <c r="B30" s="239"/>
      <c r="C30" s="239"/>
      <c r="D30" s="239"/>
      <c r="E30" s="239"/>
      <c r="F30" s="239"/>
      <c r="G30" s="239"/>
      <c r="H30" s="239"/>
      <c r="I30" s="239"/>
      <c r="J30" s="239"/>
    </row>
    <row r="31" spans="2:14" ht="15" customHeight="1" x14ac:dyDescent="0.55000000000000004">
      <c r="B31" s="239"/>
      <c r="C31" s="239"/>
      <c r="D31" s="239"/>
      <c r="E31" s="239"/>
      <c r="F31" s="239"/>
      <c r="G31" s="239"/>
      <c r="H31" s="239"/>
      <c r="I31" s="239"/>
      <c r="J31" s="239"/>
    </row>
    <row r="32" spans="2:14" ht="15" customHeight="1" x14ac:dyDescent="0.55000000000000004">
      <c r="B32" s="239"/>
      <c r="C32" s="239"/>
      <c r="D32" s="239"/>
      <c r="E32" s="239"/>
      <c r="F32" s="239"/>
      <c r="G32" s="239"/>
      <c r="H32" s="239"/>
      <c r="I32" s="322"/>
      <c r="J32" s="322"/>
      <c r="K32" s="239"/>
      <c r="L32" s="239"/>
      <c r="M32" s="239"/>
      <c r="N32" s="239"/>
    </row>
    <row r="33" spans="2:14" ht="15" customHeight="1" x14ac:dyDescent="0.55000000000000004">
      <c r="B33" s="239"/>
      <c r="C33" s="239"/>
      <c r="D33" s="239"/>
      <c r="E33" s="239"/>
      <c r="F33" s="239"/>
      <c r="G33" s="239"/>
      <c r="H33" s="239"/>
      <c r="I33" s="239"/>
      <c r="J33" s="239"/>
      <c r="K33" s="239"/>
      <c r="L33" s="239"/>
      <c r="M33" s="239"/>
      <c r="N33" s="239"/>
    </row>
    <row r="34" spans="2:14" ht="15" customHeight="1" x14ac:dyDescent="0.55000000000000004"/>
    <row r="35" spans="2:14" ht="15" customHeight="1" x14ac:dyDescent="0.55000000000000004"/>
    <row r="36" spans="2:14" ht="15" customHeight="1" x14ac:dyDescent="0.55000000000000004"/>
    <row r="37" spans="2:14" ht="15" customHeight="1" x14ac:dyDescent="0.55000000000000004"/>
    <row r="38" spans="2:14" ht="15" customHeight="1" x14ac:dyDescent="0.55000000000000004">
      <c r="M38" s="323" t="s">
        <v>0</v>
      </c>
      <c r="N38" s="324" t="s">
        <v>1</v>
      </c>
    </row>
  </sheetData>
  <sheetProtection selectLockedCells="1" selectUnlockedCells="1"/>
  <dataValidations count="1">
    <dataValidation type="custom" allowBlank="1" showInputMessage="1" showErrorMessage="1" sqref="A1:XFD1048576" xr:uid="{46AD8FE1-6FB2-4E33-9F54-8A1B499ABE70}">
      <formula1>0</formula1>
    </dataValidation>
  </dataValidations>
  <pageMargins left="0.7" right="0.7" top="0.75" bottom="0.75" header="0.3" footer="0.3"/>
  <pageSetup paperSize="9" orientation="portrait" r:id="rId1"/>
  <customProperties>
    <customPr name="EpmWorksheetKeyString_GUID" r:id="rId2"/>
  </customProperties>
  <drawing r:id="rId3"/>
  <legacyDrawing r:id="rId4"/>
  <controls>
    <mc:AlternateContent xmlns:mc="http://schemas.openxmlformats.org/markup-compatibility/2006">
      <mc:Choice Requires="x14">
        <control shapeId="13319" r:id="rId5" name="TextBox1">
          <controlPr defaultSize="0" autoLine="0" linkedCell="IDIOMA!H45" r:id="rId6">
            <anchor moveWithCells="1">
              <from>
                <xdr:col>1</xdr:col>
                <xdr:colOff>381000</xdr:colOff>
                <xdr:row>9</xdr:row>
                <xdr:rowOff>76200</xdr:rowOff>
              </from>
              <to>
                <xdr:col>2</xdr:col>
                <xdr:colOff>76200</xdr:colOff>
                <xdr:row>11</xdr:row>
                <xdr:rowOff>19050</xdr:rowOff>
              </to>
            </anchor>
          </controlPr>
        </control>
      </mc:Choice>
      <mc:Fallback>
        <control shapeId="13319" r:id="rId5" name="TextBox1"/>
      </mc:Fallback>
    </mc:AlternateContent>
    <mc:AlternateContent xmlns:mc="http://schemas.openxmlformats.org/markup-compatibility/2006">
      <mc:Choice Requires="x14">
        <control shapeId="13314" r:id="rId7" name="ComboBox2">
          <controlPr defaultSize="0" autoLine="0" linkedCell="IDIOMA!B3" listFillRange="IDIOMA!A5:B5" r:id="rId8">
            <anchor moveWithCells="1">
              <from>
                <xdr:col>1</xdr:col>
                <xdr:colOff>622300</xdr:colOff>
                <xdr:row>4</xdr:row>
                <xdr:rowOff>31750</xdr:rowOff>
              </from>
              <to>
                <xdr:col>3</xdr:col>
                <xdr:colOff>298450</xdr:colOff>
                <xdr:row>5</xdr:row>
                <xdr:rowOff>165100</xdr:rowOff>
              </to>
            </anchor>
          </controlPr>
        </control>
      </mc:Choice>
      <mc:Fallback>
        <control shapeId="13314" r:id="rId7" name="ComboBox2"/>
      </mc:Fallback>
    </mc:AlternateContent>
    <mc:AlternateContent xmlns:mc="http://schemas.openxmlformats.org/markup-compatibility/2006">
      <mc:Choice Requires="x14">
        <control shapeId="13313" r:id="rId9" name="ComboBox1">
          <controlPr defaultSize="0" autoLine="0" linkedCell="DATOS!B4" listFillRange="DATOS!B5:B8" r:id="rId10">
            <anchor moveWithCells="1">
              <from>
                <xdr:col>2</xdr:col>
                <xdr:colOff>146050</xdr:colOff>
                <xdr:row>9</xdr:row>
                <xdr:rowOff>57150</xdr:rowOff>
              </from>
              <to>
                <xdr:col>3</xdr:col>
                <xdr:colOff>323850</xdr:colOff>
                <xdr:row>11</xdr:row>
                <xdr:rowOff>0</xdr:rowOff>
              </to>
            </anchor>
          </controlPr>
        </control>
      </mc:Choice>
      <mc:Fallback>
        <control shapeId="13313" r:id="rId9" name="ComboBox1"/>
      </mc:Fallback>
    </mc:AlternateContent>
  </control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3334A-AEAA-4284-84F4-BCC73120D478}">
  <sheetPr codeName="Hoja1"/>
  <dimension ref="A3:D19"/>
  <sheetViews>
    <sheetView showGridLines="0" zoomScale="75" zoomScaleNormal="75" workbookViewId="0"/>
  </sheetViews>
  <sheetFormatPr baseColWidth="10" defaultColWidth="9.1796875" defaultRowHeight="19" x14ac:dyDescent="0.35"/>
  <cols>
    <col min="1" max="2" width="9.1796875" style="157"/>
    <col min="3" max="3" width="8.7265625" style="157" customWidth="1"/>
    <col min="4" max="4" width="180.54296875" style="157" bestFit="1" customWidth="1"/>
    <col min="5" max="16384" width="9.1796875" style="157"/>
  </cols>
  <sheetData>
    <row r="3" spans="1:4" ht="23" x14ac:dyDescent="0.35">
      <c r="D3" s="160" t="str">
        <f>IDIOMA!D356</f>
        <v>INSTRUCTIONS</v>
      </c>
    </row>
    <row r="4" spans="1:4" x14ac:dyDescent="0.35">
      <c r="A4" s="158"/>
      <c r="D4" s="154"/>
    </row>
    <row r="5" spans="1:4" x14ac:dyDescent="0.35">
      <c r="D5" s="154" t="str">
        <f>IDIOMA!D358</f>
        <v>Amounts should be sent in thousands of local currency, except in the case of number of clients and number of transactions (New business), which should be sent in units.</v>
      </c>
    </row>
    <row r="6" spans="1:4" x14ac:dyDescent="0.35">
      <c r="D6" s="154" t="str">
        <f>IDIOMA!D359</f>
        <v xml:space="preserve">Income Statements, Revenues, Base Rates and Liquidity Premium </v>
      </c>
    </row>
    <row r="7" spans="1:4" x14ac:dyDescent="0.35">
      <c r="D7" s="154" t="str">
        <f>IDIOMA!D360</f>
        <v xml:space="preserve">          Should be expressed on a monthly basis</v>
      </c>
    </row>
    <row r="8" spans="1:4" x14ac:dyDescent="0.35">
      <c r="D8" s="154" t="str">
        <f>IDIOMA!D361</f>
        <v xml:space="preserve">          Revenues in Positive, Expenses in Negative</v>
      </c>
    </row>
    <row r="9" spans="1:4" x14ac:dyDescent="0.35">
      <c r="D9" s="154" t="str">
        <f>IDIOMA!D362</f>
        <v xml:space="preserve">End of period balance, average balance </v>
      </c>
    </row>
    <row r="10" spans="1:4" x14ac:dyDescent="0.35">
      <c r="D10" s="154" t="str">
        <f>IDIOMA!D363</f>
        <v xml:space="preserve">          Average balances should be expressed on a monthly basis </v>
      </c>
    </row>
    <row r="11" spans="1:4" x14ac:dyDescent="0.35">
      <c r="D11" s="154" t="str">
        <f>IDIOMA!D364</f>
        <v xml:space="preserve">          Credit Balance (Liability) in Negative, Debit Balance (Assets) in Positive</v>
      </c>
    </row>
    <row r="12" spans="1:4" x14ac:dyDescent="0.35">
      <c r="D12" s="154" t="str">
        <f>IDIOMA!D365</f>
        <v>Only white background cells must be completed. Greyed-out cells must not be completed.</v>
      </c>
    </row>
    <row r="13" spans="1:4" x14ac:dyDescent="0.35">
      <c r="D13" s="154" t="str">
        <f>IDIOMA!D366</f>
        <v xml:space="preserve">Viewer Metrics - Viewer P&amp;L </v>
      </c>
    </row>
    <row r="14" spans="1:4" x14ac:dyDescent="0.35">
      <c r="D14" s="154" t="str">
        <f>IDIOMA!D367</f>
        <v xml:space="preserve">          The sourced data will be summarised and aggregated in the corresponding viewers.</v>
      </c>
    </row>
    <row r="15" spans="1:4" x14ac:dyDescent="0.35">
      <c r="D15" s="154" t="str">
        <f>IDIOMA!D368</f>
        <v xml:space="preserve">          Business Areas combo box: choose a Business Area or all supplying unit</v>
      </c>
    </row>
    <row r="16" spans="1:4" x14ac:dyDescent="0.35">
      <c r="D16" s="154" t="str">
        <f>IDIOMA!D369</f>
        <v xml:space="preserve">          Variable combo box: To choose the information variable that you wish to see (Interest Income, Base Rates, Liquidity Premium, End of Period Balance or Average Balance).</v>
      </c>
    </row>
    <row r="17" spans="4:4" x14ac:dyDescent="0.35">
      <c r="D17" s="154" t="str">
        <f>IDIOMA!D370</f>
        <v xml:space="preserve">          Calculate Viewer: Allows you to Enable / Disable the calculation of both viewers as P&amp;L statement and Balance. It is recommended that this option be “turned off”</v>
      </c>
    </row>
    <row r="18" spans="4:4" x14ac:dyDescent="0.35">
      <c r="D18" s="154" t="str">
        <f>IDIOMA!D371</f>
        <v xml:space="preserve">          at the time of supplying the Business Areas.</v>
      </c>
    </row>
    <row r="19" spans="4:4" x14ac:dyDescent="0.35">
      <c r="D19" s="154" t="str">
        <f>IDIOMA!D372</f>
        <v>Business Areas Browser. From this tab you are able to go directly to the data in the required business data.</v>
      </c>
    </row>
  </sheetData>
  <dataValidations count="1">
    <dataValidation type="custom" allowBlank="1" showInputMessage="1" showErrorMessage="1" sqref="A1:XFD1048576" xr:uid="{315308E0-5F72-4443-ADDD-38F8AEFF02CC}">
      <formula1>0</formula1>
    </dataValidation>
  </dataValidations>
  <pageMargins left="0.7" right="0.7" top="0.75" bottom="0.75" header="0.3" footer="0.3"/>
  <pageSetup paperSize="9" orientation="portrait" r:id="rId1"/>
  <customProperties>
    <customPr name="EpmWorksheetKeyString_GUID" r:id="rId2"/>
  </customPropertie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F8749-E0FE-4806-8B62-53E1DD4E6F82}">
  <sheetPr codeName="Hoja4"/>
  <dimension ref="A1:H36"/>
  <sheetViews>
    <sheetView showGridLines="0" zoomScale="75" zoomScaleNormal="75" workbookViewId="0">
      <pane ySplit="6" topLeftCell="A7" activePane="bottomLeft" state="frozenSplit"/>
      <selection activeCell="F20" sqref="F20"/>
      <selection pane="bottomLeft"/>
    </sheetView>
  </sheetViews>
  <sheetFormatPr baseColWidth="10" defaultColWidth="9.1796875" defaultRowHeight="18" x14ac:dyDescent="0.55000000000000004"/>
  <cols>
    <col min="1" max="1" width="9.1796875" style="164"/>
    <col min="2" max="2" width="1.54296875" style="164" hidden="1" customWidth="1"/>
    <col min="3" max="3" width="1.26953125" style="164" customWidth="1"/>
    <col min="4" max="4" width="19.453125" style="164" customWidth="1"/>
    <col min="5" max="5" width="2.81640625" style="164" customWidth="1"/>
    <col min="6" max="6" width="51.81640625" style="164" customWidth="1"/>
    <col min="7" max="7" width="1.54296875" style="164" customWidth="1"/>
    <col min="8" max="8" width="6.81640625" style="164" bestFit="1" customWidth="1"/>
    <col min="9" max="16384" width="9.1796875" style="164"/>
  </cols>
  <sheetData>
    <row r="1" spans="1:8" ht="25" customHeight="1" x14ac:dyDescent="0.55000000000000004"/>
    <row r="2" spans="1:8" ht="25" customHeight="1" x14ac:dyDescent="0.55000000000000004"/>
    <row r="3" spans="1:8" ht="25" customHeight="1" x14ac:dyDescent="0.55000000000000004"/>
    <row r="4" spans="1:8" ht="29.25" customHeight="1" x14ac:dyDescent="0.9">
      <c r="F4" s="317" t="str">
        <f>IDIOMA!H28</f>
        <v>BUSINESS AREAS</v>
      </c>
      <c r="G4" s="317"/>
    </row>
    <row r="5" spans="1:8" ht="13.5" customHeight="1" x14ac:dyDescent="0.55000000000000004"/>
    <row r="6" spans="1:8" s="222" customFormat="1" ht="23" x14ac:dyDescent="0.7">
      <c r="D6" s="318" t="str">
        <f>IDIOMA!H29</f>
        <v>CODE</v>
      </c>
      <c r="E6" s="318"/>
      <c r="F6" s="318" t="str">
        <f>IDIOMA!H30</f>
        <v>DESCRIPTION</v>
      </c>
      <c r="G6" s="318"/>
      <c r="H6" s="318" t="str">
        <f>IDIOMA!H31</f>
        <v>LINK</v>
      </c>
    </row>
    <row r="7" spans="1:8" x14ac:dyDescent="0.55000000000000004">
      <c r="A7" s="319"/>
      <c r="B7" s="319">
        <f>DATOS!$F$9</f>
        <v>0</v>
      </c>
      <c r="D7" s="164" t="str">
        <f>DATOS!$G$9</f>
        <v>AN</v>
      </c>
      <c r="F7" s="328" t="s">
        <v>2</v>
      </c>
    </row>
    <row r="8" spans="1:8" x14ac:dyDescent="0.55000000000000004">
      <c r="B8" s="164" t="str">
        <f>DATOS!$F$10</f>
        <v>X</v>
      </c>
      <c r="D8" s="164" t="str">
        <f>DATOS!$G$10</f>
        <v>BP</v>
      </c>
      <c r="F8" s="329" t="s">
        <v>3</v>
      </c>
      <c r="G8" s="320"/>
    </row>
    <row r="9" spans="1:8" x14ac:dyDescent="0.55000000000000004">
      <c r="B9" s="164" t="str">
        <f>DATOS!$F$11</f>
        <v>X</v>
      </c>
      <c r="D9" s="164" t="str">
        <f>DATOS!$G$11</f>
        <v>BC00</v>
      </c>
      <c r="F9" s="329" t="s">
        <v>4</v>
      </c>
      <c r="G9" s="320"/>
    </row>
    <row r="10" spans="1:8" x14ac:dyDescent="0.55000000000000004">
      <c r="B10" s="164">
        <f>DATOS!$F$12</f>
        <v>0</v>
      </c>
      <c r="D10" s="164" t="str">
        <f>DATOS!$G$12</f>
        <v>BC10</v>
      </c>
      <c r="F10" s="330" t="s">
        <v>5</v>
      </c>
      <c r="G10" s="320"/>
    </row>
    <row r="11" spans="1:8" x14ac:dyDescent="0.55000000000000004">
      <c r="B11" s="164" t="str">
        <f>DATOS!$F$13</f>
        <v>X</v>
      </c>
      <c r="D11" s="164" t="str">
        <f>DATOS!$G$13</f>
        <v>AN01020210</v>
      </c>
      <c r="F11" s="331" t="s">
        <v>6</v>
      </c>
      <c r="G11" s="320"/>
    </row>
    <row r="12" spans="1:8" x14ac:dyDescent="0.55000000000000004">
      <c r="B12" s="164" t="str">
        <f>DATOS!$F$14</f>
        <v>X</v>
      </c>
      <c r="D12" s="164" t="str">
        <f>DATOS!$G$14</f>
        <v>AN01020200</v>
      </c>
      <c r="F12" s="331" t="s">
        <v>7</v>
      </c>
      <c r="G12" s="320"/>
    </row>
    <row r="13" spans="1:8" x14ac:dyDescent="0.55000000000000004">
      <c r="B13" s="164" t="str">
        <f>DATOS!$F$15</f>
        <v>X</v>
      </c>
      <c r="D13" s="164" t="str">
        <f>DATOS!$G$15</f>
        <v>AN01040220</v>
      </c>
      <c r="F13" s="331" t="s">
        <v>8</v>
      </c>
    </row>
    <row r="14" spans="1:8" x14ac:dyDescent="0.55000000000000004">
      <c r="B14" s="164" t="str">
        <f>DATOS!$F$16</f>
        <v>X</v>
      </c>
      <c r="D14" s="164" t="str">
        <f>DATOS!$G$16</f>
        <v>FC</v>
      </c>
      <c r="F14" s="329" t="s">
        <v>9</v>
      </c>
    </row>
    <row r="15" spans="1:8" x14ac:dyDescent="0.55000000000000004">
      <c r="B15" s="164">
        <f>DATOS!$F$17</f>
        <v>0</v>
      </c>
      <c r="D15" s="164" t="str">
        <f>DATOS!$G$17</f>
        <v>GB</v>
      </c>
      <c r="F15" s="330" t="s">
        <v>10</v>
      </c>
    </row>
    <row r="16" spans="1:8" x14ac:dyDescent="0.55000000000000004">
      <c r="B16" s="164">
        <f>DATOS!$F$18</f>
        <v>0</v>
      </c>
      <c r="D16" s="164" t="str">
        <f>DATOS!$G$18</f>
        <v>GB05A</v>
      </c>
      <c r="F16" s="332" t="s">
        <v>11</v>
      </c>
    </row>
    <row r="17" spans="2:8" x14ac:dyDescent="0.55000000000000004">
      <c r="B17" s="164" t="str">
        <f>DATOS!$F$19</f>
        <v>X</v>
      </c>
      <c r="D17" s="164" t="str">
        <f>DATOS!$G$19</f>
        <v>AN02050600</v>
      </c>
      <c r="F17" s="333" t="s">
        <v>12</v>
      </c>
    </row>
    <row r="18" spans="2:8" x14ac:dyDescent="0.55000000000000004">
      <c r="B18" s="164" t="str">
        <f>DATOS!$F$20</f>
        <v>X</v>
      </c>
      <c r="D18" s="164" t="str">
        <f>DATOS!$G$20</f>
        <v>AN02050500</v>
      </c>
      <c r="F18" s="333" t="s">
        <v>13</v>
      </c>
    </row>
    <row r="19" spans="2:8" x14ac:dyDescent="0.55000000000000004">
      <c r="B19" s="164" t="str">
        <f>DATOS!$F$21</f>
        <v>X</v>
      </c>
      <c r="D19" s="164" t="str">
        <f>DATOS!$G$21</f>
        <v>AN02050800</v>
      </c>
      <c r="F19" s="333" t="s">
        <v>14</v>
      </c>
    </row>
    <row r="20" spans="2:8" x14ac:dyDescent="0.55000000000000004">
      <c r="B20" s="164">
        <f>DATOS!$F$22</f>
        <v>0</v>
      </c>
      <c r="D20" s="164" t="str">
        <f>DATOS!$G$22</f>
        <v>GB05</v>
      </c>
      <c r="F20" s="332" t="s">
        <v>15</v>
      </c>
    </row>
    <row r="21" spans="2:8" x14ac:dyDescent="0.55000000000000004">
      <c r="B21" s="164" t="str">
        <f>DATOS!$F$23</f>
        <v>X</v>
      </c>
      <c r="D21" s="164" t="str">
        <f>DATOS!$G$23</f>
        <v>AN02030300</v>
      </c>
      <c r="F21" s="333" t="s">
        <v>16</v>
      </c>
    </row>
    <row r="22" spans="2:8" x14ac:dyDescent="0.55000000000000004">
      <c r="B22" s="164" t="str">
        <f>DATOS!$F$24</f>
        <v>X</v>
      </c>
      <c r="D22" s="164" t="str">
        <f>DATOS!$G$24</f>
        <v>AN02030400</v>
      </c>
      <c r="F22" s="333" t="s">
        <v>17</v>
      </c>
    </row>
    <row r="23" spans="2:8" x14ac:dyDescent="0.55000000000000004">
      <c r="B23" s="164" t="str">
        <f>DATOS!$F$25</f>
        <v>X</v>
      </c>
      <c r="D23" s="164" t="str">
        <f>DATOS!$G$25</f>
        <v>AN02030200</v>
      </c>
      <c r="F23" s="333" t="s">
        <v>18</v>
      </c>
    </row>
    <row r="24" spans="2:8" x14ac:dyDescent="0.55000000000000004">
      <c r="B24" s="164" t="str">
        <f>DATOS!$F$26</f>
        <v>X</v>
      </c>
      <c r="D24" s="164" t="str">
        <f>DATOS!$G$26</f>
        <v>AN02010200</v>
      </c>
      <c r="F24" s="333" t="s">
        <v>19</v>
      </c>
    </row>
    <row r="25" spans="2:8" x14ac:dyDescent="0.55000000000000004">
      <c r="B25" s="164" t="str">
        <f>DATOS!$F$27</f>
        <v>X</v>
      </c>
      <c r="D25" s="164" t="str">
        <f>DATOS!$G$27</f>
        <v>AN02030600</v>
      </c>
      <c r="F25" s="333" t="s">
        <v>20</v>
      </c>
    </row>
    <row r="26" spans="2:8" x14ac:dyDescent="0.55000000000000004">
      <c r="B26" s="164">
        <f>DATOS!$F$28</f>
        <v>0</v>
      </c>
      <c r="D26" s="164" t="str">
        <f>DATOS!$G$28</f>
        <v>GB10</v>
      </c>
      <c r="F26" s="332" t="s">
        <v>21</v>
      </c>
    </row>
    <row r="27" spans="2:8" x14ac:dyDescent="0.55000000000000004">
      <c r="B27" s="164" t="str">
        <f>DATOS!$F$29</f>
        <v>X</v>
      </c>
      <c r="D27" s="164" t="str">
        <f>DATOS!$G$29</f>
        <v>AN02020100</v>
      </c>
      <c r="F27" s="333" t="s">
        <v>22</v>
      </c>
    </row>
    <row r="28" spans="2:8" x14ac:dyDescent="0.55000000000000004">
      <c r="B28" s="164" t="str">
        <f>DATOS!$F$30</f>
        <v>X</v>
      </c>
      <c r="D28" s="164" t="str">
        <f>DATOS!$G$30</f>
        <v>AN02020300</v>
      </c>
      <c r="F28" s="333" t="s">
        <v>23</v>
      </c>
    </row>
    <row r="29" spans="2:8" x14ac:dyDescent="0.55000000000000004">
      <c r="B29" s="164" t="str">
        <f>DATOS!$F$31</f>
        <v>X</v>
      </c>
      <c r="D29" s="164" t="str">
        <f>DATOS!$G$31</f>
        <v>AN02020200</v>
      </c>
      <c r="F29" s="333" t="s">
        <v>24</v>
      </c>
    </row>
    <row r="30" spans="2:8" x14ac:dyDescent="0.55000000000000004">
      <c r="B30" s="164" t="str">
        <f>DATOS!$F$32</f>
        <v>X</v>
      </c>
      <c r="D30" s="164" t="str">
        <f>DATOS!$G$32</f>
        <v>AN02020400</v>
      </c>
      <c r="F30" s="333" t="s">
        <v>25</v>
      </c>
    </row>
    <row r="31" spans="2:8" x14ac:dyDescent="0.55000000000000004">
      <c r="B31" s="164" t="str">
        <f>DATOS!$F$33</f>
        <v xml:space="preserve"> </v>
      </c>
      <c r="D31" s="164" t="str">
        <f>DATOS!$G$33</f>
        <v>GB20</v>
      </c>
      <c r="F31" s="332" t="s">
        <v>26</v>
      </c>
    </row>
    <row r="32" spans="2:8" x14ac:dyDescent="0.55000000000000004">
      <c r="B32" s="164" t="str">
        <f>DATOS!$F$34</f>
        <v>X</v>
      </c>
      <c r="D32" s="164" t="str">
        <f>DATOS!$G$34</f>
        <v>AN02080000</v>
      </c>
      <c r="F32" s="333" t="s">
        <v>27</v>
      </c>
      <c r="H32" s="169"/>
    </row>
    <row r="33" spans="2:6" x14ac:dyDescent="0.55000000000000004">
      <c r="B33" s="164" t="str">
        <f>DATOS!$F$35</f>
        <v>X</v>
      </c>
      <c r="D33" s="164" t="str">
        <f>DATOS!$G$35</f>
        <v>GB45</v>
      </c>
      <c r="F33" s="331" t="s">
        <v>28</v>
      </c>
    </row>
    <row r="34" spans="2:6" x14ac:dyDescent="0.55000000000000004">
      <c r="B34" s="164">
        <f>DATOS!$F$36</f>
        <v>0</v>
      </c>
      <c r="D34" s="164" t="str">
        <f>DATOS!$G$36</f>
        <v>AC</v>
      </c>
      <c r="F34" s="330" t="s">
        <v>29</v>
      </c>
    </row>
    <row r="35" spans="2:6" x14ac:dyDescent="0.55000000000000004">
      <c r="B35" s="164" t="str">
        <f>DATOS!$F$37</f>
        <v>X</v>
      </c>
      <c r="D35" s="164" t="str">
        <f>DATOS!$G$37</f>
        <v>AC05</v>
      </c>
      <c r="F35" s="331" t="s">
        <v>30</v>
      </c>
    </row>
    <row r="36" spans="2:6" x14ac:dyDescent="0.55000000000000004">
      <c r="B36" s="164" t="str">
        <f>DATOS!$F$38</f>
        <v>X</v>
      </c>
      <c r="D36" s="164" t="str">
        <f>DATOS!$G$38</f>
        <v>AN04030000</v>
      </c>
      <c r="F36" s="331" t="s">
        <v>31</v>
      </c>
    </row>
  </sheetData>
  <sheetProtection algorithmName="SHA-512" hashValue="rkAg1xn/Vzxu0ZnP3/qiU0yXmb3Y6HXIYNtttDgbBBA+cKqJIVy59+LdLxoG3RRDKhsOx7zkohiM0ge69uhyHg==" saltValue="NddHxGTiMJjY7O1tg3bo8Q==" spinCount="100000" sheet="1" objects="1" scenarios="1"/>
  <pageMargins left="0.7" right="0.7" top="0.75" bottom="0.75" header="0.3" footer="0.3"/>
  <pageSetup paperSize="9" orientation="portrait" r:id="rId1"/>
  <customProperties>
    <customPr name="EpmWorksheetKeyString_GUID" r:id="rId2"/>
  </customProperties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63DD8-0660-408D-86D5-7B5875C33C25}">
  <sheetPr codeName="Hoja2"/>
  <dimension ref="A1:N31"/>
  <sheetViews>
    <sheetView showGridLines="0" topLeftCell="A6" zoomScale="75" zoomScaleNormal="75" workbookViewId="0">
      <selection activeCell="C10" sqref="C10"/>
    </sheetView>
  </sheetViews>
  <sheetFormatPr baseColWidth="10" defaultColWidth="9.1796875" defaultRowHeight="18" x14ac:dyDescent="0.55000000000000004"/>
  <cols>
    <col min="1" max="1" width="13.1796875" style="164" bestFit="1" customWidth="1"/>
    <col min="2" max="2" width="61.81640625" style="164" customWidth="1"/>
    <col min="3" max="14" width="17.7265625" style="164" customWidth="1"/>
    <col min="15" max="16384" width="9.1796875" style="164"/>
  </cols>
  <sheetData>
    <row r="1" spans="1:14" ht="20.149999999999999" customHeight="1" x14ac:dyDescent="0.55000000000000004">
      <c r="A1" s="346"/>
      <c r="B1" s="346"/>
      <c r="C1" s="346"/>
      <c r="D1" s="346"/>
      <c r="E1" s="346"/>
      <c r="F1" s="346"/>
      <c r="G1" s="346"/>
      <c r="H1" s="346"/>
      <c r="I1" s="346"/>
      <c r="J1" s="346"/>
      <c r="K1" s="346"/>
      <c r="L1" s="346"/>
      <c r="M1" s="346"/>
      <c r="N1" s="346"/>
    </row>
    <row r="2" spans="1:14" ht="25" customHeight="1" x14ac:dyDescent="0.55000000000000004">
      <c r="A2" s="347"/>
      <c r="B2" s="346"/>
      <c r="C2" s="346"/>
      <c r="D2" s="346"/>
      <c r="E2" s="346"/>
      <c r="F2" s="346"/>
      <c r="G2" s="346"/>
      <c r="H2" s="346"/>
      <c r="I2" s="346"/>
      <c r="J2" s="346"/>
      <c r="K2" s="346"/>
      <c r="L2" s="346"/>
      <c r="M2" s="346"/>
      <c r="N2" s="346"/>
    </row>
    <row r="3" spans="1:14" ht="15" customHeight="1" x14ac:dyDescent="0.55000000000000004">
      <c r="A3" s="346"/>
      <c r="B3" s="346"/>
      <c r="C3" s="346"/>
      <c r="D3" s="346"/>
      <c r="E3" s="346"/>
      <c r="F3" s="346"/>
      <c r="G3" s="346"/>
      <c r="H3" s="346"/>
      <c r="I3" s="346"/>
      <c r="J3" s="346"/>
      <c r="K3" s="346"/>
      <c r="L3" s="346"/>
      <c r="M3" s="346"/>
      <c r="N3" s="346"/>
    </row>
    <row r="4" spans="1:14" ht="25" customHeight="1" x14ac:dyDescent="0.55000000000000004">
      <c r="A4" s="347"/>
      <c r="B4" s="346"/>
      <c r="C4" s="346"/>
      <c r="D4" s="346"/>
      <c r="E4" s="346"/>
      <c r="F4" s="349"/>
      <c r="G4" s="346"/>
      <c r="H4" s="346"/>
      <c r="I4" s="346"/>
      <c r="J4" s="346"/>
      <c r="K4" s="346"/>
      <c r="L4" s="346"/>
      <c r="M4" s="346"/>
      <c r="N4" s="346"/>
    </row>
    <row r="5" spans="1:14" ht="15" customHeight="1" x14ac:dyDescent="0.55000000000000004">
      <c r="A5" s="346"/>
      <c r="B5" s="346"/>
      <c r="C5" s="346"/>
      <c r="D5" s="346"/>
      <c r="E5" s="346"/>
      <c r="F5" s="346"/>
      <c r="G5" s="346"/>
      <c r="H5" s="346"/>
      <c r="I5" s="346"/>
      <c r="J5" s="346"/>
      <c r="K5" s="346"/>
      <c r="L5" s="346"/>
      <c r="M5" s="346"/>
      <c r="N5" s="346"/>
    </row>
    <row r="6" spans="1:14" ht="25" customHeight="1" x14ac:dyDescent="0.55000000000000004">
      <c r="A6" s="347"/>
      <c r="B6" s="346"/>
      <c r="C6" s="346"/>
      <c r="D6" s="346"/>
      <c r="E6" s="346"/>
      <c r="F6" s="346"/>
      <c r="G6" s="346"/>
      <c r="H6" s="346"/>
      <c r="I6" s="346"/>
      <c r="J6" s="346"/>
      <c r="K6" s="346"/>
      <c r="L6" s="346"/>
      <c r="M6" s="346"/>
      <c r="N6" s="346"/>
    </row>
    <row r="7" spans="1:14" ht="20.149999999999999" customHeight="1" x14ac:dyDescent="0.55000000000000004">
      <c r="A7" s="346"/>
      <c r="B7" s="346"/>
      <c r="C7" s="346"/>
      <c r="D7" s="346"/>
      <c r="E7" s="346"/>
      <c r="F7" s="346"/>
      <c r="G7" s="346"/>
      <c r="H7" s="346"/>
      <c r="I7" s="346"/>
      <c r="J7" s="346"/>
      <c r="K7" s="346"/>
      <c r="L7" s="346"/>
      <c r="M7" s="346"/>
      <c r="N7" s="346"/>
    </row>
    <row r="8" spans="1:14" ht="22.5" customHeight="1" x14ac:dyDescent="0.55000000000000004"/>
    <row r="9" spans="1:14" ht="22.5" customHeight="1" x14ac:dyDescent="0.7">
      <c r="B9" s="351" t="s">
        <v>32</v>
      </c>
      <c r="C9" s="353" t="str">
        <f>IDIOMA!H3</f>
        <v>Jan</v>
      </c>
      <c r="D9" s="353" t="str">
        <f>IDIOMA!H4</f>
        <v>Feb</v>
      </c>
      <c r="E9" s="353" t="str">
        <f>IDIOMA!H5</f>
        <v>Mar</v>
      </c>
      <c r="F9" s="353" t="str">
        <f>IDIOMA!H6</f>
        <v>Apr</v>
      </c>
      <c r="G9" s="353" t="str">
        <f>IDIOMA!H7</f>
        <v>May</v>
      </c>
      <c r="H9" s="353" t="str">
        <f>IDIOMA!H8</f>
        <v>Jun</v>
      </c>
      <c r="I9" s="353" t="str">
        <f>IDIOMA!H9</f>
        <v>Jul</v>
      </c>
      <c r="J9" s="353" t="str">
        <f>IDIOMA!H10</f>
        <v>Aug</v>
      </c>
      <c r="K9" s="353" t="str">
        <f>IDIOMA!H11</f>
        <v>Sep</v>
      </c>
      <c r="L9" s="353" t="str">
        <f>IDIOMA!H12</f>
        <v>Oct</v>
      </c>
      <c r="M9" s="353" t="str">
        <f>IDIOMA!H13</f>
        <v>Nov</v>
      </c>
      <c r="N9" s="353" t="str">
        <f>IDIOMA!H14</f>
        <v>Dec</v>
      </c>
    </row>
    <row r="10" spans="1:14" ht="16.5" customHeight="1" x14ac:dyDescent="0.55000000000000004">
      <c r="B10" s="354" t="s">
        <v>33</v>
      </c>
      <c r="C10" s="361">
        <f t="shared" ref="C10:N10" ca="1" si="0">+C11+C25</f>
        <v>0</v>
      </c>
      <c r="D10" s="361">
        <f t="shared" ca="1" si="0"/>
        <v>0</v>
      </c>
      <c r="E10" s="361">
        <f t="shared" ca="1" si="0"/>
        <v>0</v>
      </c>
      <c r="F10" s="361">
        <f t="shared" ca="1" si="0"/>
        <v>0</v>
      </c>
      <c r="G10" s="361">
        <f t="shared" ca="1" si="0"/>
        <v>0</v>
      </c>
      <c r="H10" s="361">
        <f t="shared" ca="1" si="0"/>
        <v>0</v>
      </c>
      <c r="I10" s="361">
        <f t="shared" ca="1" si="0"/>
        <v>0</v>
      </c>
      <c r="J10" s="361">
        <f t="shared" ca="1" si="0"/>
        <v>0</v>
      </c>
      <c r="K10" s="361">
        <f t="shared" ca="1" si="0"/>
        <v>0</v>
      </c>
      <c r="L10" s="361">
        <f t="shared" ca="1" si="0"/>
        <v>0</v>
      </c>
      <c r="M10" s="361">
        <f t="shared" ca="1" si="0"/>
        <v>0</v>
      </c>
      <c r="N10" s="362">
        <f t="shared" ca="1" si="0"/>
        <v>0</v>
      </c>
    </row>
    <row r="11" spans="1:14" ht="16.5" customHeight="1" x14ac:dyDescent="0.55000000000000004">
      <c r="B11" s="355" t="s">
        <v>34</v>
      </c>
      <c r="C11" s="363">
        <f ca="1">+C12+C13+C16+C17+C18+C22+C23+C24</f>
        <v>0</v>
      </c>
      <c r="D11" s="363">
        <f t="shared" ref="D11:N11" ca="1" si="1">+D12+D13+D16+D17+D18+D22+D23+D24</f>
        <v>0</v>
      </c>
      <c r="E11" s="363">
        <f t="shared" ca="1" si="1"/>
        <v>0</v>
      </c>
      <c r="F11" s="363">
        <f t="shared" ca="1" si="1"/>
        <v>0</v>
      </c>
      <c r="G11" s="363">
        <f t="shared" ca="1" si="1"/>
        <v>0</v>
      </c>
      <c r="H11" s="363">
        <f t="shared" ca="1" si="1"/>
        <v>0</v>
      </c>
      <c r="I11" s="363">
        <f t="shared" ca="1" si="1"/>
        <v>0</v>
      </c>
      <c r="J11" s="363">
        <f t="shared" ca="1" si="1"/>
        <v>0</v>
      </c>
      <c r="K11" s="363">
        <f t="shared" ca="1" si="1"/>
        <v>0</v>
      </c>
      <c r="L11" s="363">
        <f t="shared" ca="1" si="1"/>
        <v>0</v>
      </c>
      <c r="M11" s="363">
        <f t="shared" ca="1" si="1"/>
        <v>0</v>
      </c>
      <c r="N11" s="364">
        <f t="shared" ca="1" si="1"/>
        <v>0</v>
      </c>
    </row>
    <row r="12" spans="1:14" ht="16.5" customHeight="1" x14ac:dyDescent="0.55000000000000004">
      <c r="A12" s="164" t="s">
        <v>35</v>
      </c>
      <c r="B12" s="356" t="s">
        <v>36</v>
      </c>
      <c r="C12" s="365">
        <f ca="1">TOTAL!D16</f>
        <v>0</v>
      </c>
      <c r="D12" s="365">
        <f ca="1">TOTAL!E16</f>
        <v>0</v>
      </c>
      <c r="E12" s="365">
        <f ca="1">TOTAL!F16</f>
        <v>0</v>
      </c>
      <c r="F12" s="365">
        <f ca="1">TOTAL!G16</f>
        <v>0</v>
      </c>
      <c r="G12" s="365">
        <f ca="1">TOTAL!H16</f>
        <v>0</v>
      </c>
      <c r="H12" s="365">
        <f ca="1">TOTAL!I16</f>
        <v>0</v>
      </c>
      <c r="I12" s="365">
        <f ca="1">TOTAL!J16</f>
        <v>0</v>
      </c>
      <c r="J12" s="365">
        <f ca="1">TOTAL!K16</f>
        <v>0</v>
      </c>
      <c r="K12" s="365">
        <f ca="1">TOTAL!L16</f>
        <v>0</v>
      </c>
      <c r="L12" s="365">
        <f ca="1">TOTAL!M16</f>
        <v>0</v>
      </c>
      <c r="M12" s="365">
        <f ca="1">TOTAL!N16</f>
        <v>0</v>
      </c>
      <c r="N12" s="366">
        <f ca="1">TOTAL!O16</f>
        <v>0</v>
      </c>
    </row>
    <row r="13" spans="1:14" ht="16.5" customHeight="1" x14ac:dyDescent="0.55000000000000004">
      <c r="B13" s="356" t="s">
        <v>37</v>
      </c>
      <c r="C13" s="365">
        <f ca="1">C14+C15</f>
        <v>0</v>
      </c>
      <c r="D13" s="365">
        <f t="shared" ref="D13:N13" ca="1" si="2">D14+D15</f>
        <v>0</v>
      </c>
      <c r="E13" s="365">
        <f t="shared" ca="1" si="2"/>
        <v>0</v>
      </c>
      <c r="F13" s="365">
        <f t="shared" ca="1" si="2"/>
        <v>0</v>
      </c>
      <c r="G13" s="365">
        <f t="shared" ca="1" si="2"/>
        <v>0</v>
      </c>
      <c r="H13" s="365">
        <f t="shared" ca="1" si="2"/>
        <v>0</v>
      </c>
      <c r="I13" s="365">
        <f t="shared" ca="1" si="2"/>
        <v>0</v>
      </c>
      <c r="J13" s="365">
        <f t="shared" ca="1" si="2"/>
        <v>0</v>
      </c>
      <c r="K13" s="365">
        <f t="shared" ca="1" si="2"/>
        <v>0</v>
      </c>
      <c r="L13" s="365">
        <f t="shared" ca="1" si="2"/>
        <v>0</v>
      </c>
      <c r="M13" s="365">
        <f t="shared" ca="1" si="2"/>
        <v>0</v>
      </c>
      <c r="N13" s="366">
        <f t="shared" ca="1" si="2"/>
        <v>0</v>
      </c>
    </row>
    <row r="14" spans="1:14" ht="16.5" customHeight="1" x14ac:dyDescent="0.55000000000000004">
      <c r="A14" s="164" t="s">
        <v>38</v>
      </c>
      <c r="B14" s="357" t="s">
        <v>39</v>
      </c>
      <c r="C14" s="365">
        <f ca="1">TOTAL!D17</f>
        <v>0</v>
      </c>
      <c r="D14" s="365">
        <f ca="1">TOTAL!E17</f>
        <v>0</v>
      </c>
      <c r="E14" s="365">
        <f ca="1">TOTAL!F17</f>
        <v>0</v>
      </c>
      <c r="F14" s="365">
        <f ca="1">TOTAL!G17</f>
        <v>0</v>
      </c>
      <c r="G14" s="365">
        <f ca="1">TOTAL!H17</f>
        <v>0</v>
      </c>
      <c r="H14" s="365">
        <f ca="1">TOTAL!I17</f>
        <v>0</v>
      </c>
      <c r="I14" s="365">
        <f ca="1">TOTAL!J17</f>
        <v>0</v>
      </c>
      <c r="J14" s="365">
        <f ca="1">TOTAL!K17</f>
        <v>0</v>
      </c>
      <c r="K14" s="365">
        <f ca="1">TOTAL!L17</f>
        <v>0</v>
      </c>
      <c r="L14" s="365">
        <f ca="1">TOTAL!M17</f>
        <v>0</v>
      </c>
      <c r="M14" s="365">
        <f ca="1">TOTAL!N17</f>
        <v>0</v>
      </c>
      <c r="N14" s="366">
        <f ca="1">TOTAL!O17</f>
        <v>0</v>
      </c>
    </row>
    <row r="15" spans="1:14" ht="16.5" customHeight="1" x14ac:dyDescent="0.55000000000000004">
      <c r="A15" s="164" t="s">
        <v>40</v>
      </c>
      <c r="B15" s="357" t="s">
        <v>41</v>
      </c>
      <c r="C15" s="365">
        <f ca="1">TOTAL!D18</f>
        <v>0</v>
      </c>
      <c r="D15" s="365">
        <f ca="1">TOTAL!E18</f>
        <v>0</v>
      </c>
      <c r="E15" s="365">
        <f ca="1">TOTAL!F18</f>
        <v>0</v>
      </c>
      <c r="F15" s="365">
        <f ca="1">TOTAL!G18</f>
        <v>0</v>
      </c>
      <c r="G15" s="365">
        <f ca="1">TOTAL!H18</f>
        <v>0</v>
      </c>
      <c r="H15" s="365">
        <f ca="1">TOTAL!I18</f>
        <v>0</v>
      </c>
      <c r="I15" s="365">
        <f ca="1">TOTAL!J18</f>
        <v>0</v>
      </c>
      <c r="J15" s="365">
        <f ca="1">TOTAL!K18</f>
        <v>0</v>
      </c>
      <c r="K15" s="365">
        <f ca="1">TOTAL!L18</f>
        <v>0</v>
      </c>
      <c r="L15" s="365">
        <f ca="1">TOTAL!M18</f>
        <v>0</v>
      </c>
      <c r="M15" s="365">
        <f ca="1">TOTAL!N18</f>
        <v>0</v>
      </c>
      <c r="N15" s="366">
        <f ca="1">TOTAL!O18</f>
        <v>0</v>
      </c>
    </row>
    <row r="16" spans="1:14" ht="16.5" customHeight="1" x14ac:dyDescent="0.55000000000000004">
      <c r="A16" s="164" t="s">
        <v>42</v>
      </c>
      <c r="B16" s="356" t="s">
        <v>43</v>
      </c>
      <c r="C16" s="365">
        <f ca="1">TOTAL!D19</f>
        <v>0</v>
      </c>
      <c r="D16" s="365">
        <f ca="1">TOTAL!E19</f>
        <v>0</v>
      </c>
      <c r="E16" s="365">
        <f ca="1">TOTAL!F19</f>
        <v>0</v>
      </c>
      <c r="F16" s="365">
        <f ca="1">TOTAL!G19</f>
        <v>0</v>
      </c>
      <c r="G16" s="365">
        <f ca="1">TOTAL!H19</f>
        <v>0</v>
      </c>
      <c r="H16" s="365">
        <f ca="1">TOTAL!I19</f>
        <v>0</v>
      </c>
      <c r="I16" s="365">
        <f ca="1">TOTAL!J19</f>
        <v>0</v>
      </c>
      <c r="J16" s="365">
        <f ca="1">TOTAL!K19</f>
        <v>0</v>
      </c>
      <c r="K16" s="365">
        <f ca="1">TOTAL!L19</f>
        <v>0</v>
      </c>
      <c r="L16" s="365">
        <f ca="1">TOTAL!M19</f>
        <v>0</v>
      </c>
      <c r="M16" s="365">
        <f ca="1">TOTAL!N19</f>
        <v>0</v>
      </c>
      <c r="N16" s="366">
        <f ca="1">TOTAL!O19</f>
        <v>0</v>
      </c>
    </row>
    <row r="17" spans="1:14" ht="16.5" customHeight="1" x14ac:dyDescent="0.55000000000000004">
      <c r="A17" s="164" t="s">
        <v>44</v>
      </c>
      <c r="B17" s="356" t="s">
        <v>45</v>
      </c>
      <c r="C17" s="365">
        <f ca="1">TOTAL!D20</f>
        <v>0</v>
      </c>
      <c r="D17" s="365">
        <f ca="1">TOTAL!E20</f>
        <v>0</v>
      </c>
      <c r="E17" s="365">
        <f ca="1">TOTAL!F20</f>
        <v>0</v>
      </c>
      <c r="F17" s="365">
        <f ca="1">TOTAL!G20</f>
        <v>0</v>
      </c>
      <c r="G17" s="365">
        <f ca="1">TOTAL!H20</f>
        <v>0</v>
      </c>
      <c r="H17" s="365">
        <f ca="1">TOTAL!I20</f>
        <v>0</v>
      </c>
      <c r="I17" s="365">
        <f ca="1">TOTAL!J20</f>
        <v>0</v>
      </c>
      <c r="J17" s="365">
        <f ca="1">TOTAL!K20</f>
        <v>0</v>
      </c>
      <c r="K17" s="365">
        <f ca="1">TOTAL!L20</f>
        <v>0</v>
      </c>
      <c r="L17" s="365">
        <f ca="1">TOTAL!M20</f>
        <v>0</v>
      </c>
      <c r="M17" s="365">
        <f ca="1">TOTAL!N20</f>
        <v>0</v>
      </c>
      <c r="N17" s="366">
        <f ca="1">TOTAL!O20</f>
        <v>0</v>
      </c>
    </row>
    <row r="18" spans="1:14" ht="16.5" customHeight="1" x14ac:dyDescent="0.55000000000000004">
      <c r="B18" s="356" t="s">
        <v>46</v>
      </c>
      <c r="C18" s="365">
        <f ca="1">C19+C20+C21</f>
        <v>0</v>
      </c>
      <c r="D18" s="365">
        <f t="shared" ref="D18:N18" ca="1" si="3">D19+D20+D21</f>
        <v>0</v>
      </c>
      <c r="E18" s="365">
        <f t="shared" ca="1" si="3"/>
        <v>0</v>
      </c>
      <c r="F18" s="365">
        <f t="shared" ca="1" si="3"/>
        <v>0</v>
      </c>
      <c r="G18" s="365">
        <f t="shared" ca="1" si="3"/>
        <v>0</v>
      </c>
      <c r="H18" s="365">
        <f t="shared" ca="1" si="3"/>
        <v>0</v>
      </c>
      <c r="I18" s="365">
        <f t="shared" ca="1" si="3"/>
        <v>0</v>
      </c>
      <c r="J18" s="365">
        <f t="shared" ca="1" si="3"/>
        <v>0</v>
      </c>
      <c r="K18" s="365">
        <f t="shared" ca="1" si="3"/>
        <v>0</v>
      </c>
      <c r="L18" s="365">
        <f t="shared" ca="1" si="3"/>
        <v>0</v>
      </c>
      <c r="M18" s="365">
        <f t="shared" ca="1" si="3"/>
        <v>0</v>
      </c>
      <c r="N18" s="366">
        <f t="shared" ca="1" si="3"/>
        <v>0</v>
      </c>
    </row>
    <row r="19" spans="1:14" ht="16.5" customHeight="1" x14ac:dyDescent="0.55000000000000004">
      <c r="A19" s="164" t="s">
        <v>47</v>
      </c>
      <c r="B19" s="357" t="s">
        <v>48</v>
      </c>
      <c r="C19" s="365">
        <f ca="1">TOTAL!D21</f>
        <v>0</v>
      </c>
      <c r="D19" s="365">
        <f ca="1">TOTAL!E21</f>
        <v>0</v>
      </c>
      <c r="E19" s="365">
        <f ca="1">TOTAL!F21</f>
        <v>0</v>
      </c>
      <c r="F19" s="365">
        <f ca="1">TOTAL!G21</f>
        <v>0</v>
      </c>
      <c r="G19" s="365">
        <f ca="1">TOTAL!H21</f>
        <v>0</v>
      </c>
      <c r="H19" s="365">
        <f ca="1">TOTAL!I21</f>
        <v>0</v>
      </c>
      <c r="I19" s="365">
        <f ca="1">TOTAL!J21</f>
        <v>0</v>
      </c>
      <c r="J19" s="365">
        <f ca="1">TOTAL!K21</f>
        <v>0</v>
      </c>
      <c r="K19" s="365">
        <f ca="1">TOTAL!L21</f>
        <v>0</v>
      </c>
      <c r="L19" s="365">
        <f ca="1">TOTAL!M21</f>
        <v>0</v>
      </c>
      <c r="M19" s="365">
        <f ca="1">TOTAL!N21</f>
        <v>0</v>
      </c>
      <c r="N19" s="366">
        <f ca="1">TOTAL!O21</f>
        <v>0</v>
      </c>
    </row>
    <row r="20" spans="1:14" ht="16.5" customHeight="1" x14ac:dyDescent="0.55000000000000004">
      <c r="A20" s="164" t="s">
        <v>49</v>
      </c>
      <c r="B20" s="357" t="s">
        <v>50</v>
      </c>
      <c r="C20" s="365">
        <f ca="1">TOTAL!D22</f>
        <v>0</v>
      </c>
      <c r="D20" s="365">
        <f ca="1">TOTAL!E22</f>
        <v>0</v>
      </c>
      <c r="E20" s="365">
        <f ca="1">TOTAL!F22</f>
        <v>0</v>
      </c>
      <c r="F20" s="365">
        <f ca="1">TOTAL!G22</f>
        <v>0</v>
      </c>
      <c r="G20" s="365">
        <f ca="1">TOTAL!H22</f>
        <v>0</v>
      </c>
      <c r="H20" s="365">
        <f ca="1">TOTAL!I22</f>
        <v>0</v>
      </c>
      <c r="I20" s="365">
        <f ca="1">TOTAL!J22</f>
        <v>0</v>
      </c>
      <c r="J20" s="365">
        <f ca="1">TOTAL!K22</f>
        <v>0</v>
      </c>
      <c r="K20" s="365">
        <f ca="1">TOTAL!L22</f>
        <v>0</v>
      </c>
      <c r="L20" s="365">
        <f ca="1">TOTAL!M22</f>
        <v>0</v>
      </c>
      <c r="M20" s="365">
        <f ca="1">TOTAL!N22</f>
        <v>0</v>
      </c>
      <c r="N20" s="366">
        <f ca="1">TOTAL!O22</f>
        <v>0</v>
      </c>
    </row>
    <row r="21" spans="1:14" ht="16.5" customHeight="1" x14ac:dyDescent="0.55000000000000004">
      <c r="A21" s="164" t="s">
        <v>51</v>
      </c>
      <c r="B21" s="357" t="s">
        <v>52</v>
      </c>
      <c r="C21" s="365">
        <f ca="1">TOTAL!D23</f>
        <v>0</v>
      </c>
      <c r="D21" s="365">
        <f ca="1">TOTAL!E23</f>
        <v>0</v>
      </c>
      <c r="E21" s="365">
        <f ca="1">TOTAL!F23</f>
        <v>0</v>
      </c>
      <c r="F21" s="365">
        <f ca="1">TOTAL!G23</f>
        <v>0</v>
      </c>
      <c r="G21" s="365">
        <f ca="1">TOTAL!H23</f>
        <v>0</v>
      </c>
      <c r="H21" s="365">
        <f ca="1">TOTAL!I23</f>
        <v>0</v>
      </c>
      <c r="I21" s="365">
        <f ca="1">TOTAL!J23</f>
        <v>0</v>
      </c>
      <c r="J21" s="365">
        <f ca="1">TOTAL!K23</f>
        <v>0</v>
      </c>
      <c r="K21" s="365">
        <f ca="1">TOTAL!L23</f>
        <v>0</v>
      </c>
      <c r="L21" s="365">
        <f ca="1">TOTAL!M23</f>
        <v>0</v>
      </c>
      <c r="M21" s="365">
        <f ca="1">TOTAL!N23</f>
        <v>0</v>
      </c>
      <c r="N21" s="366">
        <f ca="1">TOTAL!O23</f>
        <v>0</v>
      </c>
    </row>
    <row r="22" spans="1:14" ht="16.5" customHeight="1" x14ac:dyDescent="0.55000000000000004">
      <c r="A22" s="164" t="s">
        <v>53</v>
      </c>
      <c r="B22" s="356" t="s">
        <v>54</v>
      </c>
      <c r="C22" s="365">
        <f ca="1">TOTAL!D24</f>
        <v>0</v>
      </c>
      <c r="D22" s="365">
        <f ca="1">TOTAL!E24</f>
        <v>0</v>
      </c>
      <c r="E22" s="365">
        <f ca="1">TOTAL!F24</f>
        <v>0</v>
      </c>
      <c r="F22" s="365">
        <f ca="1">TOTAL!G24</f>
        <v>0</v>
      </c>
      <c r="G22" s="365">
        <f ca="1">TOTAL!H24</f>
        <v>0</v>
      </c>
      <c r="H22" s="365">
        <f ca="1">TOTAL!I24</f>
        <v>0</v>
      </c>
      <c r="I22" s="365">
        <f ca="1">TOTAL!J24</f>
        <v>0</v>
      </c>
      <c r="J22" s="365">
        <f ca="1">TOTAL!K24</f>
        <v>0</v>
      </c>
      <c r="K22" s="365">
        <f ca="1">TOTAL!L24</f>
        <v>0</v>
      </c>
      <c r="L22" s="365">
        <f ca="1">TOTAL!M24</f>
        <v>0</v>
      </c>
      <c r="M22" s="365">
        <f ca="1">TOTAL!N24</f>
        <v>0</v>
      </c>
      <c r="N22" s="366">
        <f ca="1">TOTAL!O24</f>
        <v>0</v>
      </c>
    </row>
    <row r="23" spans="1:14" ht="16.5" customHeight="1" x14ac:dyDescent="0.55000000000000004">
      <c r="A23" s="164" t="s">
        <v>55</v>
      </c>
      <c r="B23" s="356" t="s">
        <v>56</v>
      </c>
      <c r="C23" s="365">
        <f ca="1">TOTAL!D25</f>
        <v>0</v>
      </c>
      <c r="D23" s="365">
        <f ca="1">TOTAL!E25</f>
        <v>0</v>
      </c>
      <c r="E23" s="365">
        <f ca="1">TOTAL!F25</f>
        <v>0</v>
      </c>
      <c r="F23" s="365">
        <f ca="1">TOTAL!G25</f>
        <v>0</v>
      </c>
      <c r="G23" s="365">
        <f ca="1">TOTAL!H25</f>
        <v>0</v>
      </c>
      <c r="H23" s="365">
        <f ca="1">TOTAL!I25</f>
        <v>0</v>
      </c>
      <c r="I23" s="365">
        <f ca="1">TOTAL!J25</f>
        <v>0</v>
      </c>
      <c r="J23" s="365">
        <f ca="1">TOTAL!K25</f>
        <v>0</v>
      </c>
      <c r="K23" s="365">
        <f ca="1">TOTAL!L25</f>
        <v>0</v>
      </c>
      <c r="L23" s="365">
        <f ca="1">TOTAL!M25</f>
        <v>0</v>
      </c>
      <c r="M23" s="365">
        <f ca="1">TOTAL!N25</f>
        <v>0</v>
      </c>
      <c r="N23" s="366">
        <f ca="1">TOTAL!O25</f>
        <v>0</v>
      </c>
    </row>
    <row r="24" spans="1:14" ht="16.5" customHeight="1" x14ac:dyDescent="0.55000000000000004">
      <c r="A24" s="164" t="s">
        <v>57</v>
      </c>
      <c r="B24" s="356" t="s">
        <v>58</v>
      </c>
      <c r="C24" s="365">
        <f ca="1">TOTAL!D26</f>
        <v>0</v>
      </c>
      <c r="D24" s="365">
        <f ca="1">TOTAL!E26</f>
        <v>0</v>
      </c>
      <c r="E24" s="365">
        <f ca="1">TOTAL!F26</f>
        <v>0</v>
      </c>
      <c r="F24" s="365">
        <f ca="1">TOTAL!G26</f>
        <v>0</v>
      </c>
      <c r="G24" s="365">
        <f ca="1">TOTAL!H26</f>
        <v>0</v>
      </c>
      <c r="H24" s="365">
        <f ca="1">TOTAL!I26</f>
        <v>0</v>
      </c>
      <c r="I24" s="365">
        <f ca="1">TOTAL!J26</f>
        <v>0</v>
      </c>
      <c r="J24" s="365">
        <f ca="1">TOTAL!K26</f>
        <v>0</v>
      </c>
      <c r="K24" s="365">
        <f ca="1">TOTAL!L26</f>
        <v>0</v>
      </c>
      <c r="L24" s="365">
        <f ca="1">TOTAL!M26</f>
        <v>0</v>
      </c>
      <c r="M24" s="365">
        <f ca="1">TOTAL!N26</f>
        <v>0</v>
      </c>
      <c r="N24" s="366">
        <f ca="1">TOTAL!O26</f>
        <v>0</v>
      </c>
    </row>
    <row r="25" spans="1:14" ht="16.5" customHeight="1" x14ac:dyDescent="0.55000000000000004">
      <c r="A25" s="164" t="s">
        <v>59</v>
      </c>
      <c r="B25" s="355" t="s">
        <v>60</v>
      </c>
      <c r="C25" s="363">
        <f ca="1">TOTAL!D27</f>
        <v>0</v>
      </c>
      <c r="D25" s="363">
        <f ca="1">TOTAL!E27</f>
        <v>0</v>
      </c>
      <c r="E25" s="363">
        <f ca="1">TOTAL!F27</f>
        <v>0</v>
      </c>
      <c r="F25" s="363">
        <f ca="1">TOTAL!G27</f>
        <v>0</v>
      </c>
      <c r="G25" s="363">
        <f ca="1">TOTAL!H27</f>
        <v>0</v>
      </c>
      <c r="H25" s="363">
        <f ca="1">TOTAL!I27</f>
        <v>0</v>
      </c>
      <c r="I25" s="363">
        <f ca="1">TOTAL!J27</f>
        <v>0</v>
      </c>
      <c r="J25" s="363">
        <f ca="1">TOTAL!K27</f>
        <v>0</v>
      </c>
      <c r="K25" s="363">
        <f ca="1">TOTAL!L27</f>
        <v>0</v>
      </c>
      <c r="L25" s="363">
        <f ca="1">TOTAL!M27</f>
        <v>0</v>
      </c>
      <c r="M25" s="363">
        <f ca="1">TOTAL!N27</f>
        <v>0</v>
      </c>
      <c r="N25" s="364">
        <f ca="1">TOTAL!O27</f>
        <v>0</v>
      </c>
    </row>
    <row r="26" spans="1:14" ht="16.5" customHeight="1" x14ac:dyDescent="0.55000000000000004">
      <c r="A26" s="164" t="s">
        <v>61</v>
      </c>
      <c r="B26" s="358" t="s">
        <v>62</v>
      </c>
      <c r="C26" s="367">
        <f ca="1">TOTAL!D28</f>
        <v>0</v>
      </c>
      <c r="D26" s="367">
        <f ca="1">TOTAL!E28</f>
        <v>0</v>
      </c>
      <c r="E26" s="367">
        <f ca="1">TOTAL!F28</f>
        <v>0</v>
      </c>
      <c r="F26" s="367">
        <f ca="1">TOTAL!G28</f>
        <v>0</v>
      </c>
      <c r="G26" s="367">
        <f ca="1">TOTAL!H28</f>
        <v>0</v>
      </c>
      <c r="H26" s="367">
        <f ca="1">TOTAL!I28</f>
        <v>0</v>
      </c>
      <c r="I26" s="367">
        <f ca="1">TOTAL!J28</f>
        <v>0</v>
      </c>
      <c r="J26" s="367">
        <f ca="1">TOTAL!K28</f>
        <v>0</v>
      </c>
      <c r="K26" s="367">
        <f ca="1">TOTAL!L28</f>
        <v>0</v>
      </c>
      <c r="L26" s="367">
        <f ca="1">TOTAL!M28</f>
        <v>0</v>
      </c>
      <c r="M26" s="367">
        <f ca="1">TOTAL!N28</f>
        <v>0</v>
      </c>
      <c r="N26" s="368">
        <f ca="1">TOTAL!O28</f>
        <v>0</v>
      </c>
    </row>
    <row r="27" spans="1:14" ht="16.5" customHeight="1" x14ac:dyDescent="0.55000000000000004">
      <c r="A27" s="164" t="s">
        <v>63</v>
      </c>
      <c r="B27" s="358" t="s">
        <v>64</v>
      </c>
      <c r="C27" s="367">
        <f ca="1">TOTAL!D29</f>
        <v>0</v>
      </c>
      <c r="D27" s="367">
        <f ca="1">TOTAL!E29</f>
        <v>0</v>
      </c>
      <c r="E27" s="367">
        <f ca="1">TOTAL!F29</f>
        <v>0</v>
      </c>
      <c r="F27" s="367">
        <f ca="1">TOTAL!G29</f>
        <v>0</v>
      </c>
      <c r="G27" s="367">
        <f ca="1">TOTAL!H29</f>
        <v>0</v>
      </c>
      <c r="H27" s="367">
        <f ca="1">TOTAL!I29</f>
        <v>0</v>
      </c>
      <c r="I27" s="367">
        <f ca="1">TOTAL!J29</f>
        <v>0</v>
      </c>
      <c r="J27" s="367">
        <f ca="1">TOTAL!K29</f>
        <v>0</v>
      </c>
      <c r="K27" s="367">
        <f ca="1">TOTAL!L29</f>
        <v>0</v>
      </c>
      <c r="L27" s="367">
        <f ca="1">TOTAL!M29</f>
        <v>0</v>
      </c>
      <c r="M27" s="367">
        <f ca="1">TOTAL!N29</f>
        <v>0</v>
      </c>
      <c r="N27" s="368">
        <f ca="1">TOTAL!O29</f>
        <v>0</v>
      </c>
    </row>
    <row r="28" spans="1:14" ht="16.5" customHeight="1" x14ac:dyDescent="0.55000000000000004">
      <c r="B28" s="359" t="s">
        <v>65</v>
      </c>
      <c r="C28" s="369">
        <f ca="1">C10+C26+C27</f>
        <v>0</v>
      </c>
      <c r="D28" s="369">
        <f t="shared" ref="D28:N28" ca="1" si="4">D10+D26+D27</f>
        <v>0</v>
      </c>
      <c r="E28" s="369">
        <f t="shared" ca="1" si="4"/>
        <v>0</v>
      </c>
      <c r="F28" s="369">
        <f t="shared" ca="1" si="4"/>
        <v>0</v>
      </c>
      <c r="G28" s="369">
        <f t="shared" ca="1" si="4"/>
        <v>0</v>
      </c>
      <c r="H28" s="369">
        <f t="shared" ca="1" si="4"/>
        <v>0</v>
      </c>
      <c r="I28" s="369">
        <f t="shared" ca="1" si="4"/>
        <v>0</v>
      </c>
      <c r="J28" s="369">
        <f t="shared" ca="1" si="4"/>
        <v>0</v>
      </c>
      <c r="K28" s="369">
        <f t="shared" ca="1" si="4"/>
        <v>0</v>
      </c>
      <c r="L28" s="369">
        <f t="shared" ca="1" si="4"/>
        <v>0</v>
      </c>
      <c r="M28" s="369">
        <f t="shared" ca="1" si="4"/>
        <v>0</v>
      </c>
      <c r="N28" s="370">
        <f t="shared" ca="1" si="4"/>
        <v>0</v>
      </c>
    </row>
    <row r="31" spans="1:14" x14ac:dyDescent="0.55000000000000004">
      <c r="C31" s="360"/>
    </row>
  </sheetData>
  <sheetProtection algorithmName="SHA-512" hashValue="a/NYyHTuOHk1A78Xq78C3zu0zUC89YXhXEqDYAL7eKm+LxgiMkUtyOfAMYF8wfEedFuPwdslE9pib1xAOy5KXg==" saltValue="DGDU2LiDqaAN0Hyx5dP4Bg==" spinCount="100000" sheet="1" objects="1" scenarios="1"/>
  <pageMargins left="0.7" right="0.7" top="0.75" bottom="0.75" header="0.3" footer="0.3"/>
  <pageSetup paperSize="9" orientation="portrait" r:id="rId1"/>
  <customProperties>
    <customPr name="EpmWorksheetKeyString_GUID" r:id="rId2"/>
  </customProperties>
  <drawing r:id="rId3"/>
  <legacyDrawing r:id="rId4"/>
  <controls>
    <mc:AlternateContent xmlns:mc="http://schemas.openxmlformats.org/markup-compatibility/2006">
      <mc:Choice Requires="x14">
        <control shapeId="15369" r:id="rId5" name="TextBox1">
          <controlPr defaultSize="0" disabled="1" autoLine="0" r:id="rId6">
            <anchor moveWithCells="1">
              <from>
                <xdr:col>1</xdr:col>
                <xdr:colOff>3251200</xdr:colOff>
                <xdr:row>3</xdr:row>
                <xdr:rowOff>69850</xdr:rowOff>
              </from>
              <to>
                <xdr:col>4</xdr:col>
                <xdr:colOff>247650</xdr:colOff>
                <xdr:row>4</xdr:row>
                <xdr:rowOff>57150</xdr:rowOff>
              </to>
            </anchor>
          </controlPr>
        </control>
      </mc:Choice>
      <mc:Fallback>
        <control shapeId="15369" r:id="rId5" name="TextBox1"/>
      </mc:Fallback>
    </mc:AlternateContent>
    <mc:AlternateContent xmlns:mc="http://schemas.openxmlformats.org/markup-compatibility/2006">
      <mc:Choice Requires="x14">
        <control shapeId="15367" r:id="rId7" name="Label3">
          <controlPr defaultSize="0" autoLine="0" r:id="rId8">
            <anchor moveWithCells="1">
              <from>
                <xdr:col>1</xdr:col>
                <xdr:colOff>1955800</xdr:colOff>
                <xdr:row>5</xdr:row>
                <xdr:rowOff>50800</xdr:rowOff>
              </from>
              <to>
                <xdr:col>1</xdr:col>
                <xdr:colOff>3225800</xdr:colOff>
                <xdr:row>6</xdr:row>
                <xdr:rowOff>0</xdr:rowOff>
              </to>
            </anchor>
          </controlPr>
        </control>
      </mc:Choice>
      <mc:Fallback>
        <control shapeId="15367" r:id="rId7" name="Label3"/>
      </mc:Fallback>
    </mc:AlternateContent>
    <mc:AlternateContent xmlns:mc="http://schemas.openxmlformats.org/markup-compatibility/2006">
      <mc:Choice Requires="x14">
        <control shapeId="15366" r:id="rId9" name="Label2">
          <controlPr defaultSize="0" autoLine="0" r:id="rId10">
            <anchor moveWithCells="1">
              <from>
                <xdr:col>1</xdr:col>
                <xdr:colOff>1962150</xdr:colOff>
                <xdr:row>3</xdr:row>
                <xdr:rowOff>127000</xdr:rowOff>
              </from>
              <to>
                <xdr:col>1</xdr:col>
                <xdr:colOff>3232150</xdr:colOff>
                <xdr:row>4</xdr:row>
                <xdr:rowOff>76200</xdr:rowOff>
              </to>
            </anchor>
          </controlPr>
        </control>
      </mc:Choice>
      <mc:Fallback>
        <control shapeId="15366" r:id="rId9" name="Label2"/>
      </mc:Fallback>
    </mc:AlternateContent>
    <mc:AlternateContent xmlns:mc="http://schemas.openxmlformats.org/markup-compatibility/2006">
      <mc:Choice Requires="x14">
        <control shapeId="15365" r:id="rId11" name="Label1">
          <controlPr defaultSize="0" autoLine="0" r:id="rId12">
            <anchor moveWithCells="1">
              <from>
                <xdr:col>1</xdr:col>
                <xdr:colOff>1955800</xdr:colOff>
                <xdr:row>1</xdr:row>
                <xdr:rowOff>146050</xdr:rowOff>
              </from>
              <to>
                <xdr:col>1</xdr:col>
                <xdr:colOff>3232150</xdr:colOff>
                <xdr:row>2</xdr:row>
                <xdr:rowOff>82550</xdr:rowOff>
              </to>
            </anchor>
          </controlPr>
        </control>
      </mc:Choice>
      <mc:Fallback>
        <control shapeId="15365" r:id="rId11" name="Label1"/>
      </mc:Fallback>
    </mc:AlternateContent>
    <mc:AlternateContent xmlns:mc="http://schemas.openxmlformats.org/markup-compatibility/2006">
      <mc:Choice Requires="x14">
        <control shapeId="15364" r:id="rId13" name="ComboBox2">
          <controlPr defaultSize="0" autoLine="0" linkedCell="DATOS!$E$10" listFillRange="DATOS!$B$11:$E$14" r:id="rId14">
            <anchor moveWithCells="1">
              <from>
                <xdr:col>1</xdr:col>
                <xdr:colOff>3251200</xdr:colOff>
                <xdr:row>5</xdr:row>
                <xdr:rowOff>31750</xdr:rowOff>
              </from>
              <to>
                <xdr:col>5</xdr:col>
                <xdr:colOff>222250</xdr:colOff>
                <xdr:row>6</xdr:row>
                <xdr:rowOff>25400</xdr:rowOff>
              </to>
            </anchor>
          </controlPr>
        </control>
      </mc:Choice>
      <mc:Fallback>
        <control shapeId="15364" r:id="rId13" name="ComboBox2"/>
      </mc:Fallback>
    </mc:AlternateContent>
    <mc:AlternateContent xmlns:mc="http://schemas.openxmlformats.org/markup-compatibility/2006">
      <mc:Choice Requires="x14">
        <control shapeId="15363" r:id="rId15" name="ComboBox1">
          <controlPr defaultSize="0" autoLine="0" linkedCell="DATOS!$L$8" listFillRange="DATOS!$I$9:$L$38" r:id="rId16">
            <anchor moveWithCells="1">
              <from>
                <xdr:col>1</xdr:col>
                <xdr:colOff>3251200</xdr:colOff>
                <xdr:row>1</xdr:row>
                <xdr:rowOff>127000</xdr:rowOff>
              </from>
              <to>
                <xdr:col>4</xdr:col>
                <xdr:colOff>1143000</xdr:colOff>
                <xdr:row>2</xdr:row>
                <xdr:rowOff>120650</xdr:rowOff>
              </to>
            </anchor>
          </controlPr>
        </control>
      </mc:Choice>
      <mc:Fallback>
        <control shapeId="15363" r:id="rId15" name="ComboBox1"/>
      </mc:Fallback>
    </mc:AlternateContent>
    <mc:AlternateContent xmlns:mc="http://schemas.openxmlformats.org/markup-compatibility/2006">
      <mc:Choice Requires="x14">
        <control shapeId="15361" r:id="rId17" name="CheckBox1">
          <controlPr defaultSize="0" autoLine="0" linkedCell="TOTAL!$F$9" r:id="rId18">
            <anchor moveWithCells="1">
              <from>
                <xdr:col>7</xdr:col>
                <xdr:colOff>266700</xdr:colOff>
                <xdr:row>5</xdr:row>
                <xdr:rowOff>107950</xdr:rowOff>
              </from>
              <to>
                <xdr:col>8</xdr:col>
                <xdr:colOff>393700</xdr:colOff>
                <xdr:row>6</xdr:row>
                <xdr:rowOff>57150</xdr:rowOff>
              </to>
            </anchor>
          </controlPr>
        </control>
      </mc:Choice>
      <mc:Fallback>
        <control shapeId="15361" r:id="rId17" name="CheckBox1"/>
      </mc:Fallback>
    </mc:AlternateContent>
  </control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853D9-F67C-4A1F-A2B3-D43423D02DA3}">
  <sheetPr codeName="Hoja3"/>
  <dimension ref="A1:N12"/>
  <sheetViews>
    <sheetView showGridLines="0" zoomScale="75" zoomScaleNormal="75" workbookViewId="0"/>
  </sheetViews>
  <sheetFormatPr baseColWidth="10" defaultColWidth="9.1796875" defaultRowHeight="18" x14ac:dyDescent="0.55000000000000004"/>
  <cols>
    <col min="1" max="1" width="13.81640625" style="164" customWidth="1"/>
    <col min="2" max="2" width="71" style="164" bestFit="1" customWidth="1"/>
    <col min="3" max="14" width="17.7265625" style="164" customWidth="1"/>
    <col min="15" max="16" width="9.1796875" style="164" customWidth="1"/>
    <col min="17" max="16384" width="9.1796875" style="164"/>
  </cols>
  <sheetData>
    <row r="1" spans="1:14" ht="22.5" customHeight="1" x14ac:dyDescent="0.55000000000000004">
      <c r="A1" s="346"/>
      <c r="B1" s="346"/>
      <c r="C1" s="346"/>
      <c r="D1" s="346"/>
      <c r="E1" s="346"/>
      <c r="F1" s="346"/>
      <c r="G1" s="346"/>
      <c r="H1" s="346"/>
      <c r="I1" s="346"/>
      <c r="J1" s="346"/>
      <c r="K1" s="346"/>
      <c r="L1" s="346"/>
      <c r="M1" s="346"/>
      <c r="N1" s="346"/>
    </row>
    <row r="2" spans="1:14" ht="22.5" customHeight="1" x14ac:dyDescent="0.55000000000000004">
      <c r="A2" s="347"/>
      <c r="B2" s="346"/>
      <c r="C2" s="346"/>
      <c r="D2" s="346"/>
      <c r="E2" s="346"/>
      <c r="F2" s="346"/>
      <c r="G2" s="346"/>
      <c r="H2" s="346"/>
      <c r="I2" s="346"/>
      <c r="J2" s="346"/>
      <c r="K2" s="346"/>
      <c r="L2" s="346"/>
      <c r="M2" s="346"/>
      <c r="N2" s="346"/>
    </row>
    <row r="3" spans="1:14" ht="22.5" customHeight="1" x14ac:dyDescent="0.7">
      <c r="A3" s="348"/>
      <c r="B3" s="346"/>
      <c r="C3" s="346"/>
      <c r="D3" s="346"/>
      <c r="E3" s="349"/>
      <c r="F3" s="346"/>
      <c r="G3" s="346"/>
      <c r="H3" s="346"/>
      <c r="I3" s="346"/>
      <c r="J3" s="346"/>
      <c r="K3" s="346"/>
      <c r="L3" s="346"/>
      <c r="M3" s="346"/>
      <c r="N3" s="346"/>
    </row>
    <row r="5" spans="1:14" ht="25" customHeight="1" x14ac:dyDescent="0.55000000000000004"/>
    <row r="6" spans="1:14" ht="22.5" customHeight="1" x14ac:dyDescent="0.55000000000000004">
      <c r="C6" s="400" t="s">
        <v>66</v>
      </c>
      <c r="D6" s="400"/>
      <c r="E6" s="400"/>
      <c r="F6" s="400"/>
      <c r="G6" s="400"/>
      <c r="H6" s="400"/>
      <c r="I6" s="400"/>
      <c r="J6" s="400"/>
      <c r="K6" s="400"/>
      <c r="L6" s="400"/>
      <c r="M6" s="400"/>
      <c r="N6" s="400"/>
    </row>
    <row r="7" spans="1:14" ht="22.5" customHeight="1" x14ac:dyDescent="0.55000000000000004">
      <c r="C7" s="350"/>
      <c r="D7" s="350"/>
      <c r="E7" s="350"/>
      <c r="F7" s="350"/>
      <c r="G7" s="350"/>
      <c r="H7" s="350"/>
      <c r="I7" s="350"/>
      <c r="J7" s="350"/>
      <c r="K7" s="350"/>
      <c r="L7" s="350"/>
      <c r="M7" s="350"/>
      <c r="N7" s="350"/>
    </row>
    <row r="8" spans="1:14" ht="23.5" thickBot="1" x14ac:dyDescent="0.75">
      <c r="B8" s="351" t="s">
        <v>67</v>
      </c>
      <c r="C8" s="352" t="str">
        <f>IDIOMA!H3</f>
        <v>Jan</v>
      </c>
      <c r="D8" s="352" t="str">
        <f>IDIOMA!H4</f>
        <v>Feb</v>
      </c>
      <c r="E8" s="352" t="str">
        <f>IDIOMA!H5</f>
        <v>Mar</v>
      </c>
      <c r="F8" s="352" t="str">
        <f>IDIOMA!H6</f>
        <v>Apr</v>
      </c>
      <c r="G8" s="352" t="str">
        <f>IDIOMA!H7</f>
        <v>May</v>
      </c>
      <c r="H8" s="352" t="str">
        <f>IDIOMA!H8</f>
        <v>Jun</v>
      </c>
      <c r="I8" s="352" t="str">
        <f>IDIOMA!H9</f>
        <v>Jul</v>
      </c>
      <c r="J8" s="352" t="str">
        <f>IDIOMA!H10</f>
        <v>Aug</v>
      </c>
      <c r="K8" s="352" t="str">
        <f>IDIOMA!H11</f>
        <v>Sep</v>
      </c>
      <c r="L8" s="352" t="str">
        <f>IDIOMA!H12</f>
        <v>Oct</v>
      </c>
      <c r="M8" s="352" t="str">
        <f>IDIOMA!H13</f>
        <v>Nov</v>
      </c>
      <c r="N8" s="352" t="str">
        <f>IDIOMA!H14</f>
        <v>Dec</v>
      </c>
    </row>
    <row r="9" spans="1:14" ht="16.5" customHeight="1" x14ac:dyDescent="0.55000000000000004">
      <c r="B9" s="27" t="s">
        <v>68</v>
      </c>
      <c r="C9" s="334">
        <f ca="1">TOTAL!D35</f>
        <v>0</v>
      </c>
      <c r="D9" s="335">
        <f ca="1">TOTAL!E35</f>
        <v>0</v>
      </c>
      <c r="E9" s="336">
        <f ca="1">TOTAL!F35</f>
        <v>0</v>
      </c>
      <c r="F9" s="336">
        <f ca="1">TOTAL!G35</f>
        <v>0</v>
      </c>
      <c r="G9" s="336">
        <f ca="1">TOTAL!H35</f>
        <v>0</v>
      </c>
      <c r="H9" s="336">
        <f ca="1">TOTAL!I35</f>
        <v>0</v>
      </c>
      <c r="I9" s="336">
        <f ca="1">TOTAL!J35</f>
        <v>0</v>
      </c>
      <c r="J9" s="336">
        <f ca="1">TOTAL!K35</f>
        <v>0</v>
      </c>
      <c r="K9" s="336">
        <f ca="1">TOTAL!L35</f>
        <v>0</v>
      </c>
      <c r="L9" s="336">
        <f ca="1">TOTAL!M35</f>
        <v>0</v>
      </c>
      <c r="M9" s="336">
        <f ca="1">TOTAL!N35</f>
        <v>0</v>
      </c>
      <c r="N9" s="337">
        <f ca="1">TOTAL!O35</f>
        <v>0</v>
      </c>
    </row>
    <row r="10" spans="1:14" ht="16.5" customHeight="1" x14ac:dyDescent="0.55000000000000004">
      <c r="B10" s="33" t="s">
        <v>69</v>
      </c>
      <c r="C10" s="338">
        <f ca="1">TOTAL!D36</f>
        <v>0</v>
      </c>
      <c r="D10" s="339">
        <f ca="1">TOTAL!E36</f>
        <v>0</v>
      </c>
      <c r="E10" s="340">
        <f ca="1">TOTAL!F36</f>
        <v>0</v>
      </c>
      <c r="F10" s="340">
        <f ca="1">TOTAL!G36</f>
        <v>0</v>
      </c>
      <c r="G10" s="340">
        <f ca="1">TOTAL!H36</f>
        <v>0</v>
      </c>
      <c r="H10" s="340">
        <f ca="1">TOTAL!I36</f>
        <v>0</v>
      </c>
      <c r="I10" s="340">
        <f ca="1">TOTAL!J36</f>
        <v>0</v>
      </c>
      <c r="J10" s="340">
        <f ca="1">TOTAL!K36</f>
        <v>0</v>
      </c>
      <c r="K10" s="340">
        <f ca="1">TOTAL!L36</f>
        <v>0</v>
      </c>
      <c r="L10" s="340">
        <f ca="1">TOTAL!M36</f>
        <v>0</v>
      </c>
      <c r="M10" s="340">
        <f ca="1">TOTAL!N36</f>
        <v>0</v>
      </c>
      <c r="N10" s="341">
        <f ca="1">TOTAL!O36</f>
        <v>0</v>
      </c>
    </row>
    <row r="11" spans="1:14" ht="16.5" customHeight="1" x14ac:dyDescent="0.55000000000000004">
      <c r="B11" s="33" t="s">
        <v>70</v>
      </c>
      <c r="C11" s="338">
        <f ca="1">TOTAL!D37</f>
        <v>0</v>
      </c>
      <c r="D11" s="339">
        <f ca="1">TOTAL!E37</f>
        <v>0</v>
      </c>
      <c r="E11" s="340">
        <f ca="1">TOTAL!F37</f>
        <v>0</v>
      </c>
      <c r="F11" s="340">
        <f ca="1">TOTAL!G37</f>
        <v>0</v>
      </c>
      <c r="G11" s="340">
        <f ca="1">TOTAL!H37</f>
        <v>0</v>
      </c>
      <c r="H11" s="340">
        <f ca="1">TOTAL!I37</f>
        <v>0</v>
      </c>
      <c r="I11" s="340">
        <f ca="1">TOTAL!J37</f>
        <v>0</v>
      </c>
      <c r="J11" s="340">
        <f ca="1">TOTAL!K37</f>
        <v>0</v>
      </c>
      <c r="K11" s="340">
        <f ca="1">TOTAL!L37</f>
        <v>0</v>
      </c>
      <c r="L11" s="340">
        <f ca="1">TOTAL!M37</f>
        <v>0</v>
      </c>
      <c r="M11" s="340">
        <f ca="1">TOTAL!N37</f>
        <v>0</v>
      </c>
      <c r="N11" s="341">
        <f ca="1">TOTAL!O37</f>
        <v>0</v>
      </c>
    </row>
    <row r="12" spans="1:14" ht="16.5" customHeight="1" x14ac:dyDescent="0.55000000000000004">
      <c r="B12" s="34" t="s">
        <v>71</v>
      </c>
      <c r="C12" s="342">
        <f ca="1">TOTAL!D38</f>
        <v>0</v>
      </c>
      <c r="D12" s="343">
        <f ca="1">TOTAL!E38</f>
        <v>0</v>
      </c>
      <c r="E12" s="344">
        <f ca="1">TOTAL!F38</f>
        <v>0</v>
      </c>
      <c r="F12" s="344">
        <f ca="1">TOTAL!G38</f>
        <v>0</v>
      </c>
      <c r="G12" s="344">
        <f ca="1">TOTAL!H38</f>
        <v>0</v>
      </c>
      <c r="H12" s="344">
        <f ca="1">TOTAL!I38</f>
        <v>0</v>
      </c>
      <c r="I12" s="344">
        <f ca="1">TOTAL!J38</f>
        <v>0</v>
      </c>
      <c r="J12" s="344">
        <f ca="1">TOTAL!K38</f>
        <v>0</v>
      </c>
      <c r="K12" s="344">
        <f ca="1">TOTAL!L38</f>
        <v>0</v>
      </c>
      <c r="L12" s="344">
        <f ca="1">TOTAL!M38</f>
        <v>0</v>
      </c>
      <c r="M12" s="344">
        <f ca="1">TOTAL!N38</f>
        <v>0</v>
      </c>
      <c r="N12" s="345">
        <f ca="1">TOTAL!O38</f>
        <v>0</v>
      </c>
    </row>
  </sheetData>
  <sheetProtection algorithmName="SHA-512" hashValue="p4MkqD33iE7ry993YftXhuCD+85AvvTX8oMALbjoC6yLI3Xb5Dag4nOEVivmJAg+4hNYBZ0qS1RkHtwQ1AAU8g==" saltValue="E5dlMkD1WU2E2DVHfdDrmg==" spinCount="100000" sheet="1" objects="1" scenarios="1"/>
  <mergeCells count="1">
    <mergeCell ref="C6:N6"/>
  </mergeCells>
  <pageMargins left="0.7" right="0.7" top="0.75" bottom="0.75" header="0.3" footer="0.3"/>
  <pageSetup paperSize="9" orientation="portrait" r:id="rId1"/>
  <customProperties>
    <customPr name="EpmWorksheetKeyString_GUID" r:id="rId2"/>
  </customProperties>
  <drawing r:id="rId3"/>
  <legacyDrawing r:id="rId4"/>
  <controls>
    <mc:AlternateContent xmlns:mc="http://schemas.openxmlformats.org/markup-compatibility/2006">
      <mc:Choice Requires="x14">
        <control shapeId="16388" r:id="rId5" name="Label1">
          <controlPr defaultSize="0" autoLine="0" r:id="rId6">
            <anchor moveWithCells="1">
              <from>
                <xdr:col>1</xdr:col>
                <xdr:colOff>2165350</xdr:colOff>
                <xdr:row>1</xdr:row>
                <xdr:rowOff>107950</xdr:rowOff>
              </from>
              <to>
                <xdr:col>1</xdr:col>
                <xdr:colOff>3435350</xdr:colOff>
                <xdr:row>2</xdr:row>
                <xdr:rowOff>69850</xdr:rowOff>
              </to>
            </anchor>
          </controlPr>
        </control>
      </mc:Choice>
      <mc:Fallback>
        <control shapeId="16388" r:id="rId5" name="Label1"/>
      </mc:Fallback>
    </mc:AlternateContent>
    <mc:AlternateContent xmlns:mc="http://schemas.openxmlformats.org/markup-compatibility/2006">
      <mc:Choice Requires="x14">
        <control shapeId="16387" r:id="rId7" name="CheckBox1">
          <controlPr defaultSize="0" autoLine="0" linkedCell="TOTAL!$F$9" r:id="rId8">
            <anchor moveWithCells="1">
              <from>
                <xdr:col>6</xdr:col>
                <xdr:colOff>698500</xdr:colOff>
                <xdr:row>1</xdr:row>
                <xdr:rowOff>171450</xdr:rowOff>
              </from>
              <to>
                <xdr:col>7</xdr:col>
                <xdr:colOff>812800</xdr:colOff>
                <xdr:row>2</xdr:row>
                <xdr:rowOff>152400</xdr:rowOff>
              </to>
            </anchor>
          </controlPr>
        </control>
      </mc:Choice>
      <mc:Fallback>
        <control shapeId="16387" r:id="rId7" name="CheckBox1"/>
      </mc:Fallback>
    </mc:AlternateContent>
    <mc:AlternateContent xmlns:mc="http://schemas.openxmlformats.org/markup-compatibility/2006">
      <mc:Choice Requires="x14">
        <control shapeId="16386" r:id="rId9" name="ComboBox1">
          <controlPr defaultSize="0" autoLine="0" linkedCell="DATOS!$L$8" listFillRange="DATOS!$I$9:$L$38" r:id="rId10">
            <anchor moveWithCells="1">
              <from>
                <xdr:col>1</xdr:col>
                <xdr:colOff>3467100</xdr:colOff>
                <xdr:row>1</xdr:row>
                <xdr:rowOff>50800</xdr:rowOff>
              </from>
              <to>
                <xdr:col>4</xdr:col>
                <xdr:colOff>704850</xdr:colOff>
                <xdr:row>2</xdr:row>
                <xdr:rowOff>107950</xdr:rowOff>
              </to>
            </anchor>
          </controlPr>
        </control>
      </mc:Choice>
      <mc:Fallback>
        <control shapeId="16386" r:id="rId9" name="ComboBox1"/>
      </mc:Fallback>
    </mc:AlternateContent>
  </control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2024B-FE8D-4D77-B8C9-136CDFBA2B42}">
  <sheetPr codeName="Hoja8">
    <tabColor rgb="FFFFC000"/>
  </sheetPr>
  <dimension ref="A1:Q38"/>
  <sheetViews>
    <sheetView showGridLines="0" zoomScale="75" zoomScaleNormal="75" workbookViewId="0"/>
  </sheetViews>
  <sheetFormatPr baseColWidth="10" defaultColWidth="11.453125" defaultRowHeight="14.5" x14ac:dyDescent="0.35"/>
  <cols>
    <col min="2" max="2" width="12.54296875" customWidth="1"/>
    <col min="3" max="3" width="65.26953125" bestFit="1" customWidth="1"/>
    <col min="6" max="6" width="12.26953125" customWidth="1"/>
  </cols>
  <sheetData>
    <row r="1" spans="1:17" ht="15" thickBot="1" x14ac:dyDescent="0.4"/>
    <row r="2" spans="1:17" ht="15" thickBot="1" x14ac:dyDescent="0.4">
      <c r="F2" s="85" t="s">
        <v>72</v>
      </c>
      <c r="G2" s="86"/>
      <c r="H2" s="86"/>
      <c r="I2" s="86"/>
      <c r="J2" s="86"/>
      <c r="K2" s="86"/>
      <c r="L2" s="86"/>
      <c r="M2" s="86"/>
      <c r="N2" s="118"/>
      <c r="O2" s="1"/>
      <c r="P2" s="1"/>
    </row>
    <row r="3" spans="1:17" ht="15" thickBot="1" x14ac:dyDescent="0.4">
      <c r="A3" s="87">
        <f>DATOS!E10</f>
        <v>1</v>
      </c>
      <c r="B3" s="88" t="s">
        <v>73</v>
      </c>
      <c r="C3" s="89"/>
      <c r="F3" s="100"/>
      <c r="G3" s="111" t="s">
        <v>74</v>
      </c>
      <c r="I3" s="91" t="s">
        <v>75</v>
      </c>
      <c r="M3" s="94"/>
      <c r="N3" s="90"/>
    </row>
    <row r="4" spans="1:17" x14ac:dyDescent="0.35">
      <c r="F4" s="92" t="s">
        <v>76</v>
      </c>
      <c r="G4" s="93" t="s">
        <v>77</v>
      </c>
      <c r="I4" s="93" t="s">
        <v>78</v>
      </c>
      <c r="K4" s="93"/>
      <c r="M4" s="93"/>
      <c r="N4" s="92"/>
      <c r="O4" s="93"/>
      <c r="P4" s="93"/>
      <c r="Q4" s="93"/>
    </row>
    <row r="5" spans="1:17" x14ac:dyDescent="0.35">
      <c r="F5" s="92" t="s">
        <v>79</v>
      </c>
      <c r="N5" s="90"/>
    </row>
    <row r="6" spans="1:17" x14ac:dyDescent="0.35">
      <c r="F6" s="95" t="s">
        <v>80</v>
      </c>
      <c r="G6">
        <v>8</v>
      </c>
      <c r="H6" s="15" t="s">
        <v>80</v>
      </c>
      <c r="I6">
        <v>344</v>
      </c>
      <c r="J6" s="15" t="s">
        <v>80</v>
      </c>
      <c r="L6" s="15"/>
      <c r="N6" s="90"/>
    </row>
    <row r="7" spans="1:17" ht="15" thickBot="1" x14ac:dyDescent="0.4">
      <c r="F7" s="96" t="s">
        <v>81</v>
      </c>
      <c r="G7" s="44">
        <v>340</v>
      </c>
      <c r="H7" s="97" t="s">
        <v>81</v>
      </c>
      <c r="I7" s="44">
        <v>348</v>
      </c>
      <c r="J7" s="97" t="s">
        <v>81</v>
      </c>
      <c r="K7" s="44"/>
      <c r="L7" s="97"/>
      <c r="M7" s="44"/>
      <c r="N7" s="90"/>
    </row>
    <row r="8" spans="1:17" ht="15" thickBot="1" x14ac:dyDescent="0.4">
      <c r="L8" s="15"/>
      <c r="N8" s="15"/>
      <c r="P8" s="15"/>
    </row>
    <row r="9" spans="1:17" ht="15" thickBot="1" x14ac:dyDescent="0.4">
      <c r="B9" s="117" t="s">
        <v>82</v>
      </c>
      <c r="C9" s="101"/>
      <c r="D9" s="102"/>
      <c r="E9" s="102"/>
      <c r="F9" s="103" t="b">
        <v>0</v>
      </c>
    </row>
    <row r="10" spans="1:17" x14ac:dyDescent="0.35">
      <c r="B10" s="104"/>
      <c r="C10" s="124"/>
      <c r="D10" s="104"/>
      <c r="E10" s="104"/>
      <c r="F10" s="125"/>
    </row>
    <row r="11" spans="1:17" x14ac:dyDescent="0.35">
      <c r="C11" s="126"/>
      <c r="F11" s="127"/>
    </row>
    <row r="12" spans="1:17" ht="15" thickBot="1" x14ac:dyDescent="0.4">
      <c r="B12" s="128"/>
      <c r="C12" s="44"/>
      <c r="D12" s="44"/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</row>
    <row r="13" spans="1:17" x14ac:dyDescent="0.35">
      <c r="A13" s="94"/>
      <c r="D13" s="1" t="s">
        <v>83</v>
      </c>
      <c r="E13" s="1" t="s">
        <v>84</v>
      </c>
      <c r="F13" s="1" t="s">
        <v>85</v>
      </c>
      <c r="G13" s="1" t="s">
        <v>86</v>
      </c>
      <c r="H13" s="1" t="s">
        <v>87</v>
      </c>
      <c r="I13" s="1" t="s">
        <v>88</v>
      </c>
      <c r="J13" s="1" t="s">
        <v>89</v>
      </c>
      <c r="K13" s="1" t="s">
        <v>90</v>
      </c>
      <c r="L13" s="1" t="s">
        <v>91</v>
      </c>
      <c r="M13" s="1" t="s">
        <v>92</v>
      </c>
      <c r="N13" s="1" t="s">
        <v>93</v>
      </c>
      <c r="O13" s="105" t="s">
        <v>94</v>
      </c>
    </row>
    <row r="14" spans="1:17" ht="15" thickBot="1" x14ac:dyDescent="0.4">
      <c r="B14" s="98"/>
      <c r="C14" s="106" t="s">
        <v>95</v>
      </c>
      <c r="D14" s="44" t="str">
        <f ca="1">DATOS!N80</f>
        <v>F</v>
      </c>
      <c r="E14" s="44" t="str">
        <f ca="1">DATOS!O80</f>
        <v>G</v>
      </c>
      <c r="F14" s="44" t="str">
        <f ca="1">DATOS!P80</f>
        <v>H</v>
      </c>
      <c r="G14" s="44" t="str">
        <f ca="1">DATOS!Q80</f>
        <v>I</v>
      </c>
      <c r="H14" s="44" t="str">
        <f ca="1">DATOS!R80</f>
        <v>J</v>
      </c>
      <c r="I14" s="44" t="str">
        <f ca="1">DATOS!S80</f>
        <v>K</v>
      </c>
      <c r="J14" s="44" t="str">
        <f ca="1">DATOS!T80</f>
        <v>L</v>
      </c>
      <c r="K14" s="44" t="str">
        <f ca="1">DATOS!U80</f>
        <v>M</v>
      </c>
      <c r="L14" s="44" t="str">
        <f ca="1">DATOS!V80</f>
        <v>N</v>
      </c>
      <c r="M14" s="44" t="str">
        <f ca="1">DATOS!W80</f>
        <v>O</v>
      </c>
      <c r="N14" s="44" t="str">
        <f ca="1">DATOS!X80</f>
        <v>P</v>
      </c>
      <c r="O14" s="99" t="str">
        <f ca="1">DATOS!Y80</f>
        <v>Q</v>
      </c>
    </row>
    <row r="15" spans="1:17" x14ac:dyDescent="0.35">
      <c r="B15" s="95"/>
      <c r="C15" s="129" t="s">
        <v>34</v>
      </c>
      <c r="D15" s="130"/>
      <c r="E15" s="130"/>
      <c r="F15" s="130"/>
      <c r="G15" s="130"/>
      <c r="H15" s="130"/>
      <c r="I15" s="130"/>
      <c r="J15" s="130"/>
      <c r="K15" s="130"/>
      <c r="L15" s="130"/>
      <c r="M15" s="130"/>
      <c r="N15" s="130"/>
      <c r="O15" s="131"/>
    </row>
    <row r="16" spans="1:17" x14ac:dyDescent="0.35">
      <c r="B16" s="95" t="s">
        <v>35</v>
      </c>
      <c r="C16" s="132" t="s">
        <v>36</v>
      </c>
      <c r="D16" s="133" cm="1">
        <f t="array" aca="1" ref="D16" ca="1">IF(CALCULAR,SUMPRODUCT(SUMIF(INDIRECT("'"&amp;ADN&amp;"'!"&amp;$G$4),$B16,INDIRECT("'"&amp;ADN&amp;"'!"&amp;D$14&amp;$G$6&amp;":"&amp;D$14&amp;$G$7)),DATOS!$M$8:$AH$8),0)</f>
        <v>0</v>
      </c>
      <c r="E16" s="133" cm="1">
        <f t="array" aca="1" ref="E16" ca="1">IF(CALCULAR,SUMPRODUCT(SUMIF(INDIRECT("'"&amp;ADN&amp;"'!"&amp;$G$4),$B16,INDIRECT("'"&amp;ADN&amp;"'!"&amp;E$14&amp;$G$6&amp;":"&amp;E$14&amp;$G$7)),DATOS!$M$8:$AH$8),0)</f>
        <v>0</v>
      </c>
      <c r="F16" s="133" cm="1">
        <f t="array" aca="1" ref="F16" ca="1">IF(CALCULAR,SUMPRODUCT(SUMIF(INDIRECT("'"&amp;ADN&amp;"'!"&amp;$G$4),$B16,INDIRECT("'"&amp;ADN&amp;"'!"&amp;F$14&amp;$G$6&amp;":"&amp;F$14&amp;$G$7)),DATOS!$M$8:$AH$8),0)</f>
        <v>0</v>
      </c>
      <c r="G16" s="133" cm="1">
        <f t="array" aca="1" ref="G16" ca="1">IF(CALCULAR,SUMPRODUCT(SUMIF(INDIRECT("'"&amp;ADN&amp;"'!"&amp;$G$4),$B16,INDIRECT("'"&amp;ADN&amp;"'!"&amp;G$14&amp;$G$6&amp;":"&amp;G$14&amp;$G$7)),DATOS!$M$8:$AH$8),0)</f>
        <v>0</v>
      </c>
      <c r="H16" s="133" cm="1">
        <f t="array" aca="1" ref="H16" ca="1">IF(CALCULAR,SUMPRODUCT(SUMIF(INDIRECT("'"&amp;ADN&amp;"'!"&amp;$G$4),$B16,INDIRECT("'"&amp;ADN&amp;"'!"&amp;H$14&amp;$G$6&amp;":"&amp;H$14&amp;$G$7)),DATOS!$M$8:$AH$8),0)</f>
        <v>0</v>
      </c>
      <c r="I16" s="133" cm="1">
        <f t="array" aca="1" ref="I16" ca="1">IF(CALCULAR,SUMPRODUCT(SUMIF(INDIRECT("'"&amp;ADN&amp;"'!"&amp;$G$4),$B16,INDIRECT("'"&amp;ADN&amp;"'!"&amp;I$14&amp;$G$6&amp;":"&amp;I$14&amp;$G$7)),DATOS!$M$8:$AH$8),0)</f>
        <v>0</v>
      </c>
      <c r="J16" s="133" cm="1">
        <f t="array" aca="1" ref="J16" ca="1">IF(CALCULAR,SUMPRODUCT(SUMIF(INDIRECT("'"&amp;ADN&amp;"'!"&amp;$G$4),$B16,INDIRECT("'"&amp;ADN&amp;"'!"&amp;J$14&amp;$G$6&amp;":"&amp;J$14&amp;$G$7)),DATOS!$M$8:$AH$8),0)</f>
        <v>0</v>
      </c>
      <c r="K16" s="133" cm="1">
        <f t="array" aca="1" ref="K16" ca="1">IF(CALCULAR,SUMPRODUCT(SUMIF(INDIRECT("'"&amp;ADN&amp;"'!"&amp;$G$4),$B16,INDIRECT("'"&amp;ADN&amp;"'!"&amp;K$14&amp;$G$6&amp;":"&amp;K$14&amp;$G$7)),DATOS!$M$8:$AH$8),0)</f>
        <v>0</v>
      </c>
      <c r="L16" s="133" cm="1">
        <f t="array" aca="1" ref="L16" ca="1">IF(CALCULAR,SUMPRODUCT(SUMIF(INDIRECT("'"&amp;ADN&amp;"'!"&amp;$G$4),$B16,INDIRECT("'"&amp;ADN&amp;"'!"&amp;L$14&amp;$G$6&amp;":"&amp;L$14&amp;$G$7)),DATOS!$M$8:$AH$8),0)</f>
        <v>0</v>
      </c>
      <c r="M16" s="133" cm="1">
        <f t="array" aca="1" ref="M16" ca="1">IF(CALCULAR,SUMPRODUCT(SUMIF(INDIRECT("'"&amp;ADN&amp;"'!"&amp;$G$4),$B16,INDIRECT("'"&amp;ADN&amp;"'!"&amp;M$14&amp;$G$6&amp;":"&amp;M$14&amp;$G$7)),DATOS!$M$8:$AH$8),0)</f>
        <v>0</v>
      </c>
      <c r="N16" s="133" cm="1">
        <f t="array" aca="1" ref="N16" ca="1">IF(CALCULAR,SUMPRODUCT(SUMIF(INDIRECT("'"&amp;ADN&amp;"'!"&amp;$G$4),$B16,INDIRECT("'"&amp;ADN&amp;"'!"&amp;N$14&amp;$G$6&amp;":"&amp;N$14&amp;$G$7)),DATOS!$M$8:$AH$8),0)</f>
        <v>0</v>
      </c>
      <c r="O16" s="134" cm="1">
        <f t="array" aca="1" ref="O16" ca="1">IF(CALCULAR,SUMPRODUCT(SUMIF(INDIRECT("'"&amp;ADN&amp;"'!"&amp;$G$4),$B16,INDIRECT("'"&amp;ADN&amp;"'!"&amp;O$14&amp;$G$6&amp;":"&amp;O$14&amp;$G$7)),DATOS!$M$8:$AH$8),0)</f>
        <v>0</v>
      </c>
    </row>
    <row r="17" spans="2:15" x14ac:dyDescent="0.35">
      <c r="B17" s="95" t="s">
        <v>38</v>
      </c>
      <c r="C17" s="135" t="s">
        <v>39</v>
      </c>
      <c r="D17" s="133" cm="1">
        <f t="array" aca="1" ref="D17" ca="1">IF(CALCULAR,SUMPRODUCT(SUMIF(INDIRECT("'"&amp;ADN&amp;"'!"&amp;$G$4),$B17,INDIRECT("'"&amp;ADN&amp;"'!"&amp;D$14&amp;$G$6&amp;":"&amp;D$14&amp;$G$7)),DATOS!$M$8:$AH$8),0)</f>
        <v>0</v>
      </c>
      <c r="E17" s="133" cm="1">
        <f t="array" aca="1" ref="E17" ca="1">IF(CALCULAR,SUMPRODUCT(SUMIF(INDIRECT("'"&amp;ADN&amp;"'!"&amp;$G$4),$B17,INDIRECT("'"&amp;ADN&amp;"'!"&amp;E$14&amp;$G$6&amp;":"&amp;E$14&amp;$G$7)),DATOS!$M$8:$AH$8),0)</f>
        <v>0</v>
      </c>
      <c r="F17" s="133" cm="1">
        <f t="array" aca="1" ref="F17" ca="1">IF(CALCULAR,SUMPRODUCT(SUMIF(INDIRECT("'"&amp;ADN&amp;"'!"&amp;$G$4),$B17,INDIRECT("'"&amp;ADN&amp;"'!"&amp;F$14&amp;$G$6&amp;":"&amp;F$14&amp;$G$7)),DATOS!$M$8:$AH$8),0)</f>
        <v>0</v>
      </c>
      <c r="G17" s="133" cm="1">
        <f t="array" aca="1" ref="G17" ca="1">IF(CALCULAR,SUMPRODUCT(SUMIF(INDIRECT("'"&amp;ADN&amp;"'!"&amp;$G$4),$B17,INDIRECT("'"&amp;ADN&amp;"'!"&amp;G$14&amp;$G$6&amp;":"&amp;G$14&amp;$G$7)),DATOS!$M$8:$AH$8),0)</f>
        <v>0</v>
      </c>
      <c r="H17" s="133" cm="1">
        <f t="array" aca="1" ref="H17" ca="1">IF(CALCULAR,SUMPRODUCT(SUMIF(INDIRECT("'"&amp;ADN&amp;"'!"&amp;$G$4),$B17,INDIRECT("'"&amp;ADN&amp;"'!"&amp;H$14&amp;$G$6&amp;":"&amp;H$14&amp;$G$7)),DATOS!$M$8:$AH$8),0)</f>
        <v>0</v>
      </c>
      <c r="I17" s="133" cm="1">
        <f t="array" aca="1" ref="I17" ca="1">IF(CALCULAR,SUMPRODUCT(SUMIF(INDIRECT("'"&amp;ADN&amp;"'!"&amp;$G$4),$B17,INDIRECT("'"&amp;ADN&amp;"'!"&amp;I$14&amp;$G$6&amp;":"&amp;I$14&amp;$G$7)),DATOS!$M$8:$AH$8),0)</f>
        <v>0</v>
      </c>
      <c r="J17" s="133" cm="1">
        <f t="array" aca="1" ref="J17" ca="1">IF(CALCULAR,SUMPRODUCT(SUMIF(INDIRECT("'"&amp;ADN&amp;"'!"&amp;$G$4),$B17,INDIRECT("'"&amp;ADN&amp;"'!"&amp;J$14&amp;$G$6&amp;":"&amp;J$14&amp;$G$7)),DATOS!$M$8:$AH$8),0)</f>
        <v>0</v>
      </c>
      <c r="K17" s="133" cm="1">
        <f t="array" aca="1" ref="K17" ca="1">IF(CALCULAR,SUMPRODUCT(SUMIF(INDIRECT("'"&amp;ADN&amp;"'!"&amp;$G$4),$B17,INDIRECT("'"&amp;ADN&amp;"'!"&amp;K$14&amp;$G$6&amp;":"&amp;K$14&amp;$G$7)),DATOS!$M$8:$AH$8),0)</f>
        <v>0</v>
      </c>
      <c r="L17" s="133" cm="1">
        <f t="array" aca="1" ref="L17" ca="1">IF(CALCULAR,SUMPRODUCT(SUMIF(INDIRECT("'"&amp;ADN&amp;"'!"&amp;$G$4),$B17,INDIRECT("'"&amp;ADN&amp;"'!"&amp;L$14&amp;$G$6&amp;":"&amp;L$14&amp;$G$7)),DATOS!$M$8:$AH$8),0)</f>
        <v>0</v>
      </c>
      <c r="M17" s="133" cm="1">
        <f t="array" aca="1" ref="M17" ca="1">IF(CALCULAR,SUMPRODUCT(SUMIF(INDIRECT("'"&amp;ADN&amp;"'!"&amp;$G$4),$B17,INDIRECT("'"&amp;ADN&amp;"'!"&amp;M$14&amp;$G$6&amp;":"&amp;M$14&amp;$G$7)),DATOS!$M$8:$AH$8),0)</f>
        <v>0</v>
      </c>
      <c r="N17" s="133" cm="1">
        <f t="array" aca="1" ref="N17" ca="1">IF(CALCULAR,SUMPRODUCT(SUMIF(INDIRECT("'"&amp;ADN&amp;"'!"&amp;$G$4),$B17,INDIRECT("'"&amp;ADN&amp;"'!"&amp;N$14&amp;$G$6&amp;":"&amp;N$14&amp;$G$7)),DATOS!$M$8:$AH$8),0)</f>
        <v>0</v>
      </c>
      <c r="O17" s="134" cm="1">
        <f t="array" aca="1" ref="O17" ca="1">IF(CALCULAR,SUMPRODUCT(SUMIF(INDIRECT("'"&amp;ADN&amp;"'!"&amp;$G$4),$B17,INDIRECT("'"&amp;ADN&amp;"'!"&amp;O$14&amp;$G$6&amp;":"&amp;O$14&amp;$G$7)),DATOS!$M$8:$AH$8),0)</f>
        <v>0</v>
      </c>
    </row>
    <row r="18" spans="2:15" x14ac:dyDescent="0.35">
      <c r="B18" s="95" t="s">
        <v>40</v>
      </c>
      <c r="C18" s="135" t="s">
        <v>41</v>
      </c>
      <c r="D18" s="133" cm="1">
        <f t="array" aca="1" ref="D18" ca="1">IF(CALCULAR,SUMPRODUCT(SUMIF(INDIRECT("'"&amp;ADN&amp;"'!"&amp;$G$4),$B18,INDIRECT("'"&amp;ADN&amp;"'!"&amp;D$14&amp;$G$6&amp;":"&amp;D$14&amp;$G$7)),DATOS!$M$8:$AH$8),0)</f>
        <v>0</v>
      </c>
      <c r="E18" s="133" cm="1">
        <f t="array" aca="1" ref="E18" ca="1">IF(CALCULAR,SUMPRODUCT(SUMIF(INDIRECT("'"&amp;ADN&amp;"'!"&amp;$G$4),$B18,INDIRECT("'"&amp;ADN&amp;"'!"&amp;E$14&amp;$G$6&amp;":"&amp;E$14&amp;$G$7)),DATOS!$M$8:$AH$8),0)</f>
        <v>0</v>
      </c>
      <c r="F18" s="133" cm="1">
        <f t="array" aca="1" ref="F18" ca="1">IF(CALCULAR,SUMPRODUCT(SUMIF(INDIRECT("'"&amp;ADN&amp;"'!"&amp;$G$4),$B18,INDIRECT("'"&amp;ADN&amp;"'!"&amp;F$14&amp;$G$6&amp;":"&amp;F$14&amp;$G$7)),DATOS!$M$8:$AH$8),0)</f>
        <v>0</v>
      </c>
      <c r="G18" s="133" cm="1">
        <f t="array" aca="1" ref="G18" ca="1">IF(CALCULAR,SUMPRODUCT(SUMIF(INDIRECT("'"&amp;ADN&amp;"'!"&amp;$G$4),$B18,INDIRECT("'"&amp;ADN&amp;"'!"&amp;G$14&amp;$G$6&amp;":"&amp;G$14&amp;$G$7)),DATOS!$M$8:$AH$8),0)</f>
        <v>0</v>
      </c>
      <c r="H18" s="133" cm="1">
        <f t="array" aca="1" ref="H18" ca="1">IF(CALCULAR,SUMPRODUCT(SUMIF(INDIRECT("'"&amp;ADN&amp;"'!"&amp;$G$4),$B18,INDIRECT("'"&amp;ADN&amp;"'!"&amp;H$14&amp;$G$6&amp;":"&amp;H$14&amp;$G$7)),DATOS!$M$8:$AH$8),0)</f>
        <v>0</v>
      </c>
      <c r="I18" s="133" cm="1">
        <f t="array" aca="1" ref="I18" ca="1">IF(CALCULAR,SUMPRODUCT(SUMIF(INDIRECT("'"&amp;ADN&amp;"'!"&amp;$G$4),$B18,INDIRECT("'"&amp;ADN&amp;"'!"&amp;I$14&amp;$G$6&amp;":"&amp;I$14&amp;$G$7)),DATOS!$M$8:$AH$8),0)</f>
        <v>0</v>
      </c>
      <c r="J18" s="133" cm="1">
        <f t="array" aca="1" ref="J18" ca="1">IF(CALCULAR,SUMPRODUCT(SUMIF(INDIRECT("'"&amp;ADN&amp;"'!"&amp;$G$4),$B18,INDIRECT("'"&amp;ADN&amp;"'!"&amp;J$14&amp;$G$6&amp;":"&amp;J$14&amp;$G$7)),DATOS!$M$8:$AH$8),0)</f>
        <v>0</v>
      </c>
      <c r="K18" s="133" cm="1">
        <f t="array" aca="1" ref="K18" ca="1">IF(CALCULAR,SUMPRODUCT(SUMIF(INDIRECT("'"&amp;ADN&amp;"'!"&amp;$G$4),$B18,INDIRECT("'"&amp;ADN&amp;"'!"&amp;K$14&amp;$G$6&amp;":"&amp;K$14&amp;$G$7)),DATOS!$M$8:$AH$8),0)</f>
        <v>0</v>
      </c>
      <c r="L18" s="133" cm="1">
        <f t="array" aca="1" ref="L18" ca="1">IF(CALCULAR,SUMPRODUCT(SUMIF(INDIRECT("'"&amp;ADN&amp;"'!"&amp;$G$4),$B18,INDIRECT("'"&amp;ADN&amp;"'!"&amp;L$14&amp;$G$6&amp;":"&amp;L$14&amp;$G$7)),DATOS!$M$8:$AH$8),0)</f>
        <v>0</v>
      </c>
      <c r="M18" s="133" cm="1">
        <f t="array" aca="1" ref="M18" ca="1">IF(CALCULAR,SUMPRODUCT(SUMIF(INDIRECT("'"&amp;ADN&amp;"'!"&amp;$G$4),$B18,INDIRECT("'"&amp;ADN&amp;"'!"&amp;M$14&amp;$G$6&amp;":"&amp;M$14&amp;$G$7)),DATOS!$M$8:$AH$8),0)</f>
        <v>0</v>
      </c>
      <c r="N18" s="133" cm="1">
        <f t="array" aca="1" ref="N18" ca="1">IF(CALCULAR,SUMPRODUCT(SUMIF(INDIRECT("'"&amp;ADN&amp;"'!"&amp;$G$4),$B18,INDIRECT("'"&amp;ADN&amp;"'!"&amp;N$14&amp;$G$6&amp;":"&amp;N$14&amp;$G$7)),DATOS!$M$8:$AH$8),0)</f>
        <v>0</v>
      </c>
      <c r="O18" s="134" cm="1">
        <f t="array" aca="1" ref="O18" ca="1">IF(CALCULAR,SUMPRODUCT(SUMIF(INDIRECT("'"&amp;ADN&amp;"'!"&amp;$G$4),$B18,INDIRECT("'"&amp;ADN&amp;"'!"&amp;O$14&amp;$G$6&amp;":"&amp;O$14&amp;$G$7)),DATOS!$M$8:$AH$8),0)</f>
        <v>0</v>
      </c>
    </row>
    <row r="19" spans="2:15" x14ac:dyDescent="0.35">
      <c r="B19" s="95" t="s">
        <v>42</v>
      </c>
      <c r="C19" s="132" t="s">
        <v>43</v>
      </c>
      <c r="D19" s="133" cm="1">
        <f t="array" aca="1" ref="D19" ca="1">IF(CALCULAR,SUMPRODUCT(SUMIF(INDIRECT("'"&amp;ADN&amp;"'!"&amp;$G$4),$B19,INDIRECT("'"&amp;ADN&amp;"'!"&amp;D$14&amp;$G$6&amp;":"&amp;D$14&amp;$G$7)),DATOS!$M$8:$AH$8),0)</f>
        <v>0</v>
      </c>
      <c r="E19" s="133" cm="1">
        <f t="array" aca="1" ref="E19" ca="1">IF(CALCULAR,SUMPRODUCT(SUMIF(INDIRECT("'"&amp;ADN&amp;"'!"&amp;$G$4),$B19,INDIRECT("'"&amp;ADN&amp;"'!"&amp;E$14&amp;$G$6&amp;":"&amp;E$14&amp;$G$7)),DATOS!$M$8:$AH$8),0)</f>
        <v>0</v>
      </c>
      <c r="F19" s="133" cm="1">
        <f t="array" aca="1" ref="F19" ca="1">IF(CALCULAR,SUMPRODUCT(SUMIF(INDIRECT("'"&amp;ADN&amp;"'!"&amp;$G$4),$B19,INDIRECT("'"&amp;ADN&amp;"'!"&amp;F$14&amp;$G$6&amp;":"&amp;F$14&amp;$G$7)),DATOS!$M$8:$AH$8),0)</f>
        <v>0</v>
      </c>
      <c r="G19" s="133" cm="1">
        <f t="array" aca="1" ref="G19" ca="1">IF(CALCULAR,SUMPRODUCT(SUMIF(INDIRECT("'"&amp;ADN&amp;"'!"&amp;$G$4),$B19,INDIRECT("'"&amp;ADN&amp;"'!"&amp;G$14&amp;$G$6&amp;":"&amp;G$14&amp;$G$7)),DATOS!$M$8:$AH$8),0)</f>
        <v>0</v>
      </c>
      <c r="H19" s="133" cm="1">
        <f t="array" aca="1" ref="H19" ca="1">IF(CALCULAR,SUMPRODUCT(SUMIF(INDIRECT("'"&amp;ADN&amp;"'!"&amp;$G$4),$B19,INDIRECT("'"&amp;ADN&amp;"'!"&amp;H$14&amp;$G$6&amp;":"&amp;H$14&amp;$G$7)),DATOS!$M$8:$AH$8),0)</f>
        <v>0</v>
      </c>
      <c r="I19" s="133" cm="1">
        <f t="array" aca="1" ref="I19" ca="1">IF(CALCULAR,SUMPRODUCT(SUMIF(INDIRECT("'"&amp;ADN&amp;"'!"&amp;$G$4),$B19,INDIRECT("'"&amp;ADN&amp;"'!"&amp;I$14&amp;$G$6&amp;":"&amp;I$14&amp;$G$7)),DATOS!$M$8:$AH$8),0)</f>
        <v>0</v>
      </c>
      <c r="J19" s="133" cm="1">
        <f t="array" aca="1" ref="J19" ca="1">IF(CALCULAR,SUMPRODUCT(SUMIF(INDIRECT("'"&amp;ADN&amp;"'!"&amp;$G$4),$B19,INDIRECT("'"&amp;ADN&amp;"'!"&amp;J$14&amp;$G$6&amp;":"&amp;J$14&amp;$G$7)),DATOS!$M$8:$AH$8),0)</f>
        <v>0</v>
      </c>
      <c r="K19" s="133" cm="1">
        <f t="array" aca="1" ref="K19" ca="1">IF(CALCULAR,SUMPRODUCT(SUMIF(INDIRECT("'"&amp;ADN&amp;"'!"&amp;$G$4),$B19,INDIRECT("'"&amp;ADN&amp;"'!"&amp;K$14&amp;$G$6&amp;":"&amp;K$14&amp;$G$7)),DATOS!$M$8:$AH$8),0)</f>
        <v>0</v>
      </c>
      <c r="L19" s="133" cm="1">
        <f t="array" aca="1" ref="L19" ca="1">IF(CALCULAR,SUMPRODUCT(SUMIF(INDIRECT("'"&amp;ADN&amp;"'!"&amp;$G$4),$B19,INDIRECT("'"&amp;ADN&amp;"'!"&amp;L$14&amp;$G$6&amp;":"&amp;L$14&amp;$G$7)),DATOS!$M$8:$AH$8),0)</f>
        <v>0</v>
      </c>
      <c r="M19" s="133" cm="1">
        <f t="array" aca="1" ref="M19" ca="1">IF(CALCULAR,SUMPRODUCT(SUMIF(INDIRECT("'"&amp;ADN&amp;"'!"&amp;$G$4),$B19,INDIRECT("'"&amp;ADN&amp;"'!"&amp;M$14&amp;$G$6&amp;":"&amp;M$14&amp;$G$7)),DATOS!$M$8:$AH$8),0)</f>
        <v>0</v>
      </c>
      <c r="N19" s="133" cm="1">
        <f t="array" aca="1" ref="N19" ca="1">IF(CALCULAR,SUMPRODUCT(SUMIF(INDIRECT("'"&amp;ADN&amp;"'!"&amp;$G$4),$B19,INDIRECT("'"&amp;ADN&amp;"'!"&amp;N$14&amp;$G$6&amp;":"&amp;N$14&amp;$G$7)),DATOS!$M$8:$AH$8),0)</f>
        <v>0</v>
      </c>
      <c r="O19" s="134" cm="1">
        <f t="array" aca="1" ref="O19" ca="1">IF(CALCULAR,SUMPRODUCT(SUMIF(INDIRECT("'"&amp;ADN&amp;"'!"&amp;$G$4),$B19,INDIRECT("'"&amp;ADN&amp;"'!"&amp;O$14&amp;$G$6&amp;":"&amp;O$14&amp;$G$7)),DATOS!$M$8:$AH$8),0)</f>
        <v>0</v>
      </c>
    </row>
    <row r="20" spans="2:15" x14ac:dyDescent="0.35">
      <c r="B20" s="95" t="s">
        <v>44</v>
      </c>
      <c r="C20" s="132" t="s">
        <v>45</v>
      </c>
      <c r="D20" s="133" cm="1">
        <f t="array" aca="1" ref="D20" ca="1">IF(CALCULAR,SUMPRODUCT(SUMIF(INDIRECT("'"&amp;ADN&amp;"'!"&amp;$G$4),$B20,INDIRECT("'"&amp;ADN&amp;"'!"&amp;D$14&amp;$G$6&amp;":"&amp;D$14&amp;$G$7)),DATOS!$M$8:$AH$8),0)</f>
        <v>0</v>
      </c>
      <c r="E20" s="133" cm="1">
        <f t="array" aca="1" ref="E20" ca="1">IF(CALCULAR,SUMPRODUCT(SUMIF(INDIRECT("'"&amp;ADN&amp;"'!"&amp;$G$4),$B20,INDIRECT("'"&amp;ADN&amp;"'!"&amp;E$14&amp;$G$6&amp;":"&amp;E$14&amp;$G$7)),DATOS!$M$8:$AH$8),0)</f>
        <v>0</v>
      </c>
      <c r="F20" s="133" cm="1">
        <f t="array" aca="1" ref="F20" ca="1">IF(CALCULAR,SUMPRODUCT(SUMIF(INDIRECT("'"&amp;ADN&amp;"'!"&amp;$G$4),$B20,INDIRECT("'"&amp;ADN&amp;"'!"&amp;F$14&amp;$G$6&amp;":"&amp;F$14&amp;$G$7)),DATOS!$M$8:$AH$8),0)</f>
        <v>0</v>
      </c>
      <c r="G20" s="133" cm="1">
        <f t="array" aca="1" ref="G20" ca="1">IF(CALCULAR,SUMPRODUCT(SUMIF(INDIRECT("'"&amp;ADN&amp;"'!"&amp;$G$4),$B20,INDIRECT("'"&amp;ADN&amp;"'!"&amp;G$14&amp;$G$6&amp;":"&amp;G$14&amp;$G$7)),DATOS!$M$8:$AH$8),0)</f>
        <v>0</v>
      </c>
      <c r="H20" s="133" cm="1">
        <f t="array" aca="1" ref="H20" ca="1">IF(CALCULAR,SUMPRODUCT(SUMIF(INDIRECT("'"&amp;ADN&amp;"'!"&amp;$G$4),$B20,INDIRECT("'"&amp;ADN&amp;"'!"&amp;H$14&amp;$G$6&amp;":"&amp;H$14&amp;$G$7)),DATOS!$M$8:$AH$8),0)</f>
        <v>0</v>
      </c>
      <c r="I20" s="133" cm="1">
        <f t="array" aca="1" ref="I20" ca="1">IF(CALCULAR,SUMPRODUCT(SUMIF(INDIRECT("'"&amp;ADN&amp;"'!"&amp;$G$4),$B20,INDIRECT("'"&amp;ADN&amp;"'!"&amp;I$14&amp;$G$6&amp;":"&amp;I$14&amp;$G$7)),DATOS!$M$8:$AH$8),0)</f>
        <v>0</v>
      </c>
      <c r="J20" s="133" cm="1">
        <f t="array" aca="1" ref="J20" ca="1">IF(CALCULAR,SUMPRODUCT(SUMIF(INDIRECT("'"&amp;ADN&amp;"'!"&amp;$G$4),$B20,INDIRECT("'"&amp;ADN&amp;"'!"&amp;J$14&amp;$G$6&amp;":"&amp;J$14&amp;$G$7)),DATOS!$M$8:$AH$8),0)</f>
        <v>0</v>
      </c>
      <c r="K20" s="133" cm="1">
        <f t="array" aca="1" ref="K20" ca="1">IF(CALCULAR,SUMPRODUCT(SUMIF(INDIRECT("'"&amp;ADN&amp;"'!"&amp;$G$4),$B20,INDIRECT("'"&amp;ADN&amp;"'!"&amp;K$14&amp;$G$6&amp;":"&amp;K$14&amp;$G$7)),DATOS!$M$8:$AH$8),0)</f>
        <v>0</v>
      </c>
      <c r="L20" s="133" cm="1">
        <f t="array" aca="1" ref="L20" ca="1">IF(CALCULAR,SUMPRODUCT(SUMIF(INDIRECT("'"&amp;ADN&amp;"'!"&amp;$G$4),$B20,INDIRECT("'"&amp;ADN&amp;"'!"&amp;L$14&amp;$G$6&amp;":"&amp;L$14&amp;$G$7)),DATOS!$M$8:$AH$8),0)</f>
        <v>0</v>
      </c>
      <c r="M20" s="133" cm="1">
        <f t="array" aca="1" ref="M20" ca="1">IF(CALCULAR,SUMPRODUCT(SUMIF(INDIRECT("'"&amp;ADN&amp;"'!"&amp;$G$4),$B20,INDIRECT("'"&amp;ADN&amp;"'!"&amp;M$14&amp;$G$6&amp;":"&amp;M$14&amp;$G$7)),DATOS!$M$8:$AH$8),0)</f>
        <v>0</v>
      </c>
      <c r="N20" s="133" cm="1">
        <f t="array" aca="1" ref="N20" ca="1">IF(CALCULAR,SUMPRODUCT(SUMIF(INDIRECT("'"&amp;ADN&amp;"'!"&amp;$G$4),$B20,INDIRECT("'"&amp;ADN&amp;"'!"&amp;N$14&amp;$G$6&amp;":"&amp;N$14&amp;$G$7)),DATOS!$M$8:$AH$8),0)</f>
        <v>0</v>
      </c>
      <c r="O20" s="134" cm="1">
        <f t="array" aca="1" ref="O20" ca="1">IF(CALCULAR,SUMPRODUCT(SUMIF(INDIRECT("'"&amp;ADN&amp;"'!"&amp;$G$4),$B20,INDIRECT("'"&amp;ADN&amp;"'!"&amp;O$14&amp;$G$6&amp;":"&amp;O$14&amp;$G$7)),DATOS!$M$8:$AH$8),0)</f>
        <v>0</v>
      </c>
    </row>
    <row r="21" spans="2:15" x14ac:dyDescent="0.35">
      <c r="B21" s="95" t="s">
        <v>47</v>
      </c>
      <c r="C21" s="135" t="s">
        <v>48</v>
      </c>
      <c r="D21" s="133" cm="1">
        <f t="array" aca="1" ref="D21" ca="1">IF(CALCULAR,SUMPRODUCT(SUMIF(INDIRECT("'"&amp;ADN&amp;"'!"&amp;$G$4),$B21,INDIRECT("'"&amp;ADN&amp;"'!"&amp;D$14&amp;$G$6&amp;":"&amp;D$14&amp;$G$7)),DATOS!$M$8:$AH$8),0)</f>
        <v>0</v>
      </c>
      <c r="E21" s="133" cm="1">
        <f t="array" aca="1" ref="E21" ca="1">IF(CALCULAR,SUMPRODUCT(SUMIF(INDIRECT("'"&amp;ADN&amp;"'!"&amp;$G$4),$B21,INDIRECT("'"&amp;ADN&amp;"'!"&amp;E$14&amp;$G$6&amp;":"&amp;E$14&amp;$G$7)),DATOS!$M$8:$AH$8),0)</f>
        <v>0</v>
      </c>
      <c r="F21" s="133" cm="1">
        <f t="array" aca="1" ref="F21" ca="1">IF(CALCULAR,SUMPRODUCT(SUMIF(INDIRECT("'"&amp;ADN&amp;"'!"&amp;$G$4),$B21,INDIRECT("'"&amp;ADN&amp;"'!"&amp;F$14&amp;$G$6&amp;":"&amp;F$14&amp;$G$7)),DATOS!$M$8:$AH$8),0)</f>
        <v>0</v>
      </c>
      <c r="G21" s="133" cm="1">
        <f t="array" aca="1" ref="G21" ca="1">IF(CALCULAR,SUMPRODUCT(SUMIF(INDIRECT("'"&amp;ADN&amp;"'!"&amp;$G$4),$B21,INDIRECT("'"&amp;ADN&amp;"'!"&amp;G$14&amp;$G$6&amp;":"&amp;G$14&amp;$G$7)),DATOS!$M$8:$AH$8),0)</f>
        <v>0</v>
      </c>
      <c r="H21" s="133" cm="1">
        <f t="array" aca="1" ref="H21" ca="1">IF(CALCULAR,SUMPRODUCT(SUMIF(INDIRECT("'"&amp;ADN&amp;"'!"&amp;$G$4),$B21,INDIRECT("'"&amp;ADN&amp;"'!"&amp;H$14&amp;$G$6&amp;":"&amp;H$14&amp;$G$7)),DATOS!$M$8:$AH$8),0)</f>
        <v>0</v>
      </c>
      <c r="I21" s="133" cm="1">
        <f t="array" aca="1" ref="I21" ca="1">IF(CALCULAR,SUMPRODUCT(SUMIF(INDIRECT("'"&amp;ADN&amp;"'!"&amp;$G$4),$B21,INDIRECT("'"&amp;ADN&amp;"'!"&amp;I$14&amp;$G$6&amp;":"&amp;I$14&amp;$G$7)),DATOS!$M$8:$AH$8),0)</f>
        <v>0</v>
      </c>
      <c r="J21" s="133" cm="1">
        <f t="array" aca="1" ref="J21" ca="1">IF(CALCULAR,SUMPRODUCT(SUMIF(INDIRECT("'"&amp;ADN&amp;"'!"&amp;$G$4),$B21,INDIRECT("'"&amp;ADN&amp;"'!"&amp;J$14&amp;$G$6&amp;":"&amp;J$14&amp;$G$7)),DATOS!$M$8:$AH$8),0)</f>
        <v>0</v>
      </c>
      <c r="K21" s="133" cm="1">
        <f t="array" aca="1" ref="K21" ca="1">IF(CALCULAR,SUMPRODUCT(SUMIF(INDIRECT("'"&amp;ADN&amp;"'!"&amp;$G$4),$B21,INDIRECT("'"&amp;ADN&amp;"'!"&amp;K$14&amp;$G$6&amp;":"&amp;K$14&amp;$G$7)),DATOS!$M$8:$AH$8),0)</f>
        <v>0</v>
      </c>
      <c r="L21" s="133" cm="1">
        <f t="array" aca="1" ref="L21" ca="1">IF(CALCULAR,SUMPRODUCT(SUMIF(INDIRECT("'"&amp;ADN&amp;"'!"&amp;$G$4),$B21,INDIRECT("'"&amp;ADN&amp;"'!"&amp;L$14&amp;$G$6&amp;":"&amp;L$14&amp;$G$7)),DATOS!$M$8:$AH$8),0)</f>
        <v>0</v>
      </c>
      <c r="M21" s="133" cm="1">
        <f t="array" aca="1" ref="M21" ca="1">IF(CALCULAR,SUMPRODUCT(SUMIF(INDIRECT("'"&amp;ADN&amp;"'!"&amp;$G$4),$B21,INDIRECT("'"&amp;ADN&amp;"'!"&amp;M$14&amp;$G$6&amp;":"&amp;M$14&amp;$G$7)),DATOS!$M$8:$AH$8),0)</f>
        <v>0</v>
      </c>
      <c r="N21" s="133" cm="1">
        <f t="array" aca="1" ref="N21" ca="1">IF(CALCULAR,SUMPRODUCT(SUMIF(INDIRECT("'"&amp;ADN&amp;"'!"&amp;$G$4),$B21,INDIRECT("'"&amp;ADN&amp;"'!"&amp;N$14&amp;$G$6&amp;":"&amp;N$14&amp;$G$7)),DATOS!$M$8:$AH$8),0)</f>
        <v>0</v>
      </c>
      <c r="O21" s="134" cm="1">
        <f t="array" aca="1" ref="O21" ca="1">IF(CALCULAR,SUMPRODUCT(SUMIF(INDIRECT("'"&amp;ADN&amp;"'!"&amp;$G$4),$B21,INDIRECT("'"&amp;ADN&amp;"'!"&amp;O$14&amp;$G$6&amp;":"&amp;O$14&amp;$G$7)),DATOS!$M$8:$AH$8),0)</f>
        <v>0</v>
      </c>
    </row>
    <row r="22" spans="2:15" x14ac:dyDescent="0.35">
      <c r="B22" s="95" t="s">
        <v>49</v>
      </c>
      <c r="C22" s="135" t="s">
        <v>50</v>
      </c>
      <c r="D22" s="133" cm="1">
        <f t="array" aca="1" ref="D22" ca="1">IF(CALCULAR,SUMPRODUCT(SUMIF(INDIRECT("'"&amp;ADN&amp;"'!"&amp;$G$4),$B22,INDIRECT("'"&amp;ADN&amp;"'!"&amp;D$14&amp;$G$6&amp;":"&amp;D$14&amp;$G$7)),DATOS!$M$8:$AH$8),0)</f>
        <v>0</v>
      </c>
      <c r="E22" s="133" cm="1">
        <f t="array" aca="1" ref="E22" ca="1">IF(CALCULAR,SUMPRODUCT(SUMIF(INDIRECT("'"&amp;ADN&amp;"'!"&amp;$G$4),$B22,INDIRECT("'"&amp;ADN&amp;"'!"&amp;E$14&amp;$G$6&amp;":"&amp;E$14&amp;$G$7)),DATOS!$M$8:$AH$8),0)</f>
        <v>0</v>
      </c>
      <c r="F22" s="133" cm="1">
        <f t="array" aca="1" ref="F22" ca="1">IF(CALCULAR,SUMPRODUCT(SUMIF(INDIRECT("'"&amp;ADN&amp;"'!"&amp;$G$4),$B22,INDIRECT("'"&amp;ADN&amp;"'!"&amp;F$14&amp;$G$6&amp;":"&amp;F$14&amp;$G$7)),DATOS!$M$8:$AH$8),0)</f>
        <v>0</v>
      </c>
      <c r="G22" s="133" cm="1">
        <f t="array" aca="1" ref="G22" ca="1">IF(CALCULAR,SUMPRODUCT(SUMIF(INDIRECT("'"&amp;ADN&amp;"'!"&amp;$G$4),$B22,INDIRECT("'"&amp;ADN&amp;"'!"&amp;G$14&amp;$G$6&amp;":"&amp;G$14&amp;$G$7)),DATOS!$M$8:$AH$8),0)</f>
        <v>0</v>
      </c>
      <c r="H22" s="133" cm="1">
        <f t="array" aca="1" ref="H22" ca="1">IF(CALCULAR,SUMPRODUCT(SUMIF(INDIRECT("'"&amp;ADN&amp;"'!"&amp;$G$4),$B22,INDIRECT("'"&amp;ADN&amp;"'!"&amp;H$14&amp;$G$6&amp;":"&amp;H$14&amp;$G$7)),DATOS!$M$8:$AH$8),0)</f>
        <v>0</v>
      </c>
      <c r="I22" s="133" cm="1">
        <f t="array" aca="1" ref="I22" ca="1">IF(CALCULAR,SUMPRODUCT(SUMIF(INDIRECT("'"&amp;ADN&amp;"'!"&amp;$G$4),$B22,INDIRECT("'"&amp;ADN&amp;"'!"&amp;I$14&amp;$G$6&amp;":"&amp;I$14&amp;$G$7)),DATOS!$M$8:$AH$8),0)</f>
        <v>0</v>
      </c>
      <c r="J22" s="133" cm="1">
        <f t="array" aca="1" ref="J22" ca="1">IF(CALCULAR,SUMPRODUCT(SUMIF(INDIRECT("'"&amp;ADN&amp;"'!"&amp;$G$4),$B22,INDIRECT("'"&amp;ADN&amp;"'!"&amp;J$14&amp;$G$6&amp;":"&amp;J$14&amp;$G$7)),DATOS!$M$8:$AH$8),0)</f>
        <v>0</v>
      </c>
      <c r="K22" s="133" cm="1">
        <f t="array" aca="1" ref="K22" ca="1">IF(CALCULAR,SUMPRODUCT(SUMIF(INDIRECT("'"&amp;ADN&amp;"'!"&amp;$G$4),$B22,INDIRECT("'"&amp;ADN&amp;"'!"&amp;K$14&amp;$G$6&amp;":"&amp;K$14&amp;$G$7)),DATOS!$M$8:$AH$8),0)</f>
        <v>0</v>
      </c>
      <c r="L22" s="133" cm="1">
        <f t="array" aca="1" ref="L22" ca="1">IF(CALCULAR,SUMPRODUCT(SUMIF(INDIRECT("'"&amp;ADN&amp;"'!"&amp;$G$4),$B22,INDIRECT("'"&amp;ADN&amp;"'!"&amp;L$14&amp;$G$6&amp;":"&amp;L$14&amp;$G$7)),DATOS!$M$8:$AH$8),0)</f>
        <v>0</v>
      </c>
      <c r="M22" s="133" cm="1">
        <f t="array" aca="1" ref="M22" ca="1">IF(CALCULAR,SUMPRODUCT(SUMIF(INDIRECT("'"&amp;ADN&amp;"'!"&amp;$G$4),$B22,INDIRECT("'"&amp;ADN&amp;"'!"&amp;M$14&amp;$G$6&amp;":"&amp;M$14&amp;$G$7)),DATOS!$M$8:$AH$8),0)</f>
        <v>0</v>
      </c>
      <c r="N22" s="133" cm="1">
        <f t="array" aca="1" ref="N22" ca="1">IF(CALCULAR,SUMPRODUCT(SUMIF(INDIRECT("'"&amp;ADN&amp;"'!"&amp;$G$4),$B22,INDIRECT("'"&amp;ADN&amp;"'!"&amp;N$14&amp;$G$6&amp;":"&amp;N$14&amp;$G$7)),DATOS!$M$8:$AH$8),0)</f>
        <v>0</v>
      </c>
      <c r="O22" s="134" cm="1">
        <f t="array" aca="1" ref="O22" ca="1">IF(CALCULAR,SUMPRODUCT(SUMIF(INDIRECT("'"&amp;ADN&amp;"'!"&amp;$G$4),$B22,INDIRECT("'"&amp;ADN&amp;"'!"&amp;O$14&amp;$G$6&amp;":"&amp;O$14&amp;$G$7)),DATOS!$M$8:$AH$8),0)</f>
        <v>0</v>
      </c>
    </row>
    <row r="23" spans="2:15" x14ac:dyDescent="0.35">
      <c r="B23" s="95" t="s">
        <v>51</v>
      </c>
      <c r="C23" s="135" t="s">
        <v>52</v>
      </c>
      <c r="D23" s="133" cm="1">
        <f t="array" aca="1" ref="D23" ca="1">IF(CALCULAR,SUMPRODUCT(SUMIF(INDIRECT("'"&amp;ADN&amp;"'!"&amp;$G$4),$B23,INDIRECT("'"&amp;ADN&amp;"'!"&amp;D$14&amp;$G$6&amp;":"&amp;D$14&amp;$G$7)),DATOS!$M$8:$AH$8),0)</f>
        <v>0</v>
      </c>
      <c r="E23" s="133" cm="1">
        <f t="array" aca="1" ref="E23" ca="1">IF(CALCULAR,SUMPRODUCT(SUMIF(INDIRECT("'"&amp;ADN&amp;"'!"&amp;$G$4),$B23,INDIRECT("'"&amp;ADN&amp;"'!"&amp;E$14&amp;$G$6&amp;":"&amp;E$14&amp;$G$7)),DATOS!$M$8:$AH$8),0)</f>
        <v>0</v>
      </c>
      <c r="F23" s="133" cm="1">
        <f t="array" aca="1" ref="F23" ca="1">IF(CALCULAR,SUMPRODUCT(SUMIF(INDIRECT("'"&amp;ADN&amp;"'!"&amp;$G$4),$B23,INDIRECT("'"&amp;ADN&amp;"'!"&amp;F$14&amp;$G$6&amp;":"&amp;F$14&amp;$G$7)),DATOS!$M$8:$AH$8),0)</f>
        <v>0</v>
      </c>
      <c r="G23" s="133" cm="1">
        <f t="array" aca="1" ref="G23" ca="1">IF(CALCULAR,SUMPRODUCT(SUMIF(INDIRECT("'"&amp;ADN&amp;"'!"&amp;$G$4),$B23,INDIRECT("'"&amp;ADN&amp;"'!"&amp;G$14&amp;$G$6&amp;":"&amp;G$14&amp;$G$7)),DATOS!$M$8:$AH$8),0)</f>
        <v>0</v>
      </c>
      <c r="H23" s="133" cm="1">
        <f t="array" aca="1" ref="H23" ca="1">IF(CALCULAR,SUMPRODUCT(SUMIF(INDIRECT("'"&amp;ADN&amp;"'!"&amp;$G$4),$B23,INDIRECT("'"&amp;ADN&amp;"'!"&amp;H$14&amp;$G$6&amp;":"&amp;H$14&amp;$G$7)),DATOS!$M$8:$AH$8),0)</f>
        <v>0</v>
      </c>
      <c r="I23" s="133" cm="1">
        <f t="array" aca="1" ref="I23" ca="1">IF(CALCULAR,SUMPRODUCT(SUMIF(INDIRECT("'"&amp;ADN&amp;"'!"&amp;$G$4),$B23,INDIRECT("'"&amp;ADN&amp;"'!"&amp;I$14&amp;$G$6&amp;":"&amp;I$14&amp;$G$7)),DATOS!$M$8:$AH$8),0)</f>
        <v>0</v>
      </c>
      <c r="J23" s="133" cm="1">
        <f t="array" aca="1" ref="J23" ca="1">IF(CALCULAR,SUMPRODUCT(SUMIF(INDIRECT("'"&amp;ADN&amp;"'!"&amp;$G$4),$B23,INDIRECT("'"&amp;ADN&amp;"'!"&amp;J$14&amp;$G$6&amp;":"&amp;J$14&amp;$G$7)),DATOS!$M$8:$AH$8),0)</f>
        <v>0</v>
      </c>
      <c r="K23" s="133" cm="1">
        <f t="array" aca="1" ref="K23" ca="1">IF(CALCULAR,SUMPRODUCT(SUMIF(INDIRECT("'"&amp;ADN&amp;"'!"&amp;$G$4),$B23,INDIRECT("'"&amp;ADN&amp;"'!"&amp;K$14&amp;$G$6&amp;":"&amp;K$14&amp;$G$7)),DATOS!$M$8:$AH$8),0)</f>
        <v>0</v>
      </c>
      <c r="L23" s="133" cm="1">
        <f t="array" aca="1" ref="L23" ca="1">IF(CALCULAR,SUMPRODUCT(SUMIF(INDIRECT("'"&amp;ADN&amp;"'!"&amp;$G$4),$B23,INDIRECT("'"&amp;ADN&amp;"'!"&amp;L$14&amp;$G$6&amp;":"&amp;L$14&amp;$G$7)),DATOS!$M$8:$AH$8),0)</f>
        <v>0</v>
      </c>
      <c r="M23" s="133" cm="1">
        <f t="array" aca="1" ref="M23" ca="1">IF(CALCULAR,SUMPRODUCT(SUMIF(INDIRECT("'"&amp;ADN&amp;"'!"&amp;$G$4),$B23,INDIRECT("'"&amp;ADN&amp;"'!"&amp;M$14&amp;$G$6&amp;":"&amp;M$14&amp;$G$7)),DATOS!$M$8:$AH$8),0)</f>
        <v>0</v>
      </c>
      <c r="N23" s="133" cm="1">
        <f t="array" aca="1" ref="N23" ca="1">IF(CALCULAR,SUMPRODUCT(SUMIF(INDIRECT("'"&amp;ADN&amp;"'!"&amp;$G$4),$B23,INDIRECT("'"&amp;ADN&amp;"'!"&amp;N$14&amp;$G$6&amp;":"&amp;N$14&amp;$G$7)),DATOS!$M$8:$AH$8),0)</f>
        <v>0</v>
      </c>
      <c r="O23" s="134" cm="1">
        <f t="array" aca="1" ref="O23" ca="1">IF(CALCULAR,SUMPRODUCT(SUMIF(INDIRECT("'"&amp;ADN&amp;"'!"&amp;$G$4),$B23,INDIRECT("'"&amp;ADN&amp;"'!"&amp;O$14&amp;$G$6&amp;":"&amp;O$14&amp;$G$7)),DATOS!$M$8:$AH$8),0)</f>
        <v>0</v>
      </c>
    </row>
    <row r="24" spans="2:15" x14ac:dyDescent="0.35">
      <c r="B24" s="95" t="s">
        <v>53</v>
      </c>
      <c r="C24" s="132" t="s">
        <v>54</v>
      </c>
      <c r="D24" s="133" cm="1">
        <f t="array" aca="1" ref="D24" ca="1">IF(CALCULAR,SUMPRODUCT(SUMIF(INDIRECT("'"&amp;ADN&amp;"'!"&amp;$G$4),$B24,INDIRECT("'"&amp;ADN&amp;"'!"&amp;D$14&amp;$G$6&amp;":"&amp;D$14&amp;$G$7)),DATOS!$M$8:$AH$8),0)</f>
        <v>0</v>
      </c>
      <c r="E24" s="133" cm="1">
        <f t="array" aca="1" ref="E24" ca="1">IF(CALCULAR,SUMPRODUCT(SUMIF(INDIRECT("'"&amp;ADN&amp;"'!"&amp;$G$4),$B24,INDIRECT("'"&amp;ADN&amp;"'!"&amp;E$14&amp;$G$6&amp;":"&amp;E$14&amp;$G$7)),DATOS!$M$8:$AH$8),0)</f>
        <v>0</v>
      </c>
      <c r="F24" s="133" cm="1">
        <f t="array" aca="1" ref="F24" ca="1">IF(CALCULAR,SUMPRODUCT(SUMIF(INDIRECT("'"&amp;ADN&amp;"'!"&amp;$G$4),$B24,INDIRECT("'"&amp;ADN&amp;"'!"&amp;F$14&amp;$G$6&amp;":"&amp;F$14&amp;$G$7)),DATOS!$M$8:$AH$8),0)</f>
        <v>0</v>
      </c>
      <c r="G24" s="133" cm="1">
        <f t="array" aca="1" ref="G24" ca="1">IF(CALCULAR,SUMPRODUCT(SUMIF(INDIRECT("'"&amp;ADN&amp;"'!"&amp;$G$4),$B24,INDIRECT("'"&amp;ADN&amp;"'!"&amp;G$14&amp;$G$6&amp;":"&amp;G$14&amp;$G$7)),DATOS!$M$8:$AH$8),0)</f>
        <v>0</v>
      </c>
      <c r="H24" s="133" cm="1">
        <f t="array" aca="1" ref="H24" ca="1">IF(CALCULAR,SUMPRODUCT(SUMIF(INDIRECT("'"&amp;ADN&amp;"'!"&amp;$G$4),$B24,INDIRECT("'"&amp;ADN&amp;"'!"&amp;H$14&amp;$G$6&amp;":"&amp;H$14&amp;$G$7)),DATOS!$M$8:$AH$8),0)</f>
        <v>0</v>
      </c>
      <c r="I24" s="133" cm="1">
        <f t="array" aca="1" ref="I24" ca="1">IF(CALCULAR,SUMPRODUCT(SUMIF(INDIRECT("'"&amp;ADN&amp;"'!"&amp;$G$4),$B24,INDIRECT("'"&amp;ADN&amp;"'!"&amp;I$14&amp;$G$6&amp;":"&amp;I$14&amp;$G$7)),DATOS!$M$8:$AH$8),0)</f>
        <v>0</v>
      </c>
      <c r="J24" s="133" cm="1">
        <f t="array" aca="1" ref="J24" ca="1">IF(CALCULAR,SUMPRODUCT(SUMIF(INDIRECT("'"&amp;ADN&amp;"'!"&amp;$G$4),$B24,INDIRECT("'"&amp;ADN&amp;"'!"&amp;J$14&amp;$G$6&amp;":"&amp;J$14&amp;$G$7)),DATOS!$M$8:$AH$8),0)</f>
        <v>0</v>
      </c>
      <c r="K24" s="133" cm="1">
        <f t="array" aca="1" ref="K24" ca="1">IF(CALCULAR,SUMPRODUCT(SUMIF(INDIRECT("'"&amp;ADN&amp;"'!"&amp;$G$4),$B24,INDIRECT("'"&amp;ADN&amp;"'!"&amp;K$14&amp;$G$6&amp;":"&amp;K$14&amp;$G$7)),DATOS!$M$8:$AH$8),0)</f>
        <v>0</v>
      </c>
      <c r="L24" s="133" cm="1">
        <f t="array" aca="1" ref="L24" ca="1">IF(CALCULAR,SUMPRODUCT(SUMIF(INDIRECT("'"&amp;ADN&amp;"'!"&amp;$G$4),$B24,INDIRECT("'"&amp;ADN&amp;"'!"&amp;L$14&amp;$G$6&amp;":"&amp;L$14&amp;$G$7)),DATOS!$M$8:$AH$8),0)</f>
        <v>0</v>
      </c>
      <c r="M24" s="133" cm="1">
        <f t="array" aca="1" ref="M24" ca="1">IF(CALCULAR,SUMPRODUCT(SUMIF(INDIRECT("'"&amp;ADN&amp;"'!"&amp;$G$4),$B24,INDIRECT("'"&amp;ADN&amp;"'!"&amp;M$14&amp;$G$6&amp;":"&amp;M$14&amp;$G$7)),DATOS!$M$8:$AH$8),0)</f>
        <v>0</v>
      </c>
      <c r="N24" s="133" cm="1">
        <f t="array" aca="1" ref="N24" ca="1">IF(CALCULAR,SUMPRODUCT(SUMIF(INDIRECT("'"&amp;ADN&amp;"'!"&amp;$G$4),$B24,INDIRECT("'"&amp;ADN&amp;"'!"&amp;N$14&amp;$G$6&amp;":"&amp;N$14&amp;$G$7)),DATOS!$M$8:$AH$8),0)</f>
        <v>0</v>
      </c>
      <c r="O24" s="134" cm="1">
        <f t="array" aca="1" ref="O24" ca="1">IF(CALCULAR,SUMPRODUCT(SUMIF(INDIRECT("'"&amp;ADN&amp;"'!"&amp;$G$4),$B24,INDIRECT("'"&amp;ADN&amp;"'!"&amp;O$14&amp;$G$6&amp;":"&amp;O$14&amp;$G$7)),DATOS!$M$8:$AH$8),0)</f>
        <v>0</v>
      </c>
    </row>
    <row r="25" spans="2:15" x14ac:dyDescent="0.35">
      <c r="B25" s="95" t="s">
        <v>55</v>
      </c>
      <c r="C25" s="132" t="s">
        <v>56</v>
      </c>
      <c r="D25" s="133" cm="1">
        <f t="array" aca="1" ref="D25" ca="1">IF(CALCULAR,SUMPRODUCT(SUMIF(INDIRECT("'"&amp;ADN&amp;"'!"&amp;$G$4),$B25,INDIRECT("'"&amp;ADN&amp;"'!"&amp;D$14&amp;$G$6&amp;":"&amp;D$14&amp;$G$7)),DATOS!$M$8:$AH$8),0)</f>
        <v>0</v>
      </c>
      <c r="E25" s="133" cm="1">
        <f t="array" aca="1" ref="E25" ca="1">IF(CALCULAR,SUMPRODUCT(SUMIF(INDIRECT("'"&amp;ADN&amp;"'!"&amp;$G$4),$B25,INDIRECT("'"&amp;ADN&amp;"'!"&amp;E$14&amp;$G$6&amp;":"&amp;E$14&amp;$G$7)),DATOS!$M$8:$AH$8),0)</f>
        <v>0</v>
      </c>
      <c r="F25" s="133" cm="1">
        <f t="array" aca="1" ref="F25" ca="1">IF(CALCULAR,SUMPRODUCT(SUMIF(INDIRECT("'"&amp;ADN&amp;"'!"&amp;$G$4),$B25,INDIRECT("'"&amp;ADN&amp;"'!"&amp;F$14&amp;$G$6&amp;":"&amp;F$14&amp;$G$7)),DATOS!$M$8:$AH$8),0)</f>
        <v>0</v>
      </c>
      <c r="G25" s="133" cm="1">
        <f t="array" aca="1" ref="G25" ca="1">IF(CALCULAR,SUMPRODUCT(SUMIF(INDIRECT("'"&amp;ADN&amp;"'!"&amp;$G$4),$B25,INDIRECT("'"&amp;ADN&amp;"'!"&amp;G$14&amp;$G$6&amp;":"&amp;G$14&amp;$G$7)),DATOS!$M$8:$AH$8),0)</f>
        <v>0</v>
      </c>
      <c r="H25" s="133" cm="1">
        <f t="array" aca="1" ref="H25" ca="1">IF(CALCULAR,SUMPRODUCT(SUMIF(INDIRECT("'"&amp;ADN&amp;"'!"&amp;$G$4),$B25,INDIRECT("'"&amp;ADN&amp;"'!"&amp;H$14&amp;$G$6&amp;":"&amp;H$14&amp;$G$7)),DATOS!$M$8:$AH$8),0)</f>
        <v>0</v>
      </c>
      <c r="I25" s="133" cm="1">
        <f t="array" aca="1" ref="I25" ca="1">IF(CALCULAR,SUMPRODUCT(SUMIF(INDIRECT("'"&amp;ADN&amp;"'!"&amp;$G$4),$B25,INDIRECT("'"&amp;ADN&amp;"'!"&amp;I$14&amp;$G$6&amp;":"&amp;I$14&amp;$G$7)),DATOS!$M$8:$AH$8),0)</f>
        <v>0</v>
      </c>
      <c r="J25" s="133" cm="1">
        <f t="array" aca="1" ref="J25" ca="1">IF(CALCULAR,SUMPRODUCT(SUMIF(INDIRECT("'"&amp;ADN&amp;"'!"&amp;$G$4),$B25,INDIRECT("'"&amp;ADN&amp;"'!"&amp;J$14&amp;$G$6&amp;":"&amp;J$14&amp;$G$7)),DATOS!$M$8:$AH$8),0)</f>
        <v>0</v>
      </c>
      <c r="K25" s="133" cm="1">
        <f t="array" aca="1" ref="K25" ca="1">IF(CALCULAR,SUMPRODUCT(SUMIF(INDIRECT("'"&amp;ADN&amp;"'!"&amp;$G$4),$B25,INDIRECT("'"&amp;ADN&amp;"'!"&amp;K$14&amp;$G$6&amp;":"&amp;K$14&amp;$G$7)),DATOS!$M$8:$AH$8),0)</f>
        <v>0</v>
      </c>
      <c r="L25" s="133" cm="1">
        <f t="array" aca="1" ref="L25" ca="1">IF(CALCULAR,SUMPRODUCT(SUMIF(INDIRECT("'"&amp;ADN&amp;"'!"&amp;$G$4),$B25,INDIRECT("'"&amp;ADN&amp;"'!"&amp;L$14&amp;$G$6&amp;":"&amp;L$14&amp;$G$7)),DATOS!$M$8:$AH$8),0)</f>
        <v>0</v>
      </c>
      <c r="M25" s="133" cm="1">
        <f t="array" aca="1" ref="M25" ca="1">IF(CALCULAR,SUMPRODUCT(SUMIF(INDIRECT("'"&amp;ADN&amp;"'!"&amp;$G$4),$B25,INDIRECT("'"&amp;ADN&amp;"'!"&amp;M$14&amp;$G$6&amp;":"&amp;M$14&amp;$G$7)),DATOS!$M$8:$AH$8),0)</f>
        <v>0</v>
      </c>
      <c r="N25" s="133" cm="1">
        <f t="array" aca="1" ref="N25" ca="1">IF(CALCULAR,SUMPRODUCT(SUMIF(INDIRECT("'"&amp;ADN&amp;"'!"&amp;$G$4),$B25,INDIRECT("'"&amp;ADN&amp;"'!"&amp;N$14&amp;$G$6&amp;":"&amp;N$14&amp;$G$7)),DATOS!$M$8:$AH$8),0)</f>
        <v>0</v>
      </c>
      <c r="O25" s="134" cm="1">
        <f t="array" aca="1" ref="O25" ca="1">IF(CALCULAR,SUMPRODUCT(SUMIF(INDIRECT("'"&amp;ADN&amp;"'!"&amp;$G$4),$B25,INDIRECT("'"&amp;ADN&amp;"'!"&amp;O$14&amp;$G$6&amp;":"&amp;O$14&amp;$G$7)),DATOS!$M$8:$AH$8),0)</f>
        <v>0</v>
      </c>
    </row>
    <row r="26" spans="2:15" x14ac:dyDescent="0.35">
      <c r="B26" s="95" t="s">
        <v>57</v>
      </c>
      <c r="C26" s="132" t="s">
        <v>58</v>
      </c>
      <c r="D26" s="133" cm="1">
        <f t="array" aca="1" ref="D26" ca="1">IF(CALCULAR,SUMPRODUCT(SUMIF(INDIRECT("'"&amp;ADN&amp;"'!"&amp;$G$4),$B26,INDIRECT("'"&amp;ADN&amp;"'!"&amp;D$14&amp;$G$6&amp;":"&amp;D$14&amp;$G$7)),DATOS!$M$8:$AH$8),0)</f>
        <v>0</v>
      </c>
      <c r="E26" s="133" cm="1">
        <f t="array" aca="1" ref="E26" ca="1">IF(CALCULAR,SUMPRODUCT(SUMIF(INDIRECT("'"&amp;ADN&amp;"'!"&amp;$G$4),$B26,INDIRECT("'"&amp;ADN&amp;"'!"&amp;E$14&amp;$G$6&amp;":"&amp;E$14&amp;$G$7)),DATOS!$M$8:$AH$8),0)</f>
        <v>0</v>
      </c>
      <c r="F26" s="133" cm="1">
        <f t="array" aca="1" ref="F26" ca="1">IF(CALCULAR,SUMPRODUCT(SUMIF(INDIRECT("'"&amp;ADN&amp;"'!"&amp;$G$4),$B26,INDIRECT("'"&amp;ADN&amp;"'!"&amp;F$14&amp;$G$6&amp;":"&amp;F$14&amp;$G$7)),DATOS!$M$8:$AH$8),0)</f>
        <v>0</v>
      </c>
      <c r="G26" s="133" cm="1">
        <f t="array" aca="1" ref="G26" ca="1">IF(CALCULAR,SUMPRODUCT(SUMIF(INDIRECT("'"&amp;ADN&amp;"'!"&amp;$G$4),$B26,INDIRECT("'"&amp;ADN&amp;"'!"&amp;G$14&amp;$G$6&amp;":"&amp;G$14&amp;$G$7)),DATOS!$M$8:$AH$8),0)</f>
        <v>0</v>
      </c>
      <c r="H26" s="133" cm="1">
        <f t="array" aca="1" ref="H26" ca="1">IF(CALCULAR,SUMPRODUCT(SUMIF(INDIRECT("'"&amp;ADN&amp;"'!"&amp;$G$4),$B26,INDIRECT("'"&amp;ADN&amp;"'!"&amp;H$14&amp;$G$6&amp;":"&amp;H$14&amp;$G$7)),DATOS!$M$8:$AH$8),0)</f>
        <v>0</v>
      </c>
      <c r="I26" s="133" cm="1">
        <f t="array" aca="1" ref="I26" ca="1">IF(CALCULAR,SUMPRODUCT(SUMIF(INDIRECT("'"&amp;ADN&amp;"'!"&amp;$G$4),$B26,INDIRECT("'"&amp;ADN&amp;"'!"&amp;I$14&amp;$G$6&amp;":"&amp;I$14&amp;$G$7)),DATOS!$M$8:$AH$8),0)</f>
        <v>0</v>
      </c>
      <c r="J26" s="133" cm="1">
        <f t="array" aca="1" ref="J26" ca="1">IF(CALCULAR,SUMPRODUCT(SUMIF(INDIRECT("'"&amp;ADN&amp;"'!"&amp;$G$4),$B26,INDIRECT("'"&amp;ADN&amp;"'!"&amp;J$14&amp;$G$6&amp;":"&amp;J$14&amp;$G$7)),DATOS!$M$8:$AH$8),0)</f>
        <v>0</v>
      </c>
      <c r="K26" s="133" cm="1">
        <f t="array" aca="1" ref="K26" ca="1">IF(CALCULAR,SUMPRODUCT(SUMIF(INDIRECT("'"&amp;ADN&amp;"'!"&amp;$G$4),$B26,INDIRECT("'"&amp;ADN&amp;"'!"&amp;K$14&amp;$G$6&amp;":"&amp;K$14&amp;$G$7)),DATOS!$M$8:$AH$8),0)</f>
        <v>0</v>
      </c>
      <c r="L26" s="133" cm="1">
        <f t="array" aca="1" ref="L26" ca="1">IF(CALCULAR,SUMPRODUCT(SUMIF(INDIRECT("'"&amp;ADN&amp;"'!"&amp;$G$4),$B26,INDIRECT("'"&amp;ADN&amp;"'!"&amp;L$14&amp;$G$6&amp;":"&amp;L$14&amp;$G$7)),DATOS!$M$8:$AH$8),0)</f>
        <v>0</v>
      </c>
      <c r="M26" s="133" cm="1">
        <f t="array" aca="1" ref="M26" ca="1">IF(CALCULAR,SUMPRODUCT(SUMIF(INDIRECT("'"&amp;ADN&amp;"'!"&amp;$G$4),$B26,INDIRECT("'"&amp;ADN&amp;"'!"&amp;M$14&amp;$G$6&amp;":"&amp;M$14&amp;$G$7)),DATOS!$M$8:$AH$8),0)</f>
        <v>0</v>
      </c>
      <c r="N26" s="133" cm="1">
        <f t="array" aca="1" ref="N26" ca="1">IF(CALCULAR,SUMPRODUCT(SUMIF(INDIRECT("'"&amp;ADN&amp;"'!"&amp;$G$4),$B26,INDIRECT("'"&amp;ADN&amp;"'!"&amp;N$14&amp;$G$6&amp;":"&amp;N$14&amp;$G$7)),DATOS!$M$8:$AH$8),0)</f>
        <v>0</v>
      </c>
      <c r="O26" s="134" cm="1">
        <f t="array" aca="1" ref="O26" ca="1">IF(CALCULAR,SUMPRODUCT(SUMIF(INDIRECT("'"&amp;ADN&amp;"'!"&amp;$G$4),$B26,INDIRECT("'"&amp;ADN&amp;"'!"&amp;O$14&amp;$G$6&amp;":"&amp;O$14&amp;$G$7)),DATOS!$M$8:$AH$8),0)</f>
        <v>0</v>
      </c>
    </row>
    <row r="27" spans="2:15" x14ac:dyDescent="0.35">
      <c r="B27" s="95" t="s">
        <v>59</v>
      </c>
      <c r="C27" s="129" t="s">
        <v>60</v>
      </c>
      <c r="D27" s="136" cm="1">
        <f t="array" aca="1" ref="D27" ca="1">IF(CALCULAR,SUMPRODUCT(SUMIF(INDIRECT("'"&amp;ADN&amp;"'!"&amp;$G$4),$B27,INDIRECT("'"&amp;ADN&amp;"'!"&amp;D$14&amp;$G$6&amp;":"&amp;D$14&amp;$G$7)),DATOS!$M$8:$AH$8),0)</f>
        <v>0</v>
      </c>
      <c r="E27" s="136" cm="1">
        <f t="array" aca="1" ref="E27" ca="1">IF(CALCULAR,SUMPRODUCT(SUMIF(INDIRECT("'"&amp;ADN&amp;"'!"&amp;$G$4),$B27,INDIRECT("'"&amp;ADN&amp;"'!"&amp;E$14&amp;$G$6&amp;":"&amp;E$14&amp;$G$7)),DATOS!$M$8:$AH$8),0)</f>
        <v>0</v>
      </c>
      <c r="F27" s="136" cm="1">
        <f t="array" aca="1" ref="F27" ca="1">IF(CALCULAR,SUMPRODUCT(SUMIF(INDIRECT("'"&amp;ADN&amp;"'!"&amp;$G$4),$B27,INDIRECT("'"&amp;ADN&amp;"'!"&amp;F$14&amp;$G$6&amp;":"&amp;F$14&amp;$G$7)),DATOS!$M$8:$AH$8),0)</f>
        <v>0</v>
      </c>
      <c r="G27" s="136" cm="1">
        <f t="array" aca="1" ref="G27" ca="1">IF(CALCULAR,SUMPRODUCT(SUMIF(INDIRECT("'"&amp;ADN&amp;"'!"&amp;$G$4),$B27,INDIRECT("'"&amp;ADN&amp;"'!"&amp;G$14&amp;$G$6&amp;":"&amp;G$14&amp;$G$7)),DATOS!$M$8:$AH$8),0)</f>
        <v>0</v>
      </c>
      <c r="H27" s="136" cm="1">
        <f t="array" aca="1" ref="H27" ca="1">IF(CALCULAR,SUMPRODUCT(SUMIF(INDIRECT("'"&amp;ADN&amp;"'!"&amp;$G$4),$B27,INDIRECT("'"&amp;ADN&amp;"'!"&amp;H$14&amp;$G$6&amp;":"&amp;H$14&amp;$G$7)),DATOS!$M$8:$AH$8),0)</f>
        <v>0</v>
      </c>
      <c r="I27" s="136" cm="1">
        <f t="array" aca="1" ref="I27" ca="1">IF(CALCULAR,SUMPRODUCT(SUMIF(INDIRECT("'"&amp;ADN&amp;"'!"&amp;$G$4),$B27,INDIRECT("'"&amp;ADN&amp;"'!"&amp;I$14&amp;$G$6&amp;":"&amp;I$14&amp;$G$7)),DATOS!$M$8:$AH$8),0)</f>
        <v>0</v>
      </c>
      <c r="J27" s="136" cm="1">
        <f t="array" aca="1" ref="J27" ca="1">IF(CALCULAR,SUMPRODUCT(SUMIF(INDIRECT("'"&amp;ADN&amp;"'!"&amp;$G$4),$B27,INDIRECT("'"&amp;ADN&amp;"'!"&amp;J$14&amp;$G$6&amp;":"&amp;J$14&amp;$G$7)),DATOS!$M$8:$AH$8),0)</f>
        <v>0</v>
      </c>
      <c r="K27" s="136" cm="1">
        <f t="array" aca="1" ref="K27" ca="1">IF(CALCULAR,SUMPRODUCT(SUMIF(INDIRECT("'"&amp;ADN&amp;"'!"&amp;$G$4),$B27,INDIRECT("'"&amp;ADN&amp;"'!"&amp;K$14&amp;$G$6&amp;":"&amp;K$14&amp;$G$7)),DATOS!$M$8:$AH$8),0)</f>
        <v>0</v>
      </c>
      <c r="L27" s="136" cm="1">
        <f t="array" aca="1" ref="L27" ca="1">IF(CALCULAR,SUMPRODUCT(SUMIF(INDIRECT("'"&amp;ADN&amp;"'!"&amp;$G$4),$B27,INDIRECT("'"&amp;ADN&amp;"'!"&amp;L$14&amp;$G$6&amp;":"&amp;L$14&amp;$G$7)),DATOS!$M$8:$AH$8),0)</f>
        <v>0</v>
      </c>
      <c r="M27" s="136" cm="1">
        <f t="array" aca="1" ref="M27" ca="1">IF(CALCULAR,SUMPRODUCT(SUMIF(INDIRECT("'"&amp;ADN&amp;"'!"&amp;$G$4),$B27,INDIRECT("'"&amp;ADN&amp;"'!"&amp;M$14&amp;$G$6&amp;":"&amp;M$14&amp;$G$7)),DATOS!$M$8:$AH$8),0)</f>
        <v>0</v>
      </c>
      <c r="N27" s="136" cm="1">
        <f t="array" aca="1" ref="N27" ca="1">IF(CALCULAR,SUMPRODUCT(SUMIF(INDIRECT("'"&amp;ADN&amp;"'!"&amp;$G$4),$B27,INDIRECT("'"&amp;ADN&amp;"'!"&amp;N$14&amp;$G$6&amp;":"&amp;N$14&amp;$G$7)),DATOS!$M$8:$AH$8),0)</f>
        <v>0</v>
      </c>
      <c r="O27" s="137" cm="1">
        <f t="array" aca="1" ref="O27" ca="1">IF(CALCULAR,SUMPRODUCT(SUMIF(INDIRECT("'"&amp;ADN&amp;"'!"&amp;$G$4),$B27,INDIRECT("'"&amp;ADN&amp;"'!"&amp;O$14&amp;$G$6&amp;":"&amp;O$14&amp;$G$7)),DATOS!$M$8:$AH$8),0)</f>
        <v>0</v>
      </c>
    </row>
    <row r="28" spans="2:15" x14ac:dyDescent="0.35">
      <c r="B28" s="95" t="s">
        <v>61</v>
      </c>
      <c r="C28" s="138" t="s">
        <v>62</v>
      </c>
      <c r="D28" s="139" cm="1">
        <f t="array" aca="1" ref="D28" ca="1">IF(CALCULAR,SUMPRODUCT(SUMIF(INDIRECT("'"&amp;ADN&amp;"'!"&amp;$G$4),$B28,INDIRECT("'"&amp;ADN&amp;"'!"&amp;D$14&amp;$G$6&amp;":"&amp;D$14&amp;$G$7)),DATOS!$M$8:$AH$8),0)</f>
        <v>0</v>
      </c>
      <c r="E28" s="139" cm="1">
        <f t="array" aca="1" ref="E28" ca="1">IF(CALCULAR,SUMPRODUCT(SUMIF(INDIRECT("'"&amp;ADN&amp;"'!"&amp;$G$4),$B28,INDIRECT("'"&amp;ADN&amp;"'!"&amp;E$14&amp;$G$6&amp;":"&amp;E$14&amp;$G$7)),DATOS!$M$8:$AH$8),0)</f>
        <v>0</v>
      </c>
      <c r="F28" s="139" cm="1">
        <f t="array" aca="1" ref="F28" ca="1">IF(CALCULAR,SUMPRODUCT(SUMIF(INDIRECT("'"&amp;ADN&amp;"'!"&amp;$G$4),$B28,INDIRECT("'"&amp;ADN&amp;"'!"&amp;F$14&amp;$G$6&amp;":"&amp;F$14&amp;$G$7)),DATOS!$M$8:$AH$8),0)</f>
        <v>0</v>
      </c>
      <c r="G28" s="139" cm="1">
        <f t="array" aca="1" ref="G28" ca="1">IF(CALCULAR,SUMPRODUCT(SUMIF(INDIRECT("'"&amp;ADN&amp;"'!"&amp;$G$4),$B28,INDIRECT("'"&amp;ADN&amp;"'!"&amp;G$14&amp;$G$6&amp;":"&amp;G$14&amp;$G$7)),DATOS!$M$8:$AH$8),0)</f>
        <v>0</v>
      </c>
      <c r="H28" s="139" cm="1">
        <f t="array" aca="1" ref="H28" ca="1">IF(CALCULAR,SUMPRODUCT(SUMIF(INDIRECT("'"&amp;ADN&amp;"'!"&amp;$G$4),$B28,INDIRECT("'"&amp;ADN&amp;"'!"&amp;H$14&amp;$G$6&amp;":"&amp;H$14&amp;$G$7)),DATOS!$M$8:$AH$8),0)</f>
        <v>0</v>
      </c>
      <c r="I28" s="139" cm="1">
        <f t="array" aca="1" ref="I28" ca="1">IF(CALCULAR,SUMPRODUCT(SUMIF(INDIRECT("'"&amp;ADN&amp;"'!"&amp;$G$4),$B28,INDIRECT("'"&amp;ADN&amp;"'!"&amp;I$14&amp;$G$6&amp;":"&amp;I$14&amp;$G$7)),DATOS!$M$8:$AH$8),0)</f>
        <v>0</v>
      </c>
      <c r="J28" s="139" cm="1">
        <f t="array" aca="1" ref="J28" ca="1">IF(CALCULAR,SUMPRODUCT(SUMIF(INDIRECT("'"&amp;ADN&amp;"'!"&amp;$G$4),$B28,INDIRECT("'"&amp;ADN&amp;"'!"&amp;J$14&amp;$G$6&amp;":"&amp;J$14&amp;$G$7)),DATOS!$M$8:$AH$8),0)</f>
        <v>0</v>
      </c>
      <c r="K28" s="139" cm="1">
        <f t="array" aca="1" ref="K28" ca="1">IF(CALCULAR,SUMPRODUCT(SUMIF(INDIRECT("'"&amp;ADN&amp;"'!"&amp;$G$4),$B28,INDIRECT("'"&amp;ADN&amp;"'!"&amp;K$14&amp;$G$6&amp;":"&amp;K$14&amp;$G$7)),DATOS!$M$8:$AH$8),0)</f>
        <v>0</v>
      </c>
      <c r="L28" s="139" cm="1">
        <f t="array" aca="1" ref="L28" ca="1">IF(CALCULAR,SUMPRODUCT(SUMIF(INDIRECT("'"&amp;ADN&amp;"'!"&amp;$G$4),$B28,INDIRECT("'"&amp;ADN&amp;"'!"&amp;L$14&amp;$G$6&amp;":"&amp;L$14&amp;$G$7)),DATOS!$M$8:$AH$8),0)</f>
        <v>0</v>
      </c>
      <c r="M28" s="139" cm="1">
        <f t="array" aca="1" ref="M28" ca="1">IF(CALCULAR,SUMPRODUCT(SUMIF(INDIRECT("'"&amp;ADN&amp;"'!"&amp;$G$4),$B28,INDIRECT("'"&amp;ADN&amp;"'!"&amp;M$14&amp;$G$6&amp;":"&amp;M$14&amp;$G$7)),DATOS!$M$8:$AH$8),0)</f>
        <v>0</v>
      </c>
      <c r="N28" s="139" cm="1">
        <f t="array" aca="1" ref="N28" ca="1">IF(CALCULAR,SUMPRODUCT(SUMIF(INDIRECT("'"&amp;ADN&amp;"'!"&amp;$G$4),$B28,INDIRECT("'"&amp;ADN&amp;"'!"&amp;N$14&amp;$G$6&amp;":"&amp;N$14&amp;$G$7)),DATOS!$M$8:$AH$8),0)</f>
        <v>0</v>
      </c>
      <c r="O28" s="140" cm="1">
        <f t="array" aca="1" ref="O28" ca="1">IF(CALCULAR,SUMPRODUCT(SUMIF(INDIRECT("'"&amp;ADN&amp;"'!"&amp;$G$4),$B28,INDIRECT("'"&amp;ADN&amp;"'!"&amp;O$14&amp;$G$6&amp;":"&amp;O$14&amp;$G$7)),DATOS!$M$8:$AH$8),0)</f>
        <v>0</v>
      </c>
    </row>
    <row r="29" spans="2:15" ht="15" thickBot="1" x14ac:dyDescent="0.4">
      <c r="B29" s="95" t="s">
        <v>63</v>
      </c>
      <c r="C29" s="138" t="s">
        <v>64</v>
      </c>
      <c r="D29" s="139" cm="1">
        <f t="array" aca="1" ref="D29" ca="1">IF(CALCULAR,SUMPRODUCT(SUMIF(INDIRECT("'"&amp;ADN&amp;"'!"&amp;$G$4),$B29,INDIRECT("'"&amp;ADN&amp;"'!"&amp;D$14&amp;$G$6&amp;":"&amp;D$14&amp;$G$7)),DATOS!$M$8:$AH$8),0)</f>
        <v>0</v>
      </c>
      <c r="E29" s="139" cm="1">
        <f t="array" aca="1" ref="E29" ca="1">IF(CALCULAR,SUMPRODUCT(SUMIF(INDIRECT("'"&amp;ADN&amp;"'!"&amp;$G$4),$B29,INDIRECT("'"&amp;ADN&amp;"'!"&amp;E$14&amp;$G$6&amp;":"&amp;E$14&amp;$G$7)),DATOS!$M$8:$AH$8),0)</f>
        <v>0</v>
      </c>
      <c r="F29" s="139" cm="1">
        <f t="array" aca="1" ref="F29" ca="1">IF(CALCULAR,SUMPRODUCT(SUMIF(INDIRECT("'"&amp;ADN&amp;"'!"&amp;$G$4),$B29,INDIRECT("'"&amp;ADN&amp;"'!"&amp;F$14&amp;$G$6&amp;":"&amp;F$14&amp;$G$7)),DATOS!$M$8:$AH$8),0)</f>
        <v>0</v>
      </c>
      <c r="G29" s="139" cm="1">
        <f t="array" aca="1" ref="G29" ca="1">IF(CALCULAR,SUMPRODUCT(SUMIF(INDIRECT("'"&amp;ADN&amp;"'!"&amp;$G$4),$B29,INDIRECT("'"&amp;ADN&amp;"'!"&amp;G$14&amp;$G$6&amp;":"&amp;G$14&amp;$G$7)),DATOS!$M$8:$AH$8),0)</f>
        <v>0</v>
      </c>
      <c r="H29" s="139" cm="1">
        <f t="array" aca="1" ref="H29" ca="1">IF(CALCULAR,SUMPRODUCT(SUMIF(INDIRECT("'"&amp;ADN&amp;"'!"&amp;$G$4),$B29,INDIRECT("'"&amp;ADN&amp;"'!"&amp;H$14&amp;$G$6&amp;":"&amp;H$14&amp;$G$7)),DATOS!$M$8:$AH$8),0)</f>
        <v>0</v>
      </c>
      <c r="I29" s="139" cm="1">
        <f t="array" aca="1" ref="I29" ca="1">IF(CALCULAR,SUMPRODUCT(SUMIF(INDIRECT("'"&amp;ADN&amp;"'!"&amp;$G$4),$B29,INDIRECT("'"&amp;ADN&amp;"'!"&amp;I$14&amp;$G$6&amp;":"&amp;I$14&amp;$G$7)),DATOS!$M$8:$AH$8),0)</f>
        <v>0</v>
      </c>
      <c r="J29" s="139" cm="1">
        <f t="array" aca="1" ref="J29" ca="1">IF(CALCULAR,SUMPRODUCT(SUMIF(INDIRECT("'"&amp;ADN&amp;"'!"&amp;$G$4),$B29,INDIRECT("'"&amp;ADN&amp;"'!"&amp;J$14&amp;$G$6&amp;":"&amp;J$14&amp;$G$7)),DATOS!$M$8:$AH$8),0)</f>
        <v>0</v>
      </c>
      <c r="K29" s="139" cm="1">
        <f t="array" aca="1" ref="K29" ca="1">IF(CALCULAR,SUMPRODUCT(SUMIF(INDIRECT("'"&amp;ADN&amp;"'!"&amp;$G$4),$B29,INDIRECT("'"&amp;ADN&amp;"'!"&amp;K$14&amp;$G$6&amp;":"&amp;K$14&amp;$G$7)),DATOS!$M$8:$AH$8),0)</f>
        <v>0</v>
      </c>
      <c r="L29" s="139" cm="1">
        <f t="array" aca="1" ref="L29" ca="1">IF(CALCULAR,SUMPRODUCT(SUMIF(INDIRECT("'"&amp;ADN&amp;"'!"&amp;$G$4),$B29,INDIRECT("'"&amp;ADN&amp;"'!"&amp;L$14&amp;$G$6&amp;":"&amp;L$14&amp;$G$7)),DATOS!$M$8:$AH$8),0)</f>
        <v>0</v>
      </c>
      <c r="M29" s="139" cm="1">
        <f t="array" aca="1" ref="M29" ca="1">IF(CALCULAR,SUMPRODUCT(SUMIF(INDIRECT("'"&amp;ADN&amp;"'!"&amp;$G$4),$B29,INDIRECT("'"&amp;ADN&amp;"'!"&amp;M$14&amp;$G$6&amp;":"&amp;M$14&amp;$G$7)),DATOS!$M$8:$AH$8),0)</f>
        <v>0</v>
      </c>
      <c r="N29" s="139" cm="1">
        <f t="array" aca="1" ref="N29" ca="1">IF(CALCULAR,SUMPRODUCT(SUMIF(INDIRECT("'"&amp;ADN&amp;"'!"&amp;$G$4),$B29,INDIRECT("'"&amp;ADN&amp;"'!"&amp;N$14&amp;$G$6&amp;":"&amp;N$14&amp;$G$7)),DATOS!$M$8:$AH$8),0)</f>
        <v>0</v>
      </c>
      <c r="O29" s="140" cm="1">
        <f t="array" aca="1" ref="O29" ca="1">IF(CALCULAR,SUMPRODUCT(SUMIF(INDIRECT("'"&amp;ADN&amp;"'!"&amp;$G$4),$B29,INDIRECT("'"&amp;ADN&amp;"'!"&amp;O$14&amp;$G$6&amp;":"&amp;O$14&amp;$G$7)),DATOS!$M$8:$AH$8),0)</f>
        <v>0</v>
      </c>
    </row>
    <row r="30" spans="2:15" x14ac:dyDescent="0.35">
      <c r="B30" s="122"/>
      <c r="C30" s="104"/>
      <c r="D30" s="104"/>
      <c r="E30" s="104"/>
      <c r="F30" s="104"/>
      <c r="G30" s="104"/>
      <c r="H30" s="104"/>
      <c r="I30" s="104"/>
      <c r="J30" s="104"/>
      <c r="K30" s="104"/>
      <c r="L30" s="104"/>
      <c r="M30" s="104"/>
      <c r="N30" s="104"/>
      <c r="O30" s="104"/>
    </row>
    <row r="31" spans="2:15" x14ac:dyDescent="0.35">
      <c r="B31" s="121"/>
    </row>
    <row r="32" spans="2:15" ht="15" thickBot="1" x14ac:dyDescent="0.4">
      <c r="B32" s="123"/>
      <c r="C32" s="44"/>
      <c r="D32" s="44"/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</row>
    <row r="33" spans="2:15" x14ac:dyDescent="0.35">
      <c r="B33" s="112" t="s">
        <v>96</v>
      </c>
      <c r="C33" t="s">
        <v>97</v>
      </c>
      <c r="D33" s="1" t="s">
        <v>83</v>
      </c>
      <c r="E33" s="1" t="s">
        <v>84</v>
      </c>
      <c r="F33" s="1" t="s">
        <v>85</v>
      </c>
      <c r="G33" s="1" t="s">
        <v>86</v>
      </c>
      <c r="H33" s="1" t="s">
        <v>87</v>
      </c>
      <c r="I33" s="1" t="s">
        <v>88</v>
      </c>
      <c r="J33" s="1" t="s">
        <v>89</v>
      </c>
      <c r="K33" s="1" t="s">
        <v>90</v>
      </c>
      <c r="L33" s="1" t="s">
        <v>91</v>
      </c>
      <c r="M33" s="1" t="s">
        <v>92</v>
      </c>
      <c r="N33" s="1" t="s">
        <v>93</v>
      </c>
      <c r="O33" s="105" t="s">
        <v>94</v>
      </c>
    </row>
    <row r="34" spans="2:15" ht="15" thickBot="1" x14ac:dyDescent="0.4">
      <c r="B34" s="113"/>
      <c r="C34" s="106" t="s">
        <v>95</v>
      </c>
      <c r="D34" s="44" t="s">
        <v>98</v>
      </c>
      <c r="E34" s="44" t="s">
        <v>99</v>
      </c>
      <c r="F34" s="44" t="s">
        <v>100</v>
      </c>
      <c r="G34" s="44" t="s">
        <v>101</v>
      </c>
      <c r="H34" s="44" t="s">
        <v>102</v>
      </c>
      <c r="I34" s="44" t="s">
        <v>103</v>
      </c>
      <c r="J34" s="44" t="s">
        <v>104</v>
      </c>
      <c r="K34" s="44" t="s">
        <v>105</v>
      </c>
      <c r="L34" s="44" t="s">
        <v>106</v>
      </c>
      <c r="M34" s="44" t="s">
        <v>107</v>
      </c>
      <c r="N34" s="44" t="s">
        <v>108</v>
      </c>
      <c r="O34" s="99" t="s">
        <v>109</v>
      </c>
    </row>
    <row r="35" spans="2:15" x14ac:dyDescent="0.35">
      <c r="B35" s="114" t="s">
        <v>110</v>
      </c>
      <c r="C35" t="s">
        <v>68</v>
      </c>
      <c r="D35" s="115" cm="1">
        <f t="array" aca="1" ref="D35" ca="1">IF(CALCULAR,SUMPRODUCT(SUMIF(INDIRECT("'"&amp;ADN&amp;"'!"&amp;$I$4),$B35,INDIRECT("'"&amp;ADN&amp;"'!"&amp;D$34&amp;$I$6&amp;":"&amp;D$34&amp;$I$7)),DATOS!$M$8:$AH$8),0)</f>
        <v>0</v>
      </c>
      <c r="E35" s="115" cm="1">
        <f t="array" aca="1" ref="E35" ca="1">IF(CALCULAR,SUMPRODUCT(SUMIF(INDIRECT("'"&amp;ADN&amp;"'!"&amp;$I$4),$B35,INDIRECT("'"&amp;ADN&amp;"'!"&amp;E$34&amp;$I$6&amp;":"&amp;E$34&amp;$I$7)),DATOS!$M$8:$AH$8),0)</f>
        <v>0</v>
      </c>
      <c r="F35" s="115" cm="1">
        <f t="array" aca="1" ref="F35" ca="1">IF(CALCULAR,SUMPRODUCT(SUMIF(INDIRECT("'"&amp;ADN&amp;"'!"&amp;$I$4),$B35,INDIRECT("'"&amp;ADN&amp;"'!"&amp;F$34&amp;$I$6&amp;":"&amp;F$34&amp;$I$7)),DATOS!$M$8:$AH$8),0)</f>
        <v>0</v>
      </c>
      <c r="G35" s="115" cm="1">
        <f t="array" aca="1" ref="G35" ca="1">IF(CALCULAR,SUMPRODUCT(SUMIF(INDIRECT("'"&amp;ADN&amp;"'!"&amp;$I$4),$B35,INDIRECT("'"&amp;ADN&amp;"'!"&amp;G$34&amp;$I$6&amp;":"&amp;G$34&amp;$I$7)),DATOS!$M$8:$AH$8),0)</f>
        <v>0</v>
      </c>
      <c r="H35" s="115" cm="1">
        <f t="array" aca="1" ref="H35" ca="1">IF(CALCULAR,SUMPRODUCT(SUMIF(INDIRECT("'"&amp;ADN&amp;"'!"&amp;$I$4),$B35,INDIRECT("'"&amp;ADN&amp;"'!"&amp;H$34&amp;$I$6&amp;":"&amp;H$34&amp;$I$7)),DATOS!$M$8:$AH$8),0)</f>
        <v>0</v>
      </c>
      <c r="I35" s="115" cm="1">
        <f t="array" aca="1" ref="I35" ca="1">IF(CALCULAR,SUMPRODUCT(SUMIF(INDIRECT("'"&amp;ADN&amp;"'!"&amp;$I$4),$B35,INDIRECT("'"&amp;ADN&amp;"'!"&amp;I$34&amp;$I$6&amp;":"&amp;I$34&amp;$I$7)),DATOS!$M$8:$AH$8),0)</f>
        <v>0</v>
      </c>
      <c r="J35" s="115" cm="1">
        <f t="array" aca="1" ref="J35" ca="1">IF(CALCULAR,SUMPRODUCT(SUMIF(INDIRECT("'"&amp;ADN&amp;"'!"&amp;$I$4),$B35,INDIRECT("'"&amp;ADN&amp;"'!"&amp;J$34&amp;$I$6&amp;":"&amp;J$34&amp;$I$7)),DATOS!$M$8:$AH$8),0)</f>
        <v>0</v>
      </c>
      <c r="K35" s="115" cm="1">
        <f t="array" aca="1" ref="K35" ca="1">IF(CALCULAR,SUMPRODUCT(SUMIF(INDIRECT("'"&amp;ADN&amp;"'!"&amp;$I$4),$B35,INDIRECT("'"&amp;ADN&amp;"'!"&amp;K$34&amp;$I$6&amp;":"&amp;K$34&amp;$I$7)),DATOS!$M$8:$AH$8),0)</f>
        <v>0</v>
      </c>
      <c r="L35" s="115" cm="1">
        <f t="array" aca="1" ref="L35" ca="1">IF(CALCULAR,SUMPRODUCT(SUMIF(INDIRECT("'"&amp;ADN&amp;"'!"&amp;$I$4),$B35,INDIRECT("'"&amp;ADN&amp;"'!"&amp;L$34&amp;$I$6&amp;":"&amp;L$34&amp;$I$7)),DATOS!$M$8:$AH$8),0)</f>
        <v>0</v>
      </c>
      <c r="M35" s="115" cm="1">
        <f t="array" aca="1" ref="M35" ca="1">IF(CALCULAR,SUMPRODUCT(SUMIF(INDIRECT("'"&amp;ADN&amp;"'!"&amp;$I$4),$B35,INDIRECT("'"&amp;ADN&amp;"'!"&amp;M$34&amp;$I$6&amp;":"&amp;M$34&amp;$I$7)),DATOS!$M$8:$AH$8),0)</f>
        <v>0</v>
      </c>
      <c r="N35" s="115" cm="1">
        <f t="array" aca="1" ref="N35" ca="1">IF(CALCULAR,SUMPRODUCT(SUMIF(INDIRECT("'"&amp;ADN&amp;"'!"&amp;$I$4),$B35,INDIRECT("'"&amp;ADN&amp;"'!"&amp;N$34&amp;$I$6&amp;":"&amp;N$34&amp;$I$7)),DATOS!$M$8:$AH$8),0)</f>
        <v>0</v>
      </c>
      <c r="O35" s="116" cm="1">
        <f t="array" aca="1" ref="O35" ca="1">IF(CALCULAR,SUMPRODUCT(SUMIF(INDIRECT("'"&amp;ADN&amp;"'!"&amp;$I$4),$B35,INDIRECT("'"&amp;ADN&amp;"'!"&amp;O$34&amp;$I$6&amp;":"&amp;O$34&amp;$I$7)),DATOS!$M$8:$AH$8),0)</f>
        <v>0</v>
      </c>
    </row>
    <row r="36" spans="2:15" x14ac:dyDescent="0.35">
      <c r="B36" s="114" t="s">
        <v>111</v>
      </c>
      <c r="C36" t="s">
        <v>69</v>
      </c>
      <c r="D36" s="107" cm="1">
        <f t="array" aca="1" ref="D36" ca="1">IF(CALCULAR,SUMPRODUCT(SUMIF(INDIRECT("'"&amp;ADN&amp;"'!"&amp;$I$4),$B36,INDIRECT("'"&amp;ADN&amp;"'!"&amp;D$34&amp;$I$6&amp;":"&amp;D$34&amp;$I$7)),DATOS!$M$8:$AH$8),0)</f>
        <v>0</v>
      </c>
      <c r="E36" s="107" cm="1">
        <f t="array" aca="1" ref="E36" ca="1">IF(CALCULAR,SUMPRODUCT(SUMIF(INDIRECT("'"&amp;ADN&amp;"'!"&amp;$I$4),$B36,INDIRECT("'"&amp;ADN&amp;"'!"&amp;E$34&amp;$I$6&amp;":"&amp;E$34&amp;$I$7)),DATOS!$M$8:$AH$8),0)</f>
        <v>0</v>
      </c>
      <c r="F36" s="107" cm="1">
        <f t="array" aca="1" ref="F36" ca="1">IF(CALCULAR,SUMPRODUCT(SUMIF(INDIRECT("'"&amp;ADN&amp;"'!"&amp;$I$4),$B36,INDIRECT("'"&amp;ADN&amp;"'!"&amp;F$34&amp;$I$6&amp;":"&amp;F$34&amp;$I$7)),DATOS!$M$8:$AH$8),0)</f>
        <v>0</v>
      </c>
      <c r="G36" s="107" cm="1">
        <f t="array" aca="1" ref="G36" ca="1">IF(CALCULAR,SUMPRODUCT(SUMIF(INDIRECT("'"&amp;ADN&amp;"'!"&amp;$I$4),$B36,INDIRECT("'"&amp;ADN&amp;"'!"&amp;G$34&amp;$I$6&amp;":"&amp;G$34&amp;$I$7)),DATOS!$M$8:$AH$8),0)</f>
        <v>0</v>
      </c>
      <c r="H36" s="107" cm="1">
        <f t="array" aca="1" ref="H36" ca="1">IF(CALCULAR,SUMPRODUCT(SUMIF(INDIRECT("'"&amp;ADN&amp;"'!"&amp;$I$4),$B36,INDIRECT("'"&amp;ADN&amp;"'!"&amp;H$34&amp;$I$6&amp;":"&amp;H$34&amp;$I$7)),DATOS!$M$8:$AH$8),0)</f>
        <v>0</v>
      </c>
      <c r="I36" s="107" cm="1">
        <f t="array" aca="1" ref="I36" ca="1">IF(CALCULAR,SUMPRODUCT(SUMIF(INDIRECT("'"&amp;ADN&amp;"'!"&amp;$I$4),$B36,INDIRECT("'"&amp;ADN&amp;"'!"&amp;I$34&amp;$I$6&amp;":"&amp;I$34&amp;$I$7)),DATOS!$M$8:$AH$8),0)</f>
        <v>0</v>
      </c>
      <c r="J36" s="107" cm="1">
        <f t="array" aca="1" ref="J36" ca="1">IF(CALCULAR,SUMPRODUCT(SUMIF(INDIRECT("'"&amp;ADN&amp;"'!"&amp;$I$4),$B36,INDIRECT("'"&amp;ADN&amp;"'!"&amp;J$34&amp;$I$6&amp;":"&amp;J$34&amp;$I$7)),DATOS!$M$8:$AH$8),0)</f>
        <v>0</v>
      </c>
      <c r="K36" s="107" cm="1">
        <f t="array" aca="1" ref="K36" ca="1">IF(CALCULAR,SUMPRODUCT(SUMIF(INDIRECT("'"&amp;ADN&amp;"'!"&amp;$I$4),$B36,INDIRECT("'"&amp;ADN&amp;"'!"&amp;K$34&amp;$I$6&amp;":"&amp;K$34&amp;$I$7)),DATOS!$M$8:$AH$8),0)</f>
        <v>0</v>
      </c>
      <c r="L36" s="107" cm="1">
        <f t="array" aca="1" ref="L36" ca="1">IF(CALCULAR,SUMPRODUCT(SUMIF(INDIRECT("'"&amp;ADN&amp;"'!"&amp;$I$4),$B36,INDIRECT("'"&amp;ADN&amp;"'!"&amp;L$34&amp;$I$6&amp;":"&amp;L$34&amp;$I$7)),DATOS!$M$8:$AH$8),0)</f>
        <v>0</v>
      </c>
      <c r="M36" s="107" cm="1">
        <f t="array" aca="1" ref="M36" ca="1">IF(CALCULAR,SUMPRODUCT(SUMIF(INDIRECT("'"&amp;ADN&amp;"'!"&amp;$I$4),$B36,INDIRECT("'"&amp;ADN&amp;"'!"&amp;M$34&amp;$I$6&amp;":"&amp;M$34&amp;$I$7)),DATOS!$M$8:$AH$8),0)</f>
        <v>0</v>
      </c>
      <c r="N36" s="107" cm="1">
        <f t="array" aca="1" ref="N36" ca="1">IF(CALCULAR,SUMPRODUCT(SUMIF(INDIRECT("'"&amp;ADN&amp;"'!"&amp;$I$4),$B36,INDIRECT("'"&amp;ADN&amp;"'!"&amp;N$34&amp;$I$6&amp;":"&amp;N$34&amp;$I$7)),DATOS!$M$8:$AH$8),0)</f>
        <v>0</v>
      </c>
      <c r="O36" s="108" cm="1">
        <f t="array" aca="1" ref="O36" ca="1">IF(CALCULAR,SUMPRODUCT(SUMIF(INDIRECT("'"&amp;ADN&amp;"'!"&amp;$I$4),$B36,INDIRECT("'"&amp;ADN&amp;"'!"&amp;O$34&amp;$I$6&amp;":"&amp;O$34&amp;$I$7)),DATOS!$M$8:$AH$8),0)</f>
        <v>0</v>
      </c>
    </row>
    <row r="37" spans="2:15" x14ac:dyDescent="0.35">
      <c r="B37" s="114" t="s">
        <v>112</v>
      </c>
      <c r="C37" t="s">
        <v>70</v>
      </c>
      <c r="D37" s="107" cm="1">
        <f t="array" aca="1" ref="D37" ca="1">IF(CALCULAR,SUMPRODUCT(SUMIF(INDIRECT("'"&amp;ADN&amp;"'!"&amp;$I$4),$B37,INDIRECT("'"&amp;ADN&amp;"'!"&amp;D$34&amp;$I$6&amp;":"&amp;D$34&amp;$I$7)),DATOS!$M$8:$AH$8),0)</f>
        <v>0</v>
      </c>
      <c r="E37" s="107" cm="1">
        <f t="array" aca="1" ref="E37" ca="1">IF(CALCULAR,SUMPRODUCT(SUMIF(INDIRECT("'"&amp;ADN&amp;"'!"&amp;$I$4),$B37,INDIRECT("'"&amp;ADN&amp;"'!"&amp;E$34&amp;$I$6&amp;":"&amp;E$34&amp;$I$7)),DATOS!$M$8:$AH$8),0)</f>
        <v>0</v>
      </c>
      <c r="F37" s="107" cm="1">
        <f t="array" aca="1" ref="F37" ca="1">IF(CALCULAR,SUMPRODUCT(SUMIF(INDIRECT("'"&amp;ADN&amp;"'!"&amp;$I$4),$B37,INDIRECT("'"&amp;ADN&amp;"'!"&amp;F$34&amp;$I$6&amp;":"&amp;F$34&amp;$I$7)),DATOS!$M$8:$AH$8),0)</f>
        <v>0</v>
      </c>
      <c r="G37" s="107" cm="1">
        <f t="array" aca="1" ref="G37" ca="1">IF(CALCULAR,SUMPRODUCT(SUMIF(INDIRECT("'"&amp;ADN&amp;"'!"&amp;$I$4),$B37,INDIRECT("'"&amp;ADN&amp;"'!"&amp;G$34&amp;$I$6&amp;":"&amp;G$34&amp;$I$7)),DATOS!$M$8:$AH$8),0)</f>
        <v>0</v>
      </c>
      <c r="H37" s="107" cm="1">
        <f t="array" aca="1" ref="H37" ca="1">IF(CALCULAR,SUMPRODUCT(SUMIF(INDIRECT("'"&amp;ADN&amp;"'!"&amp;$I$4),$B37,INDIRECT("'"&amp;ADN&amp;"'!"&amp;H$34&amp;$I$6&amp;":"&amp;H$34&amp;$I$7)),DATOS!$M$8:$AH$8),0)</f>
        <v>0</v>
      </c>
      <c r="I37" s="107" cm="1">
        <f t="array" aca="1" ref="I37" ca="1">IF(CALCULAR,SUMPRODUCT(SUMIF(INDIRECT("'"&amp;ADN&amp;"'!"&amp;$I$4),$B37,INDIRECT("'"&amp;ADN&amp;"'!"&amp;I$34&amp;$I$6&amp;":"&amp;I$34&amp;$I$7)),DATOS!$M$8:$AH$8),0)</f>
        <v>0</v>
      </c>
      <c r="J37" s="107" cm="1">
        <f t="array" aca="1" ref="J37" ca="1">IF(CALCULAR,SUMPRODUCT(SUMIF(INDIRECT("'"&amp;ADN&amp;"'!"&amp;$I$4),$B37,INDIRECT("'"&amp;ADN&amp;"'!"&amp;J$34&amp;$I$6&amp;":"&amp;J$34&amp;$I$7)),DATOS!$M$8:$AH$8),0)</f>
        <v>0</v>
      </c>
      <c r="K37" s="107" cm="1">
        <f t="array" aca="1" ref="K37" ca="1">IF(CALCULAR,SUMPRODUCT(SUMIF(INDIRECT("'"&amp;ADN&amp;"'!"&amp;$I$4),$B37,INDIRECT("'"&amp;ADN&amp;"'!"&amp;K$34&amp;$I$6&amp;":"&amp;K$34&amp;$I$7)),DATOS!$M$8:$AH$8),0)</f>
        <v>0</v>
      </c>
      <c r="L37" s="107" cm="1">
        <f t="array" aca="1" ref="L37" ca="1">IF(CALCULAR,SUMPRODUCT(SUMIF(INDIRECT("'"&amp;ADN&amp;"'!"&amp;$I$4),$B37,INDIRECT("'"&amp;ADN&amp;"'!"&amp;L$34&amp;$I$6&amp;":"&amp;L$34&amp;$I$7)),DATOS!$M$8:$AH$8),0)</f>
        <v>0</v>
      </c>
      <c r="M37" s="107" cm="1">
        <f t="array" aca="1" ref="M37" ca="1">IF(CALCULAR,SUMPRODUCT(SUMIF(INDIRECT("'"&amp;ADN&amp;"'!"&amp;$I$4),$B37,INDIRECT("'"&amp;ADN&amp;"'!"&amp;M$34&amp;$I$6&amp;":"&amp;M$34&amp;$I$7)),DATOS!$M$8:$AH$8),0)</f>
        <v>0</v>
      </c>
      <c r="N37" s="107" cm="1">
        <f t="array" aca="1" ref="N37" ca="1">IF(CALCULAR,SUMPRODUCT(SUMIF(INDIRECT("'"&amp;ADN&amp;"'!"&amp;$I$4),$B37,INDIRECT("'"&amp;ADN&amp;"'!"&amp;N$34&amp;$I$6&amp;":"&amp;N$34&amp;$I$7)),DATOS!$M$8:$AH$8),0)</f>
        <v>0</v>
      </c>
      <c r="O37" s="108" cm="1">
        <f t="array" aca="1" ref="O37" ca="1">IF(CALCULAR,SUMPRODUCT(SUMIF(INDIRECT("'"&amp;ADN&amp;"'!"&amp;$I$4),$B37,INDIRECT("'"&amp;ADN&amp;"'!"&amp;O$34&amp;$I$6&amp;":"&amp;O$34&amp;$I$7)),DATOS!$M$8:$AH$8),0)</f>
        <v>0</v>
      </c>
    </row>
    <row r="38" spans="2:15" ht="15" thickBot="1" x14ac:dyDescent="0.4">
      <c r="B38" s="119" t="s">
        <v>113</v>
      </c>
      <c r="C38" s="120" t="s">
        <v>71</v>
      </c>
      <c r="D38" s="109" cm="1">
        <f t="array" aca="1" ref="D38" ca="1">IF(CALCULAR,SUMPRODUCT(SUMIF(INDIRECT("'"&amp;ADN&amp;"'!"&amp;$I$4),$B38,INDIRECT("'"&amp;ADN&amp;"'!"&amp;D$34&amp;$I$6&amp;":"&amp;D$34&amp;$I$7)),DATOS!$M$8:$AH$8),0)</f>
        <v>0</v>
      </c>
      <c r="E38" s="109" cm="1">
        <f t="array" aca="1" ref="E38" ca="1">IF(CALCULAR,SUMPRODUCT(SUMIF(INDIRECT("'"&amp;ADN&amp;"'!"&amp;$I$4),$B38,INDIRECT("'"&amp;ADN&amp;"'!"&amp;E$34&amp;$I$6&amp;":"&amp;E$34&amp;$I$7)),DATOS!$M$8:$AH$8),0)</f>
        <v>0</v>
      </c>
      <c r="F38" s="109" cm="1">
        <f t="array" aca="1" ref="F38" ca="1">IF(CALCULAR,SUMPRODUCT(SUMIF(INDIRECT("'"&amp;ADN&amp;"'!"&amp;$I$4),$B38,INDIRECT("'"&amp;ADN&amp;"'!"&amp;F$34&amp;$I$6&amp;":"&amp;F$34&amp;$I$7)),DATOS!$M$8:$AH$8),0)</f>
        <v>0</v>
      </c>
      <c r="G38" s="109" cm="1">
        <f t="array" aca="1" ref="G38" ca="1">IF(CALCULAR,SUMPRODUCT(SUMIF(INDIRECT("'"&amp;ADN&amp;"'!"&amp;$I$4),$B38,INDIRECT("'"&amp;ADN&amp;"'!"&amp;G$34&amp;$I$6&amp;":"&amp;G$34&amp;$I$7)),DATOS!$M$8:$AH$8),0)</f>
        <v>0</v>
      </c>
      <c r="H38" s="109" cm="1">
        <f t="array" aca="1" ref="H38" ca="1">IF(CALCULAR,SUMPRODUCT(SUMIF(INDIRECT("'"&amp;ADN&amp;"'!"&amp;$I$4),$B38,INDIRECT("'"&amp;ADN&amp;"'!"&amp;H$34&amp;$I$6&amp;":"&amp;H$34&amp;$I$7)),DATOS!$M$8:$AH$8),0)</f>
        <v>0</v>
      </c>
      <c r="I38" s="109" cm="1">
        <f t="array" aca="1" ref="I38" ca="1">IF(CALCULAR,SUMPRODUCT(SUMIF(INDIRECT("'"&amp;ADN&amp;"'!"&amp;$I$4),$B38,INDIRECT("'"&amp;ADN&amp;"'!"&amp;I$34&amp;$I$6&amp;":"&amp;I$34&amp;$I$7)),DATOS!$M$8:$AH$8),0)</f>
        <v>0</v>
      </c>
      <c r="J38" s="109" cm="1">
        <f t="array" aca="1" ref="J38" ca="1">IF(CALCULAR,SUMPRODUCT(SUMIF(INDIRECT("'"&amp;ADN&amp;"'!"&amp;$I$4),$B38,INDIRECT("'"&amp;ADN&amp;"'!"&amp;J$34&amp;$I$6&amp;":"&amp;J$34&amp;$I$7)),DATOS!$M$8:$AH$8),0)</f>
        <v>0</v>
      </c>
      <c r="K38" s="109" cm="1">
        <f t="array" aca="1" ref="K38" ca="1">IF(CALCULAR,SUMPRODUCT(SUMIF(INDIRECT("'"&amp;ADN&amp;"'!"&amp;$I$4),$B38,INDIRECT("'"&amp;ADN&amp;"'!"&amp;K$34&amp;$I$6&amp;":"&amp;K$34&amp;$I$7)),DATOS!$M$8:$AH$8),0)</f>
        <v>0</v>
      </c>
      <c r="L38" s="109" cm="1">
        <f t="array" aca="1" ref="L38" ca="1">IF(CALCULAR,SUMPRODUCT(SUMIF(INDIRECT("'"&amp;ADN&amp;"'!"&amp;$I$4),$B38,INDIRECT("'"&amp;ADN&amp;"'!"&amp;L$34&amp;$I$6&amp;":"&amp;L$34&amp;$I$7)),DATOS!$M$8:$AH$8),0)</f>
        <v>0</v>
      </c>
      <c r="M38" s="109" cm="1">
        <f t="array" aca="1" ref="M38" ca="1">IF(CALCULAR,SUMPRODUCT(SUMIF(INDIRECT("'"&amp;ADN&amp;"'!"&amp;$I$4),$B38,INDIRECT("'"&amp;ADN&amp;"'!"&amp;M$34&amp;$I$6&amp;":"&amp;M$34&amp;$I$7)),DATOS!$M$8:$AH$8),0)</f>
        <v>0</v>
      </c>
      <c r="N38" s="109" cm="1">
        <f t="array" aca="1" ref="N38" ca="1">IF(CALCULAR,SUMPRODUCT(SUMIF(INDIRECT("'"&amp;ADN&amp;"'!"&amp;$I$4),$B38,INDIRECT("'"&amp;ADN&amp;"'!"&amp;N$34&amp;$I$6&amp;":"&amp;N$34&amp;$I$7)),DATOS!$M$8:$AH$8),0)</f>
        <v>0</v>
      </c>
      <c r="O38" s="110" cm="1">
        <f t="array" aca="1" ref="O38" ca="1">IF(CALCULAR,SUMPRODUCT(SUMIF(INDIRECT("'"&amp;ADN&amp;"'!"&amp;$I$4),$B38,INDIRECT("'"&amp;ADN&amp;"'!"&amp;O$34&amp;$I$6&amp;":"&amp;O$34&amp;$I$7)),DATOS!$M$8:$AH$8),0)</f>
        <v>0</v>
      </c>
    </row>
  </sheetData>
  <pageMargins left="0.7" right="0.7" top="0.75" bottom="0.75" header="0.3" footer="0.3"/>
  <pageSetup paperSize="9" orientation="portrait" r:id="rId1"/>
  <customProperties>
    <customPr name="EpmWorksheetKeyString_GUID" r:id="rId2"/>
  </customPropertie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39C020-F42B-4D45-B473-F15D8CF0FA8B}">
  <sheetPr codeName="Hoja9">
    <tabColor rgb="FFFFC000"/>
  </sheetPr>
  <dimension ref="A1:BV85"/>
  <sheetViews>
    <sheetView showGridLines="0" zoomScale="75" zoomScaleNormal="75" workbookViewId="0"/>
  </sheetViews>
  <sheetFormatPr baseColWidth="10" defaultColWidth="11.453125" defaultRowHeight="18" x14ac:dyDescent="0.55000000000000004"/>
  <cols>
    <col min="1" max="1" width="11.453125" style="164" customWidth="1"/>
    <col min="2" max="4" width="57.26953125" style="164" bestFit="1" customWidth="1"/>
    <col min="5" max="5" width="5.54296875" style="164" bestFit="1" customWidth="1"/>
    <col min="6" max="6" width="3.453125" style="164" customWidth="1"/>
    <col min="7" max="7" width="16.1796875" style="220" bestFit="1" customWidth="1"/>
    <col min="8" max="8" width="7" style="164" customWidth="1"/>
    <col min="9" max="10" width="48" style="164" customWidth="1"/>
    <col min="11" max="11" width="45.1796875" style="164" customWidth="1"/>
    <col min="12" max="12" width="11.453125" style="169"/>
    <col min="13" max="30" width="12.81640625" style="169" bestFit="1" customWidth="1"/>
    <col min="31" max="34" width="12.81640625" style="164" bestFit="1" customWidth="1"/>
    <col min="35" max="16384" width="11.453125" style="164"/>
  </cols>
  <sheetData>
    <row r="1" spans="1:73" x14ac:dyDescent="0.55000000000000004">
      <c r="A1" s="80"/>
      <c r="B1" s="80"/>
      <c r="C1" s="80"/>
      <c r="D1" s="80"/>
      <c r="E1" s="80"/>
      <c r="F1" s="80"/>
      <c r="G1" s="162"/>
      <c r="H1" s="84"/>
      <c r="I1" s="84"/>
      <c r="J1" s="163"/>
      <c r="K1" s="80"/>
      <c r="L1" s="84"/>
      <c r="M1" s="84"/>
      <c r="N1" s="84"/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  <c r="AA1" s="84"/>
      <c r="AB1" s="84"/>
      <c r="AC1" s="84"/>
      <c r="AD1" s="84"/>
      <c r="AE1" s="80"/>
      <c r="AF1" s="80"/>
      <c r="AG1" s="80"/>
      <c r="AH1" s="80"/>
    </row>
    <row r="2" spans="1:73" x14ac:dyDescent="0.55000000000000004">
      <c r="A2" s="80"/>
      <c r="B2" s="80"/>
      <c r="C2" s="80"/>
      <c r="D2" s="80"/>
      <c r="E2" s="80"/>
      <c r="F2" s="80"/>
      <c r="G2" s="162"/>
      <c r="H2" s="84"/>
      <c r="I2" s="84"/>
      <c r="J2" s="163"/>
      <c r="K2" s="80"/>
      <c r="L2" s="84"/>
      <c r="M2" s="84"/>
      <c r="N2" s="84"/>
      <c r="O2" s="84"/>
      <c r="P2" s="84"/>
      <c r="Q2" s="84"/>
      <c r="R2" s="84"/>
      <c r="S2" s="84"/>
      <c r="T2" s="84"/>
      <c r="U2" s="84"/>
      <c r="V2" s="84"/>
      <c r="W2" s="84"/>
      <c r="X2" s="84"/>
      <c r="Y2" s="84"/>
      <c r="Z2" s="84"/>
      <c r="AA2" s="84"/>
      <c r="AB2" s="84"/>
      <c r="AC2" s="84"/>
      <c r="AD2" s="84"/>
      <c r="AE2" s="80"/>
      <c r="AF2" s="80"/>
      <c r="AG2" s="80"/>
      <c r="AH2" s="80"/>
    </row>
    <row r="3" spans="1:73" ht="18.5" thickBot="1" x14ac:dyDescent="0.6">
      <c r="A3" s="80"/>
      <c r="B3" s="80"/>
      <c r="C3" s="80"/>
      <c r="D3" s="80"/>
      <c r="E3" s="80"/>
      <c r="F3" s="162"/>
      <c r="G3" s="162"/>
      <c r="H3" s="84"/>
      <c r="I3" s="84"/>
      <c r="J3" s="163"/>
      <c r="K3" s="80"/>
      <c r="L3" s="84"/>
      <c r="M3" s="84"/>
      <c r="N3" s="84"/>
      <c r="O3" s="84"/>
      <c r="P3" s="84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84"/>
      <c r="AD3" s="84"/>
      <c r="AE3" s="80"/>
      <c r="AF3" s="80"/>
      <c r="AG3" s="80"/>
      <c r="AH3" s="80"/>
    </row>
    <row r="4" spans="1:73" ht="18.5" thickBot="1" x14ac:dyDescent="0.6">
      <c r="A4" s="80"/>
      <c r="B4" s="165" t="s">
        <v>114</v>
      </c>
      <c r="C4" s="166" t="s">
        <v>115</v>
      </c>
      <c r="D4" s="80"/>
      <c r="E4" s="80"/>
      <c r="F4" s="80"/>
      <c r="G4" s="56" t="s">
        <v>116</v>
      </c>
      <c r="H4" s="80"/>
      <c r="I4" s="80"/>
      <c r="J4" s="163"/>
      <c r="K4" s="80"/>
      <c r="L4" s="84"/>
      <c r="M4" s="84"/>
      <c r="N4" s="84"/>
      <c r="O4" s="84"/>
      <c r="P4" s="84"/>
      <c r="Q4" s="84"/>
      <c r="R4" s="84"/>
      <c r="S4" s="84"/>
      <c r="T4" s="84"/>
      <c r="U4" s="84"/>
      <c r="V4" s="84"/>
      <c r="W4" s="84"/>
      <c r="X4" s="84"/>
      <c r="Y4" s="84"/>
      <c r="Z4" s="84"/>
      <c r="AA4" s="84"/>
      <c r="AB4" s="84"/>
      <c r="AC4" s="84"/>
      <c r="AD4" s="84"/>
      <c r="AE4" s="80"/>
      <c r="AF4" s="80"/>
      <c r="AG4" s="80"/>
      <c r="AH4" s="80"/>
    </row>
    <row r="5" spans="1:73" x14ac:dyDescent="0.55000000000000004">
      <c r="A5" s="80"/>
      <c r="B5" s="167">
        <v>2022</v>
      </c>
      <c r="C5" s="168"/>
      <c r="D5" s="80"/>
      <c r="E5" s="80"/>
      <c r="F5" s="80"/>
      <c r="G5" s="162"/>
      <c r="H5" s="80"/>
      <c r="I5" s="80"/>
      <c r="J5" s="163"/>
      <c r="K5" s="80"/>
      <c r="L5" s="84"/>
      <c r="M5" s="80"/>
      <c r="N5" s="80"/>
      <c r="O5" s="80"/>
      <c r="P5" s="80"/>
      <c r="Q5" s="80"/>
      <c r="R5" s="80"/>
      <c r="S5" s="80"/>
      <c r="T5" s="80"/>
      <c r="U5" s="80"/>
      <c r="V5" s="80"/>
      <c r="W5" s="80"/>
      <c r="X5" s="80"/>
      <c r="Y5" s="80"/>
      <c r="Z5" s="80"/>
      <c r="AA5" s="80"/>
      <c r="AB5" s="80"/>
      <c r="AC5" s="80"/>
      <c r="AD5" s="80"/>
      <c r="AE5" s="80"/>
      <c r="AF5" s="80"/>
      <c r="AG5" s="80"/>
      <c r="AH5" s="80"/>
      <c r="AI5" s="169"/>
      <c r="AJ5" s="169"/>
      <c r="AK5" s="169"/>
      <c r="AL5" s="169"/>
      <c r="AM5" s="169"/>
      <c r="AN5" s="169"/>
      <c r="AO5" s="169"/>
      <c r="AP5" s="169"/>
      <c r="AQ5" s="169"/>
      <c r="AR5" s="169"/>
      <c r="AS5" s="169"/>
      <c r="AT5" s="169"/>
      <c r="AU5" s="169"/>
      <c r="AV5" s="169"/>
      <c r="AW5" s="169"/>
      <c r="AX5" s="169"/>
      <c r="AY5" s="169"/>
      <c r="AZ5" s="169"/>
      <c r="BA5" s="169"/>
      <c r="BB5" s="169"/>
      <c r="BC5" s="169"/>
      <c r="BD5" s="169"/>
      <c r="BE5" s="169"/>
      <c r="BF5" s="169"/>
      <c r="BG5" s="169"/>
    </row>
    <row r="6" spans="1:73" ht="18.5" thickBot="1" x14ac:dyDescent="0.6">
      <c r="A6" s="80"/>
      <c r="B6" s="170">
        <v>2023</v>
      </c>
      <c r="C6" s="171"/>
      <c r="D6" s="80"/>
      <c r="E6" s="80"/>
      <c r="F6" s="80"/>
      <c r="G6" s="162"/>
      <c r="H6" s="80"/>
      <c r="I6" s="80"/>
      <c r="J6" s="80"/>
      <c r="K6" s="80"/>
      <c r="L6" s="84"/>
      <c r="AE6" s="169"/>
      <c r="AF6" s="169"/>
      <c r="AG6" s="169"/>
      <c r="AH6" s="169"/>
      <c r="AI6" s="169"/>
      <c r="AJ6" s="169"/>
      <c r="AK6" s="169"/>
    </row>
    <row r="7" spans="1:73" x14ac:dyDescent="0.55000000000000004">
      <c r="A7" s="80"/>
      <c r="B7" s="170">
        <v>2024</v>
      </c>
      <c r="C7" s="171"/>
      <c r="D7" s="80"/>
      <c r="E7" s="80"/>
      <c r="F7" s="172" t="s">
        <v>117</v>
      </c>
      <c r="G7" s="173" t="s">
        <v>118</v>
      </c>
      <c r="H7" s="174" t="s">
        <v>119</v>
      </c>
      <c r="I7" s="175" t="s">
        <v>120</v>
      </c>
      <c r="J7" s="176" t="s">
        <v>120</v>
      </c>
      <c r="K7" s="176" t="s">
        <v>121</v>
      </c>
      <c r="L7" s="177" t="s">
        <v>122</v>
      </c>
      <c r="M7" s="177" t="s">
        <v>123</v>
      </c>
      <c r="N7" s="177" t="s">
        <v>124</v>
      </c>
      <c r="O7" s="178" t="s">
        <v>125</v>
      </c>
      <c r="P7" s="178" t="s">
        <v>126</v>
      </c>
      <c r="Q7" s="178" t="s">
        <v>127</v>
      </c>
      <c r="R7" s="178" t="s">
        <v>128</v>
      </c>
      <c r="S7" s="178" t="s">
        <v>129</v>
      </c>
      <c r="T7" s="178" t="s">
        <v>130</v>
      </c>
      <c r="U7" s="178" t="s">
        <v>131</v>
      </c>
      <c r="V7" s="179" t="s">
        <v>132</v>
      </c>
      <c r="W7" s="179" t="s">
        <v>133</v>
      </c>
      <c r="X7" s="179" t="s">
        <v>134</v>
      </c>
      <c r="Y7" s="179" t="s">
        <v>135</v>
      </c>
      <c r="Z7" s="179" t="s">
        <v>136</v>
      </c>
      <c r="AA7" s="178" t="s">
        <v>137</v>
      </c>
      <c r="AB7" s="179" t="s">
        <v>138</v>
      </c>
      <c r="AC7" s="178" t="s">
        <v>139</v>
      </c>
      <c r="AD7" s="179" t="s">
        <v>140</v>
      </c>
      <c r="AE7" s="178" t="s">
        <v>141</v>
      </c>
      <c r="AF7" s="178" t="s">
        <v>142</v>
      </c>
      <c r="AG7" s="178" t="s">
        <v>143</v>
      </c>
      <c r="AH7" s="178" t="s">
        <v>144</v>
      </c>
      <c r="AI7" s="169"/>
      <c r="AJ7" s="169"/>
      <c r="AK7" s="169"/>
      <c r="AL7" s="169"/>
      <c r="AM7" s="169"/>
      <c r="AN7" s="169"/>
      <c r="AO7" s="169"/>
      <c r="AP7" s="169"/>
      <c r="AQ7" s="169"/>
      <c r="AR7" s="169"/>
      <c r="AS7" s="169"/>
      <c r="AT7" s="169"/>
      <c r="AU7" s="169"/>
      <c r="AV7" s="169"/>
      <c r="AW7" s="169"/>
      <c r="AX7" s="169"/>
      <c r="AY7" s="169"/>
      <c r="AZ7" s="169"/>
      <c r="BA7" s="169"/>
      <c r="BB7" s="169"/>
      <c r="BC7" s="169"/>
      <c r="BD7" s="169"/>
      <c r="BE7" s="169"/>
      <c r="BF7" s="169"/>
      <c r="BG7" s="169"/>
      <c r="BH7" s="169"/>
      <c r="BI7" s="169"/>
      <c r="BJ7" s="169"/>
      <c r="BK7" s="169"/>
      <c r="BL7" s="169"/>
      <c r="BM7" s="169"/>
      <c r="BN7" s="169"/>
      <c r="BO7" s="169"/>
      <c r="BP7" s="169"/>
      <c r="BQ7" s="169"/>
      <c r="BR7" s="169"/>
      <c r="BS7" s="169"/>
      <c r="BT7" s="169"/>
      <c r="BU7" s="169"/>
    </row>
    <row r="8" spans="1:73" ht="18.5" thickBot="1" x14ac:dyDescent="0.6">
      <c r="A8" s="80"/>
      <c r="B8" s="180">
        <v>2025</v>
      </c>
      <c r="C8" s="181"/>
      <c r="D8" s="80"/>
      <c r="E8" s="80"/>
      <c r="F8" s="182"/>
      <c r="G8" s="183"/>
      <c r="H8" s="184"/>
      <c r="I8" s="183"/>
      <c r="J8" s="183"/>
      <c r="K8" s="184"/>
      <c r="L8" s="185">
        <v>1</v>
      </c>
      <c r="M8" s="182">
        <f t="shared" ref="M8:AH8" si="0">+INDEX(M9:M38,$L$8)</f>
        <v>1</v>
      </c>
      <c r="N8" s="186">
        <f t="shared" si="0"/>
        <v>1</v>
      </c>
      <c r="O8" s="186">
        <f t="shared" si="0"/>
        <v>1</v>
      </c>
      <c r="P8" s="186">
        <f t="shared" si="0"/>
        <v>1</v>
      </c>
      <c r="Q8" s="186">
        <f t="shared" si="0"/>
        <v>1</v>
      </c>
      <c r="R8" s="186">
        <f t="shared" si="0"/>
        <v>1</v>
      </c>
      <c r="S8" s="186">
        <f t="shared" si="0"/>
        <v>1</v>
      </c>
      <c r="T8" s="186">
        <f t="shared" si="0"/>
        <v>1</v>
      </c>
      <c r="U8" s="186">
        <f t="shared" si="0"/>
        <v>1</v>
      </c>
      <c r="V8" s="186">
        <f t="shared" si="0"/>
        <v>1</v>
      </c>
      <c r="W8" s="186">
        <f t="shared" si="0"/>
        <v>1</v>
      </c>
      <c r="X8" s="186">
        <f t="shared" si="0"/>
        <v>1</v>
      </c>
      <c r="Y8" s="186">
        <f t="shared" si="0"/>
        <v>1</v>
      </c>
      <c r="Z8" s="186">
        <f t="shared" si="0"/>
        <v>1</v>
      </c>
      <c r="AA8" s="186">
        <f t="shared" si="0"/>
        <v>1</v>
      </c>
      <c r="AB8" s="186">
        <f t="shared" si="0"/>
        <v>1</v>
      </c>
      <c r="AC8" s="186">
        <f t="shared" si="0"/>
        <v>1</v>
      </c>
      <c r="AD8" s="186">
        <f t="shared" si="0"/>
        <v>1</v>
      </c>
      <c r="AE8" s="186">
        <f t="shared" si="0"/>
        <v>1</v>
      </c>
      <c r="AF8" s="186">
        <f t="shared" si="0"/>
        <v>1</v>
      </c>
      <c r="AG8" s="186">
        <f t="shared" si="0"/>
        <v>1</v>
      </c>
      <c r="AH8" s="187">
        <f t="shared" si="0"/>
        <v>1</v>
      </c>
      <c r="AI8" s="169"/>
      <c r="AJ8" s="169"/>
      <c r="AK8" s="169"/>
      <c r="AL8" s="169"/>
      <c r="AM8" s="169"/>
      <c r="AN8" s="169"/>
      <c r="AO8" s="169"/>
      <c r="AP8" s="169"/>
      <c r="AQ8" s="169"/>
      <c r="AR8" s="169"/>
      <c r="AS8" s="169"/>
      <c r="AT8" s="169"/>
      <c r="AU8" s="169"/>
      <c r="AV8" s="169"/>
      <c r="AW8" s="169"/>
      <c r="AX8" s="169"/>
      <c r="AY8" s="169"/>
      <c r="AZ8" s="169"/>
      <c r="BA8" s="169"/>
      <c r="BB8" s="169"/>
      <c r="BC8" s="169"/>
      <c r="BD8" s="169"/>
      <c r="BE8" s="169"/>
      <c r="BF8" s="169"/>
      <c r="BG8" s="169"/>
      <c r="BH8" s="169"/>
      <c r="BI8" s="169"/>
      <c r="BJ8" s="169"/>
      <c r="BK8" s="169"/>
      <c r="BL8" s="169"/>
      <c r="BM8" s="169"/>
      <c r="BN8" s="169"/>
      <c r="BO8" s="169"/>
      <c r="BP8" s="169"/>
      <c r="BQ8" s="169"/>
      <c r="BR8" s="169"/>
      <c r="BS8" s="169"/>
      <c r="BT8" s="169"/>
      <c r="BU8" s="169"/>
    </row>
    <row r="9" spans="1:73" ht="19.5" thickBot="1" x14ac:dyDescent="0.6">
      <c r="A9" s="80"/>
      <c r="B9" s="188"/>
      <c r="C9" s="80"/>
      <c r="D9" s="80"/>
      <c r="E9" s="189"/>
      <c r="F9" s="79"/>
      <c r="G9" s="80" t="s">
        <v>145</v>
      </c>
      <c r="H9" s="83">
        <v>1</v>
      </c>
      <c r="I9" s="80" t="str">
        <f t="shared" ref="I9:I12" si="1">+REPT(" ",H9*4)&amp;IF(IDIOMA=1,J9,K9)</f>
        <v xml:space="preserve">    Total Business Area</v>
      </c>
      <c r="J9" s="80" t="s">
        <v>146</v>
      </c>
      <c r="K9" s="190" t="s">
        <v>2</v>
      </c>
      <c r="L9" s="191">
        <v>1</v>
      </c>
      <c r="M9" s="192">
        <v>1</v>
      </c>
      <c r="N9" s="193">
        <v>1</v>
      </c>
      <c r="O9" s="193">
        <v>1</v>
      </c>
      <c r="P9" s="193">
        <v>1</v>
      </c>
      <c r="Q9" s="193">
        <v>1</v>
      </c>
      <c r="R9" s="193">
        <v>1</v>
      </c>
      <c r="S9" s="193">
        <v>1</v>
      </c>
      <c r="T9" s="193">
        <v>1</v>
      </c>
      <c r="U9" s="193">
        <v>1</v>
      </c>
      <c r="V9" s="193">
        <v>1</v>
      </c>
      <c r="W9" s="193">
        <v>1</v>
      </c>
      <c r="X9" s="193">
        <v>1</v>
      </c>
      <c r="Y9" s="193">
        <v>1</v>
      </c>
      <c r="Z9" s="193">
        <v>1</v>
      </c>
      <c r="AA9" s="193">
        <v>1</v>
      </c>
      <c r="AB9" s="193">
        <v>1</v>
      </c>
      <c r="AC9" s="193">
        <v>1</v>
      </c>
      <c r="AD9" s="193">
        <v>1</v>
      </c>
      <c r="AE9" s="193">
        <v>1</v>
      </c>
      <c r="AF9" s="193">
        <v>1</v>
      </c>
      <c r="AG9" s="193">
        <v>1</v>
      </c>
      <c r="AH9" s="194">
        <v>1</v>
      </c>
      <c r="AI9" s="169"/>
      <c r="AJ9" s="169"/>
      <c r="AK9" s="169"/>
      <c r="AL9" s="169"/>
      <c r="AM9" s="169"/>
      <c r="AN9" s="169"/>
      <c r="AO9" s="169"/>
      <c r="AP9" s="169"/>
      <c r="AQ9" s="169"/>
      <c r="AR9" s="169"/>
      <c r="AS9" s="169"/>
      <c r="AT9" s="169"/>
      <c r="AU9" s="169"/>
      <c r="AV9" s="169"/>
      <c r="AW9" s="169"/>
      <c r="AX9" s="169"/>
      <c r="AY9" s="169"/>
      <c r="AZ9" s="169"/>
      <c r="BA9" s="169"/>
      <c r="BB9" s="169"/>
      <c r="BC9" s="169"/>
      <c r="BD9" s="169"/>
      <c r="BE9" s="169"/>
      <c r="BF9" s="169"/>
      <c r="BG9" s="169"/>
      <c r="BH9" s="195"/>
      <c r="BI9" s="195"/>
      <c r="BJ9" s="195"/>
      <c r="BK9" s="195"/>
      <c r="BL9" s="195"/>
      <c r="BM9" s="195"/>
      <c r="BN9" s="195"/>
      <c r="BO9" s="195"/>
      <c r="BP9" s="195"/>
      <c r="BQ9" s="195"/>
      <c r="BR9" s="195"/>
      <c r="BS9" s="195"/>
      <c r="BT9" s="195"/>
      <c r="BU9" s="195"/>
    </row>
    <row r="10" spans="1:73" ht="19.5" thickBot="1" x14ac:dyDescent="0.6">
      <c r="A10" s="190"/>
      <c r="B10" s="196" t="str">
        <f>+INDEX(B11:B14,$E$10)</f>
        <v>New Business Booked Volume</v>
      </c>
      <c r="C10" s="197" t="s">
        <v>147</v>
      </c>
      <c r="D10" s="179"/>
      <c r="E10" s="198">
        <v>1</v>
      </c>
      <c r="F10" s="84" t="s">
        <v>148</v>
      </c>
      <c r="G10" s="80" t="s">
        <v>123</v>
      </c>
      <c r="H10" s="83">
        <v>2</v>
      </c>
      <c r="I10" s="80" t="str">
        <f>+REPT(" ",H10*4)&amp;IF(IDIOMA=1,J10,K10)</f>
        <v xml:space="preserve">        Private Banking</v>
      </c>
      <c r="J10" s="80" t="s">
        <v>149</v>
      </c>
      <c r="K10" s="190" t="s">
        <v>3</v>
      </c>
      <c r="L10" s="199">
        <v>2</v>
      </c>
      <c r="M10" s="200">
        <v>1</v>
      </c>
      <c r="N10" s="192"/>
      <c r="O10" s="201"/>
      <c r="P10" s="202"/>
      <c r="Q10" s="202"/>
      <c r="R10" s="202"/>
      <c r="S10" s="202"/>
      <c r="T10" s="202"/>
      <c r="U10" s="84"/>
      <c r="V10" s="84"/>
      <c r="W10" s="84"/>
      <c r="X10" s="84"/>
      <c r="Y10" s="84"/>
      <c r="Z10" s="84"/>
      <c r="AA10" s="84"/>
      <c r="AB10" s="84"/>
      <c r="AC10" s="84"/>
      <c r="AD10" s="84"/>
      <c r="AE10" s="84"/>
      <c r="AF10" s="84"/>
      <c r="AG10" s="84"/>
      <c r="AH10" s="203"/>
      <c r="AI10" s="169"/>
      <c r="AJ10" s="169"/>
      <c r="AK10" s="169"/>
      <c r="AL10" s="169"/>
      <c r="AM10" s="169"/>
      <c r="AN10" s="169"/>
      <c r="AO10" s="169"/>
      <c r="AP10" s="169"/>
      <c r="AQ10" s="169"/>
      <c r="AR10" s="169"/>
      <c r="AS10" s="169"/>
      <c r="AT10" s="169"/>
      <c r="AU10" s="169"/>
      <c r="AV10" s="169"/>
      <c r="AW10" s="169"/>
      <c r="AX10" s="169"/>
      <c r="AY10" s="169"/>
      <c r="AZ10" s="169"/>
      <c r="BA10" s="169"/>
      <c r="BB10" s="169"/>
      <c r="BC10" s="169"/>
      <c r="BD10" s="169"/>
      <c r="BE10" s="169"/>
      <c r="BF10" s="169"/>
      <c r="BG10" s="169"/>
      <c r="BH10" s="195"/>
      <c r="BI10" s="195"/>
      <c r="BJ10" s="195"/>
      <c r="BK10" s="195"/>
      <c r="BL10" s="195"/>
      <c r="BM10" s="195"/>
      <c r="BN10" s="195"/>
      <c r="BO10" s="195"/>
      <c r="BP10" s="195"/>
      <c r="BQ10" s="195"/>
      <c r="BR10" s="195"/>
      <c r="BS10" s="195"/>
      <c r="BT10" s="195"/>
      <c r="BU10" s="195"/>
    </row>
    <row r="11" spans="1:73" ht="19" x14ac:dyDescent="0.55000000000000004">
      <c r="A11" s="190"/>
      <c r="B11" s="80" t="str">
        <f>+IF(IDIOMA=1,C11,D11)</f>
        <v>New Business Booked Volume</v>
      </c>
      <c r="C11" s="80" t="s">
        <v>150</v>
      </c>
      <c r="D11" s="184" t="s">
        <v>150</v>
      </c>
      <c r="E11" s="80">
        <v>1</v>
      </c>
      <c r="F11" s="79" t="s">
        <v>148</v>
      </c>
      <c r="G11" s="80" t="s">
        <v>124</v>
      </c>
      <c r="H11" s="83">
        <v>2</v>
      </c>
      <c r="I11" s="80" t="str">
        <f t="shared" si="1"/>
        <v xml:space="preserve">        Individuals</v>
      </c>
      <c r="J11" s="80" t="s">
        <v>151</v>
      </c>
      <c r="K11" s="190" t="s">
        <v>4</v>
      </c>
      <c r="L11" s="204">
        <v>3</v>
      </c>
      <c r="M11" s="205"/>
      <c r="N11" s="200">
        <v>1</v>
      </c>
      <c r="O11" s="206"/>
      <c r="P11" s="207"/>
      <c r="Q11" s="207"/>
      <c r="R11" s="202"/>
      <c r="S11" s="202"/>
      <c r="T11" s="202"/>
      <c r="U11" s="84"/>
      <c r="V11" s="84"/>
      <c r="W11" s="84"/>
      <c r="X11" s="84"/>
      <c r="Y11" s="84"/>
      <c r="Z11" s="84"/>
      <c r="AA11" s="84"/>
      <c r="AB11" s="84"/>
      <c r="AC11" s="84"/>
      <c r="AD11" s="84"/>
      <c r="AE11" s="84"/>
      <c r="AF11" s="84"/>
      <c r="AG11" s="84"/>
      <c r="AH11" s="203"/>
      <c r="AI11" s="169"/>
      <c r="AJ11" s="169"/>
      <c r="AK11" s="169"/>
      <c r="AL11" s="169"/>
      <c r="AM11" s="169"/>
      <c r="AN11" s="169"/>
      <c r="AO11" s="169"/>
      <c r="AP11" s="169"/>
      <c r="AQ11" s="169"/>
      <c r="AR11" s="169"/>
      <c r="AS11" s="169"/>
      <c r="AT11" s="169"/>
      <c r="AU11" s="169"/>
      <c r="AV11" s="169"/>
      <c r="AW11" s="169"/>
      <c r="AX11" s="169"/>
      <c r="AY11" s="169"/>
      <c r="AZ11" s="169"/>
      <c r="BA11" s="169"/>
      <c r="BB11" s="169"/>
      <c r="BC11" s="169"/>
      <c r="BD11" s="169"/>
      <c r="BE11" s="169"/>
      <c r="BF11" s="169"/>
      <c r="BG11" s="169"/>
      <c r="BH11" s="195"/>
      <c r="BI11" s="195"/>
      <c r="BJ11" s="195"/>
      <c r="BK11" s="195"/>
      <c r="BL11" s="195"/>
      <c r="BM11" s="195"/>
      <c r="BN11" s="195"/>
      <c r="BO11" s="195"/>
      <c r="BP11" s="195"/>
      <c r="BQ11" s="195"/>
      <c r="BR11" s="195"/>
      <c r="BS11" s="195"/>
      <c r="BT11" s="195"/>
      <c r="BU11" s="195"/>
    </row>
    <row r="12" spans="1:73" ht="19" x14ac:dyDescent="0.55000000000000004">
      <c r="A12" s="190"/>
      <c r="B12" s="80" t="str">
        <f t="shared" ref="B12:B14" si="2">+IF(IDIOMA=1,C12,D12)</f>
        <v>New Business Intermediation / Facilitation / Advisory Volume</v>
      </c>
      <c r="C12" s="80" t="s">
        <v>152</v>
      </c>
      <c r="D12" s="190" t="s">
        <v>152</v>
      </c>
      <c r="E12" s="80">
        <v>2</v>
      </c>
      <c r="F12" s="79"/>
      <c r="G12" s="80" t="s">
        <v>153</v>
      </c>
      <c r="H12" s="83">
        <v>2</v>
      </c>
      <c r="I12" s="80" t="str">
        <f t="shared" si="1"/>
        <v xml:space="preserve">        SMEs, Companies &amp; Institutional</v>
      </c>
      <c r="J12" s="80" t="s">
        <v>154</v>
      </c>
      <c r="K12" s="190" t="s">
        <v>5</v>
      </c>
      <c r="L12" s="204">
        <v>4</v>
      </c>
      <c r="M12" s="208"/>
      <c r="N12" s="209"/>
      <c r="O12" s="202">
        <v>1</v>
      </c>
      <c r="P12" s="202">
        <v>1</v>
      </c>
      <c r="Q12" s="209">
        <v>1</v>
      </c>
      <c r="R12" s="202"/>
      <c r="S12" s="202"/>
      <c r="T12" s="202"/>
      <c r="U12" s="84"/>
      <c r="V12" s="84"/>
      <c r="W12" s="84"/>
      <c r="X12" s="84"/>
      <c r="Y12" s="84"/>
      <c r="Z12" s="84"/>
      <c r="AA12" s="84"/>
      <c r="AB12" s="84"/>
      <c r="AC12" s="84"/>
      <c r="AD12" s="84"/>
      <c r="AE12" s="84"/>
      <c r="AF12" s="84"/>
      <c r="AG12" s="84"/>
      <c r="AH12" s="203"/>
      <c r="AI12" s="169"/>
      <c r="AJ12" s="169"/>
      <c r="AK12" s="169"/>
      <c r="AL12" s="169"/>
      <c r="AM12" s="169"/>
      <c r="AN12" s="169"/>
      <c r="AO12" s="169"/>
      <c r="AP12" s="169"/>
      <c r="AQ12" s="169"/>
      <c r="AR12" s="169"/>
      <c r="AS12" s="169"/>
      <c r="AT12" s="169"/>
      <c r="AU12" s="169"/>
      <c r="AV12" s="169"/>
      <c r="AW12" s="169"/>
      <c r="AX12" s="169"/>
      <c r="AY12" s="169"/>
      <c r="AZ12" s="169"/>
      <c r="BA12" s="169"/>
      <c r="BB12" s="169"/>
      <c r="BC12" s="169"/>
      <c r="BD12" s="169"/>
      <c r="BE12" s="169"/>
      <c r="BF12" s="169"/>
      <c r="BG12" s="169"/>
      <c r="BH12" s="195"/>
      <c r="BI12" s="195"/>
      <c r="BJ12" s="195"/>
      <c r="BK12" s="195"/>
      <c r="BL12" s="195"/>
      <c r="BM12" s="195"/>
      <c r="BN12" s="195"/>
      <c r="BO12" s="195"/>
      <c r="BP12" s="195"/>
      <c r="BQ12" s="195"/>
      <c r="BR12" s="195"/>
      <c r="BS12" s="195"/>
      <c r="BT12" s="195"/>
      <c r="BU12" s="195"/>
    </row>
    <row r="13" spans="1:73" ht="19" x14ac:dyDescent="0.55000000000000004">
      <c r="A13" s="190"/>
      <c r="B13" s="80" t="str">
        <f t="shared" si="2"/>
        <v>New Business # Deals</v>
      </c>
      <c r="C13" s="80" t="s">
        <v>155</v>
      </c>
      <c r="D13" s="190" t="s">
        <v>155</v>
      </c>
      <c r="E13" s="80">
        <v>3</v>
      </c>
      <c r="F13" s="79" t="s">
        <v>148</v>
      </c>
      <c r="G13" s="80" t="s">
        <v>125</v>
      </c>
      <c r="H13" s="83">
        <v>3</v>
      </c>
      <c r="I13" s="80" t="str">
        <f t="shared" ref="I13:I38" si="3">+REPT(" ",H13*4)&amp;IF(IDIOMA=1,J13,K13)</f>
        <v xml:space="preserve">            Companies.</v>
      </c>
      <c r="J13" s="80" t="s">
        <v>156</v>
      </c>
      <c r="K13" s="190" t="s">
        <v>6</v>
      </c>
      <c r="L13" s="204">
        <v>5</v>
      </c>
      <c r="M13" s="208"/>
      <c r="N13" s="210"/>
      <c r="O13" s="202">
        <v>1</v>
      </c>
      <c r="P13" s="202"/>
      <c r="Q13" s="210"/>
      <c r="R13" s="202"/>
      <c r="S13" s="202"/>
      <c r="T13" s="202"/>
      <c r="U13" s="84"/>
      <c r="V13" s="84"/>
      <c r="W13" s="84"/>
      <c r="X13" s="84"/>
      <c r="Y13" s="84"/>
      <c r="Z13" s="84"/>
      <c r="AA13" s="84"/>
      <c r="AB13" s="84"/>
      <c r="AC13" s="84"/>
      <c r="AD13" s="84"/>
      <c r="AE13" s="84"/>
      <c r="AF13" s="84"/>
      <c r="AG13" s="84"/>
      <c r="AH13" s="203"/>
      <c r="AI13" s="169"/>
      <c r="AJ13" s="169"/>
      <c r="AK13" s="169"/>
      <c r="AL13" s="169"/>
      <c r="AM13" s="169"/>
      <c r="AN13" s="169"/>
      <c r="AO13" s="169"/>
      <c r="AP13" s="169"/>
      <c r="AQ13" s="169"/>
      <c r="AR13" s="169"/>
      <c r="AS13" s="169"/>
      <c r="AT13" s="169"/>
      <c r="AU13" s="169"/>
      <c r="AV13" s="169"/>
      <c r="AW13" s="169"/>
      <c r="AX13" s="169"/>
      <c r="AY13" s="169"/>
      <c r="AZ13" s="169"/>
      <c r="BA13" s="169"/>
      <c r="BB13" s="169"/>
      <c r="BC13" s="169"/>
      <c r="BD13" s="169"/>
      <c r="BE13" s="169"/>
      <c r="BF13" s="169"/>
      <c r="BG13" s="169"/>
      <c r="BH13" s="195"/>
      <c r="BI13" s="195"/>
      <c r="BJ13" s="195"/>
      <c r="BK13" s="195"/>
      <c r="BL13" s="195"/>
      <c r="BM13" s="195"/>
      <c r="BN13" s="195"/>
      <c r="BO13" s="195"/>
      <c r="BP13" s="195"/>
      <c r="BQ13" s="195"/>
      <c r="BR13" s="195"/>
      <c r="BS13" s="195"/>
      <c r="BT13" s="195"/>
      <c r="BU13" s="195"/>
    </row>
    <row r="14" spans="1:73" ht="19" x14ac:dyDescent="0.55000000000000004">
      <c r="A14" s="190"/>
      <c r="B14" s="211" t="str">
        <f t="shared" si="2"/>
        <v>Stock # Deals</v>
      </c>
      <c r="C14" s="82" t="s">
        <v>157</v>
      </c>
      <c r="D14" s="212" t="s">
        <v>157</v>
      </c>
      <c r="E14" s="80">
        <v>4</v>
      </c>
      <c r="F14" s="79" t="s">
        <v>148</v>
      </c>
      <c r="G14" s="80" t="s">
        <v>126</v>
      </c>
      <c r="H14" s="83">
        <v>3</v>
      </c>
      <c r="I14" s="80" t="str">
        <f t="shared" si="3"/>
        <v xml:space="preserve">            SMEs II</v>
      </c>
      <c r="J14" s="80" t="s">
        <v>158</v>
      </c>
      <c r="K14" s="190" t="s">
        <v>7</v>
      </c>
      <c r="L14" s="204">
        <v>6</v>
      </c>
      <c r="M14" s="208"/>
      <c r="N14" s="210"/>
      <c r="O14" s="202"/>
      <c r="P14" s="202">
        <v>1</v>
      </c>
      <c r="Q14" s="210"/>
      <c r="R14" s="202"/>
      <c r="S14" s="202"/>
      <c r="T14" s="202"/>
      <c r="U14" s="84"/>
      <c r="V14" s="84"/>
      <c r="W14" s="84"/>
      <c r="X14" s="84"/>
      <c r="Y14" s="84"/>
      <c r="Z14" s="84"/>
      <c r="AA14" s="84"/>
      <c r="AB14" s="84"/>
      <c r="AC14" s="84"/>
      <c r="AD14" s="84"/>
      <c r="AE14" s="84"/>
      <c r="AF14" s="84"/>
      <c r="AG14" s="84"/>
      <c r="AH14" s="203"/>
      <c r="AI14" s="169"/>
      <c r="AJ14" s="169"/>
      <c r="AK14" s="169"/>
      <c r="AL14" s="169"/>
      <c r="AM14" s="169"/>
      <c r="AN14" s="169"/>
      <c r="AO14" s="169"/>
      <c r="AP14" s="169"/>
      <c r="AQ14" s="169"/>
      <c r="AR14" s="169"/>
      <c r="AS14" s="169"/>
      <c r="AT14" s="169"/>
      <c r="AU14" s="169"/>
      <c r="AV14" s="169"/>
      <c r="AW14" s="169"/>
      <c r="AX14" s="169"/>
      <c r="AY14" s="169"/>
      <c r="AZ14" s="169"/>
      <c r="BA14" s="169"/>
      <c r="BB14" s="169"/>
      <c r="BC14" s="169"/>
      <c r="BD14" s="169"/>
      <c r="BE14" s="169"/>
      <c r="BF14" s="169"/>
      <c r="BG14" s="169"/>
      <c r="BH14" s="195"/>
      <c r="BI14" s="195"/>
      <c r="BJ14" s="195"/>
      <c r="BK14" s="195"/>
      <c r="BL14" s="195"/>
      <c r="BM14" s="195"/>
      <c r="BN14" s="195"/>
      <c r="BO14" s="195"/>
      <c r="BP14" s="195"/>
      <c r="BQ14" s="195"/>
      <c r="BR14" s="195"/>
      <c r="BS14" s="195"/>
      <c r="BT14" s="195"/>
      <c r="BU14" s="195"/>
    </row>
    <row r="15" spans="1:73" ht="19" x14ac:dyDescent="0.55000000000000004">
      <c r="A15" s="80"/>
      <c r="B15" s="80"/>
      <c r="C15" s="80"/>
      <c r="D15" s="183"/>
      <c r="E15" s="190"/>
      <c r="F15" s="79" t="s">
        <v>148</v>
      </c>
      <c r="G15" s="80" t="s">
        <v>127</v>
      </c>
      <c r="H15" s="83">
        <v>3</v>
      </c>
      <c r="I15" s="80" t="str">
        <f t="shared" si="3"/>
        <v xml:space="preserve">            Institutions.</v>
      </c>
      <c r="J15" s="80" t="s">
        <v>159</v>
      </c>
      <c r="K15" s="190" t="s">
        <v>8</v>
      </c>
      <c r="L15" s="204">
        <v>7</v>
      </c>
      <c r="M15" s="208"/>
      <c r="N15" s="210"/>
      <c r="O15" s="206"/>
      <c r="P15" s="207"/>
      <c r="Q15" s="213">
        <v>1</v>
      </c>
      <c r="R15" s="206"/>
      <c r="S15" s="202"/>
      <c r="T15" s="202"/>
      <c r="U15" s="84"/>
      <c r="V15" s="84"/>
      <c r="W15" s="84"/>
      <c r="X15" s="84"/>
      <c r="Y15" s="84"/>
      <c r="Z15" s="84"/>
      <c r="AA15" s="84"/>
      <c r="AB15" s="84"/>
      <c r="AC15" s="84"/>
      <c r="AD15" s="84"/>
      <c r="AE15" s="84"/>
      <c r="AF15" s="84"/>
      <c r="AG15" s="84"/>
      <c r="AH15" s="203"/>
      <c r="AI15" s="169"/>
      <c r="AJ15" s="169"/>
      <c r="AK15" s="169"/>
      <c r="AL15" s="169"/>
      <c r="AM15" s="169"/>
      <c r="AN15" s="169"/>
      <c r="AO15" s="169"/>
      <c r="AP15" s="169"/>
      <c r="AQ15" s="169"/>
      <c r="AR15" s="169"/>
      <c r="AS15" s="169"/>
      <c r="AT15" s="169"/>
      <c r="AU15" s="169"/>
      <c r="AV15" s="169"/>
      <c r="AW15" s="169"/>
      <c r="AX15" s="169"/>
      <c r="AY15" s="169"/>
      <c r="AZ15" s="169"/>
      <c r="BA15" s="169"/>
      <c r="BB15" s="169"/>
      <c r="BC15" s="169"/>
      <c r="BD15" s="169"/>
      <c r="BE15" s="169"/>
      <c r="BF15" s="169"/>
      <c r="BG15" s="169"/>
      <c r="BH15" s="195"/>
      <c r="BI15" s="195"/>
      <c r="BJ15" s="195"/>
      <c r="BK15" s="195"/>
      <c r="BL15" s="195"/>
      <c r="BM15" s="195"/>
      <c r="BN15" s="195"/>
      <c r="BO15" s="195"/>
      <c r="BP15" s="195"/>
      <c r="BQ15" s="195"/>
      <c r="BR15" s="195"/>
      <c r="BS15" s="195"/>
      <c r="BT15" s="195"/>
      <c r="BU15" s="195"/>
    </row>
    <row r="16" spans="1:73" ht="19" x14ac:dyDescent="0.55000000000000004">
      <c r="A16" s="80"/>
      <c r="B16" s="80"/>
      <c r="C16" s="80"/>
      <c r="D16" s="80"/>
      <c r="E16" s="80"/>
      <c r="F16" s="79" t="s">
        <v>148</v>
      </c>
      <c r="G16" s="80" t="s">
        <v>128</v>
      </c>
      <c r="H16" s="83">
        <v>2</v>
      </c>
      <c r="I16" s="80" t="str">
        <f t="shared" si="3"/>
        <v xml:space="preserve">        Consumer Finance Segment</v>
      </c>
      <c r="J16" s="80" t="s">
        <v>160</v>
      </c>
      <c r="K16" s="190" t="s">
        <v>9</v>
      </c>
      <c r="L16" s="204">
        <v>8</v>
      </c>
      <c r="M16" s="208"/>
      <c r="N16" s="202"/>
      <c r="O16" s="202"/>
      <c r="P16" s="202"/>
      <c r="Q16" s="209"/>
      <c r="R16" s="200">
        <v>1</v>
      </c>
      <c r="S16" s="206"/>
      <c r="T16" s="207"/>
      <c r="U16" s="214"/>
      <c r="V16" s="214"/>
      <c r="W16" s="214"/>
      <c r="X16" s="214"/>
      <c r="Y16" s="214"/>
      <c r="Z16" s="214"/>
      <c r="AA16" s="214"/>
      <c r="AB16" s="214"/>
      <c r="AC16" s="214"/>
      <c r="AD16" s="214"/>
      <c r="AE16" s="214"/>
      <c r="AF16" s="214"/>
      <c r="AG16" s="84"/>
      <c r="AH16" s="203"/>
      <c r="AI16" s="169"/>
      <c r="AJ16" s="169"/>
      <c r="AK16" s="169"/>
      <c r="AL16" s="169"/>
      <c r="AM16" s="169"/>
      <c r="AN16" s="169"/>
      <c r="AO16" s="169"/>
      <c r="AP16" s="169"/>
      <c r="AQ16" s="169"/>
      <c r="AR16" s="169"/>
      <c r="AS16" s="169"/>
      <c r="AT16" s="169"/>
      <c r="AU16" s="169"/>
      <c r="AV16" s="169"/>
      <c r="AW16" s="169"/>
      <c r="AX16" s="169"/>
      <c r="AY16" s="169"/>
      <c r="AZ16" s="169"/>
      <c r="BA16" s="169"/>
      <c r="BB16" s="169"/>
      <c r="BC16" s="169"/>
      <c r="BD16" s="169"/>
      <c r="BE16" s="169"/>
      <c r="BF16" s="169"/>
      <c r="BG16" s="169"/>
      <c r="BH16" s="195"/>
      <c r="BI16" s="195"/>
      <c r="BJ16" s="195"/>
      <c r="BK16" s="195"/>
      <c r="BL16" s="195"/>
      <c r="BM16" s="195"/>
      <c r="BN16" s="195"/>
      <c r="BO16" s="195"/>
      <c r="BP16" s="195"/>
      <c r="BQ16" s="195"/>
      <c r="BR16" s="195"/>
      <c r="BS16" s="195"/>
      <c r="BT16" s="195"/>
      <c r="BU16" s="195"/>
    </row>
    <row r="17" spans="1:74" ht="19" x14ac:dyDescent="0.55000000000000004">
      <c r="A17" s="80"/>
      <c r="B17" s="80"/>
      <c r="C17" s="80"/>
      <c r="D17" s="80"/>
      <c r="E17" s="80"/>
      <c r="F17" s="79"/>
      <c r="G17" s="80" t="s">
        <v>161</v>
      </c>
      <c r="H17" s="83">
        <v>2</v>
      </c>
      <c r="I17" s="80" t="str">
        <f t="shared" si="3"/>
        <v xml:space="preserve">        Corporate and Investment Banking (CIB)</v>
      </c>
      <c r="J17" s="80" t="s">
        <v>10</v>
      </c>
      <c r="K17" s="190" t="s">
        <v>10</v>
      </c>
      <c r="L17" s="204">
        <v>9</v>
      </c>
      <c r="M17" s="208"/>
      <c r="N17" s="202"/>
      <c r="O17" s="202"/>
      <c r="P17" s="202"/>
      <c r="Q17" s="202"/>
      <c r="R17" s="209"/>
      <c r="S17" s="207">
        <v>1</v>
      </c>
      <c r="T17" s="207">
        <v>1</v>
      </c>
      <c r="U17" s="214">
        <v>1</v>
      </c>
      <c r="V17" s="84">
        <v>1</v>
      </c>
      <c r="W17" s="84">
        <v>1</v>
      </c>
      <c r="X17" s="84">
        <v>1</v>
      </c>
      <c r="Y17" s="84">
        <v>1</v>
      </c>
      <c r="Z17" s="84">
        <v>1</v>
      </c>
      <c r="AA17" s="84">
        <v>1</v>
      </c>
      <c r="AB17" s="84">
        <v>1</v>
      </c>
      <c r="AC17" s="84">
        <v>1</v>
      </c>
      <c r="AD17" s="84">
        <v>1</v>
      </c>
      <c r="AE17" s="84">
        <v>1</v>
      </c>
      <c r="AF17" s="203">
        <v>1</v>
      </c>
      <c r="AG17" s="84"/>
      <c r="AH17" s="203"/>
      <c r="AI17" s="169"/>
      <c r="AJ17" s="169"/>
      <c r="AK17" s="169"/>
      <c r="AL17" s="169"/>
      <c r="AM17" s="169"/>
      <c r="AN17" s="169"/>
      <c r="AO17" s="169"/>
      <c r="AP17" s="169"/>
      <c r="AQ17" s="169"/>
      <c r="AR17" s="169"/>
      <c r="AS17" s="169"/>
      <c r="AT17" s="169"/>
      <c r="AU17" s="169"/>
      <c r="AV17" s="169"/>
      <c r="AW17" s="169"/>
      <c r="AX17" s="169"/>
      <c r="AY17" s="169"/>
      <c r="AZ17" s="169"/>
      <c r="BA17" s="169"/>
      <c r="BB17" s="169"/>
      <c r="BC17" s="169"/>
      <c r="BD17" s="169"/>
      <c r="BE17" s="169"/>
      <c r="BF17" s="169"/>
      <c r="BG17" s="169"/>
      <c r="BH17" s="195"/>
      <c r="BI17" s="195"/>
      <c r="BJ17" s="195"/>
      <c r="BK17" s="195"/>
      <c r="BL17" s="195"/>
      <c r="BM17" s="195"/>
      <c r="BN17" s="195"/>
      <c r="BO17" s="195"/>
      <c r="BP17" s="195"/>
      <c r="BQ17" s="195"/>
      <c r="BR17" s="195"/>
      <c r="BS17" s="195"/>
      <c r="BT17" s="195"/>
      <c r="BU17" s="195"/>
    </row>
    <row r="18" spans="1:74" ht="19" x14ac:dyDescent="0.55000000000000004">
      <c r="A18" s="80"/>
      <c r="B18" s="80"/>
      <c r="C18" s="80"/>
      <c r="D18" s="80"/>
      <c r="E18" s="80"/>
      <c r="F18" s="79"/>
      <c r="G18" s="80" t="s">
        <v>162</v>
      </c>
      <c r="H18" s="83">
        <v>3</v>
      </c>
      <c r="I18" s="80" t="str">
        <f t="shared" si="3"/>
        <v xml:space="preserve">            Corporate Finance</v>
      </c>
      <c r="J18" s="80" t="s">
        <v>11</v>
      </c>
      <c r="K18" s="190" t="s">
        <v>11</v>
      </c>
      <c r="L18" s="204">
        <v>10</v>
      </c>
      <c r="M18" s="202"/>
      <c r="N18" s="202"/>
      <c r="O18" s="202"/>
      <c r="P18" s="202"/>
      <c r="Q18" s="202"/>
      <c r="R18" s="210"/>
      <c r="S18" s="202">
        <v>1</v>
      </c>
      <c r="T18" s="202">
        <v>1</v>
      </c>
      <c r="U18" s="209">
        <v>1</v>
      </c>
      <c r="V18" s="202"/>
      <c r="W18" s="202"/>
      <c r="X18" s="202"/>
      <c r="Y18" s="202"/>
      <c r="Z18" s="202"/>
      <c r="AA18" s="202"/>
      <c r="AB18" s="202"/>
      <c r="AC18" s="202"/>
      <c r="AD18" s="202"/>
      <c r="AE18" s="202"/>
      <c r="AF18" s="210"/>
      <c r="AG18" s="202"/>
      <c r="AH18" s="210"/>
      <c r="AI18" s="169"/>
      <c r="AJ18" s="169"/>
      <c r="AK18" s="169"/>
      <c r="AL18" s="169"/>
      <c r="AM18" s="169"/>
      <c r="AN18" s="169"/>
      <c r="AO18" s="169"/>
      <c r="AP18" s="169"/>
      <c r="AQ18" s="169"/>
      <c r="AR18" s="169"/>
      <c r="AS18" s="169"/>
      <c r="AT18" s="169"/>
      <c r="AU18" s="169"/>
      <c r="AV18" s="169"/>
      <c r="AW18" s="169"/>
      <c r="AX18" s="169"/>
      <c r="AY18" s="169"/>
      <c r="AZ18" s="169"/>
      <c r="BA18" s="169"/>
      <c r="BB18" s="169"/>
      <c r="BC18" s="169"/>
      <c r="BD18" s="169"/>
      <c r="BE18" s="169"/>
      <c r="BF18" s="169"/>
      <c r="BG18" s="169"/>
      <c r="BH18" s="195"/>
      <c r="BI18" s="195"/>
      <c r="BJ18" s="195"/>
      <c r="BK18" s="195"/>
      <c r="BL18" s="195"/>
      <c r="BM18" s="195"/>
      <c r="BN18" s="195"/>
      <c r="BO18" s="195"/>
      <c r="BP18" s="195"/>
      <c r="BQ18" s="195"/>
      <c r="BR18" s="195"/>
      <c r="BS18" s="195"/>
      <c r="BT18" s="195"/>
      <c r="BU18" s="195"/>
    </row>
    <row r="19" spans="1:74" ht="19" x14ac:dyDescent="0.55000000000000004">
      <c r="A19" s="80"/>
      <c r="B19" s="80"/>
      <c r="C19" s="80"/>
      <c r="D19" s="80"/>
      <c r="E19" s="80"/>
      <c r="F19" s="79" t="s">
        <v>148</v>
      </c>
      <c r="G19" s="80" t="s">
        <v>129</v>
      </c>
      <c r="H19" s="83">
        <v>4</v>
      </c>
      <c r="I19" s="80" t="str">
        <f t="shared" si="3"/>
        <v xml:space="preserve">                M &amp; A - Mergers and Acquisitions.</v>
      </c>
      <c r="J19" s="80" t="s">
        <v>12</v>
      </c>
      <c r="K19" s="190" t="s">
        <v>12</v>
      </c>
      <c r="L19" s="204">
        <v>11</v>
      </c>
      <c r="M19" s="202"/>
      <c r="N19" s="202"/>
      <c r="O19" s="202"/>
      <c r="P19" s="202"/>
      <c r="Q19" s="202"/>
      <c r="R19" s="210"/>
      <c r="S19" s="202">
        <v>1</v>
      </c>
      <c r="T19" s="202"/>
      <c r="U19" s="210"/>
      <c r="V19" s="202"/>
      <c r="W19" s="202"/>
      <c r="X19" s="202"/>
      <c r="Y19" s="202"/>
      <c r="Z19" s="202"/>
      <c r="AA19" s="202"/>
      <c r="AB19" s="202"/>
      <c r="AC19" s="202"/>
      <c r="AD19" s="202"/>
      <c r="AE19" s="202"/>
      <c r="AF19" s="210"/>
      <c r="AG19" s="202"/>
      <c r="AH19" s="210"/>
      <c r="AI19" s="169"/>
      <c r="AJ19" s="169"/>
      <c r="AK19" s="169"/>
      <c r="AL19" s="169"/>
      <c r="AM19" s="169"/>
      <c r="AN19" s="169"/>
      <c r="AO19" s="169"/>
      <c r="AP19" s="169"/>
      <c r="AQ19" s="169"/>
      <c r="AR19" s="169"/>
      <c r="AS19" s="169"/>
      <c r="AT19" s="169"/>
      <c r="AU19" s="169"/>
      <c r="AV19" s="169"/>
      <c r="AW19" s="169"/>
      <c r="AX19" s="169"/>
      <c r="AY19" s="169"/>
      <c r="AZ19" s="169"/>
      <c r="BA19" s="169"/>
      <c r="BB19" s="169"/>
      <c r="BC19" s="169"/>
      <c r="BD19" s="169"/>
      <c r="BE19" s="169"/>
      <c r="BF19" s="169"/>
      <c r="BG19" s="169"/>
      <c r="BH19" s="195"/>
      <c r="BI19" s="195"/>
      <c r="BJ19" s="195"/>
      <c r="BK19" s="195"/>
      <c r="BL19" s="195"/>
      <c r="BM19" s="195"/>
      <c r="BN19" s="195"/>
      <c r="BO19" s="195"/>
      <c r="BP19" s="195"/>
      <c r="BQ19" s="195"/>
      <c r="BR19" s="195"/>
      <c r="BS19" s="195"/>
      <c r="BT19" s="195"/>
      <c r="BU19" s="195"/>
    </row>
    <row r="20" spans="1:74" ht="19" x14ac:dyDescent="0.55000000000000004">
      <c r="A20" s="80"/>
      <c r="B20" s="80"/>
      <c r="C20" s="80"/>
      <c r="D20" s="80"/>
      <c r="E20" s="80"/>
      <c r="F20" s="79" t="s">
        <v>148</v>
      </c>
      <c r="G20" s="80" t="s">
        <v>130</v>
      </c>
      <c r="H20" s="83">
        <v>4</v>
      </c>
      <c r="I20" s="80" t="str">
        <f t="shared" si="3"/>
        <v xml:space="preserve">                ECM - Equity Capital Markets.</v>
      </c>
      <c r="J20" s="80" t="s">
        <v>13</v>
      </c>
      <c r="K20" s="190" t="s">
        <v>13</v>
      </c>
      <c r="L20" s="204">
        <v>12</v>
      </c>
      <c r="M20" s="202"/>
      <c r="N20" s="202"/>
      <c r="O20" s="202"/>
      <c r="P20" s="202"/>
      <c r="Q20" s="202"/>
      <c r="R20" s="210"/>
      <c r="S20" s="202"/>
      <c r="T20" s="202">
        <v>1</v>
      </c>
      <c r="U20" s="210"/>
      <c r="V20" s="202"/>
      <c r="W20" s="202"/>
      <c r="X20" s="202"/>
      <c r="Y20" s="202"/>
      <c r="Z20" s="202"/>
      <c r="AA20" s="202"/>
      <c r="AB20" s="202"/>
      <c r="AC20" s="202"/>
      <c r="AD20" s="202"/>
      <c r="AE20" s="202"/>
      <c r="AF20" s="210"/>
      <c r="AG20" s="202"/>
      <c r="AH20" s="210"/>
      <c r="AI20" s="169"/>
      <c r="AJ20" s="169"/>
      <c r="AK20" s="169"/>
      <c r="AL20" s="169"/>
      <c r="AM20" s="169"/>
      <c r="AN20" s="169"/>
      <c r="AO20" s="169"/>
      <c r="AP20" s="169"/>
      <c r="AQ20" s="169"/>
      <c r="AR20" s="169"/>
      <c r="AS20" s="169"/>
      <c r="AT20" s="169"/>
      <c r="AU20" s="169"/>
      <c r="AV20" s="169"/>
      <c r="AW20" s="169"/>
      <c r="AX20" s="169"/>
      <c r="AY20" s="169"/>
      <c r="AZ20" s="169"/>
      <c r="BA20" s="169"/>
      <c r="BB20" s="169"/>
      <c r="BC20" s="169"/>
      <c r="BD20" s="169"/>
      <c r="BE20" s="169"/>
      <c r="BF20" s="169"/>
      <c r="BG20" s="169"/>
      <c r="BH20" s="195"/>
      <c r="BI20" s="195"/>
      <c r="BJ20" s="195"/>
      <c r="BK20" s="195"/>
      <c r="BL20" s="195"/>
      <c r="BM20" s="195"/>
      <c r="BN20" s="195"/>
      <c r="BO20" s="195"/>
      <c r="BP20" s="195"/>
      <c r="BQ20" s="195"/>
      <c r="BR20" s="195"/>
      <c r="BS20" s="195"/>
      <c r="BT20" s="195"/>
      <c r="BU20" s="195"/>
    </row>
    <row r="21" spans="1:74" ht="19" x14ac:dyDescent="0.55000000000000004">
      <c r="A21" s="80"/>
      <c r="B21" s="80"/>
      <c r="C21" s="80"/>
      <c r="D21" s="80"/>
      <c r="E21" s="80"/>
      <c r="F21" s="79" t="s">
        <v>148</v>
      </c>
      <c r="G21" s="80" t="s">
        <v>131</v>
      </c>
      <c r="H21" s="83">
        <v>4</v>
      </c>
      <c r="I21" s="80" t="str">
        <f t="shared" si="3"/>
        <v xml:space="preserve">                Corporate Equity Derivatives.</v>
      </c>
      <c r="J21" s="80" t="s">
        <v>14</v>
      </c>
      <c r="K21" s="190" t="s">
        <v>14</v>
      </c>
      <c r="L21" s="204">
        <v>13</v>
      </c>
      <c r="M21" s="202"/>
      <c r="N21" s="202"/>
      <c r="O21" s="202"/>
      <c r="P21" s="202"/>
      <c r="Q21" s="202"/>
      <c r="R21" s="210"/>
      <c r="S21" s="207"/>
      <c r="T21" s="207"/>
      <c r="U21" s="213">
        <v>1</v>
      </c>
      <c r="V21" s="206"/>
      <c r="W21" s="207"/>
      <c r="X21" s="207"/>
      <c r="Y21" s="207"/>
      <c r="Z21" s="207"/>
      <c r="AA21" s="202"/>
      <c r="AB21" s="202"/>
      <c r="AC21" s="202"/>
      <c r="AD21" s="202"/>
      <c r="AE21" s="202"/>
      <c r="AF21" s="210"/>
      <c r="AG21" s="202"/>
      <c r="AH21" s="210"/>
      <c r="AI21" s="169"/>
      <c r="AJ21" s="169"/>
      <c r="AK21" s="169"/>
      <c r="AL21" s="169"/>
      <c r="AM21" s="169"/>
      <c r="AN21" s="169"/>
      <c r="AO21" s="169"/>
      <c r="AP21" s="169"/>
      <c r="AQ21" s="169"/>
      <c r="AR21" s="169"/>
      <c r="AS21" s="169"/>
      <c r="AT21" s="169"/>
      <c r="AU21" s="169"/>
      <c r="AV21" s="169"/>
      <c r="AW21" s="169"/>
      <c r="AX21" s="169"/>
      <c r="AY21" s="169"/>
      <c r="AZ21" s="169"/>
      <c r="BA21" s="169"/>
      <c r="BB21" s="169"/>
      <c r="BC21" s="169"/>
      <c r="BD21" s="169"/>
      <c r="BE21" s="169"/>
      <c r="BF21" s="169"/>
      <c r="BG21" s="169"/>
      <c r="BH21" s="195"/>
      <c r="BI21" s="195"/>
      <c r="BJ21" s="195"/>
      <c r="BK21" s="195"/>
      <c r="BL21" s="195"/>
      <c r="BM21" s="195"/>
      <c r="BN21" s="195"/>
      <c r="BO21" s="195"/>
      <c r="BP21" s="195"/>
      <c r="BQ21" s="195"/>
      <c r="BR21" s="195"/>
      <c r="BS21" s="195"/>
      <c r="BT21" s="195"/>
      <c r="BU21" s="195"/>
    </row>
    <row r="22" spans="1:74" ht="19" x14ac:dyDescent="0.55000000000000004">
      <c r="A22" s="80"/>
      <c r="B22" s="80"/>
      <c r="C22" s="80"/>
      <c r="D22" s="80"/>
      <c r="E22" s="80"/>
      <c r="F22" s="79"/>
      <c r="G22" s="80" t="s">
        <v>163</v>
      </c>
      <c r="H22" s="83">
        <v>3</v>
      </c>
      <c r="I22" s="80" t="str">
        <f t="shared" si="3"/>
        <v xml:space="preserve">            Global Debt Financing</v>
      </c>
      <c r="J22" s="80" t="s">
        <v>15</v>
      </c>
      <c r="K22" s="190" t="s">
        <v>15</v>
      </c>
      <c r="L22" s="204">
        <v>14</v>
      </c>
      <c r="M22" s="202"/>
      <c r="N22" s="202"/>
      <c r="O22" s="202"/>
      <c r="P22" s="202"/>
      <c r="Q22" s="202"/>
      <c r="R22" s="210"/>
      <c r="S22" s="202"/>
      <c r="T22" s="202"/>
      <c r="U22" s="209"/>
      <c r="V22" s="202">
        <v>1</v>
      </c>
      <c r="W22" s="202">
        <v>1</v>
      </c>
      <c r="X22" s="202">
        <v>1</v>
      </c>
      <c r="Y22" s="202">
        <v>1</v>
      </c>
      <c r="Z22" s="209">
        <v>1</v>
      </c>
      <c r="AA22" s="202"/>
      <c r="AB22" s="202"/>
      <c r="AC22" s="202"/>
      <c r="AD22" s="202"/>
      <c r="AE22" s="202"/>
      <c r="AF22" s="210"/>
      <c r="AG22" s="202"/>
      <c r="AH22" s="210"/>
      <c r="AI22" s="169"/>
      <c r="AJ22" s="169"/>
      <c r="AK22" s="169"/>
      <c r="AL22" s="169"/>
      <c r="AM22" s="169"/>
      <c r="AN22" s="169"/>
      <c r="AO22" s="169"/>
      <c r="AP22" s="169"/>
      <c r="AQ22" s="169"/>
      <c r="AR22" s="169"/>
      <c r="AS22" s="169"/>
      <c r="AT22" s="169"/>
      <c r="AU22" s="169"/>
      <c r="AV22" s="169"/>
      <c r="AW22" s="169"/>
      <c r="AX22" s="169"/>
      <c r="AY22" s="169"/>
      <c r="AZ22" s="169"/>
      <c r="BA22" s="169"/>
      <c r="BB22" s="169"/>
      <c r="BC22" s="169"/>
      <c r="BD22" s="169"/>
      <c r="BE22" s="169"/>
      <c r="BF22" s="169"/>
      <c r="BG22" s="169"/>
      <c r="BH22" s="195"/>
      <c r="BI22" s="195"/>
      <c r="BJ22" s="195"/>
      <c r="BK22" s="195"/>
      <c r="BL22" s="195"/>
      <c r="BM22" s="195"/>
      <c r="BN22" s="195"/>
      <c r="BO22" s="195"/>
      <c r="BP22" s="195"/>
      <c r="BQ22" s="195"/>
      <c r="BR22" s="195"/>
      <c r="BS22" s="195"/>
      <c r="BT22" s="195"/>
      <c r="BU22" s="195"/>
    </row>
    <row r="23" spans="1:74" ht="19" x14ac:dyDescent="0.55000000000000004">
      <c r="A23" s="80"/>
      <c r="B23" s="80"/>
      <c r="C23" s="80"/>
      <c r="D23" s="80"/>
      <c r="E23" s="80"/>
      <c r="F23" s="79" t="s">
        <v>148</v>
      </c>
      <c r="G23" s="80" t="s">
        <v>132</v>
      </c>
      <c r="H23" s="83">
        <v>4</v>
      </c>
      <c r="I23" s="80" t="str">
        <f t="shared" si="3"/>
        <v xml:space="preserve">                Project and Acquisition Finance.</v>
      </c>
      <c r="J23" s="80" t="s">
        <v>16</v>
      </c>
      <c r="K23" s="190" t="s">
        <v>16</v>
      </c>
      <c r="L23" s="204">
        <v>15</v>
      </c>
      <c r="M23" s="202"/>
      <c r="N23" s="202"/>
      <c r="O23" s="202"/>
      <c r="P23" s="202"/>
      <c r="Q23" s="202"/>
      <c r="R23" s="210"/>
      <c r="S23" s="202"/>
      <c r="T23" s="202"/>
      <c r="U23" s="210"/>
      <c r="V23" s="202">
        <v>1</v>
      </c>
      <c r="W23" s="202"/>
      <c r="X23" s="202"/>
      <c r="Y23" s="202"/>
      <c r="Z23" s="210"/>
      <c r="AA23" s="202"/>
      <c r="AB23" s="202"/>
      <c r="AC23" s="202"/>
      <c r="AD23" s="202"/>
      <c r="AE23" s="202"/>
      <c r="AF23" s="210"/>
      <c r="AG23" s="202"/>
      <c r="AH23" s="210"/>
      <c r="AI23" s="215"/>
      <c r="AJ23" s="215"/>
      <c r="AK23" s="215"/>
      <c r="AL23" s="215"/>
      <c r="AM23" s="215"/>
      <c r="AN23" s="215"/>
      <c r="AO23" s="215"/>
      <c r="AP23" s="215"/>
      <c r="AQ23" s="215"/>
      <c r="AR23" s="215"/>
      <c r="AS23" s="215"/>
      <c r="AT23" s="215"/>
      <c r="AU23" s="215"/>
      <c r="AV23" s="215"/>
      <c r="AW23" s="215"/>
      <c r="AX23" s="215"/>
      <c r="AY23" s="215"/>
      <c r="AZ23" s="215"/>
      <c r="BA23" s="215"/>
      <c r="BB23" s="215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195"/>
      <c r="BR23" s="195"/>
      <c r="BS23" s="195"/>
      <c r="BT23" s="195"/>
      <c r="BU23" s="195"/>
      <c r="BV23" s="195"/>
    </row>
    <row r="24" spans="1:74" ht="19" x14ac:dyDescent="0.55000000000000004">
      <c r="A24" s="80"/>
      <c r="B24" s="80"/>
      <c r="C24" s="80"/>
      <c r="D24" s="80"/>
      <c r="E24" s="80"/>
      <c r="F24" s="79" t="s">
        <v>148</v>
      </c>
      <c r="G24" s="80" t="s">
        <v>133</v>
      </c>
      <c r="H24" s="83">
        <v>4</v>
      </c>
      <c r="I24" s="80" t="str">
        <f t="shared" si="3"/>
        <v xml:space="preserve">                Syndicated.</v>
      </c>
      <c r="J24" s="80" t="s">
        <v>164</v>
      </c>
      <c r="K24" s="190" t="s">
        <v>17</v>
      </c>
      <c r="L24" s="204">
        <v>16</v>
      </c>
      <c r="M24" s="202"/>
      <c r="N24" s="202"/>
      <c r="O24" s="202"/>
      <c r="P24" s="202"/>
      <c r="Q24" s="202"/>
      <c r="R24" s="210"/>
      <c r="S24" s="202"/>
      <c r="T24" s="202"/>
      <c r="U24" s="210"/>
      <c r="V24" s="202"/>
      <c r="W24" s="202">
        <v>1</v>
      </c>
      <c r="X24" s="202"/>
      <c r="Y24" s="202"/>
      <c r="Z24" s="210"/>
      <c r="AA24" s="202"/>
      <c r="AB24" s="202"/>
      <c r="AC24" s="202"/>
      <c r="AD24" s="202"/>
      <c r="AE24" s="202"/>
      <c r="AF24" s="210"/>
      <c r="AG24" s="202"/>
      <c r="AH24" s="210"/>
      <c r="AI24" s="215"/>
      <c r="AJ24" s="215"/>
      <c r="AK24" s="215"/>
      <c r="AL24" s="215"/>
      <c r="AM24" s="215"/>
      <c r="AN24" s="215"/>
      <c r="AO24" s="215"/>
      <c r="AP24" s="215"/>
      <c r="AQ24" s="215"/>
      <c r="AR24" s="215"/>
      <c r="AS24" s="215"/>
      <c r="AT24" s="215"/>
      <c r="AU24" s="215"/>
      <c r="AV24" s="215"/>
      <c r="AW24" s="215"/>
      <c r="AX24" s="215"/>
      <c r="AY24" s="215"/>
      <c r="AZ24" s="215"/>
      <c r="BA24" s="215"/>
      <c r="BB24" s="215"/>
      <c r="BC24" s="215"/>
      <c r="BD24" s="215"/>
      <c r="BE24" s="215"/>
      <c r="BF24" s="215"/>
      <c r="BG24" s="215"/>
      <c r="BH24" s="215"/>
      <c r="BI24" s="215"/>
      <c r="BJ24" s="215"/>
      <c r="BK24" s="215"/>
      <c r="BL24" s="215"/>
      <c r="BM24" s="215"/>
      <c r="BN24" s="215"/>
      <c r="BO24" s="215"/>
      <c r="BP24" s="215"/>
      <c r="BQ24" s="195"/>
      <c r="BR24" s="195"/>
      <c r="BS24" s="195"/>
      <c r="BT24" s="195"/>
      <c r="BU24" s="195"/>
      <c r="BV24" s="195"/>
    </row>
    <row r="25" spans="1:74" ht="19" x14ac:dyDescent="0.55000000000000004">
      <c r="A25" s="80"/>
      <c r="B25" s="80"/>
      <c r="C25" s="80"/>
      <c r="D25" s="80"/>
      <c r="E25" s="80"/>
      <c r="F25" s="79" t="s">
        <v>148</v>
      </c>
      <c r="G25" s="80" t="s">
        <v>134</v>
      </c>
      <c r="H25" s="83">
        <v>4</v>
      </c>
      <c r="I25" s="80" t="str">
        <f t="shared" si="3"/>
        <v xml:space="preserve">                Debt Capital Markets &amp; Securitization.</v>
      </c>
      <c r="J25" s="80" t="s">
        <v>18</v>
      </c>
      <c r="K25" s="190" t="s">
        <v>18</v>
      </c>
      <c r="L25" s="204">
        <v>17</v>
      </c>
      <c r="M25" s="202"/>
      <c r="N25" s="202"/>
      <c r="O25" s="202"/>
      <c r="P25" s="202"/>
      <c r="Q25" s="202"/>
      <c r="R25" s="210"/>
      <c r="S25" s="202"/>
      <c r="T25" s="202"/>
      <c r="U25" s="210"/>
      <c r="V25" s="202"/>
      <c r="W25" s="202"/>
      <c r="X25" s="202">
        <v>1</v>
      </c>
      <c r="Y25" s="202"/>
      <c r="Z25" s="210"/>
      <c r="AA25" s="202"/>
      <c r="AB25" s="202"/>
      <c r="AC25" s="202"/>
      <c r="AD25" s="202"/>
      <c r="AE25" s="202"/>
      <c r="AF25" s="210"/>
      <c r="AG25" s="202"/>
      <c r="AH25" s="210"/>
      <c r="AI25" s="215"/>
      <c r="AJ25" s="215"/>
      <c r="AK25" s="215"/>
      <c r="AL25" s="215"/>
      <c r="AM25" s="215"/>
      <c r="AN25" s="215"/>
      <c r="AO25" s="215"/>
      <c r="AP25" s="215"/>
      <c r="AQ25" s="215"/>
      <c r="AR25" s="215"/>
      <c r="AS25" s="215"/>
      <c r="AT25" s="215"/>
      <c r="AU25" s="215"/>
      <c r="AV25" s="215"/>
      <c r="AW25" s="215"/>
      <c r="AX25" s="215"/>
      <c r="AY25" s="215"/>
      <c r="AZ25" s="215"/>
      <c r="BA25" s="215"/>
      <c r="BB25" s="215"/>
      <c r="BC25" s="215"/>
      <c r="BD25" s="215"/>
      <c r="BE25" s="215"/>
      <c r="BF25" s="215"/>
      <c r="BG25" s="215"/>
      <c r="BH25" s="215"/>
      <c r="BI25" s="215"/>
      <c r="BJ25" s="215"/>
      <c r="BK25" s="215"/>
      <c r="BL25" s="215"/>
      <c r="BM25" s="215"/>
      <c r="BN25" s="215"/>
      <c r="BO25" s="215"/>
      <c r="BP25" s="215"/>
      <c r="BQ25" s="195"/>
      <c r="BR25" s="195"/>
      <c r="BS25" s="195"/>
      <c r="BT25" s="195"/>
      <c r="BU25" s="195"/>
      <c r="BV25" s="195"/>
    </row>
    <row r="26" spans="1:74" ht="19" x14ac:dyDescent="0.55000000000000004">
      <c r="A26" s="80"/>
      <c r="B26" s="80"/>
      <c r="C26" s="80"/>
      <c r="D26" s="80"/>
      <c r="E26" s="80"/>
      <c r="F26" s="79" t="s">
        <v>148</v>
      </c>
      <c r="G26" s="80" t="s">
        <v>135</v>
      </c>
      <c r="H26" s="83">
        <v>4</v>
      </c>
      <c r="I26" s="80" t="str">
        <f t="shared" si="3"/>
        <v xml:space="preserve">                ACS - Asset &amp; Capital Structuring.</v>
      </c>
      <c r="J26" s="80" t="s">
        <v>19</v>
      </c>
      <c r="K26" s="190" t="s">
        <v>19</v>
      </c>
      <c r="L26" s="204">
        <v>18</v>
      </c>
      <c r="M26" s="202"/>
      <c r="N26" s="202"/>
      <c r="O26" s="202"/>
      <c r="P26" s="202"/>
      <c r="Q26" s="202"/>
      <c r="R26" s="210"/>
      <c r="S26" s="202"/>
      <c r="T26" s="202"/>
      <c r="U26" s="210"/>
      <c r="V26" s="202"/>
      <c r="W26" s="202"/>
      <c r="X26" s="202"/>
      <c r="Y26" s="202">
        <v>1</v>
      </c>
      <c r="Z26" s="210"/>
      <c r="AA26" s="202"/>
      <c r="AB26" s="202"/>
      <c r="AC26" s="202"/>
      <c r="AD26" s="202"/>
      <c r="AE26" s="202"/>
      <c r="AF26" s="210"/>
      <c r="AG26" s="202"/>
      <c r="AH26" s="210"/>
      <c r="AI26" s="215"/>
      <c r="AJ26" s="215"/>
      <c r="AK26" s="215"/>
      <c r="AL26" s="215"/>
      <c r="AM26" s="215"/>
      <c r="AN26" s="215"/>
      <c r="AO26" s="215"/>
      <c r="AP26" s="215"/>
      <c r="AQ26" s="215"/>
      <c r="AR26" s="215"/>
      <c r="AS26" s="215"/>
      <c r="AT26" s="215"/>
      <c r="AU26" s="215"/>
      <c r="AV26" s="215"/>
      <c r="AW26" s="215"/>
      <c r="AX26" s="215"/>
      <c r="AY26" s="215"/>
      <c r="AZ26" s="215"/>
      <c r="BA26" s="215"/>
      <c r="BB26" s="215"/>
      <c r="BC26" s="215"/>
      <c r="BD26" s="215"/>
      <c r="BE26" s="215"/>
      <c r="BF26" s="215"/>
      <c r="BG26" s="215"/>
      <c r="BH26" s="215"/>
      <c r="BI26" s="215"/>
      <c r="BJ26" s="215"/>
      <c r="BK26" s="215"/>
      <c r="BL26" s="215"/>
      <c r="BM26" s="215"/>
      <c r="BN26" s="215"/>
      <c r="BO26" s="215"/>
      <c r="BP26" s="215"/>
      <c r="BQ26" s="195"/>
      <c r="BR26" s="195"/>
      <c r="BS26" s="195"/>
      <c r="BT26" s="195"/>
      <c r="BU26" s="195"/>
      <c r="BV26" s="195"/>
    </row>
    <row r="27" spans="1:74" ht="19" x14ac:dyDescent="0.55000000000000004">
      <c r="A27" s="80"/>
      <c r="B27" s="80"/>
      <c r="C27" s="80"/>
      <c r="D27" s="80"/>
      <c r="E27" s="80"/>
      <c r="F27" s="79" t="s">
        <v>148</v>
      </c>
      <c r="G27" s="80" t="s">
        <v>136</v>
      </c>
      <c r="H27" s="83">
        <v>4</v>
      </c>
      <c r="I27" s="80" t="str">
        <f t="shared" si="3"/>
        <v xml:space="preserve">                Leveraged Finance.</v>
      </c>
      <c r="J27" s="80" t="s">
        <v>20</v>
      </c>
      <c r="K27" s="190" t="s">
        <v>20</v>
      </c>
      <c r="L27" s="204">
        <v>19</v>
      </c>
      <c r="M27" s="202"/>
      <c r="N27" s="202"/>
      <c r="O27" s="202"/>
      <c r="P27" s="202"/>
      <c r="Q27" s="202"/>
      <c r="R27" s="210"/>
      <c r="S27" s="202"/>
      <c r="T27" s="202"/>
      <c r="U27" s="210"/>
      <c r="V27" s="207"/>
      <c r="W27" s="207"/>
      <c r="X27" s="207"/>
      <c r="Y27" s="207"/>
      <c r="Z27" s="213">
        <v>1</v>
      </c>
      <c r="AA27" s="206"/>
      <c r="AB27" s="207"/>
      <c r="AC27" s="207"/>
      <c r="AD27" s="207"/>
      <c r="AE27" s="202"/>
      <c r="AF27" s="210"/>
      <c r="AG27" s="202"/>
      <c r="AH27" s="210"/>
      <c r="AI27" s="215"/>
      <c r="AJ27" s="215"/>
      <c r="AK27" s="215"/>
      <c r="AL27" s="215"/>
      <c r="AM27" s="215"/>
      <c r="AN27" s="215"/>
      <c r="AO27" s="215"/>
      <c r="AP27" s="215"/>
      <c r="AQ27" s="215"/>
      <c r="AR27" s="215"/>
      <c r="AS27" s="215"/>
      <c r="AT27" s="215"/>
      <c r="AU27" s="215"/>
      <c r="AV27" s="215"/>
      <c r="AW27" s="215"/>
      <c r="AX27" s="215"/>
      <c r="AY27" s="215"/>
      <c r="AZ27" s="215"/>
      <c r="BA27" s="215"/>
      <c r="BB27" s="215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</row>
    <row r="28" spans="1:74" ht="19" x14ac:dyDescent="0.55000000000000004">
      <c r="A28" s="80"/>
      <c r="B28" s="80"/>
      <c r="C28" s="80"/>
      <c r="D28" s="80"/>
      <c r="E28" s="80"/>
      <c r="F28" s="79"/>
      <c r="G28" s="80" t="s">
        <v>165</v>
      </c>
      <c r="H28" s="83">
        <v>3</v>
      </c>
      <c r="I28" s="80" t="str">
        <f t="shared" si="3"/>
        <v xml:space="preserve">            GTB - Global Transaction Banking</v>
      </c>
      <c r="J28" s="80" t="s">
        <v>21</v>
      </c>
      <c r="K28" s="190" t="s">
        <v>21</v>
      </c>
      <c r="L28" s="204">
        <v>20</v>
      </c>
      <c r="M28" s="202"/>
      <c r="N28" s="202"/>
      <c r="O28" s="202"/>
      <c r="P28" s="202"/>
      <c r="Q28" s="202"/>
      <c r="R28" s="210"/>
      <c r="S28" s="202"/>
      <c r="T28" s="202"/>
      <c r="U28" s="202"/>
      <c r="V28" s="202"/>
      <c r="W28" s="202"/>
      <c r="X28" s="202"/>
      <c r="Y28" s="202"/>
      <c r="Z28" s="209"/>
      <c r="AA28" s="202">
        <v>1</v>
      </c>
      <c r="AB28" s="202">
        <v>1</v>
      </c>
      <c r="AC28" s="202">
        <v>1</v>
      </c>
      <c r="AD28" s="209">
        <v>1</v>
      </c>
      <c r="AE28" s="202"/>
      <c r="AF28" s="210"/>
      <c r="AG28" s="202"/>
      <c r="AH28" s="210"/>
      <c r="AI28" s="215"/>
      <c r="AJ28" s="215"/>
      <c r="AK28" s="215"/>
      <c r="AL28" s="215"/>
      <c r="AM28" s="215"/>
      <c r="AN28" s="215"/>
      <c r="AO28" s="215"/>
      <c r="AP28" s="215"/>
      <c r="AQ28" s="215"/>
      <c r="AR28" s="215"/>
      <c r="AS28" s="215"/>
      <c r="AT28" s="215"/>
      <c r="AU28" s="215"/>
      <c r="AV28" s="215"/>
      <c r="AW28" s="215"/>
      <c r="AX28" s="215"/>
      <c r="AY28" s="215"/>
      <c r="AZ28" s="215"/>
      <c r="BA28" s="215"/>
      <c r="BB28" s="215"/>
      <c r="BC28" s="215"/>
      <c r="BD28" s="215"/>
      <c r="BE28" s="215"/>
      <c r="BF28" s="215"/>
      <c r="BG28" s="215"/>
      <c r="BH28" s="215"/>
      <c r="BI28" s="215"/>
      <c r="BJ28" s="215"/>
      <c r="BK28" s="215"/>
      <c r="BL28" s="215"/>
      <c r="BM28" s="215"/>
      <c r="BN28" s="215"/>
      <c r="BO28" s="215"/>
      <c r="BP28" s="215"/>
    </row>
    <row r="29" spans="1:74" ht="19" x14ac:dyDescent="0.55000000000000004">
      <c r="A29" s="80"/>
      <c r="B29" s="80"/>
      <c r="C29" s="80"/>
      <c r="D29" s="80"/>
      <c r="E29" s="80"/>
      <c r="F29" s="79" t="s">
        <v>148</v>
      </c>
      <c r="G29" s="80" t="s">
        <v>137</v>
      </c>
      <c r="H29" s="83">
        <v>4</v>
      </c>
      <c r="I29" s="80" t="str">
        <f t="shared" si="3"/>
        <v xml:space="preserve">                Cash Management.</v>
      </c>
      <c r="J29" s="80" t="s">
        <v>22</v>
      </c>
      <c r="K29" s="190" t="s">
        <v>22</v>
      </c>
      <c r="L29" s="204">
        <v>21</v>
      </c>
      <c r="M29" s="202"/>
      <c r="N29" s="202"/>
      <c r="O29" s="202"/>
      <c r="P29" s="202"/>
      <c r="Q29" s="202"/>
      <c r="R29" s="210"/>
      <c r="S29" s="202"/>
      <c r="T29" s="202"/>
      <c r="U29" s="202"/>
      <c r="V29" s="202"/>
      <c r="W29" s="202"/>
      <c r="X29" s="202"/>
      <c r="Y29" s="202"/>
      <c r="Z29" s="210"/>
      <c r="AA29" s="202">
        <v>1</v>
      </c>
      <c r="AB29" s="202"/>
      <c r="AC29" s="202"/>
      <c r="AD29" s="210"/>
      <c r="AE29" s="202"/>
      <c r="AF29" s="210"/>
      <c r="AG29" s="202"/>
      <c r="AH29" s="210"/>
      <c r="AI29" s="215"/>
      <c r="AJ29" s="215"/>
      <c r="AK29" s="215"/>
      <c r="AL29" s="215"/>
      <c r="AM29" s="215"/>
      <c r="AN29" s="215"/>
      <c r="AO29" s="215"/>
      <c r="AP29" s="215"/>
      <c r="AQ29" s="215"/>
      <c r="AR29" s="215"/>
      <c r="AS29" s="215"/>
      <c r="AT29" s="215"/>
      <c r="AU29" s="215"/>
      <c r="AV29" s="215"/>
      <c r="AW29" s="215"/>
      <c r="AX29" s="215"/>
      <c r="AY29" s="215"/>
      <c r="AZ29" s="215"/>
      <c r="BA29" s="215"/>
      <c r="BB29" s="215"/>
      <c r="BC29" s="215"/>
      <c r="BD29" s="215"/>
      <c r="BE29" s="215"/>
      <c r="BF29" s="215"/>
      <c r="BG29" s="215"/>
      <c r="BH29" s="215"/>
      <c r="BI29" s="215"/>
      <c r="BJ29" s="215"/>
      <c r="BK29" s="215"/>
      <c r="BL29" s="215"/>
      <c r="BM29" s="215"/>
      <c r="BN29" s="215"/>
      <c r="BO29" s="215"/>
      <c r="BP29" s="215"/>
    </row>
    <row r="30" spans="1:74" ht="19" x14ac:dyDescent="0.55000000000000004">
      <c r="A30" s="80"/>
      <c r="B30" s="80"/>
      <c r="C30" s="80"/>
      <c r="D30" s="80"/>
      <c r="E30" s="80"/>
      <c r="F30" s="79" t="s">
        <v>148</v>
      </c>
      <c r="G30" s="80" t="s">
        <v>138</v>
      </c>
      <c r="H30" s="83">
        <v>4</v>
      </c>
      <c r="I30" s="80" t="str">
        <f t="shared" si="3"/>
        <v xml:space="preserve">                Core Funding/ Basic Financing.</v>
      </c>
      <c r="J30" s="80" t="s">
        <v>166</v>
      </c>
      <c r="K30" s="190" t="s">
        <v>23</v>
      </c>
      <c r="L30" s="204">
        <v>22</v>
      </c>
      <c r="M30" s="202"/>
      <c r="N30" s="202"/>
      <c r="O30" s="202"/>
      <c r="P30" s="202"/>
      <c r="Q30" s="202"/>
      <c r="R30" s="210"/>
      <c r="S30" s="202"/>
      <c r="T30" s="202"/>
      <c r="U30" s="202"/>
      <c r="V30" s="202"/>
      <c r="W30" s="202"/>
      <c r="X30" s="202"/>
      <c r="Y30" s="202"/>
      <c r="Z30" s="210"/>
      <c r="AA30" s="202"/>
      <c r="AB30" s="202">
        <v>1</v>
      </c>
      <c r="AC30" s="202"/>
      <c r="AD30" s="210"/>
      <c r="AE30" s="202"/>
      <c r="AF30" s="210"/>
      <c r="AG30" s="202"/>
      <c r="AH30" s="210"/>
    </row>
    <row r="31" spans="1:74" ht="19" x14ac:dyDescent="0.55000000000000004">
      <c r="A31" s="80"/>
      <c r="B31" s="80"/>
      <c r="C31" s="80"/>
      <c r="D31" s="80"/>
      <c r="E31" s="80"/>
      <c r="F31" s="79" t="s">
        <v>148</v>
      </c>
      <c r="G31" s="80" t="s">
        <v>139</v>
      </c>
      <c r="H31" s="83">
        <v>4</v>
      </c>
      <c r="I31" s="80" t="str">
        <f t="shared" si="3"/>
        <v xml:space="preserve">                Trade &amp; WCS.</v>
      </c>
      <c r="J31" s="80" t="s">
        <v>24</v>
      </c>
      <c r="K31" s="190" t="s">
        <v>24</v>
      </c>
      <c r="L31" s="204">
        <v>23</v>
      </c>
      <c r="M31" s="202"/>
      <c r="N31" s="202"/>
      <c r="O31" s="202"/>
      <c r="P31" s="202"/>
      <c r="Q31" s="202"/>
      <c r="R31" s="210"/>
      <c r="S31" s="202"/>
      <c r="T31" s="202"/>
      <c r="U31" s="202"/>
      <c r="V31" s="202"/>
      <c r="W31" s="202"/>
      <c r="X31" s="202"/>
      <c r="Y31" s="202"/>
      <c r="Z31" s="210"/>
      <c r="AA31" s="208"/>
      <c r="AB31" s="202"/>
      <c r="AC31" s="202">
        <v>1</v>
      </c>
      <c r="AD31" s="210"/>
      <c r="AE31" s="202"/>
      <c r="AF31" s="210"/>
      <c r="AG31" s="202"/>
      <c r="AH31" s="210"/>
    </row>
    <row r="32" spans="1:74" ht="19" x14ac:dyDescent="0.55000000000000004">
      <c r="A32" s="80"/>
      <c r="B32" s="80"/>
      <c r="C32" s="80"/>
      <c r="D32" s="80"/>
      <c r="E32" s="80"/>
      <c r="F32" s="79" t="s">
        <v>148</v>
      </c>
      <c r="G32" s="80" t="s">
        <v>140</v>
      </c>
      <c r="H32" s="83">
        <v>4</v>
      </c>
      <c r="I32" s="80" t="str">
        <f t="shared" si="3"/>
        <v xml:space="preserve">                Export &amp; Agency Finance.</v>
      </c>
      <c r="J32" s="80" t="s">
        <v>25</v>
      </c>
      <c r="K32" s="190" t="s">
        <v>25</v>
      </c>
      <c r="L32" s="204">
        <v>24</v>
      </c>
      <c r="M32" s="202"/>
      <c r="N32" s="202"/>
      <c r="O32" s="202"/>
      <c r="P32" s="202"/>
      <c r="Q32" s="202"/>
      <c r="R32" s="210"/>
      <c r="S32" s="202"/>
      <c r="T32" s="202"/>
      <c r="U32" s="202"/>
      <c r="V32" s="202"/>
      <c r="W32" s="202"/>
      <c r="X32" s="202"/>
      <c r="Y32" s="202"/>
      <c r="Z32" s="210"/>
      <c r="AA32" s="206"/>
      <c r="AB32" s="207"/>
      <c r="AC32" s="207"/>
      <c r="AD32" s="213">
        <v>1</v>
      </c>
      <c r="AE32" s="206"/>
      <c r="AF32" s="210"/>
      <c r="AG32" s="202"/>
      <c r="AH32" s="210"/>
    </row>
    <row r="33" spans="1:34" ht="19" x14ac:dyDescent="0.55000000000000004">
      <c r="A33" s="80"/>
      <c r="B33" s="80"/>
      <c r="C33" s="80"/>
      <c r="D33" s="80"/>
      <c r="E33" s="80"/>
      <c r="F33" s="79" t="s">
        <v>97</v>
      </c>
      <c r="G33" s="80" t="s">
        <v>167</v>
      </c>
      <c r="H33" s="83">
        <v>3</v>
      </c>
      <c r="I33" s="80" t="str">
        <f t="shared" si="3"/>
        <v xml:space="preserve">            Global Markets</v>
      </c>
      <c r="J33" s="80" t="s">
        <v>26</v>
      </c>
      <c r="K33" s="190" t="s">
        <v>26</v>
      </c>
      <c r="L33" s="204">
        <v>25</v>
      </c>
      <c r="M33" s="202"/>
      <c r="N33" s="202"/>
      <c r="O33" s="202"/>
      <c r="P33" s="202"/>
      <c r="Q33" s="202"/>
      <c r="R33" s="210"/>
      <c r="S33" s="202"/>
      <c r="T33" s="202"/>
      <c r="U33" s="202"/>
      <c r="V33" s="202"/>
      <c r="W33" s="202"/>
      <c r="X33" s="202"/>
      <c r="Y33" s="202"/>
      <c r="Z33" s="202"/>
      <c r="AA33" s="202"/>
      <c r="AB33" s="202"/>
      <c r="AC33" s="202"/>
      <c r="AD33" s="209"/>
      <c r="AE33" s="209">
        <v>1</v>
      </c>
      <c r="AF33" s="210"/>
      <c r="AG33" s="202"/>
      <c r="AH33" s="210"/>
    </row>
    <row r="34" spans="1:34" ht="19" x14ac:dyDescent="0.55000000000000004">
      <c r="A34" s="80"/>
      <c r="B34" s="80"/>
      <c r="C34" s="80"/>
      <c r="D34" s="80"/>
      <c r="E34" s="80"/>
      <c r="F34" s="79" t="s">
        <v>148</v>
      </c>
      <c r="G34" s="80" t="s">
        <v>141</v>
      </c>
      <c r="H34" s="83">
        <v>4</v>
      </c>
      <c r="I34" s="80" t="str">
        <f t="shared" si="3"/>
        <v xml:space="preserve">                Sales Markets.</v>
      </c>
      <c r="J34" s="80" t="s">
        <v>168</v>
      </c>
      <c r="K34" s="190" t="s">
        <v>27</v>
      </c>
      <c r="L34" s="204">
        <v>26</v>
      </c>
      <c r="M34" s="202"/>
      <c r="N34" s="202"/>
      <c r="O34" s="202"/>
      <c r="P34" s="202"/>
      <c r="Q34" s="202"/>
      <c r="R34" s="210"/>
      <c r="S34" s="202"/>
      <c r="T34" s="202"/>
      <c r="U34" s="202"/>
      <c r="V34" s="202"/>
      <c r="W34" s="202"/>
      <c r="X34" s="202"/>
      <c r="Y34" s="202"/>
      <c r="Z34" s="202"/>
      <c r="AA34" s="202"/>
      <c r="AB34" s="202"/>
      <c r="AC34" s="202"/>
      <c r="AD34" s="210"/>
      <c r="AE34" s="213">
        <v>1</v>
      </c>
      <c r="AF34" s="216"/>
      <c r="AG34" s="202"/>
      <c r="AH34" s="210"/>
    </row>
    <row r="35" spans="1:34" ht="19" x14ac:dyDescent="0.55000000000000004">
      <c r="A35" s="80"/>
      <c r="B35" s="80"/>
      <c r="C35" s="80"/>
      <c r="D35" s="80"/>
      <c r="E35" s="80"/>
      <c r="F35" s="79" t="s">
        <v>148</v>
      </c>
      <c r="G35" s="80" t="s">
        <v>142</v>
      </c>
      <c r="H35" s="83">
        <v>3</v>
      </c>
      <c r="I35" s="80" t="str">
        <f t="shared" si="3"/>
        <v xml:space="preserve">            ACPM</v>
      </c>
      <c r="J35" s="80" t="s">
        <v>28</v>
      </c>
      <c r="K35" s="190" t="s">
        <v>28</v>
      </c>
      <c r="L35" s="204">
        <v>27</v>
      </c>
      <c r="M35" s="202"/>
      <c r="N35" s="202"/>
      <c r="O35" s="202"/>
      <c r="P35" s="202"/>
      <c r="Q35" s="202"/>
      <c r="R35" s="210"/>
      <c r="S35" s="206"/>
      <c r="T35" s="207"/>
      <c r="U35" s="207"/>
      <c r="V35" s="207"/>
      <c r="W35" s="207"/>
      <c r="X35" s="207"/>
      <c r="Y35" s="207"/>
      <c r="Z35" s="207"/>
      <c r="AA35" s="207"/>
      <c r="AB35" s="207"/>
      <c r="AC35" s="207"/>
      <c r="AD35" s="207"/>
      <c r="AE35" s="213"/>
      <c r="AF35" s="194">
        <v>1</v>
      </c>
      <c r="AG35" s="206"/>
      <c r="AH35" s="213"/>
    </row>
    <row r="36" spans="1:34" ht="19" x14ac:dyDescent="0.55000000000000004">
      <c r="A36" s="80"/>
      <c r="B36" s="80"/>
      <c r="C36" s="80"/>
      <c r="D36" s="80"/>
      <c r="E36" s="80"/>
      <c r="F36" s="79"/>
      <c r="G36" s="80" t="s">
        <v>169</v>
      </c>
      <c r="H36" s="83">
        <v>2</v>
      </c>
      <c r="I36" s="80" t="str">
        <f t="shared" si="3"/>
        <v xml:space="preserve">        Corporate Activities</v>
      </c>
      <c r="J36" s="80" t="s">
        <v>170</v>
      </c>
      <c r="K36" s="190" t="s">
        <v>29</v>
      </c>
      <c r="L36" s="204">
        <v>28</v>
      </c>
      <c r="M36" s="202"/>
      <c r="N36" s="202"/>
      <c r="O36" s="202"/>
      <c r="P36" s="202"/>
      <c r="Q36" s="202"/>
      <c r="R36" s="202"/>
      <c r="S36" s="202"/>
      <c r="T36" s="202"/>
      <c r="U36" s="202"/>
      <c r="V36" s="202"/>
      <c r="W36" s="202"/>
      <c r="X36" s="202"/>
      <c r="Y36" s="202"/>
      <c r="Z36" s="202"/>
      <c r="AA36" s="202"/>
      <c r="AB36" s="202"/>
      <c r="AC36" s="202"/>
      <c r="AD36" s="202"/>
      <c r="AE36" s="202"/>
      <c r="AF36" s="210"/>
      <c r="AG36" s="202">
        <v>1</v>
      </c>
      <c r="AH36" s="210">
        <v>1</v>
      </c>
    </row>
    <row r="37" spans="1:34" ht="19" x14ac:dyDescent="0.55000000000000004">
      <c r="A37" s="80"/>
      <c r="B37" s="80"/>
      <c r="C37" s="80"/>
      <c r="D37" s="80"/>
      <c r="E37" s="80"/>
      <c r="F37" s="79" t="s">
        <v>148</v>
      </c>
      <c r="G37" s="80" t="s">
        <v>143</v>
      </c>
      <c r="H37" s="83">
        <v>3</v>
      </c>
      <c r="I37" s="80" t="str">
        <f t="shared" si="3"/>
        <v xml:space="preserve">            Financial Management</v>
      </c>
      <c r="J37" s="80" t="s">
        <v>30</v>
      </c>
      <c r="K37" s="190" t="s">
        <v>30</v>
      </c>
      <c r="L37" s="204">
        <v>29</v>
      </c>
      <c r="M37" s="202"/>
      <c r="N37" s="202"/>
      <c r="O37" s="202"/>
      <c r="P37" s="202"/>
      <c r="Q37" s="202"/>
      <c r="R37" s="202"/>
      <c r="S37" s="202"/>
      <c r="T37" s="202"/>
      <c r="U37" s="202"/>
      <c r="V37" s="202"/>
      <c r="W37" s="202"/>
      <c r="X37" s="202"/>
      <c r="Y37" s="202"/>
      <c r="Z37" s="202"/>
      <c r="AA37" s="202"/>
      <c r="AB37" s="202"/>
      <c r="AC37" s="202"/>
      <c r="AD37" s="202"/>
      <c r="AE37" s="202"/>
      <c r="AF37" s="210"/>
      <c r="AG37" s="202">
        <v>1</v>
      </c>
      <c r="AH37" s="210"/>
    </row>
    <row r="38" spans="1:34" ht="19" x14ac:dyDescent="0.55000000000000004">
      <c r="A38" s="80"/>
      <c r="B38" s="80"/>
      <c r="C38" s="80"/>
      <c r="D38" s="80"/>
      <c r="E38" s="80"/>
      <c r="F38" s="81" t="s">
        <v>148</v>
      </c>
      <c r="G38" s="82" t="s">
        <v>144</v>
      </c>
      <c r="H38" s="217">
        <v>3</v>
      </c>
      <c r="I38" s="82" t="str">
        <f t="shared" si="3"/>
        <v xml:space="preserve">            Other Corporate Activities (Holding)</v>
      </c>
      <c r="J38" s="82" t="s">
        <v>171</v>
      </c>
      <c r="K38" s="212" t="s">
        <v>31</v>
      </c>
      <c r="L38" s="204">
        <v>30</v>
      </c>
      <c r="M38" s="206"/>
      <c r="N38" s="207"/>
      <c r="O38" s="207"/>
      <c r="P38" s="207"/>
      <c r="Q38" s="207"/>
      <c r="R38" s="207"/>
      <c r="S38" s="207"/>
      <c r="T38" s="207"/>
      <c r="U38" s="207"/>
      <c r="V38" s="207"/>
      <c r="W38" s="207"/>
      <c r="X38" s="207"/>
      <c r="Y38" s="207"/>
      <c r="Z38" s="207"/>
      <c r="AA38" s="207"/>
      <c r="AB38" s="207"/>
      <c r="AC38" s="207"/>
      <c r="AD38" s="207"/>
      <c r="AE38" s="207"/>
      <c r="AF38" s="213"/>
      <c r="AG38" s="206"/>
      <c r="AH38" s="213">
        <v>1</v>
      </c>
    </row>
    <row r="39" spans="1:34" ht="19" x14ac:dyDescent="0.55000000000000004">
      <c r="A39" s="80"/>
      <c r="B39" s="80"/>
      <c r="C39" s="80"/>
      <c r="D39" s="80"/>
      <c r="E39" s="80"/>
      <c r="F39" s="84"/>
      <c r="G39" s="80"/>
      <c r="H39" s="218"/>
      <c r="I39" s="80"/>
      <c r="J39" s="80"/>
      <c r="K39" s="80"/>
      <c r="L39" s="219"/>
      <c r="M39" s="201"/>
      <c r="N39" s="202"/>
      <c r="O39" s="202"/>
      <c r="P39" s="202"/>
      <c r="Q39" s="202"/>
      <c r="R39" s="202"/>
      <c r="S39" s="202"/>
      <c r="T39" s="202"/>
      <c r="U39" s="202"/>
      <c r="V39" s="202"/>
      <c r="W39" s="202"/>
      <c r="X39" s="202"/>
      <c r="Y39" s="202"/>
      <c r="Z39" s="202"/>
      <c r="AA39" s="202"/>
      <c r="AB39" s="202"/>
      <c r="AC39" s="202"/>
      <c r="AD39" s="202"/>
      <c r="AE39" s="202"/>
      <c r="AF39" s="201"/>
      <c r="AG39" s="202"/>
      <c r="AH39" s="201"/>
    </row>
    <row r="42" spans="1:34" ht="18.5" thickBot="1" x14ac:dyDescent="0.6">
      <c r="N42" s="221"/>
      <c r="O42" s="221"/>
      <c r="P42" s="221"/>
      <c r="Q42" s="221"/>
      <c r="R42" s="221"/>
      <c r="S42" s="221"/>
      <c r="T42" s="221"/>
      <c r="U42" s="221"/>
      <c r="V42" s="221"/>
      <c r="W42" s="221"/>
      <c r="X42" s="221"/>
      <c r="Y42" s="221"/>
      <c r="Z42" s="221"/>
      <c r="AA42" s="221"/>
      <c r="AB42" s="221"/>
      <c r="AC42" s="221"/>
      <c r="AD42" s="221"/>
      <c r="AE42" s="222"/>
      <c r="AF42" s="222"/>
      <c r="AG42" s="222"/>
      <c r="AH42" s="222"/>
    </row>
    <row r="43" spans="1:34" x14ac:dyDescent="0.55000000000000004">
      <c r="F43" s="172" t="s">
        <v>117</v>
      </c>
      <c r="G43" s="173" t="s">
        <v>172</v>
      </c>
      <c r="H43" s="174" t="s">
        <v>119</v>
      </c>
      <c r="I43" s="175" t="s">
        <v>173</v>
      </c>
      <c r="J43" s="176" t="s">
        <v>174</v>
      </c>
      <c r="K43" s="176" t="s">
        <v>173</v>
      </c>
      <c r="L43" s="177" t="s">
        <v>122</v>
      </c>
      <c r="M43" s="177" t="s">
        <v>175</v>
      </c>
      <c r="N43" s="178" t="s">
        <v>176</v>
      </c>
      <c r="O43" s="179" t="s">
        <v>177</v>
      </c>
      <c r="P43" s="179" t="s">
        <v>178</v>
      </c>
      <c r="Q43" s="179" t="s">
        <v>179</v>
      </c>
      <c r="R43" s="179" t="s">
        <v>180</v>
      </c>
      <c r="S43" s="179" t="s">
        <v>181</v>
      </c>
      <c r="T43" s="179" t="s">
        <v>182</v>
      </c>
      <c r="U43" s="179" t="s">
        <v>183</v>
      </c>
      <c r="V43" s="212" t="s">
        <v>184</v>
      </c>
      <c r="W43" s="179" t="s">
        <v>185</v>
      </c>
      <c r="X43" s="179" t="s">
        <v>186</v>
      </c>
      <c r="Y43" s="179" t="s">
        <v>187</v>
      </c>
      <c r="Z43" s="179" t="s">
        <v>188</v>
      </c>
      <c r="AA43" s="179" t="s">
        <v>189</v>
      </c>
      <c r="AB43" s="179" t="s">
        <v>190</v>
      </c>
      <c r="AC43" s="179" t="s">
        <v>191</v>
      </c>
      <c r="AD43" s="179" t="s">
        <v>192</v>
      </c>
      <c r="AE43" s="179" t="s">
        <v>193</v>
      </c>
      <c r="AF43" s="179" t="s">
        <v>194</v>
      </c>
      <c r="AG43" s="179" t="s">
        <v>195</v>
      </c>
      <c r="AH43" s="179" t="s">
        <v>196</v>
      </c>
    </row>
    <row r="44" spans="1:34" x14ac:dyDescent="0.55000000000000004">
      <c r="F44" s="182"/>
      <c r="G44" s="183"/>
      <c r="H44" s="184"/>
      <c r="I44" s="183"/>
      <c r="J44" s="183"/>
      <c r="K44" s="184"/>
      <c r="L44" s="185">
        <v>1</v>
      </c>
      <c r="M44" s="182">
        <f t="shared" ref="M44:AH44" si="4">+INDEX(M45:M73,$L$44)</f>
        <v>1</v>
      </c>
      <c r="N44" s="186">
        <f t="shared" si="4"/>
        <v>1</v>
      </c>
      <c r="O44" s="186">
        <f t="shared" si="4"/>
        <v>1</v>
      </c>
      <c r="P44" s="186">
        <f t="shared" si="4"/>
        <v>1</v>
      </c>
      <c r="Q44" s="186">
        <f t="shared" si="4"/>
        <v>1</v>
      </c>
      <c r="R44" s="186">
        <f t="shared" si="4"/>
        <v>1</v>
      </c>
      <c r="S44" s="186">
        <f t="shared" si="4"/>
        <v>1</v>
      </c>
      <c r="T44" s="186">
        <f t="shared" si="4"/>
        <v>1</v>
      </c>
      <c r="U44" s="186">
        <f t="shared" si="4"/>
        <v>1</v>
      </c>
      <c r="V44" s="186">
        <f t="shared" si="4"/>
        <v>1</v>
      </c>
      <c r="W44" s="186">
        <f t="shared" si="4"/>
        <v>1</v>
      </c>
      <c r="X44" s="186">
        <f t="shared" si="4"/>
        <v>1</v>
      </c>
      <c r="Y44" s="186">
        <f t="shared" si="4"/>
        <v>1</v>
      </c>
      <c r="Z44" s="186">
        <f t="shared" si="4"/>
        <v>1</v>
      </c>
      <c r="AA44" s="186">
        <f t="shared" si="4"/>
        <v>1</v>
      </c>
      <c r="AB44" s="186">
        <f t="shared" si="4"/>
        <v>1</v>
      </c>
      <c r="AC44" s="186">
        <f t="shared" si="4"/>
        <v>1</v>
      </c>
      <c r="AD44" s="186">
        <f t="shared" si="4"/>
        <v>1</v>
      </c>
      <c r="AE44" s="186">
        <f t="shared" si="4"/>
        <v>1</v>
      </c>
      <c r="AF44" s="186">
        <f t="shared" si="4"/>
        <v>1</v>
      </c>
      <c r="AG44" s="186">
        <f t="shared" si="4"/>
        <v>1</v>
      </c>
      <c r="AH44" s="187">
        <f t="shared" si="4"/>
        <v>1</v>
      </c>
    </row>
    <row r="45" spans="1:34" ht="19" x14ac:dyDescent="0.55000000000000004">
      <c r="F45" s="79"/>
      <c r="G45" s="80" t="s">
        <v>197</v>
      </c>
      <c r="H45" s="83">
        <v>1</v>
      </c>
      <c r="I45" s="80" t="str">
        <f t="shared" ref="I45" si="5">+REPT(" ",H45*4)&amp;IF(IDIOMA=1,J45,K45)</f>
        <v xml:space="preserve">    Total Productos</v>
      </c>
      <c r="J45" s="80" t="s">
        <v>198</v>
      </c>
      <c r="K45" s="190" t="s">
        <v>198</v>
      </c>
      <c r="L45" s="191">
        <v>1</v>
      </c>
      <c r="M45" s="192">
        <v>1</v>
      </c>
      <c r="N45" s="193">
        <v>1</v>
      </c>
      <c r="O45" s="193">
        <v>1</v>
      </c>
      <c r="P45" s="193">
        <v>1</v>
      </c>
      <c r="Q45" s="193">
        <v>1</v>
      </c>
      <c r="R45" s="193">
        <v>1</v>
      </c>
      <c r="S45" s="193">
        <v>1</v>
      </c>
      <c r="T45" s="193">
        <v>1</v>
      </c>
      <c r="U45" s="193">
        <v>1</v>
      </c>
      <c r="V45" s="193">
        <v>1</v>
      </c>
      <c r="W45" s="193">
        <v>1</v>
      </c>
      <c r="X45" s="193">
        <v>1</v>
      </c>
      <c r="Y45" s="193">
        <v>1</v>
      </c>
      <c r="Z45" s="193">
        <v>1</v>
      </c>
      <c r="AA45" s="193">
        <v>1</v>
      </c>
      <c r="AB45" s="193">
        <v>1</v>
      </c>
      <c r="AC45" s="193">
        <v>1</v>
      </c>
      <c r="AD45" s="193">
        <v>1</v>
      </c>
      <c r="AE45" s="193">
        <v>1</v>
      </c>
      <c r="AF45" s="193">
        <v>1</v>
      </c>
      <c r="AG45" s="193">
        <v>1</v>
      </c>
      <c r="AH45" s="194">
        <v>1</v>
      </c>
    </row>
    <row r="46" spans="1:34" ht="19" x14ac:dyDescent="0.55000000000000004">
      <c r="F46" s="79" t="s">
        <v>97</v>
      </c>
      <c r="G46" s="80" t="s">
        <v>199</v>
      </c>
      <c r="H46" s="83">
        <v>2</v>
      </c>
      <c r="I46" s="80" t="str">
        <f>+REPT(" ",H46*4)&amp;IF(IDIOMA=1,J46,K46)</f>
        <v xml:space="preserve">        1. On Balance (excluding HfT)</v>
      </c>
      <c r="J46" s="80" t="s">
        <v>200</v>
      </c>
      <c r="K46" s="190" t="s">
        <v>200</v>
      </c>
      <c r="L46" s="199">
        <v>2</v>
      </c>
      <c r="M46" s="192">
        <v>1</v>
      </c>
      <c r="N46" s="201">
        <v>1</v>
      </c>
      <c r="O46" s="201">
        <v>1</v>
      </c>
      <c r="P46" s="202">
        <v>1</v>
      </c>
      <c r="Q46" s="202">
        <v>1</v>
      </c>
      <c r="R46" s="202">
        <v>1</v>
      </c>
      <c r="S46" s="202">
        <v>1</v>
      </c>
      <c r="T46" s="202">
        <v>1</v>
      </c>
      <c r="U46" s="84">
        <v>1</v>
      </c>
      <c r="V46" s="84">
        <v>1</v>
      </c>
      <c r="W46" s="187">
        <v>1</v>
      </c>
      <c r="X46" s="84"/>
      <c r="Y46" s="84"/>
      <c r="Z46" s="84"/>
      <c r="AA46" s="84"/>
      <c r="AB46" s="84"/>
      <c r="AC46" s="84"/>
      <c r="AD46" s="84"/>
      <c r="AE46" s="84"/>
      <c r="AF46" s="84"/>
      <c r="AG46" s="84"/>
      <c r="AH46" s="203"/>
    </row>
    <row r="47" spans="1:34" ht="19" x14ac:dyDescent="0.55000000000000004">
      <c r="F47" s="79" t="s">
        <v>97</v>
      </c>
      <c r="G47" s="80" t="s">
        <v>201</v>
      </c>
      <c r="H47" s="83">
        <v>3</v>
      </c>
      <c r="I47" s="80" t="str">
        <f t="shared" ref="I47:I73" si="6">+REPT(" ",H47*4)&amp;IF(IDIOMA=1,J47,K47)</f>
        <v xml:space="preserve">            Loans &amp; advances (customers and credit institutions)</v>
      </c>
      <c r="J47" s="80" t="s">
        <v>202</v>
      </c>
      <c r="K47" s="190" t="s">
        <v>202</v>
      </c>
      <c r="L47" s="204">
        <v>3</v>
      </c>
      <c r="M47" s="223">
        <v>1</v>
      </c>
      <c r="N47" s="202"/>
      <c r="O47" s="202"/>
      <c r="P47" s="202"/>
      <c r="Q47" s="202"/>
      <c r="R47" s="202"/>
      <c r="S47" s="202"/>
      <c r="T47" s="202"/>
      <c r="U47" s="84"/>
      <c r="V47" s="84"/>
      <c r="W47" s="203"/>
      <c r="X47" s="84"/>
      <c r="Y47" s="84"/>
      <c r="Z47" s="84"/>
      <c r="AA47" s="84"/>
      <c r="AB47" s="84"/>
      <c r="AC47" s="84"/>
      <c r="AD47" s="84"/>
      <c r="AE47" s="84"/>
      <c r="AF47" s="84"/>
      <c r="AG47" s="84"/>
      <c r="AH47" s="203"/>
    </row>
    <row r="48" spans="1:34" ht="19" x14ac:dyDescent="0.55000000000000004">
      <c r="F48" s="79" t="s">
        <v>148</v>
      </c>
      <c r="G48" s="80" t="s">
        <v>175</v>
      </c>
      <c r="H48" s="83">
        <v>4</v>
      </c>
      <c r="I48" s="80" t="str">
        <f t="shared" si="6"/>
        <v xml:space="preserve">                Hipotecas</v>
      </c>
      <c r="J48" s="80" t="s">
        <v>203</v>
      </c>
      <c r="K48" s="190" t="s">
        <v>203</v>
      </c>
      <c r="L48" s="204">
        <v>4</v>
      </c>
      <c r="M48" s="216">
        <v>1</v>
      </c>
      <c r="N48" s="206"/>
      <c r="O48" s="207"/>
      <c r="P48" s="207"/>
      <c r="Q48" s="207"/>
      <c r="R48" s="207"/>
      <c r="S48" s="207"/>
      <c r="T48" s="207"/>
      <c r="U48" s="214"/>
      <c r="V48" s="84"/>
      <c r="W48" s="203"/>
      <c r="X48" s="84"/>
      <c r="Y48" s="84"/>
      <c r="Z48" s="84"/>
      <c r="AA48" s="84"/>
      <c r="AB48" s="84"/>
      <c r="AC48" s="84"/>
      <c r="AD48" s="84"/>
      <c r="AE48" s="84"/>
      <c r="AF48" s="84"/>
      <c r="AG48" s="84"/>
      <c r="AH48" s="203"/>
    </row>
    <row r="49" spans="6:34" ht="19" x14ac:dyDescent="0.55000000000000004">
      <c r="F49" s="79" t="s">
        <v>97</v>
      </c>
      <c r="G49" s="80" t="s">
        <v>204</v>
      </c>
      <c r="H49" s="83">
        <v>3</v>
      </c>
      <c r="I49" s="80" t="str">
        <f t="shared" si="6"/>
        <v xml:space="preserve">            Products Added value CIB </v>
      </c>
      <c r="J49" s="80" t="s">
        <v>205</v>
      </c>
      <c r="K49" s="190" t="s">
        <v>205</v>
      </c>
      <c r="L49" s="204">
        <v>5</v>
      </c>
      <c r="M49" s="205"/>
      <c r="N49" s="202">
        <v>1</v>
      </c>
      <c r="O49" s="202">
        <v>1</v>
      </c>
      <c r="P49" s="202">
        <v>1</v>
      </c>
      <c r="Q49" s="202">
        <v>1</v>
      </c>
      <c r="R49" s="202">
        <v>1</v>
      </c>
      <c r="S49" s="202">
        <v>1</v>
      </c>
      <c r="T49" s="202">
        <v>1</v>
      </c>
      <c r="U49" s="187">
        <v>1</v>
      </c>
      <c r="V49" s="84"/>
      <c r="W49" s="203"/>
      <c r="X49" s="84"/>
      <c r="Y49" s="84"/>
      <c r="Z49" s="84"/>
      <c r="AA49" s="84"/>
      <c r="AB49" s="84"/>
      <c r="AC49" s="84"/>
      <c r="AD49" s="84"/>
      <c r="AE49" s="84"/>
      <c r="AF49" s="84"/>
      <c r="AG49" s="84"/>
      <c r="AH49" s="203"/>
    </row>
    <row r="50" spans="6:34" ht="19" x14ac:dyDescent="0.55000000000000004">
      <c r="F50" s="79" t="s">
        <v>148</v>
      </c>
      <c r="G50" s="80" t="s">
        <v>176</v>
      </c>
      <c r="H50" s="83">
        <v>4</v>
      </c>
      <c r="I50" s="80" t="str">
        <f t="shared" si="6"/>
        <v xml:space="preserve">                Project &amp; Acquisition Finance</v>
      </c>
      <c r="J50" s="80" t="s">
        <v>206</v>
      </c>
      <c r="K50" s="190" t="s">
        <v>206</v>
      </c>
      <c r="L50" s="204">
        <v>6</v>
      </c>
      <c r="M50" s="223"/>
      <c r="N50" s="202">
        <v>1</v>
      </c>
      <c r="O50" s="202"/>
      <c r="P50" s="202"/>
      <c r="Q50" s="202"/>
      <c r="R50" s="202"/>
      <c r="S50" s="202"/>
      <c r="T50" s="202"/>
      <c r="U50" s="203"/>
      <c r="V50" s="84"/>
      <c r="W50" s="203"/>
      <c r="X50" s="84"/>
      <c r="Y50" s="84"/>
      <c r="Z50" s="84"/>
      <c r="AA50" s="84"/>
      <c r="AB50" s="84"/>
      <c r="AC50" s="84"/>
      <c r="AD50" s="84"/>
      <c r="AE50" s="84"/>
      <c r="AF50" s="84"/>
      <c r="AG50" s="84"/>
      <c r="AH50" s="203"/>
    </row>
    <row r="51" spans="6:34" ht="19" x14ac:dyDescent="0.55000000000000004">
      <c r="F51" s="79" t="s">
        <v>148</v>
      </c>
      <c r="G51" s="80" t="s">
        <v>177</v>
      </c>
      <c r="H51" s="83">
        <v>4</v>
      </c>
      <c r="I51" s="80" t="str">
        <f t="shared" si="6"/>
        <v xml:space="preserve">                Syndicated Loans</v>
      </c>
      <c r="J51" s="80" t="s">
        <v>207</v>
      </c>
      <c r="K51" s="190" t="s">
        <v>207</v>
      </c>
      <c r="L51" s="204">
        <v>7</v>
      </c>
      <c r="M51" s="223"/>
      <c r="N51" s="202"/>
      <c r="O51" s="202">
        <v>1</v>
      </c>
      <c r="P51" s="202"/>
      <c r="Q51" s="202"/>
      <c r="R51" s="202"/>
      <c r="S51" s="202"/>
      <c r="T51" s="202"/>
      <c r="U51" s="203"/>
      <c r="V51" s="84"/>
      <c r="W51" s="203"/>
      <c r="X51" s="84"/>
      <c r="Y51" s="84"/>
      <c r="Z51" s="84"/>
      <c r="AA51" s="84"/>
      <c r="AB51" s="84"/>
      <c r="AC51" s="84"/>
      <c r="AD51" s="84"/>
      <c r="AE51" s="84"/>
      <c r="AF51" s="84"/>
      <c r="AG51" s="84"/>
      <c r="AH51" s="203"/>
    </row>
    <row r="52" spans="6:34" ht="19" x14ac:dyDescent="0.55000000000000004">
      <c r="F52" s="79" t="s">
        <v>148</v>
      </c>
      <c r="G52" s="80" t="s">
        <v>178</v>
      </c>
      <c r="H52" s="83">
        <v>4</v>
      </c>
      <c r="I52" s="80" t="str">
        <f t="shared" si="6"/>
        <v xml:space="preserve">                Capital Finance</v>
      </c>
      <c r="J52" s="80" t="s">
        <v>208</v>
      </c>
      <c r="K52" s="190" t="s">
        <v>208</v>
      </c>
      <c r="L52" s="204">
        <v>8</v>
      </c>
      <c r="M52" s="223"/>
      <c r="N52" s="202"/>
      <c r="O52" s="202"/>
      <c r="P52" s="202">
        <v>1</v>
      </c>
      <c r="Q52" s="202"/>
      <c r="R52" s="202"/>
      <c r="S52" s="202"/>
      <c r="T52" s="202"/>
      <c r="U52" s="203"/>
      <c r="V52" s="84"/>
      <c r="W52" s="203"/>
      <c r="X52" s="84"/>
      <c r="Y52" s="84"/>
      <c r="Z52" s="84"/>
      <c r="AA52" s="84"/>
      <c r="AB52" s="84"/>
      <c r="AC52" s="84"/>
      <c r="AD52" s="84"/>
      <c r="AE52" s="84"/>
      <c r="AF52" s="84"/>
      <c r="AG52" s="84"/>
      <c r="AH52" s="203"/>
    </row>
    <row r="53" spans="6:34" ht="19" x14ac:dyDescent="0.55000000000000004">
      <c r="F53" s="79" t="s">
        <v>148</v>
      </c>
      <c r="G53" s="80" t="s">
        <v>179</v>
      </c>
      <c r="H53" s="83">
        <v>4</v>
      </c>
      <c r="I53" s="80" t="str">
        <f t="shared" si="6"/>
        <v xml:space="preserve">                Asset Based Finance (ABF)</v>
      </c>
      <c r="J53" s="80" t="s">
        <v>209</v>
      </c>
      <c r="K53" s="190" t="s">
        <v>209</v>
      </c>
      <c r="L53" s="204">
        <v>9</v>
      </c>
      <c r="M53" s="223"/>
      <c r="N53" s="202"/>
      <c r="O53" s="202"/>
      <c r="P53" s="202"/>
      <c r="Q53" s="202">
        <v>1</v>
      </c>
      <c r="R53" s="202"/>
      <c r="S53" s="202"/>
      <c r="T53" s="202"/>
      <c r="U53" s="203"/>
      <c r="V53" s="84"/>
      <c r="W53" s="203"/>
      <c r="X53" s="84"/>
      <c r="Y53" s="84"/>
      <c r="Z53" s="84"/>
      <c r="AA53" s="84"/>
      <c r="AB53" s="84"/>
      <c r="AC53" s="84"/>
      <c r="AD53" s="84"/>
      <c r="AE53" s="84"/>
      <c r="AF53" s="84"/>
      <c r="AG53" s="84"/>
      <c r="AH53" s="203"/>
    </row>
    <row r="54" spans="6:34" ht="19" x14ac:dyDescent="0.55000000000000004">
      <c r="F54" s="79" t="s">
        <v>148</v>
      </c>
      <c r="G54" s="80" t="s">
        <v>180</v>
      </c>
      <c r="H54" s="83">
        <v>4</v>
      </c>
      <c r="I54" s="80" t="str">
        <f t="shared" si="6"/>
        <v xml:space="preserve">                Leveraged Finance</v>
      </c>
      <c r="J54" s="80" t="s">
        <v>210</v>
      </c>
      <c r="K54" s="190" t="s">
        <v>210</v>
      </c>
      <c r="L54" s="204">
        <v>10</v>
      </c>
      <c r="M54" s="223"/>
      <c r="N54" s="202"/>
      <c r="O54" s="202"/>
      <c r="P54" s="202"/>
      <c r="Q54" s="202"/>
      <c r="R54" s="202">
        <v>1</v>
      </c>
      <c r="S54" s="202"/>
      <c r="T54" s="202"/>
      <c r="U54" s="210"/>
      <c r="V54" s="202"/>
      <c r="W54" s="210"/>
      <c r="X54" s="202"/>
      <c r="Y54" s="202"/>
      <c r="Z54" s="202"/>
      <c r="AA54" s="202"/>
      <c r="AB54" s="202"/>
      <c r="AC54" s="202"/>
      <c r="AD54" s="202"/>
      <c r="AE54" s="202"/>
      <c r="AF54" s="202"/>
      <c r="AG54" s="202"/>
      <c r="AH54" s="210"/>
    </row>
    <row r="55" spans="6:34" ht="19" x14ac:dyDescent="0.55000000000000004">
      <c r="F55" s="79" t="s">
        <v>148</v>
      </c>
      <c r="G55" s="80" t="s">
        <v>181</v>
      </c>
      <c r="H55" s="83">
        <v>4</v>
      </c>
      <c r="I55" s="80" t="str">
        <f t="shared" si="6"/>
        <v xml:space="preserve">                Export &amp; Agency Finance</v>
      </c>
      <c r="J55" s="80" t="s">
        <v>211</v>
      </c>
      <c r="K55" s="190" t="s">
        <v>211</v>
      </c>
      <c r="L55" s="204">
        <v>11</v>
      </c>
      <c r="M55" s="223"/>
      <c r="N55" s="202"/>
      <c r="O55" s="202"/>
      <c r="P55" s="202"/>
      <c r="Q55" s="202"/>
      <c r="R55" s="202"/>
      <c r="S55" s="202">
        <v>1</v>
      </c>
      <c r="T55" s="202"/>
      <c r="U55" s="210"/>
      <c r="V55" s="202"/>
      <c r="W55" s="210"/>
      <c r="X55" s="202"/>
      <c r="Y55" s="202"/>
      <c r="Z55" s="202"/>
      <c r="AA55" s="202"/>
      <c r="AB55" s="202"/>
      <c r="AC55" s="202"/>
      <c r="AD55" s="202"/>
      <c r="AE55" s="202"/>
      <c r="AF55" s="202"/>
      <c r="AG55" s="202"/>
      <c r="AH55" s="210"/>
    </row>
    <row r="56" spans="6:34" ht="19" x14ac:dyDescent="0.55000000000000004">
      <c r="F56" s="79" t="s">
        <v>148</v>
      </c>
      <c r="G56" s="80" t="s">
        <v>182</v>
      </c>
      <c r="H56" s="83">
        <v>4</v>
      </c>
      <c r="I56" s="80" t="str">
        <f t="shared" si="6"/>
        <v xml:space="preserve">                Trade &amp; Working Capital Solutions</v>
      </c>
      <c r="J56" s="80" t="s">
        <v>212</v>
      </c>
      <c r="K56" s="190" t="s">
        <v>212</v>
      </c>
      <c r="L56" s="204">
        <v>12</v>
      </c>
      <c r="M56" s="223"/>
      <c r="N56" s="202"/>
      <c r="O56" s="202"/>
      <c r="P56" s="202"/>
      <c r="Q56" s="202"/>
      <c r="R56" s="202"/>
      <c r="S56" s="202"/>
      <c r="T56" s="202">
        <v>1</v>
      </c>
      <c r="U56" s="210"/>
      <c r="V56" s="202"/>
      <c r="W56" s="210"/>
      <c r="X56" s="202"/>
      <c r="Y56" s="202"/>
      <c r="Z56" s="202"/>
      <c r="AA56" s="202"/>
      <c r="AB56" s="202"/>
      <c r="AC56" s="202"/>
      <c r="AD56" s="202"/>
      <c r="AE56" s="202"/>
      <c r="AF56" s="202"/>
      <c r="AG56" s="202"/>
      <c r="AH56" s="210"/>
    </row>
    <row r="57" spans="6:34" ht="19" x14ac:dyDescent="0.55000000000000004">
      <c r="F57" s="79" t="s">
        <v>148</v>
      </c>
      <c r="G57" s="80" t="s">
        <v>183</v>
      </c>
      <c r="H57" s="83">
        <v>4</v>
      </c>
      <c r="I57" s="80" t="str">
        <f t="shared" si="6"/>
        <v xml:space="preserve">                Other Loans &amp; Advances</v>
      </c>
      <c r="J57" s="80" t="s">
        <v>213</v>
      </c>
      <c r="K57" s="190" t="s">
        <v>213</v>
      </c>
      <c r="L57" s="204">
        <v>13</v>
      </c>
      <c r="M57" s="223"/>
      <c r="N57" s="207"/>
      <c r="O57" s="207"/>
      <c r="P57" s="207"/>
      <c r="Q57" s="207"/>
      <c r="R57" s="207"/>
      <c r="S57" s="207"/>
      <c r="T57" s="207"/>
      <c r="U57" s="213">
        <v>1</v>
      </c>
      <c r="V57" s="207"/>
      <c r="W57" s="210"/>
      <c r="X57" s="202"/>
      <c r="Y57" s="202"/>
      <c r="Z57" s="202"/>
      <c r="AA57" s="202"/>
      <c r="AB57" s="202"/>
      <c r="AC57" s="202"/>
      <c r="AD57" s="202"/>
      <c r="AE57" s="202"/>
      <c r="AF57" s="202"/>
      <c r="AG57" s="202"/>
      <c r="AH57" s="210"/>
    </row>
    <row r="58" spans="6:34" ht="19" x14ac:dyDescent="0.55000000000000004">
      <c r="F58" s="79" t="s">
        <v>148</v>
      </c>
      <c r="G58" s="80" t="s">
        <v>184</v>
      </c>
      <c r="H58" s="83">
        <v>3</v>
      </c>
      <c r="I58" s="80" t="str">
        <f t="shared" si="6"/>
        <v xml:space="preserve">            Renting / Operating Leasing</v>
      </c>
      <c r="J58" s="80" t="s">
        <v>214</v>
      </c>
      <c r="K58" s="190" t="s">
        <v>214</v>
      </c>
      <c r="L58" s="204">
        <v>14</v>
      </c>
      <c r="M58" s="202"/>
      <c r="N58" s="202"/>
      <c r="O58" s="202"/>
      <c r="P58" s="202"/>
      <c r="Q58" s="202"/>
      <c r="R58" s="202"/>
      <c r="S58" s="202"/>
      <c r="T58" s="202"/>
      <c r="U58" s="210"/>
      <c r="V58" s="200">
        <v>1</v>
      </c>
      <c r="W58" s="216"/>
      <c r="X58" s="202"/>
      <c r="Y58" s="202"/>
      <c r="Z58" s="202"/>
      <c r="AA58" s="202"/>
      <c r="AB58" s="202"/>
      <c r="AC58" s="202"/>
      <c r="AD58" s="202"/>
      <c r="AE58" s="202"/>
      <c r="AF58" s="202"/>
      <c r="AG58" s="202"/>
      <c r="AH58" s="210"/>
    </row>
    <row r="59" spans="6:34" ht="19" x14ac:dyDescent="0.55000000000000004">
      <c r="F59" s="79" t="s">
        <v>148</v>
      </c>
      <c r="G59" s="80" t="s">
        <v>185</v>
      </c>
      <c r="H59" s="83">
        <v>3</v>
      </c>
      <c r="I59" s="80" t="str">
        <f t="shared" si="6"/>
        <v xml:space="preserve">            Bonds Portfolio</v>
      </c>
      <c r="J59" s="80" t="s">
        <v>215</v>
      </c>
      <c r="K59" s="190" t="s">
        <v>215</v>
      </c>
      <c r="L59" s="204">
        <v>15</v>
      </c>
      <c r="M59" s="206"/>
      <c r="N59" s="207"/>
      <c r="O59" s="207"/>
      <c r="P59" s="207"/>
      <c r="Q59" s="207"/>
      <c r="R59" s="207"/>
      <c r="S59" s="207"/>
      <c r="T59" s="207"/>
      <c r="U59" s="207"/>
      <c r="V59" s="194"/>
      <c r="W59" s="213">
        <v>1</v>
      </c>
      <c r="X59" s="207"/>
      <c r="Y59" s="207"/>
      <c r="Z59" s="207"/>
      <c r="AA59" s="202"/>
      <c r="AB59" s="202"/>
      <c r="AC59" s="202"/>
      <c r="AD59" s="202"/>
      <c r="AE59" s="202"/>
      <c r="AF59" s="202"/>
      <c r="AG59" s="202"/>
      <c r="AH59" s="210"/>
    </row>
    <row r="60" spans="6:34" ht="19" x14ac:dyDescent="0.55000000000000004">
      <c r="F60" s="79" t="s">
        <v>97</v>
      </c>
      <c r="G60" s="80" t="s">
        <v>216</v>
      </c>
      <c r="H60" s="83">
        <v>2</v>
      </c>
      <c r="I60" s="80" t="str">
        <f t="shared" si="6"/>
        <v xml:space="preserve">        2. Off Balance</v>
      </c>
      <c r="J60" s="80" t="s">
        <v>217</v>
      </c>
      <c r="K60" s="190" t="s">
        <v>217</v>
      </c>
      <c r="L60" s="204">
        <v>16</v>
      </c>
      <c r="M60" s="202"/>
      <c r="N60" s="202"/>
      <c r="O60" s="202"/>
      <c r="P60" s="202"/>
      <c r="Q60" s="202"/>
      <c r="R60" s="202"/>
      <c r="S60" s="202"/>
      <c r="T60" s="202"/>
      <c r="U60" s="202"/>
      <c r="V60" s="202"/>
      <c r="W60" s="210"/>
      <c r="X60" s="202">
        <v>1</v>
      </c>
      <c r="Y60" s="202">
        <v>1</v>
      </c>
      <c r="Z60" s="209">
        <v>1</v>
      </c>
      <c r="AA60" s="202"/>
      <c r="AB60" s="202"/>
      <c r="AC60" s="202"/>
      <c r="AD60" s="202"/>
      <c r="AE60" s="202"/>
      <c r="AF60" s="202"/>
      <c r="AG60" s="202"/>
      <c r="AH60" s="210"/>
    </row>
    <row r="61" spans="6:34" ht="19" x14ac:dyDescent="0.55000000000000004">
      <c r="F61" s="79" t="s">
        <v>148</v>
      </c>
      <c r="G61" s="80" t="s">
        <v>186</v>
      </c>
      <c r="H61" s="83">
        <v>3</v>
      </c>
      <c r="I61" s="80" t="str">
        <f t="shared" si="6"/>
        <v xml:space="preserve">            Contingent risks</v>
      </c>
      <c r="J61" s="80" t="s">
        <v>218</v>
      </c>
      <c r="K61" s="190" t="s">
        <v>218</v>
      </c>
      <c r="L61" s="204">
        <v>17</v>
      </c>
      <c r="M61" s="202"/>
      <c r="N61" s="202"/>
      <c r="O61" s="202"/>
      <c r="P61" s="202"/>
      <c r="Q61" s="202"/>
      <c r="R61" s="202"/>
      <c r="S61" s="202"/>
      <c r="T61" s="202"/>
      <c r="U61" s="202"/>
      <c r="V61" s="202"/>
      <c r="W61" s="210"/>
      <c r="X61" s="202">
        <v>1</v>
      </c>
      <c r="Y61" s="202"/>
      <c r="Z61" s="210"/>
      <c r="AA61" s="202"/>
      <c r="AB61" s="202"/>
      <c r="AC61" s="202"/>
      <c r="AD61" s="202"/>
      <c r="AE61" s="202"/>
      <c r="AF61" s="202"/>
      <c r="AG61" s="202"/>
      <c r="AH61" s="210"/>
    </row>
    <row r="62" spans="6:34" ht="19" x14ac:dyDescent="0.55000000000000004">
      <c r="F62" s="79" t="s">
        <v>148</v>
      </c>
      <c r="G62" s="80" t="s">
        <v>187</v>
      </c>
      <c r="H62" s="83">
        <v>3</v>
      </c>
      <c r="I62" s="80" t="str">
        <f t="shared" si="6"/>
        <v xml:space="preserve">            Contingent Commitments</v>
      </c>
      <c r="J62" s="80" t="s">
        <v>219</v>
      </c>
      <c r="K62" s="190" t="s">
        <v>219</v>
      </c>
      <c r="L62" s="204">
        <v>18</v>
      </c>
      <c r="M62" s="202"/>
      <c r="N62" s="202"/>
      <c r="O62" s="202"/>
      <c r="P62" s="202"/>
      <c r="Q62" s="202"/>
      <c r="R62" s="202"/>
      <c r="S62" s="202"/>
      <c r="T62" s="202"/>
      <c r="U62" s="202"/>
      <c r="V62" s="202"/>
      <c r="W62" s="210"/>
      <c r="X62" s="202"/>
      <c r="Y62" s="202">
        <v>1</v>
      </c>
      <c r="Z62" s="210"/>
      <c r="AA62" s="202"/>
      <c r="AB62" s="202"/>
      <c r="AC62" s="202"/>
      <c r="AD62" s="202"/>
      <c r="AE62" s="202"/>
      <c r="AF62" s="202"/>
      <c r="AG62" s="202"/>
      <c r="AH62" s="210"/>
    </row>
    <row r="63" spans="6:34" ht="19" x14ac:dyDescent="0.55000000000000004">
      <c r="F63" s="79" t="s">
        <v>148</v>
      </c>
      <c r="G63" s="80" t="s">
        <v>188</v>
      </c>
      <c r="H63" s="83">
        <v>3</v>
      </c>
      <c r="I63" s="80" t="str">
        <f t="shared" si="6"/>
        <v xml:space="preserve">            Derivatives</v>
      </c>
      <c r="J63" s="80" t="s">
        <v>220</v>
      </c>
      <c r="K63" s="190" t="s">
        <v>220</v>
      </c>
      <c r="L63" s="204">
        <v>19</v>
      </c>
      <c r="M63" s="202"/>
      <c r="N63" s="202"/>
      <c r="O63" s="202"/>
      <c r="P63" s="202"/>
      <c r="Q63" s="202"/>
      <c r="R63" s="202"/>
      <c r="S63" s="202"/>
      <c r="T63" s="202"/>
      <c r="U63" s="202"/>
      <c r="V63" s="202"/>
      <c r="W63" s="210"/>
      <c r="X63" s="207"/>
      <c r="Y63" s="207"/>
      <c r="Z63" s="213">
        <v>1</v>
      </c>
      <c r="AA63" s="206"/>
      <c r="AB63" s="207"/>
      <c r="AC63" s="207"/>
      <c r="AD63" s="207"/>
      <c r="AE63" s="207"/>
      <c r="AF63" s="202"/>
      <c r="AG63" s="202"/>
      <c r="AH63" s="210"/>
    </row>
    <row r="64" spans="6:34" ht="19" x14ac:dyDescent="0.55000000000000004">
      <c r="F64" s="79"/>
      <c r="G64" s="80" t="s">
        <v>221</v>
      </c>
      <c r="H64" s="83">
        <v>2</v>
      </c>
      <c r="I64" s="80" t="str">
        <f t="shared" si="6"/>
        <v xml:space="preserve">        3. Advisory &amp; Facilitation services</v>
      </c>
      <c r="J64" s="80" t="s">
        <v>222</v>
      </c>
      <c r="K64" s="190" t="s">
        <v>222</v>
      </c>
      <c r="L64" s="204">
        <v>20</v>
      </c>
      <c r="M64" s="202"/>
      <c r="N64" s="202"/>
      <c r="O64" s="202"/>
      <c r="P64" s="202"/>
      <c r="Q64" s="202"/>
      <c r="R64" s="202"/>
      <c r="S64" s="202"/>
      <c r="T64" s="202"/>
      <c r="U64" s="202"/>
      <c r="V64" s="202"/>
      <c r="W64" s="202"/>
      <c r="X64" s="202"/>
      <c r="Y64" s="202"/>
      <c r="Z64" s="209"/>
      <c r="AA64" s="202">
        <v>1</v>
      </c>
      <c r="AB64" s="202">
        <v>1</v>
      </c>
      <c r="AC64" s="202">
        <v>1</v>
      </c>
      <c r="AD64" s="202">
        <v>1</v>
      </c>
      <c r="AE64" s="209">
        <v>1</v>
      </c>
      <c r="AF64" s="202"/>
      <c r="AG64" s="202"/>
      <c r="AH64" s="210"/>
    </row>
    <row r="65" spans="6:34" ht="19" x14ac:dyDescent="0.55000000000000004">
      <c r="F65" s="79" t="s">
        <v>148</v>
      </c>
      <c r="G65" s="80" t="s">
        <v>189</v>
      </c>
      <c r="H65" s="83">
        <v>3</v>
      </c>
      <c r="I65" s="80" t="str">
        <f t="shared" si="6"/>
        <v xml:space="preserve">            Mergers &amp; Acquisitions (M&amp;A)</v>
      </c>
      <c r="J65" s="80" t="s">
        <v>223</v>
      </c>
      <c r="K65" s="190" t="s">
        <v>223</v>
      </c>
      <c r="L65" s="204">
        <v>21</v>
      </c>
      <c r="M65" s="202"/>
      <c r="N65" s="202"/>
      <c r="O65" s="202"/>
      <c r="P65" s="202"/>
      <c r="Q65" s="202"/>
      <c r="R65" s="202"/>
      <c r="S65" s="202"/>
      <c r="T65" s="202"/>
      <c r="U65" s="202"/>
      <c r="V65" s="202"/>
      <c r="W65" s="202"/>
      <c r="X65" s="202"/>
      <c r="Y65" s="202"/>
      <c r="Z65" s="210"/>
      <c r="AA65" s="202">
        <v>1</v>
      </c>
      <c r="AB65" s="202"/>
      <c r="AC65" s="202"/>
      <c r="AD65" s="202"/>
      <c r="AE65" s="210"/>
      <c r="AF65" s="202"/>
      <c r="AG65" s="202"/>
      <c r="AH65" s="210"/>
    </row>
    <row r="66" spans="6:34" ht="19" x14ac:dyDescent="0.55000000000000004">
      <c r="F66" s="79" t="s">
        <v>148</v>
      </c>
      <c r="G66" s="80" t="s">
        <v>190</v>
      </c>
      <c r="H66" s="83">
        <v>3</v>
      </c>
      <c r="I66" s="80" t="str">
        <f t="shared" si="6"/>
        <v xml:space="preserve">            Equity Capital Markets (ECM)</v>
      </c>
      <c r="J66" s="80" t="s">
        <v>224</v>
      </c>
      <c r="K66" s="190" t="s">
        <v>224</v>
      </c>
      <c r="L66" s="204">
        <v>22</v>
      </c>
      <c r="M66" s="202"/>
      <c r="N66" s="202"/>
      <c r="O66" s="202"/>
      <c r="P66" s="202"/>
      <c r="Q66" s="202"/>
      <c r="R66" s="202"/>
      <c r="S66" s="202"/>
      <c r="T66" s="202"/>
      <c r="U66" s="202"/>
      <c r="V66" s="202"/>
      <c r="W66" s="202"/>
      <c r="X66" s="202"/>
      <c r="Y66" s="202"/>
      <c r="Z66" s="210"/>
      <c r="AA66" s="202"/>
      <c r="AB66" s="202">
        <v>1</v>
      </c>
      <c r="AC66" s="202"/>
      <c r="AD66" s="202"/>
      <c r="AE66" s="210"/>
      <c r="AF66" s="202"/>
      <c r="AG66" s="202"/>
      <c r="AH66" s="210"/>
    </row>
    <row r="67" spans="6:34" ht="19" x14ac:dyDescent="0.55000000000000004">
      <c r="F67" s="79" t="s">
        <v>148</v>
      </c>
      <c r="G67" s="80" t="s">
        <v>191</v>
      </c>
      <c r="H67" s="83">
        <v>3</v>
      </c>
      <c r="I67" s="80" t="str">
        <f t="shared" si="6"/>
        <v xml:space="preserve">            Debt Capital Markets (DCM)</v>
      </c>
      <c r="J67" s="80" t="s">
        <v>225</v>
      </c>
      <c r="K67" s="190" t="s">
        <v>225</v>
      </c>
      <c r="L67" s="204">
        <v>23</v>
      </c>
      <c r="M67" s="202"/>
      <c r="N67" s="202"/>
      <c r="O67" s="202"/>
      <c r="P67" s="202"/>
      <c r="Q67" s="202"/>
      <c r="R67" s="202"/>
      <c r="S67" s="202"/>
      <c r="T67" s="202"/>
      <c r="U67" s="202"/>
      <c r="V67" s="202"/>
      <c r="W67" s="202"/>
      <c r="X67" s="202"/>
      <c r="Y67" s="202"/>
      <c r="Z67" s="210"/>
      <c r="AA67" s="202"/>
      <c r="AB67" s="202"/>
      <c r="AC67" s="202">
        <v>1</v>
      </c>
      <c r="AD67" s="202"/>
      <c r="AE67" s="210"/>
      <c r="AF67" s="202"/>
      <c r="AG67" s="202"/>
      <c r="AH67" s="210"/>
    </row>
    <row r="68" spans="6:34" ht="19" x14ac:dyDescent="0.55000000000000004">
      <c r="F68" s="79" t="s">
        <v>148</v>
      </c>
      <c r="G68" s="80" t="s">
        <v>192</v>
      </c>
      <c r="H68" s="83">
        <v>3</v>
      </c>
      <c r="I68" s="80" t="str">
        <f t="shared" si="6"/>
        <v xml:space="preserve">            Securitization</v>
      </c>
      <c r="J68" s="80" t="s">
        <v>226</v>
      </c>
      <c r="K68" s="190" t="s">
        <v>226</v>
      </c>
      <c r="L68" s="204">
        <v>24</v>
      </c>
      <c r="M68" s="202"/>
      <c r="N68" s="202"/>
      <c r="O68" s="202"/>
      <c r="P68" s="202"/>
      <c r="Q68" s="202"/>
      <c r="R68" s="202"/>
      <c r="S68" s="202"/>
      <c r="T68" s="202"/>
      <c r="U68" s="202"/>
      <c r="V68" s="202"/>
      <c r="W68" s="202"/>
      <c r="X68" s="202"/>
      <c r="Y68" s="202"/>
      <c r="Z68" s="210"/>
      <c r="AA68" s="202"/>
      <c r="AB68" s="202"/>
      <c r="AC68" s="202"/>
      <c r="AD68" s="202">
        <v>1</v>
      </c>
      <c r="AE68" s="210"/>
      <c r="AF68" s="202"/>
      <c r="AG68" s="202"/>
      <c r="AH68" s="210"/>
    </row>
    <row r="69" spans="6:34" ht="19" x14ac:dyDescent="0.55000000000000004">
      <c r="F69" s="79" t="s">
        <v>148</v>
      </c>
      <c r="G69" s="80" t="s">
        <v>193</v>
      </c>
      <c r="H69" s="83">
        <v>3</v>
      </c>
      <c r="I69" s="80" t="str">
        <f t="shared" si="6"/>
        <v xml:space="preserve">            Project &amp; Acquisition Finance (Advisory)</v>
      </c>
      <c r="J69" s="80" t="s">
        <v>227</v>
      </c>
      <c r="K69" s="190" t="s">
        <v>227</v>
      </c>
      <c r="L69" s="204">
        <v>25</v>
      </c>
      <c r="M69" s="202"/>
      <c r="N69" s="202"/>
      <c r="O69" s="202"/>
      <c r="P69" s="202"/>
      <c r="Q69" s="202"/>
      <c r="R69" s="202"/>
      <c r="S69" s="202"/>
      <c r="T69" s="202"/>
      <c r="U69" s="202"/>
      <c r="V69" s="202"/>
      <c r="W69" s="202"/>
      <c r="X69" s="202"/>
      <c r="Y69" s="202"/>
      <c r="Z69" s="210"/>
      <c r="AA69" s="207"/>
      <c r="AB69" s="207"/>
      <c r="AC69" s="207"/>
      <c r="AD69" s="207"/>
      <c r="AE69" s="213">
        <v>1</v>
      </c>
      <c r="AF69" s="206"/>
      <c r="AG69" s="207"/>
      <c r="AH69" s="213"/>
    </row>
    <row r="70" spans="6:34" ht="19" x14ac:dyDescent="0.55000000000000004">
      <c r="F70" s="79" t="s">
        <v>97</v>
      </c>
      <c r="G70" s="80" t="s">
        <v>228</v>
      </c>
      <c r="H70" s="83">
        <v>2</v>
      </c>
      <c r="I70" s="80" t="str">
        <f t="shared" si="6"/>
        <v xml:space="preserve">        4. Liabilities</v>
      </c>
      <c r="J70" s="80" t="s">
        <v>229</v>
      </c>
      <c r="K70" s="190" t="s">
        <v>229</v>
      </c>
      <c r="L70" s="204">
        <v>26</v>
      </c>
      <c r="M70" s="202"/>
      <c r="N70" s="202"/>
      <c r="O70" s="202"/>
      <c r="P70" s="202"/>
      <c r="Q70" s="202"/>
      <c r="R70" s="202"/>
      <c r="S70" s="202"/>
      <c r="T70" s="202"/>
      <c r="U70" s="202"/>
      <c r="V70" s="202"/>
      <c r="W70" s="202"/>
      <c r="X70" s="202"/>
      <c r="Y70" s="202"/>
      <c r="Z70" s="202"/>
      <c r="AA70" s="202"/>
      <c r="AB70" s="202"/>
      <c r="AC70" s="202"/>
      <c r="AD70" s="202"/>
      <c r="AE70" s="209"/>
      <c r="AF70" s="202">
        <v>1</v>
      </c>
      <c r="AG70" s="202">
        <v>1</v>
      </c>
      <c r="AH70" s="210">
        <v>1</v>
      </c>
    </row>
    <row r="71" spans="6:34" ht="19" x14ac:dyDescent="0.55000000000000004">
      <c r="F71" s="79" t="s">
        <v>148</v>
      </c>
      <c r="G71" s="80" t="s">
        <v>194</v>
      </c>
      <c r="H71" s="83">
        <v>3</v>
      </c>
      <c r="I71" s="80" t="str">
        <f t="shared" si="6"/>
        <v xml:space="preserve">            Financing instruments issued</v>
      </c>
      <c r="J71" s="80" t="s">
        <v>230</v>
      </c>
      <c r="K71" s="190" t="s">
        <v>230</v>
      </c>
      <c r="L71" s="204">
        <v>27</v>
      </c>
      <c r="M71" s="202"/>
      <c r="N71" s="202"/>
      <c r="O71" s="202"/>
      <c r="P71" s="202"/>
      <c r="Q71" s="202"/>
      <c r="R71" s="202"/>
      <c r="S71" s="202"/>
      <c r="T71" s="202"/>
      <c r="U71" s="202"/>
      <c r="V71" s="202"/>
      <c r="W71" s="202"/>
      <c r="X71" s="202"/>
      <c r="Y71" s="202"/>
      <c r="Z71" s="202"/>
      <c r="AA71" s="202"/>
      <c r="AB71" s="202"/>
      <c r="AC71" s="202"/>
      <c r="AD71" s="202"/>
      <c r="AE71" s="210"/>
      <c r="AF71" s="202">
        <v>1</v>
      </c>
      <c r="AG71" s="202"/>
      <c r="AH71" s="210"/>
    </row>
    <row r="72" spans="6:34" ht="19" x14ac:dyDescent="0.55000000000000004">
      <c r="F72" s="79" t="s">
        <v>148</v>
      </c>
      <c r="G72" s="80" t="s">
        <v>195</v>
      </c>
      <c r="H72" s="83">
        <v>3</v>
      </c>
      <c r="I72" s="80" t="str">
        <f t="shared" si="6"/>
        <v xml:space="preserve">            Deposits</v>
      </c>
      <c r="J72" s="80" t="s">
        <v>231</v>
      </c>
      <c r="K72" s="190" t="s">
        <v>231</v>
      </c>
      <c r="L72" s="204">
        <v>30</v>
      </c>
      <c r="M72" s="202"/>
      <c r="N72" s="202"/>
      <c r="O72" s="202"/>
      <c r="P72" s="202"/>
      <c r="Q72" s="202"/>
      <c r="R72" s="202"/>
      <c r="S72" s="202"/>
      <c r="T72" s="202"/>
      <c r="U72" s="202"/>
      <c r="V72" s="202"/>
      <c r="W72" s="202"/>
      <c r="X72" s="202"/>
      <c r="Y72" s="202"/>
      <c r="Z72" s="202"/>
      <c r="AA72" s="202"/>
      <c r="AB72" s="202"/>
      <c r="AC72" s="202"/>
      <c r="AD72" s="202"/>
      <c r="AE72" s="210"/>
      <c r="AF72" s="202"/>
      <c r="AG72" s="202">
        <v>1</v>
      </c>
      <c r="AH72" s="210"/>
    </row>
    <row r="73" spans="6:34" ht="19" x14ac:dyDescent="0.55000000000000004">
      <c r="F73" s="81" t="s">
        <v>148</v>
      </c>
      <c r="G73" s="82" t="s">
        <v>196</v>
      </c>
      <c r="H73" s="217">
        <v>3</v>
      </c>
      <c r="I73" s="82" t="str">
        <f t="shared" si="6"/>
        <v xml:space="preserve">            Other Liabilities</v>
      </c>
      <c r="J73" s="82" t="s">
        <v>232</v>
      </c>
      <c r="K73" s="212" t="s">
        <v>232</v>
      </c>
      <c r="L73" s="204">
        <v>31</v>
      </c>
      <c r="M73" s="206"/>
      <c r="N73" s="207"/>
      <c r="O73" s="207"/>
      <c r="P73" s="207"/>
      <c r="Q73" s="207"/>
      <c r="R73" s="207"/>
      <c r="S73" s="207"/>
      <c r="T73" s="207"/>
      <c r="U73" s="207"/>
      <c r="V73" s="207"/>
      <c r="W73" s="207"/>
      <c r="X73" s="207"/>
      <c r="Y73" s="207"/>
      <c r="Z73" s="207"/>
      <c r="AA73" s="207"/>
      <c r="AB73" s="207"/>
      <c r="AC73" s="207"/>
      <c r="AD73" s="207"/>
      <c r="AE73" s="213"/>
      <c r="AF73" s="207"/>
      <c r="AG73" s="207"/>
      <c r="AH73" s="213">
        <v>1</v>
      </c>
    </row>
    <row r="76" spans="6:34" x14ac:dyDescent="0.55000000000000004">
      <c r="M76" s="84"/>
      <c r="N76" s="84"/>
      <c r="O76" s="84"/>
      <c r="P76" s="84"/>
      <c r="Q76" s="84"/>
      <c r="R76" s="84"/>
      <c r="S76" s="84"/>
      <c r="T76" s="84"/>
      <c r="U76" s="84"/>
      <c r="V76" s="84"/>
      <c r="W76" s="84"/>
      <c r="X76" s="84"/>
      <c r="Y76" s="84"/>
    </row>
    <row r="77" spans="6:34" ht="18.5" thickBot="1" x14ac:dyDescent="0.6">
      <c r="M77" s="84"/>
      <c r="N77" s="84"/>
      <c r="O77" s="84"/>
      <c r="P77" s="84"/>
      <c r="Q77" s="84"/>
      <c r="R77" s="84"/>
      <c r="S77" s="84"/>
      <c r="T77" s="84"/>
      <c r="U77" s="84"/>
      <c r="V77" s="84"/>
      <c r="W77" s="84"/>
      <c r="X77" s="84"/>
      <c r="Y77" s="84"/>
    </row>
    <row r="78" spans="6:34" ht="18.5" thickBot="1" x14ac:dyDescent="0.6">
      <c r="M78" s="224" t="s">
        <v>233</v>
      </c>
      <c r="N78" s="225"/>
      <c r="O78" s="226"/>
      <c r="P78" s="226"/>
      <c r="Q78" s="227"/>
      <c r="R78" s="227"/>
      <c r="S78" s="227"/>
      <c r="T78" s="227"/>
      <c r="U78" s="227"/>
      <c r="V78" s="227"/>
      <c r="W78" s="227"/>
      <c r="X78" s="227"/>
      <c r="Y78" s="227"/>
    </row>
    <row r="79" spans="6:34" ht="18.5" thickBot="1" x14ac:dyDescent="0.6">
      <c r="M79" s="228"/>
      <c r="N79" s="229" t="s">
        <v>234</v>
      </c>
      <c r="O79" s="230">
        <f>+E10</f>
        <v>1</v>
      </c>
      <c r="P79" s="173"/>
      <c r="Q79" s="173"/>
      <c r="R79" s="173"/>
      <c r="S79" s="173"/>
      <c r="T79" s="173"/>
      <c r="U79" s="173"/>
      <c r="V79" s="173"/>
      <c r="W79" s="173"/>
      <c r="X79" s="173"/>
      <c r="Y79" s="231"/>
    </row>
    <row r="80" spans="6:34" ht="18.5" thickTop="1" x14ac:dyDescent="0.55000000000000004">
      <c r="M80" s="228"/>
      <c r="N80" s="173" t="str">
        <f t="shared" ref="N80:Y80" ca="1" si="7">+OFFSET(N81,$O$79,0)</f>
        <v>F</v>
      </c>
      <c r="O80" s="84" t="str">
        <f t="shared" ca="1" si="7"/>
        <v>G</v>
      </c>
      <c r="P80" s="173" t="str">
        <f t="shared" ca="1" si="7"/>
        <v>H</v>
      </c>
      <c r="Q80" s="173" t="str">
        <f t="shared" ca="1" si="7"/>
        <v>I</v>
      </c>
      <c r="R80" s="173" t="str">
        <f t="shared" ca="1" si="7"/>
        <v>J</v>
      </c>
      <c r="S80" s="173" t="str">
        <f t="shared" ca="1" si="7"/>
        <v>K</v>
      </c>
      <c r="T80" s="173" t="str">
        <f t="shared" ca="1" si="7"/>
        <v>L</v>
      </c>
      <c r="U80" s="173" t="str">
        <f t="shared" ca="1" si="7"/>
        <v>M</v>
      </c>
      <c r="V80" s="173" t="str">
        <f t="shared" ca="1" si="7"/>
        <v>N</v>
      </c>
      <c r="W80" s="173" t="str">
        <f t="shared" ca="1" si="7"/>
        <v>O</v>
      </c>
      <c r="X80" s="173" t="str">
        <f t="shared" ca="1" si="7"/>
        <v>P</v>
      </c>
      <c r="Y80" s="231" t="str">
        <f t="shared" ca="1" si="7"/>
        <v>Q</v>
      </c>
    </row>
    <row r="81" spans="13:25" x14ac:dyDescent="0.55000000000000004">
      <c r="M81" s="232" t="s">
        <v>235</v>
      </c>
      <c r="N81" s="84" t="s">
        <v>236</v>
      </c>
      <c r="O81" s="84" t="s">
        <v>237</v>
      </c>
      <c r="P81" s="84" t="s">
        <v>238</v>
      </c>
      <c r="Q81" s="84" t="s">
        <v>239</v>
      </c>
      <c r="R81" s="84" t="s">
        <v>240</v>
      </c>
      <c r="S81" s="84" t="s">
        <v>241</v>
      </c>
      <c r="T81" s="84" t="s">
        <v>242</v>
      </c>
      <c r="U81" s="84" t="s">
        <v>243</v>
      </c>
      <c r="V81" s="84" t="s">
        <v>244</v>
      </c>
      <c r="W81" s="84" t="s">
        <v>245</v>
      </c>
      <c r="X81" s="84" t="s">
        <v>246</v>
      </c>
      <c r="Y81" s="233" t="s">
        <v>247</v>
      </c>
    </row>
    <row r="82" spans="13:25" x14ac:dyDescent="0.55000000000000004">
      <c r="M82" s="232" t="s">
        <v>248</v>
      </c>
      <c r="N82" s="84" t="s">
        <v>98</v>
      </c>
      <c r="O82" s="84" t="s">
        <v>99</v>
      </c>
      <c r="P82" s="84" t="s">
        <v>100</v>
      </c>
      <c r="Q82" s="84" t="s">
        <v>101</v>
      </c>
      <c r="R82" s="84" t="s">
        <v>102</v>
      </c>
      <c r="S82" s="84" t="s">
        <v>103</v>
      </c>
      <c r="T82" s="84" t="s">
        <v>104</v>
      </c>
      <c r="U82" s="84" t="s">
        <v>105</v>
      </c>
      <c r="V82" s="84" t="s">
        <v>106</v>
      </c>
      <c r="W82" s="84" t="s">
        <v>107</v>
      </c>
      <c r="X82" s="84" t="s">
        <v>108</v>
      </c>
      <c r="Y82" s="233" t="s">
        <v>109</v>
      </c>
    </row>
    <row r="83" spans="13:25" x14ac:dyDescent="0.55000000000000004">
      <c r="M83" s="232" t="s">
        <v>249</v>
      </c>
      <c r="N83" s="84" t="s">
        <v>250</v>
      </c>
      <c r="O83" s="84" t="s">
        <v>251</v>
      </c>
      <c r="P83" s="84" t="s">
        <v>252</v>
      </c>
      <c r="Q83" s="84" t="s">
        <v>253</v>
      </c>
      <c r="R83" s="84" t="s">
        <v>254</v>
      </c>
      <c r="S83" s="84" t="s">
        <v>148</v>
      </c>
      <c r="T83" s="84" t="s">
        <v>255</v>
      </c>
      <c r="U83" s="84" t="s">
        <v>256</v>
      </c>
      <c r="V83" s="84" t="s">
        <v>257</v>
      </c>
      <c r="W83" s="84" t="s">
        <v>258</v>
      </c>
      <c r="X83" s="84" t="s">
        <v>169</v>
      </c>
      <c r="Y83" s="233" t="s">
        <v>259</v>
      </c>
    </row>
    <row r="84" spans="13:25" x14ac:dyDescent="0.55000000000000004">
      <c r="M84" s="232" t="s">
        <v>260</v>
      </c>
      <c r="N84" s="84" t="s">
        <v>261</v>
      </c>
      <c r="O84" s="84" t="s">
        <v>262</v>
      </c>
      <c r="P84" s="84" t="s">
        <v>263</v>
      </c>
      <c r="Q84" s="84" t="s">
        <v>264</v>
      </c>
      <c r="R84" s="84" t="s">
        <v>265</v>
      </c>
      <c r="S84" s="84" t="s">
        <v>266</v>
      </c>
      <c r="T84" s="84" t="s">
        <v>267</v>
      </c>
      <c r="U84" s="84" t="s">
        <v>268</v>
      </c>
      <c r="V84" s="84" t="s">
        <v>145</v>
      </c>
      <c r="W84" s="84" t="s">
        <v>269</v>
      </c>
      <c r="X84" s="84" t="s">
        <v>270</v>
      </c>
      <c r="Y84" s="233" t="s">
        <v>271</v>
      </c>
    </row>
    <row r="85" spans="13:25" ht="18.5" thickBot="1" x14ac:dyDescent="0.6">
      <c r="M85" s="234" t="s">
        <v>272</v>
      </c>
      <c r="N85" s="235" t="s">
        <v>273</v>
      </c>
      <c r="O85" s="235" t="s">
        <v>274</v>
      </c>
      <c r="P85" s="235" t="s">
        <v>275</v>
      </c>
      <c r="Q85" s="235" t="s">
        <v>276</v>
      </c>
      <c r="R85" s="235" t="s">
        <v>277</v>
      </c>
      <c r="S85" s="235" t="s">
        <v>278</v>
      </c>
      <c r="T85" s="235" t="s">
        <v>279</v>
      </c>
      <c r="U85" s="235" t="s">
        <v>280</v>
      </c>
      <c r="V85" s="235" t="s">
        <v>281</v>
      </c>
      <c r="W85" s="235" t="s">
        <v>282</v>
      </c>
      <c r="X85" s="235" t="s">
        <v>283</v>
      </c>
      <c r="Y85" s="236" t="s">
        <v>284</v>
      </c>
    </row>
  </sheetData>
  <conditionalFormatting sqref="M78:Y78">
    <cfRule type="cellIs" dxfId="6" priority="1" stopIfTrue="1" operator="equal">
      <formula>1</formula>
    </cfRule>
    <cfRule type="cellIs" dxfId="5" priority="2" stopIfTrue="1" operator="equal">
      <formula>-1</formula>
    </cfRule>
  </conditionalFormatting>
  <conditionalFormatting sqref="M8:AH8">
    <cfRule type="cellIs" dxfId="4" priority="7" stopIfTrue="1" operator="equal">
      <formula>1</formula>
    </cfRule>
    <cfRule type="cellIs" dxfId="3" priority="8" stopIfTrue="1" operator="equal">
      <formula>0</formula>
    </cfRule>
  </conditionalFormatting>
  <conditionalFormatting sqref="M9:AH39 M45:AH73">
    <cfRule type="cellIs" dxfId="2" priority="9" stopIfTrue="1" operator="equal">
      <formula>1</formula>
    </cfRule>
  </conditionalFormatting>
  <conditionalFormatting sqref="M44:AH44">
    <cfRule type="cellIs" dxfId="1" priority="3" stopIfTrue="1" operator="equal">
      <formula>1</formula>
    </cfRule>
    <cfRule type="cellIs" dxfId="0" priority="4" stopIfTrue="1" operator="equal">
      <formula>0</formula>
    </cfRule>
  </conditionalFormatting>
  <pageMargins left="0.19685039370078741" right="0.19685039370078741" top="0.15748031496062992" bottom="0.19685039370078741" header="0.31496062992125984" footer="0.19685039370078741"/>
  <pageSetup paperSize="9" scale="40" orientation="landscape" r:id="rId1"/>
  <customProperties>
    <customPr name="EpmWorksheetKeyString_GUID" r:id="rId2"/>
  </customProperties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388A5A-9EAD-4786-B978-B5238EF8FDF8}">
  <sheetPr codeName="Hoja10">
    <tabColor rgb="FFFFC000"/>
  </sheetPr>
  <dimension ref="A1:AU379"/>
  <sheetViews>
    <sheetView showGridLines="0" zoomScale="75" zoomScaleNormal="75" workbookViewId="0"/>
  </sheetViews>
  <sheetFormatPr baseColWidth="10" defaultColWidth="0" defaultRowHeight="18" x14ac:dyDescent="0.55000000000000004"/>
  <cols>
    <col min="1" max="1" width="9.1796875" style="164" bestFit="1" customWidth="1"/>
    <col min="2" max="2" width="2" style="164" bestFit="1" customWidth="1"/>
    <col min="3" max="3" width="7.1796875" style="164" bestFit="1" customWidth="1"/>
    <col min="4" max="4" width="64" style="164" customWidth="1"/>
    <col min="5" max="5" width="62.81640625" style="316" customWidth="1"/>
    <col min="6" max="6" width="63" style="164" customWidth="1"/>
    <col min="7" max="7" width="14.26953125" style="164" bestFit="1" customWidth="1"/>
    <col min="8" max="8" width="49.7265625" style="301" customWidth="1"/>
    <col min="9" max="9" width="28.7265625" style="301" customWidth="1"/>
    <col min="10" max="10" width="56.7265625" style="301" customWidth="1"/>
    <col min="11" max="11" width="61.1796875" style="239" bestFit="1" customWidth="1"/>
    <col min="12" max="31" width="11.453125" style="164" hidden="1" customWidth="1"/>
    <col min="32" max="47" width="0" style="164" hidden="1" customWidth="1"/>
    <col min="48" max="16384" width="11.453125" style="164" hidden="1"/>
  </cols>
  <sheetData>
    <row r="1" spans="1:14" ht="15" customHeight="1" thickBot="1" x14ac:dyDescent="0.6">
      <c r="A1" s="56"/>
      <c r="B1" s="237"/>
      <c r="C1" s="237"/>
      <c r="D1" s="237"/>
      <c r="E1" s="63"/>
      <c r="F1" s="56"/>
      <c r="G1" s="50"/>
      <c r="H1" s="238" t="s">
        <v>285</v>
      </c>
      <c r="I1" s="66"/>
      <c r="J1" s="56"/>
    </row>
    <row r="2" spans="1:14" ht="15" customHeight="1" thickBot="1" x14ac:dyDescent="0.6">
      <c r="A2" s="56"/>
      <c r="B2" s="240"/>
      <c r="C2" s="237"/>
      <c r="D2" s="237"/>
      <c r="E2" s="237"/>
      <c r="F2" s="237"/>
      <c r="G2" s="56"/>
      <c r="H2" s="241" t="s">
        <v>286</v>
      </c>
      <c r="I2" s="242" t="s">
        <v>287</v>
      </c>
      <c r="J2" s="243" t="s">
        <v>288</v>
      </c>
      <c r="K2" s="244"/>
    </row>
    <row r="3" spans="1:14" ht="15" customHeight="1" thickBot="1" x14ac:dyDescent="0.6">
      <c r="A3" s="245"/>
      <c r="B3" s="246">
        <v>2</v>
      </c>
      <c r="C3" s="247" t="s">
        <v>289</v>
      </c>
      <c r="D3" s="248"/>
      <c r="E3" s="56"/>
      <c r="F3" s="56"/>
      <c r="G3" s="56"/>
      <c r="H3" s="64" t="str">
        <f>+IF(IDIOMA=1,I3,J3)</f>
        <v>Jan</v>
      </c>
      <c r="I3" s="48" t="s">
        <v>290</v>
      </c>
      <c r="J3" s="49" t="s">
        <v>291</v>
      </c>
      <c r="K3" s="164"/>
      <c r="N3" s="50"/>
    </row>
    <row r="4" spans="1:14" ht="15" customHeight="1" thickTop="1" x14ac:dyDescent="0.55000000000000004">
      <c r="A4" s="249" t="s">
        <v>292</v>
      </c>
      <c r="B4" s="250">
        <v>1</v>
      </c>
      <c r="C4" s="251"/>
      <c r="D4" s="252"/>
      <c r="E4" s="251"/>
      <c r="F4" s="56"/>
      <c r="G4" s="56"/>
      <c r="H4" s="65" t="str">
        <f t="shared" ref="H4:H14" si="0">+IF(IDIOMA=1,I4,J4)</f>
        <v>Feb</v>
      </c>
      <c r="I4" s="56" t="s">
        <v>293</v>
      </c>
      <c r="J4" s="50" t="s">
        <v>293</v>
      </c>
      <c r="K4" s="164"/>
      <c r="N4" s="50"/>
    </row>
    <row r="5" spans="1:14" ht="15" customHeight="1" thickBot="1" x14ac:dyDescent="0.6">
      <c r="A5" s="253" t="s">
        <v>294</v>
      </c>
      <c r="B5" s="254">
        <v>2</v>
      </c>
      <c r="C5" s="255"/>
      <c r="D5" s="256"/>
      <c r="E5" s="251"/>
      <c r="F5" s="56"/>
      <c r="G5" s="56"/>
      <c r="H5" s="65" t="str">
        <f t="shared" si="0"/>
        <v>Mar</v>
      </c>
      <c r="I5" s="56" t="s">
        <v>295</v>
      </c>
      <c r="J5" s="50" t="s">
        <v>295</v>
      </c>
      <c r="K5" s="164"/>
      <c r="N5" s="50"/>
    </row>
    <row r="6" spans="1:14" ht="15" customHeight="1" thickBot="1" x14ac:dyDescent="0.6">
      <c r="A6" s="64"/>
      <c r="B6" s="257"/>
      <c r="C6" s="62"/>
      <c r="D6" s="60" t="s">
        <v>296</v>
      </c>
      <c r="E6" s="60" t="s">
        <v>287</v>
      </c>
      <c r="F6" s="60" t="s">
        <v>288</v>
      </c>
      <c r="G6" s="56"/>
      <c r="H6" s="65" t="str">
        <f t="shared" si="0"/>
        <v>Apr</v>
      </c>
      <c r="I6" s="56" t="s">
        <v>297</v>
      </c>
      <c r="J6" s="50" t="s">
        <v>298</v>
      </c>
      <c r="K6" s="164"/>
      <c r="N6" s="50"/>
    </row>
    <row r="7" spans="1:14" ht="15" customHeight="1" thickBot="1" x14ac:dyDescent="0.6">
      <c r="A7" s="65"/>
      <c r="B7" s="237"/>
      <c r="C7" s="63"/>
      <c r="D7" s="258" t="str">
        <f t="shared" ref="D7:D118" si="1">+IF(IDIOMA=1,E7,F7)</f>
        <v>(thousands of LC)</v>
      </c>
      <c r="E7" s="258" t="s">
        <v>32</v>
      </c>
      <c r="F7" s="258" t="s">
        <v>32</v>
      </c>
      <c r="G7" s="259" t="s">
        <v>299</v>
      </c>
      <c r="H7" s="65" t="str">
        <f t="shared" si="0"/>
        <v>May</v>
      </c>
      <c r="I7" s="56" t="s">
        <v>300</v>
      </c>
      <c r="J7" s="50" t="s">
        <v>300</v>
      </c>
      <c r="K7" s="164"/>
      <c r="N7" s="50"/>
    </row>
    <row r="8" spans="1:14" ht="15" customHeight="1" x14ac:dyDescent="0.55000000000000004">
      <c r="A8" s="65" t="s">
        <v>301</v>
      </c>
      <c r="B8" s="56"/>
      <c r="C8" s="260"/>
      <c r="D8" s="12" t="str">
        <f t="shared" si="1"/>
        <v>GREEN</v>
      </c>
      <c r="E8" s="12" t="s">
        <v>302</v>
      </c>
      <c r="F8" s="12" t="s">
        <v>302</v>
      </c>
      <c r="G8" s="261">
        <v>0</v>
      </c>
      <c r="H8" s="65" t="str">
        <f t="shared" si="0"/>
        <v>Jun</v>
      </c>
      <c r="I8" s="56" t="s">
        <v>303</v>
      </c>
      <c r="J8" s="50" t="s">
        <v>303</v>
      </c>
      <c r="K8" s="164"/>
      <c r="N8" s="50"/>
    </row>
    <row r="9" spans="1:14" ht="15" customHeight="1" x14ac:dyDescent="0.55000000000000004">
      <c r="A9" s="65" t="s">
        <v>301</v>
      </c>
      <c r="B9" s="56"/>
      <c r="C9" s="260"/>
      <c r="D9" s="45" t="str">
        <f t="shared" si="1"/>
        <v>Energy</v>
      </c>
      <c r="E9" s="45" t="s">
        <v>36</v>
      </c>
      <c r="F9" s="45" t="s">
        <v>36</v>
      </c>
      <c r="G9" s="261">
        <v>1</v>
      </c>
      <c r="H9" s="65" t="str">
        <f t="shared" si="0"/>
        <v>Jul</v>
      </c>
      <c r="I9" s="56" t="s">
        <v>304</v>
      </c>
      <c r="J9" s="50" t="s">
        <v>304</v>
      </c>
      <c r="K9" s="164"/>
      <c r="N9" s="50"/>
    </row>
    <row r="10" spans="1:14" ht="15" customHeight="1" x14ac:dyDescent="0.55000000000000004">
      <c r="A10" s="65" t="s">
        <v>301</v>
      </c>
      <c r="B10" s="56"/>
      <c r="C10" s="260"/>
      <c r="D10" s="46" t="str">
        <f>IF(IDIOMA=1,E10,F10)</f>
        <v>1. On Balance (excluding HfT)</v>
      </c>
      <c r="E10" s="46" t="s">
        <v>200</v>
      </c>
      <c r="F10" s="46" t="s">
        <v>200</v>
      </c>
      <c r="G10" s="261">
        <v>1</v>
      </c>
      <c r="H10" s="65" t="str">
        <f t="shared" si="0"/>
        <v>Aug</v>
      </c>
      <c r="I10" s="56" t="s">
        <v>305</v>
      </c>
      <c r="J10" s="50" t="s">
        <v>306</v>
      </c>
      <c r="K10" s="164"/>
      <c r="N10" s="50"/>
    </row>
    <row r="11" spans="1:14" ht="15" customHeight="1" x14ac:dyDescent="0.55000000000000004">
      <c r="A11" s="65" t="s">
        <v>301</v>
      </c>
      <c r="B11" s="56"/>
      <c r="C11" s="260"/>
      <c r="D11" s="262" t="str">
        <f t="shared" si="1"/>
        <v>Loans &amp; advances (customers and credit institutions)</v>
      </c>
      <c r="E11" s="262" t="s">
        <v>202</v>
      </c>
      <c r="F11" s="262" t="s">
        <v>202</v>
      </c>
      <c r="G11" s="261">
        <v>2</v>
      </c>
      <c r="H11" s="65" t="str">
        <f t="shared" si="0"/>
        <v>Sep</v>
      </c>
      <c r="I11" s="56" t="s">
        <v>307</v>
      </c>
      <c r="J11" s="50" t="s">
        <v>307</v>
      </c>
      <c r="K11" s="164"/>
      <c r="N11" s="50"/>
    </row>
    <row r="12" spans="1:14" ht="15" customHeight="1" x14ac:dyDescent="0.55000000000000004">
      <c r="A12" s="65" t="s">
        <v>301</v>
      </c>
      <c r="B12" s="56"/>
      <c r="C12" s="260"/>
      <c r="D12" s="47" t="str">
        <f t="shared" si="1"/>
        <v>Mortgages</v>
      </c>
      <c r="E12" s="47" t="s">
        <v>308</v>
      </c>
      <c r="F12" s="47" t="s">
        <v>308</v>
      </c>
      <c r="G12" s="261">
        <v>3</v>
      </c>
      <c r="H12" s="65" t="str">
        <f t="shared" si="0"/>
        <v>Oct</v>
      </c>
      <c r="I12" s="56" t="s">
        <v>309</v>
      </c>
      <c r="J12" s="50" t="s">
        <v>309</v>
      </c>
      <c r="K12" s="164"/>
      <c r="N12" s="50"/>
    </row>
    <row r="13" spans="1:14" ht="15" customHeight="1" x14ac:dyDescent="0.55000000000000004">
      <c r="A13" s="65" t="s">
        <v>301</v>
      </c>
      <c r="B13" s="56"/>
      <c r="C13" s="260"/>
      <c r="D13" s="71" t="str">
        <f t="shared" si="1"/>
        <v xml:space="preserve">Products Added value CIB </v>
      </c>
      <c r="E13" s="71" t="s">
        <v>205</v>
      </c>
      <c r="F13" s="71" t="s">
        <v>205</v>
      </c>
      <c r="G13" s="261">
        <v>3</v>
      </c>
      <c r="H13" s="65" t="str">
        <f t="shared" si="0"/>
        <v>Nov</v>
      </c>
      <c r="I13" s="56" t="s">
        <v>310</v>
      </c>
      <c r="J13" s="50" t="s">
        <v>310</v>
      </c>
      <c r="K13" s="164"/>
      <c r="N13" s="50"/>
    </row>
    <row r="14" spans="1:14" ht="15" customHeight="1" thickBot="1" x14ac:dyDescent="0.6">
      <c r="A14" s="65" t="s">
        <v>301</v>
      </c>
      <c r="B14" s="56"/>
      <c r="C14" s="260"/>
      <c r="D14" s="72" t="str">
        <f t="shared" si="1"/>
        <v>Project &amp; Acquisition Finance</v>
      </c>
      <c r="E14" s="72" t="s">
        <v>206</v>
      </c>
      <c r="F14" s="72" t="s">
        <v>206</v>
      </c>
      <c r="G14" s="261">
        <v>4</v>
      </c>
      <c r="H14" s="66" t="str">
        <f t="shared" si="0"/>
        <v>Dec</v>
      </c>
      <c r="I14" s="263" t="s">
        <v>311</v>
      </c>
      <c r="J14" s="51" t="s">
        <v>312</v>
      </c>
      <c r="K14" s="164"/>
      <c r="L14" s="264"/>
      <c r="M14" s="264"/>
      <c r="N14" s="51"/>
    </row>
    <row r="15" spans="1:14" ht="15" customHeight="1" thickBot="1" x14ac:dyDescent="0.6">
      <c r="A15" s="65" t="s">
        <v>301</v>
      </c>
      <c r="B15" s="56"/>
      <c r="C15" s="260"/>
      <c r="D15" s="72" t="str">
        <f t="shared" si="1"/>
        <v>Syndicated Loans</v>
      </c>
      <c r="E15" s="72" t="s">
        <v>207</v>
      </c>
      <c r="F15" s="72" t="s">
        <v>207</v>
      </c>
      <c r="G15" s="261">
        <v>4</v>
      </c>
      <c r="H15" s="56"/>
      <c r="I15" s="56"/>
      <c r="J15" s="56"/>
    </row>
    <row r="16" spans="1:14" ht="15" customHeight="1" thickBot="1" x14ac:dyDescent="0.6">
      <c r="A16" s="65" t="s">
        <v>301</v>
      </c>
      <c r="B16" s="56"/>
      <c r="C16" s="260"/>
      <c r="D16" s="72" t="str">
        <f t="shared" si="1"/>
        <v>Capital Finance</v>
      </c>
      <c r="E16" s="72" t="s">
        <v>208</v>
      </c>
      <c r="F16" s="72" t="s">
        <v>208</v>
      </c>
      <c r="G16" s="261">
        <v>4</v>
      </c>
      <c r="H16" s="265" t="s">
        <v>313</v>
      </c>
      <c r="I16" s="242"/>
      <c r="J16" s="266"/>
    </row>
    <row r="17" spans="1:12" ht="15" customHeight="1" x14ac:dyDescent="0.55000000000000004">
      <c r="A17" s="65" t="s">
        <v>301</v>
      </c>
      <c r="B17" s="56"/>
      <c r="C17" s="260"/>
      <c r="D17" s="72" t="str">
        <f t="shared" si="1"/>
        <v>Asset Based Finance (ABF)</v>
      </c>
      <c r="E17" s="72" t="s">
        <v>209</v>
      </c>
      <c r="F17" s="72" t="s">
        <v>209</v>
      </c>
      <c r="G17" s="261">
        <v>4</v>
      </c>
      <c r="H17" s="64" t="str">
        <f>+IF(IDIOMA=1,I17,J17)</f>
        <v>New Business Booked Volume</v>
      </c>
      <c r="I17" s="48" t="s">
        <v>150</v>
      </c>
      <c r="J17" s="49" t="s">
        <v>150</v>
      </c>
      <c r="L17" s="164" t="s">
        <v>314</v>
      </c>
    </row>
    <row r="18" spans="1:12" ht="15" customHeight="1" x14ac:dyDescent="0.55000000000000004">
      <c r="A18" s="65" t="s">
        <v>301</v>
      </c>
      <c r="B18" s="56"/>
      <c r="C18" s="260"/>
      <c r="D18" s="72" t="str">
        <f t="shared" si="1"/>
        <v>Leveraged Finance</v>
      </c>
      <c r="E18" s="72" t="s">
        <v>210</v>
      </c>
      <c r="F18" s="72" t="s">
        <v>210</v>
      </c>
      <c r="G18" s="261">
        <v>4</v>
      </c>
      <c r="H18" s="65" t="str">
        <f t="shared" ref="H18:H21" si="2">+IF(IDIOMA=1,I18,J18)</f>
        <v>New Business Intermediation / Facilitation / Advisory Volume</v>
      </c>
      <c r="I18" s="56" t="s">
        <v>152</v>
      </c>
      <c r="J18" s="50" t="s">
        <v>152</v>
      </c>
      <c r="L18" s="164" t="s">
        <v>315</v>
      </c>
    </row>
    <row r="19" spans="1:12" ht="15" customHeight="1" x14ac:dyDescent="0.55000000000000004">
      <c r="A19" s="65" t="s">
        <v>301</v>
      </c>
      <c r="B19" s="56"/>
      <c r="C19" s="260"/>
      <c r="D19" s="72" t="str">
        <f t="shared" si="1"/>
        <v>Export &amp; Agency Finance</v>
      </c>
      <c r="E19" s="72" t="s">
        <v>211</v>
      </c>
      <c r="F19" s="72" t="s">
        <v>211</v>
      </c>
      <c r="G19" s="261">
        <v>4</v>
      </c>
      <c r="H19" s="65" t="str">
        <f t="shared" si="2"/>
        <v>New Business # Deals</v>
      </c>
      <c r="I19" s="56" t="s">
        <v>155</v>
      </c>
      <c r="J19" s="50" t="s">
        <v>155</v>
      </c>
    </row>
    <row r="20" spans="1:12" ht="15" customHeight="1" x14ac:dyDescent="0.55000000000000004">
      <c r="A20" s="65" t="s">
        <v>301</v>
      </c>
      <c r="B20" s="56"/>
      <c r="C20" s="260"/>
      <c r="D20" s="72" t="str">
        <f t="shared" si="1"/>
        <v>Trade &amp; Working Capital Solutions</v>
      </c>
      <c r="E20" s="72" t="s">
        <v>212</v>
      </c>
      <c r="F20" s="72" t="s">
        <v>212</v>
      </c>
      <c r="G20" s="261">
        <v>4</v>
      </c>
      <c r="H20" s="65" t="str">
        <f t="shared" si="2"/>
        <v>Stock # Deals</v>
      </c>
      <c r="I20" s="56" t="s">
        <v>157</v>
      </c>
      <c r="J20" s="50" t="s">
        <v>157</v>
      </c>
    </row>
    <row r="21" spans="1:12" ht="15" customHeight="1" thickBot="1" x14ac:dyDescent="0.6">
      <c r="A21" s="65" t="s">
        <v>301</v>
      </c>
      <c r="B21" s="56"/>
      <c r="C21" s="260"/>
      <c r="D21" s="47" t="str">
        <f t="shared" si="1"/>
        <v>Other Loans &amp; Advances</v>
      </c>
      <c r="E21" s="47" t="s">
        <v>213</v>
      </c>
      <c r="F21" s="47" t="s">
        <v>213</v>
      </c>
      <c r="G21" s="261">
        <v>3</v>
      </c>
      <c r="H21" s="66" t="str">
        <f t="shared" si="2"/>
        <v># Customers with sustainable operations</v>
      </c>
      <c r="I21" s="67" t="s">
        <v>66</v>
      </c>
      <c r="J21" s="51" t="s">
        <v>66</v>
      </c>
    </row>
    <row r="22" spans="1:12" ht="15" customHeight="1" thickBot="1" x14ac:dyDescent="0.6">
      <c r="A22" s="65" t="s">
        <v>301</v>
      </c>
      <c r="B22" s="56"/>
      <c r="C22" s="260"/>
      <c r="D22" s="267" t="str">
        <f t="shared" si="1"/>
        <v>Renting / Operating Leasing</v>
      </c>
      <c r="E22" s="267" t="s">
        <v>214</v>
      </c>
      <c r="F22" s="267" t="s">
        <v>214</v>
      </c>
      <c r="G22" s="261">
        <v>2</v>
      </c>
      <c r="H22" s="66"/>
      <c r="I22" s="268"/>
      <c r="J22" s="268"/>
    </row>
    <row r="23" spans="1:12" ht="15" customHeight="1" thickBot="1" x14ac:dyDescent="0.6">
      <c r="A23" s="65" t="s">
        <v>301</v>
      </c>
      <c r="B23" s="56"/>
      <c r="C23" s="260"/>
      <c r="D23" s="267" t="str">
        <f t="shared" si="1"/>
        <v>Bonds Portfolio</v>
      </c>
      <c r="E23" s="267" t="s">
        <v>215</v>
      </c>
      <c r="F23" s="267" t="s">
        <v>215</v>
      </c>
      <c r="G23" s="261">
        <v>2</v>
      </c>
      <c r="H23" s="269" t="s">
        <v>316</v>
      </c>
      <c r="I23" s="270"/>
      <c r="J23" s="271"/>
    </row>
    <row r="24" spans="1:12" ht="15" customHeight="1" x14ac:dyDescent="0.55000000000000004">
      <c r="A24" s="65" t="s">
        <v>301</v>
      </c>
      <c r="B24" s="56"/>
      <c r="C24" s="260"/>
      <c r="D24" s="46" t="str">
        <f t="shared" si="1"/>
        <v>2. Off Balance</v>
      </c>
      <c r="E24" s="46" t="s">
        <v>217</v>
      </c>
      <c r="F24" s="46" t="s">
        <v>217</v>
      </c>
      <c r="G24" s="261">
        <v>1</v>
      </c>
      <c r="H24" s="272" t="str">
        <f>+IF(IDIOMA=1,I24,J24)</f>
        <v>B. Area</v>
      </c>
      <c r="I24" s="273" t="s">
        <v>317</v>
      </c>
      <c r="J24" s="274" t="s">
        <v>317</v>
      </c>
    </row>
    <row r="25" spans="1:12" ht="15" customHeight="1" x14ac:dyDescent="0.55000000000000004">
      <c r="A25" s="65" t="s">
        <v>301</v>
      </c>
      <c r="B25" s="56"/>
      <c r="C25" s="260"/>
      <c r="D25" s="69" t="str">
        <f t="shared" si="1"/>
        <v>Contingent risks</v>
      </c>
      <c r="E25" s="69" t="s">
        <v>218</v>
      </c>
      <c r="F25" s="69" t="s">
        <v>218</v>
      </c>
      <c r="G25" s="261">
        <v>2</v>
      </c>
      <c r="H25" s="272" t="str">
        <f>+IF(IDIOMA=1,I25,J25)</f>
        <v>Product</v>
      </c>
      <c r="I25" s="273" t="s">
        <v>318</v>
      </c>
      <c r="J25" s="274" t="s">
        <v>318</v>
      </c>
    </row>
    <row r="26" spans="1:12" ht="15" customHeight="1" thickBot="1" x14ac:dyDescent="0.6">
      <c r="A26" s="65" t="s">
        <v>301</v>
      </c>
      <c r="B26" s="56"/>
      <c r="C26" s="260"/>
      <c r="D26" s="69" t="str">
        <f t="shared" si="1"/>
        <v>Undrawn balances Committed</v>
      </c>
      <c r="E26" s="69" t="s">
        <v>319</v>
      </c>
      <c r="F26" s="69" t="s">
        <v>319</v>
      </c>
      <c r="G26" s="261">
        <v>2</v>
      </c>
      <c r="H26" s="272" t="str">
        <f>+IF(IDIOMA=1,I26,J26)</f>
        <v>Metric</v>
      </c>
      <c r="I26" s="273" t="s">
        <v>320</v>
      </c>
      <c r="J26" s="275" t="s">
        <v>320</v>
      </c>
    </row>
    <row r="27" spans="1:12" ht="15" customHeight="1" thickBot="1" x14ac:dyDescent="0.6">
      <c r="A27" s="65" t="s">
        <v>301</v>
      </c>
      <c r="B27" s="56"/>
      <c r="C27" s="260"/>
      <c r="D27" s="69" t="str">
        <f t="shared" si="1"/>
        <v>Derivatives</v>
      </c>
      <c r="E27" s="69" t="s">
        <v>220</v>
      </c>
      <c r="F27" s="69" t="s">
        <v>220</v>
      </c>
      <c r="G27" s="261">
        <v>2</v>
      </c>
      <c r="H27" s="68" t="s">
        <v>321</v>
      </c>
      <c r="I27" s="276"/>
      <c r="J27" s="277"/>
    </row>
    <row r="28" spans="1:12" ht="15" customHeight="1" x14ac:dyDescent="0.55000000000000004">
      <c r="A28" s="65" t="s">
        <v>301</v>
      </c>
      <c r="B28" s="56"/>
      <c r="C28" s="260"/>
      <c r="D28" s="46" t="str">
        <f>+IF(IDIOMA=1,E28,F28)</f>
        <v>3. Advisory &amp; Facilitation services</v>
      </c>
      <c r="E28" s="46" t="s">
        <v>222</v>
      </c>
      <c r="F28" s="46" t="s">
        <v>222</v>
      </c>
      <c r="G28" s="261">
        <v>1</v>
      </c>
      <c r="H28" s="278" t="str">
        <f>+IF(IDIOMA=1,I28,J28)</f>
        <v>BUSINESS AREAS</v>
      </c>
      <c r="I28" s="279" t="s">
        <v>121</v>
      </c>
      <c r="J28" s="280" t="s">
        <v>121</v>
      </c>
    </row>
    <row r="29" spans="1:12" ht="15" customHeight="1" x14ac:dyDescent="0.55000000000000004">
      <c r="A29" s="65" t="s">
        <v>301</v>
      </c>
      <c r="B29" s="56"/>
      <c r="C29" s="260"/>
      <c r="D29" s="69" t="str">
        <f>+IF(IDIOMA=1,E29,F29)</f>
        <v>Mergers &amp; Acquisitions (M&amp;A)</v>
      </c>
      <c r="E29" s="69" t="s">
        <v>223</v>
      </c>
      <c r="F29" s="69" t="s">
        <v>223</v>
      </c>
      <c r="G29" s="261">
        <v>2</v>
      </c>
      <c r="H29" s="281" t="str">
        <f>+IF(IDIOMA=1,I29,J29)</f>
        <v>CODE</v>
      </c>
      <c r="I29" s="282" t="s">
        <v>322</v>
      </c>
      <c r="J29" s="283" t="s">
        <v>322</v>
      </c>
    </row>
    <row r="30" spans="1:12" ht="15" customHeight="1" x14ac:dyDescent="0.55000000000000004">
      <c r="A30" s="65" t="s">
        <v>301</v>
      </c>
      <c r="B30" s="56"/>
      <c r="C30" s="260"/>
      <c r="D30" s="69" t="str">
        <f t="shared" si="1"/>
        <v>Equity Capital Markets (ECM)</v>
      </c>
      <c r="E30" s="69" t="s">
        <v>224</v>
      </c>
      <c r="F30" s="69" t="s">
        <v>224</v>
      </c>
      <c r="G30" s="261">
        <v>2</v>
      </c>
      <c r="H30" s="281" t="str">
        <f>+IF(IDIOMA=1,I30,J30)</f>
        <v>DESCRIPTION</v>
      </c>
      <c r="I30" s="282" t="s">
        <v>323</v>
      </c>
      <c r="J30" s="283" t="s">
        <v>323</v>
      </c>
    </row>
    <row r="31" spans="1:12" ht="15" customHeight="1" thickBot="1" x14ac:dyDescent="0.6">
      <c r="A31" s="65" t="s">
        <v>301</v>
      </c>
      <c r="B31" s="56"/>
      <c r="C31" s="260"/>
      <c r="D31" s="69" t="str">
        <f t="shared" si="1"/>
        <v>Debt Capital Markets (DCM)</v>
      </c>
      <c r="E31" s="69" t="s">
        <v>225</v>
      </c>
      <c r="F31" s="69" t="s">
        <v>225</v>
      </c>
      <c r="G31" s="261">
        <v>2</v>
      </c>
      <c r="H31" s="284" t="str">
        <f>+IF(IDIOMA=1,I31,J31)</f>
        <v>LINK</v>
      </c>
      <c r="I31" s="285" t="s">
        <v>324</v>
      </c>
      <c r="J31" s="286" t="s">
        <v>324</v>
      </c>
    </row>
    <row r="32" spans="1:12" ht="15" customHeight="1" x14ac:dyDescent="0.55000000000000004">
      <c r="A32" s="65" t="s">
        <v>301</v>
      </c>
      <c r="B32" s="56"/>
      <c r="C32" s="260"/>
      <c r="D32" s="69" t="str">
        <f t="shared" si="1"/>
        <v>Securitization</v>
      </c>
      <c r="E32" s="69" t="s">
        <v>226</v>
      </c>
      <c r="F32" s="69" t="s">
        <v>226</v>
      </c>
      <c r="G32" s="261">
        <v>2</v>
      </c>
      <c r="H32" s="68" t="s">
        <v>325</v>
      </c>
      <c r="I32" s="287"/>
      <c r="J32" s="277"/>
      <c r="K32" s="239" t="s">
        <v>326</v>
      </c>
    </row>
    <row r="33" spans="1:11" ht="15" customHeight="1" x14ac:dyDescent="0.55000000000000004">
      <c r="A33" s="65" t="s">
        <v>301</v>
      </c>
      <c r="B33" s="56"/>
      <c r="C33" s="260"/>
      <c r="D33" s="69" t="str">
        <f t="shared" si="1"/>
        <v>Project &amp; Acquisition Finance (Advisory)</v>
      </c>
      <c r="E33" s="69" t="s">
        <v>227</v>
      </c>
      <c r="F33" s="69" t="s">
        <v>227</v>
      </c>
      <c r="G33" s="261">
        <v>2</v>
      </c>
      <c r="H33" s="288"/>
      <c r="I33" s="261"/>
      <c r="J33" s="289"/>
      <c r="K33" s="239" t="s">
        <v>326</v>
      </c>
    </row>
    <row r="34" spans="1:11" ht="15" customHeight="1" x14ac:dyDescent="0.55000000000000004">
      <c r="A34" s="65" t="s">
        <v>301</v>
      </c>
      <c r="B34" s="56"/>
      <c r="C34" s="260"/>
      <c r="D34" s="45" t="str">
        <f t="shared" si="1"/>
        <v>Transport</v>
      </c>
      <c r="E34" s="45" t="s">
        <v>37</v>
      </c>
      <c r="F34" s="45" t="s">
        <v>37</v>
      </c>
      <c r="G34" s="261">
        <v>1</v>
      </c>
      <c r="H34" s="288"/>
      <c r="I34" s="261"/>
      <c r="J34" s="289"/>
      <c r="K34" s="239" t="s">
        <v>326</v>
      </c>
    </row>
    <row r="35" spans="1:11" ht="15" customHeight="1" x14ac:dyDescent="0.55000000000000004">
      <c r="A35" s="65" t="s">
        <v>301</v>
      </c>
      <c r="B35" s="56"/>
      <c r="C35" s="260"/>
      <c r="D35" s="70" t="str">
        <f t="shared" si="1"/>
        <v>1. Motor vehicle loans</v>
      </c>
      <c r="E35" s="70" t="s">
        <v>327</v>
      </c>
      <c r="F35" s="70" t="s">
        <v>327</v>
      </c>
      <c r="G35" s="261">
        <v>2</v>
      </c>
      <c r="H35" s="288"/>
      <c r="I35" s="261"/>
      <c r="J35" s="289"/>
      <c r="K35" s="244" t="s">
        <v>326</v>
      </c>
    </row>
    <row r="36" spans="1:11" ht="15" customHeight="1" x14ac:dyDescent="0.55000000000000004">
      <c r="A36" s="65" t="s">
        <v>301</v>
      </c>
      <c r="B36" s="56"/>
      <c r="C36" s="260"/>
      <c r="D36" s="46" t="str">
        <f t="shared" si="1"/>
        <v>1. On Balance (excluding HfT)</v>
      </c>
      <c r="E36" s="46" t="s">
        <v>200</v>
      </c>
      <c r="F36" s="46" t="s">
        <v>200</v>
      </c>
      <c r="G36" s="261">
        <v>1</v>
      </c>
      <c r="H36" s="288"/>
      <c r="I36" s="261"/>
      <c r="J36" s="289"/>
      <c r="K36" s="239" t="s">
        <v>328</v>
      </c>
    </row>
    <row r="37" spans="1:11" ht="15" customHeight="1" x14ac:dyDescent="0.55000000000000004">
      <c r="A37" s="65" t="s">
        <v>301</v>
      </c>
      <c r="B37" s="56"/>
      <c r="C37" s="260"/>
      <c r="D37" s="262" t="str">
        <f t="shared" si="1"/>
        <v>Loans &amp; advances (customers and credit institutions)</v>
      </c>
      <c r="E37" s="262" t="s">
        <v>202</v>
      </c>
      <c r="F37" s="262" t="s">
        <v>202</v>
      </c>
      <c r="G37" s="261">
        <v>2</v>
      </c>
      <c r="H37" s="288"/>
      <c r="I37" s="261"/>
      <c r="J37" s="289"/>
      <c r="K37" s="239" t="s">
        <v>329</v>
      </c>
    </row>
    <row r="38" spans="1:11" ht="15" customHeight="1" thickBot="1" x14ac:dyDescent="0.6">
      <c r="A38" s="65" t="s">
        <v>301</v>
      </c>
      <c r="B38" s="56"/>
      <c r="C38" s="260"/>
      <c r="D38" s="47" t="str">
        <f t="shared" si="1"/>
        <v>Mortgages</v>
      </c>
      <c r="E38" s="47" t="s">
        <v>308</v>
      </c>
      <c r="F38" s="47" t="s">
        <v>308</v>
      </c>
      <c r="G38" s="261">
        <v>3</v>
      </c>
      <c r="H38" s="290"/>
      <c r="I38" s="67"/>
      <c r="J38" s="291"/>
      <c r="K38" s="239" t="s">
        <v>330</v>
      </c>
    </row>
    <row r="39" spans="1:11" ht="15" customHeight="1" x14ac:dyDescent="0.55000000000000004">
      <c r="A39" s="65" t="s">
        <v>301</v>
      </c>
      <c r="B39" s="56"/>
      <c r="C39" s="260"/>
      <c r="D39" s="71" t="str">
        <f t="shared" ref="D39:D45" si="3">+IF(IDIOMA=1,E39,F39)</f>
        <v xml:space="preserve">Products Added value CIB </v>
      </c>
      <c r="E39" s="71" t="s">
        <v>205</v>
      </c>
      <c r="F39" s="71" t="s">
        <v>205</v>
      </c>
      <c r="G39" s="261">
        <v>3</v>
      </c>
      <c r="H39" s="68" t="s">
        <v>331</v>
      </c>
      <c r="I39" s="292"/>
      <c r="J39" s="293"/>
    </row>
    <row r="40" spans="1:11" ht="15" customHeight="1" x14ac:dyDescent="0.55000000000000004">
      <c r="A40" s="65" t="s">
        <v>301</v>
      </c>
      <c r="B40" s="56"/>
      <c r="C40" s="260"/>
      <c r="D40" s="72" t="str">
        <f t="shared" si="3"/>
        <v>Project &amp; Acquisition Finance</v>
      </c>
      <c r="E40" s="72" t="s">
        <v>206</v>
      </c>
      <c r="F40" s="72" t="s">
        <v>206</v>
      </c>
      <c r="G40" s="261">
        <v>4</v>
      </c>
      <c r="H40" s="288" t="str">
        <f t="shared" ref="H40:H46" si="4">+IF(IDIOMA=1,I40,J40)</f>
        <v>INSTRUCTIONS</v>
      </c>
      <c r="I40" s="282" t="s">
        <v>332</v>
      </c>
      <c r="J40" s="283" t="s">
        <v>332</v>
      </c>
    </row>
    <row r="41" spans="1:11" ht="15" customHeight="1" x14ac:dyDescent="0.55000000000000004">
      <c r="A41" s="65" t="s">
        <v>301</v>
      </c>
      <c r="B41" s="56"/>
      <c r="C41" s="260"/>
      <c r="D41" s="72" t="str">
        <f t="shared" si="3"/>
        <v>Syndicated Loans</v>
      </c>
      <c r="E41" s="72" t="s">
        <v>207</v>
      </c>
      <c r="F41" s="72" t="s">
        <v>207</v>
      </c>
      <c r="G41" s="261">
        <v>4</v>
      </c>
      <c r="H41" s="288" t="str">
        <f t="shared" si="4"/>
        <v>BUSSINES</v>
      </c>
      <c r="I41" s="282" t="s">
        <v>333</v>
      </c>
      <c r="J41" s="283" t="s">
        <v>333</v>
      </c>
    </row>
    <row r="42" spans="1:11" ht="15" customHeight="1" x14ac:dyDescent="0.55000000000000004">
      <c r="A42" s="65" t="s">
        <v>301</v>
      </c>
      <c r="B42" s="56"/>
      <c r="C42" s="260"/>
      <c r="D42" s="72" t="str">
        <f t="shared" si="3"/>
        <v>Capital Finance</v>
      </c>
      <c r="E42" s="72" t="s">
        <v>208</v>
      </c>
      <c r="F42" s="72" t="s">
        <v>208</v>
      </c>
      <c r="G42" s="261">
        <v>4</v>
      </c>
      <c r="H42" s="288" t="str">
        <f t="shared" si="4"/>
        <v>VIEWER Metrics</v>
      </c>
      <c r="I42" s="282" t="s">
        <v>334</v>
      </c>
      <c r="J42" s="283" t="s">
        <v>334</v>
      </c>
    </row>
    <row r="43" spans="1:11" ht="15" customHeight="1" x14ac:dyDescent="0.55000000000000004">
      <c r="A43" s="65" t="s">
        <v>301</v>
      </c>
      <c r="B43" s="56"/>
      <c r="C43" s="260"/>
      <c r="D43" s="72" t="str">
        <f t="shared" si="3"/>
        <v>Asset Based Finance (ABF)</v>
      </c>
      <c r="E43" s="72" t="s">
        <v>209</v>
      </c>
      <c r="F43" s="72" t="s">
        <v>209</v>
      </c>
      <c r="G43" s="261">
        <v>4</v>
      </c>
      <c r="H43" s="288" t="str">
        <f t="shared" si="4"/>
        <v>VIEWER Customers</v>
      </c>
      <c r="I43" s="282" t="s">
        <v>335</v>
      </c>
      <c r="J43" s="283" t="s">
        <v>335</v>
      </c>
    </row>
    <row r="44" spans="1:11" ht="15" customHeight="1" x14ac:dyDescent="0.55000000000000004">
      <c r="A44" s="65" t="s">
        <v>301</v>
      </c>
      <c r="B44" s="56"/>
      <c r="C44" s="260"/>
      <c r="D44" s="72" t="str">
        <f t="shared" si="3"/>
        <v>Leveraged Finance</v>
      </c>
      <c r="E44" s="72" t="s">
        <v>210</v>
      </c>
      <c r="F44" s="72" t="s">
        <v>210</v>
      </c>
      <c r="G44" s="261">
        <v>4</v>
      </c>
      <c r="H44" s="288" t="str">
        <f t="shared" si="4"/>
        <v>Language</v>
      </c>
      <c r="I44" s="282" t="s">
        <v>336</v>
      </c>
      <c r="J44" s="283" t="s">
        <v>337</v>
      </c>
    </row>
    <row r="45" spans="1:11" ht="15" customHeight="1" thickBot="1" x14ac:dyDescent="0.6">
      <c r="A45" s="65" t="s">
        <v>301</v>
      </c>
      <c r="B45" s="56"/>
      <c r="C45" s="260"/>
      <c r="D45" s="72" t="str">
        <f t="shared" si="3"/>
        <v>Export &amp; Agency Finance</v>
      </c>
      <c r="E45" s="72" t="s">
        <v>211</v>
      </c>
      <c r="F45" s="72" t="s">
        <v>211</v>
      </c>
      <c r="G45" s="261">
        <v>4</v>
      </c>
      <c r="H45" s="288" t="str">
        <f t="shared" si="4"/>
        <v>Year</v>
      </c>
      <c r="I45" s="282" t="s">
        <v>338</v>
      </c>
      <c r="J45" s="283" t="s">
        <v>338</v>
      </c>
    </row>
    <row r="46" spans="1:11" ht="15" customHeight="1" thickTop="1" thickBot="1" x14ac:dyDescent="0.6">
      <c r="A46" s="65" t="s">
        <v>301</v>
      </c>
      <c r="B46" s="56"/>
      <c r="C46" s="260"/>
      <c r="D46" s="72" t="str">
        <f>+IF(IDIOMA=1,E46,F46)</f>
        <v>Trade &amp; Working Capital Solutions</v>
      </c>
      <c r="E46" s="72" t="s">
        <v>212</v>
      </c>
      <c r="F46" s="72" t="s">
        <v>212</v>
      </c>
      <c r="G46" s="261">
        <v>4</v>
      </c>
      <c r="H46" s="290" t="str">
        <f t="shared" si="4"/>
        <v>Green Business Book-NB</v>
      </c>
      <c r="I46" s="294" t="s">
        <v>339</v>
      </c>
      <c r="J46" s="294" t="s">
        <v>339</v>
      </c>
    </row>
    <row r="47" spans="1:11" ht="15" customHeight="1" x14ac:dyDescent="0.55000000000000004">
      <c r="A47" s="65" t="s">
        <v>301</v>
      </c>
      <c r="B47" s="56"/>
      <c r="C47" s="260"/>
      <c r="D47" s="47" t="str">
        <f t="shared" si="1"/>
        <v>Other Loans &amp; Advances</v>
      </c>
      <c r="E47" s="47" t="s">
        <v>213</v>
      </c>
      <c r="F47" s="47" t="s">
        <v>213</v>
      </c>
      <c r="G47" s="261">
        <v>3</v>
      </c>
      <c r="H47" s="261"/>
      <c r="I47" s="261"/>
      <c r="J47" s="261"/>
    </row>
    <row r="48" spans="1:11" ht="15" customHeight="1" thickBot="1" x14ac:dyDescent="0.6">
      <c r="A48" s="65" t="s">
        <v>301</v>
      </c>
      <c r="B48" s="56"/>
      <c r="C48" s="260"/>
      <c r="D48" s="267" t="str">
        <f t="shared" si="1"/>
        <v>Renting / Operating Leasing</v>
      </c>
      <c r="E48" s="267" t="s">
        <v>214</v>
      </c>
      <c r="F48" s="267" t="s">
        <v>214</v>
      </c>
      <c r="G48" s="261">
        <v>2</v>
      </c>
      <c r="H48" s="261"/>
      <c r="I48" s="261"/>
      <c r="J48" s="261"/>
    </row>
    <row r="49" spans="1:10" ht="15" customHeight="1" thickBot="1" x14ac:dyDescent="0.6">
      <c r="A49" s="65" t="s">
        <v>301</v>
      </c>
      <c r="B49" s="56"/>
      <c r="C49" s="260"/>
      <c r="D49" s="267" t="str">
        <f t="shared" si="1"/>
        <v>Bonds Portfolio</v>
      </c>
      <c r="E49" s="267" t="s">
        <v>215</v>
      </c>
      <c r="F49" s="267" t="s">
        <v>215</v>
      </c>
      <c r="G49" s="261">
        <v>2</v>
      </c>
      <c r="H49" s="295" t="str">
        <f t="shared" ref="H49" si="5">+IF(IDIOMA=1,I49,J49)</f>
        <v>CALCULATE VISOR</v>
      </c>
      <c r="I49" s="296" t="s">
        <v>340</v>
      </c>
      <c r="J49" s="297" t="s">
        <v>340</v>
      </c>
    </row>
    <row r="50" spans="1:10" ht="15" customHeight="1" thickBot="1" x14ac:dyDescent="0.6">
      <c r="A50" s="65" t="s">
        <v>301</v>
      </c>
      <c r="B50" s="56"/>
      <c r="C50" s="260"/>
      <c r="D50" s="46" t="str">
        <f t="shared" si="1"/>
        <v>2. Off Balance</v>
      </c>
      <c r="E50" s="46" t="s">
        <v>217</v>
      </c>
      <c r="F50" s="46" t="s">
        <v>217</v>
      </c>
      <c r="G50" s="261">
        <v>1</v>
      </c>
      <c r="H50" s="261"/>
      <c r="I50" s="261"/>
      <c r="J50" s="261"/>
    </row>
    <row r="51" spans="1:10" ht="15" customHeight="1" thickTop="1" thickBot="1" x14ac:dyDescent="0.6">
      <c r="A51" s="65" t="s">
        <v>301</v>
      </c>
      <c r="B51" s="56"/>
      <c r="C51" s="260"/>
      <c r="D51" s="69" t="str">
        <f t="shared" si="1"/>
        <v>Contingent risks</v>
      </c>
      <c r="E51" s="69" t="s">
        <v>218</v>
      </c>
      <c r="F51" s="69" t="s">
        <v>218</v>
      </c>
      <c r="G51" s="261">
        <v>2</v>
      </c>
      <c r="H51" s="261"/>
      <c r="I51" s="298"/>
      <c r="J51" s="298"/>
    </row>
    <row r="52" spans="1:10" ht="15" customHeight="1" thickTop="1" thickBot="1" x14ac:dyDescent="0.6">
      <c r="A52" s="65" t="s">
        <v>301</v>
      </c>
      <c r="B52" s="56"/>
      <c r="C52" s="260"/>
      <c r="D52" s="69" t="str">
        <f t="shared" si="1"/>
        <v>Undrawn balances Committed</v>
      </c>
      <c r="E52" s="69" t="s">
        <v>319</v>
      </c>
      <c r="F52" s="69" t="s">
        <v>319</v>
      </c>
      <c r="G52" s="261">
        <v>2</v>
      </c>
      <c r="H52" s="261"/>
      <c r="I52" s="298"/>
      <c r="J52" s="298"/>
    </row>
    <row r="53" spans="1:10" ht="15" customHeight="1" thickTop="1" thickBot="1" x14ac:dyDescent="0.6">
      <c r="A53" s="65" t="s">
        <v>301</v>
      </c>
      <c r="B53" s="56"/>
      <c r="C53" s="260"/>
      <c r="D53" s="69" t="str">
        <f t="shared" si="1"/>
        <v>Derivatives</v>
      </c>
      <c r="E53" s="69" t="s">
        <v>220</v>
      </c>
      <c r="F53" s="69" t="s">
        <v>220</v>
      </c>
      <c r="G53" s="261">
        <v>2</v>
      </c>
      <c r="H53" s="261"/>
      <c r="I53" s="298"/>
      <c r="J53" s="298"/>
    </row>
    <row r="54" spans="1:10" ht="15" customHeight="1" thickTop="1" thickBot="1" x14ac:dyDescent="0.6">
      <c r="A54" s="65" t="s">
        <v>301</v>
      </c>
      <c r="B54" s="56"/>
      <c r="C54" s="260"/>
      <c r="D54" s="46" t="str">
        <f t="shared" si="1"/>
        <v>3. Advisory &amp; Facilitation services</v>
      </c>
      <c r="E54" s="46" t="s">
        <v>222</v>
      </c>
      <c r="F54" s="46" t="s">
        <v>222</v>
      </c>
      <c r="G54" s="261">
        <v>1</v>
      </c>
      <c r="H54" s="261"/>
      <c r="I54" s="298"/>
      <c r="J54" s="298"/>
    </row>
    <row r="55" spans="1:10" ht="15" customHeight="1" thickTop="1" thickBot="1" x14ac:dyDescent="0.6">
      <c r="A55" s="65" t="s">
        <v>301</v>
      </c>
      <c r="B55" s="56"/>
      <c r="C55" s="260"/>
      <c r="D55" s="69" t="str">
        <f>+IF(IDIOMA=1,E55,F55)</f>
        <v>Mergers &amp; Acquisitions (M&amp;A)</v>
      </c>
      <c r="E55" s="69" t="s">
        <v>223</v>
      </c>
      <c r="F55" s="69" t="s">
        <v>223</v>
      </c>
      <c r="G55" s="261">
        <v>2</v>
      </c>
      <c r="H55" s="261"/>
      <c r="I55" s="298"/>
      <c r="J55" s="298"/>
    </row>
    <row r="56" spans="1:10" ht="15" customHeight="1" thickTop="1" x14ac:dyDescent="0.55000000000000004">
      <c r="A56" s="65" t="s">
        <v>301</v>
      </c>
      <c r="B56" s="56"/>
      <c r="C56" s="260"/>
      <c r="D56" s="69" t="str">
        <f t="shared" si="1"/>
        <v>Equity Capital Markets (ECM)</v>
      </c>
      <c r="E56" s="69" t="s">
        <v>224</v>
      </c>
      <c r="F56" s="69" t="s">
        <v>224</v>
      </c>
      <c r="G56" s="261">
        <v>2</v>
      </c>
      <c r="H56" s="261"/>
      <c r="I56" s="261"/>
      <c r="J56" s="261"/>
    </row>
    <row r="57" spans="1:10" ht="15" customHeight="1" x14ac:dyDescent="0.55000000000000004">
      <c r="A57" s="65" t="s">
        <v>301</v>
      </c>
      <c r="B57" s="56"/>
      <c r="C57" s="260"/>
      <c r="D57" s="69" t="str">
        <f t="shared" si="1"/>
        <v>Debt Capital Markets (DCM)</v>
      </c>
      <c r="E57" s="69" t="s">
        <v>225</v>
      </c>
      <c r="F57" s="69" t="s">
        <v>225</v>
      </c>
      <c r="G57" s="261">
        <v>2</v>
      </c>
      <c r="H57" s="261"/>
      <c r="I57" s="261"/>
      <c r="J57" s="261"/>
    </row>
    <row r="58" spans="1:10" ht="15" customHeight="1" x14ac:dyDescent="0.55000000000000004">
      <c r="A58" s="65" t="s">
        <v>301</v>
      </c>
      <c r="B58" s="56"/>
      <c r="C58" s="260"/>
      <c r="D58" s="69" t="str">
        <f t="shared" ref="D58:D65" si="6">+IF(IDIOMA=1,E58,F58)</f>
        <v>Securitization</v>
      </c>
      <c r="E58" s="69" t="s">
        <v>226</v>
      </c>
      <c r="F58" s="69" t="s">
        <v>226</v>
      </c>
      <c r="G58" s="261">
        <v>2</v>
      </c>
      <c r="H58" s="250"/>
      <c r="I58" s="63"/>
      <c r="J58" s="63"/>
    </row>
    <row r="59" spans="1:10" ht="15" customHeight="1" x14ac:dyDescent="0.55000000000000004">
      <c r="A59" s="65" t="s">
        <v>301</v>
      </c>
      <c r="B59" s="56"/>
      <c r="C59" s="260"/>
      <c r="D59" s="69" t="str">
        <f t="shared" si="6"/>
        <v>Project &amp; Acquisition Finance (Advisory)</v>
      </c>
      <c r="E59" s="69" t="s">
        <v>227</v>
      </c>
      <c r="F59" s="69" t="s">
        <v>227</v>
      </c>
      <c r="G59" s="261">
        <v>2</v>
      </c>
      <c r="H59" s="261"/>
      <c r="I59" s="261"/>
      <c r="J59" s="261"/>
    </row>
    <row r="60" spans="1:10" ht="15" customHeight="1" x14ac:dyDescent="0.55000000000000004">
      <c r="A60" s="65" t="s">
        <v>301</v>
      </c>
      <c r="B60" s="56"/>
      <c r="C60" s="260"/>
      <c r="D60" s="70" t="str">
        <f t="shared" si="6"/>
        <v>2. Other</v>
      </c>
      <c r="E60" s="70" t="s">
        <v>341</v>
      </c>
      <c r="F60" s="70" t="s">
        <v>341</v>
      </c>
      <c r="G60" s="261">
        <v>2</v>
      </c>
      <c r="H60" s="261"/>
      <c r="I60" s="261"/>
      <c r="J60" s="261"/>
    </row>
    <row r="61" spans="1:10" ht="15" customHeight="1" x14ac:dyDescent="0.55000000000000004">
      <c r="A61" s="65" t="s">
        <v>301</v>
      </c>
      <c r="B61" s="56"/>
      <c r="C61" s="260"/>
      <c r="D61" s="46" t="str">
        <f t="shared" si="6"/>
        <v>1. On Balance (excluding HfT)</v>
      </c>
      <c r="E61" s="46" t="s">
        <v>200</v>
      </c>
      <c r="F61" s="46" t="s">
        <v>200</v>
      </c>
      <c r="G61" s="261">
        <v>1</v>
      </c>
      <c r="H61" s="261"/>
      <c r="I61" s="261"/>
      <c r="J61" s="261"/>
    </row>
    <row r="62" spans="1:10" ht="15" customHeight="1" x14ac:dyDescent="0.55000000000000004">
      <c r="A62" s="65" t="s">
        <v>301</v>
      </c>
      <c r="B62" s="56"/>
      <c r="C62" s="260"/>
      <c r="D62" s="262" t="str">
        <f t="shared" si="6"/>
        <v>Loans &amp; advances (customers and credit institutions)</v>
      </c>
      <c r="E62" s="262" t="s">
        <v>202</v>
      </c>
      <c r="F62" s="262" t="s">
        <v>202</v>
      </c>
      <c r="G62" s="261">
        <v>2</v>
      </c>
      <c r="H62" s="261"/>
      <c r="I62" s="261"/>
      <c r="J62" s="261"/>
    </row>
    <row r="63" spans="1:10" ht="15" customHeight="1" x14ac:dyDescent="0.55000000000000004">
      <c r="A63" s="65" t="s">
        <v>301</v>
      </c>
      <c r="B63" s="56"/>
      <c r="C63" s="260"/>
      <c r="D63" s="47" t="str">
        <f t="shared" si="6"/>
        <v>Mortgages</v>
      </c>
      <c r="E63" s="47" t="s">
        <v>308</v>
      </c>
      <c r="F63" s="47" t="s">
        <v>308</v>
      </c>
      <c r="G63" s="261">
        <v>3</v>
      </c>
      <c r="H63" s="261"/>
      <c r="I63" s="261"/>
      <c r="J63" s="261"/>
    </row>
    <row r="64" spans="1:10" ht="15" customHeight="1" x14ac:dyDescent="0.55000000000000004">
      <c r="A64" s="65" t="s">
        <v>301</v>
      </c>
      <c r="B64" s="56"/>
      <c r="C64" s="260"/>
      <c r="D64" s="71" t="str">
        <f t="shared" si="6"/>
        <v xml:space="preserve">Products Added value CIB </v>
      </c>
      <c r="E64" s="71" t="s">
        <v>205</v>
      </c>
      <c r="F64" s="71" t="s">
        <v>205</v>
      </c>
      <c r="G64" s="261">
        <v>3</v>
      </c>
      <c r="H64" s="261"/>
      <c r="I64" s="261"/>
      <c r="J64" s="261"/>
    </row>
    <row r="65" spans="1:10" ht="15" customHeight="1" x14ac:dyDescent="0.55000000000000004">
      <c r="A65" s="65" t="s">
        <v>301</v>
      </c>
      <c r="B65" s="56"/>
      <c r="C65" s="260"/>
      <c r="D65" s="72" t="str">
        <f t="shared" si="6"/>
        <v>Project &amp; Acquisition Finance</v>
      </c>
      <c r="E65" s="72" t="s">
        <v>206</v>
      </c>
      <c r="F65" s="72" t="s">
        <v>206</v>
      </c>
      <c r="G65" s="261">
        <v>4</v>
      </c>
      <c r="H65" s="261"/>
      <c r="I65" s="261"/>
      <c r="J65" s="261"/>
    </row>
    <row r="66" spans="1:10" ht="15" customHeight="1" x14ac:dyDescent="0.55000000000000004">
      <c r="A66" s="65" t="s">
        <v>301</v>
      </c>
      <c r="B66" s="56"/>
      <c r="C66" s="260"/>
      <c r="D66" s="72" t="str">
        <f t="shared" si="1"/>
        <v>Syndicated Loans</v>
      </c>
      <c r="E66" s="72" t="s">
        <v>207</v>
      </c>
      <c r="F66" s="72" t="s">
        <v>207</v>
      </c>
      <c r="G66" s="261">
        <v>4</v>
      </c>
      <c r="H66" s="261"/>
      <c r="I66" s="261"/>
      <c r="J66" s="261"/>
    </row>
    <row r="67" spans="1:10" ht="15" customHeight="1" x14ac:dyDescent="0.55000000000000004">
      <c r="A67" s="65" t="s">
        <v>301</v>
      </c>
      <c r="B67" s="56"/>
      <c r="C67" s="260"/>
      <c r="D67" s="72" t="str">
        <f t="shared" si="1"/>
        <v>Capital Finance</v>
      </c>
      <c r="E67" s="72" t="s">
        <v>208</v>
      </c>
      <c r="F67" s="72" t="s">
        <v>208</v>
      </c>
      <c r="G67" s="261">
        <v>4</v>
      </c>
      <c r="H67" s="261"/>
      <c r="I67" s="261"/>
      <c r="J67" s="261"/>
    </row>
    <row r="68" spans="1:10" ht="15" customHeight="1" x14ac:dyDescent="0.55000000000000004">
      <c r="A68" s="65" t="s">
        <v>301</v>
      </c>
      <c r="B68" s="56"/>
      <c r="C68" s="260"/>
      <c r="D68" s="72" t="str">
        <f t="shared" si="1"/>
        <v>Asset Based Finance (ABF)</v>
      </c>
      <c r="E68" s="72" t="s">
        <v>209</v>
      </c>
      <c r="F68" s="72" t="s">
        <v>209</v>
      </c>
      <c r="G68" s="261">
        <v>4</v>
      </c>
      <c r="H68" s="261"/>
      <c r="I68" s="261"/>
      <c r="J68" s="261"/>
    </row>
    <row r="69" spans="1:10" ht="15" customHeight="1" x14ac:dyDescent="0.55000000000000004">
      <c r="A69" s="65" t="s">
        <v>301</v>
      </c>
      <c r="B69" s="56"/>
      <c r="C69" s="260"/>
      <c r="D69" s="72" t="str">
        <f t="shared" si="1"/>
        <v>Leveraged Finance</v>
      </c>
      <c r="E69" s="72" t="s">
        <v>210</v>
      </c>
      <c r="F69" s="72" t="s">
        <v>210</v>
      </c>
      <c r="G69" s="261">
        <v>4</v>
      </c>
      <c r="H69" s="261"/>
      <c r="I69" s="261"/>
      <c r="J69" s="261"/>
    </row>
    <row r="70" spans="1:10" ht="15" customHeight="1" x14ac:dyDescent="0.55000000000000004">
      <c r="A70" s="65" t="s">
        <v>301</v>
      </c>
      <c r="B70" s="56"/>
      <c r="C70" s="260"/>
      <c r="D70" s="72" t="str">
        <f t="shared" si="1"/>
        <v>Export &amp; Agency Finance</v>
      </c>
      <c r="E70" s="72" t="s">
        <v>211</v>
      </c>
      <c r="F70" s="72" t="s">
        <v>211</v>
      </c>
      <c r="G70" s="261">
        <v>4</v>
      </c>
      <c r="H70" s="261"/>
      <c r="I70" s="261"/>
      <c r="J70" s="261"/>
    </row>
    <row r="71" spans="1:10" ht="15" customHeight="1" x14ac:dyDescent="0.55000000000000004">
      <c r="A71" s="65" t="s">
        <v>301</v>
      </c>
      <c r="B71" s="56"/>
      <c r="C71" s="260"/>
      <c r="D71" s="72" t="str">
        <f t="shared" si="1"/>
        <v>Trade &amp; Working Capital Solutions</v>
      </c>
      <c r="E71" s="72" t="s">
        <v>212</v>
      </c>
      <c r="F71" s="72" t="s">
        <v>212</v>
      </c>
      <c r="G71" s="261">
        <v>4</v>
      </c>
      <c r="H71" s="261"/>
      <c r="I71" s="261"/>
      <c r="J71" s="261"/>
    </row>
    <row r="72" spans="1:10" ht="15" customHeight="1" x14ac:dyDescent="0.55000000000000004">
      <c r="A72" s="65" t="s">
        <v>301</v>
      </c>
      <c r="B72" s="56"/>
      <c r="C72" s="260"/>
      <c r="D72" s="47" t="str">
        <f t="shared" si="1"/>
        <v>Other Loans &amp; Advances</v>
      </c>
      <c r="E72" s="47" t="s">
        <v>213</v>
      </c>
      <c r="F72" s="47" t="s">
        <v>213</v>
      </c>
      <c r="G72" s="261">
        <v>3</v>
      </c>
      <c r="H72" s="261"/>
      <c r="I72" s="261"/>
      <c r="J72" s="261"/>
    </row>
    <row r="73" spans="1:10" ht="15" customHeight="1" x14ac:dyDescent="0.55000000000000004">
      <c r="A73" s="65" t="s">
        <v>301</v>
      </c>
      <c r="B73" s="56"/>
      <c r="C73" s="260"/>
      <c r="D73" s="267" t="str">
        <f t="shared" si="1"/>
        <v>Renting / Operating Leasing</v>
      </c>
      <c r="E73" s="267" t="s">
        <v>214</v>
      </c>
      <c r="F73" s="267" t="s">
        <v>214</v>
      </c>
      <c r="G73" s="261">
        <v>2</v>
      </c>
      <c r="H73" s="261"/>
      <c r="I73" s="261"/>
      <c r="J73" s="261"/>
    </row>
    <row r="74" spans="1:10" ht="15" customHeight="1" x14ac:dyDescent="0.55000000000000004">
      <c r="A74" s="65" t="s">
        <v>301</v>
      </c>
      <c r="B74" s="56"/>
      <c r="C74" s="260"/>
      <c r="D74" s="267" t="str">
        <f t="shared" si="1"/>
        <v>Bonds Portfolio</v>
      </c>
      <c r="E74" s="267" t="s">
        <v>215</v>
      </c>
      <c r="F74" s="267" t="s">
        <v>215</v>
      </c>
      <c r="G74" s="261">
        <v>2</v>
      </c>
      <c r="H74" s="261"/>
      <c r="I74" s="261"/>
      <c r="J74" s="261"/>
    </row>
    <row r="75" spans="1:10" ht="15" customHeight="1" x14ac:dyDescent="0.55000000000000004">
      <c r="A75" s="65" t="s">
        <v>301</v>
      </c>
      <c r="B75" s="56"/>
      <c r="C75" s="260"/>
      <c r="D75" s="46" t="str">
        <f t="shared" si="1"/>
        <v>2. Off Balance</v>
      </c>
      <c r="E75" s="46" t="s">
        <v>217</v>
      </c>
      <c r="F75" s="46" t="s">
        <v>217</v>
      </c>
      <c r="G75" s="261">
        <v>1</v>
      </c>
      <c r="H75" s="261"/>
      <c r="I75" s="261"/>
      <c r="J75" s="261"/>
    </row>
    <row r="76" spans="1:10" ht="15" customHeight="1" x14ac:dyDescent="0.55000000000000004">
      <c r="A76" s="65" t="s">
        <v>301</v>
      </c>
      <c r="B76" s="56"/>
      <c r="C76" s="260"/>
      <c r="D76" s="69" t="str">
        <f t="shared" ref="D76:D83" si="7">+IF(IDIOMA=1,E76,F76)</f>
        <v>Contingent risks</v>
      </c>
      <c r="E76" s="69" t="s">
        <v>218</v>
      </c>
      <c r="F76" s="69" t="s">
        <v>218</v>
      </c>
      <c r="G76" s="261">
        <v>2</v>
      </c>
      <c r="H76" s="261"/>
      <c r="I76" s="261"/>
      <c r="J76" s="261"/>
    </row>
    <row r="77" spans="1:10" ht="15" customHeight="1" x14ac:dyDescent="0.55000000000000004">
      <c r="A77" s="65" t="s">
        <v>301</v>
      </c>
      <c r="B77" s="56"/>
      <c r="C77" s="260"/>
      <c r="D77" s="69" t="str">
        <f t="shared" si="7"/>
        <v>Undrawn balances Committed</v>
      </c>
      <c r="E77" s="69" t="s">
        <v>319</v>
      </c>
      <c r="F77" s="69" t="s">
        <v>319</v>
      </c>
      <c r="G77" s="261">
        <v>2</v>
      </c>
      <c r="H77" s="261"/>
      <c r="I77" s="261"/>
      <c r="J77" s="261"/>
    </row>
    <row r="78" spans="1:10" ht="15" customHeight="1" x14ac:dyDescent="0.55000000000000004">
      <c r="A78" s="65" t="s">
        <v>301</v>
      </c>
      <c r="B78" s="56"/>
      <c r="C78" s="260"/>
      <c r="D78" s="69" t="str">
        <f t="shared" si="7"/>
        <v>Derivatives</v>
      </c>
      <c r="E78" s="69" t="s">
        <v>220</v>
      </c>
      <c r="F78" s="69" t="s">
        <v>220</v>
      </c>
      <c r="G78" s="261">
        <v>2</v>
      </c>
      <c r="H78" s="261"/>
      <c r="I78" s="261"/>
      <c r="J78" s="261"/>
    </row>
    <row r="79" spans="1:10" ht="15" customHeight="1" x14ac:dyDescent="0.55000000000000004">
      <c r="A79" s="65" t="s">
        <v>301</v>
      </c>
      <c r="B79" s="56"/>
      <c r="C79" s="260"/>
      <c r="D79" s="46" t="str">
        <f t="shared" si="7"/>
        <v>3. Advisory &amp; Facilitation services</v>
      </c>
      <c r="E79" s="46" t="s">
        <v>222</v>
      </c>
      <c r="F79" s="46" t="s">
        <v>222</v>
      </c>
      <c r="G79" s="261">
        <v>1</v>
      </c>
      <c r="H79" s="261"/>
      <c r="I79" s="261"/>
      <c r="J79" s="261"/>
    </row>
    <row r="80" spans="1:10" ht="15" customHeight="1" x14ac:dyDescent="0.55000000000000004">
      <c r="A80" s="65" t="s">
        <v>301</v>
      </c>
      <c r="B80" s="56"/>
      <c r="C80" s="260"/>
      <c r="D80" s="69" t="str">
        <f t="shared" si="7"/>
        <v>Mergers &amp; Acquisitions (M&amp;A)</v>
      </c>
      <c r="E80" s="69" t="s">
        <v>223</v>
      </c>
      <c r="F80" s="69" t="s">
        <v>223</v>
      </c>
      <c r="G80" s="261">
        <v>2</v>
      </c>
      <c r="H80" s="261"/>
      <c r="I80" s="261"/>
      <c r="J80" s="261"/>
    </row>
    <row r="81" spans="1:10" ht="15" customHeight="1" x14ac:dyDescent="0.55000000000000004">
      <c r="A81" s="65" t="s">
        <v>301</v>
      </c>
      <c r="B81" s="56"/>
      <c r="C81" s="260"/>
      <c r="D81" s="69" t="str">
        <f t="shared" si="7"/>
        <v>Equity Capital Markets (ECM)</v>
      </c>
      <c r="E81" s="69" t="s">
        <v>224</v>
      </c>
      <c r="F81" s="69" t="s">
        <v>224</v>
      </c>
      <c r="G81" s="261">
        <v>2</v>
      </c>
      <c r="H81" s="261"/>
      <c r="I81" s="261"/>
      <c r="J81" s="261"/>
    </row>
    <row r="82" spans="1:10" ht="15" customHeight="1" x14ac:dyDescent="0.55000000000000004">
      <c r="A82" s="65" t="s">
        <v>301</v>
      </c>
      <c r="B82" s="56"/>
      <c r="C82" s="260"/>
      <c r="D82" s="69" t="str">
        <f t="shared" si="7"/>
        <v>Debt Capital Markets (DCM)</v>
      </c>
      <c r="E82" s="69" t="s">
        <v>225</v>
      </c>
      <c r="F82" s="69" t="s">
        <v>225</v>
      </c>
      <c r="G82" s="261">
        <v>2</v>
      </c>
      <c r="H82" s="261"/>
      <c r="I82" s="261"/>
      <c r="J82" s="261"/>
    </row>
    <row r="83" spans="1:10" ht="15" customHeight="1" x14ac:dyDescent="0.55000000000000004">
      <c r="A83" s="65" t="s">
        <v>301</v>
      </c>
      <c r="B83" s="56"/>
      <c r="C83" s="260"/>
      <c r="D83" s="69" t="str">
        <f t="shared" si="7"/>
        <v>Securitization</v>
      </c>
      <c r="E83" s="69" t="s">
        <v>226</v>
      </c>
      <c r="F83" s="69" t="s">
        <v>226</v>
      </c>
      <c r="G83" s="261">
        <v>2</v>
      </c>
      <c r="H83" s="261"/>
      <c r="I83" s="261"/>
      <c r="J83" s="261"/>
    </row>
    <row r="84" spans="1:10" ht="15" customHeight="1" x14ac:dyDescent="0.55000000000000004">
      <c r="A84" s="65" t="s">
        <v>301</v>
      </c>
      <c r="B84" s="56"/>
      <c r="C84" s="260"/>
      <c r="D84" s="69" t="str">
        <f t="shared" si="1"/>
        <v>Project &amp; Acquisition Finance (Advisory)</v>
      </c>
      <c r="E84" s="69" t="s">
        <v>227</v>
      </c>
      <c r="F84" s="69" t="s">
        <v>227</v>
      </c>
      <c r="G84" s="261">
        <v>2</v>
      </c>
      <c r="H84" s="261"/>
      <c r="I84" s="261"/>
      <c r="J84" s="261"/>
    </row>
    <row r="85" spans="1:10" ht="15" customHeight="1" x14ac:dyDescent="0.55000000000000004">
      <c r="A85" s="65" t="s">
        <v>301</v>
      </c>
      <c r="B85" s="56"/>
      <c r="C85" s="260"/>
      <c r="D85" s="45" t="str">
        <f t="shared" si="1"/>
        <v>IT and communications</v>
      </c>
      <c r="E85" s="45" t="s">
        <v>43</v>
      </c>
      <c r="F85" s="45" t="s">
        <v>43</v>
      </c>
      <c r="G85" s="261">
        <v>1</v>
      </c>
      <c r="H85" s="261"/>
      <c r="I85" s="261"/>
      <c r="J85" s="261"/>
    </row>
    <row r="86" spans="1:10" ht="15" customHeight="1" x14ac:dyDescent="0.55000000000000004">
      <c r="A86" s="65" t="s">
        <v>301</v>
      </c>
      <c r="B86" s="56"/>
      <c r="C86" s="260"/>
      <c r="D86" s="46" t="str">
        <f t="shared" si="1"/>
        <v>1. On Balance (excluding HfT)</v>
      </c>
      <c r="E86" s="46" t="s">
        <v>200</v>
      </c>
      <c r="F86" s="46" t="s">
        <v>200</v>
      </c>
      <c r="G86" s="261">
        <v>1</v>
      </c>
      <c r="H86" s="261"/>
      <c r="I86" s="261"/>
      <c r="J86" s="261"/>
    </row>
    <row r="87" spans="1:10" ht="15" customHeight="1" x14ac:dyDescent="0.55000000000000004">
      <c r="A87" s="65" t="s">
        <v>301</v>
      </c>
      <c r="B87" s="56"/>
      <c r="C87" s="260"/>
      <c r="D87" s="262" t="str">
        <f t="shared" si="1"/>
        <v>Loans &amp; advances (customers and credit institutions)</v>
      </c>
      <c r="E87" s="262" t="s">
        <v>202</v>
      </c>
      <c r="F87" s="262" t="s">
        <v>202</v>
      </c>
      <c r="G87" s="261">
        <v>2</v>
      </c>
      <c r="H87" s="261"/>
      <c r="I87" s="261"/>
      <c r="J87" s="261"/>
    </row>
    <row r="88" spans="1:10" ht="15" customHeight="1" x14ac:dyDescent="0.55000000000000004">
      <c r="A88" s="65" t="s">
        <v>301</v>
      </c>
      <c r="B88" s="56"/>
      <c r="C88" s="260"/>
      <c r="D88" s="47" t="str">
        <f t="shared" si="1"/>
        <v>Mortgages</v>
      </c>
      <c r="E88" s="47" t="s">
        <v>308</v>
      </c>
      <c r="F88" s="47" t="s">
        <v>308</v>
      </c>
      <c r="G88" s="261">
        <v>3</v>
      </c>
      <c r="H88" s="261"/>
      <c r="I88" s="261"/>
      <c r="J88" s="261"/>
    </row>
    <row r="89" spans="1:10" ht="15" customHeight="1" x14ac:dyDescent="0.55000000000000004">
      <c r="A89" s="65" t="s">
        <v>301</v>
      </c>
      <c r="B89" s="56"/>
      <c r="C89" s="260"/>
      <c r="D89" s="71" t="str">
        <f t="shared" si="1"/>
        <v xml:space="preserve">Products Added value CIB </v>
      </c>
      <c r="E89" s="71" t="s">
        <v>205</v>
      </c>
      <c r="F89" s="71" t="s">
        <v>205</v>
      </c>
      <c r="G89" s="261">
        <v>3</v>
      </c>
      <c r="H89" s="261"/>
      <c r="I89" s="261"/>
      <c r="J89" s="261"/>
    </row>
    <row r="90" spans="1:10" ht="15" customHeight="1" x14ac:dyDescent="0.55000000000000004">
      <c r="A90" s="65" t="s">
        <v>301</v>
      </c>
      <c r="B90" s="56"/>
      <c r="C90" s="260"/>
      <c r="D90" s="72" t="str">
        <f t="shared" si="1"/>
        <v>Project &amp; Acquisition Finance</v>
      </c>
      <c r="E90" s="72" t="s">
        <v>206</v>
      </c>
      <c r="F90" s="72" t="s">
        <v>206</v>
      </c>
      <c r="G90" s="261">
        <v>4</v>
      </c>
      <c r="H90" s="261"/>
      <c r="I90" s="261"/>
      <c r="J90" s="261"/>
    </row>
    <row r="91" spans="1:10" ht="15" customHeight="1" x14ac:dyDescent="0.55000000000000004">
      <c r="A91" s="65" t="s">
        <v>301</v>
      </c>
      <c r="B91" s="56"/>
      <c r="C91" s="260"/>
      <c r="D91" s="72" t="str">
        <f t="shared" si="1"/>
        <v>Syndicated Loans</v>
      </c>
      <c r="E91" s="72" t="s">
        <v>207</v>
      </c>
      <c r="F91" s="72" t="s">
        <v>207</v>
      </c>
      <c r="G91" s="261">
        <v>4</v>
      </c>
      <c r="H91" s="261"/>
      <c r="I91" s="261"/>
      <c r="J91" s="261"/>
    </row>
    <row r="92" spans="1:10" ht="15" customHeight="1" x14ac:dyDescent="0.55000000000000004">
      <c r="A92" s="65" t="s">
        <v>301</v>
      </c>
      <c r="B92" s="56"/>
      <c r="C92" s="260"/>
      <c r="D92" s="72" t="str">
        <f>+IF(IDIOMA=1,E92,F92)</f>
        <v>Capital Finance</v>
      </c>
      <c r="E92" s="72" t="s">
        <v>208</v>
      </c>
      <c r="F92" s="72" t="s">
        <v>208</v>
      </c>
      <c r="G92" s="261">
        <v>4</v>
      </c>
      <c r="H92" s="261"/>
      <c r="I92" s="261"/>
      <c r="J92" s="261"/>
    </row>
    <row r="93" spans="1:10" ht="15" customHeight="1" x14ac:dyDescent="0.55000000000000004">
      <c r="A93" s="65" t="s">
        <v>301</v>
      </c>
      <c r="B93" s="56"/>
      <c r="C93" s="260"/>
      <c r="D93" s="72" t="str">
        <f t="shared" si="1"/>
        <v>Asset Based Finance (ABF)</v>
      </c>
      <c r="E93" s="72" t="s">
        <v>209</v>
      </c>
      <c r="F93" s="72" t="s">
        <v>209</v>
      </c>
      <c r="G93" s="261">
        <v>4</v>
      </c>
      <c r="H93" s="261"/>
      <c r="I93" s="261"/>
      <c r="J93" s="261"/>
    </row>
    <row r="94" spans="1:10" ht="15" customHeight="1" x14ac:dyDescent="0.55000000000000004">
      <c r="A94" s="65" t="s">
        <v>301</v>
      </c>
      <c r="B94" s="56"/>
      <c r="C94" s="260"/>
      <c r="D94" s="72" t="str">
        <f t="shared" ref="D94:D101" si="8">+IF(IDIOMA=1,E94,F94)</f>
        <v>Leveraged Finance</v>
      </c>
      <c r="E94" s="72" t="s">
        <v>210</v>
      </c>
      <c r="F94" s="72" t="s">
        <v>210</v>
      </c>
      <c r="G94" s="261">
        <v>4</v>
      </c>
      <c r="H94" s="261"/>
      <c r="I94" s="261"/>
      <c r="J94" s="261"/>
    </row>
    <row r="95" spans="1:10" ht="15" customHeight="1" x14ac:dyDescent="0.55000000000000004">
      <c r="A95" s="65" t="s">
        <v>301</v>
      </c>
      <c r="B95" s="56"/>
      <c r="C95" s="260"/>
      <c r="D95" s="72" t="str">
        <f t="shared" si="8"/>
        <v>Export &amp; Agency Finance</v>
      </c>
      <c r="E95" s="72" t="s">
        <v>211</v>
      </c>
      <c r="F95" s="72" t="s">
        <v>211</v>
      </c>
      <c r="G95" s="261">
        <v>4</v>
      </c>
      <c r="H95" s="250"/>
      <c r="I95" s="250"/>
      <c r="J95" s="250"/>
    </row>
    <row r="96" spans="1:10" ht="15" customHeight="1" x14ac:dyDescent="0.55000000000000004">
      <c r="A96" s="65" t="s">
        <v>301</v>
      </c>
      <c r="B96" s="56"/>
      <c r="C96" s="260"/>
      <c r="D96" s="72" t="str">
        <f t="shared" si="8"/>
        <v>Trade &amp; Working Capital Solutions</v>
      </c>
      <c r="E96" s="72" t="s">
        <v>212</v>
      </c>
      <c r="F96" s="72" t="s">
        <v>212</v>
      </c>
      <c r="G96" s="261">
        <v>4</v>
      </c>
      <c r="H96" s="250"/>
      <c r="I96" s="250"/>
      <c r="J96" s="250"/>
    </row>
    <row r="97" spans="1:10" ht="15" customHeight="1" x14ac:dyDescent="0.55000000000000004">
      <c r="A97" s="65" t="s">
        <v>301</v>
      </c>
      <c r="B97" s="56"/>
      <c r="C97" s="260"/>
      <c r="D97" s="47" t="str">
        <f t="shared" si="8"/>
        <v>Other Loans &amp; Advances</v>
      </c>
      <c r="E97" s="47" t="s">
        <v>213</v>
      </c>
      <c r="F97" s="47" t="s">
        <v>213</v>
      </c>
      <c r="G97" s="261">
        <v>3</v>
      </c>
      <c r="H97" s="250"/>
      <c r="I97" s="250"/>
      <c r="J97" s="250"/>
    </row>
    <row r="98" spans="1:10" ht="15" customHeight="1" x14ac:dyDescent="0.55000000000000004">
      <c r="A98" s="65" t="s">
        <v>301</v>
      </c>
      <c r="B98" s="56"/>
      <c r="C98" s="260"/>
      <c r="D98" s="267" t="str">
        <f t="shared" si="8"/>
        <v>Renting / Operating Leasing</v>
      </c>
      <c r="E98" s="267" t="s">
        <v>214</v>
      </c>
      <c r="F98" s="267" t="s">
        <v>214</v>
      </c>
      <c r="G98" s="261">
        <v>2</v>
      </c>
      <c r="H98" s="250"/>
      <c r="I98" s="250"/>
      <c r="J98" s="250"/>
    </row>
    <row r="99" spans="1:10" ht="15" customHeight="1" x14ac:dyDescent="0.55000000000000004">
      <c r="A99" s="65" t="s">
        <v>301</v>
      </c>
      <c r="B99" s="56"/>
      <c r="C99" s="260"/>
      <c r="D99" s="267" t="str">
        <f t="shared" si="8"/>
        <v>Bonds Portfolio</v>
      </c>
      <c r="E99" s="267" t="s">
        <v>215</v>
      </c>
      <c r="F99" s="267" t="s">
        <v>215</v>
      </c>
      <c r="G99" s="261">
        <v>2</v>
      </c>
      <c r="H99" s="250"/>
      <c r="I99" s="250"/>
      <c r="J99" s="250"/>
    </row>
    <row r="100" spans="1:10" ht="15" customHeight="1" x14ac:dyDescent="0.55000000000000004">
      <c r="A100" s="65" t="s">
        <v>301</v>
      </c>
      <c r="B100" s="56"/>
      <c r="C100" s="260"/>
      <c r="D100" s="46" t="str">
        <f t="shared" si="8"/>
        <v>2. Off Balance</v>
      </c>
      <c r="E100" s="46" t="s">
        <v>217</v>
      </c>
      <c r="F100" s="46" t="s">
        <v>217</v>
      </c>
      <c r="G100" s="261">
        <v>1</v>
      </c>
      <c r="H100" s="250"/>
      <c r="I100" s="250"/>
      <c r="J100" s="250"/>
    </row>
    <row r="101" spans="1:10" ht="15" customHeight="1" x14ac:dyDescent="0.55000000000000004">
      <c r="A101" s="65" t="s">
        <v>301</v>
      </c>
      <c r="B101" s="56"/>
      <c r="C101" s="260"/>
      <c r="D101" s="69" t="str">
        <f t="shared" si="8"/>
        <v>Contingent risks</v>
      </c>
      <c r="E101" s="69" t="s">
        <v>218</v>
      </c>
      <c r="F101" s="69" t="s">
        <v>218</v>
      </c>
      <c r="G101" s="261">
        <v>2</v>
      </c>
      <c r="H101" s="250"/>
      <c r="I101" s="250"/>
      <c r="J101" s="250"/>
    </row>
    <row r="102" spans="1:10" ht="15" customHeight="1" x14ac:dyDescent="0.55000000000000004">
      <c r="A102" s="65" t="s">
        <v>301</v>
      </c>
      <c r="B102" s="56"/>
      <c r="C102" s="260"/>
      <c r="D102" s="69" t="str">
        <f t="shared" si="1"/>
        <v>Undrawn balances Committed</v>
      </c>
      <c r="E102" s="69" t="s">
        <v>319</v>
      </c>
      <c r="F102" s="69" t="s">
        <v>319</v>
      </c>
      <c r="G102" s="261">
        <v>2</v>
      </c>
      <c r="H102" s="250"/>
      <c r="I102" s="250"/>
      <c r="J102" s="250"/>
    </row>
    <row r="103" spans="1:10" ht="15" customHeight="1" x14ac:dyDescent="0.55000000000000004">
      <c r="A103" s="65" t="s">
        <v>301</v>
      </c>
      <c r="B103" s="56"/>
      <c r="C103" s="260"/>
      <c r="D103" s="69" t="str">
        <f t="shared" si="1"/>
        <v>Derivatives</v>
      </c>
      <c r="E103" s="69" t="s">
        <v>220</v>
      </c>
      <c r="F103" s="69" t="s">
        <v>220</v>
      </c>
      <c r="G103" s="261">
        <v>2</v>
      </c>
      <c r="H103" s="250"/>
      <c r="I103" s="250"/>
      <c r="J103" s="250"/>
    </row>
    <row r="104" spans="1:10" ht="15" customHeight="1" x14ac:dyDescent="0.55000000000000004">
      <c r="A104" s="65" t="s">
        <v>301</v>
      </c>
      <c r="B104" s="56"/>
      <c r="C104" s="260"/>
      <c r="D104" s="46" t="str">
        <f t="shared" si="1"/>
        <v>3. Advisory &amp; Facilitation services</v>
      </c>
      <c r="E104" s="46" t="s">
        <v>222</v>
      </c>
      <c r="F104" s="46" t="s">
        <v>222</v>
      </c>
      <c r="G104" s="261">
        <v>1</v>
      </c>
      <c r="H104" s="250"/>
      <c r="I104" s="250"/>
      <c r="J104" s="250"/>
    </row>
    <row r="105" spans="1:10" ht="15" customHeight="1" x14ac:dyDescent="0.55000000000000004">
      <c r="A105" s="65" t="s">
        <v>301</v>
      </c>
      <c r="B105" s="56"/>
      <c r="C105" s="260"/>
      <c r="D105" s="69" t="str">
        <f t="shared" si="1"/>
        <v>Mergers &amp; Acquisitions (M&amp;A)</v>
      </c>
      <c r="E105" s="69" t="s">
        <v>223</v>
      </c>
      <c r="F105" s="69" t="s">
        <v>223</v>
      </c>
      <c r="G105" s="261">
        <v>2</v>
      </c>
      <c r="H105" s="250"/>
      <c r="I105" s="250"/>
      <c r="J105" s="250"/>
    </row>
    <row r="106" spans="1:10" ht="15" customHeight="1" x14ac:dyDescent="0.55000000000000004">
      <c r="A106" s="65" t="s">
        <v>301</v>
      </c>
      <c r="B106" s="56"/>
      <c r="C106" s="260"/>
      <c r="D106" s="69" t="str">
        <f t="shared" si="1"/>
        <v>Equity Capital Markets (ECM)</v>
      </c>
      <c r="E106" s="69" t="s">
        <v>224</v>
      </c>
      <c r="F106" s="69" t="s">
        <v>224</v>
      </c>
      <c r="G106" s="261">
        <v>2</v>
      </c>
      <c r="H106" s="250"/>
      <c r="I106" s="250"/>
      <c r="J106" s="250"/>
    </row>
    <row r="107" spans="1:10" ht="15" customHeight="1" x14ac:dyDescent="0.55000000000000004">
      <c r="A107" s="65" t="s">
        <v>301</v>
      </c>
      <c r="B107" s="56"/>
      <c r="C107" s="260"/>
      <c r="D107" s="69" t="str">
        <f t="shared" si="1"/>
        <v>Debt Capital Markets (DCM)</v>
      </c>
      <c r="E107" s="69" t="s">
        <v>225</v>
      </c>
      <c r="F107" s="69" t="s">
        <v>225</v>
      </c>
      <c r="G107" s="261">
        <v>2</v>
      </c>
      <c r="H107" s="250"/>
      <c r="I107" s="250"/>
      <c r="J107" s="250"/>
    </row>
    <row r="108" spans="1:10" ht="15" customHeight="1" x14ac:dyDescent="0.55000000000000004">
      <c r="A108" s="65" t="s">
        <v>301</v>
      </c>
      <c r="B108" s="56"/>
      <c r="C108" s="260"/>
      <c r="D108" s="69" t="str">
        <f t="shared" si="1"/>
        <v>Securitization</v>
      </c>
      <c r="E108" s="69" t="s">
        <v>226</v>
      </c>
      <c r="F108" s="69" t="s">
        <v>226</v>
      </c>
      <c r="G108" s="261">
        <v>2</v>
      </c>
      <c r="H108" s="250"/>
      <c r="I108" s="250"/>
      <c r="J108" s="250"/>
    </row>
    <row r="109" spans="1:10" ht="15" customHeight="1" x14ac:dyDescent="0.55000000000000004">
      <c r="A109" s="65" t="s">
        <v>301</v>
      </c>
      <c r="B109" s="56"/>
      <c r="C109" s="260"/>
      <c r="D109" s="69" t="str">
        <f t="shared" si="1"/>
        <v>Project &amp; Acquisition Finance (Advisory)</v>
      </c>
      <c r="E109" s="69" t="s">
        <v>227</v>
      </c>
      <c r="F109" s="69" t="s">
        <v>227</v>
      </c>
      <c r="G109" s="261">
        <v>2</v>
      </c>
      <c r="H109" s="250"/>
      <c r="I109" s="250"/>
      <c r="J109" s="250"/>
    </row>
    <row r="110" spans="1:10" ht="15" customHeight="1" x14ac:dyDescent="0.55000000000000004">
      <c r="A110" s="65" t="s">
        <v>301</v>
      </c>
      <c r="B110" s="56"/>
      <c r="C110" s="260"/>
      <c r="D110" s="45" t="str">
        <f>+IF(IDIOMA=1,E110,F110)</f>
        <v>Agriculture, forestry and livestock</v>
      </c>
      <c r="E110" s="45" t="s">
        <v>45</v>
      </c>
      <c r="F110" s="45" t="s">
        <v>45</v>
      </c>
      <c r="G110" s="261">
        <v>1</v>
      </c>
      <c r="H110" s="250"/>
      <c r="I110" s="250"/>
      <c r="J110" s="250"/>
    </row>
    <row r="111" spans="1:10" ht="15" customHeight="1" x14ac:dyDescent="0.55000000000000004">
      <c r="A111" s="65" t="s">
        <v>301</v>
      </c>
      <c r="B111" s="56"/>
      <c r="C111" s="260"/>
      <c r="D111" s="46" t="str">
        <f t="shared" si="1"/>
        <v>1. On Balance (excluding HfT)</v>
      </c>
      <c r="E111" s="46" t="s">
        <v>200</v>
      </c>
      <c r="F111" s="46" t="s">
        <v>200</v>
      </c>
      <c r="G111" s="261">
        <v>1</v>
      </c>
      <c r="H111" s="250"/>
      <c r="I111" s="250"/>
      <c r="J111" s="250"/>
    </row>
    <row r="112" spans="1:10" ht="15" customHeight="1" x14ac:dyDescent="0.55000000000000004">
      <c r="A112" s="65" t="s">
        <v>301</v>
      </c>
      <c r="B112" s="56"/>
      <c r="C112" s="260"/>
      <c r="D112" s="262" t="str">
        <f t="shared" ref="D112" si="9">+IF(IDIOMA=1,E112,F112)</f>
        <v>Loans &amp; advances (customers and credit institutions)</v>
      </c>
      <c r="E112" s="262" t="s">
        <v>202</v>
      </c>
      <c r="F112" s="262" t="s">
        <v>202</v>
      </c>
      <c r="G112" s="261">
        <v>2</v>
      </c>
      <c r="H112" s="250"/>
      <c r="I112" s="250"/>
      <c r="J112" s="250"/>
    </row>
    <row r="113" spans="1:10" ht="15" customHeight="1" x14ac:dyDescent="0.55000000000000004">
      <c r="A113" s="65" t="s">
        <v>301</v>
      </c>
      <c r="B113" s="56"/>
      <c r="C113" s="260"/>
      <c r="D113" s="47" t="str">
        <f>+IF(IDIOMA=1,E113,F113)</f>
        <v>Mortgages</v>
      </c>
      <c r="E113" s="47" t="s">
        <v>308</v>
      </c>
      <c r="F113" s="47" t="s">
        <v>308</v>
      </c>
      <c r="G113" s="261">
        <v>3</v>
      </c>
      <c r="H113" s="250"/>
      <c r="I113" s="250"/>
      <c r="J113" s="250"/>
    </row>
    <row r="114" spans="1:10" ht="15" customHeight="1" x14ac:dyDescent="0.55000000000000004">
      <c r="A114" s="65" t="s">
        <v>301</v>
      </c>
      <c r="B114" s="56"/>
      <c r="C114" s="260"/>
      <c r="D114" s="71" t="str">
        <f t="shared" ref="D114" si="10">+IF(IDIOMA=1,E114,F114)</f>
        <v xml:space="preserve">Products Added value CIB </v>
      </c>
      <c r="E114" s="71" t="s">
        <v>205</v>
      </c>
      <c r="F114" s="71" t="s">
        <v>205</v>
      </c>
      <c r="G114" s="261">
        <v>3</v>
      </c>
      <c r="H114" s="250"/>
      <c r="I114" s="250"/>
      <c r="J114" s="250"/>
    </row>
    <row r="115" spans="1:10" ht="15" customHeight="1" x14ac:dyDescent="0.55000000000000004">
      <c r="A115" s="65" t="s">
        <v>301</v>
      </c>
      <c r="B115" s="56"/>
      <c r="C115" s="260"/>
      <c r="D115" s="72" t="str">
        <f t="shared" ref="D115" si="11">+IF(IDIOMA=1,E115,F115)</f>
        <v>Project &amp; Acquisition Finance</v>
      </c>
      <c r="E115" s="72" t="s">
        <v>206</v>
      </c>
      <c r="F115" s="72" t="s">
        <v>206</v>
      </c>
      <c r="G115" s="261">
        <v>4</v>
      </c>
      <c r="H115" s="250"/>
      <c r="I115" s="250"/>
      <c r="J115" s="250"/>
    </row>
    <row r="116" spans="1:10" ht="15" customHeight="1" x14ac:dyDescent="0.55000000000000004">
      <c r="A116" s="65" t="s">
        <v>301</v>
      </c>
      <c r="B116" s="56"/>
      <c r="C116" s="56"/>
      <c r="D116" s="72" t="str">
        <f t="shared" si="1"/>
        <v>Syndicated Loans</v>
      </c>
      <c r="E116" s="72" t="s">
        <v>207</v>
      </c>
      <c r="F116" s="72" t="s">
        <v>207</v>
      </c>
      <c r="G116" s="261">
        <v>4</v>
      </c>
      <c r="H116" s="250"/>
      <c r="I116" s="250"/>
      <c r="J116" s="250"/>
    </row>
    <row r="117" spans="1:10" ht="15" customHeight="1" x14ac:dyDescent="0.55000000000000004">
      <c r="A117" s="65" t="s">
        <v>301</v>
      </c>
      <c r="B117" s="56"/>
      <c r="C117" s="299"/>
      <c r="D117" s="72" t="str">
        <f t="shared" si="1"/>
        <v>Capital Finance</v>
      </c>
      <c r="E117" s="72" t="s">
        <v>208</v>
      </c>
      <c r="F117" s="72" t="s">
        <v>208</v>
      </c>
      <c r="G117" s="261">
        <v>4</v>
      </c>
      <c r="H117" s="250"/>
      <c r="I117" s="250"/>
      <c r="J117" s="250"/>
    </row>
    <row r="118" spans="1:10" ht="15" customHeight="1" x14ac:dyDescent="0.55000000000000004">
      <c r="A118" s="65" t="s">
        <v>301</v>
      </c>
      <c r="B118" s="56"/>
      <c r="C118" s="299"/>
      <c r="D118" s="72" t="str">
        <f t="shared" si="1"/>
        <v>Asset Based Finance (ABF)</v>
      </c>
      <c r="E118" s="72" t="s">
        <v>209</v>
      </c>
      <c r="F118" s="72" t="s">
        <v>209</v>
      </c>
      <c r="G118" s="261">
        <v>4</v>
      </c>
      <c r="H118" s="250"/>
      <c r="I118" s="250"/>
      <c r="J118" s="250"/>
    </row>
    <row r="119" spans="1:10" ht="15" customHeight="1" x14ac:dyDescent="0.55000000000000004">
      <c r="A119" s="65" t="s">
        <v>301</v>
      </c>
      <c r="B119" s="56"/>
      <c r="C119" s="299"/>
      <c r="D119" s="72" t="str">
        <f t="shared" ref="D119:D120" si="12">+IF(IDIOMA=1,E119,F119)</f>
        <v>Leveraged Finance</v>
      </c>
      <c r="E119" s="72" t="s">
        <v>210</v>
      </c>
      <c r="F119" s="72" t="s">
        <v>210</v>
      </c>
      <c r="G119" s="261">
        <v>4</v>
      </c>
      <c r="H119" s="250"/>
      <c r="I119" s="250"/>
      <c r="J119" s="250"/>
    </row>
    <row r="120" spans="1:10" ht="15" customHeight="1" x14ac:dyDescent="0.55000000000000004">
      <c r="A120" s="65" t="s">
        <v>301</v>
      </c>
      <c r="B120" s="56"/>
      <c r="C120" s="300"/>
      <c r="D120" s="72" t="str">
        <f t="shared" si="12"/>
        <v>Export &amp; Agency Finance</v>
      </c>
      <c r="E120" s="72" t="s">
        <v>211</v>
      </c>
      <c r="F120" s="72" t="s">
        <v>211</v>
      </c>
      <c r="G120" s="261">
        <v>4</v>
      </c>
      <c r="H120" s="250"/>
      <c r="I120" s="250"/>
      <c r="J120" s="250"/>
    </row>
    <row r="121" spans="1:10" ht="15" customHeight="1" x14ac:dyDescent="0.55000000000000004">
      <c r="A121" s="65" t="s">
        <v>301</v>
      </c>
      <c r="B121" s="56"/>
      <c r="C121" s="300"/>
      <c r="D121" s="72" t="str">
        <f t="shared" ref="D121:D220" si="13">+IF(IDIOMA=1,E121,F121)</f>
        <v>Trade &amp; Working Capital Solutions</v>
      </c>
      <c r="E121" s="72" t="s">
        <v>212</v>
      </c>
      <c r="F121" s="72" t="s">
        <v>212</v>
      </c>
      <c r="G121" s="261">
        <v>4</v>
      </c>
      <c r="H121" s="250"/>
      <c r="I121" s="250"/>
      <c r="J121" s="250"/>
    </row>
    <row r="122" spans="1:10" ht="15" customHeight="1" x14ac:dyDescent="0.55000000000000004">
      <c r="A122" s="65" t="s">
        <v>301</v>
      </c>
      <c r="B122" s="56"/>
      <c r="C122" s="300"/>
      <c r="D122" s="47" t="str">
        <f t="shared" si="13"/>
        <v>Other Loans &amp; Advances</v>
      </c>
      <c r="E122" s="47" t="s">
        <v>213</v>
      </c>
      <c r="F122" s="47" t="s">
        <v>213</v>
      </c>
      <c r="G122" s="261">
        <v>3</v>
      </c>
      <c r="H122" s="250"/>
      <c r="I122" s="250"/>
      <c r="J122" s="250"/>
    </row>
    <row r="123" spans="1:10" ht="15" customHeight="1" x14ac:dyDescent="0.55000000000000004">
      <c r="A123" s="65" t="s">
        <v>301</v>
      </c>
      <c r="B123" s="56"/>
      <c r="C123" s="300"/>
      <c r="D123" s="267" t="str">
        <f t="shared" si="13"/>
        <v>Renting / Operating Leasing</v>
      </c>
      <c r="E123" s="267" t="s">
        <v>214</v>
      </c>
      <c r="F123" s="267" t="s">
        <v>214</v>
      </c>
      <c r="G123" s="261">
        <v>2</v>
      </c>
      <c r="H123" s="250"/>
      <c r="I123" s="250"/>
      <c r="J123" s="250"/>
    </row>
    <row r="124" spans="1:10" ht="15" customHeight="1" x14ac:dyDescent="0.55000000000000004">
      <c r="A124" s="65" t="s">
        <v>301</v>
      </c>
      <c r="B124" s="56"/>
      <c r="C124" s="300"/>
      <c r="D124" s="267" t="str">
        <f t="shared" si="13"/>
        <v>Bonds Portfolio</v>
      </c>
      <c r="E124" s="267" t="s">
        <v>215</v>
      </c>
      <c r="F124" s="267" t="s">
        <v>215</v>
      </c>
      <c r="G124" s="261">
        <v>2</v>
      </c>
      <c r="H124" s="250"/>
      <c r="I124" s="250"/>
      <c r="J124" s="250"/>
    </row>
    <row r="125" spans="1:10" ht="15" customHeight="1" x14ac:dyDescent="0.55000000000000004">
      <c r="A125" s="65" t="s">
        <v>301</v>
      </c>
      <c r="B125" s="56"/>
      <c r="C125" s="300"/>
      <c r="D125" s="46" t="str">
        <f t="shared" si="13"/>
        <v>2. Off Balance</v>
      </c>
      <c r="E125" s="46" t="s">
        <v>217</v>
      </c>
      <c r="F125" s="46" t="s">
        <v>217</v>
      </c>
      <c r="G125" s="261">
        <v>1</v>
      </c>
      <c r="H125" s="250"/>
      <c r="I125" s="250"/>
      <c r="J125" s="250"/>
    </row>
    <row r="126" spans="1:10" ht="15" customHeight="1" x14ac:dyDescent="0.55000000000000004">
      <c r="A126" s="65" t="s">
        <v>301</v>
      </c>
      <c r="B126" s="56"/>
      <c r="C126" s="300"/>
      <c r="D126" s="69" t="str">
        <f t="shared" si="13"/>
        <v>Contingent risks</v>
      </c>
      <c r="E126" s="69" t="s">
        <v>218</v>
      </c>
      <c r="F126" s="69" t="s">
        <v>218</v>
      </c>
      <c r="G126" s="261">
        <v>2</v>
      </c>
      <c r="H126" s="250"/>
      <c r="I126" s="250"/>
      <c r="J126" s="250"/>
    </row>
    <row r="127" spans="1:10" ht="15" customHeight="1" x14ac:dyDescent="0.55000000000000004">
      <c r="A127" s="65" t="s">
        <v>301</v>
      </c>
      <c r="B127" s="56"/>
      <c r="C127" s="300"/>
      <c r="D127" s="69" t="str">
        <f t="shared" si="13"/>
        <v>Undrawn balances Committed</v>
      </c>
      <c r="E127" s="69" t="s">
        <v>319</v>
      </c>
      <c r="F127" s="69" t="s">
        <v>319</v>
      </c>
      <c r="G127" s="261">
        <v>2</v>
      </c>
      <c r="H127" s="250"/>
      <c r="I127" s="250"/>
      <c r="J127" s="250"/>
    </row>
    <row r="128" spans="1:10" ht="15" customHeight="1" x14ac:dyDescent="0.55000000000000004">
      <c r="A128" s="65" t="s">
        <v>301</v>
      </c>
      <c r="B128" s="56"/>
      <c r="C128" s="300"/>
      <c r="D128" s="69" t="str">
        <f t="shared" si="13"/>
        <v>Derivatives</v>
      </c>
      <c r="E128" s="69" t="s">
        <v>220</v>
      </c>
      <c r="F128" s="69" t="s">
        <v>220</v>
      </c>
      <c r="G128" s="261">
        <v>2</v>
      </c>
      <c r="H128" s="250"/>
      <c r="I128" s="250"/>
      <c r="J128" s="250"/>
    </row>
    <row r="129" spans="1:10" ht="15" customHeight="1" x14ac:dyDescent="0.55000000000000004">
      <c r="A129" s="65" t="s">
        <v>301</v>
      </c>
      <c r="B129" s="56"/>
      <c r="C129" s="300"/>
      <c r="D129" s="46" t="str">
        <f t="shared" si="13"/>
        <v>3. Advisory &amp; Facilitation services</v>
      </c>
      <c r="E129" s="46" t="s">
        <v>222</v>
      </c>
      <c r="F129" s="46" t="s">
        <v>222</v>
      </c>
      <c r="G129" s="261">
        <v>1</v>
      </c>
      <c r="H129" s="250"/>
      <c r="I129" s="250"/>
      <c r="J129" s="250"/>
    </row>
    <row r="130" spans="1:10" ht="15" customHeight="1" x14ac:dyDescent="0.55000000000000004">
      <c r="A130" s="65" t="s">
        <v>301</v>
      </c>
      <c r="B130" s="56"/>
      <c r="C130" s="300"/>
      <c r="D130" s="69" t="str">
        <f t="shared" si="13"/>
        <v>Mergers &amp; Acquisitions (M&amp;A)</v>
      </c>
      <c r="E130" s="69" t="s">
        <v>223</v>
      </c>
      <c r="F130" s="69" t="s">
        <v>223</v>
      </c>
      <c r="G130" s="261">
        <v>2</v>
      </c>
      <c r="H130" s="250"/>
      <c r="I130" s="250"/>
      <c r="J130" s="250"/>
    </row>
    <row r="131" spans="1:10" ht="15" customHeight="1" x14ac:dyDescent="0.55000000000000004">
      <c r="A131" s="65" t="s">
        <v>301</v>
      </c>
      <c r="B131" s="56"/>
      <c r="C131" s="300"/>
      <c r="D131" s="69" t="str">
        <f t="shared" si="13"/>
        <v>Equity Capital Markets (ECM)</v>
      </c>
      <c r="E131" s="69" t="s">
        <v>224</v>
      </c>
      <c r="F131" s="69" t="s">
        <v>224</v>
      </c>
      <c r="G131" s="261">
        <v>2</v>
      </c>
      <c r="H131" s="250"/>
      <c r="I131" s="250"/>
      <c r="J131" s="250"/>
    </row>
    <row r="132" spans="1:10" ht="15" customHeight="1" x14ac:dyDescent="0.55000000000000004">
      <c r="A132" s="65" t="s">
        <v>301</v>
      </c>
      <c r="B132" s="56"/>
      <c r="C132" s="300"/>
      <c r="D132" s="69" t="str">
        <f t="shared" si="13"/>
        <v>Debt Capital Markets (DCM)</v>
      </c>
      <c r="E132" s="69" t="s">
        <v>225</v>
      </c>
      <c r="F132" s="69" t="s">
        <v>225</v>
      </c>
      <c r="G132" s="261">
        <v>2</v>
      </c>
      <c r="H132" s="261"/>
      <c r="I132" s="261"/>
      <c r="J132" s="261"/>
    </row>
    <row r="133" spans="1:10" ht="15" customHeight="1" x14ac:dyDescent="0.55000000000000004">
      <c r="A133" s="65" t="s">
        <v>301</v>
      </c>
      <c r="B133" s="56"/>
      <c r="C133" s="300"/>
      <c r="D133" s="69" t="str">
        <f t="shared" si="13"/>
        <v>Securitization</v>
      </c>
      <c r="E133" s="69" t="s">
        <v>226</v>
      </c>
      <c r="F133" s="69" t="s">
        <v>226</v>
      </c>
      <c r="G133" s="261">
        <v>2</v>
      </c>
      <c r="H133" s="261"/>
      <c r="I133" s="261"/>
      <c r="J133" s="261"/>
    </row>
    <row r="134" spans="1:10" ht="15" customHeight="1" x14ac:dyDescent="0.55000000000000004">
      <c r="A134" s="65" t="s">
        <v>301</v>
      </c>
      <c r="B134" s="56"/>
      <c r="C134" s="300"/>
      <c r="D134" s="69" t="str">
        <f t="shared" si="13"/>
        <v>Project &amp; Acquisition Finance (Advisory)</v>
      </c>
      <c r="E134" s="69" t="s">
        <v>227</v>
      </c>
      <c r="F134" s="69" t="s">
        <v>227</v>
      </c>
      <c r="G134" s="261">
        <v>2</v>
      </c>
      <c r="H134" s="261"/>
      <c r="I134" s="261"/>
      <c r="J134" s="261"/>
    </row>
    <row r="135" spans="1:10" ht="15" customHeight="1" x14ac:dyDescent="0.55000000000000004">
      <c r="A135" s="65" t="s">
        <v>301</v>
      </c>
      <c r="B135" s="56"/>
      <c r="C135" s="56" t="s">
        <v>342</v>
      </c>
      <c r="D135" s="45" t="str">
        <f t="shared" si="13"/>
        <v>Real estate</v>
      </c>
      <c r="E135" s="45" t="s">
        <v>46</v>
      </c>
      <c r="F135" s="45" t="s">
        <v>46</v>
      </c>
      <c r="G135" s="261">
        <v>1</v>
      </c>
      <c r="H135" s="261"/>
      <c r="I135" s="261"/>
      <c r="J135" s="261"/>
    </row>
    <row r="136" spans="1:10" ht="15" customHeight="1" x14ac:dyDescent="0.55000000000000004">
      <c r="A136" s="65" t="s">
        <v>301</v>
      </c>
      <c r="B136" s="56"/>
      <c r="C136" s="300"/>
      <c r="D136" s="70" t="str">
        <f t="shared" ref="D136:D146" si="14">+IF(IDIOMA=1,E136,F136)</f>
        <v>1. Loans collateralised by residential immovable property</v>
      </c>
      <c r="E136" s="70" t="s">
        <v>343</v>
      </c>
      <c r="F136" s="70" t="s">
        <v>343</v>
      </c>
      <c r="G136" s="261">
        <v>2</v>
      </c>
      <c r="H136" s="261"/>
      <c r="I136" s="261"/>
      <c r="J136" s="261"/>
    </row>
    <row r="137" spans="1:10" ht="15" customHeight="1" x14ac:dyDescent="0.55000000000000004">
      <c r="A137" s="65" t="s">
        <v>301</v>
      </c>
      <c r="B137" s="56"/>
      <c r="C137" s="300"/>
      <c r="D137" s="46" t="str">
        <f t="shared" si="14"/>
        <v>1. On Balance (excluding HfT)</v>
      </c>
      <c r="E137" s="46" t="s">
        <v>200</v>
      </c>
      <c r="F137" s="46" t="s">
        <v>200</v>
      </c>
      <c r="G137" s="261">
        <v>1</v>
      </c>
      <c r="H137" s="261"/>
      <c r="I137" s="261"/>
      <c r="J137" s="261"/>
    </row>
    <row r="138" spans="1:10" ht="15" customHeight="1" x14ac:dyDescent="0.55000000000000004">
      <c r="A138" s="65" t="s">
        <v>301</v>
      </c>
      <c r="B138" s="56"/>
      <c r="C138" s="300"/>
      <c r="D138" s="262" t="str">
        <f t="shared" si="14"/>
        <v>Loans &amp; advances (customers and credit institutions)</v>
      </c>
      <c r="E138" s="262" t="s">
        <v>202</v>
      </c>
      <c r="F138" s="262" t="s">
        <v>202</v>
      </c>
      <c r="G138" s="261">
        <v>2</v>
      </c>
      <c r="H138" s="261"/>
      <c r="I138" s="261"/>
      <c r="J138" s="261"/>
    </row>
    <row r="139" spans="1:10" ht="15" customHeight="1" x14ac:dyDescent="0.55000000000000004">
      <c r="A139" s="65" t="s">
        <v>301</v>
      </c>
      <c r="B139" s="56"/>
      <c r="C139" s="300"/>
      <c r="D139" s="47" t="str">
        <f t="shared" si="14"/>
        <v>Mortgages</v>
      </c>
      <c r="E139" s="47" t="s">
        <v>308</v>
      </c>
      <c r="F139" s="47" t="s">
        <v>308</v>
      </c>
      <c r="G139" s="261">
        <v>3</v>
      </c>
      <c r="H139" s="261"/>
      <c r="I139" s="261"/>
      <c r="J139" s="261"/>
    </row>
    <row r="140" spans="1:10" ht="15" customHeight="1" x14ac:dyDescent="0.55000000000000004">
      <c r="A140" s="65" t="s">
        <v>301</v>
      </c>
      <c r="B140" s="56"/>
      <c r="C140" s="300"/>
      <c r="D140" s="71" t="str">
        <f t="shared" si="14"/>
        <v xml:space="preserve">Products Added value CIB </v>
      </c>
      <c r="E140" s="71" t="s">
        <v>205</v>
      </c>
      <c r="F140" s="71" t="s">
        <v>205</v>
      </c>
      <c r="G140" s="261">
        <v>3</v>
      </c>
      <c r="H140" s="261"/>
      <c r="I140" s="261"/>
      <c r="J140" s="261"/>
    </row>
    <row r="141" spans="1:10" ht="15" customHeight="1" x14ac:dyDescent="0.55000000000000004">
      <c r="A141" s="65" t="s">
        <v>301</v>
      </c>
      <c r="B141" s="56"/>
      <c r="C141" s="300"/>
      <c r="D141" s="72" t="str">
        <f t="shared" si="14"/>
        <v>Project &amp; Acquisition Finance</v>
      </c>
      <c r="E141" s="72" t="s">
        <v>206</v>
      </c>
      <c r="F141" s="72" t="s">
        <v>206</v>
      </c>
      <c r="G141" s="261">
        <v>4</v>
      </c>
      <c r="H141" s="261"/>
      <c r="I141" s="261"/>
      <c r="J141" s="261"/>
    </row>
    <row r="142" spans="1:10" ht="15" customHeight="1" x14ac:dyDescent="0.55000000000000004">
      <c r="A142" s="65" t="s">
        <v>301</v>
      </c>
      <c r="B142" s="56"/>
      <c r="C142" s="300"/>
      <c r="D142" s="72" t="str">
        <f t="shared" si="14"/>
        <v>Syndicated Loans</v>
      </c>
      <c r="E142" s="72" t="s">
        <v>207</v>
      </c>
      <c r="F142" s="72" t="s">
        <v>207</v>
      </c>
      <c r="G142" s="261">
        <v>4</v>
      </c>
      <c r="H142" s="261"/>
      <c r="I142" s="261"/>
      <c r="J142" s="261"/>
    </row>
    <row r="143" spans="1:10" ht="15" customHeight="1" x14ac:dyDescent="0.55000000000000004">
      <c r="A143" s="65" t="s">
        <v>301</v>
      </c>
      <c r="B143" s="56"/>
      <c r="C143" s="300"/>
      <c r="D143" s="72" t="str">
        <f t="shared" si="14"/>
        <v>Capital Finance</v>
      </c>
      <c r="E143" s="72" t="s">
        <v>208</v>
      </c>
      <c r="F143" s="72" t="s">
        <v>208</v>
      </c>
      <c r="G143" s="261">
        <v>4</v>
      </c>
      <c r="H143" s="261"/>
      <c r="I143" s="261"/>
      <c r="J143" s="261"/>
    </row>
    <row r="144" spans="1:10" ht="15" customHeight="1" x14ac:dyDescent="0.55000000000000004">
      <c r="A144" s="65" t="s">
        <v>301</v>
      </c>
      <c r="B144" s="56"/>
      <c r="C144" s="300"/>
      <c r="D144" s="72" t="str">
        <f t="shared" si="14"/>
        <v>Asset Based Finance (ABF)</v>
      </c>
      <c r="E144" s="72" t="s">
        <v>209</v>
      </c>
      <c r="F144" s="72" t="s">
        <v>209</v>
      </c>
      <c r="G144" s="261">
        <v>4</v>
      </c>
      <c r="H144" s="261"/>
      <c r="I144" s="261"/>
      <c r="J144" s="261"/>
    </row>
    <row r="145" spans="1:10" ht="15" customHeight="1" x14ac:dyDescent="0.55000000000000004">
      <c r="A145" s="65" t="s">
        <v>301</v>
      </c>
      <c r="B145" s="56"/>
      <c r="C145" s="300"/>
      <c r="D145" s="72" t="str">
        <f t="shared" si="14"/>
        <v>Leveraged Finance</v>
      </c>
      <c r="E145" s="72" t="s">
        <v>210</v>
      </c>
      <c r="F145" s="72" t="s">
        <v>210</v>
      </c>
      <c r="G145" s="261">
        <v>4</v>
      </c>
      <c r="H145" s="261"/>
      <c r="I145" s="261"/>
      <c r="J145" s="261"/>
    </row>
    <row r="146" spans="1:10" ht="15" customHeight="1" x14ac:dyDescent="0.55000000000000004">
      <c r="A146" s="65" t="s">
        <v>301</v>
      </c>
      <c r="B146" s="56"/>
      <c r="C146" s="300"/>
      <c r="D146" s="72" t="str">
        <f t="shared" si="14"/>
        <v>Export &amp; Agency Finance</v>
      </c>
      <c r="E146" s="72" t="s">
        <v>211</v>
      </c>
      <c r="F146" s="72" t="s">
        <v>211</v>
      </c>
      <c r="G146" s="261">
        <v>4</v>
      </c>
      <c r="H146" s="261"/>
      <c r="I146" s="261"/>
      <c r="J146" s="261"/>
    </row>
    <row r="147" spans="1:10" ht="15" customHeight="1" x14ac:dyDescent="0.55000000000000004">
      <c r="A147" s="65" t="s">
        <v>301</v>
      </c>
      <c r="B147" s="56"/>
      <c r="C147" s="56" t="s">
        <v>342</v>
      </c>
      <c r="D147" s="72" t="str">
        <f t="shared" si="13"/>
        <v>Trade &amp; Working Capital Solutions</v>
      </c>
      <c r="E147" s="72" t="s">
        <v>212</v>
      </c>
      <c r="F147" s="72" t="s">
        <v>212</v>
      </c>
      <c r="G147" s="261">
        <v>4</v>
      </c>
      <c r="H147" s="261"/>
      <c r="I147" s="261"/>
      <c r="J147" s="261"/>
    </row>
    <row r="148" spans="1:10" ht="15" customHeight="1" x14ac:dyDescent="0.55000000000000004">
      <c r="A148" s="65" t="s">
        <v>301</v>
      </c>
      <c r="B148" s="56"/>
      <c r="C148" s="299"/>
      <c r="D148" s="47" t="str">
        <f t="shared" ref="D148:D158" si="15">+IF(IDIOMA=1,E148,F148)</f>
        <v>Other Loans &amp; Advances</v>
      </c>
      <c r="E148" s="47" t="s">
        <v>213</v>
      </c>
      <c r="F148" s="47" t="s">
        <v>213</v>
      </c>
      <c r="G148" s="261">
        <v>3</v>
      </c>
      <c r="H148" s="261"/>
      <c r="I148" s="261"/>
      <c r="J148" s="261"/>
    </row>
    <row r="149" spans="1:10" ht="15" customHeight="1" x14ac:dyDescent="0.55000000000000004">
      <c r="A149" s="65" t="s">
        <v>301</v>
      </c>
      <c r="B149" s="56"/>
      <c r="C149" s="299"/>
      <c r="D149" s="267" t="str">
        <f t="shared" si="15"/>
        <v>Renting / Operating Leasing</v>
      </c>
      <c r="E149" s="267" t="s">
        <v>214</v>
      </c>
      <c r="F149" s="267" t="s">
        <v>214</v>
      </c>
      <c r="G149" s="261">
        <v>2</v>
      </c>
      <c r="H149" s="261"/>
      <c r="I149" s="261"/>
      <c r="J149" s="261"/>
    </row>
    <row r="150" spans="1:10" ht="15" customHeight="1" x14ac:dyDescent="0.55000000000000004">
      <c r="A150" s="65" t="s">
        <v>301</v>
      </c>
      <c r="B150" s="56"/>
      <c r="C150" s="299"/>
      <c r="D150" s="267" t="str">
        <f t="shared" si="15"/>
        <v>Bonds Portfolio</v>
      </c>
      <c r="E150" s="267" t="s">
        <v>215</v>
      </c>
      <c r="F150" s="267" t="s">
        <v>215</v>
      </c>
      <c r="G150" s="261">
        <v>2</v>
      </c>
      <c r="H150" s="261"/>
      <c r="I150" s="261"/>
      <c r="J150" s="261"/>
    </row>
    <row r="151" spans="1:10" ht="15" customHeight="1" x14ac:dyDescent="0.55000000000000004">
      <c r="A151" s="65" t="s">
        <v>301</v>
      </c>
      <c r="B151" s="56"/>
      <c r="C151" s="299"/>
      <c r="D151" s="46" t="str">
        <f t="shared" si="15"/>
        <v>2. Off Balance</v>
      </c>
      <c r="E151" s="46" t="s">
        <v>217</v>
      </c>
      <c r="F151" s="46" t="s">
        <v>217</v>
      </c>
      <c r="G151" s="261">
        <v>1</v>
      </c>
      <c r="H151" s="261"/>
      <c r="I151" s="261"/>
      <c r="J151" s="261"/>
    </row>
    <row r="152" spans="1:10" ht="15" customHeight="1" x14ac:dyDescent="0.55000000000000004">
      <c r="A152" s="65" t="s">
        <v>301</v>
      </c>
      <c r="B152" s="56"/>
      <c r="C152" s="299"/>
      <c r="D152" s="69" t="str">
        <f t="shared" si="15"/>
        <v>Contingent risks</v>
      </c>
      <c r="E152" s="69" t="s">
        <v>218</v>
      </c>
      <c r="F152" s="69" t="s">
        <v>218</v>
      </c>
      <c r="G152" s="261">
        <v>2</v>
      </c>
      <c r="H152" s="261"/>
      <c r="I152" s="261"/>
      <c r="J152" s="261"/>
    </row>
    <row r="153" spans="1:10" ht="15" customHeight="1" x14ac:dyDescent="0.55000000000000004">
      <c r="A153" s="65" t="s">
        <v>301</v>
      </c>
      <c r="B153" s="56"/>
      <c r="C153" s="299"/>
      <c r="D153" s="69" t="str">
        <f t="shared" si="15"/>
        <v>Undrawn balances Committed</v>
      </c>
      <c r="E153" s="69" t="s">
        <v>319</v>
      </c>
      <c r="F153" s="69" t="s">
        <v>319</v>
      </c>
      <c r="G153" s="261">
        <v>2</v>
      </c>
      <c r="H153" s="261"/>
      <c r="I153" s="261"/>
      <c r="J153" s="261"/>
    </row>
    <row r="154" spans="1:10" ht="15" customHeight="1" x14ac:dyDescent="0.55000000000000004">
      <c r="A154" s="65" t="s">
        <v>301</v>
      </c>
      <c r="B154" s="56"/>
      <c r="C154" s="299"/>
      <c r="D154" s="69" t="str">
        <f t="shared" si="15"/>
        <v>Derivatives</v>
      </c>
      <c r="E154" s="69" t="s">
        <v>220</v>
      </c>
      <c r="F154" s="69" t="s">
        <v>220</v>
      </c>
      <c r="G154" s="261">
        <v>2</v>
      </c>
      <c r="H154" s="261"/>
      <c r="I154" s="261"/>
      <c r="J154" s="261"/>
    </row>
    <row r="155" spans="1:10" ht="15" customHeight="1" x14ac:dyDescent="0.55000000000000004">
      <c r="A155" s="65" t="s">
        <v>301</v>
      </c>
      <c r="B155" s="56"/>
      <c r="C155" s="300"/>
      <c r="D155" s="46" t="str">
        <f t="shared" si="15"/>
        <v>3. Advisory &amp; Facilitation services</v>
      </c>
      <c r="E155" s="46" t="s">
        <v>222</v>
      </c>
      <c r="F155" s="46" t="s">
        <v>222</v>
      </c>
      <c r="G155" s="261">
        <v>1</v>
      </c>
      <c r="H155" s="261"/>
      <c r="I155" s="261"/>
      <c r="J155" s="261"/>
    </row>
    <row r="156" spans="1:10" ht="15" customHeight="1" x14ac:dyDescent="0.55000000000000004">
      <c r="A156" s="65" t="s">
        <v>301</v>
      </c>
      <c r="B156" s="56"/>
      <c r="C156" s="300"/>
      <c r="D156" s="69" t="str">
        <f t="shared" si="15"/>
        <v>Mergers &amp; Acquisitions (M&amp;A)</v>
      </c>
      <c r="E156" s="69" t="s">
        <v>223</v>
      </c>
      <c r="F156" s="69" t="s">
        <v>223</v>
      </c>
      <c r="G156" s="261">
        <v>2</v>
      </c>
      <c r="H156" s="261"/>
      <c r="I156" s="261"/>
      <c r="J156" s="261"/>
    </row>
    <row r="157" spans="1:10" ht="15" customHeight="1" x14ac:dyDescent="0.55000000000000004">
      <c r="A157" s="65" t="s">
        <v>301</v>
      </c>
      <c r="B157" s="56"/>
      <c r="C157" s="300"/>
      <c r="D157" s="69" t="str">
        <f t="shared" si="15"/>
        <v>Equity Capital Markets (ECM)</v>
      </c>
      <c r="E157" s="69" t="s">
        <v>224</v>
      </c>
      <c r="F157" s="69" t="s">
        <v>224</v>
      </c>
      <c r="G157" s="261">
        <v>2</v>
      </c>
      <c r="H157" s="261"/>
      <c r="I157" s="261"/>
      <c r="J157" s="261"/>
    </row>
    <row r="158" spans="1:10" ht="15" customHeight="1" x14ac:dyDescent="0.55000000000000004">
      <c r="A158" s="65" t="s">
        <v>301</v>
      </c>
      <c r="B158" s="56"/>
      <c r="C158" s="300"/>
      <c r="D158" s="69" t="str">
        <f t="shared" si="15"/>
        <v>Debt Capital Markets (DCM)</v>
      </c>
      <c r="E158" s="69" t="s">
        <v>225</v>
      </c>
      <c r="F158" s="69" t="s">
        <v>225</v>
      </c>
      <c r="G158" s="261">
        <v>2</v>
      </c>
      <c r="H158" s="261"/>
      <c r="I158" s="261"/>
      <c r="J158" s="261"/>
    </row>
    <row r="159" spans="1:10" ht="15" customHeight="1" x14ac:dyDescent="0.55000000000000004">
      <c r="A159" s="65" t="s">
        <v>301</v>
      </c>
      <c r="B159" s="56"/>
      <c r="C159" s="299"/>
      <c r="D159" s="69" t="str">
        <f t="shared" si="13"/>
        <v>Securitization</v>
      </c>
      <c r="E159" s="69" t="s">
        <v>226</v>
      </c>
      <c r="F159" s="69" t="s">
        <v>226</v>
      </c>
      <c r="G159" s="261">
        <v>2</v>
      </c>
      <c r="H159" s="261"/>
      <c r="I159" s="261"/>
      <c r="J159" s="261"/>
    </row>
    <row r="160" spans="1:10" ht="15" customHeight="1" x14ac:dyDescent="0.55000000000000004">
      <c r="A160" s="65" t="s">
        <v>301</v>
      </c>
      <c r="B160" s="56"/>
      <c r="C160" s="299"/>
      <c r="D160" s="69" t="str">
        <f t="shared" ref="D160:D170" si="16">+IF(IDIOMA=1,E160,F160)</f>
        <v>Project &amp; Acquisition Finance (Advisory)</v>
      </c>
      <c r="E160" s="69" t="s">
        <v>227</v>
      </c>
      <c r="F160" s="69" t="s">
        <v>227</v>
      </c>
      <c r="G160" s="261">
        <v>2</v>
      </c>
      <c r="H160" s="261"/>
      <c r="I160" s="261"/>
      <c r="J160" s="261"/>
    </row>
    <row r="161" spans="1:23" ht="15" customHeight="1" x14ac:dyDescent="0.55000000000000004">
      <c r="A161" s="65" t="s">
        <v>301</v>
      </c>
      <c r="B161" s="56"/>
      <c r="C161" s="299"/>
      <c r="D161" s="70" t="str">
        <f t="shared" si="16"/>
        <v>2. Building renovation loans</v>
      </c>
      <c r="E161" s="70" t="s">
        <v>344</v>
      </c>
      <c r="F161" s="70" t="s">
        <v>344</v>
      </c>
      <c r="G161" s="261">
        <v>2</v>
      </c>
      <c r="H161" s="261"/>
      <c r="I161" s="261"/>
      <c r="J161" s="261"/>
    </row>
    <row r="162" spans="1:23" ht="15" customHeight="1" x14ac:dyDescent="0.55000000000000004">
      <c r="A162" s="65" t="s">
        <v>301</v>
      </c>
      <c r="B162" s="56"/>
      <c r="C162" s="299"/>
      <c r="D162" s="46" t="str">
        <f t="shared" si="16"/>
        <v>1. On Balance (excluding HfT)</v>
      </c>
      <c r="E162" s="46" t="s">
        <v>200</v>
      </c>
      <c r="F162" s="46" t="s">
        <v>200</v>
      </c>
      <c r="G162" s="261">
        <v>1</v>
      </c>
      <c r="H162" s="261"/>
      <c r="I162" s="261"/>
      <c r="J162" s="261"/>
    </row>
    <row r="163" spans="1:23" ht="15" customHeight="1" x14ac:dyDescent="0.55000000000000004">
      <c r="A163" s="65" t="s">
        <v>301</v>
      </c>
      <c r="B163" s="56"/>
      <c r="C163" s="299"/>
      <c r="D163" s="262" t="str">
        <f t="shared" si="16"/>
        <v>Loans &amp; advances (customers and credit institutions)</v>
      </c>
      <c r="E163" s="262" t="s">
        <v>202</v>
      </c>
      <c r="F163" s="262" t="s">
        <v>202</v>
      </c>
      <c r="G163" s="261">
        <v>2</v>
      </c>
      <c r="H163" s="261"/>
      <c r="I163" s="261"/>
      <c r="J163" s="261"/>
    </row>
    <row r="164" spans="1:23" ht="15" customHeight="1" x14ac:dyDescent="0.55000000000000004">
      <c r="A164" s="65" t="s">
        <v>301</v>
      </c>
      <c r="B164" s="56"/>
      <c r="C164" s="299"/>
      <c r="D164" s="47" t="str">
        <f t="shared" si="16"/>
        <v>Mortgages</v>
      </c>
      <c r="E164" s="47" t="s">
        <v>308</v>
      </c>
      <c r="F164" s="47" t="s">
        <v>308</v>
      </c>
      <c r="G164" s="261">
        <v>3</v>
      </c>
      <c r="H164" s="261"/>
      <c r="I164" s="261"/>
      <c r="J164" s="261"/>
      <c r="K164" s="301"/>
    </row>
    <row r="165" spans="1:23" ht="15" customHeight="1" x14ac:dyDescent="0.55000000000000004">
      <c r="A165" s="65" t="s">
        <v>301</v>
      </c>
      <c r="B165" s="56"/>
      <c r="C165" s="299"/>
      <c r="D165" s="71" t="str">
        <f t="shared" si="16"/>
        <v xml:space="preserve">Products Added value CIB </v>
      </c>
      <c r="E165" s="71" t="s">
        <v>205</v>
      </c>
      <c r="F165" s="71" t="s">
        <v>205</v>
      </c>
      <c r="G165" s="261">
        <v>3</v>
      </c>
      <c r="H165" s="261"/>
      <c r="I165" s="261"/>
      <c r="J165" s="261"/>
      <c r="K165" s="301"/>
    </row>
    <row r="166" spans="1:23" ht="15" customHeight="1" x14ac:dyDescent="0.55000000000000004">
      <c r="A166" s="65" t="s">
        <v>301</v>
      </c>
      <c r="B166" s="56"/>
      <c r="C166" s="299"/>
      <c r="D166" s="72" t="str">
        <f t="shared" si="16"/>
        <v>Project &amp; Acquisition Finance</v>
      </c>
      <c r="E166" s="72" t="s">
        <v>206</v>
      </c>
      <c r="F166" s="72" t="s">
        <v>206</v>
      </c>
      <c r="G166" s="261">
        <v>4</v>
      </c>
      <c r="H166" s="261"/>
      <c r="I166" s="261"/>
      <c r="J166" s="261"/>
      <c r="K166" s="301"/>
    </row>
    <row r="167" spans="1:23" ht="15" customHeight="1" x14ac:dyDescent="0.55000000000000004">
      <c r="A167" s="65" t="s">
        <v>301</v>
      </c>
      <c r="B167" s="56"/>
      <c r="C167" s="300"/>
      <c r="D167" s="72" t="str">
        <f t="shared" si="16"/>
        <v>Syndicated Loans</v>
      </c>
      <c r="E167" s="72" t="s">
        <v>207</v>
      </c>
      <c r="F167" s="72" t="s">
        <v>207</v>
      </c>
      <c r="G167" s="261">
        <v>4</v>
      </c>
      <c r="H167" s="261"/>
      <c r="I167" s="261"/>
      <c r="J167" s="261"/>
      <c r="K167" s="301"/>
    </row>
    <row r="168" spans="1:23" ht="15" customHeight="1" x14ac:dyDescent="0.55000000000000004">
      <c r="A168" s="65" t="s">
        <v>301</v>
      </c>
      <c r="B168" s="56"/>
      <c r="C168" s="300"/>
      <c r="D168" s="72" t="str">
        <f t="shared" si="16"/>
        <v>Capital Finance</v>
      </c>
      <c r="E168" s="72" t="s">
        <v>208</v>
      </c>
      <c r="F168" s="72" t="s">
        <v>208</v>
      </c>
      <c r="G168" s="261">
        <v>4</v>
      </c>
      <c r="H168" s="250"/>
      <c r="I168" s="250"/>
      <c r="J168" s="250"/>
      <c r="K168" s="301"/>
    </row>
    <row r="169" spans="1:23" ht="15" customHeight="1" x14ac:dyDescent="0.55000000000000004">
      <c r="A169" s="65" t="s">
        <v>301</v>
      </c>
      <c r="B169" s="56"/>
      <c r="C169" s="300"/>
      <c r="D169" s="72" t="str">
        <f t="shared" si="16"/>
        <v>Asset Based Finance (ABF)</v>
      </c>
      <c r="E169" s="72" t="s">
        <v>209</v>
      </c>
      <c r="F169" s="72" t="s">
        <v>209</v>
      </c>
      <c r="G169" s="261">
        <v>4</v>
      </c>
      <c r="H169" s="261"/>
      <c r="I169" s="261"/>
      <c r="J169" s="261"/>
      <c r="K169" s="301"/>
    </row>
    <row r="170" spans="1:23" ht="15" customHeight="1" x14ac:dyDescent="0.55000000000000004">
      <c r="A170" s="65" t="s">
        <v>301</v>
      </c>
      <c r="B170" s="56"/>
      <c r="C170" s="300"/>
      <c r="D170" s="72" t="str">
        <f t="shared" si="16"/>
        <v>Leveraged Finance</v>
      </c>
      <c r="E170" s="72" t="s">
        <v>210</v>
      </c>
      <c r="F170" s="72" t="s">
        <v>210</v>
      </c>
      <c r="G170" s="261">
        <v>4</v>
      </c>
      <c r="H170" s="261"/>
      <c r="I170" s="261"/>
      <c r="J170" s="261"/>
      <c r="K170" s="301"/>
    </row>
    <row r="171" spans="1:23" s="239" customFormat="1" ht="15" customHeight="1" x14ac:dyDescent="0.55000000000000004">
      <c r="A171" s="65" t="s">
        <v>301</v>
      </c>
      <c r="B171" s="56"/>
      <c r="C171" s="299"/>
      <c r="D171" s="72" t="str">
        <f t="shared" si="13"/>
        <v>Export &amp; Agency Finance</v>
      </c>
      <c r="E171" s="72" t="s">
        <v>211</v>
      </c>
      <c r="F171" s="72" t="s">
        <v>211</v>
      </c>
      <c r="G171" s="261">
        <v>4</v>
      </c>
      <c r="H171" s="261"/>
      <c r="I171" s="261"/>
      <c r="J171" s="261"/>
      <c r="K171" s="301"/>
      <c r="P171" s="301"/>
      <c r="V171" s="302"/>
      <c r="W171" s="302"/>
    </row>
    <row r="172" spans="1:23" s="301" customFormat="1" ht="15" customHeight="1" x14ac:dyDescent="0.55000000000000004">
      <c r="A172" s="65" t="s">
        <v>301</v>
      </c>
      <c r="B172" s="56"/>
      <c r="C172" s="299"/>
      <c r="D172" s="72" t="str">
        <f t="shared" ref="D172:D182" si="17">+IF(IDIOMA=1,E172,F172)</f>
        <v>Trade &amp; Working Capital Solutions</v>
      </c>
      <c r="E172" s="72" t="s">
        <v>212</v>
      </c>
      <c r="F172" s="72" t="s">
        <v>212</v>
      </c>
      <c r="G172" s="261">
        <v>4</v>
      </c>
      <c r="H172" s="261"/>
      <c r="I172" s="261"/>
      <c r="J172" s="261"/>
      <c r="K172" s="239"/>
      <c r="N172" s="239"/>
      <c r="O172" s="239"/>
      <c r="Q172" s="239"/>
      <c r="R172" s="239"/>
      <c r="V172" s="303"/>
      <c r="W172" s="303"/>
    </row>
    <row r="173" spans="1:23" s="301" customFormat="1" ht="15" customHeight="1" x14ac:dyDescent="0.55000000000000004">
      <c r="A173" s="65" t="s">
        <v>301</v>
      </c>
      <c r="B173" s="56"/>
      <c r="C173" s="299"/>
      <c r="D173" s="47" t="str">
        <f t="shared" si="17"/>
        <v>Other Loans &amp; Advances</v>
      </c>
      <c r="E173" s="47" t="s">
        <v>213</v>
      </c>
      <c r="F173" s="47" t="s">
        <v>213</v>
      </c>
      <c r="G173" s="261">
        <v>3</v>
      </c>
      <c r="H173" s="261"/>
      <c r="I173" s="261"/>
      <c r="J173" s="261"/>
      <c r="K173" s="239"/>
      <c r="N173" s="239"/>
      <c r="O173" s="239"/>
      <c r="Q173" s="239"/>
      <c r="R173" s="239"/>
      <c r="V173" s="303"/>
      <c r="W173" s="303"/>
    </row>
    <row r="174" spans="1:23" s="301" customFormat="1" ht="15" customHeight="1" x14ac:dyDescent="0.55000000000000004">
      <c r="A174" s="65" t="s">
        <v>301</v>
      </c>
      <c r="B174" s="56"/>
      <c r="C174" s="299"/>
      <c r="D174" s="267" t="str">
        <f t="shared" si="17"/>
        <v>Renting / Operating Leasing</v>
      </c>
      <c r="E174" s="267" t="s">
        <v>214</v>
      </c>
      <c r="F174" s="267" t="s">
        <v>214</v>
      </c>
      <c r="G174" s="261">
        <v>2</v>
      </c>
      <c r="H174" s="261"/>
      <c r="I174" s="261"/>
      <c r="J174" s="261"/>
      <c r="K174" s="239"/>
      <c r="N174" s="239"/>
      <c r="O174" s="239"/>
      <c r="Q174" s="239"/>
      <c r="R174" s="239"/>
      <c r="V174" s="303"/>
      <c r="W174" s="303"/>
    </row>
    <row r="175" spans="1:23" s="301" customFormat="1" ht="15" customHeight="1" x14ac:dyDescent="0.55000000000000004">
      <c r="A175" s="65" t="s">
        <v>301</v>
      </c>
      <c r="B175" s="56"/>
      <c r="C175" s="299"/>
      <c r="D175" s="267" t="str">
        <f t="shared" si="17"/>
        <v>Bonds Portfolio</v>
      </c>
      <c r="E175" s="267" t="s">
        <v>215</v>
      </c>
      <c r="F175" s="267" t="s">
        <v>215</v>
      </c>
      <c r="G175" s="261">
        <v>2</v>
      </c>
      <c r="H175" s="261"/>
      <c r="I175" s="261"/>
      <c r="J175" s="261"/>
      <c r="K175" s="239"/>
      <c r="N175" s="239"/>
      <c r="O175" s="239"/>
      <c r="Q175" s="239"/>
      <c r="R175" s="239"/>
      <c r="V175" s="303"/>
      <c r="W175" s="303"/>
    </row>
    <row r="176" spans="1:23" s="301" customFormat="1" ht="15" customHeight="1" x14ac:dyDescent="0.55000000000000004">
      <c r="A176" s="65" t="s">
        <v>301</v>
      </c>
      <c r="B176" s="56"/>
      <c r="C176" s="299"/>
      <c r="D176" s="46" t="str">
        <f t="shared" si="17"/>
        <v>2. Off Balance</v>
      </c>
      <c r="E176" s="46" t="s">
        <v>217</v>
      </c>
      <c r="F176" s="46" t="s">
        <v>217</v>
      </c>
      <c r="G176" s="261">
        <v>1</v>
      </c>
      <c r="H176" s="261"/>
      <c r="I176" s="261"/>
      <c r="J176" s="261"/>
      <c r="K176" s="239"/>
      <c r="N176" s="239"/>
      <c r="O176" s="239"/>
      <c r="Q176" s="239"/>
      <c r="R176" s="239"/>
      <c r="V176" s="303"/>
      <c r="W176" s="303"/>
    </row>
    <row r="177" spans="1:23" s="301" customFormat="1" ht="15" customHeight="1" collapsed="1" x14ac:dyDescent="0.55000000000000004">
      <c r="A177" s="65" t="s">
        <v>301</v>
      </c>
      <c r="B177" s="56"/>
      <c r="C177" s="299"/>
      <c r="D177" s="69" t="str">
        <f t="shared" si="17"/>
        <v>Contingent risks</v>
      </c>
      <c r="E177" s="69" t="s">
        <v>218</v>
      </c>
      <c r="F177" s="69" t="s">
        <v>218</v>
      </c>
      <c r="G177" s="261">
        <v>2</v>
      </c>
      <c r="H177" s="250"/>
      <c r="I177" s="250"/>
      <c r="J177" s="250"/>
      <c r="K177" s="239"/>
      <c r="N177" s="239"/>
      <c r="O177" s="239"/>
      <c r="V177" s="303"/>
      <c r="W177" s="303"/>
    </row>
    <row r="178" spans="1:23" s="301" customFormat="1" ht="15" customHeight="1" x14ac:dyDescent="0.55000000000000004">
      <c r="A178" s="65" t="s">
        <v>301</v>
      </c>
      <c r="B178" s="56"/>
      <c r="C178" s="299"/>
      <c r="D178" s="69" t="str">
        <f t="shared" si="17"/>
        <v>Undrawn balances Committed</v>
      </c>
      <c r="E178" s="69" t="s">
        <v>319</v>
      </c>
      <c r="F178" s="69" t="s">
        <v>319</v>
      </c>
      <c r="G178" s="261">
        <v>2</v>
      </c>
      <c r="H178" s="250"/>
      <c r="I178" s="250"/>
      <c r="J178" s="250"/>
      <c r="K178" s="239"/>
      <c r="N178" s="239"/>
      <c r="O178" s="239"/>
      <c r="V178" s="303"/>
      <c r="W178" s="303"/>
    </row>
    <row r="179" spans="1:23" s="301" customFormat="1" ht="15" customHeight="1" x14ac:dyDescent="0.55000000000000004">
      <c r="A179" s="65" t="s">
        <v>301</v>
      </c>
      <c r="B179" s="56"/>
      <c r="C179" s="299"/>
      <c r="D179" s="69" t="str">
        <f t="shared" si="17"/>
        <v>Derivatives</v>
      </c>
      <c r="E179" s="69" t="s">
        <v>220</v>
      </c>
      <c r="F179" s="69" t="s">
        <v>220</v>
      </c>
      <c r="G179" s="261">
        <v>2</v>
      </c>
      <c r="H179" s="250"/>
      <c r="I179" s="250"/>
      <c r="J179" s="250"/>
      <c r="K179" s="239"/>
      <c r="N179" s="239"/>
      <c r="O179" s="239"/>
      <c r="V179" s="303"/>
      <c r="W179" s="303"/>
    </row>
    <row r="180" spans="1:23" s="239" customFormat="1" ht="15" customHeight="1" x14ac:dyDescent="0.55000000000000004">
      <c r="A180" s="65" t="s">
        <v>301</v>
      </c>
      <c r="B180" s="56"/>
      <c r="C180" s="299"/>
      <c r="D180" s="46" t="str">
        <f t="shared" si="17"/>
        <v>3. Advisory &amp; Facilitation services</v>
      </c>
      <c r="E180" s="46" t="s">
        <v>222</v>
      </c>
      <c r="F180" s="46" t="s">
        <v>222</v>
      </c>
      <c r="G180" s="261">
        <v>1</v>
      </c>
      <c r="H180" s="250"/>
      <c r="I180" s="250"/>
      <c r="J180" s="250"/>
      <c r="P180" s="301"/>
      <c r="Q180" s="301"/>
      <c r="R180" s="301"/>
      <c r="V180" s="302"/>
      <c r="W180" s="302"/>
    </row>
    <row r="181" spans="1:23" s="239" customFormat="1" ht="15" customHeight="1" x14ac:dyDescent="0.55000000000000004">
      <c r="A181" s="65" t="s">
        <v>301</v>
      </c>
      <c r="B181" s="56"/>
      <c r="C181" s="299"/>
      <c r="D181" s="69" t="str">
        <f t="shared" si="17"/>
        <v>Mergers &amp; Acquisitions (M&amp;A)</v>
      </c>
      <c r="E181" s="69" t="s">
        <v>223</v>
      </c>
      <c r="F181" s="69" t="s">
        <v>223</v>
      </c>
      <c r="G181" s="261">
        <v>2</v>
      </c>
      <c r="H181" s="250"/>
      <c r="I181" s="250"/>
      <c r="J181" s="250"/>
      <c r="P181" s="301"/>
      <c r="Q181" s="301"/>
      <c r="R181" s="301"/>
      <c r="V181" s="302"/>
      <c r="W181" s="302"/>
    </row>
    <row r="182" spans="1:23" s="239" customFormat="1" ht="15" customHeight="1" x14ac:dyDescent="0.55000000000000004">
      <c r="A182" s="65" t="s">
        <v>301</v>
      </c>
      <c r="B182" s="56"/>
      <c r="C182" s="56"/>
      <c r="D182" s="69" t="str">
        <f t="shared" si="17"/>
        <v>Equity Capital Markets (ECM)</v>
      </c>
      <c r="E182" s="69" t="s">
        <v>224</v>
      </c>
      <c r="F182" s="69" t="s">
        <v>224</v>
      </c>
      <c r="G182" s="261">
        <v>2</v>
      </c>
      <c r="H182" s="250"/>
      <c r="I182" s="250"/>
      <c r="J182" s="250"/>
      <c r="P182" s="301"/>
      <c r="Q182" s="301"/>
      <c r="R182" s="301"/>
      <c r="V182" s="302"/>
      <c r="W182" s="302"/>
    </row>
    <row r="183" spans="1:23" s="239" customFormat="1" ht="15" customHeight="1" x14ac:dyDescent="0.55000000000000004">
      <c r="A183" s="65" t="s">
        <v>301</v>
      </c>
      <c r="B183" s="56"/>
      <c r="C183" s="56"/>
      <c r="D183" s="69" t="str">
        <f t="shared" si="13"/>
        <v>Debt Capital Markets (DCM)</v>
      </c>
      <c r="E183" s="69" t="s">
        <v>225</v>
      </c>
      <c r="F183" s="69" t="s">
        <v>225</v>
      </c>
      <c r="G183" s="261">
        <v>2</v>
      </c>
      <c r="H183" s="250"/>
      <c r="I183" s="250"/>
      <c r="J183" s="250"/>
      <c r="P183" s="301"/>
      <c r="Q183" s="301"/>
      <c r="R183" s="301"/>
      <c r="V183" s="302"/>
      <c r="W183" s="302"/>
    </row>
    <row r="184" spans="1:23" s="239" customFormat="1" ht="15" customHeight="1" x14ac:dyDescent="0.55000000000000004">
      <c r="A184" s="65" t="s">
        <v>301</v>
      </c>
      <c r="B184" s="56"/>
      <c r="C184" s="56"/>
      <c r="D184" s="69" t="str">
        <f t="shared" ref="D184:D194" si="18">+IF(IDIOMA=1,E184,F184)</f>
        <v>Securitization</v>
      </c>
      <c r="E184" s="69" t="s">
        <v>226</v>
      </c>
      <c r="F184" s="69" t="s">
        <v>226</v>
      </c>
      <c r="G184" s="261">
        <v>2</v>
      </c>
      <c r="H184" s="250"/>
      <c r="I184" s="250"/>
      <c r="J184" s="250"/>
      <c r="P184" s="301"/>
      <c r="Q184" s="301"/>
      <c r="R184" s="301"/>
      <c r="V184" s="302"/>
      <c r="W184" s="302"/>
    </row>
    <row r="185" spans="1:23" s="239" customFormat="1" ht="15" customHeight="1" x14ac:dyDescent="0.55000000000000004">
      <c r="A185" s="65" t="s">
        <v>301</v>
      </c>
      <c r="B185" s="56"/>
      <c r="C185" s="56"/>
      <c r="D185" s="69" t="str">
        <f t="shared" si="18"/>
        <v>Project &amp; Acquisition Finance (Advisory)</v>
      </c>
      <c r="E185" s="69" t="s">
        <v>227</v>
      </c>
      <c r="F185" s="69" t="s">
        <v>227</v>
      </c>
      <c r="G185" s="261">
        <v>2</v>
      </c>
      <c r="H185" s="250"/>
      <c r="I185" s="250"/>
      <c r="J185" s="250"/>
      <c r="P185" s="301"/>
      <c r="V185" s="302"/>
      <c r="W185" s="302"/>
    </row>
    <row r="186" spans="1:23" s="239" customFormat="1" ht="15" customHeight="1" x14ac:dyDescent="0.55000000000000004">
      <c r="A186" s="65" t="s">
        <v>301</v>
      </c>
      <c r="B186" s="56"/>
      <c r="C186" s="56"/>
      <c r="D186" s="70" t="str">
        <f t="shared" si="18"/>
        <v>3. Other</v>
      </c>
      <c r="E186" s="70" t="s">
        <v>345</v>
      </c>
      <c r="F186" s="70" t="s">
        <v>345</v>
      </c>
      <c r="G186" s="261">
        <v>2</v>
      </c>
      <c r="H186" s="250"/>
      <c r="I186" s="250"/>
      <c r="J186" s="250"/>
      <c r="P186" s="301"/>
      <c r="V186" s="302"/>
      <c r="W186" s="302"/>
    </row>
    <row r="187" spans="1:23" s="239" customFormat="1" ht="15" customHeight="1" x14ac:dyDescent="0.55000000000000004">
      <c r="A187" s="65" t="s">
        <v>301</v>
      </c>
      <c r="B187" s="56"/>
      <c r="C187" s="56"/>
      <c r="D187" s="46" t="str">
        <f t="shared" si="18"/>
        <v>1. On Balance (excluding HfT)</v>
      </c>
      <c r="E187" s="46" t="s">
        <v>200</v>
      </c>
      <c r="F187" s="46" t="s">
        <v>200</v>
      </c>
      <c r="G187" s="261">
        <v>1</v>
      </c>
      <c r="H187" s="250"/>
      <c r="I187" s="250"/>
      <c r="J187" s="250"/>
      <c r="P187" s="301"/>
      <c r="V187" s="302"/>
      <c r="W187" s="302"/>
    </row>
    <row r="188" spans="1:23" s="239" customFormat="1" ht="15" customHeight="1" x14ac:dyDescent="0.55000000000000004">
      <c r="A188" s="65" t="s">
        <v>301</v>
      </c>
      <c r="B188" s="56"/>
      <c r="C188" s="56"/>
      <c r="D188" s="262" t="str">
        <f t="shared" si="18"/>
        <v>Loans &amp; advances (customers and credit institutions)</v>
      </c>
      <c r="E188" s="262" t="s">
        <v>202</v>
      </c>
      <c r="F188" s="262" t="s">
        <v>202</v>
      </c>
      <c r="G188" s="261">
        <v>2</v>
      </c>
      <c r="H188" s="250"/>
      <c r="I188" s="250"/>
      <c r="J188" s="250"/>
      <c r="P188" s="301"/>
      <c r="V188" s="302"/>
      <c r="W188" s="302"/>
    </row>
    <row r="189" spans="1:23" s="239" customFormat="1" ht="15" customHeight="1" x14ac:dyDescent="0.55000000000000004">
      <c r="A189" s="65" t="s">
        <v>301</v>
      </c>
      <c r="B189" s="56"/>
      <c r="C189" s="56"/>
      <c r="D189" s="47" t="str">
        <f t="shared" si="18"/>
        <v>Mortgages</v>
      </c>
      <c r="E189" s="47" t="s">
        <v>308</v>
      </c>
      <c r="F189" s="47" t="s">
        <v>308</v>
      </c>
      <c r="G189" s="261">
        <v>3</v>
      </c>
      <c r="H189" s="250"/>
      <c r="I189" s="250"/>
      <c r="J189" s="250"/>
      <c r="P189" s="301"/>
      <c r="V189" s="302"/>
      <c r="W189" s="302"/>
    </row>
    <row r="190" spans="1:23" s="239" customFormat="1" ht="15" customHeight="1" x14ac:dyDescent="0.55000000000000004">
      <c r="A190" s="65" t="s">
        <v>301</v>
      </c>
      <c r="B190" s="56"/>
      <c r="C190" s="56"/>
      <c r="D190" s="71" t="str">
        <f t="shared" si="18"/>
        <v xml:space="preserve">Products Added value CIB </v>
      </c>
      <c r="E190" s="71" t="s">
        <v>205</v>
      </c>
      <c r="F190" s="71" t="s">
        <v>205</v>
      </c>
      <c r="G190" s="261">
        <v>3</v>
      </c>
      <c r="H190" s="250"/>
      <c r="I190" s="250"/>
      <c r="J190" s="250"/>
      <c r="P190" s="301"/>
      <c r="V190" s="302"/>
      <c r="W190" s="302"/>
    </row>
    <row r="191" spans="1:23" s="239" customFormat="1" ht="15" customHeight="1" x14ac:dyDescent="0.55000000000000004">
      <c r="A191" s="65" t="s">
        <v>301</v>
      </c>
      <c r="B191" s="56"/>
      <c r="C191" s="56"/>
      <c r="D191" s="72" t="str">
        <f t="shared" si="18"/>
        <v>Project &amp; Acquisition Finance</v>
      </c>
      <c r="E191" s="72" t="s">
        <v>206</v>
      </c>
      <c r="F191" s="72" t="s">
        <v>206</v>
      </c>
      <c r="G191" s="261">
        <v>4</v>
      </c>
      <c r="H191" s="250"/>
      <c r="I191" s="250"/>
      <c r="J191" s="250"/>
      <c r="P191" s="301"/>
      <c r="V191" s="302"/>
      <c r="W191" s="302"/>
    </row>
    <row r="192" spans="1:23" s="239" customFormat="1" ht="15" customHeight="1" x14ac:dyDescent="0.55000000000000004">
      <c r="A192" s="65" t="s">
        <v>301</v>
      </c>
      <c r="B192" s="56"/>
      <c r="C192" s="56"/>
      <c r="D192" s="72" t="str">
        <f t="shared" si="18"/>
        <v>Syndicated Loans</v>
      </c>
      <c r="E192" s="72" t="s">
        <v>207</v>
      </c>
      <c r="F192" s="72" t="s">
        <v>207</v>
      </c>
      <c r="G192" s="261">
        <v>4</v>
      </c>
      <c r="H192" s="250"/>
      <c r="I192" s="250"/>
      <c r="J192" s="250"/>
      <c r="P192" s="301"/>
      <c r="V192" s="302"/>
      <c r="W192" s="302"/>
    </row>
    <row r="193" spans="1:23" s="239" customFormat="1" ht="15" customHeight="1" x14ac:dyDescent="0.55000000000000004">
      <c r="A193" s="65" t="s">
        <v>301</v>
      </c>
      <c r="B193" s="56"/>
      <c r="C193" s="56"/>
      <c r="D193" s="72" t="str">
        <f t="shared" si="18"/>
        <v>Capital Finance</v>
      </c>
      <c r="E193" s="72" t="s">
        <v>208</v>
      </c>
      <c r="F193" s="72" t="s">
        <v>208</v>
      </c>
      <c r="G193" s="261">
        <v>4</v>
      </c>
      <c r="H193" s="250"/>
      <c r="I193" s="250"/>
      <c r="J193" s="250"/>
      <c r="P193" s="301"/>
      <c r="V193" s="302"/>
      <c r="W193" s="302"/>
    </row>
    <row r="194" spans="1:23" s="239" customFormat="1" ht="15" customHeight="1" x14ac:dyDescent="0.55000000000000004">
      <c r="A194" s="65" t="s">
        <v>301</v>
      </c>
      <c r="B194" s="56"/>
      <c r="C194" s="56"/>
      <c r="D194" s="72" t="str">
        <f t="shared" si="18"/>
        <v>Asset Based Finance (ABF)</v>
      </c>
      <c r="E194" s="72" t="s">
        <v>209</v>
      </c>
      <c r="F194" s="72" t="s">
        <v>209</v>
      </c>
      <c r="G194" s="261">
        <v>4</v>
      </c>
      <c r="H194" s="250"/>
      <c r="I194" s="250"/>
      <c r="J194" s="250"/>
      <c r="P194" s="301"/>
      <c r="V194" s="302"/>
      <c r="W194" s="302"/>
    </row>
    <row r="195" spans="1:23" s="239" customFormat="1" ht="15" customHeight="1" x14ac:dyDescent="0.55000000000000004">
      <c r="A195" s="65" t="s">
        <v>301</v>
      </c>
      <c r="B195" s="56"/>
      <c r="C195" s="56"/>
      <c r="D195" s="72" t="str">
        <f t="shared" si="13"/>
        <v>Leveraged Finance</v>
      </c>
      <c r="E195" s="72" t="s">
        <v>210</v>
      </c>
      <c r="F195" s="72" t="s">
        <v>210</v>
      </c>
      <c r="G195" s="261">
        <v>4</v>
      </c>
      <c r="H195" s="250"/>
      <c r="I195" s="250"/>
      <c r="J195" s="250"/>
      <c r="P195" s="301"/>
      <c r="V195" s="302"/>
      <c r="W195" s="302"/>
    </row>
    <row r="196" spans="1:23" s="239" customFormat="1" ht="15" customHeight="1" x14ac:dyDescent="0.55000000000000004">
      <c r="A196" s="65" t="s">
        <v>301</v>
      </c>
      <c r="B196" s="56"/>
      <c r="C196" s="56"/>
      <c r="D196" s="72" t="str">
        <f t="shared" si="13"/>
        <v>Export &amp; Agency Finance</v>
      </c>
      <c r="E196" s="72" t="s">
        <v>211</v>
      </c>
      <c r="F196" s="72" t="s">
        <v>211</v>
      </c>
      <c r="G196" s="261">
        <v>4</v>
      </c>
      <c r="H196" s="250"/>
      <c r="I196" s="250"/>
      <c r="J196" s="250"/>
      <c r="P196" s="301"/>
      <c r="V196" s="302"/>
      <c r="W196" s="302"/>
    </row>
    <row r="197" spans="1:23" s="239" customFormat="1" ht="15" customHeight="1" x14ac:dyDescent="0.55000000000000004">
      <c r="A197" s="65" t="s">
        <v>301</v>
      </c>
      <c r="B197" s="56"/>
      <c r="C197" s="56"/>
      <c r="D197" s="72" t="str">
        <f t="shared" si="13"/>
        <v>Trade &amp; Working Capital Solutions</v>
      </c>
      <c r="E197" s="72" t="s">
        <v>212</v>
      </c>
      <c r="F197" s="72" t="s">
        <v>212</v>
      </c>
      <c r="G197" s="261">
        <v>4</v>
      </c>
      <c r="H197" s="250"/>
      <c r="I197" s="250"/>
      <c r="J197" s="250"/>
      <c r="P197" s="301"/>
      <c r="V197" s="302"/>
      <c r="W197" s="302"/>
    </row>
    <row r="198" spans="1:23" s="239" customFormat="1" ht="15" customHeight="1" x14ac:dyDescent="0.55000000000000004">
      <c r="A198" s="65" t="s">
        <v>301</v>
      </c>
      <c r="B198" s="56"/>
      <c r="C198" s="56"/>
      <c r="D198" s="47" t="str">
        <f t="shared" si="13"/>
        <v>Other Loans &amp; Advances</v>
      </c>
      <c r="E198" s="47" t="s">
        <v>213</v>
      </c>
      <c r="F198" s="47" t="s">
        <v>213</v>
      </c>
      <c r="G198" s="261">
        <v>3</v>
      </c>
      <c r="H198" s="250"/>
      <c r="I198" s="250"/>
      <c r="J198" s="250"/>
      <c r="P198" s="301"/>
      <c r="V198" s="302"/>
      <c r="W198" s="302"/>
    </row>
    <row r="199" spans="1:23" s="239" customFormat="1" ht="15" customHeight="1" x14ac:dyDescent="0.55000000000000004">
      <c r="A199" s="65" t="s">
        <v>301</v>
      </c>
      <c r="B199" s="56"/>
      <c r="C199" s="56"/>
      <c r="D199" s="267" t="str">
        <f t="shared" si="13"/>
        <v>Renting / Operating Leasing</v>
      </c>
      <c r="E199" s="267" t="s">
        <v>214</v>
      </c>
      <c r="F199" s="267" t="s">
        <v>214</v>
      </c>
      <c r="G199" s="261">
        <v>2</v>
      </c>
      <c r="H199" s="250"/>
      <c r="I199" s="250"/>
      <c r="J199" s="250"/>
      <c r="P199" s="301"/>
      <c r="V199" s="302"/>
      <c r="W199" s="302"/>
    </row>
    <row r="200" spans="1:23" s="239" customFormat="1" ht="15" customHeight="1" collapsed="1" x14ac:dyDescent="0.55000000000000004">
      <c r="A200" s="65" t="s">
        <v>301</v>
      </c>
      <c r="B200" s="56"/>
      <c r="C200" s="56"/>
      <c r="D200" s="267" t="str">
        <f t="shared" si="13"/>
        <v>Bonds Portfolio</v>
      </c>
      <c r="E200" s="267" t="s">
        <v>215</v>
      </c>
      <c r="F200" s="267" t="s">
        <v>215</v>
      </c>
      <c r="G200" s="261">
        <v>2</v>
      </c>
      <c r="H200" s="250"/>
      <c r="I200" s="250"/>
      <c r="J200" s="250"/>
      <c r="P200" s="301"/>
      <c r="V200" s="302"/>
      <c r="W200" s="302"/>
    </row>
    <row r="201" spans="1:23" s="239" customFormat="1" ht="15" customHeight="1" x14ac:dyDescent="0.55000000000000004">
      <c r="A201" s="65" t="s">
        <v>301</v>
      </c>
      <c r="B201" s="56"/>
      <c r="C201" s="56"/>
      <c r="D201" s="46" t="str">
        <f t="shared" si="13"/>
        <v>2. Off Balance</v>
      </c>
      <c r="E201" s="46" t="s">
        <v>217</v>
      </c>
      <c r="F201" s="46" t="s">
        <v>217</v>
      </c>
      <c r="G201" s="261">
        <v>1</v>
      </c>
      <c r="H201" s="250"/>
      <c r="I201" s="250"/>
      <c r="J201" s="250"/>
      <c r="P201" s="301"/>
      <c r="V201" s="302"/>
      <c r="W201" s="302"/>
    </row>
    <row r="202" spans="1:23" s="239" customFormat="1" ht="15" customHeight="1" x14ac:dyDescent="0.55000000000000004">
      <c r="A202" s="65" t="s">
        <v>301</v>
      </c>
      <c r="B202" s="56"/>
      <c r="C202" s="56"/>
      <c r="D202" s="69" t="str">
        <f t="shared" si="13"/>
        <v>Contingent risks</v>
      </c>
      <c r="E202" s="69" t="s">
        <v>218</v>
      </c>
      <c r="F202" s="69" t="s">
        <v>218</v>
      </c>
      <c r="G202" s="261">
        <v>2</v>
      </c>
      <c r="H202" s="250"/>
      <c r="I202" s="250"/>
      <c r="J202" s="250"/>
      <c r="P202" s="301"/>
      <c r="V202" s="302"/>
      <c r="W202" s="302"/>
    </row>
    <row r="203" spans="1:23" s="239" customFormat="1" ht="15" customHeight="1" x14ac:dyDescent="0.55000000000000004">
      <c r="A203" s="65" t="s">
        <v>301</v>
      </c>
      <c r="B203" s="56"/>
      <c r="C203" s="56"/>
      <c r="D203" s="69" t="str">
        <f t="shared" si="13"/>
        <v>Undrawn balances Committed</v>
      </c>
      <c r="E203" s="69" t="s">
        <v>319</v>
      </c>
      <c r="F203" s="69" t="s">
        <v>319</v>
      </c>
      <c r="G203" s="261">
        <v>2</v>
      </c>
      <c r="H203" s="250"/>
      <c r="I203" s="250"/>
      <c r="J203" s="250"/>
      <c r="P203" s="301"/>
      <c r="V203" s="302"/>
      <c r="W203" s="302"/>
    </row>
    <row r="204" spans="1:23" s="239" customFormat="1" ht="15" customHeight="1" x14ac:dyDescent="0.55000000000000004">
      <c r="A204" s="65" t="s">
        <v>301</v>
      </c>
      <c r="B204" s="56"/>
      <c r="C204" s="56"/>
      <c r="D204" s="69" t="str">
        <f t="shared" si="13"/>
        <v>Derivatives</v>
      </c>
      <c r="E204" s="69" t="s">
        <v>220</v>
      </c>
      <c r="F204" s="69" t="s">
        <v>220</v>
      </c>
      <c r="G204" s="261">
        <v>2</v>
      </c>
      <c r="H204" s="250"/>
      <c r="I204" s="250"/>
      <c r="J204" s="250"/>
      <c r="P204" s="301"/>
      <c r="V204" s="302"/>
      <c r="W204" s="302"/>
    </row>
    <row r="205" spans="1:23" s="239" customFormat="1" ht="15" customHeight="1" x14ac:dyDescent="0.55000000000000004">
      <c r="A205" s="65" t="s">
        <v>301</v>
      </c>
      <c r="B205" s="56"/>
      <c r="C205" s="56"/>
      <c r="D205" s="46" t="str">
        <f t="shared" si="13"/>
        <v>3. Advisory &amp; Facilitation services</v>
      </c>
      <c r="E205" s="46" t="s">
        <v>222</v>
      </c>
      <c r="F205" s="46" t="s">
        <v>222</v>
      </c>
      <c r="G205" s="261">
        <v>1</v>
      </c>
      <c r="H205" s="250"/>
      <c r="I205" s="250"/>
      <c r="J205" s="250"/>
      <c r="P205" s="301"/>
      <c r="V205" s="302"/>
      <c r="W205" s="302"/>
    </row>
    <row r="206" spans="1:23" s="239" customFormat="1" ht="15" customHeight="1" x14ac:dyDescent="0.55000000000000004">
      <c r="A206" s="65" t="s">
        <v>301</v>
      </c>
      <c r="B206" s="56"/>
      <c r="C206" s="56"/>
      <c r="D206" s="69" t="str">
        <f t="shared" si="13"/>
        <v>Mergers &amp; Acquisitions (M&amp;A)</v>
      </c>
      <c r="E206" s="69" t="s">
        <v>223</v>
      </c>
      <c r="F206" s="69" t="s">
        <v>223</v>
      </c>
      <c r="G206" s="261">
        <v>2</v>
      </c>
      <c r="H206" s="250"/>
      <c r="I206" s="250"/>
      <c r="J206" s="250"/>
      <c r="P206" s="301"/>
      <c r="V206" s="302"/>
      <c r="W206" s="302"/>
    </row>
    <row r="207" spans="1:23" s="239" customFormat="1" ht="15" customHeight="1" x14ac:dyDescent="0.55000000000000004">
      <c r="A207" s="65" t="s">
        <v>301</v>
      </c>
      <c r="B207" s="56"/>
      <c r="C207" s="56"/>
      <c r="D207" s="69" t="str">
        <f t="shared" si="13"/>
        <v>Equity Capital Markets (ECM)</v>
      </c>
      <c r="E207" s="69" t="s">
        <v>224</v>
      </c>
      <c r="F207" s="69" t="s">
        <v>224</v>
      </c>
      <c r="G207" s="261">
        <v>2</v>
      </c>
      <c r="H207" s="250"/>
      <c r="I207" s="250"/>
      <c r="J207" s="250"/>
      <c r="P207" s="301"/>
      <c r="V207" s="302"/>
      <c r="W207" s="302"/>
    </row>
    <row r="208" spans="1:23" s="239" customFormat="1" ht="15" customHeight="1" x14ac:dyDescent="0.55000000000000004">
      <c r="A208" s="65" t="s">
        <v>301</v>
      </c>
      <c r="B208" s="56"/>
      <c r="C208" s="56"/>
      <c r="D208" s="69" t="str">
        <f t="shared" ref="D208:D218" si="19">+IF(IDIOMA=1,E208,F208)</f>
        <v>Debt Capital Markets (DCM)</v>
      </c>
      <c r="E208" s="69" t="s">
        <v>225</v>
      </c>
      <c r="F208" s="69" t="s">
        <v>225</v>
      </c>
      <c r="G208" s="261">
        <v>2</v>
      </c>
      <c r="H208" s="250"/>
      <c r="I208" s="250"/>
      <c r="J208" s="250"/>
      <c r="P208" s="301"/>
      <c r="V208" s="302"/>
      <c r="W208" s="302"/>
    </row>
    <row r="209" spans="1:23" s="239" customFormat="1" ht="15" customHeight="1" x14ac:dyDescent="0.55000000000000004">
      <c r="A209" s="65" t="s">
        <v>301</v>
      </c>
      <c r="B209" s="56"/>
      <c r="C209" s="56"/>
      <c r="D209" s="69" t="str">
        <f t="shared" si="19"/>
        <v>Securitization</v>
      </c>
      <c r="E209" s="69" t="s">
        <v>226</v>
      </c>
      <c r="F209" s="69" t="s">
        <v>226</v>
      </c>
      <c r="G209" s="261">
        <v>2</v>
      </c>
      <c r="H209" s="250"/>
      <c r="I209" s="250"/>
      <c r="J209" s="250"/>
      <c r="P209" s="301"/>
      <c r="V209" s="302"/>
      <c r="W209" s="302"/>
    </row>
    <row r="210" spans="1:23" s="239" customFormat="1" ht="15" customHeight="1" x14ac:dyDescent="0.55000000000000004">
      <c r="A210" s="65" t="s">
        <v>301</v>
      </c>
      <c r="B210" s="56"/>
      <c r="C210" s="56"/>
      <c r="D210" s="69" t="str">
        <f t="shared" si="19"/>
        <v>Project &amp; Acquisition Finance (Advisory)</v>
      </c>
      <c r="E210" s="69" t="s">
        <v>227</v>
      </c>
      <c r="F210" s="69" t="s">
        <v>227</v>
      </c>
      <c r="G210" s="261">
        <v>2</v>
      </c>
      <c r="H210" s="250"/>
      <c r="I210" s="250"/>
      <c r="J210" s="250"/>
      <c r="P210" s="301"/>
      <c r="V210" s="302"/>
      <c r="W210" s="302"/>
    </row>
    <row r="211" spans="1:23" s="239" customFormat="1" ht="15" customHeight="1" x14ac:dyDescent="0.55000000000000004">
      <c r="A211" s="65" t="s">
        <v>301</v>
      </c>
      <c r="B211" s="56"/>
      <c r="C211" s="56"/>
      <c r="D211" s="45" t="str">
        <f t="shared" si="19"/>
        <v>Water and waste management</v>
      </c>
      <c r="E211" s="45" t="s">
        <v>54</v>
      </c>
      <c r="F211" s="45" t="s">
        <v>54</v>
      </c>
      <c r="G211" s="261">
        <v>1</v>
      </c>
      <c r="H211" s="250"/>
      <c r="I211" s="250"/>
      <c r="J211" s="250"/>
      <c r="P211" s="301"/>
      <c r="V211" s="302"/>
      <c r="W211" s="302"/>
    </row>
    <row r="212" spans="1:23" s="239" customFormat="1" ht="15" customHeight="1" x14ac:dyDescent="0.55000000000000004">
      <c r="A212" s="65" t="s">
        <v>301</v>
      </c>
      <c r="B212" s="56"/>
      <c r="C212" s="56"/>
      <c r="D212" s="46" t="str">
        <f t="shared" si="19"/>
        <v>1. On Balance (excluding HfT)</v>
      </c>
      <c r="E212" s="46" t="s">
        <v>200</v>
      </c>
      <c r="F212" s="46" t="s">
        <v>200</v>
      </c>
      <c r="G212" s="261">
        <v>1</v>
      </c>
      <c r="H212" s="250"/>
      <c r="I212" s="250"/>
      <c r="J212" s="250"/>
      <c r="K212" s="164"/>
      <c r="P212" s="301"/>
      <c r="V212" s="302"/>
      <c r="W212" s="302"/>
    </row>
    <row r="213" spans="1:23" s="239" customFormat="1" ht="15" customHeight="1" x14ac:dyDescent="0.55000000000000004">
      <c r="A213" s="65" t="s">
        <v>301</v>
      </c>
      <c r="B213" s="56"/>
      <c r="C213" s="56"/>
      <c r="D213" s="262" t="str">
        <f t="shared" si="19"/>
        <v>Loans &amp; advances (customers and credit institutions)</v>
      </c>
      <c r="E213" s="262" t="s">
        <v>202</v>
      </c>
      <c r="F213" s="262" t="s">
        <v>202</v>
      </c>
      <c r="G213" s="261">
        <v>2</v>
      </c>
      <c r="H213" s="250"/>
      <c r="I213" s="250"/>
      <c r="J213" s="250"/>
      <c r="K213" s="164"/>
      <c r="P213" s="301"/>
      <c r="V213" s="302"/>
      <c r="W213" s="302"/>
    </row>
    <row r="214" spans="1:23" s="239" customFormat="1" ht="15" customHeight="1" x14ac:dyDescent="0.55000000000000004">
      <c r="A214" s="65" t="s">
        <v>301</v>
      </c>
      <c r="B214" s="56"/>
      <c r="C214" s="56"/>
      <c r="D214" s="47" t="str">
        <f t="shared" si="19"/>
        <v>Mortgages</v>
      </c>
      <c r="E214" s="47" t="s">
        <v>308</v>
      </c>
      <c r="F214" s="47" t="s">
        <v>308</v>
      </c>
      <c r="G214" s="261">
        <v>3</v>
      </c>
      <c r="H214" s="250"/>
      <c r="I214" s="250"/>
      <c r="J214" s="250"/>
      <c r="P214" s="301"/>
      <c r="V214" s="302"/>
      <c r="W214" s="302"/>
    </row>
    <row r="215" spans="1:23" s="239" customFormat="1" ht="15" customHeight="1" x14ac:dyDescent="0.55000000000000004">
      <c r="A215" s="65" t="s">
        <v>301</v>
      </c>
      <c r="B215" s="56"/>
      <c r="C215" s="56"/>
      <c r="D215" s="71" t="str">
        <f t="shared" si="19"/>
        <v xml:space="preserve">Products Added value CIB </v>
      </c>
      <c r="E215" s="71" t="s">
        <v>205</v>
      </c>
      <c r="F215" s="71" t="s">
        <v>205</v>
      </c>
      <c r="G215" s="261">
        <v>3</v>
      </c>
      <c r="H215" s="250"/>
      <c r="I215" s="250"/>
      <c r="J215" s="250"/>
      <c r="P215" s="301"/>
      <c r="V215" s="302"/>
      <c r="W215" s="302"/>
    </row>
    <row r="216" spans="1:23" s="239" customFormat="1" ht="15" customHeight="1" x14ac:dyDescent="0.55000000000000004">
      <c r="A216" s="65" t="s">
        <v>301</v>
      </c>
      <c r="B216" s="56"/>
      <c r="C216" s="56"/>
      <c r="D216" s="72" t="str">
        <f t="shared" si="19"/>
        <v>Project &amp; Acquisition Finance</v>
      </c>
      <c r="E216" s="72" t="s">
        <v>206</v>
      </c>
      <c r="F216" s="72" t="s">
        <v>206</v>
      </c>
      <c r="G216" s="261">
        <v>4</v>
      </c>
      <c r="H216" s="250"/>
      <c r="I216" s="250"/>
      <c r="J216" s="250"/>
      <c r="P216" s="301"/>
      <c r="V216" s="302"/>
      <c r="W216" s="302"/>
    </row>
    <row r="217" spans="1:23" s="239" customFormat="1" ht="15" customHeight="1" x14ac:dyDescent="0.55000000000000004">
      <c r="A217" s="65" t="s">
        <v>301</v>
      </c>
      <c r="B217" s="56"/>
      <c r="C217" s="56"/>
      <c r="D217" s="72" t="str">
        <f t="shared" si="19"/>
        <v>Syndicated Loans</v>
      </c>
      <c r="E217" s="72" t="s">
        <v>207</v>
      </c>
      <c r="F217" s="72" t="s">
        <v>207</v>
      </c>
      <c r="G217" s="261">
        <v>4</v>
      </c>
      <c r="H217" s="56"/>
      <c r="I217" s="56"/>
      <c r="J217" s="56"/>
      <c r="P217" s="301"/>
      <c r="V217" s="302"/>
      <c r="W217" s="302"/>
    </row>
    <row r="218" spans="1:23" s="239" customFormat="1" ht="15" customHeight="1" x14ac:dyDescent="0.55000000000000004">
      <c r="A218" s="65" t="s">
        <v>301</v>
      </c>
      <c r="B218" s="56"/>
      <c r="C218" s="56"/>
      <c r="D218" s="72" t="str">
        <f t="shared" si="19"/>
        <v>Capital Finance</v>
      </c>
      <c r="E218" s="72" t="s">
        <v>208</v>
      </c>
      <c r="F218" s="72" t="s">
        <v>208</v>
      </c>
      <c r="G218" s="261">
        <v>4</v>
      </c>
      <c r="H218" s="56"/>
      <c r="I218" s="56"/>
      <c r="J218" s="56"/>
      <c r="P218" s="301"/>
      <c r="V218" s="302"/>
      <c r="W218" s="302"/>
    </row>
    <row r="219" spans="1:23" s="239" customFormat="1" ht="15" customHeight="1" x14ac:dyDescent="0.55000000000000004">
      <c r="A219" s="65" t="s">
        <v>301</v>
      </c>
      <c r="B219" s="56"/>
      <c r="C219" s="56"/>
      <c r="D219" s="72" t="str">
        <f t="shared" si="13"/>
        <v>Asset Based Finance (ABF)</v>
      </c>
      <c r="E219" s="72" t="s">
        <v>209</v>
      </c>
      <c r="F219" s="72" t="s">
        <v>209</v>
      </c>
      <c r="G219" s="261">
        <v>4</v>
      </c>
      <c r="H219" s="250"/>
      <c r="I219" s="250"/>
      <c r="J219" s="250"/>
      <c r="P219" s="301"/>
      <c r="V219" s="302"/>
      <c r="W219" s="302"/>
    </row>
    <row r="220" spans="1:23" s="239" customFormat="1" ht="15" customHeight="1" x14ac:dyDescent="0.55000000000000004">
      <c r="A220" s="65" t="s">
        <v>301</v>
      </c>
      <c r="B220" s="56"/>
      <c r="C220" s="56"/>
      <c r="D220" s="72" t="str">
        <f t="shared" si="13"/>
        <v>Leveraged Finance</v>
      </c>
      <c r="E220" s="72" t="s">
        <v>210</v>
      </c>
      <c r="F220" s="72" t="s">
        <v>210</v>
      </c>
      <c r="G220" s="261">
        <v>4</v>
      </c>
      <c r="H220" s="250"/>
      <c r="I220" s="250"/>
      <c r="J220" s="250"/>
      <c r="P220" s="301"/>
      <c r="V220" s="302"/>
      <c r="W220" s="302"/>
    </row>
    <row r="221" spans="1:23" ht="15" customHeight="1" x14ac:dyDescent="0.55000000000000004">
      <c r="A221" s="65" t="s">
        <v>301</v>
      </c>
      <c r="B221" s="56"/>
      <c r="C221" s="56"/>
      <c r="D221" s="72" t="str">
        <f t="shared" ref="D221:D222" si="20">+IF(IDIOMA=1,E221,F221)</f>
        <v>Export &amp; Agency Finance</v>
      </c>
      <c r="E221" s="72" t="s">
        <v>211</v>
      </c>
      <c r="F221" s="72" t="s">
        <v>211</v>
      </c>
      <c r="G221" s="261">
        <v>4</v>
      </c>
      <c r="H221" s="250"/>
      <c r="I221" s="250"/>
      <c r="J221" s="250"/>
      <c r="P221" s="304"/>
      <c r="V221" s="305"/>
      <c r="W221" s="305"/>
    </row>
    <row r="222" spans="1:23" ht="15" customHeight="1" x14ac:dyDescent="0.55000000000000004">
      <c r="A222" s="65" t="s">
        <v>301</v>
      </c>
      <c r="B222" s="56"/>
      <c r="C222" s="56"/>
      <c r="D222" s="72" t="str">
        <f t="shared" si="20"/>
        <v>Trade &amp; Working Capital Solutions</v>
      </c>
      <c r="E222" s="72" t="s">
        <v>212</v>
      </c>
      <c r="F222" s="72" t="s">
        <v>212</v>
      </c>
      <c r="G222" s="261">
        <v>4</v>
      </c>
      <c r="H222" s="250"/>
      <c r="I222" s="250"/>
      <c r="J222" s="250"/>
      <c r="P222" s="304"/>
      <c r="V222" s="305"/>
      <c r="W222" s="305"/>
    </row>
    <row r="223" spans="1:23" s="239" customFormat="1" ht="15" customHeight="1" x14ac:dyDescent="0.55000000000000004">
      <c r="A223" s="65" t="s">
        <v>301</v>
      </c>
      <c r="B223" s="56"/>
      <c r="C223" s="56"/>
      <c r="D223" s="47" t="str">
        <f t="shared" ref="D223:D243" si="21">+IF(IDIOMA=1,E223,F223)</f>
        <v>Other Loans &amp; Advances</v>
      </c>
      <c r="E223" s="47" t="s">
        <v>213</v>
      </c>
      <c r="F223" s="47" t="s">
        <v>213</v>
      </c>
      <c r="G223" s="261">
        <v>3</v>
      </c>
      <c r="H223" s="261"/>
      <c r="I223" s="261"/>
      <c r="J223" s="261"/>
      <c r="P223" s="301"/>
      <c r="V223" s="302"/>
      <c r="W223" s="302"/>
    </row>
    <row r="224" spans="1:23" s="239" customFormat="1" ht="15" customHeight="1" x14ac:dyDescent="0.55000000000000004">
      <c r="A224" s="65" t="s">
        <v>301</v>
      </c>
      <c r="B224" s="56"/>
      <c r="C224" s="56"/>
      <c r="D224" s="267" t="str">
        <f t="shared" si="21"/>
        <v>Renting / Operating Leasing</v>
      </c>
      <c r="E224" s="267" t="s">
        <v>214</v>
      </c>
      <c r="F224" s="267" t="s">
        <v>214</v>
      </c>
      <c r="G224" s="56">
        <v>2</v>
      </c>
      <c r="H224" s="261"/>
      <c r="I224" s="261"/>
      <c r="J224" s="261"/>
      <c r="P224" s="301"/>
      <c r="V224" s="302"/>
      <c r="W224" s="302"/>
    </row>
    <row r="225" spans="1:23" s="239" customFormat="1" ht="15" customHeight="1" x14ac:dyDescent="0.55000000000000004">
      <c r="A225" s="65" t="s">
        <v>301</v>
      </c>
      <c r="B225" s="56"/>
      <c r="C225" s="56"/>
      <c r="D225" s="267" t="str">
        <f t="shared" si="21"/>
        <v>Bonds Portfolio</v>
      </c>
      <c r="E225" s="267" t="s">
        <v>215</v>
      </c>
      <c r="F225" s="267" t="s">
        <v>215</v>
      </c>
      <c r="G225" s="56">
        <v>2</v>
      </c>
      <c r="H225" s="261"/>
      <c r="I225" s="261"/>
      <c r="J225" s="261"/>
      <c r="P225" s="301"/>
      <c r="V225" s="302"/>
      <c r="W225" s="302"/>
    </row>
    <row r="226" spans="1:23" ht="15" customHeight="1" x14ac:dyDescent="0.55000000000000004">
      <c r="A226" s="65" t="s">
        <v>301</v>
      </c>
      <c r="B226" s="56"/>
      <c r="C226" s="56"/>
      <c r="D226" s="46" t="str">
        <f t="shared" si="21"/>
        <v>2. Off Balance</v>
      </c>
      <c r="E226" s="46" t="s">
        <v>217</v>
      </c>
      <c r="F226" s="46" t="s">
        <v>217</v>
      </c>
      <c r="G226" s="56">
        <v>1</v>
      </c>
      <c r="H226" s="261"/>
      <c r="I226" s="261"/>
      <c r="J226" s="261"/>
    </row>
    <row r="227" spans="1:23" ht="15" customHeight="1" x14ac:dyDescent="0.55000000000000004">
      <c r="A227" s="65" t="s">
        <v>301</v>
      </c>
      <c r="B227" s="56"/>
      <c r="C227" s="56"/>
      <c r="D227" s="69" t="str">
        <f t="shared" si="21"/>
        <v>Contingent risks</v>
      </c>
      <c r="E227" s="69" t="s">
        <v>218</v>
      </c>
      <c r="F227" s="69" t="s">
        <v>218</v>
      </c>
      <c r="G227" s="56">
        <v>2</v>
      </c>
      <c r="H227" s="261"/>
      <c r="I227" s="261"/>
      <c r="J227" s="261"/>
    </row>
    <row r="228" spans="1:23" ht="15" customHeight="1" x14ac:dyDescent="0.55000000000000004">
      <c r="A228" s="65" t="s">
        <v>301</v>
      </c>
      <c r="B228" s="56"/>
      <c r="C228" s="56"/>
      <c r="D228" s="69" t="str">
        <f t="shared" si="21"/>
        <v>Undrawn balances Committed</v>
      </c>
      <c r="E228" s="69" t="s">
        <v>319</v>
      </c>
      <c r="F228" s="69" t="s">
        <v>319</v>
      </c>
      <c r="G228" s="56">
        <v>2</v>
      </c>
      <c r="H228" s="261"/>
      <c r="I228" s="261"/>
      <c r="J228" s="261"/>
    </row>
    <row r="229" spans="1:23" ht="15" customHeight="1" x14ac:dyDescent="0.55000000000000004">
      <c r="A229" s="65" t="s">
        <v>301</v>
      </c>
      <c r="B229" s="56"/>
      <c r="C229" s="56"/>
      <c r="D229" s="69" t="str">
        <f t="shared" si="21"/>
        <v>Derivatives</v>
      </c>
      <c r="E229" s="69" t="s">
        <v>220</v>
      </c>
      <c r="F229" s="69" t="s">
        <v>220</v>
      </c>
      <c r="G229" s="56">
        <v>2</v>
      </c>
      <c r="H229" s="261"/>
      <c r="I229" s="261"/>
      <c r="J229" s="261"/>
    </row>
    <row r="230" spans="1:23" ht="15" customHeight="1" x14ac:dyDescent="0.55000000000000004">
      <c r="A230" s="65" t="s">
        <v>301</v>
      </c>
      <c r="B230" s="56"/>
      <c r="C230" s="56"/>
      <c r="D230" s="46" t="str">
        <f t="shared" ref="D230:D231" si="22">+IF(IDIOMA=1,E230,F230)</f>
        <v>3. Advisory &amp; Facilitation services</v>
      </c>
      <c r="E230" s="46" t="s">
        <v>222</v>
      </c>
      <c r="F230" s="46" t="s">
        <v>222</v>
      </c>
      <c r="G230" s="56">
        <v>1</v>
      </c>
      <c r="H230" s="261"/>
      <c r="I230" s="261"/>
      <c r="J230" s="261"/>
    </row>
    <row r="231" spans="1:23" ht="15" customHeight="1" x14ac:dyDescent="0.55000000000000004">
      <c r="A231" s="65" t="s">
        <v>301</v>
      </c>
      <c r="B231" s="56"/>
      <c r="C231" s="56"/>
      <c r="D231" s="69" t="str">
        <f t="shared" si="22"/>
        <v>Mergers &amp; Acquisitions (M&amp;A)</v>
      </c>
      <c r="E231" s="69" t="s">
        <v>223</v>
      </c>
      <c r="F231" s="69" t="s">
        <v>223</v>
      </c>
      <c r="G231" s="56">
        <v>2</v>
      </c>
      <c r="H231" s="261"/>
      <c r="I231" s="261"/>
      <c r="J231" s="261"/>
    </row>
    <row r="232" spans="1:23" ht="15" customHeight="1" x14ac:dyDescent="0.55000000000000004">
      <c r="A232" s="65" t="s">
        <v>301</v>
      </c>
      <c r="B232" s="56"/>
      <c r="C232" s="56"/>
      <c r="D232" s="69" t="str">
        <f t="shared" si="21"/>
        <v>Equity Capital Markets (ECM)</v>
      </c>
      <c r="E232" s="69" t="s">
        <v>224</v>
      </c>
      <c r="F232" s="69" t="s">
        <v>224</v>
      </c>
      <c r="G232" s="56">
        <v>2</v>
      </c>
      <c r="H232" s="261"/>
      <c r="I232" s="261"/>
      <c r="J232" s="261"/>
    </row>
    <row r="233" spans="1:23" ht="15" customHeight="1" x14ac:dyDescent="0.55000000000000004">
      <c r="A233" s="65" t="s">
        <v>301</v>
      </c>
      <c r="B233" s="56"/>
      <c r="C233" s="56"/>
      <c r="D233" s="69" t="str">
        <f t="shared" si="21"/>
        <v>Debt Capital Markets (DCM)</v>
      </c>
      <c r="E233" s="69" t="s">
        <v>225</v>
      </c>
      <c r="F233" s="69" t="s">
        <v>225</v>
      </c>
      <c r="G233" s="56">
        <v>2</v>
      </c>
      <c r="H233" s="261"/>
      <c r="I233" s="261"/>
      <c r="J233" s="261"/>
    </row>
    <row r="234" spans="1:23" ht="15" customHeight="1" x14ac:dyDescent="0.55000000000000004">
      <c r="A234" s="65" t="s">
        <v>301</v>
      </c>
      <c r="B234" s="56"/>
      <c r="C234" s="56"/>
      <c r="D234" s="69" t="str">
        <f t="shared" si="21"/>
        <v>Securitization</v>
      </c>
      <c r="E234" s="69" t="s">
        <v>226</v>
      </c>
      <c r="F234" s="69" t="s">
        <v>226</v>
      </c>
      <c r="G234" s="56">
        <v>2</v>
      </c>
      <c r="H234" s="261"/>
      <c r="I234" s="261"/>
      <c r="J234" s="261"/>
    </row>
    <row r="235" spans="1:23" ht="15" customHeight="1" x14ac:dyDescent="0.55000000000000004">
      <c r="A235" s="65" t="s">
        <v>301</v>
      </c>
      <c r="B235" s="56"/>
      <c r="C235" s="56"/>
      <c r="D235" s="69" t="str">
        <f t="shared" si="21"/>
        <v>Project &amp; Acquisition Finance (Advisory)</v>
      </c>
      <c r="E235" s="69" t="s">
        <v>227</v>
      </c>
      <c r="F235" s="69" t="s">
        <v>227</v>
      </c>
      <c r="G235" s="56">
        <v>2</v>
      </c>
      <c r="H235" s="261"/>
      <c r="I235" s="261"/>
      <c r="J235" s="261"/>
      <c r="K235" s="164"/>
    </row>
    <row r="236" spans="1:23" ht="15" customHeight="1" x14ac:dyDescent="0.55000000000000004">
      <c r="A236" s="65" t="s">
        <v>301</v>
      </c>
      <c r="B236" s="56"/>
      <c r="C236" s="56"/>
      <c r="D236" s="45" t="str">
        <f t="shared" si="21"/>
        <v>Manufacturing</v>
      </c>
      <c r="E236" s="45" t="s">
        <v>56</v>
      </c>
      <c r="F236" s="45" t="s">
        <v>56</v>
      </c>
      <c r="G236" s="56">
        <v>1</v>
      </c>
      <c r="H236" s="261"/>
      <c r="I236" s="261"/>
      <c r="J236" s="261"/>
    </row>
    <row r="237" spans="1:23" ht="15" customHeight="1" x14ac:dyDescent="0.55000000000000004">
      <c r="A237" s="65" t="s">
        <v>301</v>
      </c>
      <c r="B237" s="56"/>
      <c r="C237" s="56"/>
      <c r="D237" s="46" t="str">
        <f t="shared" si="21"/>
        <v>1. On Balance (excluding HfT)</v>
      </c>
      <c r="E237" s="46" t="s">
        <v>200</v>
      </c>
      <c r="F237" s="46" t="s">
        <v>200</v>
      </c>
      <c r="G237" s="56">
        <v>1</v>
      </c>
      <c r="H237" s="261"/>
      <c r="I237" s="261"/>
      <c r="J237" s="261"/>
    </row>
    <row r="238" spans="1:23" ht="15" customHeight="1" x14ac:dyDescent="0.55000000000000004">
      <c r="A238" s="65" t="s">
        <v>301</v>
      </c>
      <c r="B238" s="56"/>
      <c r="C238" s="56"/>
      <c r="D238" s="262" t="str">
        <f t="shared" si="21"/>
        <v>Loans &amp; advances (customers and credit institutions)</v>
      </c>
      <c r="E238" s="262" t="s">
        <v>202</v>
      </c>
      <c r="F238" s="262" t="s">
        <v>202</v>
      </c>
      <c r="G238" s="56">
        <v>2</v>
      </c>
      <c r="H238" s="261"/>
      <c r="I238" s="261"/>
      <c r="J238" s="261"/>
    </row>
    <row r="239" spans="1:23" ht="15" customHeight="1" x14ac:dyDescent="0.55000000000000004">
      <c r="A239" s="65" t="s">
        <v>301</v>
      </c>
      <c r="B239" s="56"/>
      <c r="C239" s="56"/>
      <c r="D239" s="47" t="str">
        <f t="shared" si="21"/>
        <v>Mortgages</v>
      </c>
      <c r="E239" s="47" t="s">
        <v>308</v>
      </c>
      <c r="F239" s="47" t="s">
        <v>308</v>
      </c>
      <c r="G239" s="56">
        <v>3</v>
      </c>
      <c r="H239" s="261"/>
      <c r="I239" s="261"/>
      <c r="J239" s="261"/>
    </row>
    <row r="240" spans="1:23" ht="15" customHeight="1" x14ac:dyDescent="0.55000000000000004">
      <c r="A240" s="65" t="s">
        <v>301</v>
      </c>
      <c r="B240" s="56"/>
      <c r="C240" s="56"/>
      <c r="D240" s="71" t="str">
        <f t="shared" si="21"/>
        <v xml:space="preserve">Products Added value CIB </v>
      </c>
      <c r="E240" s="71" t="s">
        <v>205</v>
      </c>
      <c r="F240" s="71" t="s">
        <v>205</v>
      </c>
      <c r="G240" s="56">
        <v>3</v>
      </c>
      <c r="H240" s="273"/>
      <c r="I240" s="273"/>
      <c r="J240" s="273"/>
    </row>
    <row r="241" spans="1:10" ht="15" customHeight="1" x14ac:dyDescent="0.55000000000000004">
      <c r="A241" s="65" t="s">
        <v>301</v>
      </c>
      <c r="B241" s="56"/>
      <c r="C241" s="56"/>
      <c r="D241" s="72" t="str">
        <f t="shared" si="21"/>
        <v>Project &amp; Acquisition Finance</v>
      </c>
      <c r="E241" s="72" t="s">
        <v>206</v>
      </c>
      <c r="F241" s="72" t="s">
        <v>206</v>
      </c>
      <c r="G241" s="56">
        <v>4</v>
      </c>
      <c r="H241" s="261"/>
      <c r="I241" s="261"/>
      <c r="J241" s="261"/>
    </row>
    <row r="242" spans="1:10" ht="15" customHeight="1" x14ac:dyDescent="0.55000000000000004">
      <c r="A242" s="65" t="s">
        <v>301</v>
      </c>
      <c r="B242" s="56"/>
      <c r="C242" s="56"/>
      <c r="D242" s="72" t="str">
        <f t="shared" si="21"/>
        <v>Syndicated Loans</v>
      </c>
      <c r="E242" s="72" t="s">
        <v>207</v>
      </c>
      <c r="F242" s="72" t="s">
        <v>207</v>
      </c>
      <c r="G242" s="56">
        <v>4</v>
      </c>
      <c r="H242" s="261"/>
      <c r="I242" s="261"/>
      <c r="J242" s="261"/>
    </row>
    <row r="243" spans="1:10" ht="15" customHeight="1" x14ac:dyDescent="0.55000000000000004">
      <c r="A243" s="65" t="s">
        <v>301</v>
      </c>
      <c r="B243" s="56"/>
      <c r="C243" s="56"/>
      <c r="D243" s="72" t="str">
        <f t="shared" si="21"/>
        <v>Capital Finance</v>
      </c>
      <c r="E243" s="72" t="s">
        <v>208</v>
      </c>
      <c r="F243" s="72" t="s">
        <v>208</v>
      </c>
      <c r="G243" s="56">
        <v>4</v>
      </c>
      <c r="H243" s="261"/>
      <c r="I243" s="261"/>
      <c r="J243" s="261"/>
    </row>
    <row r="244" spans="1:10" ht="15" customHeight="1" x14ac:dyDescent="0.55000000000000004">
      <c r="A244" s="65" t="s">
        <v>301</v>
      </c>
      <c r="B244" s="56"/>
      <c r="C244" s="56"/>
      <c r="D244" s="72" t="str">
        <f t="shared" ref="D244:D251" si="23">+IF(IDIOMA=1,E244,F244)</f>
        <v>Asset Based Finance (ABF)</v>
      </c>
      <c r="E244" s="72" t="s">
        <v>209</v>
      </c>
      <c r="F244" s="72" t="s">
        <v>209</v>
      </c>
      <c r="G244" s="56">
        <v>4</v>
      </c>
      <c r="H244" s="261"/>
      <c r="I244" s="261"/>
      <c r="J244" s="261"/>
    </row>
    <row r="245" spans="1:10" ht="15" customHeight="1" x14ac:dyDescent="0.55000000000000004">
      <c r="A245" s="65" t="s">
        <v>301</v>
      </c>
      <c r="B245" s="56"/>
      <c r="C245" s="56"/>
      <c r="D245" s="72" t="str">
        <f t="shared" si="23"/>
        <v>Leveraged Finance</v>
      </c>
      <c r="E245" s="72" t="s">
        <v>210</v>
      </c>
      <c r="F245" s="72" t="s">
        <v>210</v>
      </c>
      <c r="G245" s="56">
        <v>4</v>
      </c>
      <c r="H245" s="261"/>
      <c r="I245" s="261"/>
      <c r="J245" s="261"/>
    </row>
    <row r="246" spans="1:10" ht="15" customHeight="1" x14ac:dyDescent="0.55000000000000004">
      <c r="A246" s="65" t="s">
        <v>301</v>
      </c>
      <c r="B246" s="56"/>
      <c r="C246" s="56"/>
      <c r="D246" s="72" t="str">
        <f t="shared" si="23"/>
        <v>Export &amp; Agency Finance</v>
      </c>
      <c r="E246" s="72" t="s">
        <v>211</v>
      </c>
      <c r="F246" s="72" t="s">
        <v>211</v>
      </c>
      <c r="G246" s="56">
        <v>4</v>
      </c>
      <c r="H246" s="261"/>
      <c r="I246" s="261"/>
      <c r="J246" s="261"/>
    </row>
    <row r="247" spans="1:10" ht="15" customHeight="1" x14ac:dyDescent="0.55000000000000004">
      <c r="A247" s="65" t="s">
        <v>301</v>
      </c>
      <c r="B247" s="56"/>
      <c r="C247" s="56"/>
      <c r="D247" s="72" t="str">
        <f t="shared" si="23"/>
        <v>Trade &amp; Working Capital Solutions</v>
      </c>
      <c r="E247" s="72" t="s">
        <v>212</v>
      </c>
      <c r="F247" s="72" t="s">
        <v>212</v>
      </c>
      <c r="G247" s="56">
        <v>4</v>
      </c>
      <c r="H247" s="261"/>
      <c r="I247" s="261"/>
      <c r="J247" s="261"/>
    </row>
    <row r="248" spans="1:10" ht="15" customHeight="1" x14ac:dyDescent="0.55000000000000004">
      <c r="A248" s="65" t="s">
        <v>301</v>
      </c>
      <c r="B248" s="56"/>
      <c r="C248" s="56"/>
      <c r="D248" s="47" t="str">
        <f t="shared" si="23"/>
        <v>Other Loans &amp; Advances</v>
      </c>
      <c r="E248" s="47" t="s">
        <v>213</v>
      </c>
      <c r="F248" s="47" t="s">
        <v>213</v>
      </c>
      <c r="G248" s="56">
        <v>3</v>
      </c>
      <c r="H248" s="261"/>
      <c r="I248" s="261"/>
      <c r="J248" s="261"/>
    </row>
    <row r="249" spans="1:10" ht="15" customHeight="1" x14ac:dyDescent="0.55000000000000004">
      <c r="A249" s="65" t="s">
        <v>301</v>
      </c>
      <c r="B249" s="56"/>
      <c r="C249" s="56"/>
      <c r="D249" s="69" t="str">
        <f t="shared" si="23"/>
        <v>Renting / Operating Leasing</v>
      </c>
      <c r="E249" s="267" t="s">
        <v>214</v>
      </c>
      <c r="F249" s="267" t="s">
        <v>214</v>
      </c>
      <c r="G249" s="56">
        <v>2</v>
      </c>
      <c r="H249" s="261"/>
      <c r="I249" s="261"/>
      <c r="J249" s="261"/>
    </row>
    <row r="250" spans="1:10" ht="15" customHeight="1" x14ac:dyDescent="0.55000000000000004">
      <c r="A250" s="65" t="s">
        <v>301</v>
      </c>
      <c r="B250" s="56"/>
      <c r="C250" s="299"/>
      <c r="D250" s="267" t="str">
        <f t="shared" si="23"/>
        <v>Bonds Portfolio</v>
      </c>
      <c r="E250" s="267" t="s">
        <v>215</v>
      </c>
      <c r="F250" s="267" t="s">
        <v>215</v>
      </c>
      <c r="G250" s="56">
        <v>2</v>
      </c>
      <c r="H250" s="261"/>
      <c r="I250" s="261"/>
      <c r="J250" s="261"/>
    </row>
    <row r="251" spans="1:10" ht="15" customHeight="1" x14ac:dyDescent="0.55000000000000004">
      <c r="A251" s="65" t="s">
        <v>301</v>
      </c>
      <c r="B251" s="56"/>
      <c r="C251" s="299"/>
      <c r="D251" s="46" t="str">
        <f t="shared" si="23"/>
        <v>2. Off Balance</v>
      </c>
      <c r="E251" s="46" t="s">
        <v>217</v>
      </c>
      <c r="F251" s="46" t="s">
        <v>217</v>
      </c>
      <c r="G251" s="56">
        <v>1</v>
      </c>
      <c r="H251" s="261"/>
      <c r="I251" s="261"/>
      <c r="J251" s="261"/>
    </row>
    <row r="252" spans="1:10" ht="15" customHeight="1" x14ac:dyDescent="0.55000000000000004">
      <c r="A252" s="65" t="s">
        <v>301</v>
      </c>
      <c r="B252" s="56"/>
      <c r="C252" s="299"/>
      <c r="D252" s="69" t="str">
        <f t="shared" ref="D252" si="24">+IF(IDIOMA=1,E252,F252)</f>
        <v>Contingent risks</v>
      </c>
      <c r="E252" s="69" t="s">
        <v>218</v>
      </c>
      <c r="F252" s="69" t="s">
        <v>218</v>
      </c>
      <c r="G252" s="56">
        <v>2</v>
      </c>
      <c r="H252" s="261"/>
      <c r="I252" s="261"/>
      <c r="J252" s="261"/>
    </row>
    <row r="253" spans="1:10" ht="15" customHeight="1" x14ac:dyDescent="0.55000000000000004">
      <c r="A253" s="65" t="s">
        <v>301</v>
      </c>
      <c r="B253" s="56"/>
      <c r="C253" s="299"/>
      <c r="D253" s="69" t="str">
        <f t="shared" ref="D253:D284" si="25">+IF(IDIOMA=1,E253,F253)</f>
        <v>Undrawn balances Committed</v>
      </c>
      <c r="E253" s="69" t="s">
        <v>319</v>
      </c>
      <c r="F253" s="69" t="s">
        <v>319</v>
      </c>
      <c r="G253" s="56">
        <v>2</v>
      </c>
      <c r="H253" s="261"/>
      <c r="I253" s="261"/>
      <c r="J253" s="261"/>
    </row>
    <row r="254" spans="1:10" ht="15" customHeight="1" x14ac:dyDescent="0.55000000000000004">
      <c r="A254" s="65" t="s">
        <v>301</v>
      </c>
      <c r="B254" s="56"/>
      <c r="C254" s="299"/>
      <c r="D254" s="69" t="str">
        <f t="shared" si="25"/>
        <v>Derivatives</v>
      </c>
      <c r="E254" s="69" t="s">
        <v>220</v>
      </c>
      <c r="F254" s="69" t="s">
        <v>220</v>
      </c>
      <c r="G254" s="56">
        <v>2</v>
      </c>
      <c r="H254" s="261"/>
      <c r="I254" s="261"/>
      <c r="J254" s="261"/>
    </row>
    <row r="255" spans="1:10" ht="15" customHeight="1" x14ac:dyDescent="0.55000000000000004">
      <c r="A255" s="65" t="s">
        <v>301</v>
      </c>
      <c r="B255" s="56"/>
      <c r="C255" s="56" t="s">
        <v>342</v>
      </c>
      <c r="D255" s="46" t="str">
        <f t="shared" si="25"/>
        <v>3. Advisory &amp; Facilitation services</v>
      </c>
      <c r="E255" s="46" t="s">
        <v>222</v>
      </c>
      <c r="F255" s="46" t="s">
        <v>222</v>
      </c>
      <c r="G255" s="56">
        <v>1</v>
      </c>
      <c r="H255" s="261"/>
      <c r="I255" s="261"/>
      <c r="J255" s="261"/>
    </row>
    <row r="256" spans="1:10" ht="15" customHeight="1" x14ac:dyDescent="0.55000000000000004">
      <c r="A256" s="65" t="s">
        <v>301</v>
      </c>
      <c r="B256" s="56"/>
      <c r="C256" s="56"/>
      <c r="D256" s="69" t="str">
        <f t="shared" si="25"/>
        <v>Mergers &amp; Acquisitions (M&amp;A)</v>
      </c>
      <c r="E256" s="69" t="s">
        <v>223</v>
      </c>
      <c r="F256" s="69" t="s">
        <v>223</v>
      </c>
      <c r="G256" s="56">
        <v>2</v>
      </c>
      <c r="H256" s="261"/>
      <c r="I256" s="261"/>
      <c r="J256" s="261"/>
    </row>
    <row r="257" spans="1:10" ht="15" customHeight="1" x14ac:dyDescent="0.55000000000000004">
      <c r="A257" s="65" t="s">
        <v>301</v>
      </c>
      <c r="B257" s="56"/>
      <c r="C257" s="56"/>
      <c r="D257" s="69" t="str">
        <f t="shared" si="25"/>
        <v>Equity Capital Markets (ECM)</v>
      </c>
      <c r="E257" s="69" t="s">
        <v>224</v>
      </c>
      <c r="F257" s="69" t="s">
        <v>224</v>
      </c>
      <c r="G257" s="56">
        <v>2</v>
      </c>
      <c r="H257" s="261"/>
      <c r="I257" s="261"/>
      <c r="J257" s="261"/>
    </row>
    <row r="258" spans="1:10" ht="15" customHeight="1" x14ac:dyDescent="0.55000000000000004">
      <c r="A258" s="65" t="s">
        <v>301</v>
      </c>
      <c r="B258" s="56"/>
      <c r="C258" s="56"/>
      <c r="D258" s="69" t="str">
        <f t="shared" si="25"/>
        <v>Debt Capital Markets (DCM)</v>
      </c>
      <c r="E258" s="69" t="s">
        <v>225</v>
      </c>
      <c r="F258" s="69" t="s">
        <v>225</v>
      </c>
      <c r="G258" s="56">
        <v>2</v>
      </c>
      <c r="H258" s="261"/>
      <c r="I258" s="261"/>
      <c r="J258" s="261"/>
    </row>
    <row r="259" spans="1:10" ht="15" customHeight="1" x14ac:dyDescent="0.55000000000000004">
      <c r="A259" s="65" t="s">
        <v>301</v>
      </c>
      <c r="B259" s="56"/>
      <c r="C259" s="56"/>
      <c r="D259" s="69" t="str">
        <f t="shared" si="25"/>
        <v>Securitization</v>
      </c>
      <c r="E259" s="69" t="s">
        <v>226</v>
      </c>
      <c r="F259" s="69" t="s">
        <v>226</v>
      </c>
      <c r="G259" s="56">
        <v>2</v>
      </c>
      <c r="H259" s="261"/>
      <c r="I259" s="261"/>
      <c r="J259" s="261"/>
    </row>
    <row r="260" spans="1:10" ht="15" customHeight="1" x14ac:dyDescent="0.55000000000000004">
      <c r="A260" s="65" t="s">
        <v>301</v>
      </c>
      <c r="B260" s="56"/>
      <c r="C260" s="56"/>
      <c r="D260" s="69" t="str">
        <f t="shared" si="25"/>
        <v>Project &amp; Acquisition Finance (Advisory)</v>
      </c>
      <c r="E260" s="69" t="s">
        <v>227</v>
      </c>
      <c r="F260" s="69" t="s">
        <v>227</v>
      </c>
      <c r="G260" s="56">
        <v>2</v>
      </c>
      <c r="H260" s="261"/>
      <c r="I260" s="261"/>
      <c r="J260" s="261"/>
    </row>
    <row r="261" spans="1:10" ht="15" customHeight="1" x14ac:dyDescent="0.55000000000000004">
      <c r="A261" s="65" t="s">
        <v>301</v>
      </c>
      <c r="B261" s="56"/>
      <c r="C261" s="56"/>
      <c r="D261" s="45" t="str">
        <f t="shared" si="25"/>
        <v>Other activities for climate change mitigation/adaptation</v>
      </c>
      <c r="E261" s="45" t="s">
        <v>58</v>
      </c>
      <c r="F261" s="45" t="s">
        <v>58</v>
      </c>
      <c r="G261" s="56">
        <v>1</v>
      </c>
      <c r="H261" s="261"/>
      <c r="I261" s="261"/>
      <c r="J261" s="261"/>
    </row>
    <row r="262" spans="1:10" ht="15" customHeight="1" x14ac:dyDescent="0.55000000000000004">
      <c r="A262" s="65" t="s">
        <v>301</v>
      </c>
      <c r="B262" s="56"/>
      <c r="C262" s="56"/>
      <c r="D262" s="46" t="str">
        <f t="shared" si="25"/>
        <v>1. On Balance (excluding HfT)</v>
      </c>
      <c r="E262" s="46" t="s">
        <v>200</v>
      </c>
      <c r="F262" s="46" t="s">
        <v>200</v>
      </c>
      <c r="G262" s="56">
        <v>1</v>
      </c>
      <c r="H262" s="261"/>
      <c r="I262" s="261"/>
      <c r="J262" s="261"/>
    </row>
    <row r="263" spans="1:10" ht="15" customHeight="1" x14ac:dyDescent="0.55000000000000004">
      <c r="A263" s="65" t="s">
        <v>301</v>
      </c>
      <c r="B263" s="56"/>
      <c r="C263" s="56"/>
      <c r="D263" s="262" t="str">
        <f t="shared" si="25"/>
        <v>Loans &amp; advances (customers and credit institutions)</v>
      </c>
      <c r="E263" s="262" t="s">
        <v>202</v>
      </c>
      <c r="F263" s="262" t="s">
        <v>202</v>
      </c>
      <c r="G263" s="56">
        <v>2</v>
      </c>
      <c r="H263" s="261"/>
      <c r="I263" s="261"/>
      <c r="J263" s="261"/>
    </row>
    <row r="264" spans="1:10" ht="15" customHeight="1" x14ac:dyDescent="0.55000000000000004">
      <c r="A264" s="65" t="s">
        <v>301</v>
      </c>
      <c r="B264" s="56"/>
      <c r="C264" s="56"/>
      <c r="D264" s="47" t="str">
        <f t="shared" si="25"/>
        <v>Mortgages</v>
      </c>
      <c r="E264" s="47" t="s">
        <v>308</v>
      </c>
      <c r="F264" s="47" t="s">
        <v>308</v>
      </c>
      <c r="G264" s="56">
        <v>3</v>
      </c>
      <c r="H264" s="261"/>
      <c r="I264" s="261"/>
      <c r="J264" s="261"/>
    </row>
    <row r="265" spans="1:10" ht="15" customHeight="1" x14ac:dyDescent="0.55000000000000004">
      <c r="A265" s="65" t="s">
        <v>301</v>
      </c>
      <c r="B265" s="56"/>
      <c r="C265" s="56"/>
      <c r="D265" s="71" t="str">
        <f t="shared" si="25"/>
        <v xml:space="preserve">Products Added value CIB </v>
      </c>
      <c r="E265" s="71" t="s">
        <v>205</v>
      </c>
      <c r="F265" s="71" t="s">
        <v>205</v>
      </c>
      <c r="G265" s="56">
        <v>3</v>
      </c>
      <c r="H265" s="261"/>
      <c r="I265" s="261"/>
      <c r="J265" s="261"/>
    </row>
    <row r="266" spans="1:10" ht="15" customHeight="1" x14ac:dyDescent="0.55000000000000004">
      <c r="A266" s="65" t="s">
        <v>301</v>
      </c>
      <c r="B266" s="56"/>
      <c r="C266" s="56"/>
      <c r="D266" s="72" t="str">
        <f t="shared" si="25"/>
        <v>Project &amp; Acquisition Finance</v>
      </c>
      <c r="E266" s="72" t="s">
        <v>206</v>
      </c>
      <c r="F266" s="72" t="s">
        <v>206</v>
      </c>
      <c r="G266" s="56">
        <v>4</v>
      </c>
      <c r="H266" s="261"/>
      <c r="I266" s="261"/>
      <c r="J266" s="261"/>
    </row>
    <row r="267" spans="1:10" ht="15" customHeight="1" x14ac:dyDescent="0.55000000000000004">
      <c r="A267" s="65" t="s">
        <v>301</v>
      </c>
      <c r="B267" s="56"/>
      <c r="C267" s="56"/>
      <c r="D267" s="72" t="str">
        <f t="shared" si="25"/>
        <v>Syndicated Loans</v>
      </c>
      <c r="E267" s="72" t="s">
        <v>207</v>
      </c>
      <c r="F267" s="72" t="s">
        <v>207</v>
      </c>
      <c r="G267" s="56">
        <v>4</v>
      </c>
      <c r="H267" s="261"/>
      <c r="I267" s="261"/>
      <c r="J267" s="261"/>
    </row>
    <row r="268" spans="1:10" ht="15" customHeight="1" x14ac:dyDescent="0.55000000000000004">
      <c r="A268" s="65" t="s">
        <v>301</v>
      </c>
      <c r="B268" s="56"/>
      <c r="C268" s="56"/>
      <c r="D268" s="72" t="str">
        <f t="shared" si="25"/>
        <v>Capital Finance</v>
      </c>
      <c r="E268" s="72" t="s">
        <v>208</v>
      </c>
      <c r="F268" s="72" t="s">
        <v>208</v>
      </c>
      <c r="G268" s="56">
        <v>4</v>
      </c>
      <c r="H268" s="261"/>
      <c r="I268" s="261"/>
      <c r="J268" s="261"/>
    </row>
    <row r="269" spans="1:10" ht="15" customHeight="1" x14ac:dyDescent="0.55000000000000004">
      <c r="A269" s="65" t="s">
        <v>301</v>
      </c>
      <c r="B269" s="56"/>
      <c r="C269" s="56"/>
      <c r="D269" s="72" t="str">
        <f t="shared" si="25"/>
        <v>Asset Based Finance (ABF)</v>
      </c>
      <c r="E269" s="72" t="s">
        <v>209</v>
      </c>
      <c r="F269" s="72" t="s">
        <v>209</v>
      </c>
      <c r="G269" s="56">
        <v>4</v>
      </c>
      <c r="H269" s="261"/>
      <c r="I269" s="261"/>
      <c r="J269" s="261"/>
    </row>
    <row r="270" spans="1:10" ht="15" customHeight="1" x14ac:dyDescent="0.55000000000000004">
      <c r="A270" s="65" t="s">
        <v>301</v>
      </c>
      <c r="B270" s="56"/>
      <c r="C270" s="56"/>
      <c r="D270" s="72" t="str">
        <f t="shared" si="25"/>
        <v>Leveraged Finance</v>
      </c>
      <c r="E270" s="72" t="s">
        <v>210</v>
      </c>
      <c r="F270" s="72" t="s">
        <v>210</v>
      </c>
      <c r="G270" s="56">
        <v>4</v>
      </c>
      <c r="H270" s="261"/>
      <c r="I270" s="261"/>
      <c r="J270" s="261"/>
    </row>
    <row r="271" spans="1:10" ht="15" customHeight="1" x14ac:dyDescent="0.55000000000000004">
      <c r="A271" s="65" t="s">
        <v>301</v>
      </c>
      <c r="B271" s="56"/>
      <c r="C271" s="56"/>
      <c r="D271" s="72" t="str">
        <f t="shared" si="25"/>
        <v>Export &amp; Agency Finance</v>
      </c>
      <c r="E271" s="72" t="s">
        <v>211</v>
      </c>
      <c r="F271" s="72" t="s">
        <v>211</v>
      </c>
      <c r="G271" s="56">
        <v>4</v>
      </c>
      <c r="H271" s="261"/>
      <c r="I271" s="261"/>
      <c r="J271" s="261"/>
    </row>
    <row r="272" spans="1:10" ht="15" customHeight="1" x14ac:dyDescent="0.55000000000000004">
      <c r="A272" s="65" t="s">
        <v>301</v>
      </c>
      <c r="B272" s="56"/>
      <c r="C272" s="56"/>
      <c r="D272" s="72" t="str">
        <f t="shared" si="25"/>
        <v>Trade &amp; Working Capital Solutions</v>
      </c>
      <c r="E272" s="72" t="s">
        <v>212</v>
      </c>
      <c r="F272" s="72" t="s">
        <v>212</v>
      </c>
      <c r="G272" s="56">
        <v>4</v>
      </c>
      <c r="H272" s="261"/>
      <c r="I272" s="261"/>
      <c r="J272" s="261"/>
    </row>
    <row r="273" spans="1:10" ht="15" customHeight="1" x14ac:dyDescent="0.55000000000000004">
      <c r="A273" s="65" t="s">
        <v>301</v>
      </c>
      <c r="B273" s="56"/>
      <c r="C273" s="56"/>
      <c r="D273" s="47" t="str">
        <f t="shared" si="25"/>
        <v>Other Loans &amp; Advances</v>
      </c>
      <c r="E273" s="47" t="s">
        <v>213</v>
      </c>
      <c r="F273" s="47" t="s">
        <v>213</v>
      </c>
      <c r="G273" s="56">
        <v>3</v>
      </c>
      <c r="H273" s="261"/>
      <c r="I273" s="261"/>
      <c r="J273" s="261"/>
    </row>
    <row r="274" spans="1:10" ht="15" customHeight="1" x14ac:dyDescent="0.55000000000000004">
      <c r="A274" s="65" t="s">
        <v>301</v>
      </c>
      <c r="B274" s="56"/>
      <c r="C274" s="56"/>
      <c r="D274" s="267" t="str">
        <f t="shared" si="25"/>
        <v>Renting / Operating Leasing</v>
      </c>
      <c r="E274" s="267" t="s">
        <v>214</v>
      </c>
      <c r="F274" s="267" t="s">
        <v>214</v>
      </c>
      <c r="G274" s="56">
        <v>2</v>
      </c>
      <c r="H274" s="261"/>
      <c r="I274" s="261"/>
      <c r="J274" s="261"/>
    </row>
    <row r="275" spans="1:10" ht="15" customHeight="1" x14ac:dyDescent="0.55000000000000004">
      <c r="A275" s="65" t="s">
        <v>301</v>
      </c>
      <c r="B275" s="56"/>
      <c r="C275" s="56"/>
      <c r="D275" s="267" t="str">
        <f t="shared" si="25"/>
        <v>Bonds Portfolio</v>
      </c>
      <c r="E275" s="267" t="s">
        <v>215</v>
      </c>
      <c r="F275" s="267" t="s">
        <v>215</v>
      </c>
      <c r="G275" s="56">
        <v>2</v>
      </c>
      <c r="H275" s="261"/>
      <c r="I275" s="261"/>
      <c r="J275" s="261"/>
    </row>
    <row r="276" spans="1:10" ht="15" customHeight="1" x14ac:dyDescent="0.55000000000000004">
      <c r="A276" s="65" t="s">
        <v>301</v>
      </c>
      <c r="B276" s="56"/>
      <c r="C276" s="56"/>
      <c r="D276" s="46" t="str">
        <f t="shared" si="25"/>
        <v>2. Off Balance</v>
      </c>
      <c r="E276" s="46" t="s">
        <v>217</v>
      </c>
      <c r="F276" s="46" t="s">
        <v>217</v>
      </c>
      <c r="G276" s="56">
        <v>1</v>
      </c>
      <c r="H276" s="261"/>
      <c r="I276" s="261"/>
      <c r="J276" s="261"/>
    </row>
    <row r="277" spans="1:10" ht="15" customHeight="1" x14ac:dyDescent="0.55000000000000004">
      <c r="A277" s="65" t="s">
        <v>301</v>
      </c>
      <c r="B277" s="56"/>
      <c r="C277" s="56"/>
      <c r="D277" s="69" t="str">
        <f t="shared" si="25"/>
        <v>Contingent risks</v>
      </c>
      <c r="E277" s="69" t="s">
        <v>218</v>
      </c>
      <c r="F277" s="69" t="s">
        <v>218</v>
      </c>
      <c r="G277" s="56">
        <v>2</v>
      </c>
      <c r="H277" s="261"/>
      <c r="I277" s="261"/>
      <c r="J277" s="261"/>
    </row>
    <row r="278" spans="1:10" ht="15" customHeight="1" x14ac:dyDescent="0.55000000000000004">
      <c r="A278" s="65" t="s">
        <v>301</v>
      </c>
      <c r="B278" s="56"/>
      <c r="C278" s="56"/>
      <c r="D278" s="69" t="str">
        <f t="shared" si="25"/>
        <v>Undrawn balances Committed</v>
      </c>
      <c r="E278" s="69" t="s">
        <v>319</v>
      </c>
      <c r="F278" s="69" t="s">
        <v>319</v>
      </c>
      <c r="G278" s="56">
        <v>2</v>
      </c>
      <c r="H278" s="261"/>
      <c r="I278" s="261"/>
      <c r="J278" s="261"/>
    </row>
    <row r="279" spans="1:10" ht="15" customHeight="1" x14ac:dyDescent="0.55000000000000004">
      <c r="A279" s="65" t="s">
        <v>301</v>
      </c>
      <c r="B279" s="56"/>
      <c r="C279" s="56"/>
      <c r="D279" s="69" t="str">
        <f t="shared" si="25"/>
        <v>Derivatives</v>
      </c>
      <c r="E279" s="69" t="s">
        <v>220</v>
      </c>
      <c r="F279" s="69" t="s">
        <v>220</v>
      </c>
      <c r="G279" s="56">
        <v>2</v>
      </c>
      <c r="H279" s="261"/>
      <c r="I279" s="261"/>
      <c r="J279" s="261"/>
    </row>
    <row r="280" spans="1:10" ht="15" customHeight="1" x14ac:dyDescent="0.55000000000000004">
      <c r="A280" s="65" t="s">
        <v>301</v>
      </c>
      <c r="B280" s="56"/>
      <c r="C280" s="56"/>
      <c r="D280" s="46" t="str">
        <f t="shared" si="25"/>
        <v>3. Advisory &amp; Facilitation services</v>
      </c>
      <c r="E280" s="46" t="s">
        <v>222</v>
      </c>
      <c r="F280" s="46" t="s">
        <v>222</v>
      </c>
      <c r="G280" s="56">
        <v>1</v>
      </c>
      <c r="H280" s="261"/>
      <c r="I280" s="261"/>
      <c r="J280" s="261"/>
    </row>
    <row r="281" spans="1:10" ht="15" customHeight="1" x14ac:dyDescent="0.55000000000000004">
      <c r="A281" s="65" t="s">
        <v>301</v>
      </c>
      <c r="B281" s="56"/>
      <c r="C281" s="56"/>
      <c r="D281" s="69" t="str">
        <f t="shared" si="25"/>
        <v>Mergers &amp; Acquisitions (M&amp;A)</v>
      </c>
      <c r="E281" s="69" t="s">
        <v>223</v>
      </c>
      <c r="F281" s="69" t="s">
        <v>223</v>
      </c>
      <c r="G281" s="56">
        <v>2</v>
      </c>
      <c r="H281" s="261"/>
      <c r="I281" s="261"/>
      <c r="J281" s="261"/>
    </row>
    <row r="282" spans="1:10" ht="15" customHeight="1" x14ac:dyDescent="0.55000000000000004">
      <c r="A282" s="65" t="s">
        <v>301</v>
      </c>
      <c r="B282" s="56"/>
      <c r="C282" s="56"/>
      <c r="D282" s="69" t="str">
        <f t="shared" si="25"/>
        <v>Equity Capital Markets (ECM)</v>
      </c>
      <c r="E282" s="69" t="s">
        <v>224</v>
      </c>
      <c r="F282" s="69" t="s">
        <v>224</v>
      </c>
      <c r="G282" s="56">
        <v>2</v>
      </c>
      <c r="H282" s="261"/>
      <c r="I282" s="261"/>
      <c r="J282" s="261"/>
    </row>
    <row r="283" spans="1:10" ht="15" customHeight="1" x14ac:dyDescent="0.55000000000000004">
      <c r="A283" s="65" t="s">
        <v>301</v>
      </c>
      <c r="B283" s="56"/>
      <c r="C283" s="56"/>
      <c r="D283" s="69" t="str">
        <f t="shared" si="25"/>
        <v>Debt Capital Markets (DCM)</v>
      </c>
      <c r="E283" s="69" t="s">
        <v>225</v>
      </c>
      <c r="F283" s="69" t="s">
        <v>225</v>
      </c>
      <c r="G283" s="56">
        <v>2</v>
      </c>
      <c r="H283" s="261"/>
      <c r="I283" s="261"/>
      <c r="J283" s="261"/>
    </row>
    <row r="284" spans="1:10" ht="15" customHeight="1" x14ac:dyDescent="0.55000000000000004">
      <c r="A284" s="65" t="s">
        <v>301</v>
      </c>
      <c r="B284" s="56"/>
      <c r="C284" s="56"/>
      <c r="D284" s="69" t="str">
        <f t="shared" si="25"/>
        <v>Securitization</v>
      </c>
      <c r="E284" s="69" t="s">
        <v>226</v>
      </c>
      <c r="F284" s="69" t="s">
        <v>226</v>
      </c>
      <c r="G284" s="56">
        <v>2</v>
      </c>
      <c r="H284" s="261"/>
      <c r="I284" s="261"/>
      <c r="J284" s="261"/>
    </row>
    <row r="285" spans="1:10" ht="15" customHeight="1" x14ac:dyDescent="0.55000000000000004">
      <c r="A285" s="65" t="s">
        <v>301</v>
      </c>
      <c r="B285" s="56"/>
      <c r="C285" s="56"/>
      <c r="D285" s="69" t="str">
        <f t="shared" ref="D285:D316" si="26">+IF(IDIOMA=1,E285,F285)</f>
        <v>Project &amp; Acquisition Finance (Advisory)</v>
      </c>
      <c r="E285" s="69" t="s">
        <v>227</v>
      </c>
      <c r="F285" s="69" t="s">
        <v>227</v>
      </c>
      <c r="G285" s="56">
        <v>2</v>
      </c>
      <c r="H285" s="261"/>
      <c r="I285" s="261"/>
      <c r="J285" s="261"/>
    </row>
    <row r="286" spans="1:10" ht="15" customHeight="1" x14ac:dyDescent="0.55000000000000004">
      <c r="A286" s="65" t="s">
        <v>301</v>
      </c>
      <c r="B286" s="56"/>
      <c r="C286" s="56"/>
      <c r="D286" s="12" t="str">
        <f t="shared" si="26"/>
        <v>SOCIAL</v>
      </c>
      <c r="E286" s="12" t="s">
        <v>346</v>
      </c>
      <c r="F286" s="12" t="s">
        <v>346</v>
      </c>
      <c r="G286" s="56">
        <v>0</v>
      </c>
      <c r="H286" s="261"/>
      <c r="I286" s="261"/>
      <c r="J286" s="261"/>
    </row>
    <row r="287" spans="1:10" ht="15" customHeight="1" x14ac:dyDescent="0.55000000000000004">
      <c r="A287" s="65" t="s">
        <v>301</v>
      </c>
      <c r="B287" s="56"/>
      <c r="C287" s="56"/>
      <c r="D287" s="46" t="str">
        <f t="shared" si="26"/>
        <v>1. On Balance (excluding HfT)</v>
      </c>
      <c r="E287" s="46" t="s">
        <v>200</v>
      </c>
      <c r="F287" s="46" t="s">
        <v>200</v>
      </c>
      <c r="G287" s="56">
        <v>1</v>
      </c>
      <c r="H287" s="261"/>
      <c r="I287" s="261"/>
      <c r="J287" s="261"/>
    </row>
    <row r="288" spans="1:10" ht="15" customHeight="1" x14ac:dyDescent="0.55000000000000004">
      <c r="A288" s="65" t="s">
        <v>301</v>
      </c>
      <c r="B288" s="56"/>
      <c r="C288" s="56"/>
      <c r="D288" s="262" t="str">
        <f t="shared" si="26"/>
        <v>Loans &amp; advances (customers and credit institutions)</v>
      </c>
      <c r="E288" s="262" t="s">
        <v>202</v>
      </c>
      <c r="F288" s="262" t="s">
        <v>202</v>
      </c>
      <c r="G288" s="56">
        <v>2</v>
      </c>
      <c r="H288" s="261"/>
      <c r="I288" s="261"/>
      <c r="J288" s="261"/>
    </row>
    <row r="289" spans="1:10" ht="15" customHeight="1" x14ac:dyDescent="0.55000000000000004">
      <c r="A289" s="65" t="s">
        <v>301</v>
      </c>
      <c r="B289" s="56"/>
      <c r="C289" s="56"/>
      <c r="D289" s="47" t="str">
        <f t="shared" si="26"/>
        <v>Mortgages</v>
      </c>
      <c r="E289" s="47" t="s">
        <v>308</v>
      </c>
      <c r="F289" s="47" t="s">
        <v>308</v>
      </c>
      <c r="G289" s="56">
        <v>3</v>
      </c>
      <c r="H289" s="261"/>
      <c r="I289" s="261"/>
      <c r="J289" s="261"/>
    </row>
    <row r="290" spans="1:10" ht="15" customHeight="1" x14ac:dyDescent="0.55000000000000004">
      <c r="A290" s="65" t="s">
        <v>301</v>
      </c>
      <c r="B290" s="56"/>
      <c r="C290" s="56"/>
      <c r="D290" s="71" t="str">
        <f t="shared" si="26"/>
        <v xml:space="preserve">Products Added value CIB </v>
      </c>
      <c r="E290" s="71" t="s">
        <v>205</v>
      </c>
      <c r="F290" s="71" t="s">
        <v>205</v>
      </c>
      <c r="G290" s="56">
        <v>3</v>
      </c>
      <c r="H290" s="261"/>
      <c r="I290" s="261"/>
      <c r="J290" s="261"/>
    </row>
    <row r="291" spans="1:10" ht="15" customHeight="1" x14ac:dyDescent="0.55000000000000004">
      <c r="A291" s="65" t="s">
        <v>301</v>
      </c>
      <c r="B291" s="56"/>
      <c r="C291" s="56"/>
      <c r="D291" s="72" t="str">
        <f t="shared" si="26"/>
        <v>Project &amp; Acquisition Finance</v>
      </c>
      <c r="E291" s="72" t="s">
        <v>206</v>
      </c>
      <c r="F291" s="72" t="s">
        <v>206</v>
      </c>
      <c r="G291" s="56">
        <v>4</v>
      </c>
      <c r="H291" s="261"/>
      <c r="I291" s="261"/>
      <c r="J291" s="261"/>
    </row>
    <row r="292" spans="1:10" ht="15" customHeight="1" x14ac:dyDescent="0.55000000000000004">
      <c r="A292" s="65" t="s">
        <v>301</v>
      </c>
      <c r="B292" s="56"/>
      <c r="C292" s="56"/>
      <c r="D292" s="72" t="str">
        <f t="shared" si="26"/>
        <v>Syndicated Loans</v>
      </c>
      <c r="E292" s="72" t="s">
        <v>207</v>
      </c>
      <c r="F292" s="72" t="s">
        <v>207</v>
      </c>
      <c r="G292" s="56">
        <v>4</v>
      </c>
      <c r="H292" s="261"/>
      <c r="I292" s="261"/>
      <c r="J292" s="261"/>
    </row>
    <row r="293" spans="1:10" ht="15" customHeight="1" x14ac:dyDescent="0.55000000000000004">
      <c r="A293" s="65" t="s">
        <v>301</v>
      </c>
      <c r="B293" s="56"/>
      <c r="C293" s="56"/>
      <c r="D293" s="72" t="str">
        <f t="shared" si="26"/>
        <v>Capital Finance</v>
      </c>
      <c r="E293" s="72" t="s">
        <v>208</v>
      </c>
      <c r="F293" s="72" t="s">
        <v>208</v>
      </c>
      <c r="G293" s="56">
        <v>4</v>
      </c>
      <c r="H293" s="261"/>
      <c r="I293" s="261"/>
      <c r="J293" s="261"/>
    </row>
    <row r="294" spans="1:10" ht="15" customHeight="1" x14ac:dyDescent="0.55000000000000004">
      <c r="A294" s="65" t="s">
        <v>301</v>
      </c>
      <c r="B294" s="56"/>
      <c r="C294" s="56"/>
      <c r="D294" s="72" t="str">
        <f t="shared" si="26"/>
        <v>Asset Based Finance (ABF)</v>
      </c>
      <c r="E294" s="72" t="s">
        <v>209</v>
      </c>
      <c r="F294" s="72" t="s">
        <v>209</v>
      </c>
      <c r="G294" s="56">
        <v>4</v>
      </c>
      <c r="H294" s="261"/>
      <c r="I294" s="261"/>
      <c r="J294" s="261"/>
    </row>
    <row r="295" spans="1:10" ht="15" customHeight="1" x14ac:dyDescent="0.55000000000000004">
      <c r="A295" s="65" t="s">
        <v>301</v>
      </c>
      <c r="B295" s="56"/>
      <c r="C295" s="56"/>
      <c r="D295" s="72" t="str">
        <f t="shared" si="26"/>
        <v>Leveraged Finance</v>
      </c>
      <c r="E295" s="72" t="s">
        <v>210</v>
      </c>
      <c r="F295" s="72" t="s">
        <v>210</v>
      </c>
      <c r="G295" s="56">
        <v>4</v>
      </c>
      <c r="H295" s="261"/>
      <c r="I295" s="261"/>
      <c r="J295" s="261"/>
    </row>
    <row r="296" spans="1:10" ht="15" customHeight="1" x14ac:dyDescent="0.55000000000000004">
      <c r="A296" s="65" t="s">
        <v>301</v>
      </c>
      <c r="B296" s="56"/>
      <c r="C296" s="56"/>
      <c r="D296" s="72" t="str">
        <f t="shared" si="26"/>
        <v>Export &amp; Agency Finance</v>
      </c>
      <c r="E296" s="72" t="s">
        <v>211</v>
      </c>
      <c r="F296" s="72" t="s">
        <v>211</v>
      </c>
      <c r="G296" s="56">
        <v>4</v>
      </c>
      <c r="H296" s="261"/>
      <c r="I296" s="261"/>
      <c r="J296" s="261"/>
    </row>
    <row r="297" spans="1:10" ht="15" customHeight="1" x14ac:dyDescent="0.55000000000000004">
      <c r="A297" s="65" t="s">
        <v>301</v>
      </c>
      <c r="B297" s="56"/>
      <c r="C297" s="56"/>
      <c r="D297" s="72" t="str">
        <f t="shared" si="26"/>
        <v>Trade &amp; Working Capital Solutions</v>
      </c>
      <c r="E297" s="72" t="s">
        <v>212</v>
      </c>
      <c r="F297" s="72" t="s">
        <v>212</v>
      </c>
      <c r="G297" s="56">
        <v>4</v>
      </c>
      <c r="H297" s="261"/>
      <c r="I297" s="261"/>
      <c r="J297" s="261"/>
    </row>
    <row r="298" spans="1:10" ht="15" customHeight="1" x14ac:dyDescent="0.55000000000000004">
      <c r="A298" s="65" t="s">
        <v>301</v>
      </c>
      <c r="B298" s="56"/>
      <c r="C298" s="56"/>
      <c r="D298" s="47" t="str">
        <f t="shared" si="26"/>
        <v>Other Loans &amp; Advances</v>
      </c>
      <c r="E298" s="47" t="s">
        <v>213</v>
      </c>
      <c r="F298" s="47" t="s">
        <v>213</v>
      </c>
      <c r="G298" s="56">
        <v>3</v>
      </c>
      <c r="H298" s="261"/>
      <c r="I298" s="261"/>
      <c r="J298" s="261"/>
    </row>
    <row r="299" spans="1:10" ht="15" customHeight="1" x14ac:dyDescent="0.55000000000000004">
      <c r="A299" s="65" t="s">
        <v>301</v>
      </c>
      <c r="B299" s="56"/>
      <c r="C299" s="56"/>
      <c r="D299" s="267" t="str">
        <f t="shared" si="26"/>
        <v>Renting / Operating Leasing</v>
      </c>
      <c r="E299" s="267" t="s">
        <v>214</v>
      </c>
      <c r="F299" s="267" t="s">
        <v>214</v>
      </c>
      <c r="G299" s="56">
        <v>2</v>
      </c>
      <c r="H299" s="261"/>
      <c r="I299" s="261"/>
      <c r="J299" s="261"/>
    </row>
    <row r="300" spans="1:10" ht="15" customHeight="1" x14ac:dyDescent="0.55000000000000004">
      <c r="A300" s="65" t="s">
        <v>301</v>
      </c>
      <c r="B300" s="56"/>
      <c r="C300" s="56"/>
      <c r="D300" s="267" t="str">
        <f t="shared" si="26"/>
        <v>Bonds Portfolio</v>
      </c>
      <c r="E300" s="267" t="s">
        <v>215</v>
      </c>
      <c r="F300" s="267" t="s">
        <v>215</v>
      </c>
      <c r="G300" s="56">
        <v>2</v>
      </c>
      <c r="H300" s="261"/>
      <c r="I300" s="261"/>
      <c r="J300" s="261"/>
    </row>
    <row r="301" spans="1:10" ht="15" customHeight="1" x14ac:dyDescent="0.55000000000000004">
      <c r="A301" s="65" t="s">
        <v>301</v>
      </c>
      <c r="B301" s="56"/>
      <c r="C301" s="56"/>
      <c r="D301" s="46" t="str">
        <f t="shared" si="26"/>
        <v>2. Off Balance</v>
      </c>
      <c r="E301" s="46" t="s">
        <v>217</v>
      </c>
      <c r="F301" s="46" t="s">
        <v>217</v>
      </c>
      <c r="G301" s="56">
        <v>1</v>
      </c>
      <c r="H301" s="261"/>
      <c r="I301" s="261"/>
      <c r="J301" s="261"/>
    </row>
    <row r="302" spans="1:10" ht="15" customHeight="1" x14ac:dyDescent="0.55000000000000004">
      <c r="A302" s="65" t="s">
        <v>301</v>
      </c>
      <c r="B302" s="56"/>
      <c r="C302" s="56"/>
      <c r="D302" s="69" t="str">
        <f t="shared" si="26"/>
        <v>Contingent risks</v>
      </c>
      <c r="E302" s="69" t="s">
        <v>218</v>
      </c>
      <c r="F302" s="69" t="s">
        <v>218</v>
      </c>
      <c r="G302" s="56">
        <v>2</v>
      </c>
      <c r="H302" s="261"/>
      <c r="I302" s="261"/>
      <c r="J302" s="261"/>
    </row>
    <row r="303" spans="1:10" ht="15" customHeight="1" x14ac:dyDescent="0.55000000000000004">
      <c r="A303" s="65" t="s">
        <v>301</v>
      </c>
      <c r="B303" s="56"/>
      <c r="C303" s="56"/>
      <c r="D303" s="69" t="str">
        <f t="shared" si="26"/>
        <v>Undrawn balances Committed</v>
      </c>
      <c r="E303" s="69" t="s">
        <v>319</v>
      </c>
      <c r="F303" s="69" t="s">
        <v>319</v>
      </c>
      <c r="G303" s="56">
        <v>2</v>
      </c>
      <c r="H303" s="261"/>
      <c r="I303" s="261"/>
      <c r="J303" s="261"/>
    </row>
    <row r="304" spans="1:10" ht="15" customHeight="1" x14ac:dyDescent="0.55000000000000004">
      <c r="A304" s="65" t="s">
        <v>301</v>
      </c>
      <c r="B304" s="56"/>
      <c r="C304" s="56"/>
      <c r="D304" s="69" t="str">
        <f t="shared" si="26"/>
        <v>Derivatives</v>
      </c>
      <c r="E304" s="69" t="s">
        <v>220</v>
      </c>
      <c r="F304" s="69" t="s">
        <v>220</v>
      </c>
      <c r="G304" s="56">
        <v>2</v>
      </c>
      <c r="H304" s="261"/>
      <c r="I304" s="261"/>
      <c r="J304" s="261"/>
    </row>
    <row r="305" spans="1:10" ht="15" customHeight="1" x14ac:dyDescent="0.55000000000000004">
      <c r="A305" s="65" t="s">
        <v>301</v>
      </c>
      <c r="B305" s="56"/>
      <c r="C305" s="56"/>
      <c r="D305" s="46" t="str">
        <f t="shared" si="26"/>
        <v>3. Advisory &amp; Facilitation services</v>
      </c>
      <c r="E305" s="46" t="s">
        <v>222</v>
      </c>
      <c r="F305" s="46" t="s">
        <v>222</v>
      </c>
      <c r="G305" s="56">
        <v>1</v>
      </c>
      <c r="H305" s="261"/>
      <c r="I305" s="261"/>
      <c r="J305" s="261"/>
    </row>
    <row r="306" spans="1:10" ht="15" customHeight="1" x14ac:dyDescent="0.55000000000000004">
      <c r="A306" s="65" t="s">
        <v>301</v>
      </c>
      <c r="B306" s="56"/>
      <c r="C306" s="56"/>
      <c r="D306" s="69" t="str">
        <f t="shared" si="26"/>
        <v>Mergers &amp; Acquisitions (M&amp;A)</v>
      </c>
      <c r="E306" s="69" t="s">
        <v>223</v>
      </c>
      <c r="F306" s="69" t="s">
        <v>223</v>
      </c>
      <c r="G306" s="56">
        <v>2</v>
      </c>
      <c r="H306" s="261"/>
      <c r="I306" s="261"/>
      <c r="J306" s="261"/>
    </row>
    <row r="307" spans="1:10" ht="15" customHeight="1" x14ac:dyDescent="0.55000000000000004">
      <c r="A307" s="65" t="s">
        <v>301</v>
      </c>
      <c r="B307" s="56"/>
      <c r="C307" s="56"/>
      <c r="D307" s="69" t="str">
        <f t="shared" si="26"/>
        <v>Equity Capital Markets (ECM)</v>
      </c>
      <c r="E307" s="69" t="s">
        <v>224</v>
      </c>
      <c r="F307" s="69" t="s">
        <v>224</v>
      </c>
      <c r="G307" s="56">
        <v>2</v>
      </c>
      <c r="H307" s="261"/>
      <c r="I307" s="261"/>
      <c r="J307" s="261"/>
    </row>
    <row r="308" spans="1:10" ht="15" customHeight="1" x14ac:dyDescent="0.55000000000000004">
      <c r="A308" s="65" t="s">
        <v>301</v>
      </c>
      <c r="B308" s="56"/>
      <c r="C308" s="56"/>
      <c r="D308" s="69" t="str">
        <f t="shared" si="26"/>
        <v>Debt Capital Markets (DCM)</v>
      </c>
      <c r="E308" s="69" t="s">
        <v>225</v>
      </c>
      <c r="F308" s="69" t="s">
        <v>225</v>
      </c>
      <c r="G308" s="56">
        <v>2</v>
      </c>
      <c r="H308" s="261"/>
      <c r="I308" s="261"/>
      <c r="J308" s="261"/>
    </row>
    <row r="309" spans="1:10" ht="15" customHeight="1" x14ac:dyDescent="0.55000000000000004">
      <c r="A309" s="65" t="s">
        <v>301</v>
      </c>
      <c r="B309" s="56"/>
      <c r="C309" s="56"/>
      <c r="D309" s="69" t="str">
        <f t="shared" si="26"/>
        <v>Securitization</v>
      </c>
      <c r="E309" s="69" t="s">
        <v>226</v>
      </c>
      <c r="F309" s="69" t="s">
        <v>226</v>
      </c>
      <c r="G309" s="56">
        <v>2</v>
      </c>
      <c r="H309" s="261"/>
      <c r="I309" s="261"/>
      <c r="J309" s="261"/>
    </row>
    <row r="310" spans="1:10" ht="15" customHeight="1" x14ac:dyDescent="0.55000000000000004">
      <c r="A310" s="65" t="s">
        <v>301</v>
      </c>
      <c r="B310" s="56"/>
      <c r="C310" s="56"/>
      <c r="D310" s="69" t="str">
        <f t="shared" si="26"/>
        <v>Project &amp; Acquisition Finance (Advisory)</v>
      </c>
      <c r="E310" s="69" t="s">
        <v>227</v>
      </c>
      <c r="F310" s="69" t="s">
        <v>227</v>
      </c>
      <c r="G310" s="56">
        <v>2</v>
      </c>
      <c r="H310" s="261"/>
      <c r="I310" s="261"/>
      <c r="J310" s="261"/>
    </row>
    <row r="311" spans="1:10" ht="15" customHeight="1" x14ac:dyDescent="0.55000000000000004">
      <c r="A311" s="65" t="s">
        <v>301</v>
      </c>
      <c r="B311" s="56"/>
      <c r="C311" s="56"/>
      <c r="D311" s="12" t="str">
        <f t="shared" si="26"/>
        <v>SUSTAINABILITY LINKED</v>
      </c>
      <c r="E311" s="12" t="s">
        <v>347</v>
      </c>
      <c r="F311" s="12" t="s">
        <v>347</v>
      </c>
      <c r="G311" s="56">
        <v>0</v>
      </c>
      <c r="H311" s="261"/>
      <c r="I311" s="261"/>
      <c r="J311" s="261"/>
    </row>
    <row r="312" spans="1:10" ht="15" customHeight="1" x14ac:dyDescent="0.55000000000000004">
      <c r="A312" s="65" t="s">
        <v>301</v>
      </c>
      <c r="B312" s="56"/>
      <c r="C312" s="56"/>
      <c r="D312" s="46" t="str">
        <f t="shared" si="26"/>
        <v>1. On Balance (excluding HfT)</v>
      </c>
      <c r="E312" s="46" t="s">
        <v>200</v>
      </c>
      <c r="F312" s="46" t="s">
        <v>200</v>
      </c>
      <c r="G312" s="56">
        <v>1</v>
      </c>
      <c r="H312" s="261"/>
      <c r="I312" s="261"/>
      <c r="J312" s="261"/>
    </row>
    <row r="313" spans="1:10" ht="15" customHeight="1" x14ac:dyDescent="0.55000000000000004">
      <c r="A313" s="65" t="s">
        <v>301</v>
      </c>
      <c r="B313" s="56"/>
      <c r="C313" s="56"/>
      <c r="D313" s="262" t="str">
        <f t="shared" si="26"/>
        <v>Loans &amp; advances (customers and credit institutions)</v>
      </c>
      <c r="E313" s="262" t="s">
        <v>202</v>
      </c>
      <c r="F313" s="262" t="s">
        <v>202</v>
      </c>
      <c r="G313" s="56">
        <v>2</v>
      </c>
      <c r="H313" s="261"/>
      <c r="I313" s="261"/>
      <c r="J313" s="261"/>
    </row>
    <row r="314" spans="1:10" ht="15" customHeight="1" x14ac:dyDescent="0.55000000000000004">
      <c r="A314" s="65" t="s">
        <v>301</v>
      </c>
      <c r="B314" s="56"/>
      <c r="C314" s="56"/>
      <c r="D314" s="47" t="str">
        <f t="shared" si="26"/>
        <v>Mortgages</v>
      </c>
      <c r="E314" s="47" t="s">
        <v>308</v>
      </c>
      <c r="F314" s="47" t="s">
        <v>308</v>
      </c>
      <c r="G314" s="56">
        <v>3</v>
      </c>
      <c r="H314" s="261"/>
      <c r="I314" s="261"/>
      <c r="J314" s="261"/>
    </row>
    <row r="315" spans="1:10" ht="15" customHeight="1" x14ac:dyDescent="0.55000000000000004">
      <c r="A315" s="65" t="s">
        <v>301</v>
      </c>
      <c r="B315" s="56"/>
      <c r="C315" s="56"/>
      <c r="D315" s="71" t="str">
        <f t="shared" si="26"/>
        <v xml:space="preserve">Products Added value CIB </v>
      </c>
      <c r="E315" s="71" t="s">
        <v>205</v>
      </c>
      <c r="F315" s="71" t="s">
        <v>205</v>
      </c>
      <c r="G315" s="56">
        <v>3</v>
      </c>
      <c r="H315" s="261"/>
      <c r="I315" s="261"/>
      <c r="J315" s="261"/>
    </row>
    <row r="316" spans="1:10" ht="15" customHeight="1" x14ac:dyDescent="0.55000000000000004">
      <c r="A316" s="65" t="s">
        <v>301</v>
      </c>
      <c r="B316" s="56"/>
      <c r="C316" s="56"/>
      <c r="D316" s="72" t="str">
        <f t="shared" si="26"/>
        <v>Project &amp; Acquisition Finance</v>
      </c>
      <c r="E316" s="72" t="s">
        <v>206</v>
      </c>
      <c r="F316" s="72" t="s">
        <v>206</v>
      </c>
      <c r="G316" s="56">
        <v>4</v>
      </c>
      <c r="H316" s="261"/>
      <c r="I316" s="261"/>
      <c r="J316" s="261"/>
    </row>
    <row r="317" spans="1:10" ht="15" customHeight="1" x14ac:dyDescent="0.55000000000000004">
      <c r="A317" s="65" t="s">
        <v>301</v>
      </c>
      <c r="B317" s="56"/>
      <c r="C317" s="56"/>
      <c r="D317" s="72" t="str">
        <f t="shared" ref="D317:D343" si="27">+IF(IDIOMA=1,E317,F317)</f>
        <v>Syndicated Loans</v>
      </c>
      <c r="E317" s="72" t="s">
        <v>207</v>
      </c>
      <c r="F317" s="72" t="s">
        <v>207</v>
      </c>
      <c r="G317" s="56">
        <v>4</v>
      </c>
      <c r="H317" s="261"/>
      <c r="I317" s="261"/>
      <c r="J317" s="261"/>
    </row>
    <row r="318" spans="1:10" ht="15" customHeight="1" x14ac:dyDescent="0.55000000000000004">
      <c r="A318" s="65" t="s">
        <v>301</v>
      </c>
      <c r="B318" s="56"/>
      <c r="C318" s="56"/>
      <c r="D318" s="72" t="str">
        <f t="shared" si="27"/>
        <v>Capital Finance</v>
      </c>
      <c r="E318" s="72" t="s">
        <v>208</v>
      </c>
      <c r="F318" s="72" t="s">
        <v>208</v>
      </c>
      <c r="G318" s="56">
        <v>4</v>
      </c>
      <c r="H318" s="261"/>
      <c r="I318" s="261"/>
      <c r="J318" s="261"/>
    </row>
    <row r="319" spans="1:10" ht="15" customHeight="1" x14ac:dyDescent="0.55000000000000004">
      <c r="A319" s="65" t="s">
        <v>301</v>
      </c>
      <c r="B319" s="56"/>
      <c r="C319" s="56"/>
      <c r="D319" s="72" t="str">
        <f t="shared" si="27"/>
        <v>Asset Based Finance (ABF)</v>
      </c>
      <c r="E319" s="72" t="s">
        <v>209</v>
      </c>
      <c r="F319" s="72" t="s">
        <v>209</v>
      </c>
      <c r="G319" s="56">
        <v>4</v>
      </c>
      <c r="H319" s="261"/>
      <c r="I319" s="261"/>
      <c r="J319" s="261"/>
    </row>
    <row r="320" spans="1:10" ht="15" customHeight="1" x14ac:dyDescent="0.55000000000000004">
      <c r="A320" s="65" t="s">
        <v>301</v>
      </c>
      <c r="B320" s="56"/>
      <c r="C320" s="56"/>
      <c r="D320" s="72" t="str">
        <f t="shared" si="27"/>
        <v>Leveraged Finance</v>
      </c>
      <c r="E320" s="72" t="s">
        <v>210</v>
      </c>
      <c r="F320" s="72" t="s">
        <v>210</v>
      </c>
      <c r="G320" s="56">
        <v>4</v>
      </c>
      <c r="H320" s="261"/>
      <c r="I320" s="261"/>
      <c r="J320" s="261"/>
    </row>
    <row r="321" spans="1:10" ht="15" customHeight="1" x14ac:dyDescent="0.55000000000000004">
      <c r="A321" s="65" t="s">
        <v>301</v>
      </c>
      <c r="B321" s="56"/>
      <c r="C321" s="56"/>
      <c r="D321" s="72" t="str">
        <f t="shared" si="27"/>
        <v>Export &amp; Agency Finance</v>
      </c>
      <c r="E321" s="72" t="s">
        <v>211</v>
      </c>
      <c r="F321" s="72" t="s">
        <v>211</v>
      </c>
      <c r="G321" s="56">
        <v>4</v>
      </c>
      <c r="H321" s="261"/>
      <c r="I321" s="261"/>
      <c r="J321" s="261"/>
    </row>
    <row r="322" spans="1:10" ht="15" customHeight="1" x14ac:dyDescent="0.55000000000000004">
      <c r="A322" s="65" t="s">
        <v>301</v>
      </c>
      <c r="B322" s="56"/>
      <c r="C322" s="56"/>
      <c r="D322" s="72" t="str">
        <f t="shared" si="27"/>
        <v>Trade &amp; Working Capital Solutions</v>
      </c>
      <c r="E322" s="72" t="s">
        <v>212</v>
      </c>
      <c r="F322" s="72" t="s">
        <v>212</v>
      </c>
      <c r="G322" s="56">
        <v>4</v>
      </c>
      <c r="H322" s="261"/>
      <c r="I322" s="261"/>
      <c r="J322" s="261"/>
    </row>
    <row r="323" spans="1:10" ht="15" customHeight="1" x14ac:dyDescent="0.55000000000000004">
      <c r="A323" s="65" t="s">
        <v>301</v>
      </c>
      <c r="B323" s="56"/>
      <c r="C323" s="56"/>
      <c r="D323" s="47" t="str">
        <f t="shared" si="27"/>
        <v>Other Loans &amp; Advances</v>
      </c>
      <c r="E323" s="47" t="s">
        <v>213</v>
      </c>
      <c r="F323" s="47" t="s">
        <v>213</v>
      </c>
      <c r="G323" s="56">
        <v>3</v>
      </c>
      <c r="H323" s="261"/>
      <c r="I323" s="261"/>
      <c r="J323" s="261"/>
    </row>
    <row r="324" spans="1:10" ht="15" customHeight="1" x14ac:dyDescent="0.55000000000000004">
      <c r="A324" s="65" t="s">
        <v>301</v>
      </c>
      <c r="B324" s="56"/>
      <c r="C324" s="56"/>
      <c r="D324" s="267" t="str">
        <f t="shared" si="27"/>
        <v>Renting / Operating Leasing</v>
      </c>
      <c r="E324" s="267" t="s">
        <v>214</v>
      </c>
      <c r="F324" s="267" t="s">
        <v>214</v>
      </c>
      <c r="G324" s="56">
        <v>2</v>
      </c>
      <c r="H324" s="261"/>
      <c r="I324" s="261"/>
      <c r="J324" s="261"/>
    </row>
    <row r="325" spans="1:10" ht="15" customHeight="1" x14ac:dyDescent="0.55000000000000004">
      <c r="A325" s="65" t="s">
        <v>301</v>
      </c>
      <c r="B325" s="56"/>
      <c r="C325" s="56"/>
      <c r="D325" s="267" t="str">
        <f t="shared" si="27"/>
        <v>Bonds Portfolio</v>
      </c>
      <c r="E325" s="267" t="s">
        <v>215</v>
      </c>
      <c r="F325" s="267" t="s">
        <v>215</v>
      </c>
      <c r="G325" s="56">
        <v>2</v>
      </c>
      <c r="H325" s="261"/>
      <c r="I325" s="261"/>
      <c r="J325" s="261"/>
    </row>
    <row r="326" spans="1:10" ht="15" customHeight="1" x14ac:dyDescent="0.55000000000000004">
      <c r="A326" s="65" t="s">
        <v>301</v>
      </c>
      <c r="B326" s="56"/>
      <c r="C326" s="56"/>
      <c r="D326" s="46" t="str">
        <f t="shared" si="27"/>
        <v>2. Off Balance</v>
      </c>
      <c r="E326" s="46" t="s">
        <v>217</v>
      </c>
      <c r="F326" s="46" t="s">
        <v>217</v>
      </c>
      <c r="G326" s="56">
        <v>1</v>
      </c>
      <c r="H326" s="261"/>
      <c r="I326" s="261"/>
      <c r="J326" s="261"/>
    </row>
    <row r="327" spans="1:10" ht="15" customHeight="1" x14ac:dyDescent="0.55000000000000004">
      <c r="A327" s="65" t="s">
        <v>301</v>
      </c>
      <c r="B327" s="56"/>
      <c r="C327" s="56"/>
      <c r="D327" s="69" t="str">
        <f t="shared" si="27"/>
        <v>Contingent risks</v>
      </c>
      <c r="E327" s="69" t="s">
        <v>218</v>
      </c>
      <c r="F327" s="69" t="s">
        <v>218</v>
      </c>
      <c r="G327" s="56">
        <v>2</v>
      </c>
      <c r="H327" s="261"/>
      <c r="I327" s="261"/>
      <c r="J327" s="261"/>
    </row>
    <row r="328" spans="1:10" ht="15" customHeight="1" x14ac:dyDescent="0.55000000000000004">
      <c r="A328" s="65" t="s">
        <v>301</v>
      </c>
      <c r="B328" s="56"/>
      <c r="C328" s="56"/>
      <c r="D328" s="69" t="str">
        <f t="shared" si="27"/>
        <v>Undrawn balances Committed</v>
      </c>
      <c r="E328" s="69" t="s">
        <v>319</v>
      </c>
      <c r="F328" s="69" t="s">
        <v>319</v>
      </c>
      <c r="G328" s="56">
        <v>2</v>
      </c>
      <c r="H328" s="261"/>
      <c r="I328" s="261"/>
      <c r="J328" s="261"/>
    </row>
    <row r="329" spans="1:10" ht="15" customHeight="1" x14ac:dyDescent="0.55000000000000004">
      <c r="A329" s="65" t="s">
        <v>301</v>
      </c>
      <c r="B329" s="56"/>
      <c r="C329" s="56"/>
      <c r="D329" s="69" t="str">
        <f t="shared" si="27"/>
        <v>Derivatives</v>
      </c>
      <c r="E329" s="69" t="s">
        <v>220</v>
      </c>
      <c r="F329" s="69" t="s">
        <v>220</v>
      </c>
      <c r="G329" s="56">
        <v>2</v>
      </c>
      <c r="H329" s="261"/>
      <c r="I329" s="261"/>
      <c r="J329" s="261"/>
    </row>
    <row r="330" spans="1:10" ht="15" customHeight="1" x14ac:dyDescent="0.55000000000000004">
      <c r="A330" s="65" t="s">
        <v>301</v>
      </c>
      <c r="B330" s="56"/>
      <c r="C330" s="56"/>
      <c r="D330" s="46" t="str">
        <f t="shared" si="27"/>
        <v>3. Advisory &amp; Facilitation services</v>
      </c>
      <c r="E330" s="46" t="s">
        <v>222</v>
      </c>
      <c r="F330" s="46" t="s">
        <v>222</v>
      </c>
      <c r="G330" s="56">
        <v>1</v>
      </c>
      <c r="H330" s="261"/>
      <c r="I330" s="261"/>
      <c r="J330" s="261"/>
    </row>
    <row r="331" spans="1:10" ht="15" customHeight="1" x14ac:dyDescent="0.55000000000000004">
      <c r="A331" s="65" t="s">
        <v>301</v>
      </c>
      <c r="B331" s="56"/>
      <c r="C331" s="56"/>
      <c r="D331" s="69" t="str">
        <f t="shared" si="27"/>
        <v>Mergers &amp; Acquisitions (M&amp;A)</v>
      </c>
      <c r="E331" s="69" t="s">
        <v>223</v>
      </c>
      <c r="F331" s="69" t="s">
        <v>223</v>
      </c>
      <c r="G331" s="56">
        <v>2</v>
      </c>
      <c r="H331" s="261"/>
      <c r="I331" s="261"/>
      <c r="J331" s="261"/>
    </row>
    <row r="332" spans="1:10" ht="15" customHeight="1" x14ac:dyDescent="0.55000000000000004">
      <c r="A332" s="65" t="s">
        <v>301</v>
      </c>
      <c r="B332" s="56"/>
      <c r="C332" s="56"/>
      <c r="D332" s="69" t="str">
        <f t="shared" si="27"/>
        <v>Equity Capital Markets (ECM)</v>
      </c>
      <c r="E332" s="69" t="s">
        <v>224</v>
      </c>
      <c r="F332" s="69" t="s">
        <v>224</v>
      </c>
      <c r="G332" s="56">
        <v>2</v>
      </c>
      <c r="H332" s="261"/>
      <c r="I332" s="261"/>
      <c r="J332" s="261"/>
    </row>
    <row r="333" spans="1:10" ht="15" customHeight="1" x14ac:dyDescent="0.55000000000000004">
      <c r="A333" s="65" t="s">
        <v>301</v>
      </c>
      <c r="B333" s="56"/>
      <c r="C333" s="56"/>
      <c r="D333" s="69" t="str">
        <f t="shared" si="27"/>
        <v>Debt Capital Markets (DCM)</v>
      </c>
      <c r="E333" s="69" t="s">
        <v>225</v>
      </c>
      <c r="F333" s="69" t="s">
        <v>225</v>
      </c>
      <c r="G333" s="56">
        <v>2</v>
      </c>
      <c r="H333" s="261"/>
      <c r="I333" s="261"/>
      <c r="J333" s="261"/>
    </row>
    <row r="334" spans="1:10" ht="15" customHeight="1" x14ac:dyDescent="0.55000000000000004">
      <c r="A334" s="65" t="s">
        <v>301</v>
      </c>
      <c r="B334" s="56"/>
      <c r="C334" s="56"/>
      <c r="D334" s="69" t="str">
        <f t="shared" si="27"/>
        <v>Securitization</v>
      </c>
      <c r="E334" s="69" t="s">
        <v>226</v>
      </c>
      <c r="F334" s="69" t="s">
        <v>226</v>
      </c>
      <c r="G334" s="56">
        <v>2</v>
      </c>
      <c r="H334" s="261"/>
      <c r="I334" s="261"/>
      <c r="J334" s="261"/>
    </row>
    <row r="335" spans="1:10" ht="15" customHeight="1" x14ac:dyDescent="0.55000000000000004">
      <c r="A335" s="65" t="s">
        <v>301</v>
      </c>
      <c r="B335" s="56"/>
      <c r="C335" s="56"/>
      <c r="D335" s="69" t="str">
        <f t="shared" si="27"/>
        <v>Project &amp; Acquisition Finance (Advisory)</v>
      </c>
      <c r="E335" s="69" t="s">
        <v>227</v>
      </c>
      <c r="F335" s="69" t="s">
        <v>227</v>
      </c>
      <c r="G335" s="56">
        <v>2</v>
      </c>
      <c r="H335" s="261"/>
      <c r="I335" s="261"/>
      <c r="J335" s="261"/>
    </row>
    <row r="336" spans="1:10" ht="15" customHeight="1" x14ac:dyDescent="0.55000000000000004">
      <c r="A336" s="65" t="s">
        <v>301</v>
      </c>
      <c r="B336" s="56"/>
      <c r="C336" s="56"/>
      <c r="D336" s="12" t="str">
        <f t="shared" si="27"/>
        <v>SUSTAINABILITY RESPONSIBLE</v>
      </c>
      <c r="E336" s="12" t="s">
        <v>348</v>
      </c>
      <c r="F336" s="12" t="s">
        <v>348</v>
      </c>
      <c r="G336" s="56">
        <v>0</v>
      </c>
      <c r="H336" s="261"/>
      <c r="I336" s="261"/>
      <c r="J336" s="261"/>
    </row>
    <row r="337" spans="1:10" ht="15" customHeight="1" x14ac:dyDescent="0.55000000000000004">
      <c r="A337" s="65" t="s">
        <v>301</v>
      </c>
      <c r="B337" s="56"/>
      <c r="C337" s="56"/>
      <c r="D337" s="46" t="str">
        <f t="shared" si="27"/>
        <v>4. Liabilities</v>
      </c>
      <c r="E337" s="46" t="s">
        <v>229</v>
      </c>
      <c r="F337" s="46" t="s">
        <v>229</v>
      </c>
      <c r="G337" s="56">
        <v>1</v>
      </c>
      <c r="H337" s="261"/>
      <c r="I337" s="261"/>
      <c r="J337" s="261"/>
    </row>
    <row r="338" spans="1:10" ht="15" customHeight="1" x14ac:dyDescent="0.55000000000000004">
      <c r="A338" s="65" t="s">
        <v>301</v>
      </c>
      <c r="B338" s="56"/>
      <c r="C338" s="56"/>
      <c r="D338" s="69" t="str">
        <f t="shared" si="27"/>
        <v>Financing instruments issued</v>
      </c>
      <c r="E338" s="69" t="s">
        <v>230</v>
      </c>
      <c r="F338" s="69" t="s">
        <v>230</v>
      </c>
      <c r="G338" s="56">
        <v>2</v>
      </c>
      <c r="H338" s="261"/>
      <c r="I338" s="261"/>
      <c r="J338" s="261"/>
    </row>
    <row r="339" spans="1:10" ht="15" customHeight="1" x14ac:dyDescent="0.55000000000000004">
      <c r="A339" s="65" t="s">
        <v>301</v>
      </c>
      <c r="B339" s="56"/>
      <c r="C339" s="56"/>
      <c r="D339" s="69" t="str">
        <f t="shared" si="27"/>
        <v>Deposits</v>
      </c>
      <c r="E339" s="69" t="s">
        <v>231</v>
      </c>
      <c r="F339" s="69" t="s">
        <v>231</v>
      </c>
      <c r="G339" s="56">
        <v>2</v>
      </c>
      <c r="H339" s="261"/>
      <c r="I339" s="261"/>
      <c r="J339" s="261"/>
    </row>
    <row r="340" spans="1:10" ht="15" customHeight="1" x14ac:dyDescent="0.55000000000000004">
      <c r="A340" s="65" t="s">
        <v>301</v>
      </c>
      <c r="B340" s="56"/>
      <c r="C340" s="56"/>
      <c r="D340" s="73" t="str">
        <f t="shared" si="27"/>
        <v>Other Liabilities</v>
      </c>
      <c r="E340" s="74" t="s">
        <v>232</v>
      </c>
      <c r="F340" s="74" t="s">
        <v>232</v>
      </c>
      <c r="G340" s="56">
        <v>2</v>
      </c>
      <c r="H340" s="261"/>
      <c r="I340" s="261"/>
      <c r="J340" s="261"/>
    </row>
    <row r="341" spans="1:10" ht="15" customHeight="1" x14ac:dyDescent="0.55000000000000004">
      <c r="A341" s="65" t="s">
        <v>301</v>
      </c>
      <c r="B341" s="56"/>
      <c r="C341" s="56"/>
      <c r="D341" s="10" t="str">
        <f t="shared" si="27"/>
        <v/>
      </c>
      <c r="E341" s="59" t="s">
        <v>342</v>
      </c>
      <c r="F341" s="59" t="s">
        <v>342</v>
      </c>
      <c r="G341" s="56"/>
      <c r="H341" s="261"/>
      <c r="I341" s="261"/>
      <c r="J341" s="261"/>
    </row>
    <row r="342" spans="1:10" ht="15" customHeight="1" x14ac:dyDescent="0.55000000000000004">
      <c r="A342" s="65" t="s">
        <v>301</v>
      </c>
      <c r="B342" s="56"/>
      <c r="C342" s="56"/>
      <c r="D342" s="10" t="str">
        <f t="shared" si="27"/>
        <v/>
      </c>
      <c r="E342" s="59" t="s">
        <v>342</v>
      </c>
      <c r="F342" s="59" t="s">
        <v>342</v>
      </c>
      <c r="G342" s="56"/>
      <c r="H342" s="261"/>
      <c r="I342" s="261"/>
      <c r="J342" s="261"/>
    </row>
    <row r="343" spans="1:10" ht="15" customHeight="1" x14ac:dyDescent="0.55000000000000004">
      <c r="A343" s="65" t="s">
        <v>301</v>
      </c>
      <c r="B343" s="56"/>
      <c r="C343" s="56"/>
      <c r="D343" s="10" t="str">
        <f t="shared" si="27"/>
        <v/>
      </c>
      <c r="E343" s="59" t="s">
        <v>342</v>
      </c>
      <c r="F343" s="59" t="s">
        <v>342</v>
      </c>
      <c r="G343" s="56"/>
      <c r="H343" s="261"/>
      <c r="I343" s="261"/>
      <c r="J343" s="261"/>
    </row>
    <row r="344" spans="1:10" ht="15" customHeight="1" x14ac:dyDescent="0.55000000000000004">
      <c r="A344" s="65" t="s">
        <v>301</v>
      </c>
      <c r="B344" s="56"/>
      <c r="C344" s="56"/>
      <c r="D344" s="306" t="str">
        <f>+IF(IDIOMA=1,E344,F344)</f>
        <v>Customers with sustainable operations</v>
      </c>
      <c r="E344" s="306" t="s">
        <v>349</v>
      </c>
      <c r="F344" s="306" t="s">
        <v>349</v>
      </c>
      <c r="G344" s="56">
        <v>0</v>
      </c>
      <c r="H344" s="261"/>
      <c r="I344" s="261"/>
      <c r="J344" s="261"/>
    </row>
    <row r="345" spans="1:10" ht="15" customHeight="1" x14ac:dyDescent="0.55000000000000004">
      <c r="A345" s="65" t="s">
        <v>301</v>
      </c>
      <c r="B345" s="56"/>
      <c r="C345" s="56"/>
      <c r="D345" s="75" t="str">
        <f>+IF(IDIOMA=1,E345,F345)</f>
        <v>Customers with sustainable operations (total)</v>
      </c>
      <c r="E345" s="27" t="s">
        <v>68</v>
      </c>
      <c r="F345" s="27" t="s">
        <v>68</v>
      </c>
      <c r="G345" s="56">
        <v>0</v>
      </c>
      <c r="H345" s="261"/>
      <c r="I345" s="261"/>
      <c r="J345" s="261"/>
    </row>
    <row r="346" spans="1:10" ht="15" customHeight="1" x14ac:dyDescent="0.55000000000000004">
      <c r="A346" s="65" t="s">
        <v>301</v>
      </c>
      <c r="B346" s="56"/>
      <c r="C346" s="56"/>
      <c r="D346" s="76" t="str">
        <f t="shared" ref="D346:D348" si="28">+IF(IDIOMA=1,E346,F346)</f>
        <v>Customers with green operations</v>
      </c>
      <c r="E346" s="33" t="s">
        <v>69</v>
      </c>
      <c r="F346" s="33" t="s">
        <v>69</v>
      </c>
      <c r="G346" s="56">
        <v>0</v>
      </c>
      <c r="H346" s="261"/>
      <c r="I346" s="261"/>
      <c r="J346" s="261"/>
    </row>
    <row r="347" spans="1:10" ht="15" customHeight="1" x14ac:dyDescent="0.55000000000000004">
      <c r="A347" s="65" t="s">
        <v>301</v>
      </c>
      <c r="B347" s="56"/>
      <c r="C347" s="56"/>
      <c r="D347" s="76" t="str">
        <f t="shared" si="28"/>
        <v>Customers with social operations</v>
      </c>
      <c r="E347" s="33" t="s">
        <v>70</v>
      </c>
      <c r="F347" s="33" t="s">
        <v>70</v>
      </c>
      <c r="G347" s="56">
        <v>0</v>
      </c>
      <c r="H347" s="261"/>
      <c r="I347" s="261"/>
      <c r="J347" s="261"/>
    </row>
    <row r="348" spans="1:10" ht="15" customHeight="1" x14ac:dyDescent="0.55000000000000004">
      <c r="A348" s="65" t="s">
        <v>301</v>
      </c>
      <c r="B348" s="56"/>
      <c r="C348" s="56"/>
      <c r="D348" s="77" t="str">
        <f t="shared" si="28"/>
        <v>Customers with sustainability linked operations</v>
      </c>
      <c r="E348" s="34" t="s">
        <v>71</v>
      </c>
      <c r="F348" s="34" t="s">
        <v>71</v>
      </c>
      <c r="G348" s="56">
        <v>0</v>
      </c>
      <c r="H348" s="261"/>
      <c r="I348" s="261"/>
      <c r="J348" s="261"/>
    </row>
    <row r="349" spans="1:10" x14ac:dyDescent="0.55000000000000004">
      <c r="A349" s="56"/>
      <c r="B349" s="56"/>
      <c r="C349" s="56"/>
      <c r="D349" s="56"/>
      <c r="E349" s="63"/>
      <c r="F349" s="56"/>
      <c r="G349" s="56"/>
      <c r="H349" s="261"/>
      <c r="I349" s="261"/>
      <c r="J349" s="261"/>
    </row>
    <row r="350" spans="1:10" x14ac:dyDescent="0.55000000000000004">
      <c r="A350" s="56"/>
      <c r="B350" s="56"/>
      <c r="C350" s="56"/>
      <c r="D350" s="56"/>
      <c r="E350" s="63"/>
      <c r="F350" s="56"/>
      <c r="G350" s="56"/>
      <c r="H350" s="261"/>
      <c r="I350" s="261"/>
      <c r="J350" s="261"/>
    </row>
    <row r="351" spans="1:10" x14ac:dyDescent="0.55000000000000004">
      <c r="A351" s="56"/>
      <c r="B351" s="56"/>
      <c r="C351" s="56"/>
      <c r="D351" s="56"/>
      <c r="E351" s="63"/>
      <c r="F351" s="56"/>
      <c r="G351" s="56"/>
      <c r="H351" s="261"/>
      <c r="I351" s="261"/>
      <c r="J351" s="261"/>
    </row>
    <row r="352" spans="1:10" x14ac:dyDescent="0.55000000000000004">
      <c r="A352" s="56"/>
      <c r="B352" s="56"/>
      <c r="C352" s="56"/>
      <c r="D352" s="56"/>
      <c r="E352" s="63"/>
      <c r="F352" s="56"/>
      <c r="G352" s="56"/>
      <c r="H352" s="261"/>
      <c r="I352" s="261"/>
      <c r="J352" s="261"/>
    </row>
    <row r="353" spans="1:47" x14ac:dyDescent="0.55000000000000004">
      <c r="A353" s="56"/>
      <c r="B353" s="56"/>
      <c r="C353" s="56"/>
      <c r="D353" s="56"/>
      <c r="E353" s="63"/>
      <c r="F353" s="56"/>
      <c r="G353" s="56"/>
      <c r="H353" s="261"/>
      <c r="I353" s="261"/>
      <c r="J353" s="261"/>
    </row>
    <row r="354" spans="1:47" ht="18.5" thickBot="1" x14ac:dyDescent="0.6">
      <c r="A354" s="56"/>
      <c r="B354" s="56"/>
      <c r="C354" s="56"/>
      <c r="D354" s="56"/>
      <c r="E354" s="63"/>
      <c r="F354" s="56"/>
      <c r="G354" s="56"/>
      <c r="H354" s="261"/>
      <c r="I354" s="261"/>
      <c r="J354" s="261"/>
    </row>
    <row r="355" spans="1:47" s="301" customFormat="1" ht="19.5" thickBot="1" x14ac:dyDescent="0.6">
      <c r="A355" s="254"/>
      <c r="B355" s="250"/>
      <c r="C355" s="259" t="s">
        <v>350</v>
      </c>
      <c r="D355" s="247"/>
      <c r="E355" s="307"/>
      <c r="F355" s="253"/>
      <c r="G355" s="250"/>
      <c r="H355" s="261"/>
      <c r="I355" s="261"/>
      <c r="J355" s="261"/>
      <c r="K355" s="239"/>
      <c r="L355" s="164"/>
      <c r="M355" s="164"/>
      <c r="N355" s="164"/>
      <c r="O355" s="164"/>
      <c r="P355" s="164"/>
      <c r="Q355" s="164"/>
      <c r="R355" s="164"/>
      <c r="S355" s="164"/>
      <c r="T355" s="164"/>
      <c r="U355" s="164"/>
      <c r="V355" s="164"/>
      <c r="W355" s="164"/>
      <c r="X355" s="164"/>
      <c r="Y355" s="164"/>
      <c r="Z355" s="164"/>
      <c r="AA355" s="164"/>
      <c r="AB355" s="164"/>
      <c r="AC355" s="164"/>
      <c r="AD355" s="164"/>
      <c r="AE355" s="164"/>
      <c r="AF355" s="164"/>
      <c r="AG355" s="164"/>
      <c r="AH355" s="164"/>
      <c r="AI355" s="164"/>
      <c r="AJ355" s="164"/>
      <c r="AK355" s="164"/>
      <c r="AL355" s="164"/>
      <c r="AM355" s="164"/>
      <c r="AN355" s="164"/>
      <c r="AO355" s="164"/>
      <c r="AP355" s="164"/>
      <c r="AQ355" s="164"/>
      <c r="AR355" s="164"/>
      <c r="AS355" s="164"/>
      <c r="AT355" s="164"/>
      <c r="AU355" s="164"/>
    </row>
    <row r="356" spans="1:47" s="301" customFormat="1" ht="23" x14ac:dyDescent="0.55000000000000004">
      <c r="A356" s="64" t="s">
        <v>351</v>
      </c>
      <c r="B356" s="308"/>
      <c r="C356" s="308"/>
      <c r="D356" s="161" t="str">
        <f>+IF(IDIOMA=1,E356,F356)</f>
        <v>INSTRUCTIONS</v>
      </c>
      <c r="E356" s="159" t="s">
        <v>332</v>
      </c>
      <c r="F356" s="159" t="s">
        <v>332</v>
      </c>
      <c r="G356" s="309"/>
      <c r="H356" s="261"/>
      <c r="I356" s="261"/>
      <c r="J356" s="261"/>
      <c r="K356" s="239"/>
      <c r="L356" s="164"/>
      <c r="M356" s="164"/>
      <c r="N356" s="164"/>
      <c r="O356" s="164"/>
      <c r="P356" s="164"/>
      <c r="Q356" s="164"/>
      <c r="R356" s="164"/>
      <c r="S356" s="164"/>
      <c r="T356" s="164"/>
      <c r="U356" s="164"/>
      <c r="V356" s="164"/>
      <c r="W356" s="164"/>
      <c r="X356" s="164"/>
      <c r="Y356" s="164"/>
      <c r="Z356" s="164"/>
      <c r="AA356" s="164"/>
      <c r="AB356" s="164"/>
      <c r="AC356" s="164"/>
      <c r="AD356" s="164"/>
      <c r="AE356" s="164"/>
      <c r="AF356" s="164"/>
      <c r="AG356" s="164"/>
      <c r="AH356" s="164"/>
      <c r="AI356" s="164"/>
      <c r="AJ356" s="164"/>
      <c r="AK356" s="164"/>
      <c r="AL356" s="164"/>
      <c r="AM356" s="164"/>
      <c r="AN356" s="164"/>
      <c r="AO356" s="164"/>
      <c r="AP356" s="164"/>
      <c r="AQ356" s="164"/>
      <c r="AR356" s="164"/>
      <c r="AS356" s="164"/>
      <c r="AT356" s="164"/>
      <c r="AU356" s="164"/>
    </row>
    <row r="357" spans="1:47" s="301" customFormat="1" ht="19" x14ac:dyDescent="0.55000000000000004">
      <c r="A357" s="65" t="s">
        <v>351</v>
      </c>
      <c r="B357" s="261"/>
      <c r="C357" s="261"/>
      <c r="D357" s="153"/>
      <c r="E357" s="153"/>
      <c r="G357" s="289"/>
      <c r="H357" s="261"/>
      <c r="I357" s="261"/>
      <c r="J357" s="261"/>
      <c r="K357" s="239"/>
      <c r="L357" s="164"/>
      <c r="M357" s="164"/>
      <c r="N357" s="164"/>
      <c r="O357" s="164"/>
      <c r="P357" s="164"/>
      <c r="Q357" s="164"/>
      <c r="R357" s="164"/>
      <c r="S357" s="164"/>
      <c r="T357" s="164"/>
      <c r="U357" s="164"/>
      <c r="V357" s="164"/>
      <c r="W357" s="164"/>
      <c r="X357" s="164"/>
      <c r="Y357" s="164"/>
      <c r="Z357" s="164"/>
      <c r="AA357" s="164"/>
      <c r="AB357" s="164"/>
      <c r="AC357" s="164"/>
      <c r="AD357" s="164"/>
      <c r="AE357" s="164"/>
      <c r="AF357" s="164"/>
      <c r="AG357" s="164"/>
      <c r="AH357" s="164"/>
      <c r="AI357" s="164"/>
      <c r="AJ357" s="164"/>
      <c r="AK357" s="164"/>
      <c r="AL357" s="164"/>
      <c r="AM357" s="164"/>
      <c r="AN357" s="164"/>
      <c r="AO357" s="164"/>
      <c r="AP357" s="164"/>
      <c r="AQ357" s="164"/>
      <c r="AR357" s="164"/>
      <c r="AS357" s="164"/>
      <c r="AT357" s="164"/>
      <c r="AU357" s="164"/>
    </row>
    <row r="358" spans="1:47" s="301" customFormat="1" ht="19" x14ac:dyDescent="0.55000000000000004">
      <c r="A358" s="65" t="s">
        <v>351</v>
      </c>
      <c r="B358" s="261"/>
      <c r="C358" s="261"/>
      <c r="D358" s="153" t="str">
        <f t="shared" ref="D358:D372" si="29">+IF(IDIOMA=1,E358,F358)</f>
        <v>Amounts should be sent in thousands of local currency, except in the case of number of clients and number of transactions (New business), which should be sent in units.</v>
      </c>
      <c r="E358" s="153" t="s">
        <v>352</v>
      </c>
      <c r="F358" s="153" t="s">
        <v>352</v>
      </c>
      <c r="G358" s="289"/>
      <c r="H358" s="261"/>
      <c r="I358" s="261"/>
      <c r="J358" s="261"/>
      <c r="K358" s="239"/>
      <c r="L358" s="164"/>
      <c r="M358" s="164"/>
      <c r="N358" s="164"/>
      <c r="O358" s="164"/>
      <c r="P358" s="164"/>
      <c r="Q358" s="164"/>
      <c r="R358" s="164"/>
      <c r="S358" s="164"/>
      <c r="T358" s="164"/>
      <c r="U358" s="164"/>
      <c r="V358" s="164"/>
      <c r="W358" s="164"/>
      <c r="X358" s="164"/>
      <c r="Y358" s="164"/>
      <c r="Z358" s="164"/>
      <c r="AA358" s="164"/>
      <c r="AB358" s="164"/>
      <c r="AC358" s="164"/>
      <c r="AD358" s="164"/>
      <c r="AE358" s="164"/>
      <c r="AF358" s="164"/>
      <c r="AG358" s="164"/>
      <c r="AH358" s="164"/>
      <c r="AI358" s="164"/>
      <c r="AJ358" s="164"/>
      <c r="AK358" s="164"/>
      <c r="AL358" s="164"/>
      <c r="AM358" s="164"/>
      <c r="AN358" s="164"/>
      <c r="AO358" s="164"/>
      <c r="AP358" s="164"/>
      <c r="AQ358" s="164"/>
      <c r="AR358" s="164"/>
      <c r="AS358" s="164"/>
      <c r="AT358" s="164"/>
      <c r="AU358" s="164"/>
    </row>
    <row r="359" spans="1:47" s="301" customFormat="1" ht="19" x14ac:dyDescent="0.55000000000000004">
      <c r="A359" s="65" t="s">
        <v>351</v>
      </c>
      <c r="B359" s="261"/>
      <c r="C359" s="261"/>
      <c r="D359" s="153" t="str">
        <f t="shared" si="29"/>
        <v xml:space="preserve">Income Statements, Revenues, Base Rates and Liquidity Premium </v>
      </c>
      <c r="E359" s="153" t="s">
        <v>353</v>
      </c>
      <c r="F359" s="153" t="s">
        <v>353</v>
      </c>
      <c r="G359" s="289"/>
      <c r="H359" s="261"/>
      <c r="I359" s="261"/>
      <c r="J359" s="261"/>
      <c r="K359" s="239"/>
      <c r="L359" s="164"/>
      <c r="M359" s="164"/>
      <c r="N359" s="164"/>
      <c r="O359" s="164"/>
      <c r="P359" s="164"/>
      <c r="Q359" s="164"/>
      <c r="R359" s="164"/>
      <c r="S359" s="164"/>
      <c r="T359" s="164"/>
      <c r="U359" s="164"/>
      <c r="V359" s="164"/>
      <c r="W359" s="164"/>
      <c r="X359" s="164"/>
      <c r="Y359" s="164"/>
      <c r="Z359" s="164"/>
      <c r="AA359" s="164"/>
      <c r="AB359" s="164"/>
      <c r="AC359" s="164"/>
      <c r="AD359" s="164"/>
      <c r="AE359" s="164"/>
      <c r="AF359" s="164"/>
      <c r="AG359" s="164"/>
      <c r="AH359" s="164"/>
      <c r="AI359" s="164"/>
      <c r="AJ359" s="164"/>
      <c r="AK359" s="164"/>
      <c r="AL359" s="164"/>
      <c r="AM359" s="164"/>
      <c r="AN359" s="164"/>
      <c r="AO359" s="164"/>
      <c r="AP359" s="164"/>
      <c r="AQ359" s="164"/>
      <c r="AR359" s="164"/>
      <c r="AS359" s="164"/>
      <c r="AT359" s="164"/>
      <c r="AU359" s="164"/>
    </row>
    <row r="360" spans="1:47" s="301" customFormat="1" ht="19" x14ac:dyDescent="0.55000000000000004">
      <c r="A360" s="65" t="s">
        <v>351</v>
      </c>
      <c r="B360" s="261"/>
      <c r="C360" s="261"/>
      <c r="D360" s="153" t="str">
        <f t="shared" si="29"/>
        <v xml:space="preserve">          Should be expressed on a monthly basis</v>
      </c>
      <c r="E360" s="153" t="s">
        <v>354</v>
      </c>
      <c r="F360" s="153" t="s">
        <v>354</v>
      </c>
      <c r="G360" s="289"/>
      <c r="H360" s="261"/>
      <c r="I360" s="261"/>
      <c r="J360" s="261"/>
      <c r="K360" s="239"/>
      <c r="L360" s="164"/>
      <c r="M360" s="164"/>
      <c r="N360" s="164"/>
      <c r="O360" s="164"/>
      <c r="P360" s="164"/>
      <c r="Q360" s="164"/>
      <c r="R360" s="164"/>
      <c r="S360" s="164"/>
      <c r="T360" s="164"/>
      <c r="U360" s="164"/>
      <c r="V360" s="164"/>
      <c r="W360" s="164"/>
      <c r="X360" s="164"/>
      <c r="Y360" s="164"/>
      <c r="Z360" s="164"/>
      <c r="AA360" s="164"/>
      <c r="AB360" s="164"/>
      <c r="AC360" s="164"/>
      <c r="AD360" s="164"/>
      <c r="AE360" s="164"/>
      <c r="AF360" s="164"/>
      <c r="AG360" s="164"/>
      <c r="AH360" s="164"/>
      <c r="AI360" s="164"/>
      <c r="AJ360" s="164"/>
      <c r="AK360" s="164"/>
      <c r="AL360" s="164"/>
      <c r="AM360" s="164"/>
      <c r="AN360" s="164"/>
      <c r="AO360" s="164"/>
      <c r="AP360" s="164"/>
      <c r="AQ360" s="164"/>
      <c r="AR360" s="164"/>
      <c r="AS360" s="164"/>
      <c r="AT360" s="164"/>
      <c r="AU360" s="164"/>
    </row>
    <row r="361" spans="1:47" s="301" customFormat="1" ht="19" x14ac:dyDescent="0.55000000000000004">
      <c r="A361" s="65" t="s">
        <v>351</v>
      </c>
      <c r="B361" s="250"/>
      <c r="C361" s="250"/>
      <c r="D361" s="153" t="str">
        <f t="shared" si="29"/>
        <v xml:space="preserve">          Revenues in Positive, Expenses in Negative</v>
      </c>
      <c r="E361" s="153" t="s">
        <v>355</v>
      </c>
      <c r="F361" s="153" t="s">
        <v>355</v>
      </c>
      <c r="G361" s="310"/>
      <c r="H361" s="261"/>
      <c r="I361" s="261"/>
      <c r="J361" s="261"/>
      <c r="K361" s="239"/>
      <c r="L361" s="164"/>
      <c r="M361" s="164"/>
      <c r="N361" s="164"/>
      <c r="O361" s="164"/>
      <c r="P361" s="164"/>
      <c r="Q361" s="164"/>
      <c r="R361" s="164"/>
      <c r="S361" s="164"/>
      <c r="T361" s="164"/>
      <c r="U361" s="164"/>
      <c r="V361" s="164"/>
      <c r="W361" s="164"/>
      <c r="X361" s="164"/>
      <c r="Y361" s="164"/>
      <c r="Z361" s="164"/>
      <c r="AA361" s="164"/>
      <c r="AB361" s="164"/>
      <c r="AC361" s="164"/>
      <c r="AD361" s="164"/>
      <c r="AE361" s="164"/>
      <c r="AF361" s="164"/>
      <c r="AG361" s="164"/>
      <c r="AH361" s="164"/>
      <c r="AI361" s="164"/>
      <c r="AJ361" s="164"/>
      <c r="AK361" s="164"/>
      <c r="AL361" s="164"/>
      <c r="AM361" s="164"/>
      <c r="AN361" s="164"/>
      <c r="AO361" s="164"/>
      <c r="AP361" s="164"/>
      <c r="AQ361" s="164"/>
      <c r="AR361" s="164"/>
      <c r="AS361" s="164"/>
      <c r="AT361" s="164"/>
      <c r="AU361" s="164"/>
    </row>
    <row r="362" spans="1:47" s="301" customFormat="1" ht="19" x14ac:dyDescent="0.55000000000000004">
      <c r="A362" s="65" t="s">
        <v>351</v>
      </c>
      <c r="B362" s="250"/>
      <c r="C362" s="250"/>
      <c r="D362" s="153" t="str">
        <f t="shared" si="29"/>
        <v xml:space="preserve">End of period balance, average balance </v>
      </c>
      <c r="E362" s="154" t="s">
        <v>356</v>
      </c>
      <c r="F362" s="154" t="s">
        <v>356</v>
      </c>
      <c r="G362" s="310"/>
      <c r="H362" s="261"/>
      <c r="I362" s="261"/>
      <c r="J362" s="261"/>
      <c r="K362" s="239"/>
      <c r="L362" s="164"/>
      <c r="M362" s="164"/>
      <c r="N362" s="164"/>
      <c r="O362" s="164"/>
      <c r="P362" s="164"/>
      <c r="Q362" s="164"/>
      <c r="R362" s="164"/>
      <c r="S362" s="164"/>
      <c r="T362" s="164"/>
      <c r="U362" s="164"/>
      <c r="V362" s="164"/>
      <c r="W362" s="164"/>
      <c r="X362" s="164"/>
      <c r="Y362" s="164"/>
      <c r="Z362" s="164"/>
      <c r="AA362" s="164"/>
      <c r="AB362" s="164"/>
      <c r="AC362" s="164"/>
      <c r="AD362" s="164"/>
      <c r="AE362" s="164"/>
      <c r="AF362" s="164"/>
      <c r="AG362" s="164"/>
      <c r="AH362" s="164"/>
      <c r="AI362" s="164"/>
      <c r="AJ362" s="164"/>
      <c r="AK362" s="164"/>
      <c r="AL362" s="164"/>
      <c r="AM362" s="164"/>
      <c r="AN362" s="164"/>
      <c r="AO362" s="164"/>
      <c r="AP362" s="164"/>
      <c r="AQ362" s="164"/>
      <c r="AR362" s="164"/>
      <c r="AS362" s="164"/>
      <c r="AT362" s="164"/>
      <c r="AU362" s="164"/>
    </row>
    <row r="363" spans="1:47" s="301" customFormat="1" ht="19" x14ac:dyDescent="0.55000000000000004">
      <c r="A363" s="65" t="s">
        <v>351</v>
      </c>
      <c r="B363" s="250"/>
      <c r="C363" s="250"/>
      <c r="D363" s="153" t="str">
        <f t="shared" si="29"/>
        <v xml:space="preserve">          Average balances should be expressed on a monthly basis </v>
      </c>
      <c r="E363" s="155" t="s">
        <v>357</v>
      </c>
      <c r="F363" s="153" t="s">
        <v>357</v>
      </c>
      <c r="G363" s="310"/>
      <c r="H363" s="261"/>
      <c r="I363" s="261"/>
      <c r="J363" s="261"/>
      <c r="K363" s="239"/>
      <c r="L363" s="164"/>
      <c r="M363" s="164"/>
      <c r="N363" s="164"/>
      <c r="O363" s="164"/>
      <c r="P363" s="164"/>
      <c r="Q363" s="164"/>
      <c r="R363" s="164"/>
      <c r="S363" s="164"/>
      <c r="T363" s="164"/>
      <c r="U363" s="164"/>
      <c r="V363" s="164"/>
      <c r="W363" s="164"/>
      <c r="X363" s="164"/>
      <c r="Y363" s="164"/>
      <c r="Z363" s="164"/>
      <c r="AA363" s="164"/>
      <c r="AB363" s="164"/>
      <c r="AC363" s="164"/>
      <c r="AD363" s="164"/>
      <c r="AE363" s="164"/>
      <c r="AF363" s="164"/>
      <c r="AG363" s="164"/>
      <c r="AH363" s="164"/>
      <c r="AI363" s="164"/>
      <c r="AJ363" s="164"/>
      <c r="AK363" s="164"/>
      <c r="AL363" s="164"/>
      <c r="AM363" s="164"/>
      <c r="AN363" s="164"/>
      <c r="AO363" s="164"/>
      <c r="AP363" s="164"/>
      <c r="AQ363" s="164"/>
      <c r="AR363" s="164"/>
      <c r="AS363" s="164"/>
      <c r="AT363" s="164"/>
      <c r="AU363" s="164"/>
    </row>
    <row r="364" spans="1:47" s="301" customFormat="1" ht="19" x14ac:dyDescent="0.55000000000000004">
      <c r="A364" s="65" t="s">
        <v>351</v>
      </c>
      <c r="B364" s="250"/>
      <c r="C364" s="250"/>
      <c r="D364" s="153" t="str">
        <f t="shared" si="29"/>
        <v xml:space="preserve">          Credit Balance (Liability) in Negative, Debit Balance (Assets) in Positive</v>
      </c>
      <c r="E364" s="156" t="s">
        <v>358</v>
      </c>
      <c r="F364" s="153" t="s">
        <v>358</v>
      </c>
      <c r="G364" s="310"/>
      <c r="H364" s="261"/>
      <c r="I364" s="261"/>
      <c r="J364" s="261"/>
      <c r="K364" s="239"/>
      <c r="L364" s="164"/>
      <c r="M364" s="164"/>
      <c r="N364" s="164"/>
      <c r="O364" s="164"/>
      <c r="P364" s="164"/>
      <c r="Q364" s="164"/>
      <c r="R364" s="164"/>
      <c r="S364" s="164"/>
      <c r="T364" s="164"/>
      <c r="U364" s="164"/>
      <c r="V364" s="164"/>
      <c r="W364" s="164"/>
      <c r="X364" s="164"/>
      <c r="Y364" s="164"/>
      <c r="Z364" s="164"/>
      <c r="AA364" s="164"/>
      <c r="AB364" s="164"/>
      <c r="AC364" s="164"/>
      <c r="AD364" s="164"/>
      <c r="AE364" s="164"/>
      <c r="AF364" s="164"/>
      <c r="AG364" s="164"/>
      <c r="AH364" s="164"/>
      <c r="AI364" s="164"/>
      <c r="AJ364" s="164"/>
      <c r="AK364" s="164"/>
      <c r="AL364" s="164"/>
      <c r="AM364" s="164"/>
      <c r="AN364" s="164"/>
      <c r="AO364" s="164"/>
      <c r="AP364" s="164"/>
      <c r="AQ364" s="164"/>
      <c r="AR364" s="164"/>
      <c r="AS364" s="164"/>
      <c r="AT364" s="164"/>
      <c r="AU364" s="164"/>
    </row>
    <row r="365" spans="1:47" s="301" customFormat="1" ht="19" x14ac:dyDescent="0.55000000000000004">
      <c r="A365" s="65" t="s">
        <v>351</v>
      </c>
      <c r="B365" s="250"/>
      <c r="C365" s="250"/>
      <c r="D365" s="153" t="str">
        <f t="shared" si="29"/>
        <v>Only white background cells must be completed. Greyed-out cells must not be completed.</v>
      </c>
      <c r="E365" s="156" t="s">
        <v>359</v>
      </c>
      <c r="F365" s="153" t="s">
        <v>359</v>
      </c>
      <c r="G365" s="310"/>
      <c r="H365" s="261"/>
      <c r="I365" s="261"/>
      <c r="J365" s="261"/>
      <c r="K365" s="239"/>
      <c r="L365" s="164"/>
      <c r="M365" s="164"/>
      <c r="N365" s="164"/>
      <c r="O365" s="164"/>
      <c r="P365" s="164"/>
      <c r="Q365" s="164"/>
      <c r="R365" s="164"/>
      <c r="S365" s="164"/>
      <c r="T365" s="164"/>
      <c r="U365" s="164"/>
      <c r="V365" s="164"/>
      <c r="W365" s="164"/>
      <c r="X365" s="164"/>
      <c r="Y365" s="164"/>
      <c r="Z365" s="164"/>
      <c r="AA365" s="164"/>
      <c r="AB365" s="164"/>
      <c r="AC365" s="164"/>
      <c r="AD365" s="164"/>
      <c r="AE365" s="164"/>
      <c r="AF365" s="164"/>
      <c r="AG365" s="164"/>
      <c r="AH365" s="164"/>
      <c r="AI365" s="164"/>
      <c r="AJ365" s="164"/>
      <c r="AK365" s="164"/>
      <c r="AL365" s="164"/>
      <c r="AM365" s="164"/>
      <c r="AN365" s="164"/>
      <c r="AO365" s="164"/>
      <c r="AP365" s="164"/>
      <c r="AQ365" s="164"/>
      <c r="AR365" s="164"/>
      <c r="AS365" s="164"/>
      <c r="AT365" s="164"/>
      <c r="AU365" s="164"/>
    </row>
    <row r="366" spans="1:47" s="301" customFormat="1" ht="19" x14ac:dyDescent="0.55000000000000004">
      <c r="A366" s="65" t="s">
        <v>351</v>
      </c>
      <c r="B366" s="250"/>
      <c r="C366" s="250"/>
      <c r="D366" s="153" t="str">
        <f t="shared" si="29"/>
        <v xml:space="preserve">Viewer Metrics - Viewer P&amp;L </v>
      </c>
      <c r="E366" s="156" t="s">
        <v>360</v>
      </c>
      <c r="F366" s="153" t="s">
        <v>360</v>
      </c>
      <c r="G366" s="310"/>
      <c r="H366" s="261"/>
      <c r="I366" s="261"/>
      <c r="J366" s="261"/>
      <c r="K366" s="239"/>
      <c r="L366" s="164"/>
      <c r="M366" s="164"/>
      <c r="N366" s="164"/>
      <c r="O366" s="164"/>
      <c r="P366" s="164"/>
      <c r="Q366" s="164"/>
      <c r="R366" s="164"/>
      <c r="S366" s="164"/>
      <c r="T366" s="164"/>
      <c r="U366" s="164"/>
      <c r="V366" s="164"/>
      <c r="W366" s="164"/>
      <c r="X366" s="164"/>
      <c r="Y366" s="164"/>
      <c r="Z366" s="164"/>
      <c r="AA366" s="164"/>
      <c r="AB366" s="164"/>
      <c r="AC366" s="164"/>
      <c r="AD366" s="164"/>
      <c r="AE366" s="164"/>
      <c r="AF366" s="164"/>
      <c r="AG366" s="164"/>
      <c r="AH366" s="164"/>
      <c r="AI366" s="164"/>
      <c r="AJ366" s="164"/>
      <c r="AK366" s="164"/>
      <c r="AL366" s="164"/>
      <c r="AM366" s="164"/>
      <c r="AN366" s="164"/>
      <c r="AO366" s="164"/>
      <c r="AP366" s="164"/>
      <c r="AQ366" s="164"/>
      <c r="AR366" s="164"/>
      <c r="AS366" s="164"/>
      <c r="AT366" s="164"/>
      <c r="AU366" s="164"/>
    </row>
    <row r="367" spans="1:47" s="301" customFormat="1" ht="19" x14ac:dyDescent="0.55000000000000004">
      <c r="A367" s="65" t="s">
        <v>351</v>
      </c>
      <c r="B367" s="250"/>
      <c r="C367" s="250"/>
      <c r="D367" s="153" t="str">
        <f t="shared" si="29"/>
        <v xml:space="preserve">          The sourced data will be summarised and aggregated in the corresponding viewers.</v>
      </c>
      <c r="E367" s="156" t="s">
        <v>361</v>
      </c>
      <c r="F367" s="156" t="s">
        <v>361</v>
      </c>
      <c r="G367" s="310"/>
      <c r="H367" s="261"/>
      <c r="I367" s="261"/>
      <c r="J367" s="261"/>
      <c r="K367" s="239"/>
      <c r="L367" s="164"/>
      <c r="M367" s="164"/>
      <c r="N367" s="164"/>
      <c r="O367" s="164"/>
      <c r="P367" s="164"/>
      <c r="Q367" s="164"/>
      <c r="R367" s="164"/>
      <c r="S367" s="164"/>
      <c r="T367" s="164"/>
      <c r="U367" s="164"/>
      <c r="V367" s="164"/>
      <c r="W367" s="164"/>
      <c r="X367" s="164"/>
      <c r="Y367" s="164"/>
      <c r="Z367" s="164"/>
      <c r="AA367" s="164"/>
      <c r="AB367" s="164"/>
      <c r="AC367" s="164"/>
      <c r="AD367" s="164"/>
      <c r="AE367" s="164"/>
      <c r="AF367" s="164"/>
      <c r="AG367" s="164"/>
      <c r="AH367" s="164"/>
      <c r="AI367" s="164"/>
      <c r="AJ367" s="164"/>
      <c r="AK367" s="164"/>
      <c r="AL367" s="164"/>
      <c r="AM367" s="164"/>
      <c r="AN367" s="164"/>
      <c r="AO367" s="164"/>
      <c r="AP367" s="164"/>
      <c r="AQ367" s="164"/>
      <c r="AR367" s="164"/>
      <c r="AS367" s="164"/>
      <c r="AT367" s="164"/>
      <c r="AU367" s="164"/>
    </row>
    <row r="368" spans="1:47" s="301" customFormat="1" ht="19" x14ac:dyDescent="0.55000000000000004">
      <c r="A368" s="65" t="s">
        <v>351</v>
      </c>
      <c r="B368" s="250"/>
      <c r="C368" s="250"/>
      <c r="D368" s="153" t="str">
        <f t="shared" si="29"/>
        <v xml:space="preserve">          Business Areas combo box: choose a Business Area or all supplying unit</v>
      </c>
      <c r="E368" s="156" t="s">
        <v>362</v>
      </c>
      <c r="F368" s="156" t="s">
        <v>362</v>
      </c>
      <c r="G368" s="310"/>
      <c r="H368" s="261"/>
      <c r="I368" s="261"/>
      <c r="J368" s="261"/>
      <c r="K368" s="239"/>
      <c r="L368" s="164"/>
      <c r="M368" s="164"/>
      <c r="N368" s="164"/>
      <c r="O368" s="164"/>
      <c r="P368" s="164"/>
      <c r="Q368" s="164"/>
      <c r="R368" s="164"/>
      <c r="S368" s="164"/>
      <c r="T368" s="164"/>
      <c r="U368" s="164"/>
      <c r="V368" s="164"/>
      <c r="W368" s="164"/>
      <c r="X368" s="164"/>
      <c r="Y368" s="164"/>
      <c r="Z368" s="164"/>
      <c r="AA368" s="164"/>
      <c r="AB368" s="164"/>
      <c r="AC368" s="164"/>
      <c r="AD368" s="164"/>
      <c r="AE368" s="164"/>
      <c r="AF368" s="164"/>
      <c r="AG368" s="164"/>
      <c r="AH368" s="164"/>
      <c r="AI368" s="164"/>
      <c r="AJ368" s="164"/>
      <c r="AK368" s="164"/>
      <c r="AL368" s="164"/>
      <c r="AM368" s="164"/>
      <c r="AN368" s="164"/>
      <c r="AO368" s="164"/>
      <c r="AP368" s="164"/>
      <c r="AQ368" s="164"/>
      <c r="AR368" s="164"/>
      <c r="AS368" s="164"/>
      <c r="AT368" s="164"/>
      <c r="AU368" s="164"/>
    </row>
    <row r="369" spans="1:47" s="301" customFormat="1" ht="19" x14ac:dyDescent="0.55000000000000004">
      <c r="A369" s="65" t="s">
        <v>351</v>
      </c>
      <c r="B369" s="250"/>
      <c r="C369" s="250"/>
      <c r="D369" s="153" t="str">
        <f t="shared" si="29"/>
        <v xml:space="preserve">          Variable combo box: To choose the information variable that you wish to see (Interest Income, Base Rates, Liquidity Premium, End of Period Balance or Average Balance).</v>
      </c>
      <c r="E369" s="156" t="s">
        <v>363</v>
      </c>
      <c r="F369" s="156" t="s">
        <v>363</v>
      </c>
      <c r="G369" s="310"/>
      <c r="H369" s="261"/>
      <c r="I369" s="261"/>
      <c r="J369" s="261"/>
      <c r="K369" s="239"/>
      <c r="L369" s="164"/>
      <c r="M369" s="164"/>
      <c r="N369" s="164"/>
      <c r="O369" s="164"/>
      <c r="P369" s="164"/>
      <c r="Q369" s="164"/>
      <c r="R369" s="164"/>
      <c r="S369" s="164"/>
      <c r="T369" s="164"/>
      <c r="U369" s="164"/>
      <c r="V369" s="164"/>
      <c r="W369" s="164"/>
      <c r="X369" s="164"/>
      <c r="Y369" s="164"/>
      <c r="Z369" s="164"/>
      <c r="AA369" s="164"/>
      <c r="AB369" s="164"/>
      <c r="AC369" s="164"/>
      <c r="AD369" s="164"/>
      <c r="AE369" s="164"/>
      <c r="AF369" s="164"/>
      <c r="AG369" s="164"/>
      <c r="AH369" s="164"/>
      <c r="AI369" s="164"/>
      <c r="AJ369" s="164"/>
      <c r="AK369" s="164"/>
      <c r="AL369" s="164"/>
      <c r="AM369" s="164"/>
      <c r="AN369" s="164"/>
      <c r="AO369" s="164"/>
      <c r="AP369" s="164"/>
      <c r="AQ369" s="164"/>
      <c r="AR369" s="164"/>
      <c r="AS369" s="164"/>
      <c r="AT369" s="164"/>
      <c r="AU369" s="164"/>
    </row>
    <row r="370" spans="1:47" s="301" customFormat="1" ht="19" x14ac:dyDescent="0.55000000000000004">
      <c r="A370" s="65" t="s">
        <v>351</v>
      </c>
      <c r="B370" s="250"/>
      <c r="C370" s="250"/>
      <c r="D370" s="261" t="str">
        <f t="shared" si="29"/>
        <v xml:space="preserve">          Calculate Viewer: Allows you to Enable / Disable the calculation of both viewers as P&amp;L statement and Balance. It is recommended that this option be “turned off”</v>
      </c>
      <c r="E370" s="155" t="s">
        <v>364</v>
      </c>
      <c r="F370" s="155" t="s">
        <v>364</v>
      </c>
      <c r="G370" s="310"/>
      <c r="H370" s="261"/>
      <c r="I370" s="261"/>
      <c r="J370" s="261"/>
      <c r="K370" s="239"/>
      <c r="L370" s="164"/>
      <c r="M370" s="164"/>
      <c r="N370" s="164"/>
      <c r="O370" s="164"/>
      <c r="P370" s="164"/>
      <c r="Q370" s="164"/>
      <c r="R370" s="164"/>
      <c r="S370" s="164"/>
      <c r="T370" s="164"/>
      <c r="U370" s="164"/>
      <c r="V370" s="164"/>
      <c r="W370" s="164"/>
      <c r="X370" s="164"/>
      <c r="Y370" s="164"/>
      <c r="Z370" s="164"/>
      <c r="AA370" s="164"/>
      <c r="AB370" s="164"/>
      <c r="AC370" s="164"/>
      <c r="AD370" s="164"/>
      <c r="AE370" s="164"/>
      <c r="AF370" s="164"/>
      <c r="AG370" s="164"/>
      <c r="AH370" s="164"/>
      <c r="AI370" s="164"/>
      <c r="AJ370" s="164"/>
      <c r="AK370" s="164"/>
      <c r="AL370" s="164"/>
      <c r="AM370" s="164"/>
      <c r="AN370" s="164"/>
      <c r="AO370" s="164"/>
      <c r="AP370" s="164"/>
      <c r="AQ370" s="164"/>
      <c r="AR370" s="164"/>
      <c r="AS370" s="164"/>
      <c r="AT370" s="164"/>
      <c r="AU370" s="164"/>
    </row>
    <row r="371" spans="1:47" s="301" customFormat="1" ht="19" x14ac:dyDescent="0.55000000000000004">
      <c r="A371" s="65" t="s">
        <v>351</v>
      </c>
      <c r="B371" s="250"/>
      <c r="C371" s="250"/>
      <c r="D371" s="261" t="str">
        <f t="shared" si="29"/>
        <v xml:space="preserve">          at the time of supplying the Business Areas.</v>
      </c>
      <c r="E371" s="154" t="s">
        <v>365</v>
      </c>
      <c r="F371" s="154" t="s">
        <v>365</v>
      </c>
      <c r="G371" s="310"/>
      <c r="H371" s="261"/>
      <c r="I371" s="261"/>
      <c r="J371" s="261"/>
      <c r="K371" s="239"/>
      <c r="L371" s="164"/>
      <c r="M371" s="164"/>
      <c r="N371" s="164"/>
      <c r="O371" s="164"/>
      <c r="P371" s="164"/>
      <c r="Q371" s="164"/>
      <c r="R371" s="164"/>
      <c r="S371" s="164"/>
      <c r="T371" s="164"/>
      <c r="U371" s="164"/>
      <c r="V371" s="164"/>
      <c r="W371" s="164"/>
      <c r="X371" s="164"/>
      <c r="Y371" s="164"/>
      <c r="Z371" s="164"/>
      <c r="AA371" s="164"/>
      <c r="AB371" s="164"/>
      <c r="AC371" s="164"/>
      <c r="AD371" s="164"/>
      <c r="AE371" s="164"/>
      <c r="AF371" s="164"/>
      <c r="AG371" s="164"/>
      <c r="AH371" s="164"/>
      <c r="AI371" s="164"/>
      <c r="AJ371" s="164"/>
      <c r="AK371" s="164"/>
      <c r="AL371" s="164"/>
      <c r="AM371" s="164"/>
      <c r="AN371" s="164"/>
      <c r="AO371" s="164"/>
      <c r="AP371" s="164"/>
      <c r="AQ371" s="164"/>
      <c r="AR371" s="164"/>
      <c r="AS371" s="164"/>
      <c r="AT371" s="164"/>
      <c r="AU371" s="164"/>
    </row>
    <row r="372" spans="1:47" s="301" customFormat="1" ht="19" x14ac:dyDescent="0.55000000000000004">
      <c r="A372" s="65" t="s">
        <v>351</v>
      </c>
      <c r="B372" s="250"/>
      <c r="C372" s="250"/>
      <c r="D372" s="261" t="str">
        <f t="shared" si="29"/>
        <v>Business Areas Browser. From this tab you are able to go directly to the data in the required business data.</v>
      </c>
      <c r="E372" s="154" t="s">
        <v>366</v>
      </c>
      <c r="F372" s="154" t="s">
        <v>366</v>
      </c>
      <c r="G372" s="310"/>
      <c r="H372" s="261"/>
      <c r="I372" s="261"/>
      <c r="J372" s="261"/>
      <c r="K372" s="239"/>
      <c r="L372" s="164"/>
      <c r="M372" s="164"/>
      <c r="N372" s="164"/>
      <c r="O372" s="164"/>
      <c r="P372" s="164"/>
      <c r="Q372" s="164"/>
      <c r="R372" s="164"/>
      <c r="S372" s="164"/>
      <c r="T372" s="164"/>
      <c r="U372" s="164"/>
      <c r="V372" s="164"/>
      <c r="W372" s="164"/>
      <c r="X372" s="164"/>
      <c r="Y372" s="164"/>
      <c r="Z372" s="164"/>
      <c r="AA372" s="164"/>
      <c r="AB372" s="164"/>
      <c r="AC372" s="164"/>
      <c r="AD372" s="164"/>
      <c r="AE372" s="164"/>
      <c r="AF372" s="164"/>
      <c r="AG372" s="164"/>
      <c r="AH372" s="164"/>
      <c r="AI372" s="164"/>
      <c r="AJ372" s="164"/>
      <c r="AK372" s="164"/>
      <c r="AL372" s="164"/>
      <c r="AM372" s="164"/>
      <c r="AN372" s="164"/>
      <c r="AO372" s="164"/>
      <c r="AP372" s="164"/>
      <c r="AQ372" s="164"/>
      <c r="AR372" s="164"/>
      <c r="AS372" s="164"/>
      <c r="AT372" s="164"/>
      <c r="AU372" s="164"/>
    </row>
    <row r="373" spans="1:47" s="301" customFormat="1" ht="18.5" thickBot="1" x14ac:dyDescent="0.6">
      <c r="A373" s="65" t="s">
        <v>351</v>
      </c>
      <c r="B373" s="311"/>
      <c r="C373" s="312"/>
      <c r="D373" s="261">
        <f t="shared" ref="D373:D378" si="30">+IF(IDIOMA=1,E373,F373)</f>
        <v>0</v>
      </c>
      <c r="E373" s="273"/>
      <c r="F373" s="273"/>
      <c r="G373" s="310"/>
      <c r="H373" s="261"/>
      <c r="I373" s="261"/>
      <c r="J373" s="261"/>
      <c r="K373" s="239"/>
      <c r="L373" s="164"/>
      <c r="M373" s="164"/>
      <c r="N373" s="164"/>
      <c r="O373" s="164"/>
      <c r="P373" s="164"/>
      <c r="Q373" s="164"/>
      <c r="R373" s="164"/>
      <c r="S373" s="164"/>
      <c r="T373" s="164"/>
      <c r="U373" s="164"/>
      <c r="V373" s="164"/>
      <c r="W373" s="164"/>
      <c r="X373" s="164"/>
      <c r="Y373" s="164"/>
      <c r="Z373" s="164"/>
      <c r="AA373" s="164"/>
      <c r="AB373" s="164"/>
      <c r="AC373" s="164"/>
      <c r="AD373" s="164"/>
      <c r="AE373" s="164"/>
      <c r="AF373" s="164"/>
      <c r="AG373" s="164"/>
      <c r="AH373" s="164"/>
      <c r="AI373" s="164"/>
      <c r="AJ373" s="164"/>
      <c r="AK373" s="164"/>
      <c r="AL373" s="164"/>
      <c r="AM373" s="164"/>
      <c r="AN373" s="164"/>
      <c r="AO373" s="164"/>
      <c r="AP373" s="164"/>
      <c r="AQ373" s="164"/>
      <c r="AR373" s="164"/>
      <c r="AS373" s="164"/>
      <c r="AT373" s="164"/>
      <c r="AU373" s="164"/>
    </row>
    <row r="374" spans="1:47" s="301" customFormat="1" ht="18.5" thickTop="1" x14ac:dyDescent="0.55000000000000004">
      <c r="A374" s="65" t="s">
        <v>351</v>
      </c>
      <c r="B374" s="250"/>
      <c r="C374" s="250"/>
      <c r="D374" s="261">
        <f t="shared" si="30"/>
        <v>0</v>
      </c>
      <c r="E374" s="313"/>
      <c r="F374" s="273"/>
      <c r="G374" s="310"/>
      <c r="H374" s="261"/>
      <c r="I374" s="261"/>
      <c r="J374" s="261"/>
      <c r="K374" s="239"/>
      <c r="L374" s="164"/>
      <c r="M374" s="164"/>
      <c r="N374" s="164"/>
      <c r="O374" s="164"/>
      <c r="P374" s="164"/>
      <c r="Q374" s="164"/>
      <c r="R374" s="164"/>
      <c r="S374" s="164"/>
      <c r="T374" s="164"/>
      <c r="U374" s="164"/>
      <c r="V374" s="164"/>
      <c r="W374" s="164"/>
      <c r="X374" s="164"/>
      <c r="Y374" s="164"/>
      <c r="Z374" s="164"/>
      <c r="AA374" s="164"/>
      <c r="AB374" s="164"/>
      <c r="AC374" s="164"/>
      <c r="AD374" s="164"/>
      <c r="AE374" s="164"/>
      <c r="AF374" s="164"/>
      <c r="AG374" s="164"/>
      <c r="AH374" s="164"/>
      <c r="AI374" s="164"/>
      <c r="AJ374" s="164"/>
      <c r="AK374" s="164"/>
      <c r="AL374" s="164"/>
      <c r="AM374" s="164"/>
      <c r="AN374" s="164"/>
      <c r="AO374" s="164"/>
      <c r="AP374" s="164"/>
      <c r="AQ374" s="164"/>
      <c r="AR374" s="164"/>
      <c r="AS374" s="164"/>
      <c r="AT374" s="164"/>
      <c r="AU374" s="164"/>
    </row>
    <row r="375" spans="1:47" s="301" customFormat="1" ht="18.5" thickBot="1" x14ac:dyDescent="0.6">
      <c r="A375" s="65" t="s">
        <v>351</v>
      </c>
      <c r="B375" s="311"/>
      <c r="C375" s="311"/>
      <c r="D375" s="261">
        <f t="shared" si="30"/>
        <v>0</v>
      </c>
      <c r="E375" s="313"/>
      <c r="F375" s="273"/>
      <c r="G375" s="310"/>
      <c r="H375" s="261"/>
      <c r="I375" s="261"/>
      <c r="J375" s="261"/>
      <c r="K375" s="239"/>
      <c r="L375" s="164"/>
      <c r="M375" s="164"/>
      <c r="N375" s="164"/>
      <c r="O375" s="164"/>
      <c r="P375" s="164"/>
      <c r="Q375" s="164"/>
      <c r="R375" s="164"/>
      <c r="S375" s="164"/>
      <c r="T375" s="164"/>
      <c r="U375" s="164"/>
      <c r="V375" s="164"/>
      <c r="W375" s="164"/>
      <c r="X375" s="164"/>
      <c r="Y375" s="164"/>
      <c r="Z375" s="164"/>
      <c r="AA375" s="164"/>
      <c r="AB375" s="164"/>
      <c r="AC375" s="164"/>
      <c r="AD375" s="164"/>
      <c r="AE375" s="164"/>
      <c r="AF375" s="164"/>
      <c r="AG375" s="164"/>
      <c r="AH375" s="164"/>
      <c r="AI375" s="164"/>
      <c r="AJ375" s="164"/>
      <c r="AK375" s="164"/>
      <c r="AL375" s="164"/>
      <c r="AM375" s="164"/>
      <c r="AN375" s="164"/>
      <c r="AO375" s="164"/>
      <c r="AP375" s="164"/>
      <c r="AQ375" s="164"/>
      <c r="AR375" s="164"/>
      <c r="AS375" s="164"/>
      <c r="AT375" s="164"/>
      <c r="AU375" s="164"/>
    </row>
    <row r="376" spans="1:47" s="301" customFormat="1" ht="18.5" thickTop="1" x14ac:dyDescent="0.55000000000000004">
      <c r="A376" s="65" t="s">
        <v>351</v>
      </c>
      <c r="B376" s="250"/>
      <c r="C376" s="250"/>
      <c r="D376" s="261">
        <f t="shared" si="30"/>
        <v>0</v>
      </c>
      <c r="E376" s="273"/>
      <c r="F376" s="273"/>
      <c r="G376" s="310"/>
      <c r="H376" s="261"/>
      <c r="I376" s="261"/>
      <c r="J376" s="261"/>
      <c r="K376" s="239"/>
      <c r="L376" s="164"/>
      <c r="M376" s="164"/>
      <c r="N376" s="164"/>
      <c r="O376" s="164"/>
      <c r="P376" s="164"/>
      <c r="Q376" s="164"/>
      <c r="R376" s="164"/>
      <c r="S376" s="164"/>
      <c r="T376" s="164"/>
      <c r="U376" s="164"/>
      <c r="V376" s="164"/>
      <c r="W376" s="164"/>
      <c r="X376" s="164"/>
      <c r="Y376" s="164"/>
      <c r="Z376" s="164"/>
      <c r="AA376" s="164"/>
      <c r="AB376" s="164"/>
      <c r="AC376" s="164"/>
      <c r="AD376" s="164"/>
      <c r="AE376" s="164"/>
      <c r="AF376" s="164"/>
      <c r="AG376" s="164"/>
      <c r="AH376" s="164"/>
      <c r="AI376" s="164"/>
      <c r="AJ376" s="164"/>
      <c r="AK376" s="164"/>
      <c r="AL376" s="164"/>
      <c r="AM376" s="164"/>
      <c r="AN376" s="164"/>
      <c r="AO376" s="164"/>
      <c r="AP376" s="164"/>
      <c r="AQ376" s="164"/>
      <c r="AR376" s="164"/>
      <c r="AS376" s="164"/>
      <c r="AT376" s="164"/>
      <c r="AU376" s="164"/>
    </row>
    <row r="377" spans="1:47" s="301" customFormat="1" x14ac:dyDescent="0.55000000000000004">
      <c r="A377" s="65" t="s">
        <v>351</v>
      </c>
      <c r="B377" s="250"/>
      <c r="C377" s="250"/>
      <c r="D377" s="261">
        <f t="shared" si="30"/>
        <v>0</v>
      </c>
      <c r="E377" s="273"/>
      <c r="F377" s="273"/>
      <c r="G377" s="310"/>
      <c r="H377" s="261"/>
      <c r="I377" s="261"/>
      <c r="J377" s="261"/>
      <c r="K377" s="239"/>
      <c r="L377" s="164"/>
      <c r="M377" s="164"/>
      <c r="N377" s="164"/>
      <c r="O377" s="164"/>
      <c r="P377" s="164"/>
      <c r="Q377" s="164"/>
      <c r="R377" s="164"/>
      <c r="S377" s="164"/>
      <c r="T377" s="164"/>
      <c r="U377" s="164"/>
      <c r="V377" s="164"/>
      <c r="W377" s="164"/>
      <c r="X377" s="164"/>
      <c r="Y377" s="164"/>
      <c r="Z377" s="164"/>
      <c r="AA377" s="164"/>
      <c r="AB377" s="164"/>
      <c r="AC377" s="164"/>
      <c r="AD377" s="164"/>
      <c r="AE377" s="164"/>
      <c r="AF377" s="164"/>
      <c r="AG377" s="164"/>
      <c r="AH377" s="164"/>
      <c r="AI377" s="164"/>
      <c r="AJ377" s="164"/>
      <c r="AK377" s="164"/>
      <c r="AL377" s="164"/>
      <c r="AM377" s="164"/>
      <c r="AN377" s="164"/>
      <c r="AO377" s="164"/>
      <c r="AP377" s="164"/>
      <c r="AQ377" s="164"/>
      <c r="AR377" s="164"/>
      <c r="AS377" s="164"/>
      <c r="AT377" s="164"/>
      <c r="AU377" s="164"/>
    </row>
    <row r="378" spans="1:47" s="301" customFormat="1" ht="18.5" thickBot="1" x14ac:dyDescent="0.6">
      <c r="A378" s="66" t="s">
        <v>351</v>
      </c>
      <c r="B378" s="254"/>
      <c r="C378" s="254"/>
      <c r="D378" s="67">
        <f t="shared" si="30"/>
        <v>0</v>
      </c>
      <c r="E378" s="314"/>
      <c r="F378" s="314"/>
      <c r="G378" s="315"/>
      <c r="H378" s="261"/>
      <c r="I378" s="261"/>
      <c r="J378" s="261"/>
      <c r="K378" s="239"/>
      <c r="L378" s="164"/>
      <c r="M378" s="164"/>
      <c r="N378" s="164"/>
      <c r="O378" s="164"/>
      <c r="P378" s="164"/>
      <c r="Q378" s="164"/>
      <c r="R378" s="164"/>
      <c r="S378" s="164"/>
      <c r="T378" s="164"/>
      <c r="U378" s="164"/>
      <c r="V378" s="164"/>
      <c r="W378" s="164"/>
      <c r="X378" s="164"/>
      <c r="Y378" s="164"/>
      <c r="Z378" s="164"/>
      <c r="AA378" s="164"/>
      <c r="AB378" s="164"/>
      <c r="AC378" s="164"/>
      <c r="AD378" s="164"/>
      <c r="AE378" s="164"/>
      <c r="AF378" s="164"/>
      <c r="AG378" s="164"/>
      <c r="AH378" s="164"/>
      <c r="AI378" s="164"/>
      <c r="AJ378" s="164"/>
      <c r="AK378" s="164"/>
      <c r="AL378" s="164"/>
      <c r="AM378" s="164"/>
      <c r="AN378" s="164"/>
      <c r="AO378" s="164"/>
      <c r="AP378" s="164"/>
      <c r="AQ378" s="164"/>
      <c r="AR378" s="164"/>
      <c r="AS378" s="164"/>
      <c r="AT378" s="164"/>
      <c r="AU378" s="164"/>
    </row>
    <row r="379" spans="1:47" s="301" customFormat="1" x14ac:dyDescent="0.55000000000000004">
      <c r="A379" s="164"/>
      <c r="B379" s="164"/>
      <c r="C379" s="164"/>
      <c r="D379" s="164"/>
      <c r="E379" s="316"/>
      <c r="F379" s="164"/>
      <c r="G379" s="164"/>
      <c r="H379" s="261"/>
      <c r="I379" s="261"/>
      <c r="J379" s="261"/>
      <c r="K379" s="239"/>
      <c r="L379" s="164"/>
      <c r="M379" s="164"/>
      <c r="N379" s="164"/>
      <c r="O379" s="164"/>
      <c r="P379" s="164"/>
      <c r="Q379" s="164"/>
      <c r="R379" s="164"/>
      <c r="S379" s="164"/>
      <c r="T379" s="164"/>
      <c r="U379" s="164"/>
      <c r="V379" s="164"/>
      <c r="W379" s="164"/>
      <c r="X379" s="164"/>
      <c r="Y379" s="164"/>
      <c r="Z379" s="164"/>
      <c r="AA379" s="164"/>
      <c r="AB379" s="164"/>
      <c r="AC379" s="164"/>
      <c r="AD379" s="164"/>
      <c r="AE379" s="164"/>
      <c r="AF379" s="164"/>
      <c r="AG379" s="164"/>
      <c r="AH379" s="164"/>
      <c r="AI379" s="164"/>
      <c r="AJ379" s="164"/>
      <c r="AK379" s="164"/>
      <c r="AL379" s="164"/>
      <c r="AM379" s="164"/>
      <c r="AN379" s="164"/>
      <c r="AO379" s="164"/>
      <c r="AP379" s="164"/>
      <c r="AQ379" s="164"/>
      <c r="AR379" s="164"/>
      <c r="AS379" s="164"/>
      <c r="AT379" s="164"/>
      <c r="AU379" s="164"/>
    </row>
  </sheetData>
  <pageMargins left="0.7" right="0.7" top="0.75" bottom="0.75" header="0.3" footer="0.3"/>
  <pageSetup paperSize="9" orientation="portrait" r:id="rId1"/>
  <customProperties>
    <customPr name="EpmWorksheetKeyString_GUID" r:id="rId2"/>
  </customProperties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8A4195-0D26-4E61-BB30-85F19D34956E}">
  <sheetPr codeName="Hoja11">
    <tabColor rgb="FFFFC000"/>
  </sheetPr>
  <dimension ref="A1:HQ351"/>
  <sheetViews>
    <sheetView showGridLines="0" zoomScale="75" zoomScaleNormal="75" workbookViewId="0">
      <pane xSplit="5" ySplit="7" topLeftCell="F8" activePane="bottomRight" state="frozen"/>
      <selection pane="topRight" activeCell="F1" sqref="F1"/>
      <selection pane="bottomLeft" activeCell="A8" sqref="A8"/>
      <selection pane="bottomRight"/>
    </sheetView>
  </sheetViews>
  <sheetFormatPr baseColWidth="10" defaultColWidth="0" defaultRowHeight="14.5" zeroHeight="1" x14ac:dyDescent="0.35"/>
  <cols>
    <col min="1" max="1" width="11.7265625" style="35" bestFit="1" customWidth="1"/>
    <col min="2" max="2" width="11.81640625" style="35" bestFit="1" customWidth="1"/>
    <col min="3" max="3" width="4.7265625" style="35" bestFit="1" customWidth="1"/>
    <col min="4" max="4" width="9.1796875"/>
    <col min="5" max="5" width="77" style="1" bestFit="1" customWidth="1"/>
    <col min="6" max="17" width="15.7265625" style="4" customWidth="1"/>
    <col min="18" max="18" width="3.7265625" style="4" customWidth="1"/>
    <col min="19" max="30" width="15.7265625" style="4" customWidth="1"/>
    <col min="31" max="31" width="3.7265625" style="4" customWidth="1"/>
    <col min="32" max="43" width="15.7265625" style="4" customWidth="1"/>
    <col min="44" max="44" width="3.7265625" style="4" customWidth="1"/>
    <col min="45" max="56" width="15.7265625" style="4" customWidth="1"/>
    <col min="57" max="57" width="9.1796875" customWidth="1"/>
    <col min="58" max="225" width="0" hidden="1" customWidth="1"/>
    <col min="226" max="16384" width="9.1796875" hidden="1"/>
  </cols>
  <sheetData>
    <row r="1" spans="1:56" s="78" customFormat="1" ht="22" customHeight="1" thickTop="1" thickBot="1" x14ac:dyDescent="0.4">
      <c r="A1" s="141"/>
      <c r="B1" s="141"/>
      <c r="C1" s="141"/>
      <c r="F1" s="143"/>
      <c r="G1" s="143"/>
      <c r="H1" s="143"/>
      <c r="I1" s="143"/>
      <c r="J1" s="3"/>
      <c r="K1" s="3"/>
      <c r="L1" s="3"/>
      <c r="M1" s="3"/>
      <c r="N1" s="143"/>
      <c r="O1" s="143"/>
      <c r="P1" s="143"/>
      <c r="Q1" s="144"/>
      <c r="T1" s="143"/>
      <c r="U1" s="143"/>
      <c r="V1" s="143"/>
      <c r="W1" s="3"/>
      <c r="X1" s="3"/>
      <c r="Y1" s="3"/>
      <c r="Z1" s="3"/>
      <c r="AA1" s="143"/>
      <c r="AB1" s="143"/>
      <c r="AC1" s="143"/>
      <c r="AD1" s="144"/>
      <c r="AG1" s="143"/>
      <c r="AH1" s="143"/>
      <c r="AI1" s="143"/>
      <c r="AJ1" s="3"/>
      <c r="AK1" s="3"/>
      <c r="AL1" s="3"/>
      <c r="AM1" s="3"/>
      <c r="AN1" s="143"/>
      <c r="AO1" s="143"/>
      <c r="AP1" s="143"/>
      <c r="AQ1" s="144"/>
      <c r="AT1" s="143"/>
      <c r="AU1" s="143"/>
      <c r="AV1" s="143"/>
      <c r="AW1" s="3"/>
      <c r="AX1" s="3"/>
      <c r="AY1" s="3"/>
      <c r="AZ1" s="3"/>
      <c r="BA1" s="143"/>
      <c r="BB1" s="143"/>
      <c r="BC1" s="143"/>
      <c r="BD1" s="144"/>
    </row>
    <row r="2" spans="1:56" s="78" customFormat="1" ht="22" customHeight="1" thickTop="1" x14ac:dyDescent="0.35">
      <c r="A2" s="141"/>
      <c r="B2" s="141"/>
      <c r="C2" s="141"/>
      <c r="F2" s="143"/>
      <c r="G2" s="143"/>
      <c r="H2" s="145"/>
      <c r="I2" s="145"/>
      <c r="J2" s="3"/>
      <c r="K2" s="3"/>
      <c r="L2" s="3"/>
      <c r="M2" s="3"/>
      <c r="N2" s="145"/>
      <c r="O2" s="145"/>
      <c r="P2" s="145"/>
      <c r="Q2" s="146"/>
      <c r="S2" s="147"/>
      <c r="T2" s="148"/>
      <c r="U2" s="145"/>
      <c r="V2" s="145"/>
      <c r="W2" s="3"/>
      <c r="X2" s="3"/>
      <c r="Y2" s="3"/>
      <c r="Z2" s="3"/>
      <c r="AA2" s="145"/>
      <c r="AB2" s="145"/>
      <c r="AC2" s="145"/>
      <c r="AD2" s="146"/>
      <c r="AF2" s="2"/>
      <c r="AG2" s="148"/>
      <c r="AH2" s="145"/>
      <c r="AI2" s="145"/>
      <c r="AJ2" s="3"/>
      <c r="AK2" s="3"/>
      <c r="AL2" s="3"/>
      <c r="AM2" s="3"/>
      <c r="AN2" s="145"/>
      <c r="AO2" s="145"/>
      <c r="AP2" s="145"/>
      <c r="AQ2" s="146"/>
      <c r="AS2" s="2"/>
      <c r="AT2" s="148"/>
      <c r="AU2" s="145"/>
      <c r="AV2" s="145"/>
      <c r="AW2" s="3"/>
      <c r="AX2" s="3"/>
      <c r="AY2" s="3"/>
      <c r="AZ2" s="3"/>
      <c r="BA2" s="145"/>
      <c r="BB2" s="145"/>
      <c r="BC2" s="145"/>
      <c r="BD2" s="146"/>
    </row>
    <row r="3" spans="1:56" s="78" customFormat="1" ht="22" customHeight="1" x14ac:dyDescent="0.35">
      <c r="A3" s="141"/>
      <c r="B3" s="141"/>
      <c r="C3" s="141"/>
      <c r="E3" s="61"/>
      <c r="F3" s="149"/>
      <c r="G3" s="149"/>
      <c r="H3" s="2"/>
      <c r="I3" s="2"/>
      <c r="J3" s="2"/>
      <c r="K3" s="3"/>
      <c r="L3" s="3"/>
      <c r="M3" s="3"/>
      <c r="N3" s="3"/>
      <c r="O3" s="3"/>
      <c r="P3" s="3"/>
      <c r="Q3" s="3"/>
      <c r="S3" s="149"/>
      <c r="T3" s="150"/>
      <c r="U3" s="2"/>
      <c r="V3" s="2"/>
      <c r="W3" s="2"/>
      <c r="X3" s="3"/>
      <c r="Y3" s="3"/>
      <c r="Z3" s="3"/>
      <c r="AA3" s="3"/>
      <c r="AB3" s="3"/>
      <c r="AC3" s="3"/>
      <c r="AD3" s="3"/>
      <c r="AF3" s="149"/>
      <c r="AG3" s="149"/>
      <c r="AH3" s="2"/>
      <c r="AI3" s="2"/>
      <c r="AJ3" s="2"/>
      <c r="AK3" s="3"/>
      <c r="AL3" s="3"/>
      <c r="AM3" s="3"/>
      <c r="AN3" s="3"/>
      <c r="AO3" s="3"/>
      <c r="AP3" s="3"/>
      <c r="AQ3" s="3"/>
      <c r="AS3" s="149"/>
      <c r="AT3" s="149"/>
      <c r="AU3" s="2"/>
      <c r="AV3" s="2"/>
      <c r="AW3" s="2"/>
      <c r="AX3" s="3"/>
      <c r="AY3" s="3"/>
      <c r="AZ3" s="3"/>
      <c r="BA3" s="3"/>
      <c r="BB3" s="3"/>
      <c r="BC3" s="3"/>
      <c r="BD3" s="3"/>
    </row>
    <row r="4" spans="1:56" s="78" customFormat="1" ht="22" customHeight="1" x14ac:dyDescent="0.35">
      <c r="A4" s="141"/>
      <c r="B4" s="141"/>
      <c r="C4" s="141"/>
      <c r="E4" s="151"/>
      <c r="F4" s="147"/>
      <c r="G4" s="147"/>
      <c r="H4" s="147"/>
      <c r="I4" s="147"/>
      <c r="J4" s="147"/>
      <c r="K4" s="147"/>
      <c r="L4" s="147"/>
      <c r="M4" s="147"/>
      <c r="N4" s="147"/>
      <c r="O4" s="147"/>
      <c r="P4" s="147"/>
      <c r="Q4" s="147"/>
      <c r="R4" s="147"/>
      <c r="S4" s="147"/>
      <c r="T4" s="147"/>
      <c r="U4" s="147"/>
      <c r="V4" s="147"/>
      <c r="W4" s="147"/>
      <c r="X4" s="147"/>
      <c r="Y4" s="147"/>
      <c r="Z4" s="147"/>
      <c r="AA4" s="147"/>
      <c r="AB4" s="147"/>
      <c r="AC4" s="147"/>
      <c r="AD4" s="147"/>
      <c r="AE4" s="147"/>
      <c r="AF4" s="147"/>
      <c r="AG4" s="147"/>
      <c r="AH4" s="147"/>
      <c r="AI4" s="147"/>
      <c r="AJ4" s="147"/>
      <c r="AK4" s="147"/>
      <c r="AL4" s="147"/>
      <c r="AM4" s="147"/>
      <c r="AN4" s="147"/>
      <c r="AO4" s="147"/>
      <c r="AP4" s="147"/>
      <c r="AQ4" s="147"/>
      <c r="AR4" s="147"/>
      <c r="AS4" s="147"/>
      <c r="AT4" s="147"/>
      <c r="AU4" s="147"/>
      <c r="AV4" s="147"/>
      <c r="AW4" s="147"/>
      <c r="AX4" s="147"/>
      <c r="AY4" s="147"/>
      <c r="AZ4" s="147"/>
      <c r="BA4" s="147"/>
      <c r="BB4" s="147"/>
      <c r="BC4" s="147"/>
      <c r="BD4" s="147"/>
    </row>
    <row r="5" spans="1:56" s="78" customFormat="1" ht="22" customHeight="1" thickBot="1" x14ac:dyDescent="0.4">
      <c r="A5" s="141"/>
      <c r="B5" s="141"/>
      <c r="C5" s="141"/>
      <c r="E5" s="36" t="s">
        <v>367</v>
      </c>
      <c r="F5" s="401" t="str">
        <f>+IDIOMA!$H$17</f>
        <v>New Business Booked Volume</v>
      </c>
      <c r="G5" s="401"/>
      <c r="H5" s="401"/>
      <c r="I5" s="401"/>
      <c r="J5" s="401"/>
      <c r="K5" s="401"/>
      <c r="L5" s="401"/>
      <c r="M5" s="401"/>
      <c r="N5" s="401"/>
      <c r="O5" s="401"/>
      <c r="P5" s="401"/>
      <c r="Q5" s="401"/>
      <c r="S5" s="401" t="str">
        <f>+IDIOMA!$H$18</f>
        <v>New Business Intermediation / Facilitation / Advisory Volume</v>
      </c>
      <c r="T5" s="401"/>
      <c r="U5" s="401"/>
      <c r="V5" s="401"/>
      <c r="W5" s="401"/>
      <c r="X5" s="401"/>
      <c r="Y5" s="401"/>
      <c r="Z5" s="401"/>
      <c r="AA5" s="401"/>
      <c r="AB5" s="401"/>
      <c r="AC5" s="401"/>
      <c r="AD5" s="401"/>
      <c r="AF5" s="401" t="str">
        <f>+IDIOMA!$H$19</f>
        <v>New Business # Deals</v>
      </c>
      <c r="AG5" s="401"/>
      <c r="AH5" s="401"/>
      <c r="AI5" s="401"/>
      <c r="AJ5" s="401"/>
      <c r="AK5" s="401"/>
      <c r="AL5" s="401"/>
      <c r="AM5" s="401"/>
      <c r="AN5" s="401"/>
      <c r="AO5" s="401"/>
      <c r="AP5" s="401"/>
      <c r="AQ5" s="401"/>
      <c r="AS5" s="401" t="str">
        <f>+IDIOMA!$H$20</f>
        <v>Stock # Deals</v>
      </c>
      <c r="AT5" s="401"/>
      <c r="AU5" s="401"/>
      <c r="AV5" s="401"/>
      <c r="AW5" s="401"/>
      <c r="AX5" s="401"/>
      <c r="AY5" s="401"/>
      <c r="AZ5" s="401"/>
      <c r="BA5" s="401"/>
      <c r="BB5" s="401"/>
      <c r="BC5" s="401"/>
      <c r="BD5" s="401"/>
    </row>
    <row r="6" spans="1:56" s="78" customFormat="1" ht="22" customHeight="1" thickTop="1" x14ac:dyDescent="0.35">
      <c r="A6" s="141"/>
      <c r="B6" s="141"/>
      <c r="C6" s="141"/>
      <c r="E6" s="152"/>
      <c r="F6" s="147"/>
      <c r="G6" s="147"/>
      <c r="H6" s="147"/>
      <c r="I6" s="147"/>
      <c r="J6" s="147"/>
      <c r="K6" s="147"/>
      <c r="L6" s="147"/>
      <c r="M6" s="147"/>
      <c r="N6" s="147"/>
      <c r="O6" s="147"/>
      <c r="P6" s="147"/>
      <c r="Q6" s="147"/>
      <c r="R6" s="147"/>
      <c r="S6" s="147"/>
      <c r="T6" s="147"/>
      <c r="U6" s="147"/>
      <c r="V6" s="147"/>
      <c r="W6" s="147"/>
      <c r="X6" s="147"/>
      <c r="Y6" s="147"/>
      <c r="Z6" s="147"/>
      <c r="AA6" s="147"/>
      <c r="AB6" s="147"/>
      <c r="AC6" s="147"/>
      <c r="AD6" s="147"/>
      <c r="AE6" s="147"/>
      <c r="AF6" s="147"/>
      <c r="AG6" s="147"/>
      <c r="AH6" s="147"/>
      <c r="AI6" s="147"/>
      <c r="AJ6" s="147"/>
      <c r="AK6" s="147"/>
      <c r="AL6" s="147"/>
      <c r="AM6" s="147"/>
      <c r="AN6" s="147"/>
      <c r="AO6" s="147"/>
      <c r="AP6" s="147"/>
      <c r="AQ6" s="147"/>
      <c r="AR6" s="147"/>
      <c r="AS6" s="147"/>
      <c r="AT6" s="147"/>
      <c r="AU6" s="147"/>
      <c r="AV6" s="147"/>
      <c r="AW6" s="147"/>
      <c r="AX6" s="147"/>
      <c r="AY6" s="147"/>
      <c r="AZ6" s="147"/>
      <c r="BA6" s="147"/>
      <c r="BB6" s="147"/>
      <c r="BC6" s="147"/>
      <c r="BD6" s="147"/>
    </row>
    <row r="7" spans="1:56" s="78" customFormat="1" ht="24" customHeight="1" x14ac:dyDescent="0.35">
      <c r="A7" s="141" t="s">
        <v>368</v>
      </c>
      <c r="B7" s="141" t="s">
        <v>174</v>
      </c>
      <c r="C7" s="141" t="s">
        <v>369</v>
      </c>
      <c r="E7" s="5" t="str">
        <f>IDIOMA!D7</f>
        <v>(thousands of LC)</v>
      </c>
      <c r="F7" s="142" t="str">
        <f>IDIOMA!$H$3</f>
        <v>Jan</v>
      </c>
      <c r="G7" s="142" t="str">
        <f>IDIOMA!$H$4</f>
        <v>Feb</v>
      </c>
      <c r="H7" s="142" t="str">
        <f>IDIOMA!$H$5</f>
        <v>Mar</v>
      </c>
      <c r="I7" s="142" t="str">
        <f>IDIOMA!$H$6</f>
        <v>Apr</v>
      </c>
      <c r="J7" s="142" t="str">
        <f>IDIOMA!$H$7</f>
        <v>May</v>
      </c>
      <c r="K7" s="142" t="str">
        <f>IDIOMA!$H$8</f>
        <v>Jun</v>
      </c>
      <c r="L7" s="142" t="str">
        <f>IDIOMA!$H$9</f>
        <v>Jul</v>
      </c>
      <c r="M7" s="142" t="str">
        <f>IDIOMA!$H$10</f>
        <v>Aug</v>
      </c>
      <c r="N7" s="142" t="str">
        <f>IDIOMA!$H$11</f>
        <v>Sep</v>
      </c>
      <c r="O7" s="142" t="str">
        <f>IDIOMA!$H$12</f>
        <v>Oct</v>
      </c>
      <c r="P7" s="142" t="str">
        <f>IDIOMA!$H$13</f>
        <v>Nov</v>
      </c>
      <c r="Q7" s="142" t="str">
        <f>IDIOMA!$H$14</f>
        <v>Dec</v>
      </c>
      <c r="S7" s="142" t="str">
        <f>IDIOMA!$H$3</f>
        <v>Jan</v>
      </c>
      <c r="T7" s="142" t="str">
        <f>IDIOMA!$H$4</f>
        <v>Feb</v>
      </c>
      <c r="U7" s="142" t="str">
        <f>IDIOMA!$H$5</f>
        <v>Mar</v>
      </c>
      <c r="V7" s="142" t="str">
        <f>IDIOMA!$H$6</f>
        <v>Apr</v>
      </c>
      <c r="W7" s="142" t="str">
        <f>IDIOMA!$H$7</f>
        <v>May</v>
      </c>
      <c r="X7" s="142" t="str">
        <f>IDIOMA!$H$8</f>
        <v>Jun</v>
      </c>
      <c r="Y7" s="142" t="str">
        <f>IDIOMA!$H$9</f>
        <v>Jul</v>
      </c>
      <c r="Z7" s="142" t="str">
        <f>IDIOMA!$H$10</f>
        <v>Aug</v>
      </c>
      <c r="AA7" s="142" t="str">
        <f>IDIOMA!$H$11</f>
        <v>Sep</v>
      </c>
      <c r="AB7" s="142" t="str">
        <f>IDIOMA!$H$12</f>
        <v>Oct</v>
      </c>
      <c r="AC7" s="142" t="str">
        <f>IDIOMA!$H$13</f>
        <v>Nov</v>
      </c>
      <c r="AD7" s="142" t="str">
        <f>IDIOMA!$H$14</f>
        <v>Dec</v>
      </c>
      <c r="AF7" s="142" t="str">
        <f>IDIOMA!$H$3</f>
        <v>Jan</v>
      </c>
      <c r="AG7" s="142" t="str">
        <f>IDIOMA!$H$4</f>
        <v>Feb</v>
      </c>
      <c r="AH7" s="142" t="str">
        <f>IDIOMA!$H$5</f>
        <v>Mar</v>
      </c>
      <c r="AI7" s="142" t="str">
        <f>IDIOMA!$H$6</f>
        <v>Apr</v>
      </c>
      <c r="AJ7" s="142" t="str">
        <f>IDIOMA!$H$7</f>
        <v>May</v>
      </c>
      <c r="AK7" s="142" t="str">
        <f>IDIOMA!$H$8</f>
        <v>Jun</v>
      </c>
      <c r="AL7" s="142" t="str">
        <f>IDIOMA!$H$9</f>
        <v>Jul</v>
      </c>
      <c r="AM7" s="142" t="str">
        <f>IDIOMA!$H$10</f>
        <v>Aug</v>
      </c>
      <c r="AN7" s="142" t="str">
        <f>IDIOMA!$H$11</f>
        <v>Sep</v>
      </c>
      <c r="AO7" s="142" t="str">
        <f>IDIOMA!$H$12</f>
        <v>Oct</v>
      </c>
      <c r="AP7" s="142" t="str">
        <f>IDIOMA!$H$13</f>
        <v>Nov</v>
      </c>
      <c r="AQ7" s="142" t="str">
        <f>IDIOMA!$H$14</f>
        <v>Dec</v>
      </c>
      <c r="AS7" s="142" t="str">
        <f>IDIOMA!$H$3</f>
        <v>Jan</v>
      </c>
      <c r="AT7" s="142" t="str">
        <f>IDIOMA!$H$4</f>
        <v>Feb</v>
      </c>
      <c r="AU7" s="142" t="str">
        <f>IDIOMA!$H$5</f>
        <v>Mar</v>
      </c>
      <c r="AV7" s="142" t="str">
        <f>IDIOMA!$H$6</f>
        <v>Apr</v>
      </c>
      <c r="AW7" s="142" t="str">
        <f>IDIOMA!$H$7</f>
        <v>May</v>
      </c>
      <c r="AX7" s="142" t="str">
        <f>IDIOMA!$H$8</f>
        <v>Jun</v>
      </c>
      <c r="AY7" s="142" t="str">
        <f>IDIOMA!$H$9</f>
        <v>Jul</v>
      </c>
      <c r="AZ7" s="142" t="str">
        <f>IDIOMA!$H$10</f>
        <v>Aug</v>
      </c>
      <c r="BA7" s="142" t="str">
        <f>IDIOMA!$H$11</f>
        <v>Sep</v>
      </c>
      <c r="BB7" s="142" t="str">
        <f>IDIOMA!$H$12</f>
        <v>Oct</v>
      </c>
      <c r="BC7" s="142" t="str">
        <f>IDIOMA!$H$13</f>
        <v>Nov</v>
      </c>
      <c r="BD7" s="142" t="str">
        <f>IDIOMA!$H$14</f>
        <v>Dec</v>
      </c>
    </row>
    <row r="8" spans="1:56" s="18" customFormat="1" ht="23" x14ac:dyDescent="0.35">
      <c r="A8" s="35"/>
      <c r="B8" s="35"/>
      <c r="C8" s="35"/>
      <c r="E8" s="12" t="str">
        <f>IDIOMA!D8</f>
        <v>GREEN</v>
      </c>
      <c r="F8" s="371">
        <f>SUM(F40:F49)+SUM(F51:F53)+SUM(F55:F59)+SUM(F65:F74)+SUM(F76:F78)+SUM(F80:F84)+SUM(F266:F275)+SUM(F101:F103)+SUM(F105:F109)+SUM(F115:F124)+SUM(F126:F128)+SUM(F130:F134)+SUM(F90:F99)+SUM(F152:F154)+SUM(F156:F160)+SUM(F141:F150)+SUM(F177:F179)+SUM(F181:F185)+SUM(F166:F175)+SUM(F202:F204)+SUM(F206:F210)+SUM(F191:F200)+SUM(F227:F229)+SUM(F231:F235)+SUM(F216:F225)+SUM(F252:F254)+SUM(F256:F260)+SUM(F241:F250)+SUM(F277:F279)+SUM(F281:F285)+SUM(F14:F23)+SUM(F25:F27)+SUM(F29:F33)+F12+F38+F63+F88+F113+F139+F164+F189+F214+F239+F264</f>
        <v>0</v>
      </c>
      <c r="G8" s="385">
        <f t="shared" ref="G8:Q8" si="0">SUM(G40:G49)+SUM(G51:G53)+SUM(G55:G59)+SUM(G65:G74)+SUM(G76:G78)+SUM(G80:G84)+SUM(G266:G275)+SUM(G101:G103)+SUM(G105:G109)+SUM(G115:G124)+SUM(G126:G128)+SUM(G130:G134)+SUM(G90:G99)+SUM(G152:G154)+SUM(G156:G160)+SUM(G141:G150)+SUM(G177:G179)+SUM(G181:G185)+SUM(G166:G175)+SUM(G202:G204)+SUM(G206:G210)+SUM(G191:G200)+SUM(G227:G229)+SUM(G231:G235)+SUM(G216:G225)+SUM(G252:G254)+SUM(G256:G260)+SUM(G241:G250)+SUM(G277:G279)+SUM(G281:G285)+SUM(G14:G23)+SUM(G25:G27)+SUM(G29:G33)+G12+G38+G63+G88+G113+G139+G164+G189+G214+G239+G264</f>
        <v>0</v>
      </c>
      <c r="H8" s="385">
        <f t="shared" si="0"/>
        <v>0</v>
      </c>
      <c r="I8" s="385">
        <f t="shared" si="0"/>
        <v>0</v>
      </c>
      <c r="J8" s="385">
        <f t="shared" si="0"/>
        <v>0</v>
      </c>
      <c r="K8" s="385">
        <f t="shared" si="0"/>
        <v>0</v>
      </c>
      <c r="L8" s="385">
        <f t="shared" si="0"/>
        <v>0</v>
      </c>
      <c r="M8" s="385">
        <f t="shared" si="0"/>
        <v>0</v>
      </c>
      <c r="N8" s="385">
        <f t="shared" si="0"/>
        <v>0</v>
      </c>
      <c r="O8" s="385">
        <f t="shared" si="0"/>
        <v>0</v>
      </c>
      <c r="P8" s="385">
        <f t="shared" si="0"/>
        <v>0</v>
      </c>
      <c r="Q8" s="378">
        <f t="shared" si="0"/>
        <v>0</v>
      </c>
      <c r="R8" s="17"/>
      <c r="S8" s="371">
        <f>SUM(S40:S49)+SUM(S51:S53)+SUM(S55:S59)+SUM(S65:S74)+SUM(S76:S78)+SUM(S80:S84)+SUM(S266:S275)+SUM(S101:S103)+SUM(S105:S109)+SUM(S115:S124)+SUM(S126:S128)+SUM(S130:S134)+SUM(S90:S99)+SUM(S152:S154)+SUM(S156:S160)+SUM(S141:S150)+SUM(S177:S179)+SUM(S181:S185)+SUM(S166:S175)+SUM(S202:S204)+SUM(S206:S210)+SUM(S191:S200)+SUM(S227:S229)+SUM(S231:S235)+SUM(S216:S225)+SUM(S252:S254)+SUM(S256:S260)+SUM(S241:S250)+SUM(S277:S279)+SUM(S281:S285)+SUM(S14:S23)+SUM(S25:S27)+SUM(S29:S33)+S12+S38+S63+S88+S113+S139+S164+S189+S214+S239+S264</f>
        <v>0</v>
      </c>
      <c r="T8" s="385">
        <f t="shared" ref="T8:AD8" si="1">SUM(T40:T49)+SUM(T51:T53)+SUM(T55:T59)+SUM(T65:T74)+SUM(T76:T78)+SUM(T80:T84)+SUM(T266:T275)+SUM(T101:T103)+SUM(T105:T109)+SUM(T115:T124)+SUM(T126:T128)+SUM(T130:T134)+SUM(T90:T99)+SUM(T152:T154)+SUM(T156:T160)+SUM(T141:T150)+SUM(T177:T179)+SUM(T181:T185)+SUM(T166:T175)+SUM(T202:T204)+SUM(T206:T210)+SUM(T191:T200)+SUM(T227:T229)+SUM(T231:T235)+SUM(T216:T225)+SUM(T252:T254)+SUM(T256:T260)+SUM(T241:T250)+SUM(T277:T279)+SUM(T281:T285)+SUM(T14:T23)+SUM(T25:T27)+SUM(T29:T33)+T12+T38+T63+T88+T113+T139+T164+T189+T214+T239+T264</f>
        <v>0</v>
      </c>
      <c r="U8" s="385">
        <f t="shared" si="1"/>
        <v>0</v>
      </c>
      <c r="V8" s="385">
        <f t="shared" si="1"/>
        <v>0</v>
      </c>
      <c r="W8" s="385">
        <f t="shared" si="1"/>
        <v>0</v>
      </c>
      <c r="X8" s="385">
        <f t="shared" si="1"/>
        <v>0</v>
      </c>
      <c r="Y8" s="385">
        <f t="shared" si="1"/>
        <v>0</v>
      </c>
      <c r="Z8" s="385">
        <f t="shared" si="1"/>
        <v>0</v>
      </c>
      <c r="AA8" s="385">
        <f t="shared" si="1"/>
        <v>0</v>
      </c>
      <c r="AB8" s="385">
        <f t="shared" si="1"/>
        <v>0</v>
      </c>
      <c r="AC8" s="385">
        <f t="shared" si="1"/>
        <v>0</v>
      </c>
      <c r="AD8" s="378">
        <f t="shared" si="1"/>
        <v>0</v>
      </c>
      <c r="AE8" s="17"/>
      <c r="AF8" s="371">
        <f>SUM(AF40:AF49)+SUM(AF51:AF53)+SUM(AF55:AF59)+SUM(AF65:AF74)+SUM(AF76:AF78)+SUM(AF80:AF84)+SUM(AF266:AF275)+SUM(AF101:AF103)+SUM(AF105:AF109)+SUM(AF115:AF124)+SUM(AF126:AF128)+SUM(AF130:AF134)+SUM(AF90:AF99)+SUM(AF152:AF154)+SUM(AF156:AF160)+SUM(AF141:AF150)+SUM(AF177:AF179)+SUM(AF181:AF185)+SUM(AF166:AF175)+SUM(AF202:AF204)+SUM(AF206:AF210)+SUM(AF191:AF200)+SUM(AF227:AF229)+SUM(AF231:AF235)+SUM(AF216:AF225)+SUM(AF252:AF254)+SUM(AF256:AF260)+SUM(AF241:AF250)+SUM(AF277:AF279)+SUM(AF281:AF285)+SUM(AF14:AF23)+SUM(AF25:AF27)+SUM(AF29:AF33)+AF12+AF38+AF63+AF88+AF113+AF139+AF164+AF189+AF214+AF239+AF264</f>
        <v>0</v>
      </c>
      <c r="AG8" s="385">
        <f t="shared" ref="AG8:AQ8" si="2">SUM(AG40:AG49)+SUM(AG51:AG53)+SUM(AG55:AG59)+SUM(AG65:AG74)+SUM(AG76:AG78)+SUM(AG80:AG84)+SUM(AG266:AG275)+SUM(AG101:AG103)+SUM(AG105:AG109)+SUM(AG115:AG124)+SUM(AG126:AG128)+SUM(AG130:AG134)+SUM(AG90:AG99)+SUM(AG152:AG154)+SUM(AG156:AG160)+SUM(AG141:AG150)+SUM(AG177:AG179)+SUM(AG181:AG185)+SUM(AG166:AG175)+SUM(AG202:AG204)+SUM(AG206:AG210)+SUM(AG191:AG200)+SUM(AG227:AG229)+SUM(AG231:AG235)+SUM(AG216:AG225)+SUM(AG252:AG254)+SUM(AG256:AG260)+SUM(AG241:AG250)+SUM(AG277:AG279)+SUM(AG281:AG285)+SUM(AG14:AG23)+SUM(AG25:AG27)+SUM(AG29:AG33)+AG12+AG38+AG63+AG88+AG113+AG139+AG164+AG189+AG214+AG239+AG264</f>
        <v>0</v>
      </c>
      <c r="AH8" s="385">
        <f t="shared" si="2"/>
        <v>0</v>
      </c>
      <c r="AI8" s="385">
        <f t="shared" si="2"/>
        <v>0</v>
      </c>
      <c r="AJ8" s="385">
        <f t="shared" si="2"/>
        <v>0</v>
      </c>
      <c r="AK8" s="385">
        <f t="shared" si="2"/>
        <v>0</v>
      </c>
      <c r="AL8" s="385">
        <f t="shared" si="2"/>
        <v>0</v>
      </c>
      <c r="AM8" s="385">
        <f t="shared" si="2"/>
        <v>0</v>
      </c>
      <c r="AN8" s="385">
        <f t="shared" si="2"/>
        <v>0</v>
      </c>
      <c r="AO8" s="385">
        <f t="shared" si="2"/>
        <v>0</v>
      </c>
      <c r="AP8" s="385">
        <f t="shared" si="2"/>
        <v>0</v>
      </c>
      <c r="AQ8" s="378">
        <f t="shared" si="2"/>
        <v>0</v>
      </c>
      <c r="AR8" s="17"/>
      <c r="AS8" s="371">
        <f>SUM(AS40:AS49)+SUM(AS51:AS53)+SUM(AS55:AS59)+SUM(AS65:AS74)+SUM(AS76:AS78)+SUM(AS80:AS84)+SUM(AS266:AS275)+SUM(AS101:AS103)+SUM(AS105:AS109)+SUM(AS115:AS124)+SUM(AS126:AS128)+SUM(AS130:AS134)+SUM(AS90:AS99)+SUM(AS152:AS154)+SUM(AS156:AS160)+SUM(AS141:AS150)+SUM(AS177:AS179)+SUM(AS181:AS185)+SUM(AS166:AS175)+SUM(AS202:AS204)+SUM(AS206:AS210)+SUM(AS191:AS200)+SUM(AS227:AS229)+SUM(AS231:AS235)+SUM(AS216:AS225)+SUM(AS252:AS254)+SUM(AS256:AS260)+SUM(AS241:AS250)+SUM(AS277:AS279)+SUM(AS281:AS285)+SUM(AS14:AS23)+SUM(AS25:AS27)+SUM(AS29:AS33)+AS12+AS38+AS63+AS88+AS113+AS139+AS164+AS189+AS214+AS239+AS264</f>
        <v>0</v>
      </c>
      <c r="AT8" s="385">
        <f t="shared" ref="AT8:BD8" si="3">SUM(AT40:AT49)+SUM(AT51:AT53)+SUM(AT55:AT59)+SUM(AT65:AT74)+SUM(AT76:AT78)+SUM(AT80:AT84)+SUM(AT266:AT275)+SUM(AT101:AT103)+SUM(AT105:AT109)+SUM(AT115:AT124)+SUM(AT126:AT128)+SUM(AT130:AT134)+SUM(AT90:AT99)+SUM(AT152:AT154)+SUM(AT156:AT160)+SUM(AT141:AT150)+SUM(AT177:AT179)+SUM(AT181:AT185)+SUM(AT166:AT175)+SUM(AT202:AT204)+SUM(AT206:AT210)+SUM(AT191:AT200)+SUM(AT227:AT229)+SUM(AT231:AT235)+SUM(AT216:AT225)+SUM(AT252:AT254)+SUM(AT256:AT260)+SUM(AT241:AT250)+SUM(AT277:AT279)+SUM(AT281:AT285)+SUM(AT14:AT23)+SUM(AT25:AT27)+SUM(AT29:AT33)+AT12+AT38+AT63+AT88+AT113+AT139+AT164+AT189+AT214+AT239+AT264</f>
        <v>0</v>
      </c>
      <c r="AU8" s="385">
        <f t="shared" si="3"/>
        <v>0</v>
      </c>
      <c r="AV8" s="385">
        <f t="shared" si="3"/>
        <v>0</v>
      </c>
      <c r="AW8" s="385">
        <f t="shared" si="3"/>
        <v>0</v>
      </c>
      <c r="AX8" s="385">
        <f t="shared" si="3"/>
        <v>0</v>
      </c>
      <c r="AY8" s="385">
        <f t="shared" si="3"/>
        <v>0</v>
      </c>
      <c r="AZ8" s="385">
        <f t="shared" si="3"/>
        <v>0</v>
      </c>
      <c r="BA8" s="385">
        <f t="shared" si="3"/>
        <v>0</v>
      </c>
      <c r="BB8" s="385">
        <f t="shared" si="3"/>
        <v>0</v>
      </c>
      <c r="BC8" s="385">
        <f t="shared" si="3"/>
        <v>0</v>
      </c>
      <c r="BD8" s="378">
        <f t="shared" si="3"/>
        <v>0</v>
      </c>
    </row>
    <row r="9" spans="1:56" ht="23" x14ac:dyDescent="0.35">
      <c r="E9" s="13" t="str">
        <f>IDIOMA!D9</f>
        <v>Energy</v>
      </c>
      <c r="F9" s="372"/>
      <c r="G9" s="386"/>
      <c r="H9" s="386"/>
      <c r="I9" s="386"/>
      <c r="J9" s="386"/>
      <c r="K9" s="386"/>
      <c r="L9" s="386"/>
      <c r="M9" s="386"/>
      <c r="N9" s="386"/>
      <c r="O9" s="386"/>
      <c r="P9" s="386"/>
      <c r="Q9" s="379"/>
      <c r="R9" s="7"/>
      <c r="S9" s="372"/>
      <c r="T9" s="386"/>
      <c r="U9" s="386"/>
      <c r="V9" s="386"/>
      <c r="W9" s="386"/>
      <c r="X9" s="386"/>
      <c r="Y9" s="386"/>
      <c r="Z9" s="386"/>
      <c r="AA9" s="386"/>
      <c r="AB9" s="386"/>
      <c r="AC9" s="386"/>
      <c r="AD9" s="379"/>
      <c r="AE9" s="7"/>
      <c r="AF9" s="372"/>
      <c r="AG9" s="386"/>
      <c r="AH9" s="386"/>
      <c r="AI9" s="386"/>
      <c r="AJ9" s="386"/>
      <c r="AK9" s="386"/>
      <c r="AL9" s="386"/>
      <c r="AM9" s="386"/>
      <c r="AN9" s="386"/>
      <c r="AO9" s="386"/>
      <c r="AP9" s="386"/>
      <c r="AQ9" s="379"/>
      <c r="AR9" s="7"/>
      <c r="AS9" s="372"/>
      <c r="AT9" s="386"/>
      <c r="AU9" s="386"/>
      <c r="AV9" s="386"/>
      <c r="AW9" s="386"/>
      <c r="AX9" s="386"/>
      <c r="AY9" s="386"/>
      <c r="AZ9" s="386"/>
      <c r="BA9" s="386"/>
      <c r="BB9" s="386"/>
      <c r="BC9" s="386"/>
      <c r="BD9" s="379"/>
    </row>
    <row r="10" spans="1:56" ht="23" x14ac:dyDescent="0.35">
      <c r="B10" s="57"/>
      <c r="C10" s="57"/>
      <c r="E10" s="8" t="str">
        <f>IDIOMA!D10</f>
        <v>1. On Balance (excluding HfT)</v>
      </c>
      <c r="F10" s="327"/>
      <c r="G10" s="326"/>
      <c r="H10" s="326"/>
      <c r="I10" s="326"/>
      <c r="J10" s="326"/>
      <c r="K10" s="326"/>
      <c r="L10" s="326"/>
      <c r="M10" s="326"/>
      <c r="N10" s="326"/>
      <c r="O10" s="326"/>
      <c r="P10" s="326"/>
      <c r="Q10" s="9"/>
      <c r="R10" s="7"/>
      <c r="S10" s="327"/>
      <c r="T10" s="326"/>
      <c r="U10" s="326"/>
      <c r="V10" s="326"/>
      <c r="W10" s="326"/>
      <c r="X10" s="326"/>
      <c r="Y10" s="326"/>
      <c r="Z10" s="326"/>
      <c r="AA10" s="326"/>
      <c r="AB10" s="326"/>
      <c r="AC10" s="326"/>
      <c r="AD10" s="9"/>
      <c r="AE10" s="7"/>
      <c r="AF10" s="327"/>
      <c r="AG10" s="326"/>
      <c r="AH10" s="326"/>
      <c r="AI10" s="326"/>
      <c r="AJ10" s="326"/>
      <c r="AK10" s="326"/>
      <c r="AL10" s="326"/>
      <c r="AM10" s="326"/>
      <c r="AN10" s="326"/>
      <c r="AO10" s="326"/>
      <c r="AP10" s="326"/>
      <c r="AQ10" s="9"/>
      <c r="AR10" s="7"/>
      <c r="AS10" s="327"/>
      <c r="AT10" s="326"/>
      <c r="AU10" s="326"/>
      <c r="AV10" s="326"/>
      <c r="AW10" s="326"/>
      <c r="AX10" s="326"/>
      <c r="AY10" s="326"/>
      <c r="AZ10" s="326"/>
      <c r="BA10" s="326"/>
      <c r="BB10" s="326"/>
      <c r="BC10" s="326"/>
      <c r="BD10" s="9"/>
    </row>
    <row r="11" spans="1:56" ht="23" x14ac:dyDescent="0.35">
      <c r="B11" s="57"/>
      <c r="C11" s="57"/>
      <c r="E11" s="397" t="str">
        <f>IDIOMA!D11</f>
        <v>Loans &amp; advances (customers and credit institutions)</v>
      </c>
      <c r="F11" s="373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380"/>
      <c r="R11" s="7"/>
      <c r="S11" s="373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380"/>
      <c r="AE11" s="7"/>
      <c r="AF11" s="373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380"/>
      <c r="AR11" s="7"/>
      <c r="AS11" s="373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380"/>
    </row>
    <row r="12" spans="1:56" ht="23" x14ac:dyDescent="0.35">
      <c r="A12" s="37" t="s">
        <v>35</v>
      </c>
      <c r="B12" s="37" t="s">
        <v>175</v>
      </c>
      <c r="C12" s="37">
        <v>1</v>
      </c>
      <c r="E12" s="38" t="str">
        <f>IDIOMA!D12</f>
        <v>Mortgages</v>
      </c>
      <c r="F12" s="374"/>
      <c r="G12" s="39"/>
      <c r="H12" s="39"/>
      <c r="I12" s="39"/>
      <c r="J12" s="39"/>
      <c r="K12" s="39"/>
      <c r="L12" s="39"/>
      <c r="M12" s="39"/>
      <c r="N12" s="39"/>
      <c r="O12" s="39"/>
      <c r="P12" s="39"/>
      <c r="Q12" s="381"/>
      <c r="R12" s="7"/>
      <c r="S12" s="374"/>
      <c r="T12" s="39"/>
      <c r="U12" s="39"/>
      <c r="V12" s="39"/>
      <c r="W12" s="39"/>
      <c r="X12" s="39"/>
      <c r="Y12" s="39"/>
      <c r="Z12" s="39"/>
      <c r="AA12" s="39"/>
      <c r="AB12" s="39"/>
      <c r="AC12" s="39"/>
      <c r="AD12" s="381"/>
      <c r="AE12" s="7"/>
      <c r="AF12" s="374"/>
      <c r="AG12" s="39"/>
      <c r="AH12" s="39"/>
      <c r="AI12" s="39"/>
      <c r="AJ12" s="39"/>
      <c r="AK12" s="39"/>
      <c r="AL12" s="39"/>
      <c r="AM12" s="39"/>
      <c r="AN12" s="39"/>
      <c r="AO12" s="39"/>
      <c r="AP12" s="39"/>
      <c r="AQ12" s="381"/>
      <c r="AR12" s="7"/>
      <c r="AS12" s="374"/>
      <c r="AT12" s="39"/>
      <c r="AU12" s="39"/>
      <c r="AV12" s="39"/>
      <c r="AW12" s="39"/>
      <c r="AX12" s="39"/>
      <c r="AY12" s="39"/>
      <c r="AZ12" s="39"/>
      <c r="BA12" s="39"/>
      <c r="BB12" s="39"/>
      <c r="BC12" s="39"/>
      <c r="BD12" s="381"/>
    </row>
    <row r="13" spans="1:56" ht="23" x14ac:dyDescent="0.35">
      <c r="B13" s="58"/>
      <c r="C13" s="58"/>
      <c r="E13" s="20" t="str">
        <f>IDIOMA!D13</f>
        <v xml:space="preserve">Products Added value CIB </v>
      </c>
      <c r="F13" s="375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380"/>
      <c r="R13" s="7"/>
      <c r="S13" s="375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380"/>
      <c r="AE13" s="7"/>
      <c r="AF13" s="375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380"/>
      <c r="AR13" s="7"/>
      <c r="AS13" s="375"/>
      <c r="AT13" s="19"/>
      <c r="AU13" s="19"/>
      <c r="AV13" s="19"/>
      <c r="AW13" s="19"/>
      <c r="AX13" s="19"/>
      <c r="AY13" s="19"/>
      <c r="AZ13" s="19"/>
      <c r="BA13" s="19"/>
      <c r="BB13" s="19"/>
      <c r="BC13" s="19"/>
      <c r="BD13" s="380"/>
    </row>
    <row r="14" spans="1:56" ht="23" x14ac:dyDescent="0.35">
      <c r="A14" s="37" t="s">
        <v>35</v>
      </c>
      <c r="B14" s="37" t="s">
        <v>176</v>
      </c>
      <c r="C14" s="37">
        <v>2</v>
      </c>
      <c r="E14" s="40" t="str">
        <f>IDIOMA!D14</f>
        <v>Project &amp; Acquisition Finance</v>
      </c>
      <c r="F14" s="374"/>
      <c r="G14" s="39"/>
      <c r="H14" s="39"/>
      <c r="I14" s="39"/>
      <c r="J14" s="39"/>
      <c r="K14" s="39"/>
      <c r="L14" s="39"/>
      <c r="M14" s="39"/>
      <c r="N14" s="39"/>
      <c r="O14" s="39"/>
      <c r="P14" s="39"/>
      <c r="Q14" s="381"/>
      <c r="R14" s="7"/>
      <c r="S14" s="374"/>
      <c r="T14" s="39"/>
      <c r="U14" s="39"/>
      <c r="V14" s="39"/>
      <c r="W14" s="39"/>
      <c r="X14" s="39"/>
      <c r="Y14" s="39"/>
      <c r="Z14" s="39"/>
      <c r="AA14" s="39"/>
      <c r="AB14" s="39"/>
      <c r="AC14" s="39"/>
      <c r="AD14" s="381"/>
      <c r="AE14" s="7"/>
      <c r="AF14" s="374"/>
      <c r="AG14" s="39"/>
      <c r="AH14" s="39"/>
      <c r="AI14" s="39"/>
      <c r="AJ14" s="39"/>
      <c r="AK14" s="39"/>
      <c r="AL14" s="39"/>
      <c r="AM14" s="39"/>
      <c r="AN14" s="39"/>
      <c r="AO14" s="39"/>
      <c r="AP14" s="39"/>
      <c r="AQ14" s="381"/>
      <c r="AR14" s="7"/>
      <c r="AS14" s="374"/>
      <c r="AT14" s="39"/>
      <c r="AU14" s="39"/>
      <c r="AV14" s="39"/>
      <c r="AW14" s="39"/>
      <c r="AX14" s="39"/>
      <c r="AY14" s="39"/>
      <c r="AZ14" s="39"/>
      <c r="BA14" s="39"/>
      <c r="BB14" s="39"/>
      <c r="BC14" s="39"/>
      <c r="BD14" s="381"/>
    </row>
    <row r="15" spans="1:56" ht="23" x14ac:dyDescent="0.35">
      <c r="A15" s="37" t="s">
        <v>35</v>
      </c>
      <c r="B15" s="37" t="s">
        <v>177</v>
      </c>
      <c r="C15" s="37">
        <v>3</v>
      </c>
      <c r="E15" s="40" t="str">
        <f>IDIOMA!D15</f>
        <v>Syndicated Loans</v>
      </c>
      <c r="F15" s="374"/>
      <c r="G15" s="39"/>
      <c r="H15" s="39"/>
      <c r="I15" s="39"/>
      <c r="J15" s="39"/>
      <c r="K15" s="39"/>
      <c r="L15" s="39"/>
      <c r="M15" s="39"/>
      <c r="N15" s="39"/>
      <c r="O15" s="39"/>
      <c r="P15" s="39"/>
      <c r="Q15" s="381"/>
      <c r="R15" s="7"/>
      <c r="S15" s="374"/>
      <c r="T15" s="39"/>
      <c r="U15" s="39"/>
      <c r="V15" s="39"/>
      <c r="W15" s="39"/>
      <c r="X15" s="39"/>
      <c r="Y15" s="39"/>
      <c r="Z15" s="39"/>
      <c r="AA15" s="39"/>
      <c r="AB15" s="39"/>
      <c r="AC15" s="39"/>
      <c r="AD15" s="381"/>
      <c r="AE15" s="7"/>
      <c r="AF15" s="374"/>
      <c r="AG15" s="39"/>
      <c r="AH15" s="39"/>
      <c r="AI15" s="39"/>
      <c r="AJ15" s="39"/>
      <c r="AK15" s="39"/>
      <c r="AL15" s="39"/>
      <c r="AM15" s="39"/>
      <c r="AN15" s="39"/>
      <c r="AO15" s="39"/>
      <c r="AP15" s="39"/>
      <c r="AQ15" s="381"/>
      <c r="AR15" s="7"/>
      <c r="AS15" s="374"/>
      <c r="AT15" s="39"/>
      <c r="AU15" s="39"/>
      <c r="AV15" s="39"/>
      <c r="AW15" s="39"/>
      <c r="AX15" s="39"/>
      <c r="AY15" s="39"/>
      <c r="AZ15" s="39"/>
      <c r="BA15" s="39"/>
      <c r="BB15" s="39"/>
      <c r="BC15" s="39"/>
      <c r="BD15" s="381"/>
    </row>
    <row r="16" spans="1:56" ht="23" x14ac:dyDescent="0.35">
      <c r="A16" s="37" t="s">
        <v>35</v>
      </c>
      <c r="B16" s="37" t="s">
        <v>178</v>
      </c>
      <c r="C16" s="37">
        <v>4</v>
      </c>
      <c r="E16" s="40" t="str">
        <f>IDIOMA!D16</f>
        <v>Capital Finance</v>
      </c>
      <c r="F16" s="374"/>
      <c r="G16" s="39"/>
      <c r="H16" s="39"/>
      <c r="I16" s="39"/>
      <c r="J16" s="39"/>
      <c r="K16" s="39"/>
      <c r="L16" s="39"/>
      <c r="M16" s="39"/>
      <c r="N16" s="39"/>
      <c r="O16" s="39"/>
      <c r="P16" s="39"/>
      <c r="Q16" s="381"/>
      <c r="R16" s="7"/>
      <c r="S16" s="374"/>
      <c r="T16" s="39"/>
      <c r="U16" s="39"/>
      <c r="V16" s="39"/>
      <c r="W16" s="39"/>
      <c r="X16" s="39"/>
      <c r="Y16" s="39"/>
      <c r="Z16" s="39"/>
      <c r="AA16" s="39"/>
      <c r="AB16" s="39"/>
      <c r="AC16" s="39"/>
      <c r="AD16" s="381"/>
      <c r="AE16" s="7"/>
      <c r="AF16" s="374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81"/>
      <c r="AR16" s="7"/>
      <c r="AS16" s="374"/>
      <c r="AT16" s="39"/>
      <c r="AU16" s="39"/>
      <c r="AV16" s="39"/>
      <c r="AW16" s="39"/>
      <c r="AX16" s="39"/>
      <c r="AY16" s="39"/>
      <c r="AZ16" s="39"/>
      <c r="BA16" s="39"/>
      <c r="BB16" s="39"/>
      <c r="BC16" s="39"/>
      <c r="BD16" s="381"/>
    </row>
    <row r="17" spans="1:56" ht="23" x14ac:dyDescent="0.35">
      <c r="A17" s="37" t="s">
        <v>35</v>
      </c>
      <c r="B17" s="37" t="s">
        <v>179</v>
      </c>
      <c r="C17" s="37">
        <v>5</v>
      </c>
      <c r="E17" s="40" t="str">
        <f>IDIOMA!D17</f>
        <v>Asset Based Finance (ABF)</v>
      </c>
      <c r="F17" s="374"/>
      <c r="G17" s="39"/>
      <c r="H17" s="39"/>
      <c r="I17" s="39"/>
      <c r="J17" s="39"/>
      <c r="K17" s="39"/>
      <c r="L17" s="39"/>
      <c r="M17" s="39"/>
      <c r="N17" s="39"/>
      <c r="O17" s="39"/>
      <c r="P17" s="39"/>
      <c r="Q17" s="381"/>
      <c r="R17" s="7"/>
      <c r="S17" s="374"/>
      <c r="T17" s="39"/>
      <c r="U17" s="39"/>
      <c r="V17" s="39"/>
      <c r="W17" s="39"/>
      <c r="X17" s="39"/>
      <c r="Y17" s="39"/>
      <c r="Z17" s="39"/>
      <c r="AA17" s="39"/>
      <c r="AB17" s="39"/>
      <c r="AC17" s="39"/>
      <c r="AD17" s="381"/>
      <c r="AE17" s="7"/>
      <c r="AF17" s="374"/>
      <c r="AG17" s="39"/>
      <c r="AH17" s="39"/>
      <c r="AI17" s="39"/>
      <c r="AJ17" s="39"/>
      <c r="AK17" s="39"/>
      <c r="AL17" s="39"/>
      <c r="AM17" s="39"/>
      <c r="AN17" s="39"/>
      <c r="AO17" s="39"/>
      <c r="AP17" s="39"/>
      <c r="AQ17" s="381"/>
      <c r="AR17" s="7"/>
      <c r="AS17" s="374"/>
      <c r="AT17" s="39"/>
      <c r="AU17" s="39"/>
      <c r="AV17" s="39"/>
      <c r="AW17" s="39"/>
      <c r="AX17" s="39"/>
      <c r="AY17" s="39"/>
      <c r="AZ17" s="39"/>
      <c r="BA17" s="39"/>
      <c r="BB17" s="39"/>
      <c r="BC17" s="39"/>
      <c r="BD17" s="381"/>
    </row>
    <row r="18" spans="1:56" ht="23" x14ac:dyDescent="0.35">
      <c r="A18" s="37" t="s">
        <v>35</v>
      </c>
      <c r="B18" s="37" t="s">
        <v>180</v>
      </c>
      <c r="C18" s="37">
        <v>6</v>
      </c>
      <c r="E18" s="40" t="str">
        <f>IDIOMA!D18</f>
        <v>Leveraged Finance</v>
      </c>
      <c r="F18" s="374"/>
      <c r="G18" s="39"/>
      <c r="H18" s="39"/>
      <c r="I18" s="39"/>
      <c r="J18" s="39"/>
      <c r="K18" s="39"/>
      <c r="L18" s="39"/>
      <c r="M18" s="39"/>
      <c r="N18" s="39"/>
      <c r="O18" s="39"/>
      <c r="P18" s="39"/>
      <c r="Q18" s="381"/>
      <c r="R18" s="7"/>
      <c r="S18" s="374"/>
      <c r="T18" s="39"/>
      <c r="U18" s="39"/>
      <c r="V18" s="39"/>
      <c r="W18" s="39"/>
      <c r="X18" s="39"/>
      <c r="Y18" s="39"/>
      <c r="Z18" s="39"/>
      <c r="AA18" s="39"/>
      <c r="AB18" s="39"/>
      <c r="AC18" s="39"/>
      <c r="AD18" s="381"/>
      <c r="AE18" s="7"/>
      <c r="AF18" s="374"/>
      <c r="AG18" s="39"/>
      <c r="AH18" s="39"/>
      <c r="AI18" s="39"/>
      <c r="AJ18" s="39"/>
      <c r="AK18" s="39"/>
      <c r="AL18" s="39"/>
      <c r="AM18" s="39"/>
      <c r="AN18" s="39"/>
      <c r="AO18" s="39"/>
      <c r="AP18" s="39"/>
      <c r="AQ18" s="381"/>
      <c r="AR18" s="7"/>
      <c r="AS18" s="374"/>
      <c r="AT18" s="39"/>
      <c r="AU18" s="39"/>
      <c r="AV18" s="39"/>
      <c r="AW18" s="39"/>
      <c r="AX18" s="39"/>
      <c r="AY18" s="39"/>
      <c r="AZ18" s="39"/>
      <c r="BA18" s="39"/>
      <c r="BB18" s="39"/>
      <c r="BC18" s="39"/>
      <c r="BD18" s="381"/>
    </row>
    <row r="19" spans="1:56" ht="23" x14ac:dyDescent="0.35">
      <c r="A19" s="37" t="s">
        <v>35</v>
      </c>
      <c r="B19" s="37" t="s">
        <v>181</v>
      </c>
      <c r="C19" s="37">
        <v>7</v>
      </c>
      <c r="E19" s="40" t="str">
        <f>IDIOMA!D19</f>
        <v>Export &amp; Agency Finance</v>
      </c>
      <c r="F19" s="374"/>
      <c r="G19" s="39"/>
      <c r="H19" s="39"/>
      <c r="I19" s="39"/>
      <c r="J19" s="39"/>
      <c r="K19" s="39"/>
      <c r="L19" s="39"/>
      <c r="M19" s="39"/>
      <c r="N19" s="39"/>
      <c r="O19" s="39"/>
      <c r="P19" s="39"/>
      <c r="Q19" s="381"/>
      <c r="R19" s="7"/>
      <c r="S19" s="374"/>
      <c r="T19" s="39"/>
      <c r="U19" s="39"/>
      <c r="V19" s="39"/>
      <c r="W19" s="39"/>
      <c r="X19" s="39"/>
      <c r="Y19" s="39"/>
      <c r="Z19" s="39"/>
      <c r="AA19" s="39"/>
      <c r="AB19" s="39"/>
      <c r="AC19" s="39"/>
      <c r="AD19" s="381"/>
      <c r="AE19" s="7"/>
      <c r="AF19" s="374"/>
      <c r="AG19" s="39"/>
      <c r="AH19" s="39"/>
      <c r="AI19" s="39"/>
      <c r="AJ19" s="39"/>
      <c r="AK19" s="39"/>
      <c r="AL19" s="39"/>
      <c r="AM19" s="39"/>
      <c r="AN19" s="39"/>
      <c r="AO19" s="39"/>
      <c r="AP19" s="39"/>
      <c r="AQ19" s="381"/>
      <c r="AR19" s="7"/>
      <c r="AS19" s="374"/>
      <c r="AT19" s="39"/>
      <c r="AU19" s="39"/>
      <c r="AV19" s="39"/>
      <c r="AW19" s="39"/>
      <c r="AX19" s="39"/>
      <c r="AY19" s="39"/>
      <c r="AZ19" s="39"/>
      <c r="BA19" s="39"/>
      <c r="BB19" s="39"/>
      <c r="BC19" s="39"/>
      <c r="BD19" s="381"/>
    </row>
    <row r="20" spans="1:56" ht="23" x14ac:dyDescent="0.35">
      <c r="A20" s="37" t="s">
        <v>35</v>
      </c>
      <c r="B20" s="37" t="s">
        <v>182</v>
      </c>
      <c r="C20" s="37">
        <v>8</v>
      </c>
      <c r="E20" s="40" t="str">
        <f>IDIOMA!D20</f>
        <v>Trade &amp; Working Capital Solutions</v>
      </c>
      <c r="F20" s="374"/>
      <c r="G20" s="39"/>
      <c r="H20" s="39"/>
      <c r="I20" s="39"/>
      <c r="J20" s="39"/>
      <c r="K20" s="39"/>
      <c r="L20" s="39"/>
      <c r="M20" s="39"/>
      <c r="N20" s="39"/>
      <c r="O20" s="39"/>
      <c r="P20" s="39"/>
      <c r="Q20" s="381"/>
      <c r="R20" s="7"/>
      <c r="S20" s="374"/>
      <c r="T20" s="39"/>
      <c r="U20" s="39"/>
      <c r="V20" s="39"/>
      <c r="W20" s="39"/>
      <c r="X20" s="39"/>
      <c r="Y20" s="39"/>
      <c r="Z20" s="39"/>
      <c r="AA20" s="39"/>
      <c r="AB20" s="39"/>
      <c r="AC20" s="39"/>
      <c r="AD20" s="381"/>
      <c r="AE20" s="7"/>
      <c r="AF20" s="374"/>
      <c r="AG20" s="39"/>
      <c r="AH20" s="39"/>
      <c r="AI20" s="39"/>
      <c r="AJ20" s="39"/>
      <c r="AK20" s="39"/>
      <c r="AL20" s="39"/>
      <c r="AM20" s="39"/>
      <c r="AN20" s="39"/>
      <c r="AO20" s="39"/>
      <c r="AP20" s="39"/>
      <c r="AQ20" s="381"/>
      <c r="AR20" s="7"/>
      <c r="AS20" s="374"/>
      <c r="AT20" s="39"/>
      <c r="AU20" s="39"/>
      <c r="AV20" s="39"/>
      <c r="AW20" s="39"/>
      <c r="AX20" s="39"/>
      <c r="AY20" s="39"/>
      <c r="AZ20" s="39"/>
      <c r="BA20" s="39"/>
      <c r="BB20" s="39"/>
      <c r="BC20" s="39"/>
      <c r="BD20" s="381"/>
    </row>
    <row r="21" spans="1:56" ht="23" x14ac:dyDescent="0.35">
      <c r="A21" s="37" t="s">
        <v>35</v>
      </c>
      <c r="B21" s="37" t="s">
        <v>183</v>
      </c>
      <c r="C21" s="37">
        <v>9</v>
      </c>
      <c r="E21" s="38" t="str">
        <f>IDIOMA!D21</f>
        <v>Other Loans &amp; Advances</v>
      </c>
      <c r="F21" s="374"/>
      <c r="G21" s="39"/>
      <c r="H21" s="39"/>
      <c r="I21" s="39"/>
      <c r="J21" s="39"/>
      <c r="K21" s="39"/>
      <c r="L21" s="39"/>
      <c r="M21" s="39"/>
      <c r="N21" s="39"/>
      <c r="O21" s="39"/>
      <c r="P21" s="39"/>
      <c r="Q21" s="381"/>
      <c r="R21" s="7"/>
      <c r="S21" s="374"/>
      <c r="T21" s="39"/>
      <c r="U21" s="39"/>
      <c r="V21" s="39"/>
      <c r="W21" s="39"/>
      <c r="X21" s="39"/>
      <c r="Y21" s="39"/>
      <c r="Z21" s="39"/>
      <c r="AA21" s="39"/>
      <c r="AB21" s="39"/>
      <c r="AC21" s="39"/>
      <c r="AD21" s="381"/>
      <c r="AE21" s="7"/>
      <c r="AF21" s="374"/>
      <c r="AG21" s="39"/>
      <c r="AH21" s="39"/>
      <c r="AI21" s="39"/>
      <c r="AJ21" s="39"/>
      <c r="AK21" s="39"/>
      <c r="AL21" s="39"/>
      <c r="AM21" s="39"/>
      <c r="AN21" s="39"/>
      <c r="AO21" s="39"/>
      <c r="AP21" s="39"/>
      <c r="AQ21" s="381"/>
      <c r="AR21" s="7"/>
      <c r="AS21" s="374"/>
      <c r="AT21" s="39"/>
      <c r="AU21" s="39"/>
      <c r="AV21" s="39"/>
      <c r="AW21" s="39"/>
      <c r="AX21" s="39"/>
      <c r="AY21" s="39"/>
      <c r="AZ21" s="39"/>
      <c r="BA21" s="39"/>
      <c r="BB21" s="39"/>
      <c r="BC21" s="39"/>
      <c r="BD21" s="381"/>
    </row>
    <row r="22" spans="1:56" ht="23" x14ac:dyDescent="0.35">
      <c r="A22" s="37" t="s">
        <v>35</v>
      </c>
      <c r="B22" s="37" t="s">
        <v>184</v>
      </c>
      <c r="C22" s="37">
        <v>10</v>
      </c>
      <c r="E22" s="398" t="str">
        <f>IDIOMA!D22</f>
        <v>Renting / Operating Leasing</v>
      </c>
      <c r="F22" s="374"/>
      <c r="G22" s="39"/>
      <c r="H22" s="39"/>
      <c r="I22" s="39"/>
      <c r="J22" s="39"/>
      <c r="K22" s="39"/>
      <c r="L22" s="39"/>
      <c r="M22" s="39"/>
      <c r="N22" s="39"/>
      <c r="O22" s="39"/>
      <c r="P22" s="39"/>
      <c r="Q22" s="381"/>
      <c r="R22" s="7"/>
      <c r="S22" s="374"/>
      <c r="T22" s="39"/>
      <c r="U22" s="39"/>
      <c r="V22" s="39"/>
      <c r="W22" s="39"/>
      <c r="X22" s="39"/>
      <c r="Y22" s="39"/>
      <c r="Z22" s="39"/>
      <c r="AA22" s="39"/>
      <c r="AB22" s="39"/>
      <c r="AC22" s="39"/>
      <c r="AD22" s="381"/>
      <c r="AE22" s="7"/>
      <c r="AF22" s="374"/>
      <c r="AG22" s="39"/>
      <c r="AH22" s="39"/>
      <c r="AI22" s="39"/>
      <c r="AJ22" s="39"/>
      <c r="AK22" s="39"/>
      <c r="AL22" s="39"/>
      <c r="AM22" s="39"/>
      <c r="AN22" s="39"/>
      <c r="AO22" s="39"/>
      <c r="AP22" s="39"/>
      <c r="AQ22" s="381"/>
      <c r="AR22" s="7"/>
      <c r="AS22" s="374"/>
      <c r="AT22" s="39"/>
      <c r="AU22" s="39"/>
      <c r="AV22" s="39"/>
      <c r="AW22" s="39"/>
      <c r="AX22" s="39"/>
      <c r="AY22" s="39"/>
      <c r="AZ22" s="39"/>
      <c r="BA22" s="39"/>
      <c r="BB22" s="39"/>
      <c r="BC22" s="39"/>
      <c r="BD22" s="381"/>
    </row>
    <row r="23" spans="1:56" ht="23" x14ac:dyDescent="0.35">
      <c r="A23" s="37" t="s">
        <v>35</v>
      </c>
      <c r="B23" s="37" t="s">
        <v>185</v>
      </c>
      <c r="C23" s="37">
        <v>11</v>
      </c>
      <c r="E23" s="398" t="str">
        <f>IDIOMA!D23</f>
        <v>Bonds Portfolio</v>
      </c>
      <c r="F23" s="374"/>
      <c r="G23" s="39"/>
      <c r="H23" s="39"/>
      <c r="I23" s="39"/>
      <c r="J23" s="39"/>
      <c r="K23" s="39"/>
      <c r="L23" s="39"/>
      <c r="M23" s="39"/>
      <c r="N23" s="39"/>
      <c r="O23" s="39"/>
      <c r="P23" s="39"/>
      <c r="Q23" s="381"/>
      <c r="R23" s="7"/>
      <c r="S23" s="374"/>
      <c r="T23" s="39"/>
      <c r="U23" s="39"/>
      <c r="V23" s="39"/>
      <c r="W23" s="39"/>
      <c r="X23" s="39"/>
      <c r="Y23" s="39"/>
      <c r="Z23" s="39"/>
      <c r="AA23" s="39"/>
      <c r="AB23" s="39"/>
      <c r="AC23" s="39"/>
      <c r="AD23" s="381"/>
      <c r="AE23" s="7"/>
      <c r="AF23" s="374"/>
      <c r="AG23" s="39"/>
      <c r="AH23" s="39"/>
      <c r="AI23" s="39"/>
      <c r="AJ23" s="39"/>
      <c r="AK23" s="39"/>
      <c r="AL23" s="39"/>
      <c r="AM23" s="39"/>
      <c r="AN23" s="39"/>
      <c r="AO23" s="39"/>
      <c r="AP23" s="39"/>
      <c r="AQ23" s="381"/>
      <c r="AR23" s="7"/>
      <c r="AS23" s="374"/>
      <c r="AT23" s="39"/>
      <c r="AU23" s="39"/>
      <c r="AV23" s="39"/>
      <c r="AW23" s="39"/>
      <c r="AX23" s="39"/>
      <c r="AY23" s="39"/>
      <c r="AZ23" s="39"/>
      <c r="BA23" s="39"/>
      <c r="BB23" s="39"/>
      <c r="BC23" s="39"/>
      <c r="BD23" s="381"/>
    </row>
    <row r="24" spans="1:56" ht="23" x14ac:dyDescent="0.35">
      <c r="B24" s="37"/>
      <c r="C24" s="37"/>
      <c r="E24" s="8" t="str">
        <f>IDIOMA!D24</f>
        <v>2. Off Balance</v>
      </c>
      <c r="F24" s="327"/>
      <c r="G24" s="326"/>
      <c r="H24" s="326"/>
      <c r="I24" s="326"/>
      <c r="J24" s="326"/>
      <c r="K24" s="326"/>
      <c r="L24" s="326"/>
      <c r="M24" s="326"/>
      <c r="N24" s="326"/>
      <c r="O24" s="326"/>
      <c r="P24" s="326"/>
      <c r="Q24" s="9"/>
      <c r="R24" s="7"/>
      <c r="S24" s="327"/>
      <c r="T24" s="326"/>
      <c r="U24" s="326"/>
      <c r="V24" s="326"/>
      <c r="W24" s="326"/>
      <c r="X24" s="326"/>
      <c r="Y24" s="326"/>
      <c r="Z24" s="326"/>
      <c r="AA24" s="326"/>
      <c r="AB24" s="326"/>
      <c r="AC24" s="326"/>
      <c r="AD24" s="9"/>
      <c r="AE24" s="7"/>
      <c r="AF24" s="327"/>
      <c r="AG24" s="326"/>
      <c r="AH24" s="326"/>
      <c r="AI24" s="326"/>
      <c r="AJ24" s="326"/>
      <c r="AK24" s="326"/>
      <c r="AL24" s="326"/>
      <c r="AM24" s="326"/>
      <c r="AN24" s="326"/>
      <c r="AO24" s="326"/>
      <c r="AP24" s="326"/>
      <c r="AQ24" s="9"/>
      <c r="AR24" s="7"/>
      <c r="AS24" s="327"/>
      <c r="AT24" s="326"/>
      <c r="AU24" s="326"/>
      <c r="AV24" s="326"/>
      <c r="AW24" s="326"/>
      <c r="AX24" s="326"/>
      <c r="AY24" s="326"/>
      <c r="AZ24" s="326"/>
      <c r="BA24" s="326"/>
      <c r="BB24" s="326"/>
      <c r="BC24" s="326"/>
      <c r="BD24" s="9"/>
    </row>
    <row r="25" spans="1:56" ht="23" x14ac:dyDescent="0.35">
      <c r="A25" s="37" t="s">
        <v>35</v>
      </c>
      <c r="B25" s="37" t="s">
        <v>186</v>
      </c>
      <c r="C25" s="37">
        <v>12</v>
      </c>
      <c r="E25" s="41" t="str">
        <f>IDIOMA!D25</f>
        <v>Contingent risks</v>
      </c>
      <c r="F25" s="374"/>
      <c r="G25" s="39"/>
      <c r="H25" s="39"/>
      <c r="I25" s="39"/>
      <c r="J25" s="39"/>
      <c r="K25" s="39"/>
      <c r="L25" s="39"/>
      <c r="M25" s="39"/>
      <c r="N25" s="39"/>
      <c r="O25" s="39"/>
      <c r="P25" s="39"/>
      <c r="Q25" s="381"/>
      <c r="R25" s="7"/>
      <c r="S25" s="374"/>
      <c r="T25" s="39"/>
      <c r="U25" s="39"/>
      <c r="V25" s="39"/>
      <c r="W25" s="39"/>
      <c r="X25" s="39"/>
      <c r="Y25" s="39"/>
      <c r="Z25" s="39"/>
      <c r="AA25" s="39"/>
      <c r="AB25" s="39"/>
      <c r="AC25" s="39"/>
      <c r="AD25" s="381"/>
      <c r="AE25" s="7"/>
      <c r="AF25" s="374"/>
      <c r="AG25" s="39"/>
      <c r="AH25" s="39"/>
      <c r="AI25" s="39"/>
      <c r="AJ25" s="39"/>
      <c r="AK25" s="39"/>
      <c r="AL25" s="39"/>
      <c r="AM25" s="39"/>
      <c r="AN25" s="39"/>
      <c r="AO25" s="39"/>
      <c r="AP25" s="39"/>
      <c r="AQ25" s="381"/>
      <c r="AR25" s="7"/>
      <c r="AS25" s="374"/>
      <c r="AT25" s="39"/>
      <c r="AU25" s="39"/>
      <c r="AV25" s="39"/>
      <c r="AW25" s="39"/>
      <c r="AX25" s="39"/>
      <c r="AY25" s="39"/>
      <c r="AZ25" s="39"/>
      <c r="BA25" s="39"/>
      <c r="BB25" s="39"/>
      <c r="BC25" s="39"/>
      <c r="BD25" s="381"/>
    </row>
    <row r="26" spans="1:56" ht="23" x14ac:dyDescent="0.35">
      <c r="A26" s="37" t="s">
        <v>35</v>
      </c>
      <c r="B26" s="37" t="s">
        <v>187</v>
      </c>
      <c r="C26" s="37">
        <v>13</v>
      </c>
      <c r="E26" s="41" t="str">
        <f>IDIOMA!D26</f>
        <v>Undrawn balances Committed</v>
      </c>
      <c r="F26" s="374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81"/>
      <c r="S26" s="374"/>
      <c r="T26" s="39"/>
      <c r="U26" s="39"/>
      <c r="V26" s="39"/>
      <c r="W26" s="39"/>
      <c r="X26" s="39"/>
      <c r="Y26" s="39"/>
      <c r="Z26" s="39"/>
      <c r="AA26" s="39"/>
      <c r="AB26" s="39"/>
      <c r="AC26" s="39"/>
      <c r="AD26" s="381"/>
      <c r="AF26" s="374"/>
      <c r="AG26" s="39"/>
      <c r="AH26" s="39"/>
      <c r="AI26" s="39"/>
      <c r="AJ26" s="39"/>
      <c r="AK26" s="39"/>
      <c r="AL26" s="39"/>
      <c r="AM26" s="39"/>
      <c r="AN26" s="39"/>
      <c r="AO26" s="39"/>
      <c r="AP26" s="39"/>
      <c r="AQ26" s="381"/>
      <c r="AS26" s="374"/>
      <c r="AT26" s="39"/>
      <c r="AU26" s="39"/>
      <c r="AV26" s="39"/>
      <c r="AW26" s="39"/>
      <c r="AX26" s="39"/>
      <c r="AY26" s="39"/>
      <c r="AZ26" s="39"/>
      <c r="BA26" s="39"/>
      <c r="BB26" s="39"/>
      <c r="BC26" s="39"/>
      <c r="BD26" s="381"/>
    </row>
    <row r="27" spans="1:56" ht="23" x14ac:dyDescent="0.35">
      <c r="A27" s="37" t="s">
        <v>35</v>
      </c>
      <c r="B27" s="37" t="s">
        <v>188</v>
      </c>
      <c r="C27" s="37">
        <v>14</v>
      </c>
      <c r="E27" s="41" t="str">
        <f>IDIOMA!D27</f>
        <v>Derivatives</v>
      </c>
      <c r="F27" s="374"/>
      <c r="G27" s="39"/>
      <c r="H27" s="39"/>
      <c r="I27" s="39"/>
      <c r="J27" s="39"/>
      <c r="K27" s="39"/>
      <c r="L27" s="39"/>
      <c r="M27" s="39"/>
      <c r="N27" s="39"/>
      <c r="O27" s="39"/>
      <c r="P27" s="39"/>
      <c r="Q27" s="381"/>
      <c r="R27" s="7"/>
      <c r="S27" s="374"/>
      <c r="T27" s="39"/>
      <c r="U27" s="39"/>
      <c r="V27" s="39"/>
      <c r="W27" s="39"/>
      <c r="X27" s="39"/>
      <c r="Y27" s="39"/>
      <c r="Z27" s="39"/>
      <c r="AA27" s="39"/>
      <c r="AB27" s="39"/>
      <c r="AC27" s="39"/>
      <c r="AD27" s="381"/>
      <c r="AE27" s="7"/>
      <c r="AF27" s="374"/>
      <c r="AG27" s="39"/>
      <c r="AH27" s="39"/>
      <c r="AI27" s="39"/>
      <c r="AJ27" s="39"/>
      <c r="AK27" s="39"/>
      <c r="AL27" s="39"/>
      <c r="AM27" s="39"/>
      <c r="AN27" s="39"/>
      <c r="AO27" s="39"/>
      <c r="AP27" s="39"/>
      <c r="AQ27" s="381"/>
      <c r="AR27" s="7"/>
      <c r="AS27" s="374"/>
      <c r="AT27" s="39"/>
      <c r="AU27" s="39"/>
      <c r="AV27" s="39"/>
      <c r="AW27" s="39"/>
      <c r="AX27" s="39"/>
      <c r="AY27" s="39"/>
      <c r="AZ27" s="39"/>
      <c r="BA27" s="39"/>
      <c r="BB27" s="39"/>
      <c r="BC27" s="39"/>
      <c r="BD27" s="381"/>
    </row>
    <row r="28" spans="1:56" ht="23" x14ac:dyDescent="0.35">
      <c r="B28" s="37"/>
      <c r="C28" s="37"/>
      <c r="E28" s="8" t="str">
        <f>IDIOMA!D28</f>
        <v>3. Advisory &amp; Facilitation services</v>
      </c>
      <c r="F28" s="327"/>
      <c r="G28" s="326"/>
      <c r="H28" s="326"/>
      <c r="I28" s="326"/>
      <c r="J28" s="326"/>
      <c r="K28" s="326"/>
      <c r="L28" s="326"/>
      <c r="M28" s="326"/>
      <c r="N28" s="326"/>
      <c r="O28" s="326"/>
      <c r="P28" s="326"/>
      <c r="Q28" s="9"/>
      <c r="R28" s="7"/>
      <c r="S28" s="327"/>
      <c r="T28" s="326"/>
      <c r="U28" s="326"/>
      <c r="V28" s="326"/>
      <c r="W28" s="326"/>
      <c r="X28" s="326"/>
      <c r="Y28" s="326"/>
      <c r="Z28" s="326"/>
      <c r="AA28" s="326"/>
      <c r="AB28" s="326"/>
      <c r="AC28" s="326"/>
      <c r="AD28" s="9"/>
      <c r="AE28" s="7"/>
      <c r="AF28" s="327"/>
      <c r="AG28" s="326"/>
      <c r="AH28" s="326"/>
      <c r="AI28" s="326"/>
      <c r="AJ28" s="326"/>
      <c r="AK28" s="326"/>
      <c r="AL28" s="326"/>
      <c r="AM28" s="326"/>
      <c r="AN28" s="326"/>
      <c r="AO28" s="326"/>
      <c r="AP28" s="326"/>
      <c r="AQ28" s="9"/>
      <c r="AR28" s="7"/>
      <c r="AS28" s="327"/>
      <c r="AT28" s="326"/>
      <c r="AU28" s="326"/>
      <c r="AV28" s="326"/>
      <c r="AW28" s="326"/>
      <c r="AX28" s="326"/>
      <c r="AY28" s="326"/>
      <c r="AZ28" s="326"/>
      <c r="BA28" s="326"/>
      <c r="BB28" s="326"/>
      <c r="BC28" s="326"/>
      <c r="BD28" s="9"/>
    </row>
    <row r="29" spans="1:56" ht="23" x14ac:dyDescent="0.35">
      <c r="A29" s="37" t="s">
        <v>35</v>
      </c>
      <c r="B29" s="37" t="s">
        <v>189</v>
      </c>
      <c r="C29" s="37">
        <v>15</v>
      </c>
      <c r="E29" s="41" t="str">
        <f>IDIOMA!D29</f>
        <v>Mergers &amp; Acquisitions (M&amp;A)</v>
      </c>
      <c r="F29" s="374"/>
      <c r="G29" s="39"/>
      <c r="H29" s="39"/>
      <c r="I29" s="39"/>
      <c r="J29" s="39"/>
      <c r="K29" s="39"/>
      <c r="L29" s="39"/>
      <c r="M29" s="39"/>
      <c r="N29" s="39"/>
      <c r="O29" s="39"/>
      <c r="P29" s="39"/>
      <c r="Q29" s="381"/>
      <c r="R29" s="7"/>
      <c r="S29" s="374"/>
      <c r="T29" s="39"/>
      <c r="U29" s="39"/>
      <c r="V29" s="39"/>
      <c r="W29" s="39"/>
      <c r="X29" s="39"/>
      <c r="Y29" s="39"/>
      <c r="Z29" s="39"/>
      <c r="AA29" s="39"/>
      <c r="AB29" s="39"/>
      <c r="AC29" s="39"/>
      <c r="AD29" s="381"/>
      <c r="AE29" s="7"/>
      <c r="AF29" s="374"/>
      <c r="AG29" s="39"/>
      <c r="AH29" s="39"/>
      <c r="AI29" s="39"/>
      <c r="AJ29" s="39"/>
      <c r="AK29" s="39"/>
      <c r="AL29" s="39"/>
      <c r="AM29" s="39"/>
      <c r="AN29" s="39"/>
      <c r="AO29" s="39"/>
      <c r="AP29" s="39"/>
      <c r="AQ29" s="381"/>
      <c r="AR29" s="7"/>
      <c r="AS29" s="374"/>
      <c r="AT29" s="39"/>
      <c r="AU29" s="39"/>
      <c r="AV29" s="39"/>
      <c r="AW29" s="39"/>
      <c r="AX29" s="39"/>
      <c r="AY29" s="39"/>
      <c r="AZ29" s="39"/>
      <c r="BA29" s="39"/>
      <c r="BB29" s="39"/>
      <c r="BC29" s="39"/>
      <c r="BD29" s="381"/>
    </row>
    <row r="30" spans="1:56" ht="23" x14ac:dyDescent="0.35">
      <c r="A30" s="37" t="s">
        <v>35</v>
      </c>
      <c r="B30" s="37" t="s">
        <v>190</v>
      </c>
      <c r="C30" s="37">
        <v>16</v>
      </c>
      <c r="E30" s="41" t="str">
        <f>IDIOMA!D30</f>
        <v>Equity Capital Markets (ECM)</v>
      </c>
      <c r="F30" s="374"/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381"/>
      <c r="R30" s="7"/>
      <c r="S30" s="374"/>
      <c r="T30" s="39"/>
      <c r="U30" s="39"/>
      <c r="V30" s="39"/>
      <c r="W30" s="39"/>
      <c r="X30" s="39"/>
      <c r="Y30" s="39"/>
      <c r="Z30" s="39"/>
      <c r="AA30" s="39"/>
      <c r="AB30" s="39"/>
      <c r="AC30" s="39"/>
      <c r="AD30" s="381"/>
      <c r="AE30" s="7"/>
      <c r="AF30" s="374"/>
      <c r="AG30" s="39"/>
      <c r="AH30" s="39"/>
      <c r="AI30" s="39"/>
      <c r="AJ30" s="39"/>
      <c r="AK30" s="39"/>
      <c r="AL30" s="39"/>
      <c r="AM30" s="39"/>
      <c r="AN30" s="39"/>
      <c r="AO30" s="39"/>
      <c r="AP30" s="39"/>
      <c r="AQ30" s="381"/>
      <c r="AR30" s="7"/>
      <c r="AS30" s="374"/>
      <c r="AT30" s="39"/>
      <c r="AU30" s="39"/>
      <c r="AV30" s="39"/>
      <c r="AW30" s="39"/>
      <c r="AX30" s="39"/>
      <c r="AY30" s="39"/>
      <c r="AZ30" s="39"/>
      <c r="BA30" s="39"/>
      <c r="BB30" s="39"/>
      <c r="BC30" s="39"/>
      <c r="BD30" s="381"/>
    </row>
    <row r="31" spans="1:56" ht="23" x14ac:dyDescent="0.35">
      <c r="A31" s="37" t="s">
        <v>35</v>
      </c>
      <c r="B31" s="37" t="s">
        <v>191</v>
      </c>
      <c r="C31" s="37">
        <v>17</v>
      </c>
      <c r="E31" s="41" t="str">
        <f>IDIOMA!D31</f>
        <v>Debt Capital Markets (DCM)</v>
      </c>
      <c r="F31" s="374"/>
      <c r="G31" s="39"/>
      <c r="H31" s="39"/>
      <c r="I31" s="39"/>
      <c r="J31" s="39"/>
      <c r="K31" s="39"/>
      <c r="L31" s="39"/>
      <c r="M31" s="39"/>
      <c r="N31" s="39"/>
      <c r="O31" s="39"/>
      <c r="P31" s="39"/>
      <c r="Q31" s="381"/>
      <c r="R31" s="7"/>
      <c r="S31" s="374"/>
      <c r="T31" s="39"/>
      <c r="U31" s="39"/>
      <c r="V31" s="39"/>
      <c r="W31" s="39"/>
      <c r="X31" s="39"/>
      <c r="Y31" s="39"/>
      <c r="Z31" s="39"/>
      <c r="AA31" s="39"/>
      <c r="AB31" s="39"/>
      <c r="AC31" s="39"/>
      <c r="AD31" s="381"/>
      <c r="AE31" s="7"/>
      <c r="AF31" s="374"/>
      <c r="AG31" s="39"/>
      <c r="AH31" s="39"/>
      <c r="AI31" s="39"/>
      <c r="AJ31" s="39"/>
      <c r="AK31" s="39"/>
      <c r="AL31" s="39"/>
      <c r="AM31" s="39"/>
      <c r="AN31" s="39"/>
      <c r="AO31" s="39"/>
      <c r="AP31" s="39"/>
      <c r="AQ31" s="381"/>
      <c r="AR31" s="7"/>
      <c r="AS31" s="374"/>
      <c r="AT31" s="39"/>
      <c r="AU31" s="39"/>
      <c r="AV31" s="39"/>
      <c r="AW31" s="39"/>
      <c r="AX31" s="39"/>
      <c r="AY31" s="39"/>
      <c r="AZ31" s="39"/>
      <c r="BA31" s="39"/>
      <c r="BB31" s="39"/>
      <c r="BC31" s="39"/>
      <c r="BD31" s="381"/>
    </row>
    <row r="32" spans="1:56" ht="23" x14ac:dyDescent="0.35">
      <c r="A32" s="37" t="s">
        <v>35</v>
      </c>
      <c r="B32" s="37" t="s">
        <v>192</v>
      </c>
      <c r="C32" s="37">
        <v>18</v>
      </c>
      <c r="E32" s="41" t="str">
        <f>IDIOMA!D32</f>
        <v>Securitization</v>
      </c>
      <c r="F32" s="374"/>
      <c r="G32" s="39"/>
      <c r="H32" s="39"/>
      <c r="I32" s="39"/>
      <c r="J32" s="39"/>
      <c r="K32" s="39"/>
      <c r="L32" s="39"/>
      <c r="M32" s="39"/>
      <c r="N32" s="39"/>
      <c r="O32" s="39"/>
      <c r="P32" s="39"/>
      <c r="Q32" s="381"/>
      <c r="R32" s="7"/>
      <c r="S32" s="374"/>
      <c r="T32" s="39"/>
      <c r="U32" s="39"/>
      <c r="V32" s="39"/>
      <c r="W32" s="39"/>
      <c r="X32" s="39"/>
      <c r="Y32" s="39"/>
      <c r="Z32" s="39"/>
      <c r="AA32" s="39"/>
      <c r="AB32" s="39"/>
      <c r="AC32" s="39"/>
      <c r="AD32" s="381"/>
      <c r="AE32" s="7"/>
      <c r="AF32" s="374"/>
      <c r="AG32" s="39"/>
      <c r="AH32" s="39"/>
      <c r="AI32" s="39"/>
      <c r="AJ32" s="39"/>
      <c r="AK32" s="39"/>
      <c r="AL32" s="39"/>
      <c r="AM32" s="39"/>
      <c r="AN32" s="39"/>
      <c r="AO32" s="39"/>
      <c r="AP32" s="39"/>
      <c r="AQ32" s="381"/>
      <c r="AR32" s="7"/>
      <c r="AS32" s="374"/>
      <c r="AT32" s="39"/>
      <c r="AU32" s="39"/>
      <c r="AV32" s="39"/>
      <c r="AW32" s="39"/>
      <c r="AX32" s="39"/>
      <c r="AY32" s="39"/>
      <c r="AZ32" s="39"/>
      <c r="BA32" s="39"/>
      <c r="BB32" s="39"/>
      <c r="BC32" s="39"/>
      <c r="BD32" s="381"/>
    </row>
    <row r="33" spans="1:56" ht="23" x14ac:dyDescent="0.35">
      <c r="A33" s="37" t="s">
        <v>35</v>
      </c>
      <c r="B33" s="37" t="s">
        <v>193</v>
      </c>
      <c r="C33" s="37">
        <v>19</v>
      </c>
      <c r="E33" s="41" t="str">
        <f>IDIOMA!D33</f>
        <v>Project &amp; Acquisition Finance (Advisory)</v>
      </c>
      <c r="F33" s="374"/>
      <c r="G33" s="39"/>
      <c r="H33" s="39"/>
      <c r="I33" s="39"/>
      <c r="J33" s="39"/>
      <c r="K33" s="39"/>
      <c r="L33" s="39"/>
      <c r="M33" s="39"/>
      <c r="N33" s="39"/>
      <c r="O33" s="39"/>
      <c r="P33" s="39"/>
      <c r="Q33" s="381"/>
      <c r="R33" s="7"/>
      <c r="S33" s="374"/>
      <c r="T33" s="39"/>
      <c r="U33" s="39"/>
      <c r="V33" s="39"/>
      <c r="W33" s="39"/>
      <c r="X33" s="39"/>
      <c r="Y33" s="39"/>
      <c r="Z33" s="39"/>
      <c r="AA33" s="39"/>
      <c r="AB33" s="39"/>
      <c r="AC33" s="39"/>
      <c r="AD33" s="381"/>
      <c r="AE33" s="7"/>
      <c r="AF33" s="374"/>
      <c r="AG33" s="39"/>
      <c r="AH33" s="39"/>
      <c r="AI33" s="39"/>
      <c r="AJ33" s="39"/>
      <c r="AK33" s="39"/>
      <c r="AL33" s="39"/>
      <c r="AM33" s="39"/>
      <c r="AN33" s="39"/>
      <c r="AO33" s="39"/>
      <c r="AP33" s="39"/>
      <c r="AQ33" s="381"/>
      <c r="AR33" s="7"/>
      <c r="AS33" s="374"/>
      <c r="AT33" s="39"/>
      <c r="AU33" s="39"/>
      <c r="AV33" s="39"/>
      <c r="AW33" s="39"/>
      <c r="AX33" s="39"/>
      <c r="AY33" s="39"/>
      <c r="AZ33" s="39"/>
      <c r="BA33" s="39"/>
      <c r="BB33" s="39"/>
      <c r="BC33" s="39"/>
      <c r="BD33" s="381"/>
    </row>
    <row r="34" spans="1:56" ht="23" x14ac:dyDescent="0.35">
      <c r="C34" s="37"/>
      <c r="E34" s="13" t="str">
        <f>IDIOMA!D34</f>
        <v>Transport</v>
      </c>
      <c r="F34" s="372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79"/>
      <c r="R34" s="7"/>
      <c r="S34" s="372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79"/>
      <c r="AE34" s="7"/>
      <c r="AF34" s="372"/>
      <c r="AG34" s="386"/>
      <c r="AH34" s="386"/>
      <c r="AI34" s="386"/>
      <c r="AJ34" s="386"/>
      <c r="AK34" s="386"/>
      <c r="AL34" s="386"/>
      <c r="AM34" s="386"/>
      <c r="AN34" s="386"/>
      <c r="AO34" s="386"/>
      <c r="AP34" s="386"/>
      <c r="AQ34" s="379"/>
      <c r="AR34" s="7"/>
      <c r="AS34" s="372"/>
      <c r="AT34" s="386"/>
      <c r="AU34" s="386"/>
      <c r="AV34" s="386"/>
      <c r="AW34" s="386"/>
      <c r="AX34" s="386"/>
      <c r="AY34" s="386"/>
      <c r="AZ34" s="386"/>
      <c r="BA34" s="386"/>
      <c r="BB34" s="386"/>
      <c r="BC34" s="386"/>
      <c r="BD34" s="379"/>
    </row>
    <row r="35" spans="1:56" ht="23" x14ac:dyDescent="0.35">
      <c r="C35" s="37"/>
      <c r="E35" s="14" t="str">
        <f>IDIOMA!D35</f>
        <v>1. Motor vehicle loans</v>
      </c>
      <c r="F35" s="376"/>
      <c r="G35" s="387"/>
      <c r="H35" s="387"/>
      <c r="I35" s="387"/>
      <c r="J35" s="387"/>
      <c r="K35" s="387"/>
      <c r="L35" s="387"/>
      <c r="M35" s="387"/>
      <c r="N35" s="387"/>
      <c r="O35" s="387"/>
      <c r="P35" s="387"/>
      <c r="Q35" s="382"/>
      <c r="R35" s="7"/>
      <c r="S35" s="376"/>
      <c r="T35" s="387"/>
      <c r="U35" s="387"/>
      <c r="V35" s="387"/>
      <c r="W35" s="387"/>
      <c r="X35" s="387"/>
      <c r="Y35" s="387"/>
      <c r="Z35" s="387"/>
      <c r="AA35" s="387"/>
      <c r="AB35" s="387"/>
      <c r="AC35" s="387"/>
      <c r="AD35" s="382"/>
      <c r="AE35" s="7"/>
      <c r="AF35" s="376"/>
      <c r="AG35" s="387"/>
      <c r="AH35" s="387"/>
      <c r="AI35" s="387"/>
      <c r="AJ35" s="387"/>
      <c r="AK35" s="387"/>
      <c r="AL35" s="387"/>
      <c r="AM35" s="387"/>
      <c r="AN35" s="387"/>
      <c r="AO35" s="387"/>
      <c r="AP35" s="387"/>
      <c r="AQ35" s="382"/>
      <c r="AR35" s="7"/>
      <c r="AS35" s="376"/>
      <c r="AT35" s="387"/>
      <c r="AU35" s="387"/>
      <c r="AV35" s="387"/>
      <c r="AW35" s="387"/>
      <c r="AX35" s="387"/>
      <c r="AY35" s="387"/>
      <c r="AZ35" s="387"/>
      <c r="BA35" s="387"/>
      <c r="BB35" s="387"/>
      <c r="BC35" s="387"/>
      <c r="BD35" s="382"/>
    </row>
    <row r="36" spans="1:56" ht="23" x14ac:dyDescent="0.35">
      <c r="B36" s="57"/>
      <c r="C36" s="37"/>
      <c r="E36" s="8" t="str">
        <f>IDIOMA!D36</f>
        <v>1. On Balance (excluding HfT)</v>
      </c>
      <c r="F36" s="325"/>
      <c r="G36" s="326"/>
      <c r="H36" s="326"/>
      <c r="I36" s="326"/>
      <c r="J36" s="326"/>
      <c r="K36" s="326"/>
      <c r="L36" s="326"/>
      <c r="M36" s="326"/>
      <c r="N36" s="326"/>
      <c r="O36" s="326"/>
      <c r="P36" s="326"/>
      <c r="Q36" s="9"/>
      <c r="R36" s="7"/>
      <c r="S36" s="325"/>
      <c r="T36" s="326"/>
      <c r="U36" s="326"/>
      <c r="V36" s="326"/>
      <c r="W36" s="326"/>
      <c r="X36" s="326"/>
      <c r="Y36" s="326"/>
      <c r="Z36" s="326"/>
      <c r="AA36" s="326"/>
      <c r="AB36" s="326"/>
      <c r="AC36" s="326"/>
      <c r="AD36" s="9"/>
      <c r="AE36" s="7"/>
      <c r="AF36" s="325"/>
      <c r="AG36" s="326"/>
      <c r="AH36" s="326"/>
      <c r="AI36" s="326"/>
      <c r="AJ36" s="326"/>
      <c r="AK36" s="326"/>
      <c r="AL36" s="326"/>
      <c r="AM36" s="326"/>
      <c r="AN36" s="326"/>
      <c r="AO36" s="326"/>
      <c r="AP36" s="326"/>
      <c r="AQ36" s="9"/>
      <c r="AR36" s="7"/>
      <c r="AS36" s="325"/>
      <c r="AT36" s="326"/>
      <c r="AU36" s="326"/>
      <c r="AV36" s="326"/>
      <c r="AW36" s="326"/>
      <c r="AX36" s="326"/>
      <c r="AY36" s="326"/>
      <c r="AZ36" s="326"/>
      <c r="BA36" s="326"/>
      <c r="BB36" s="326"/>
      <c r="BC36" s="326"/>
      <c r="BD36" s="9"/>
    </row>
    <row r="37" spans="1:56" ht="23" x14ac:dyDescent="0.35">
      <c r="B37" s="57"/>
      <c r="C37" s="37"/>
      <c r="E37" s="397" t="str">
        <f>IDIOMA!D37</f>
        <v>Loans &amp; advances (customers and credit institutions)</v>
      </c>
      <c r="F37" s="375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380"/>
      <c r="R37" s="7"/>
      <c r="S37" s="375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380"/>
      <c r="AE37" s="7"/>
      <c r="AF37" s="375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380"/>
      <c r="AR37" s="7"/>
      <c r="AS37" s="375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380"/>
    </row>
    <row r="38" spans="1:56" ht="23" x14ac:dyDescent="0.35">
      <c r="A38" s="37" t="s">
        <v>38</v>
      </c>
      <c r="B38" s="37" t="s">
        <v>175</v>
      </c>
      <c r="C38" s="37">
        <v>20</v>
      </c>
      <c r="E38" s="38" t="str">
        <f>IDIOMA!D38</f>
        <v>Mortgages</v>
      </c>
      <c r="F38" s="374"/>
      <c r="G38" s="39"/>
      <c r="H38" s="39"/>
      <c r="I38" s="39"/>
      <c r="J38" s="39"/>
      <c r="K38" s="39"/>
      <c r="L38" s="39"/>
      <c r="M38" s="39"/>
      <c r="N38" s="39"/>
      <c r="O38" s="39"/>
      <c r="P38" s="39"/>
      <c r="Q38" s="381"/>
      <c r="R38" s="7"/>
      <c r="S38" s="374"/>
      <c r="T38" s="39"/>
      <c r="U38" s="39"/>
      <c r="V38" s="39"/>
      <c r="W38" s="39"/>
      <c r="X38" s="39"/>
      <c r="Y38" s="39"/>
      <c r="Z38" s="39"/>
      <c r="AA38" s="39"/>
      <c r="AB38" s="39"/>
      <c r="AC38" s="39"/>
      <c r="AD38" s="381"/>
      <c r="AE38" s="7"/>
      <c r="AF38" s="374"/>
      <c r="AG38" s="39"/>
      <c r="AH38" s="39"/>
      <c r="AI38" s="39"/>
      <c r="AJ38" s="39"/>
      <c r="AK38" s="39"/>
      <c r="AL38" s="39"/>
      <c r="AM38" s="39"/>
      <c r="AN38" s="39"/>
      <c r="AO38" s="39"/>
      <c r="AP38" s="39"/>
      <c r="AQ38" s="381"/>
      <c r="AR38" s="7"/>
      <c r="AS38" s="374"/>
      <c r="AT38" s="39"/>
      <c r="AU38" s="39"/>
      <c r="AV38" s="39"/>
      <c r="AW38" s="39"/>
      <c r="AX38" s="39"/>
      <c r="AY38" s="39"/>
      <c r="AZ38" s="39"/>
      <c r="BA38" s="39"/>
      <c r="BB38" s="39"/>
      <c r="BC38" s="39"/>
      <c r="BD38" s="381"/>
    </row>
    <row r="39" spans="1:56" ht="23" x14ac:dyDescent="0.35">
      <c r="B39" s="58"/>
      <c r="C39" s="37"/>
      <c r="E39" s="20" t="str">
        <f>IDIOMA!D39</f>
        <v xml:space="preserve">Products Added value CIB </v>
      </c>
      <c r="F39" s="375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380"/>
      <c r="R39" s="7"/>
      <c r="S39" s="375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380"/>
      <c r="AE39" s="7"/>
      <c r="AF39" s="375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380"/>
      <c r="AR39" s="7"/>
      <c r="AS39" s="375"/>
      <c r="AT39" s="19"/>
      <c r="AU39" s="19"/>
      <c r="AV39" s="19"/>
      <c r="AW39" s="19"/>
      <c r="AX39" s="19"/>
      <c r="AY39" s="19"/>
      <c r="AZ39" s="19"/>
      <c r="BA39" s="19"/>
      <c r="BB39" s="19"/>
      <c r="BC39" s="19"/>
      <c r="BD39" s="380"/>
    </row>
    <row r="40" spans="1:56" ht="23" x14ac:dyDescent="0.35">
      <c r="A40" s="37" t="s">
        <v>38</v>
      </c>
      <c r="B40" s="37" t="s">
        <v>176</v>
      </c>
      <c r="C40" s="37">
        <v>21</v>
      </c>
      <c r="E40" s="40" t="str">
        <f>IDIOMA!D40</f>
        <v>Project &amp; Acquisition Finance</v>
      </c>
      <c r="F40" s="374"/>
      <c r="G40" s="39"/>
      <c r="H40" s="39"/>
      <c r="I40" s="39"/>
      <c r="J40" s="39"/>
      <c r="K40" s="39"/>
      <c r="L40" s="39"/>
      <c r="M40" s="39"/>
      <c r="N40" s="39"/>
      <c r="O40" s="39"/>
      <c r="P40" s="39"/>
      <c r="Q40" s="381"/>
      <c r="R40" s="7"/>
      <c r="S40" s="374"/>
      <c r="T40" s="39"/>
      <c r="U40" s="39"/>
      <c r="V40" s="39"/>
      <c r="W40" s="39"/>
      <c r="X40" s="39"/>
      <c r="Y40" s="39"/>
      <c r="Z40" s="39"/>
      <c r="AA40" s="39"/>
      <c r="AB40" s="39"/>
      <c r="AC40" s="39"/>
      <c r="AD40" s="381"/>
      <c r="AE40" s="7"/>
      <c r="AF40" s="374"/>
      <c r="AG40" s="39"/>
      <c r="AH40" s="39"/>
      <c r="AI40" s="39"/>
      <c r="AJ40" s="39"/>
      <c r="AK40" s="39"/>
      <c r="AL40" s="39"/>
      <c r="AM40" s="39"/>
      <c r="AN40" s="39"/>
      <c r="AO40" s="39"/>
      <c r="AP40" s="39"/>
      <c r="AQ40" s="381"/>
      <c r="AR40" s="7"/>
      <c r="AS40" s="374"/>
      <c r="AT40" s="39"/>
      <c r="AU40" s="39"/>
      <c r="AV40" s="39"/>
      <c r="AW40" s="39"/>
      <c r="AX40" s="39"/>
      <c r="AY40" s="39"/>
      <c r="AZ40" s="39"/>
      <c r="BA40" s="39"/>
      <c r="BB40" s="39"/>
      <c r="BC40" s="39"/>
      <c r="BD40" s="381"/>
    </row>
    <row r="41" spans="1:56" ht="23" x14ac:dyDescent="0.35">
      <c r="A41" s="37" t="s">
        <v>38</v>
      </c>
      <c r="B41" s="37" t="s">
        <v>177</v>
      </c>
      <c r="C41" s="37">
        <v>22</v>
      </c>
      <c r="E41" s="40" t="str">
        <f>IDIOMA!D41</f>
        <v>Syndicated Loans</v>
      </c>
      <c r="F41" s="374"/>
      <c r="G41" s="39"/>
      <c r="H41" s="39"/>
      <c r="I41" s="39"/>
      <c r="J41" s="39"/>
      <c r="K41" s="39"/>
      <c r="L41" s="39"/>
      <c r="M41" s="39"/>
      <c r="N41" s="39"/>
      <c r="O41" s="39"/>
      <c r="P41" s="39"/>
      <c r="Q41" s="381"/>
      <c r="R41" s="7"/>
      <c r="S41" s="374"/>
      <c r="T41" s="39"/>
      <c r="U41" s="39"/>
      <c r="V41" s="39"/>
      <c r="W41" s="39"/>
      <c r="X41" s="39"/>
      <c r="Y41" s="39"/>
      <c r="Z41" s="39"/>
      <c r="AA41" s="39"/>
      <c r="AB41" s="39"/>
      <c r="AC41" s="39"/>
      <c r="AD41" s="381"/>
      <c r="AE41" s="7"/>
      <c r="AF41" s="374"/>
      <c r="AG41" s="39"/>
      <c r="AH41" s="39"/>
      <c r="AI41" s="39"/>
      <c r="AJ41" s="39"/>
      <c r="AK41" s="39"/>
      <c r="AL41" s="39"/>
      <c r="AM41" s="39"/>
      <c r="AN41" s="39"/>
      <c r="AO41" s="39"/>
      <c r="AP41" s="39"/>
      <c r="AQ41" s="381"/>
      <c r="AR41" s="7"/>
      <c r="AS41" s="374"/>
      <c r="AT41" s="39"/>
      <c r="AU41" s="39"/>
      <c r="AV41" s="39"/>
      <c r="AW41" s="39"/>
      <c r="AX41" s="39"/>
      <c r="AY41" s="39"/>
      <c r="AZ41" s="39"/>
      <c r="BA41" s="39"/>
      <c r="BB41" s="39"/>
      <c r="BC41" s="39"/>
      <c r="BD41" s="381"/>
    </row>
    <row r="42" spans="1:56" ht="23" x14ac:dyDescent="0.35">
      <c r="A42" s="37" t="s">
        <v>38</v>
      </c>
      <c r="B42" s="37" t="s">
        <v>178</v>
      </c>
      <c r="C42" s="37">
        <v>23</v>
      </c>
      <c r="E42" s="40" t="str">
        <f>IDIOMA!D42</f>
        <v>Capital Finance</v>
      </c>
      <c r="F42" s="374"/>
      <c r="G42" s="39"/>
      <c r="H42" s="39"/>
      <c r="I42" s="39"/>
      <c r="J42" s="39"/>
      <c r="K42" s="39"/>
      <c r="L42" s="39"/>
      <c r="M42" s="39"/>
      <c r="N42" s="39"/>
      <c r="O42" s="39"/>
      <c r="P42" s="39"/>
      <c r="Q42" s="381"/>
      <c r="R42" s="7"/>
      <c r="S42" s="374"/>
      <c r="T42" s="39"/>
      <c r="U42" s="39"/>
      <c r="V42" s="39"/>
      <c r="W42" s="39"/>
      <c r="X42" s="39"/>
      <c r="Y42" s="39"/>
      <c r="Z42" s="39"/>
      <c r="AA42" s="39"/>
      <c r="AB42" s="39"/>
      <c r="AC42" s="39"/>
      <c r="AD42" s="381"/>
      <c r="AE42" s="7"/>
      <c r="AF42" s="374"/>
      <c r="AG42" s="39"/>
      <c r="AH42" s="39"/>
      <c r="AI42" s="39"/>
      <c r="AJ42" s="39"/>
      <c r="AK42" s="39"/>
      <c r="AL42" s="39"/>
      <c r="AM42" s="39"/>
      <c r="AN42" s="39"/>
      <c r="AO42" s="39"/>
      <c r="AP42" s="39"/>
      <c r="AQ42" s="381"/>
      <c r="AR42" s="7"/>
      <c r="AS42" s="374"/>
      <c r="AT42" s="39"/>
      <c r="AU42" s="39"/>
      <c r="AV42" s="39"/>
      <c r="AW42" s="39"/>
      <c r="AX42" s="39"/>
      <c r="AY42" s="39"/>
      <c r="AZ42" s="39"/>
      <c r="BA42" s="39"/>
      <c r="BB42" s="39"/>
      <c r="BC42" s="39"/>
      <c r="BD42" s="381"/>
    </row>
    <row r="43" spans="1:56" ht="23" x14ac:dyDescent="0.35">
      <c r="A43" s="37" t="s">
        <v>38</v>
      </c>
      <c r="B43" s="37" t="s">
        <v>179</v>
      </c>
      <c r="C43" s="37">
        <v>24</v>
      </c>
      <c r="E43" s="40" t="str">
        <f>IDIOMA!D43</f>
        <v>Asset Based Finance (ABF)</v>
      </c>
      <c r="F43" s="374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81"/>
      <c r="R43" s="7"/>
      <c r="S43" s="374"/>
      <c r="T43" s="39"/>
      <c r="U43" s="39"/>
      <c r="V43" s="39"/>
      <c r="W43" s="39"/>
      <c r="X43" s="39"/>
      <c r="Y43" s="39"/>
      <c r="Z43" s="39"/>
      <c r="AA43" s="39"/>
      <c r="AB43" s="39"/>
      <c r="AC43" s="39"/>
      <c r="AD43" s="381"/>
      <c r="AE43" s="7"/>
      <c r="AF43" s="374"/>
      <c r="AG43" s="39"/>
      <c r="AH43" s="39"/>
      <c r="AI43" s="39"/>
      <c r="AJ43" s="39"/>
      <c r="AK43" s="39"/>
      <c r="AL43" s="39"/>
      <c r="AM43" s="39"/>
      <c r="AN43" s="39"/>
      <c r="AO43" s="39"/>
      <c r="AP43" s="39"/>
      <c r="AQ43" s="381"/>
      <c r="AR43" s="7"/>
      <c r="AS43" s="374"/>
      <c r="AT43" s="39"/>
      <c r="AU43" s="39"/>
      <c r="AV43" s="39"/>
      <c r="AW43" s="39"/>
      <c r="AX43" s="39"/>
      <c r="AY43" s="39"/>
      <c r="AZ43" s="39"/>
      <c r="BA43" s="39"/>
      <c r="BB43" s="39"/>
      <c r="BC43" s="39"/>
      <c r="BD43" s="381"/>
    </row>
    <row r="44" spans="1:56" ht="23" x14ac:dyDescent="0.35">
      <c r="A44" s="37" t="s">
        <v>38</v>
      </c>
      <c r="B44" s="37" t="s">
        <v>180</v>
      </c>
      <c r="C44" s="37">
        <v>25</v>
      </c>
      <c r="E44" s="40" t="str">
        <f>IDIOMA!D44</f>
        <v>Leveraged Finance</v>
      </c>
      <c r="F44" s="374"/>
      <c r="G44" s="39"/>
      <c r="H44" s="39"/>
      <c r="I44" s="39"/>
      <c r="J44" s="39"/>
      <c r="K44" s="39"/>
      <c r="L44" s="39"/>
      <c r="M44" s="39"/>
      <c r="N44" s="39"/>
      <c r="O44" s="39"/>
      <c r="P44" s="39"/>
      <c r="Q44" s="381"/>
      <c r="R44" s="7"/>
      <c r="S44" s="374"/>
      <c r="T44" s="39"/>
      <c r="U44" s="39"/>
      <c r="V44" s="39"/>
      <c r="W44" s="39"/>
      <c r="X44" s="39"/>
      <c r="Y44" s="39"/>
      <c r="Z44" s="39"/>
      <c r="AA44" s="39"/>
      <c r="AB44" s="39"/>
      <c r="AC44" s="39"/>
      <c r="AD44" s="381"/>
      <c r="AE44" s="7"/>
      <c r="AF44" s="374"/>
      <c r="AG44" s="39"/>
      <c r="AH44" s="39"/>
      <c r="AI44" s="39"/>
      <c r="AJ44" s="39"/>
      <c r="AK44" s="39"/>
      <c r="AL44" s="39"/>
      <c r="AM44" s="39"/>
      <c r="AN44" s="39"/>
      <c r="AO44" s="39"/>
      <c r="AP44" s="39"/>
      <c r="AQ44" s="381"/>
      <c r="AR44" s="7"/>
      <c r="AS44" s="374"/>
      <c r="AT44" s="39"/>
      <c r="AU44" s="39"/>
      <c r="AV44" s="39"/>
      <c r="AW44" s="39"/>
      <c r="AX44" s="39"/>
      <c r="AY44" s="39"/>
      <c r="AZ44" s="39"/>
      <c r="BA44" s="39"/>
      <c r="BB44" s="39"/>
      <c r="BC44" s="39"/>
      <c r="BD44" s="381"/>
    </row>
    <row r="45" spans="1:56" ht="23" x14ac:dyDescent="0.35">
      <c r="A45" s="37" t="s">
        <v>38</v>
      </c>
      <c r="B45" s="37" t="s">
        <v>181</v>
      </c>
      <c r="C45" s="37">
        <v>26</v>
      </c>
      <c r="E45" s="40" t="str">
        <f>IDIOMA!D45</f>
        <v>Export &amp; Agency Finance</v>
      </c>
      <c r="F45" s="374"/>
      <c r="G45" s="39"/>
      <c r="H45" s="39"/>
      <c r="I45" s="39"/>
      <c r="J45" s="39"/>
      <c r="K45" s="39"/>
      <c r="L45" s="39"/>
      <c r="M45" s="39"/>
      <c r="N45" s="39"/>
      <c r="O45" s="39"/>
      <c r="P45" s="39"/>
      <c r="Q45" s="381"/>
      <c r="R45" s="7"/>
      <c r="S45" s="374"/>
      <c r="T45" s="39"/>
      <c r="U45" s="39"/>
      <c r="V45" s="39"/>
      <c r="W45" s="39"/>
      <c r="X45" s="39"/>
      <c r="Y45" s="39"/>
      <c r="Z45" s="39"/>
      <c r="AA45" s="39"/>
      <c r="AB45" s="39"/>
      <c r="AC45" s="39"/>
      <c r="AD45" s="381"/>
      <c r="AE45" s="7"/>
      <c r="AF45" s="374"/>
      <c r="AG45" s="39"/>
      <c r="AH45" s="39"/>
      <c r="AI45" s="39"/>
      <c r="AJ45" s="39"/>
      <c r="AK45" s="39"/>
      <c r="AL45" s="39"/>
      <c r="AM45" s="39"/>
      <c r="AN45" s="39"/>
      <c r="AO45" s="39"/>
      <c r="AP45" s="39"/>
      <c r="AQ45" s="381"/>
      <c r="AR45" s="7"/>
      <c r="AS45" s="374"/>
      <c r="AT45" s="39"/>
      <c r="AU45" s="39"/>
      <c r="AV45" s="39"/>
      <c r="AW45" s="39"/>
      <c r="AX45" s="39"/>
      <c r="AY45" s="39"/>
      <c r="AZ45" s="39"/>
      <c r="BA45" s="39"/>
      <c r="BB45" s="39"/>
      <c r="BC45" s="39"/>
      <c r="BD45" s="381"/>
    </row>
    <row r="46" spans="1:56" ht="23" x14ac:dyDescent="0.35">
      <c r="A46" s="37" t="s">
        <v>38</v>
      </c>
      <c r="B46" s="37" t="s">
        <v>182</v>
      </c>
      <c r="C46" s="37">
        <v>27</v>
      </c>
      <c r="E46" s="40" t="str">
        <f>IDIOMA!D46</f>
        <v>Trade &amp; Working Capital Solutions</v>
      </c>
      <c r="F46" s="374"/>
      <c r="G46" s="39"/>
      <c r="H46" s="39"/>
      <c r="I46" s="39"/>
      <c r="J46" s="39"/>
      <c r="K46" s="39"/>
      <c r="L46" s="39"/>
      <c r="M46" s="39"/>
      <c r="N46" s="39"/>
      <c r="O46" s="39"/>
      <c r="P46" s="39"/>
      <c r="Q46" s="381"/>
      <c r="R46" s="7"/>
      <c r="S46" s="374"/>
      <c r="T46" s="39"/>
      <c r="U46" s="39"/>
      <c r="V46" s="39"/>
      <c r="W46" s="39"/>
      <c r="X46" s="39"/>
      <c r="Y46" s="39"/>
      <c r="Z46" s="39"/>
      <c r="AA46" s="39"/>
      <c r="AB46" s="39"/>
      <c r="AC46" s="39"/>
      <c r="AD46" s="381"/>
      <c r="AE46" s="7"/>
      <c r="AF46" s="374"/>
      <c r="AG46" s="39"/>
      <c r="AH46" s="39"/>
      <c r="AI46" s="39"/>
      <c r="AJ46" s="39"/>
      <c r="AK46" s="39"/>
      <c r="AL46" s="39"/>
      <c r="AM46" s="39"/>
      <c r="AN46" s="39"/>
      <c r="AO46" s="39"/>
      <c r="AP46" s="39"/>
      <c r="AQ46" s="381"/>
      <c r="AR46" s="7"/>
      <c r="AS46" s="374"/>
      <c r="AT46" s="39"/>
      <c r="AU46" s="39"/>
      <c r="AV46" s="39"/>
      <c r="AW46" s="39"/>
      <c r="AX46" s="39"/>
      <c r="AY46" s="39"/>
      <c r="AZ46" s="39"/>
      <c r="BA46" s="39"/>
      <c r="BB46" s="39"/>
      <c r="BC46" s="39"/>
      <c r="BD46" s="381"/>
    </row>
    <row r="47" spans="1:56" ht="23" x14ac:dyDescent="0.35">
      <c r="A47" s="37" t="s">
        <v>38</v>
      </c>
      <c r="B47" s="37" t="s">
        <v>183</v>
      </c>
      <c r="C47" s="37">
        <v>28</v>
      </c>
      <c r="E47" s="38" t="str">
        <f>IDIOMA!D47</f>
        <v>Other Loans &amp; Advances</v>
      </c>
      <c r="F47" s="374"/>
      <c r="G47" s="39"/>
      <c r="H47" s="39"/>
      <c r="I47" s="39"/>
      <c r="J47" s="39"/>
      <c r="K47" s="39"/>
      <c r="L47" s="39"/>
      <c r="M47" s="39"/>
      <c r="N47" s="39"/>
      <c r="O47" s="39"/>
      <c r="P47" s="39"/>
      <c r="Q47" s="381"/>
      <c r="R47" s="7"/>
      <c r="S47" s="374"/>
      <c r="T47" s="39"/>
      <c r="U47" s="39"/>
      <c r="V47" s="39"/>
      <c r="W47" s="39"/>
      <c r="X47" s="39"/>
      <c r="Y47" s="39"/>
      <c r="Z47" s="39"/>
      <c r="AA47" s="39"/>
      <c r="AB47" s="39"/>
      <c r="AC47" s="39"/>
      <c r="AD47" s="381"/>
      <c r="AE47" s="7"/>
      <c r="AF47" s="374"/>
      <c r="AG47" s="39"/>
      <c r="AH47" s="39"/>
      <c r="AI47" s="39"/>
      <c r="AJ47" s="39"/>
      <c r="AK47" s="39"/>
      <c r="AL47" s="39"/>
      <c r="AM47" s="39"/>
      <c r="AN47" s="39"/>
      <c r="AO47" s="39"/>
      <c r="AP47" s="39"/>
      <c r="AQ47" s="381"/>
      <c r="AR47" s="7"/>
      <c r="AS47" s="374"/>
      <c r="AT47" s="39"/>
      <c r="AU47" s="39"/>
      <c r="AV47" s="39"/>
      <c r="AW47" s="39"/>
      <c r="AX47" s="39"/>
      <c r="AY47" s="39"/>
      <c r="AZ47" s="39"/>
      <c r="BA47" s="39"/>
      <c r="BB47" s="39"/>
      <c r="BC47" s="39"/>
      <c r="BD47" s="381"/>
    </row>
    <row r="48" spans="1:56" ht="23" x14ac:dyDescent="0.35">
      <c r="A48" s="37" t="s">
        <v>38</v>
      </c>
      <c r="B48" s="37" t="s">
        <v>184</v>
      </c>
      <c r="C48" s="37">
        <v>29</v>
      </c>
      <c r="E48" s="398" t="str">
        <f>IDIOMA!D48</f>
        <v>Renting / Operating Leasing</v>
      </c>
      <c r="F48" s="374"/>
      <c r="G48" s="39"/>
      <c r="H48" s="39"/>
      <c r="I48" s="39"/>
      <c r="J48" s="39"/>
      <c r="K48" s="39"/>
      <c r="L48" s="39"/>
      <c r="M48" s="39"/>
      <c r="N48" s="39"/>
      <c r="O48" s="39"/>
      <c r="P48" s="39"/>
      <c r="Q48" s="381"/>
      <c r="R48" s="7"/>
      <c r="S48" s="374"/>
      <c r="T48" s="39"/>
      <c r="U48" s="39"/>
      <c r="V48" s="39"/>
      <c r="W48" s="39"/>
      <c r="X48" s="39"/>
      <c r="Y48" s="39"/>
      <c r="Z48" s="39"/>
      <c r="AA48" s="39"/>
      <c r="AB48" s="39"/>
      <c r="AC48" s="39"/>
      <c r="AD48" s="381"/>
      <c r="AE48" s="7"/>
      <c r="AF48" s="374"/>
      <c r="AG48" s="39"/>
      <c r="AH48" s="39"/>
      <c r="AI48" s="39"/>
      <c r="AJ48" s="39"/>
      <c r="AK48" s="39"/>
      <c r="AL48" s="39"/>
      <c r="AM48" s="39"/>
      <c r="AN48" s="39"/>
      <c r="AO48" s="39"/>
      <c r="AP48" s="39"/>
      <c r="AQ48" s="381"/>
      <c r="AR48" s="7"/>
      <c r="AS48" s="374"/>
      <c r="AT48" s="39"/>
      <c r="AU48" s="39"/>
      <c r="AV48" s="39"/>
      <c r="AW48" s="39"/>
      <c r="AX48" s="39"/>
      <c r="AY48" s="39"/>
      <c r="AZ48" s="39"/>
      <c r="BA48" s="39"/>
      <c r="BB48" s="39"/>
      <c r="BC48" s="39"/>
      <c r="BD48" s="381"/>
    </row>
    <row r="49" spans="1:56" ht="23" x14ac:dyDescent="0.35">
      <c r="A49" s="37" t="s">
        <v>38</v>
      </c>
      <c r="B49" s="37" t="s">
        <v>185</v>
      </c>
      <c r="C49" s="37">
        <v>30</v>
      </c>
      <c r="E49" s="398" t="str">
        <f>IDIOMA!D49</f>
        <v>Bonds Portfolio</v>
      </c>
      <c r="F49" s="374"/>
      <c r="G49" s="39"/>
      <c r="H49" s="39"/>
      <c r="I49" s="39"/>
      <c r="J49" s="39"/>
      <c r="K49" s="39"/>
      <c r="L49" s="39"/>
      <c r="M49" s="39"/>
      <c r="N49" s="39"/>
      <c r="O49" s="39"/>
      <c r="P49" s="39"/>
      <c r="Q49" s="381"/>
      <c r="R49" s="7"/>
      <c r="S49" s="374"/>
      <c r="T49" s="39"/>
      <c r="U49" s="39"/>
      <c r="V49" s="39"/>
      <c r="W49" s="39"/>
      <c r="X49" s="39"/>
      <c r="Y49" s="39"/>
      <c r="Z49" s="39"/>
      <c r="AA49" s="39"/>
      <c r="AB49" s="39"/>
      <c r="AC49" s="39"/>
      <c r="AD49" s="381"/>
      <c r="AE49" s="7"/>
      <c r="AF49" s="374"/>
      <c r="AG49" s="39"/>
      <c r="AH49" s="39"/>
      <c r="AI49" s="39"/>
      <c r="AJ49" s="39"/>
      <c r="AK49" s="39"/>
      <c r="AL49" s="39"/>
      <c r="AM49" s="39"/>
      <c r="AN49" s="39"/>
      <c r="AO49" s="39"/>
      <c r="AP49" s="39"/>
      <c r="AQ49" s="381"/>
      <c r="AR49" s="7"/>
      <c r="AS49" s="374"/>
      <c r="AT49" s="39"/>
      <c r="AU49" s="39"/>
      <c r="AV49" s="39"/>
      <c r="AW49" s="39"/>
      <c r="AX49" s="39"/>
      <c r="AY49" s="39"/>
      <c r="AZ49" s="39"/>
      <c r="BA49" s="39"/>
      <c r="BB49" s="39"/>
      <c r="BC49" s="39"/>
      <c r="BD49" s="381"/>
    </row>
    <row r="50" spans="1:56" ht="23" x14ac:dyDescent="0.35">
      <c r="B50" s="37"/>
      <c r="C50" s="37"/>
      <c r="E50" s="8" t="str">
        <f>IDIOMA!D50</f>
        <v>2. Off Balance</v>
      </c>
      <c r="F50" s="327"/>
      <c r="G50" s="326"/>
      <c r="H50" s="326"/>
      <c r="I50" s="326"/>
      <c r="J50" s="326"/>
      <c r="K50" s="326"/>
      <c r="L50" s="326"/>
      <c r="M50" s="326"/>
      <c r="N50" s="326"/>
      <c r="O50" s="326"/>
      <c r="P50" s="326"/>
      <c r="Q50" s="9"/>
      <c r="R50" s="7"/>
      <c r="S50" s="327"/>
      <c r="T50" s="326"/>
      <c r="U50" s="326"/>
      <c r="V50" s="326"/>
      <c r="W50" s="326"/>
      <c r="X50" s="326"/>
      <c r="Y50" s="326"/>
      <c r="Z50" s="326"/>
      <c r="AA50" s="326"/>
      <c r="AB50" s="326"/>
      <c r="AC50" s="326"/>
      <c r="AD50" s="9"/>
      <c r="AE50" s="7"/>
      <c r="AF50" s="327"/>
      <c r="AG50" s="326"/>
      <c r="AH50" s="326"/>
      <c r="AI50" s="326"/>
      <c r="AJ50" s="326"/>
      <c r="AK50" s="326"/>
      <c r="AL50" s="326"/>
      <c r="AM50" s="326"/>
      <c r="AN50" s="326"/>
      <c r="AO50" s="326"/>
      <c r="AP50" s="326"/>
      <c r="AQ50" s="9"/>
      <c r="AR50" s="7"/>
      <c r="AS50" s="327"/>
      <c r="AT50" s="326"/>
      <c r="AU50" s="326"/>
      <c r="AV50" s="326"/>
      <c r="AW50" s="326"/>
      <c r="AX50" s="326"/>
      <c r="AY50" s="326"/>
      <c r="AZ50" s="326"/>
      <c r="BA50" s="326"/>
      <c r="BB50" s="326"/>
      <c r="BC50" s="326"/>
      <c r="BD50" s="9"/>
    </row>
    <row r="51" spans="1:56" ht="23" x14ac:dyDescent="0.35">
      <c r="A51" s="37" t="s">
        <v>38</v>
      </c>
      <c r="B51" s="37" t="s">
        <v>186</v>
      </c>
      <c r="C51" s="37">
        <v>31</v>
      </c>
      <c r="E51" s="41" t="str">
        <f>IDIOMA!D51</f>
        <v>Contingent risks</v>
      </c>
      <c r="F51" s="42"/>
      <c r="G51" s="39"/>
      <c r="H51" s="39"/>
      <c r="I51" s="39"/>
      <c r="J51" s="39"/>
      <c r="K51" s="39"/>
      <c r="L51" s="39"/>
      <c r="M51" s="39"/>
      <c r="N51" s="39"/>
      <c r="O51" s="39"/>
      <c r="P51" s="39"/>
      <c r="Q51" s="381"/>
      <c r="R51" s="7"/>
      <c r="S51" s="42"/>
      <c r="T51" s="39"/>
      <c r="U51" s="39"/>
      <c r="V51" s="39"/>
      <c r="W51" s="39"/>
      <c r="X51" s="39"/>
      <c r="Y51" s="39"/>
      <c r="Z51" s="39"/>
      <c r="AA51" s="39"/>
      <c r="AB51" s="39"/>
      <c r="AC51" s="39"/>
      <c r="AD51" s="381"/>
      <c r="AE51" s="7"/>
      <c r="AF51" s="42"/>
      <c r="AG51" s="39"/>
      <c r="AH51" s="39"/>
      <c r="AI51" s="39"/>
      <c r="AJ51" s="39"/>
      <c r="AK51" s="39"/>
      <c r="AL51" s="39"/>
      <c r="AM51" s="39"/>
      <c r="AN51" s="39"/>
      <c r="AO51" s="39"/>
      <c r="AP51" s="39"/>
      <c r="AQ51" s="381"/>
      <c r="AR51" s="7"/>
      <c r="AS51" s="42"/>
      <c r="AT51" s="39"/>
      <c r="AU51" s="39"/>
      <c r="AV51" s="39"/>
      <c r="AW51" s="39"/>
      <c r="AX51" s="39"/>
      <c r="AY51" s="39"/>
      <c r="AZ51" s="39"/>
      <c r="BA51" s="39"/>
      <c r="BB51" s="39"/>
      <c r="BC51" s="39"/>
      <c r="BD51" s="381"/>
    </row>
    <row r="52" spans="1:56" ht="23" x14ac:dyDescent="0.35">
      <c r="A52" s="37" t="s">
        <v>38</v>
      </c>
      <c r="B52" s="37" t="s">
        <v>187</v>
      </c>
      <c r="C52" s="37">
        <v>32</v>
      </c>
      <c r="E52" s="41" t="str">
        <f>IDIOMA!D52</f>
        <v>Undrawn balances Committed</v>
      </c>
      <c r="F52" s="374"/>
      <c r="G52" s="39"/>
      <c r="H52" s="39"/>
      <c r="I52" s="39"/>
      <c r="J52" s="39"/>
      <c r="K52" s="39"/>
      <c r="L52" s="39"/>
      <c r="M52" s="39"/>
      <c r="N52" s="39"/>
      <c r="O52" s="39"/>
      <c r="P52" s="39"/>
      <c r="Q52" s="381"/>
      <c r="S52" s="374"/>
      <c r="T52" s="39"/>
      <c r="U52" s="39"/>
      <c r="V52" s="39"/>
      <c r="W52" s="39"/>
      <c r="X52" s="39"/>
      <c r="Y52" s="39"/>
      <c r="Z52" s="39"/>
      <c r="AA52" s="39"/>
      <c r="AB52" s="39"/>
      <c r="AC52" s="39"/>
      <c r="AD52" s="381"/>
      <c r="AF52" s="374"/>
      <c r="AG52" s="39"/>
      <c r="AH52" s="39"/>
      <c r="AI52" s="39"/>
      <c r="AJ52" s="39"/>
      <c r="AK52" s="39"/>
      <c r="AL52" s="39"/>
      <c r="AM52" s="39"/>
      <c r="AN52" s="39"/>
      <c r="AO52" s="39"/>
      <c r="AP52" s="39"/>
      <c r="AQ52" s="381"/>
      <c r="AS52" s="374"/>
      <c r="AT52" s="39"/>
      <c r="AU52" s="39"/>
      <c r="AV52" s="39"/>
      <c r="AW52" s="39"/>
      <c r="AX52" s="39"/>
      <c r="AY52" s="39"/>
      <c r="AZ52" s="39"/>
      <c r="BA52" s="39"/>
      <c r="BB52" s="39"/>
      <c r="BC52" s="39"/>
      <c r="BD52" s="381"/>
    </row>
    <row r="53" spans="1:56" ht="23" x14ac:dyDescent="0.35">
      <c r="A53" s="37" t="s">
        <v>38</v>
      </c>
      <c r="B53" s="37" t="s">
        <v>188</v>
      </c>
      <c r="C53" s="37">
        <v>33</v>
      </c>
      <c r="E53" s="41" t="str">
        <f>IDIOMA!D53</f>
        <v>Derivatives</v>
      </c>
      <c r="F53" s="374"/>
      <c r="G53" s="39"/>
      <c r="H53" s="39"/>
      <c r="I53" s="39"/>
      <c r="J53" s="39"/>
      <c r="K53" s="39"/>
      <c r="L53" s="39"/>
      <c r="M53" s="39"/>
      <c r="N53" s="39"/>
      <c r="O53" s="39"/>
      <c r="P53" s="39"/>
      <c r="Q53" s="381"/>
      <c r="R53" s="7"/>
      <c r="S53" s="374"/>
      <c r="T53" s="39"/>
      <c r="U53" s="39"/>
      <c r="V53" s="39"/>
      <c r="W53" s="39"/>
      <c r="X53" s="39"/>
      <c r="Y53" s="39"/>
      <c r="Z53" s="39"/>
      <c r="AA53" s="39"/>
      <c r="AB53" s="39"/>
      <c r="AC53" s="39"/>
      <c r="AD53" s="381"/>
      <c r="AE53" s="7"/>
      <c r="AF53" s="374"/>
      <c r="AG53" s="39"/>
      <c r="AH53" s="39"/>
      <c r="AI53" s="39"/>
      <c r="AJ53" s="39"/>
      <c r="AK53" s="39"/>
      <c r="AL53" s="39"/>
      <c r="AM53" s="39"/>
      <c r="AN53" s="39"/>
      <c r="AO53" s="39"/>
      <c r="AP53" s="39"/>
      <c r="AQ53" s="381"/>
      <c r="AR53" s="7"/>
      <c r="AS53" s="374"/>
      <c r="AT53" s="39"/>
      <c r="AU53" s="39"/>
      <c r="AV53" s="39"/>
      <c r="AW53" s="39"/>
      <c r="AX53" s="39"/>
      <c r="AY53" s="39"/>
      <c r="AZ53" s="39"/>
      <c r="BA53" s="39"/>
      <c r="BB53" s="39"/>
      <c r="BC53" s="39"/>
      <c r="BD53" s="381"/>
    </row>
    <row r="54" spans="1:56" ht="23" x14ac:dyDescent="0.35">
      <c r="B54" s="37"/>
      <c r="C54" s="37"/>
      <c r="E54" s="8" t="str">
        <f>IDIOMA!D54</f>
        <v>3. Advisory &amp; Facilitation services</v>
      </c>
      <c r="F54" s="327"/>
      <c r="G54" s="326"/>
      <c r="H54" s="326"/>
      <c r="I54" s="326"/>
      <c r="J54" s="326"/>
      <c r="K54" s="326"/>
      <c r="L54" s="326"/>
      <c r="M54" s="326"/>
      <c r="N54" s="326"/>
      <c r="O54" s="326"/>
      <c r="P54" s="326"/>
      <c r="Q54" s="9"/>
      <c r="R54" s="7"/>
      <c r="S54" s="327"/>
      <c r="T54" s="326"/>
      <c r="U54" s="326"/>
      <c r="V54" s="326"/>
      <c r="W54" s="326"/>
      <c r="X54" s="326"/>
      <c r="Y54" s="326"/>
      <c r="Z54" s="326"/>
      <c r="AA54" s="326"/>
      <c r="AB54" s="326"/>
      <c r="AC54" s="326"/>
      <c r="AD54" s="9"/>
      <c r="AE54" s="7"/>
      <c r="AF54" s="327"/>
      <c r="AG54" s="326"/>
      <c r="AH54" s="326"/>
      <c r="AI54" s="326"/>
      <c r="AJ54" s="326"/>
      <c r="AK54" s="326"/>
      <c r="AL54" s="326"/>
      <c r="AM54" s="326"/>
      <c r="AN54" s="326"/>
      <c r="AO54" s="326"/>
      <c r="AP54" s="326"/>
      <c r="AQ54" s="9"/>
      <c r="AR54" s="7"/>
      <c r="AS54" s="327"/>
      <c r="AT54" s="326"/>
      <c r="AU54" s="326"/>
      <c r="AV54" s="326"/>
      <c r="AW54" s="326"/>
      <c r="AX54" s="326"/>
      <c r="AY54" s="326"/>
      <c r="AZ54" s="326"/>
      <c r="BA54" s="326"/>
      <c r="BB54" s="326"/>
      <c r="BC54" s="326"/>
      <c r="BD54" s="9"/>
    </row>
    <row r="55" spans="1:56" ht="23" x14ac:dyDescent="0.35">
      <c r="A55" s="37" t="s">
        <v>38</v>
      </c>
      <c r="B55" s="37" t="s">
        <v>189</v>
      </c>
      <c r="C55" s="37">
        <v>34</v>
      </c>
      <c r="E55" s="41" t="str">
        <f>IDIOMA!D55</f>
        <v>Mergers &amp; Acquisitions (M&amp;A)</v>
      </c>
      <c r="F55" s="374"/>
      <c r="G55" s="39"/>
      <c r="H55" s="39"/>
      <c r="I55" s="39"/>
      <c r="J55" s="39"/>
      <c r="K55" s="39"/>
      <c r="L55" s="39"/>
      <c r="M55" s="39"/>
      <c r="N55" s="39"/>
      <c r="O55" s="39"/>
      <c r="P55" s="39"/>
      <c r="Q55" s="381"/>
      <c r="R55" s="7"/>
      <c r="S55" s="374"/>
      <c r="T55" s="39"/>
      <c r="U55" s="39"/>
      <c r="V55" s="39"/>
      <c r="W55" s="39"/>
      <c r="X55" s="39"/>
      <c r="Y55" s="39"/>
      <c r="Z55" s="39"/>
      <c r="AA55" s="39"/>
      <c r="AB55" s="39"/>
      <c r="AC55" s="39"/>
      <c r="AD55" s="381"/>
      <c r="AE55" s="7"/>
      <c r="AF55" s="374"/>
      <c r="AG55" s="39"/>
      <c r="AH55" s="39"/>
      <c r="AI55" s="39"/>
      <c r="AJ55" s="39"/>
      <c r="AK55" s="39"/>
      <c r="AL55" s="39"/>
      <c r="AM55" s="39"/>
      <c r="AN55" s="39"/>
      <c r="AO55" s="39"/>
      <c r="AP55" s="39"/>
      <c r="AQ55" s="381"/>
      <c r="AR55" s="7"/>
      <c r="AS55" s="374"/>
      <c r="AT55" s="39"/>
      <c r="AU55" s="39"/>
      <c r="AV55" s="39"/>
      <c r="AW55" s="39"/>
      <c r="AX55" s="39"/>
      <c r="AY55" s="39"/>
      <c r="AZ55" s="39"/>
      <c r="BA55" s="39"/>
      <c r="BB55" s="39"/>
      <c r="BC55" s="39"/>
      <c r="BD55" s="381"/>
    </row>
    <row r="56" spans="1:56" ht="23" x14ac:dyDescent="0.35">
      <c r="A56" s="37" t="s">
        <v>38</v>
      </c>
      <c r="B56" s="37" t="s">
        <v>190</v>
      </c>
      <c r="C56" s="37">
        <v>35</v>
      </c>
      <c r="E56" s="41" t="str">
        <f>IDIOMA!D56</f>
        <v>Equity Capital Markets (ECM)</v>
      </c>
      <c r="F56" s="374"/>
      <c r="G56" s="39"/>
      <c r="H56" s="39"/>
      <c r="I56" s="39"/>
      <c r="J56" s="39"/>
      <c r="K56" s="39"/>
      <c r="L56" s="39"/>
      <c r="M56" s="39"/>
      <c r="N56" s="39"/>
      <c r="O56" s="39"/>
      <c r="P56" s="39"/>
      <c r="Q56" s="381"/>
      <c r="R56" s="7"/>
      <c r="S56" s="374"/>
      <c r="T56" s="39"/>
      <c r="U56" s="39"/>
      <c r="V56" s="39"/>
      <c r="W56" s="39"/>
      <c r="X56" s="39"/>
      <c r="Y56" s="39"/>
      <c r="Z56" s="39"/>
      <c r="AA56" s="39"/>
      <c r="AB56" s="39"/>
      <c r="AC56" s="39"/>
      <c r="AD56" s="381"/>
      <c r="AE56" s="7"/>
      <c r="AF56" s="374"/>
      <c r="AG56" s="39"/>
      <c r="AH56" s="39"/>
      <c r="AI56" s="39"/>
      <c r="AJ56" s="39"/>
      <c r="AK56" s="39"/>
      <c r="AL56" s="39"/>
      <c r="AM56" s="39"/>
      <c r="AN56" s="39"/>
      <c r="AO56" s="39"/>
      <c r="AP56" s="39"/>
      <c r="AQ56" s="381"/>
      <c r="AR56" s="7"/>
      <c r="AS56" s="374"/>
      <c r="AT56" s="39"/>
      <c r="AU56" s="39"/>
      <c r="AV56" s="39"/>
      <c r="AW56" s="39"/>
      <c r="AX56" s="39"/>
      <c r="AY56" s="39"/>
      <c r="AZ56" s="39"/>
      <c r="BA56" s="39"/>
      <c r="BB56" s="39"/>
      <c r="BC56" s="39"/>
      <c r="BD56" s="381"/>
    </row>
    <row r="57" spans="1:56" ht="23" x14ac:dyDescent="0.35">
      <c r="A57" s="37" t="s">
        <v>38</v>
      </c>
      <c r="B57" s="37" t="s">
        <v>191</v>
      </c>
      <c r="C57" s="37">
        <v>36</v>
      </c>
      <c r="E57" s="41" t="str">
        <f>IDIOMA!D57</f>
        <v>Debt Capital Markets (DCM)</v>
      </c>
      <c r="F57" s="374"/>
      <c r="G57" s="39"/>
      <c r="H57" s="39"/>
      <c r="I57" s="39"/>
      <c r="J57" s="39"/>
      <c r="K57" s="39"/>
      <c r="L57" s="39"/>
      <c r="M57" s="39"/>
      <c r="N57" s="39"/>
      <c r="O57" s="39"/>
      <c r="P57" s="39"/>
      <c r="Q57" s="381"/>
      <c r="R57" s="7"/>
      <c r="S57" s="374"/>
      <c r="T57" s="39"/>
      <c r="U57" s="39"/>
      <c r="V57" s="39"/>
      <c r="W57" s="39"/>
      <c r="X57" s="39"/>
      <c r="Y57" s="39"/>
      <c r="Z57" s="39"/>
      <c r="AA57" s="39"/>
      <c r="AB57" s="39"/>
      <c r="AC57" s="39"/>
      <c r="AD57" s="381"/>
      <c r="AE57" s="7"/>
      <c r="AF57" s="374"/>
      <c r="AG57" s="39"/>
      <c r="AH57" s="39"/>
      <c r="AI57" s="39"/>
      <c r="AJ57" s="39"/>
      <c r="AK57" s="39"/>
      <c r="AL57" s="39"/>
      <c r="AM57" s="39"/>
      <c r="AN57" s="39"/>
      <c r="AO57" s="39"/>
      <c r="AP57" s="39"/>
      <c r="AQ57" s="381"/>
      <c r="AR57" s="7"/>
      <c r="AS57" s="374"/>
      <c r="AT57" s="39"/>
      <c r="AU57" s="39"/>
      <c r="AV57" s="39"/>
      <c r="AW57" s="39"/>
      <c r="AX57" s="39"/>
      <c r="AY57" s="39"/>
      <c r="AZ57" s="39"/>
      <c r="BA57" s="39"/>
      <c r="BB57" s="39"/>
      <c r="BC57" s="39"/>
      <c r="BD57" s="381"/>
    </row>
    <row r="58" spans="1:56" ht="23" x14ac:dyDescent="0.35">
      <c r="A58" s="37" t="s">
        <v>38</v>
      </c>
      <c r="B58" s="37" t="s">
        <v>192</v>
      </c>
      <c r="C58" s="37">
        <v>37</v>
      </c>
      <c r="E58" s="41" t="str">
        <f>IDIOMA!D58</f>
        <v>Securitization</v>
      </c>
      <c r="F58" s="374"/>
      <c r="G58" s="39"/>
      <c r="H58" s="39"/>
      <c r="I58" s="39"/>
      <c r="J58" s="39"/>
      <c r="K58" s="39"/>
      <c r="L58" s="39"/>
      <c r="M58" s="39"/>
      <c r="N58" s="39"/>
      <c r="O58" s="39"/>
      <c r="P58" s="39"/>
      <c r="Q58" s="381"/>
      <c r="R58" s="7"/>
      <c r="S58" s="374"/>
      <c r="T58" s="39"/>
      <c r="U58" s="39"/>
      <c r="V58" s="39"/>
      <c r="W58" s="39"/>
      <c r="X58" s="39"/>
      <c r="Y58" s="39"/>
      <c r="Z58" s="39"/>
      <c r="AA58" s="39"/>
      <c r="AB58" s="39"/>
      <c r="AC58" s="39"/>
      <c r="AD58" s="381"/>
      <c r="AE58" s="7"/>
      <c r="AF58" s="374"/>
      <c r="AG58" s="39"/>
      <c r="AH58" s="39"/>
      <c r="AI58" s="39"/>
      <c r="AJ58" s="39"/>
      <c r="AK58" s="39"/>
      <c r="AL58" s="39"/>
      <c r="AM58" s="39"/>
      <c r="AN58" s="39"/>
      <c r="AO58" s="39"/>
      <c r="AP58" s="39"/>
      <c r="AQ58" s="381"/>
      <c r="AR58" s="7"/>
      <c r="AS58" s="374"/>
      <c r="AT58" s="39"/>
      <c r="AU58" s="39"/>
      <c r="AV58" s="39"/>
      <c r="AW58" s="39"/>
      <c r="AX58" s="39"/>
      <c r="AY58" s="39"/>
      <c r="AZ58" s="39"/>
      <c r="BA58" s="39"/>
      <c r="BB58" s="39"/>
      <c r="BC58" s="39"/>
      <c r="BD58" s="381"/>
    </row>
    <row r="59" spans="1:56" ht="23" x14ac:dyDescent="0.35">
      <c r="A59" s="37" t="s">
        <v>38</v>
      </c>
      <c r="B59" s="37" t="s">
        <v>193</v>
      </c>
      <c r="C59" s="37">
        <v>38</v>
      </c>
      <c r="E59" s="41" t="str">
        <f>IDIOMA!D59</f>
        <v>Project &amp; Acquisition Finance (Advisory)</v>
      </c>
      <c r="F59" s="374"/>
      <c r="G59" s="39"/>
      <c r="H59" s="39"/>
      <c r="I59" s="39"/>
      <c r="J59" s="39"/>
      <c r="K59" s="39"/>
      <c r="L59" s="39"/>
      <c r="M59" s="39"/>
      <c r="N59" s="39"/>
      <c r="O59" s="39"/>
      <c r="P59" s="39"/>
      <c r="Q59" s="381"/>
      <c r="R59" s="7"/>
      <c r="S59" s="374"/>
      <c r="T59" s="39"/>
      <c r="U59" s="39"/>
      <c r="V59" s="39"/>
      <c r="W59" s="39"/>
      <c r="X59" s="39"/>
      <c r="Y59" s="39"/>
      <c r="Z59" s="39"/>
      <c r="AA59" s="39"/>
      <c r="AB59" s="39"/>
      <c r="AC59" s="39"/>
      <c r="AD59" s="381"/>
      <c r="AE59" s="7"/>
      <c r="AF59" s="374"/>
      <c r="AG59" s="39"/>
      <c r="AH59" s="39"/>
      <c r="AI59" s="39"/>
      <c r="AJ59" s="39"/>
      <c r="AK59" s="39"/>
      <c r="AL59" s="39"/>
      <c r="AM59" s="39"/>
      <c r="AN59" s="39"/>
      <c r="AO59" s="39"/>
      <c r="AP59" s="39"/>
      <c r="AQ59" s="381"/>
      <c r="AR59" s="7"/>
      <c r="AS59" s="374"/>
      <c r="AT59" s="39"/>
      <c r="AU59" s="39"/>
      <c r="AV59" s="39"/>
      <c r="AW59" s="39"/>
      <c r="AX59" s="39"/>
      <c r="AY59" s="39"/>
      <c r="AZ59" s="39"/>
      <c r="BA59" s="39"/>
      <c r="BB59" s="39"/>
      <c r="BC59" s="39"/>
      <c r="BD59" s="381"/>
    </row>
    <row r="60" spans="1:56" ht="23" x14ac:dyDescent="0.35">
      <c r="C60" s="37"/>
      <c r="E60" s="14" t="str">
        <f>IDIOMA!D60</f>
        <v>2. Other</v>
      </c>
      <c r="F60" s="376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2"/>
      <c r="R60" s="7"/>
      <c r="S60" s="376"/>
      <c r="T60" s="387"/>
      <c r="U60" s="387"/>
      <c r="V60" s="387"/>
      <c r="W60" s="387"/>
      <c r="X60" s="387"/>
      <c r="Y60" s="387"/>
      <c r="Z60" s="387"/>
      <c r="AA60" s="387"/>
      <c r="AB60" s="387"/>
      <c r="AC60" s="387"/>
      <c r="AD60" s="382"/>
      <c r="AE60" s="7"/>
      <c r="AF60" s="376"/>
      <c r="AG60" s="387"/>
      <c r="AH60" s="387"/>
      <c r="AI60" s="387"/>
      <c r="AJ60" s="387"/>
      <c r="AK60" s="387"/>
      <c r="AL60" s="387"/>
      <c r="AM60" s="387"/>
      <c r="AN60" s="387"/>
      <c r="AO60" s="387"/>
      <c r="AP60" s="387"/>
      <c r="AQ60" s="382"/>
      <c r="AR60" s="7"/>
      <c r="AS60" s="376"/>
      <c r="AT60" s="387"/>
      <c r="AU60" s="387"/>
      <c r="AV60" s="387"/>
      <c r="AW60" s="387"/>
      <c r="AX60" s="387"/>
      <c r="AY60" s="387"/>
      <c r="AZ60" s="387"/>
      <c r="BA60" s="387"/>
      <c r="BB60" s="387"/>
      <c r="BC60" s="387"/>
      <c r="BD60" s="382"/>
    </row>
    <row r="61" spans="1:56" ht="23" x14ac:dyDescent="0.35">
      <c r="B61" s="57"/>
      <c r="C61" s="37"/>
      <c r="E61" s="8" t="str">
        <f>IDIOMA!D61</f>
        <v>1. On Balance (excluding HfT)</v>
      </c>
      <c r="F61" s="325"/>
      <c r="G61" s="326"/>
      <c r="H61" s="326"/>
      <c r="I61" s="326"/>
      <c r="J61" s="326"/>
      <c r="K61" s="326"/>
      <c r="L61" s="326"/>
      <c r="M61" s="326"/>
      <c r="N61" s="326"/>
      <c r="O61" s="326"/>
      <c r="P61" s="326"/>
      <c r="Q61" s="9"/>
      <c r="R61" s="7"/>
      <c r="S61" s="325"/>
      <c r="T61" s="326"/>
      <c r="U61" s="326"/>
      <c r="V61" s="326"/>
      <c r="W61" s="326"/>
      <c r="X61" s="326"/>
      <c r="Y61" s="326"/>
      <c r="Z61" s="326"/>
      <c r="AA61" s="326"/>
      <c r="AB61" s="326"/>
      <c r="AC61" s="326"/>
      <c r="AD61" s="9"/>
      <c r="AE61" s="7"/>
      <c r="AF61" s="325"/>
      <c r="AG61" s="326"/>
      <c r="AH61" s="326"/>
      <c r="AI61" s="326"/>
      <c r="AJ61" s="326"/>
      <c r="AK61" s="326"/>
      <c r="AL61" s="326"/>
      <c r="AM61" s="326"/>
      <c r="AN61" s="326"/>
      <c r="AO61" s="326"/>
      <c r="AP61" s="326"/>
      <c r="AQ61" s="9"/>
      <c r="AR61" s="7"/>
      <c r="AS61" s="325"/>
      <c r="AT61" s="326"/>
      <c r="AU61" s="326"/>
      <c r="AV61" s="326"/>
      <c r="AW61" s="326"/>
      <c r="AX61" s="326"/>
      <c r="AY61" s="326"/>
      <c r="AZ61" s="326"/>
      <c r="BA61" s="326"/>
      <c r="BB61" s="326"/>
      <c r="BC61" s="326"/>
      <c r="BD61" s="9"/>
    </row>
    <row r="62" spans="1:56" ht="23" x14ac:dyDescent="0.35">
      <c r="B62" s="57"/>
      <c r="C62" s="37"/>
      <c r="E62" s="397" t="str">
        <f>IDIOMA!D62</f>
        <v>Loans &amp; advances (customers and credit institutions)</v>
      </c>
      <c r="F62" s="375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380"/>
      <c r="R62" s="7"/>
      <c r="S62" s="375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380"/>
      <c r="AE62" s="7"/>
      <c r="AF62" s="375"/>
      <c r="AG62" s="19"/>
      <c r="AH62" s="19"/>
      <c r="AI62" s="19"/>
      <c r="AJ62" s="19"/>
      <c r="AK62" s="19"/>
      <c r="AL62" s="19"/>
      <c r="AM62" s="19"/>
      <c r="AN62" s="19"/>
      <c r="AO62" s="19"/>
      <c r="AP62" s="19"/>
      <c r="AQ62" s="380"/>
      <c r="AR62" s="7"/>
      <c r="AS62" s="375"/>
      <c r="AT62" s="19"/>
      <c r="AU62" s="19"/>
      <c r="AV62" s="19"/>
      <c r="AW62" s="19"/>
      <c r="AX62" s="19"/>
      <c r="AY62" s="19"/>
      <c r="AZ62" s="19"/>
      <c r="BA62" s="19"/>
      <c r="BB62" s="19"/>
      <c r="BC62" s="19"/>
      <c r="BD62" s="380"/>
    </row>
    <row r="63" spans="1:56" ht="23" x14ac:dyDescent="0.35">
      <c r="A63" s="37" t="s">
        <v>40</v>
      </c>
      <c r="B63" s="37" t="s">
        <v>175</v>
      </c>
      <c r="C63" s="37">
        <v>39</v>
      </c>
      <c r="E63" s="38" t="str">
        <f>IDIOMA!D63</f>
        <v>Mortgages</v>
      </c>
      <c r="F63" s="374"/>
      <c r="G63" s="39"/>
      <c r="H63" s="39"/>
      <c r="I63" s="39"/>
      <c r="J63" s="39"/>
      <c r="K63" s="39"/>
      <c r="L63" s="39"/>
      <c r="M63" s="39"/>
      <c r="N63" s="39"/>
      <c r="O63" s="39"/>
      <c r="P63" s="39"/>
      <c r="Q63" s="381"/>
      <c r="R63" s="7"/>
      <c r="S63" s="374"/>
      <c r="T63" s="39"/>
      <c r="U63" s="39"/>
      <c r="V63" s="39"/>
      <c r="W63" s="39"/>
      <c r="X63" s="39"/>
      <c r="Y63" s="39"/>
      <c r="Z63" s="39"/>
      <c r="AA63" s="39"/>
      <c r="AB63" s="39"/>
      <c r="AC63" s="39"/>
      <c r="AD63" s="381"/>
      <c r="AE63" s="7"/>
      <c r="AF63" s="374"/>
      <c r="AG63" s="39"/>
      <c r="AH63" s="39"/>
      <c r="AI63" s="39"/>
      <c r="AJ63" s="39"/>
      <c r="AK63" s="39"/>
      <c r="AL63" s="39"/>
      <c r="AM63" s="39"/>
      <c r="AN63" s="39"/>
      <c r="AO63" s="39"/>
      <c r="AP63" s="39"/>
      <c r="AQ63" s="381"/>
      <c r="AR63" s="7"/>
      <c r="AS63" s="374"/>
      <c r="AT63" s="39"/>
      <c r="AU63" s="39"/>
      <c r="AV63" s="39"/>
      <c r="AW63" s="39"/>
      <c r="AX63" s="39"/>
      <c r="AY63" s="39"/>
      <c r="AZ63" s="39"/>
      <c r="BA63" s="39"/>
      <c r="BB63" s="39"/>
      <c r="BC63" s="39"/>
      <c r="BD63" s="381"/>
    </row>
    <row r="64" spans="1:56" ht="23" x14ac:dyDescent="0.35">
      <c r="B64" s="58"/>
      <c r="C64" s="37"/>
      <c r="E64" s="20" t="str">
        <f>IDIOMA!D64</f>
        <v xml:space="preserve">Products Added value CIB </v>
      </c>
      <c r="F64" s="375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380"/>
      <c r="R64" s="7"/>
      <c r="S64" s="375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380"/>
      <c r="AE64" s="7"/>
      <c r="AF64" s="375"/>
      <c r="AG64" s="19"/>
      <c r="AH64" s="19"/>
      <c r="AI64" s="19"/>
      <c r="AJ64" s="19"/>
      <c r="AK64" s="19"/>
      <c r="AL64" s="19"/>
      <c r="AM64" s="19"/>
      <c r="AN64" s="19"/>
      <c r="AO64" s="19"/>
      <c r="AP64" s="19"/>
      <c r="AQ64" s="380"/>
      <c r="AR64" s="7"/>
      <c r="AS64" s="375"/>
      <c r="AT64" s="19"/>
      <c r="AU64" s="19"/>
      <c r="AV64" s="19"/>
      <c r="AW64" s="19"/>
      <c r="AX64" s="19"/>
      <c r="AY64" s="19"/>
      <c r="AZ64" s="19"/>
      <c r="BA64" s="19"/>
      <c r="BB64" s="19"/>
      <c r="BC64" s="19"/>
      <c r="BD64" s="380"/>
    </row>
    <row r="65" spans="1:56" ht="23" x14ac:dyDescent="0.35">
      <c r="A65" s="37" t="s">
        <v>40</v>
      </c>
      <c r="B65" s="37" t="s">
        <v>176</v>
      </c>
      <c r="C65" s="37">
        <v>40</v>
      </c>
      <c r="E65" s="40" t="str">
        <f>IDIOMA!D65</f>
        <v>Project &amp; Acquisition Finance</v>
      </c>
      <c r="F65" s="374"/>
      <c r="G65" s="39"/>
      <c r="H65" s="39"/>
      <c r="I65" s="39"/>
      <c r="J65" s="39"/>
      <c r="K65" s="39"/>
      <c r="L65" s="39"/>
      <c r="M65" s="39"/>
      <c r="N65" s="39"/>
      <c r="O65" s="39"/>
      <c r="P65" s="39"/>
      <c r="Q65" s="381"/>
      <c r="R65" s="7"/>
      <c r="S65" s="374"/>
      <c r="T65" s="39"/>
      <c r="U65" s="39"/>
      <c r="V65" s="39"/>
      <c r="W65" s="39"/>
      <c r="X65" s="39"/>
      <c r="Y65" s="39"/>
      <c r="Z65" s="39"/>
      <c r="AA65" s="39"/>
      <c r="AB65" s="39"/>
      <c r="AC65" s="39"/>
      <c r="AD65" s="381"/>
      <c r="AE65" s="7"/>
      <c r="AF65" s="374"/>
      <c r="AG65" s="39"/>
      <c r="AH65" s="39"/>
      <c r="AI65" s="39"/>
      <c r="AJ65" s="39"/>
      <c r="AK65" s="39"/>
      <c r="AL65" s="39"/>
      <c r="AM65" s="39"/>
      <c r="AN65" s="39"/>
      <c r="AO65" s="39"/>
      <c r="AP65" s="39"/>
      <c r="AQ65" s="381"/>
      <c r="AR65" s="7"/>
      <c r="AS65" s="374"/>
      <c r="AT65" s="39"/>
      <c r="AU65" s="39"/>
      <c r="AV65" s="39"/>
      <c r="AW65" s="39"/>
      <c r="AX65" s="39"/>
      <c r="AY65" s="39"/>
      <c r="AZ65" s="39"/>
      <c r="BA65" s="39"/>
      <c r="BB65" s="39"/>
      <c r="BC65" s="39"/>
      <c r="BD65" s="381"/>
    </row>
    <row r="66" spans="1:56" ht="23" x14ac:dyDescent="0.35">
      <c r="A66" s="37" t="s">
        <v>40</v>
      </c>
      <c r="B66" s="37" t="s">
        <v>177</v>
      </c>
      <c r="C66" s="37">
        <v>41</v>
      </c>
      <c r="E66" s="40" t="str">
        <f>IDIOMA!D66</f>
        <v>Syndicated Loans</v>
      </c>
      <c r="F66" s="374"/>
      <c r="G66" s="39"/>
      <c r="H66" s="39"/>
      <c r="I66" s="39"/>
      <c r="J66" s="39"/>
      <c r="K66" s="39"/>
      <c r="L66" s="39"/>
      <c r="M66" s="39"/>
      <c r="N66" s="39"/>
      <c r="O66" s="39"/>
      <c r="P66" s="39"/>
      <c r="Q66" s="381"/>
      <c r="R66" s="7"/>
      <c r="S66" s="374"/>
      <c r="T66" s="39"/>
      <c r="U66" s="39"/>
      <c r="V66" s="39"/>
      <c r="W66" s="39"/>
      <c r="X66" s="39"/>
      <c r="Y66" s="39"/>
      <c r="Z66" s="39"/>
      <c r="AA66" s="39"/>
      <c r="AB66" s="39"/>
      <c r="AC66" s="39"/>
      <c r="AD66" s="381"/>
      <c r="AE66" s="7"/>
      <c r="AF66" s="374"/>
      <c r="AG66" s="39"/>
      <c r="AH66" s="39"/>
      <c r="AI66" s="39"/>
      <c r="AJ66" s="39"/>
      <c r="AK66" s="39"/>
      <c r="AL66" s="39"/>
      <c r="AM66" s="39"/>
      <c r="AN66" s="39"/>
      <c r="AO66" s="39"/>
      <c r="AP66" s="39"/>
      <c r="AQ66" s="381"/>
      <c r="AR66" s="7"/>
      <c r="AS66" s="374"/>
      <c r="AT66" s="39"/>
      <c r="AU66" s="39"/>
      <c r="AV66" s="39"/>
      <c r="AW66" s="39"/>
      <c r="AX66" s="39"/>
      <c r="AY66" s="39"/>
      <c r="AZ66" s="39"/>
      <c r="BA66" s="39"/>
      <c r="BB66" s="39"/>
      <c r="BC66" s="39"/>
      <c r="BD66" s="381"/>
    </row>
    <row r="67" spans="1:56" ht="23" x14ac:dyDescent="0.35">
      <c r="A67" s="37" t="s">
        <v>40</v>
      </c>
      <c r="B67" s="37" t="s">
        <v>178</v>
      </c>
      <c r="C67" s="37">
        <v>42</v>
      </c>
      <c r="E67" s="40" t="str">
        <f>IDIOMA!D67</f>
        <v>Capital Finance</v>
      </c>
      <c r="F67" s="374"/>
      <c r="G67" s="39"/>
      <c r="H67" s="39"/>
      <c r="I67" s="39"/>
      <c r="J67" s="39"/>
      <c r="K67" s="39"/>
      <c r="L67" s="39"/>
      <c r="M67" s="39"/>
      <c r="N67" s="39"/>
      <c r="O67" s="39"/>
      <c r="P67" s="39"/>
      <c r="Q67" s="381"/>
      <c r="R67" s="7"/>
      <c r="S67" s="374"/>
      <c r="T67" s="39"/>
      <c r="U67" s="39"/>
      <c r="V67" s="39"/>
      <c r="W67" s="39"/>
      <c r="X67" s="39"/>
      <c r="Y67" s="39"/>
      <c r="Z67" s="39"/>
      <c r="AA67" s="39"/>
      <c r="AB67" s="39"/>
      <c r="AC67" s="39"/>
      <c r="AD67" s="381"/>
      <c r="AE67" s="7"/>
      <c r="AF67" s="374"/>
      <c r="AG67" s="39"/>
      <c r="AH67" s="39"/>
      <c r="AI67" s="39"/>
      <c r="AJ67" s="39"/>
      <c r="AK67" s="39"/>
      <c r="AL67" s="39"/>
      <c r="AM67" s="39"/>
      <c r="AN67" s="39"/>
      <c r="AO67" s="39"/>
      <c r="AP67" s="39"/>
      <c r="AQ67" s="381"/>
      <c r="AR67" s="7"/>
      <c r="AS67" s="374"/>
      <c r="AT67" s="39"/>
      <c r="AU67" s="39"/>
      <c r="AV67" s="39"/>
      <c r="AW67" s="39"/>
      <c r="AX67" s="39"/>
      <c r="AY67" s="39"/>
      <c r="AZ67" s="39"/>
      <c r="BA67" s="39"/>
      <c r="BB67" s="39"/>
      <c r="BC67" s="39"/>
      <c r="BD67" s="381"/>
    </row>
    <row r="68" spans="1:56" ht="23" x14ac:dyDescent="0.35">
      <c r="A68" s="37" t="s">
        <v>40</v>
      </c>
      <c r="B68" s="37" t="s">
        <v>179</v>
      </c>
      <c r="C68" s="37">
        <v>43</v>
      </c>
      <c r="E68" s="40" t="str">
        <f>IDIOMA!D68</f>
        <v>Asset Based Finance (ABF)</v>
      </c>
      <c r="F68" s="374"/>
      <c r="G68" s="39"/>
      <c r="H68" s="39"/>
      <c r="I68" s="39"/>
      <c r="J68" s="39"/>
      <c r="K68" s="39"/>
      <c r="L68" s="39"/>
      <c r="M68" s="39"/>
      <c r="N68" s="39"/>
      <c r="O68" s="39"/>
      <c r="P68" s="39"/>
      <c r="Q68" s="381"/>
      <c r="R68" s="7"/>
      <c r="S68" s="374"/>
      <c r="T68" s="39"/>
      <c r="U68" s="39"/>
      <c r="V68" s="39"/>
      <c r="W68" s="39"/>
      <c r="X68" s="39"/>
      <c r="Y68" s="39"/>
      <c r="Z68" s="39"/>
      <c r="AA68" s="39"/>
      <c r="AB68" s="39"/>
      <c r="AC68" s="39"/>
      <c r="AD68" s="381"/>
      <c r="AE68" s="7"/>
      <c r="AF68" s="374"/>
      <c r="AG68" s="39"/>
      <c r="AH68" s="39"/>
      <c r="AI68" s="39"/>
      <c r="AJ68" s="39"/>
      <c r="AK68" s="39"/>
      <c r="AL68" s="39"/>
      <c r="AM68" s="39"/>
      <c r="AN68" s="39"/>
      <c r="AO68" s="39"/>
      <c r="AP68" s="39"/>
      <c r="AQ68" s="381"/>
      <c r="AR68" s="7"/>
      <c r="AS68" s="374"/>
      <c r="AT68" s="39"/>
      <c r="AU68" s="39"/>
      <c r="AV68" s="39"/>
      <c r="AW68" s="39"/>
      <c r="AX68" s="39"/>
      <c r="AY68" s="39"/>
      <c r="AZ68" s="39"/>
      <c r="BA68" s="39"/>
      <c r="BB68" s="39"/>
      <c r="BC68" s="39"/>
      <c r="BD68" s="381"/>
    </row>
    <row r="69" spans="1:56" ht="23" x14ac:dyDescent="0.35">
      <c r="A69" s="37" t="s">
        <v>40</v>
      </c>
      <c r="B69" s="37" t="s">
        <v>180</v>
      </c>
      <c r="C69" s="37">
        <v>44</v>
      </c>
      <c r="E69" s="40" t="str">
        <f>IDIOMA!D69</f>
        <v>Leveraged Finance</v>
      </c>
      <c r="F69" s="374"/>
      <c r="G69" s="39"/>
      <c r="H69" s="39"/>
      <c r="I69" s="39"/>
      <c r="J69" s="39"/>
      <c r="K69" s="39"/>
      <c r="L69" s="39"/>
      <c r="M69" s="39"/>
      <c r="N69" s="39"/>
      <c r="O69" s="39"/>
      <c r="P69" s="39"/>
      <c r="Q69" s="381"/>
      <c r="R69" s="7"/>
      <c r="S69" s="374"/>
      <c r="T69" s="39"/>
      <c r="U69" s="39"/>
      <c r="V69" s="39"/>
      <c r="W69" s="39"/>
      <c r="X69" s="39"/>
      <c r="Y69" s="39"/>
      <c r="Z69" s="39"/>
      <c r="AA69" s="39"/>
      <c r="AB69" s="39"/>
      <c r="AC69" s="39"/>
      <c r="AD69" s="381"/>
      <c r="AE69" s="7"/>
      <c r="AF69" s="374"/>
      <c r="AG69" s="39"/>
      <c r="AH69" s="39"/>
      <c r="AI69" s="39"/>
      <c r="AJ69" s="39"/>
      <c r="AK69" s="39"/>
      <c r="AL69" s="39"/>
      <c r="AM69" s="39"/>
      <c r="AN69" s="39"/>
      <c r="AO69" s="39"/>
      <c r="AP69" s="39"/>
      <c r="AQ69" s="381"/>
      <c r="AR69" s="7"/>
      <c r="AS69" s="374"/>
      <c r="AT69" s="39"/>
      <c r="AU69" s="39"/>
      <c r="AV69" s="39"/>
      <c r="AW69" s="39"/>
      <c r="AX69" s="39"/>
      <c r="AY69" s="39"/>
      <c r="AZ69" s="39"/>
      <c r="BA69" s="39"/>
      <c r="BB69" s="39"/>
      <c r="BC69" s="39"/>
      <c r="BD69" s="381"/>
    </row>
    <row r="70" spans="1:56" ht="23" x14ac:dyDescent="0.35">
      <c r="A70" s="37" t="s">
        <v>40</v>
      </c>
      <c r="B70" s="37" t="s">
        <v>181</v>
      </c>
      <c r="C70" s="37">
        <v>45</v>
      </c>
      <c r="E70" s="40" t="str">
        <f>IDIOMA!D70</f>
        <v>Export &amp; Agency Finance</v>
      </c>
      <c r="F70" s="374"/>
      <c r="G70" s="39"/>
      <c r="H70" s="39"/>
      <c r="I70" s="39"/>
      <c r="J70" s="39"/>
      <c r="K70" s="39"/>
      <c r="L70" s="39"/>
      <c r="M70" s="39"/>
      <c r="N70" s="39"/>
      <c r="O70" s="39"/>
      <c r="P70" s="39"/>
      <c r="Q70" s="381"/>
      <c r="R70" s="7"/>
      <c r="S70" s="374"/>
      <c r="T70" s="39"/>
      <c r="U70" s="39"/>
      <c r="V70" s="39"/>
      <c r="W70" s="39"/>
      <c r="X70" s="39"/>
      <c r="Y70" s="39"/>
      <c r="Z70" s="39"/>
      <c r="AA70" s="39"/>
      <c r="AB70" s="39"/>
      <c r="AC70" s="39"/>
      <c r="AD70" s="381"/>
      <c r="AE70" s="7"/>
      <c r="AF70" s="374"/>
      <c r="AG70" s="39"/>
      <c r="AH70" s="39"/>
      <c r="AI70" s="39"/>
      <c r="AJ70" s="39"/>
      <c r="AK70" s="39"/>
      <c r="AL70" s="39"/>
      <c r="AM70" s="39"/>
      <c r="AN70" s="39"/>
      <c r="AO70" s="39"/>
      <c r="AP70" s="39"/>
      <c r="AQ70" s="381"/>
      <c r="AR70" s="7"/>
      <c r="AS70" s="374"/>
      <c r="AT70" s="39"/>
      <c r="AU70" s="39"/>
      <c r="AV70" s="39"/>
      <c r="AW70" s="39"/>
      <c r="AX70" s="39"/>
      <c r="AY70" s="39"/>
      <c r="AZ70" s="39"/>
      <c r="BA70" s="39"/>
      <c r="BB70" s="39"/>
      <c r="BC70" s="39"/>
      <c r="BD70" s="381"/>
    </row>
    <row r="71" spans="1:56" ht="23" x14ac:dyDescent="0.35">
      <c r="A71" s="37" t="s">
        <v>40</v>
      </c>
      <c r="B71" s="37" t="s">
        <v>182</v>
      </c>
      <c r="C71" s="37">
        <v>46</v>
      </c>
      <c r="E71" s="40" t="str">
        <f>IDIOMA!D71</f>
        <v>Trade &amp; Working Capital Solutions</v>
      </c>
      <c r="F71" s="374"/>
      <c r="G71" s="39"/>
      <c r="H71" s="39"/>
      <c r="I71" s="39"/>
      <c r="J71" s="39"/>
      <c r="K71" s="39"/>
      <c r="L71" s="39"/>
      <c r="M71" s="39"/>
      <c r="N71" s="39"/>
      <c r="O71" s="39"/>
      <c r="P71" s="39"/>
      <c r="Q71" s="381"/>
      <c r="R71" s="7"/>
      <c r="S71" s="374"/>
      <c r="T71" s="39"/>
      <c r="U71" s="39"/>
      <c r="V71" s="39"/>
      <c r="W71" s="39"/>
      <c r="X71" s="39"/>
      <c r="Y71" s="39"/>
      <c r="Z71" s="39"/>
      <c r="AA71" s="39"/>
      <c r="AB71" s="39"/>
      <c r="AC71" s="39"/>
      <c r="AD71" s="381"/>
      <c r="AE71" s="7"/>
      <c r="AF71" s="374"/>
      <c r="AG71" s="39"/>
      <c r="AH71" s="39"/>
      <c r="AI71" s="39"/>
      <c r="AJ71" s="39"/>
      <c r="AK71" s="39"/>
      <c r="AL71" s="39"/>
      <c r="AM71" s="39"/>
      <c r="AN71" s="39"/>
      <c r="AO71" s="39"/>
      <c r="AP71" s="39"/>
      <c r="AQ71" s="381"/>
      <c r="AR71" s="7"/>
      <c r="AS71" s="374"/>
      <c r="AT71" s="39"/>
      <c r="AU71" s="39"/>
      <c r="AV71" s="39"/>
      <c r="AW71" s="39"/>
      <c r="AX71" s="39"/>
      <c r="AY71" s="39"/>
      <c r="AZ71" s="39"/>
      <c r="BA71" s="39"/>
      <c r="BB71" s="39"/>
      <c r="BC71" s="39"/>
      <c r="BD71" s="381"/>
    </row>
    <row r="72" spans="1:56" ht="23" x14ac:dyDescent="0.35">
      <c r="A72" s="37" t="s">
        <v>40</v>
      </c>
      <c r="B72" s="37" t="s">
        <v>183</v>
      </c>
      <c r="C72" s="37">
        <v>47</v>
      </c>
      <c r="E72" s="38" t="str">
        <f>IDIOMA!D72</f>
        <v>Other Loans &amp; Advances</v>
      </c>
      <c r="F72" s="374"/>
      <c r="G72" s="39"/>
      <c r="H72" s="39"/>
      <c r="I72" s="39"/>
      <c r="J72" s="39"/>
      <c r="K72" s="39"/>
      <c r="L72" s="39"/>
      <c r="M72" s="39"/>
      <c r="N72" s="39"/>
      <c r="O72" s="39"/>
      <c r="P72" s="39"/>
      <c r="Q72" s="381"/>
      <c r="R72" s="7"/>
      <c r="S72" s="374"/>
      <c r="T72" s="39"/>
      <c r="U72" s="39"/>
      <c r="V72" s="39"/>
      <c r="W72" s="39"/>
      <c r="X72" s="39"/>
      <c r="Y72" s="39"/>
      <c r="Z72" s="39"/>
      <c r="AA72" s="39"/>
      <c r="AB72" s="39"/>
      <c r="AC72" s="39"/>
      <c r="AD72" s="381"/>
      <c r="AE72" s="7"/>
      <c r="AF72" s="374"/>
      <c r="AG72" s="39"/>
      <c r="AH72" s="39"/>
      <c r="AI72" s="39"/>
      <c r="AJ72" s="39"/>
      <c r="AK72" s="39"/>
      <c r="AL72" s="39"/>
      <c r="AM72" s="39"/>
      <c r="AN72" s="39"/>
      <c r="AO72" s="39"/>
      <c r="AP72" s="39"/>
      <c r="AQ72" s="381"/>
      <c r="AR72" s="7"/>
      <c r="AS72" s="374"/>
      <c r="AT72" s="39"/>
      <c r="AU72" s="39"/>
      <c r="AV72" s="39"/>
      <c r="AW72" s="39"/>
      <c r="AX72" s="39"/>
      <c r="AY72" s="39"/>
      <c r="AZ72" s="39"/>
      <c r="BA72" s="39"/>
      <c r="BB72" s="39"/>
      <c r="BC72" s="39"/>
      <c r="BD72" s="381"/>
    </row>
    <row r="73" spans="1:56" ht="23" x14ac:dyDescent="0.35">
      <c r="A73" s="37" t="s">
        <v>40</v>
      </c>
      <c r="B73" s="37" t="s">
        <v>184</v>
      </c>
      <c r="C73" s="37">
        <v>48</v>
      </c>
      <c r="E73" s="398" t="str">
        <f>IDIOMA!D73</f>
        <v>Renting / Operating Leasing</v>
      </c>
      <c r="F73" s="374"/>
      <c r="G73" s="39"/>
      <c r="H73" s="39"/>
      <c r="I73" s="39"/>
      <c r="J73" s="39"/>
      <c r="K73" s="39"/>
      <c r="L73" s="39"/>
      <c r="M73" s="39"/>
      <c r="N73" s="39"/>
      <c r="O73" s="39"/>
      <c r="P73" s="39"/>
      <c r="Q73" s="381"/>
      <c r="R73" s="7"/>
      <c r="S73" s="374"/>
      <c r="T73" s="39"/>
      <c r="U73" s="39"/>
      <c r="V73" s="39"/>
      <c r="W73" s="39"/>
      <c r="X73" s="39"/>
      <c r="Y73" s="39"/>
      <c r="Z73" s="39"/>
      <c r="AA73" s="39"/>
      <c r="AB73" s="39"/>
      <c r="AC73" s="39"/>
      <c r="AD73" s="381"/>
      <c r="AE73" s="7"/>
      <c r="AF73" s="374"/>
      <c r="AG73" s="39"/>
      <c r="AH73" s="39"/>
      <c r="AI73" s="39"/>
      <c r="AJ73" s="39"/>
      <c r="AK73" s="39"/>
      <c r="AL73" s="39"/>
      <c r="AM73" s="39"/>
      <c r="AN73" s="39"/>
      <c r="AO73" s="39"/>
      <c r="AP73" s="39"/>
      <c r="AQ73" s="381"/>
      <c r="AR73" s="7"/>
      <c r="AS73" s="374"/>
      <c r="AT73" s="39"/>
      <c r="AU73" s="39"/>
      <c r="AV73" s="39"/>
      <c r="AW73" s="39"/>
      <c r="AX73" s="39"/>
      <c r="AY73" s="39"/>
      <c r="AZ73" s="39"/>
      <c r="BA73" s="39"/>
      <c r="BB73" s="39"/>
      <c r="BC73" s="39"/>
      <c r="BD73" s="381"/>
    </row>
    <row r="74" spans="1:56" ht="23" x14ac:dyDescent="0.35">
      <c r="A74" s="37" t="s">
        <v>40</v>
      </c>
      <c r="B74" s="37" t="s">
        <v>185</v>
      </c>
      <c r="C74" s="37">
        <v>49</v>
      </c>
      <c r="E74" s="398" t="str">
        <f>IDIOMA!D74</f>
        <v>Bonds Portfolio</v>
      </c>
      <c r="F74" s="374"/>
      <c r="G74" s="39"/>
      <c r="H74" s="39"/>
      <c r="I74" s="39"/>
      <c r="J74" s="39"/>
      <c r="K74" s="39"/>
      <c r="L74" s="39"/>
      <c r="M74" s="39"/>
      <c r="N74" s="39"/>
      <c r="O74" s="39"/>
      <c r="P74" s="39"/>
      <c r="Q74" s="381"/>
      <c r="R74" s="7"/>
      <c r="S74" s="374"/>
      <c r="T74" s="39"/>
      <c r="U74" s="39"/>
      <c r="V74" s="39"/>
      <c r="W74" s="39"/>
      <c r="X74" s="39"/>
      <c r="Y74" s="39"/>
      <c r="Z74" s="39"/>
      <c r="AA74" s="39"/>
      <c r="AB74" s="39"/>
      <c r="AC74" s="39"/>
      <c r="AD74" s="381"/>
      <c r="AE74" s="7"/>
      <c r="AF74" s="374"/>
      <c r="AG74" s="39"/>
      <c r="AH74" s="39"/>
      <c r="AI74" s="39"/>
      <c r="AJ74" s="39"/>
      <c r="AK74" s="39"/>
      <c r="AL74" s="39"/>
      <c r="AM74" s="39"/>
      <c r="AN74" s="39"/>
      <c r="AO74" s="39"/>
      <c r="AP74" s="39"/>
      <c r="AQ74" s="381"/>
      <c r="AR74" s="7"/>
      <c r="AS74" s="374"/>
      <c r="AT74" s="39"/>
      <c r="AU74" s="39"/>
      <c r="AV74" s="39"/>
      <c r="AW74" s="39"/>
      <c r="AX74" s="39"/>
      <c r="AY74" s="39"/>
      <c r="AZ74" s="39"/>
      <c r="BA74" s="39"/>
      <c r="BB74" s="39"/>
      <c r="BC74" s="39"/>
      <c r="BD74" s="381"/>
    </row>
    <row r="75" spans="1:56" ht="23" x14ac:dyDescent="0.35">
      <c r="B75" s="37"/>
      <c r="C75" s="37"/>
      <c r="E75" s="8" t="str">
        <f>IDIOMA!D75</f>
        <v>2. Off Balance</v>
      </c>
      <c r="F75" s="327"/>
      <c r="G75" s="326"/>
      <c r="H75" s="326"/>
      <c r="I75" s="326"/>
      <c r="J75" s="326"/>
      <c r="K75" s="326"/>
      <c r="L75" s="326"/>
      <c r="M75" s="326"/>
      <c r="N75" s="326"/>
      <c r="O75" s="326"/>
      <c r="P75" s="326"/>
      <c r="Q75" s="9"/>
      <c r="R75" s="7"/>
      <c r="S75" s="327"/>
      <c r="T75" s="326"/>
      <c r="U75" s="326"/>
      <c r="V75" s="326"/>
      <c r="W75" s="326"/>
      <c r="X75" s="326"/>
      <c r="Y75" s="326"/>
      <c r="Z75" s="326"/>
      <c r="AA75" s="326"/>
      <c r="AB75" s="326"/>
      <c r="AC75" s="326"/>
      <c r="AD75" s="9"/>
      <c r="AE75" s="7"/>
      <c r="AF75" s="327"/>
      <c r="AG75" s="326"/>
      <c r="AH75" s="326"/>
      <c r="AI75" s="326"/>
      <c r="AJ75" s="326"/>
      <c r="AK75" s="326"/>
      <c r="AL75" s="326"/>
      <c r="AM75" s="326"/>
      <c r="AN75" s="326"/>
      <c r="AO75" s="326"/>
      <c r="AP75" s="326"/>
      <c r="AQ75" s="9"/>
      <c r="AR75" s="7"/>
      <c r="AS75" s="327"/>
      <c r="AT75" s="326"/>
      <c r="AU75" s="326"/>
      <c r="AV75" s="326"/>
      <c r="AW75" s="326"/>
      <c r="AX75" s="326"/>
      <c r="AY75" s="326"/>
      <c r="AZ75" s="326"/>
      <c r="BA75" s="326"/>
      <c r="BB75" s="326"/>
      <c r="BC75" s="326"/>
      <c r="BD75" s="9"/>
    </row>
    <row r="76" spans="1:56" ht="23" x14ac:dyDescent="0.35">
      <c r="A76" s="37" t="s">
        <v>40</v>
      </c>
      <c r="B76" s="37" t="s">
        <v>186</v>
      </c>
      <c r="C76" s="37">
        <v>50</v>
      </c>
      <c r="E76" s="41" t="str">
        <f>IDIOMA!D76</f>
        <v>Contingent risks</v>
      </c>
      <c r="F76" s="42"/>
      <c r="G76" s="39"/>
      <c r="H76" s="39"/>
      <c r="I76" s="39"/>
      <c r="J76" s="39"/>
      <c r="K76" s="39"/>
      <c r="L76" s="39"/>
      <c r="M76" s="39"/>
      <c r="N76" s="39"/>
      <c r="O76" s="39"/>
      <c r="P76" s="39"/>
      <c r="Q76" s="381"/>
      <c r="R76" s="7"/>
      <c r="S76" s="42"/>
      <c r="T76" s="39"/>
      <c r="U76" s="39"/>
      <c r="V76" s="39"/>
      <c r="W76" s="39"/>
      <c r="X76" s="39"/>
      <c r="Y76" s="39"/>
      <c r="Z76" s="39"/>
      <c r="AA76" s="39"/>
      <c r="AB76" s="39"/>
      <c r="AC76" s="39"/>
      <c r="AD76" s="381"/>
      <c r="AE76" s="7"/>
      <c r="AF76" s="42"/>
      <c r="AG76" s="39"/>
      <c r="AH76" s="39"/>
      <c r="AI76" s="39"/>
      <c r="AJ76" s="39"/>
      <c r="AK76" s="39"/>
      <c r="AL76" s="39"/>
      <c r="AM76" s="39"/>
      <c r="AN76" s="39"/>
      <c r="AO76" s="39"/>
      <c r="AP76" s="39"/>
      <c r="AQ76" s="381"/>
      <c r="AR76" s="7"/>
      <c r="AS76" s="42"/>
      <c r="AT76" s="39"/>
      <c r="AU76" s="39"/>
      <c r="AV76" s="39"/>
      <c r="AW76" s="39"/>
      <c r="AX76" s="39"/>
      <c r="AY76" s="39"/>
      <c r="AZ76" s="39"/>
      <c r="BA76" s="39"/>
      <c r="BB76" s="39"/>
      <c r="BC76" s="39"/>
      <c r="BD76" s="381"/>
    </row>
    <row r="77" spans="1:56" ht="23" x14ac:dyDescent="0.35">
      <c r="A77" s="37" t="s">
        <v>40</v>
      </c>
      <c r="B77" s="37" t="s">
        <v>187</v>
      </c>
      <c r="C77" s="37">
        <v>51</v>
      </c>
      <c r="E77" s="41" t="str">
        <f>IDIOMA!D77</f>
        <v>Undrawn balances Committed</v>
      </c>
      <c r="F77" s="374"/>
      <c r="G77" s="39"/>
      <c r="H77" s="39"/>
      <c r="I77" s="39"/>
      <c r="J77" s="39"/>
      <c r="K77" s="39"/>
      <c r="L77" s="39"/>
      <c r="M77" s="39"/>
      <c r="N77" s="39"/>
      <c r="O77" s="39"/>
      <c r="P77" s="39"/>
      <c r="Q77" s="381"/>
      <c r="S77" s="374"/>
      <c r="T77" s="39"/>
      <c r="U77" s="39"/>
      <c r="V77" s="39"/>
      <c r="W77" s="39"/>
      <c r="X77" s="39"/>
      <c r="Y77" s="39"/>
      <c r="Z77" s="39"/>
      <c r="AA77" s="39"/>
      <c r="AB77" s="39"/>
      <c r="AC77" s="39"/>
      <c r="AD77" s="381"/>
      <c r="AF77" s="374"/>
      <c r="AG77" s="39"/>
      <c r="AH77" s="39"/>
      <c r="AI77" s="39"/>
      <c r="AJ77" s="39"/>
      <c r="AK77" s="39"/>
      <c r="AL77" s="39"/>
      <c r="AM77" s="39"/>
      <c r="AN77" s="39"/>
      <c r="AO77" s="39"/>
      <c r="AP77" s="39"/>
      <c r="AQ77" s="381"/>
      <c r="AS77" s="374"/>
      <c r="AT77" s="39"/>
      <c r="AU77" s="39"/>
      <c r="AV77" s="39"/>
      <c r="AW77" s="39"/>
      <c r="AX77" s="39"/>
      <c r="AY77" s="39"/>
      <c r="AZ77" s="39"/>
      <c r="BA77" s="39"/>
      <c r="BB77" s="39"/>
      <c r="BC77" s="39"/>
      <c r="BD77" s="381"/>
    </row>
    <row r="78" spans="1:56" ht="23" x14ac:dyDescent="0.35">
      <c r="A78" s="37" t="s">
        <v>40</v>
      </c>
      <c r="B78" s="37" t="s">
        <v>188</v>
      </c>
      <c r="C78" s="37">
        <v>52</v>
      </c>
      <c r="E78" s="41" t="str">
        <f>IDIOMA!D78</f>
        <v>Derivatives</v>
      </c>
      <c r="F78" s="374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81"/>
      <c r="R78" s="7"/>
      <c r="S78" s="374"/>
      <c r="T78" s="39"/>
      <c r="U78" s="39"/>
      <c r="V78" s="39"/>
      <c r="W78" s="39"/>
      <c r="X78" s="39"/>
      <c r="Y78" s="39"/>
      <c r="Z78" s="39"/>
      <c r="AA78" s="39"/>
      <c r="AB78" s="39"/>
      <c r="AC78" s="39"/>
      <c r="AD78" s="381"/>
      <c r="AE78" s="7"/>
      <c r="AF78" s="374"/>
      <c r="AG78" s="39"/>
      <c r="AH78" s="39"/>
      <c r="AI78" s="39"/>
      <c r="AJ78" s="39"/>
      <c r="AK78" s="39"/>
      <c r="AL78" s="39"/>
      <c r="AM78" s="39"/>
      <c r="AN78" s="39"/>
      <c r="AO78" s="39"/>
      <c r="AP78" s="39"/>
      <c r="AQ78" s="381"/>
      <c r="AR78" s="7"/>
      <c r="AS78" s="374"/>
      <c r="AT78" s="39"/>
      <c r="AU78" s="39"/>
      <c r="AV78" s="39"/>
      <c r="AW78" s="39"/>
      <c r="AX78" s="39"/>
      <c r="AY78" s="39"/>
      <c r="AZ78" s="39"/>
      <c r="BA78" s="39"/>
      <c r="BB78" s="39"/>
      <c r="BC78" s="39"/>
      <c r="BD78" s="381"/>
    </row>
    <row r="79" spans="1:56" ht="23" x14ac:dyDescent="0.35">
      <c r="B79" s="37"/>
      <c r="C79" s="37"/>
      <c r="E79" s="8" t="str">
        <f>IDIOMA!D79</f>
        <v>3. Advisory &amp; Facilitation services</v>
      </c>
      <c r="F79" s="327"/>
      <c r="G79" s="326"/>
      <c r="H79" s="326"/>
      <c r="I79" s="326"/>
      <c r="J79" s="326"/>
      <c r="K79" s="326"/>
      <c r="L79" s="326"/>
      <c r="M79" s="326"/>
      <c r="N79" s="326"/>
      <c r="O79" s="326"/>
      <c r="P79" s="326"/>
      <c r="Q79" s="9"/>
      <c r="R79" s="7"/>
      <c r="S79" s="327"/>
      <c r="T79" s="326"/>
      <c r="U79" s="326"/>
      <c r="V79" s="326"/>
      <c r="W79" s="326"/>
      <c r="X79" s="326"/>
      <c r="Y79" s="326"/>
      <c r="Z79" s="326"/>
      <c r="AA79" s="326"/>
      <c r="AB79" s="326"/>
      <c r="AC79" s="326"/>
      <c r="AD79" s="9"/>
      <c r="AE79" s="7"/>
      <c r="AF79" s="327"/>
      <c r="AG79" s="326"/>
      <c r="AH79" s="326"/>
      <c r="AI79" s="326"/>
      <c r="AJ79" s="326"/>
      <c r="AK79" s="326"/>
      <c r="AL79" s="326"/>
      <c r="AM79" s="326"/>
      <c r="AN79" s="326"/>
      <c r="AO79" s="326"/>
      <c r="AP79" s="326"/>
      <c r="AQ79" s="9"/>
      <c r="AR79" s="7"/>
      <c r="AS79" s="327"/>
      <c r="AT79" s="326"/>
      <c r="AU79" s="326"/>
      <c r="AV79" s="326"/>
      <c r="AW79" s="326"/>
      <c r="AX79" s="326"/>
      <c r="AY79" s="326"/>
      <c r="AZ79" s="326"/>
      <c r="BA79" s="326"/>
      <c r="BB79" s="326"/>
      <c r="BC79" s="326"/>
      <c r="BD79" s="9"/>
    </row>
    <row r="80" spans="1:56" ht="23" x14ac:dyDescent="0.35">
      <c r="A80" s="37" t="s">
        <v>40</v>
      </c>
      <c r="B80" s="37" t="s">
        <v>189</v>
      </c>
      <c r="C80" s="37">
        <v>53</v>
      </c>
      <c r="E80" s="41" t="str">
        <f>IDIOMA!D80</f>
        <v>Mergers &amp; Acquisitions (M&amp;A)</v>
      </c>
      <c r="F80" s="374"/>
      <c r="G80" s="39"/>
      <c r="H80" s="39"/>
      <c r="I80" s="39"/>
      <c r="J80" s="39"/>
      <c r="K80" s="39"/>
      <c r="L80" s="39"/>
      <c r="M80" s="39"/>
      <c r="N80" s="39"/>
      <c r="O80" s="39"/>
      <c r="P80" s="39"/>
      <c r="Q80" s="381"/>
      <c r="R80" s="7"/>
      <c r="S80" s="374"/>
      <c r="T80" s="39"/>
      <c r="U80" s="39"/>
      <c r="V80" s="39"/>
      <c r="W80" s="39"/>
      <c r="X80" s="39"/>
      <c r="Y80" s="39"/>
      <c r="Z80" s="39"/>
      <c r="AA80" s="39"/>
      <c r="AB80" s="39"/>
      <c r="AC80" s="39"/>
      <c r="AD80" s="381"/>
      <c r="AE80" s="7"/>
      <c r="AF80" s="374"/>
      <c r="AG80" s="39"/>
      <c r="AH80" s="39"/>
      <c r="AI80" s="39"/>
      <c r="AJ80" s="39"/>
      <c r="AK80" s="39"/>
      <c r="AL80" s="39"/>
      <c r="AM80" s="39"/>
      <c r="AN80" s="39"/>
      <c r="AO80" s="39"/>
      <c r="AP80" s="39"/>
      <c r="AQ80" s="381"/>
      <c r="AR80" s="7"/>
      <c r="AS80" s="374"/>
      <c r="AT80" s="39"/>
      <c r="AU80" s="39"/>
      <c r="AV80" s="39"/>
      <c r="AW80" s="39"/>
      <c r="AX80" s="39"/>
      <c r="AY80" s="39"/>
      <c r="AZ80" s="39"/>
      <c r="BA80" s="39"/>
      <c r="BB80" s="39"/>
      <c r="BC80" s="39"/>
      <c r="BD80" s="381"/>
    </row>
    <row r="81" spans="1:56" ht="23" x14ac:dyDescent="0.35">
      <c r="A81" s="37" t="s">
        <v>40</v>
      </c>
      <c r="B81" s="37" t="s">
        <v>190</v>
      </c>
      <c r="C81" s="37">
        <v>54</v>
      </c>
      <c r="E81" s="41" t="str">
        <f>IDIOMA!D81</f>
        <v>Equity Capital Markets (ECM)</v>
      </c>
      <c r="F81" s="374"/>
      <c r="G81" s="39"/>
      <c r="H81" s="39"/>
      <c r="I81" s="39"/>
      <c r="J81" s="39"/>
      <c r="K81" s="39"/>
      <c r="L81" s="39"/>
      <c r="M81" s="39"/>
      <c r="N81" s="39"/>
      <c r="O81" s="39"/>
      <c r="P81" s="39"/>
      <c r="Q81" s="381"/>
      <c r="R81" s="7"/>
      <c r="S81" s="374"/>
      <c r="T81" s="39"/>
      <c r="U81" s="39"/>
      <c r="V81" s="39"/>
      <c r="W81" s="39"/>
      <c r="X81" s="39"/>
      <c r="Y81" s="39"/>
      <c r="Z81" s="39"/>
      <c r="AA81" s="39"/>
      <c r="AB81" s="39"/>
      <c r="AC81" s="39"/>
      <c r="AD81" s="381"/>
      <c r="AE81" s="7"/>
      <c r="AF81" s="374"/>
      <c r="AG81" s="39"/>
      <c r="AH81" s="39"/>
      <c r="AI81" s="39"/>
      <c r="AJ81" s="39"/>
      <c r="AK81" s="39"/>
      <c r="AL81" s="39"/>
      <c r="AM81" s="39"/>
      <c r="AN81" s="39"/>
      <c r="AO81" s="39"/>
      <c r="AP81" s="39"/>
      <c r="AQ81" s="381"/>
      <c r="AR81" s="7"/>
      <c r="AS81" s="374"/>
      <c r="AT81" s="39"/>
      <c r="AU81" s="39"/>
      <c r="AV81" s="39"/>
      <c r="AW81" s="39"/>
      <c r="AX81" s="39"/>
      <c r="AY81" s="39"/>
      <c r="AZ81" s="39"/>
      <c r="BA81" s="39"/>
      <c r="BB81" s="39"/>
      <c r="BC81" s="39"/>
      <c r="BD81" s="381"/>
    </row>
    <row r="82" spans="1:56" ht="23" x14ac:dyDescent="0.35">
      <c r="A82" s="37" t="s">
        <v>40</v>
      </c>
      <c r="B82" s="37" t="s">
        <v>191</v>
      </c>
      <c r="C82" s="37">
        <v>55</v>
      </c>
      <c r="E82" s="41" t="str">
        <f>IDIOMA!D82</f>
        <v>Debt Capital Markets (DCM)</v>
      </c>
      <c r="F82" s="374"/>
      <c r="G82" s="39"/>
      <c r="H82" s="39"/>
      <c r="I82" s="39"/>
      <c r="J82" s="39"/>
      <c r="K82" s="39"/>
      <c r="L82" s="39"/>
      <c r="M82" s="39"/>
      <c r="N82" s="39"/>
      <c r="O82" s="39"/>
      <c r="P82" s="39"/>
      <c r="Q82" s="381"/>
      <c r="R82" s="7"/>
      <c r="S82" s="374"/>
      <c r="T82" s="39"/>
      <c r="U82" s="39"/>
      <c r="V82" s="39"/>
      <c r="W82" s="39"/>
      <c r="X82" s="39"/>
      <c r="Y82" s="39"/>
      <c r="Z82" s="39"/>
      <c r="AA82" s="39"/>
      <c r="AB82" s="39"/>
      <c r="AC82" s="39"/>
      <c r="AD82" s="381"/>
      <c r="AE82" s="7"/>
      <c r="AF82" s="374"/>
      <c r="AG82" s="39"/>
      <c r="AH82" s="39"/>
      <c r="AI82" s="39"/>
      <c r="AJ82" s="39"/>
      <c r="AK82" s="39"/>
      <c r="AL82" s="39"/>
      <c r="AM82" s="39"/>
      <c r="AN82" s="39"/>
      <c r="AO82" s="39"/>
      <c r="AP82" s="39"/>
      <c r="AQ82" s="381"/>
      <c r="AR82" s="7"/>
      <c r="AS82" s="374"/>
      <c r="AT82" s="39"/>
      <c r="AU82" s="39"/>
      <c r="AV82" s="39"/>
      <c r="AW82" s="39"/>
      <c r="AX82" s="39"/>
      <c r="AY82" s="39"/>
      <c r="AZ82" s="39"/>
      <c r="BA82" s="39"/>
      <c r="BB82" s="39"/>
      <c r="BC82" s="39"/>
      <c r="BD82" s="381"/>
    </row>
    <row r="83" spans="1:56" ht="23" x14ac:dyDescent="0.35">
      <c r="A83" s="37" t="s">
        <v>40</v>
      </c>
      <c r="B83" s="37" t="s">
        <v>192</v>
      </c>
      <c r="C83" s="37">
        <v>56</v>
      </c>
      <c r="E83" s="41" t="str">
        <f>IDIOMA!D83</f>
        <v>Securitization</v>
      </c>
      <c r="F83" s="374"/>
      <c r="G83" s="39"/>
      <c r="H83" s="39"/>
      <c r="I83" s="39"/>
      <c r="J83" s="39"/>
      <c r="K83" s="39"/>
      <c r="L83" s="39"/>
      <c r="M83" s="39"/>
      <c r="N83" s="39"/>
      <c r="O83" s="39"/>
      <c r="P83" s="39"/>
      <c r="Q83" s="381"/>
      <c r="R83" s="7"/>
      <c r="S83" s="374"/>
      <c r="T83" s="39"/>
      <c r="U83" s="39"/>
      <c r="V83" s="39"/>
      <c r="W83" s="39"/>
      <c r="X83" s="39"/>
      <c r="Y83" s="39"/>
      <c r="Z83" s="39"/>
      <c r="AA83" s="39"/>
      <c r="AB83" s="39"/>
      <c r="AC83" s="39"/>
      <c r="AD83" s="381"/>
      <c r="AE83" s="7"/>
      <c r="AF83" s="374"/>
      <c r="AG83" s="39"/>
      <c r="AH83" s="39"/>
      <c r="AI83" s="39"/>
      <c r="AJ83" s="39"/>
      <c r="AK83" s="39"/>
      <c r="AL83" s="39"/>
      <c r="AM83" s="39"/>
      <c r="AN83" s="39"/>
      <c r="AO83" s="39"/>
      <c r="AP83" s="39"/>
      <c r="AQ83" s="381"/>
      <c r="AR83" s="7"/>
      <c r="AS83" s="374"/>
      <c r="AT83" s="39"/>
      <c r="AU83" s="39"/>
      <c r="AV83" s="39"/>
      <c r="AW83" s="39"/>
      <c r="AX83" s="39"/>
      <c r="AY83" s="39"/>
      <c r="AZ83" s="39"/>
      <c r="BA83" s="39"/>
      <c r="BB83" s="39"/>
      <c r="BC83" s="39"/>
      <c r="BD83" s="381"/>
    </row>
    <row r="84" spans="1:56" ht="23" x14ac:dyDescent="0.35">
      <c r="A84" s="37" t="s">
        <v>40</v>
      </c>
      <c r="B84" s="37" t="s">
        <v>193</v>
      </c>
      <c r="C84" s="37">
        <v>57</v>
      </c>
      <c r="E84" s="41" t="str">
        <f>IDIOMA!D84</f>
        <v>Project &amp; Acquisition Finance (Advisory)</v>
      </c>
      <c r="F84" s="374"/>
      <c r="G84" s="39"/>
      <c r="H84" s="39"/>
      <c r="I84" s="39"/>
      <c r="J84" s="39"/>
      <c r="K84" s="39"/>
      <c r="L84" s="39"/>
      <c r="M84" s="39"/>
      <c r="N84" s="39"/>
      <c r="O84" s="39"/>
      <c r="P84" s="39"/>
      <c r="Q84" s="381"/>
      <c r="R84" s="7"/>
      <c r="S84" s="374"/>
      <c r="T84" s="39"/>
      <c r="U84" s="39"/>
      <c r="V84" s="39"/>
      <c r="W84" s="39"/>
      <c r="X84" s="39"/>
      <c r="Y84" s="39"/>
      <c r="Z84" s="39"/>
      <c r="AA84" s="39"/>
      <c r="AB84" s="39"/>
      <c r="AC84" s="39"/>
      <c r="AD84" s="381"/>
      <c r="AE84" s="7"/>
      <c r="AF84" s="374"/>
      <c r="AG84" s="39"/>
      <c r="AH84" s="39"/>
      <c r="AI84" s="39"/>
      <c r="AJ84" s="39"/>
      <c r="AK84" s="39"/>
      <c r="AL84" s="39"/>
      <c r="AM84" s="39"/>
      <c r="AN84" s="39"/>
      <c r="AO84" s="39"/>
      <c r="AP84" s="39"/>
      <c r="AQ84" s="381"/>
      <c r="AR84" s="7"/>
      <c r="AS84" s="374"/>
      <c r="AT84" s="39"/>
      <c r="AU84" s="39"/>
      <c r="AV84" s="39"/>
      <c r="AW84" s="39"/>
      <c r="AX84" s="39"/>
      <c r="AY84" s="39"/>
      <c r="AZ84" s="39"/>
      <c r="BA84" s="39"/>
      <c r="BB84" s="39"/>
      <c r="BC84" s="39"/>
      <c r="BD84" s="381"/>
    </row>
    <row r="85" spans="1:56" ht="23" x14ac:dyDescent="0.35">
      <c r="C85" s="37"/>
      <c r="E85" s="13" t="str">
        <f>IDIOMA!D85</f>
        <v>IT and communications</v>
      </c>
      <c r="F85" s="372"/>
      <c r="G85" s="386"/>
      <c r="H85" s="386"/>
      <c r="I85" s="386"/>
      <c r="J85" s="386"/>
      <c r="K85" s="386"/>
      <c r="L85" s="386"/>
      <c r="M85" s="386"/>
      <c r="N85" s="386"/>
      <c r="O85" s="386"/>
      <c r="P85" s="386"/>
      <c r="Q85" s="379"/>
      <c r="R85" s="7"/>
      <c r="S85" s="372"/>
      <c r="T85" s="386"/>
      <c r="U85" s="386"/>
      <c r="V85" s="386"/>
      <c r="W85" s="386"/>
      <c r="X85" s="386"/>
      <c r="Y85" s="386"/>
      <c r="Z85" s="386"/>
      <c r="AA85" s="386"/>
      <c r="AB85" s="386"/>
      <c r="AC85" s="386"/>
      <c r="AD85" s="379"/>
      <c r="AE85" s="7"/>
      <c r="AF85" s="372"/>
      <c r="AG85" s="386"/>
      <c r="AH85" s="386"/>
      <c r="AI85" s="386"/>
      <c r="AJ85" s="386"/>
      <c r="AK85" s="386"/>
      <c r="AL85" s="386"/>
      <c r="AM85" s="386"/>
      <c r="AN85" s="386"/>
      <c r="AO85" s="386"/>
      <c r="AP85" s="386"/>
      <c r="AQ85" s="379"/>
      <c r="AR85" s="7"/>
      <c r="AS85" s="372"/>
      <c r="AT85" s="386"/>
      <c r="AU85" s="386"/>
      <c r="AV85" s="386"/>
      <c r="AW85" s="386"/>
      <c r="AX85" s="386"/>
      <c r="AY85" s="386"/>
      <c r="AZ85" s="386"/>
      <c r="BA85" s="386"/>
      <c r="BB85" s="386"/>
      <c r="BC85" s="386"/>
      <c r="BD85" s="379"/>
    </row>
    <row r="86" spans="1:56" ht="23" x14ac:dyDescent="0.35">
      <c r="B86" s="57"/>
      <c r="C86" s="37"/>
      <c r="E86" s="8" t="str">
        <f>IDIOMA!D86</f>
        <v>1. On Balance (excluding HfT)</v>
      </c>
      <c r="F86" s="325"/>
      <c r="G86" s="326"/>
      <c r="H86" s="326"/>
      <c r="I86" s="326"/>
      <c r="J86" s="326"/>
      <c r="K86" s="326"/>
      <c r="L86" s="326"/>
      <c r="M86" s="326"/>
      <c r="N86" s="326"/>
      <c r="O86" s="326"/>
      <c r="P86" s="326"/>
      <c r="Q86" s="9"/>
      <c r="R86" s="7"/>
      <c r="S86" s="325"/>
      <c r="T86" s="326"/>
      <c r="U86" s="326"/>
      <c r="V86" s="326"/>
      <c r="W86" s="326"/>
      <c r="X86" s="326"/>
      <c r="Y86" s="326"/>
      <c r="Z86" s="326"/>
      <c r="AA86" s="326"/>
      <c r="AB86" s="326"/>
      <c r="AC86" s="326"/>
      <c r="AD86" s="9"/>
      <c r="AE86" s="7"/>
      <c r="AF86" s="325"/>
      <c r="AG86" s="326"/>
      <c r="AH86" s="326"/>
      <c r="AI86" s="326"/>
      <c r="AJ86" s="326"/>
      <c r="AK86" s="326"/>
      <c r="AL86" s="326"/>
      <c r="AM86" s="326"/>
      <c r="AN86" s="326"/>
      <c r="AO86" s="326"/>
      <c r="AP86" s="326"/>
      <c r="AQ86" s="9"/>
      <c r="AR86" s="7"/>
      <c r="AS86" s="325"/>
      <c r="AT86" s="326"/>
      <c r="AU86" s="326"/>
      <c r="AV86" s="326"/>
      <c r="AW86" s="326"/>
      <c r="AX86" s="326"/>
      <c r="AY86" s="326"/>
      <c r="AZ86" s="326"/>
      <c r="BA86" s="326"/>
      <c r="BB86" s="326"/>
      <c r="BC86" s="326"/>
      <c r="BD86" s="9"/>
    </row>
    <row r="87" spans="1:56" ht="23" x14ac:dyDescent="0.35">
      <c r="B87" s="57"/>
      <c r="C87" s="37"/>
      <c r="E87" s="397" t="str">
        <f>IDIOMA!D87</f>
        <v>Loans &amp; advances (customers and credit institutions)</v>
      </c>
      <c r="F87" s="375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380"/>
      <c r="R87" s="7"/>
      <c r="S87" s="375"/>
      <c r="T87" s="19"/>
      <c r="U87" s="19"/>
      <c r="V87" s="19"/>
      <c r="W87" s="19"/>
      <c r="X87" s="19"/>
      <c r="Y87" s="19"/>
      <c r="Z87" s="19"/>
      <c r="AA87" s="19"/>
      <c r="AB87" s="19"/>
      <c r="AC87" s="19"/>
      <c r="AD87" s="380"/>
      <c r="AE87" s="7"/>
      <c r="AF87" s="375"/>
      <c r="AG87" s="19"/>
      <c r="AH87" s="19"/>
      <c r="AI87" s="19"/>
      <c r="AJ87" s="19"/>
      <c r="AK87" s="19"/>
      <c r="AL87" s="19"/>
      <c r="AM87" s="19"/>
      <c r="AN87" s="19"/>
      <c r="AO87" s="19"/>
      <c r="AP87" s="19"/>
      <c r="AQ87" s="380"/>
      <c r="AR87" s="7"/>
      <c r="AS87" s="375"/>
      <c r="AT87" s="19"/>
      <c r="AU87" s="19"/>
      <c r="AV87" s="19"/>
      <c r="AW87" s="19"/>
      <c r="AX87" s="19"/>
      <c r="AY87" s="19"/>
      <c r="AZ87" s="19"/>
      <c r="BA87" s="19"/>
      <c r="BB87" s="19"/>
      <c r="BC87" s="19"/>
      <c r="BD87" s="380"/>
    </row>
    <row r="88" spans="1:56" ht="23" x14ac:dyDescent="0.35">
      <c r="A88" s="37" t="s">
        <v>42</v>
      </c>
      <c r="B88" s="37" t="s">
        <v>175</v>
      </c>
      <c r="C88" s="37">
        <v>58</v>
      </c>
      <c r="E88" s="38" t="str">
        <f>IDIOMA!D88</f>
        <v>Mortgages</v>
      </c>
      <c r="F88" s="374"/>
      <c r="G88" s="39"/>
      <c r="H88" s="39"/>
      <c r="I88" s="39"/>
      <c r="J88" s="39"/>
      <c r="K88" s="39"/>
      <c r="L88" s="39"/>
      <c r="M88" s="39"/>
      <c r="N88" s="39"/>
      <c r="O88" s="39"/>
      <c r="P88" s="39"/>
      <c r="Q88" s="381"/>
      <c r="R88" s="7"/>
      <c r="S88" s="374"/>
      <c r="T88" s="39"/>
      <c r="U88" s="39"/>
      <c r="V88" s="39"/>
      <c r="W88" s="39"/>
      <c r="X88" s="39"/>
      <c r="Y88" s="39"/>
      <c r="Z88" s="39"/>
      <c r="AA88" s="39"/>
      <c r="AB88" s="39"/>
      <c r="AC88" s="39"/>
      <c r="AD88" s="381"/>
      <c r="AE88" s="7"/>
      <c r="AF88" s="374"/>
      <c r="AG88" s="39"/>
      <c r="AH88" s="39"/>
      <c r="AI88" s="39"/>
      <c r="AJ88" s="39"/>
      <c r="AK88" s="39"/>
      <c r="AL88" s="39"/>
      <c r="AM88" s="39"/>
      <c r="AN88" s="39"/>
      <c r="AO88" s="39"/>
      <c r="AP88" s="39"/>
      <c r="AQ88" s="381"/>
      <c r="AR88" s="7"/>
      <c r="AS88" s="374"/>
      <c r="AT88" s="39"/>
      <c r="AU88" s="39"/>
      <c r="AV88" s="39"/>
      <c r="AW88" s="39"/>
      <c r="AX88" s="39"/>
      <c r="AY88" s="39"/>
      <c r="AZ88" s="39"/>
      <c r="BA88" s="39"/>
      <c r="BB88" s="39"/>
      <c r="BC88" s="39"/>
      <c r="BD88" s="381"/>
    </row>
    <row r="89" spans="1:56" ht="23" x14ac:dyDescent="0.35">
      <c r="B89" s="58"/>
      <c r="C89" s="37"/>
      <c r="E89" s="20" t="str">
        <f>IDIOMA!D89</f>
        <v xml:space="preserve">Products Added value CIB </v>
      </c>
      <c r="F89" s="375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380"/>
      <c r="R89" s="7"/>
      <c r="S89" s="375"/>
      <c r="T89" s="19"/>
      <c r="U89" s="19"/>
      <c r="V89" s="19"/>
      <c r="W89" s="19"/>
      <c r="X89" s="19"/>
      <c r="Y89" s="19"/>
      <c r="Z89" s="19"/>
      <c r="AA89" s="19"/>
      <c r="AB89" s="19"/>
      <c r="AC89" s="19"/>
      <c r="AD89" s="380"/>
      <c r="AE89" s="7"/>
      <c r="AF89" s="375"/>
      <c r="AG89" s="19"/>
      <c r="AH89" s="19"/>
      <c r="AI89" s="19"/>
      <c r="AJ89" s="19"/>
      <c r="AK89" s="19"/>
      <c r="AL89" s="19"/>
      <c r="AM89" s="19"/>
      <c r="AN89" s="19"/>
      <c r="AO89" s="19"/>
      <c r="AP89" s="19"/>
      <c r="AQ89" s="380"/>
      <c r="AR89" s="7"/>
      <c r="AS89" s="375"/>
      <c r="AT89" s="19"/>
      <c r="AU89" s="19"/>
      <c r="AV89" s="19"/>
      <c r="AW89" s="19"/>
      <c r="AX89" s="19"/>
      <c r="AY89" s="19"/>
      <c r="AZ89" s="19"/>
      <c r="BA89" s="19"/>
      <c r="BB89" s="19"/>
      <c r="BC89" s="19"/>
      <c r="BD89" s="380"/>
    </row>
    <row r="90" spans="1:56" ht="23" x14ac:dyDescent="0.35">
      <c r="A90" s="37" t="s">
        <v>42</v>
      </c>
      <c r="B90" s="37" t="s">
        <v>176</v>
      </c>
      <c r="C90" s="37">
        <v>59</v>
      </c>
      <c r="E90" s="40" t="str">
        <f>IDIOMA!D90</f>
        <v>Project &amp; Acquisition Finance</v>
      </c>
      <c r="F90" s="374"/>
      <c r="G90" s="39"/>
      <c r="H90" s="39"/>
      <c r="I90" s="39"/>
      <c r="J90" s="39"/>
      <c r="K90" s="39"/>
      <c r="L90" s="39"/>
      <c r="M90" s="39"/>
      <c r="N90" s="39"/>
      <c r="O90" s="39"/>
      <c r="P90" s="39"/>
      <c r="Q90" s="381"/>
      <c r="R90" s="7"/>
      <c r="S90" s="374"/>
      <c r="T90" s="39"/>
      <c r="U90" s="39"/>
      <c r="V90" s="39"/>
      <c r="W90" s="39"/>
      <c r="X90" s="39"/>
      <c r="Y90" s="39"/>
      <c r="Z90" s="39"/>
      <c r="AA90" s="39"/>
      <c r="AB90" s="39"/>
      <c r="AC90" s="39"/>
      <c r="AD90" s="381"/>
      <c r="AE90" s="7"/>
      <c r="AF90" s="374"/>
      <c r="AG90" s="39"/>
      <c r="AH90" s="39"/>
      <c r="AI90" s="39"/>
      <c r="AJ90" s="39"/>
      <c r="AK90" s="39"/>
      <c r="AL90" s="39"/>
      <c r="AM90" s="39"/>
      <c r="AN90" s="39"/>
      <c r="AO90" s="39"/>
      <c r="AP90" s="39"/>
      <c r="AQ90" s="381"/>
      <c r="AR90" s="7"/>
      <c r="AS90" s="374"/>
      <c r="AT90" s="39"/>
      <c r="AU90" s="39"/>
      <c r="AV90" s="39"/>
      <c r="AW90" s="39"/>
      <c r="AX90" s="39"/>
      <c r="AY90" s="39"/>
      <c r="AZ90" s="39"/>
      <c r="BA90" s="39"/>
      <c r="BB90" s="39"/>
      <c r="BC90" s="39"/>
      <c r="BD90" s="381"/>
    </row>
    <row r="91" spans="1:56" ht="23" x14ac:dyDescent="0.35">
      <c r="A91" s="37" t="s">
        <v>42</v>
      </c>
      <c r="B91" s="37" t="s">
        <v>177</v>
      </c>
      <c r="C91" s="37">
        <v>60</v>
      </c>
      <c r="E91" s="40" t="str">
        <f>IDIOMA!D91</f>
        <v>Syndicated Loans</v>
      </c>
      <c r="F91" s="374"/>
      <c r="G91" s="39"/>
      <c r="H91" s="39"/>
      <c r="I91" s="39"/>
      <c r="J91" s="39"/>
      <c r="K91" s="39"/>
      <c r="L91" s="39"/>
      <c r="M91" s="39"/>
      <c r="N91" s="39"/>
      <c r="O91" s="39"/>
      <c r="P91" s="39"/>
      <c r="Q91" s="381"/>
      <c r="R91" s="7"/>
      <c r="S91" s="374"/>
      <c r="T91" s="39"/>
      <c r="U91" s="39"/>
      <c r="V91" s="39"/>
      <c r="W91" s="39"/>
      <c r="X91" s="39"/>
      <c r="Y91" s="39"/>
      <c r="Z91" s="39"/>
      <c r="AA91" s="39"/>
      <c r="AB91" s="39"/>
      <c r="AC91" s="39"/>
      <c r="AD91" s="381"/>
      <c r="AE91" s="7"/>
      <c r="AF91" s="374"/>
      <c r="AG91" s="39"/>
      <c r="AH91" s="39"/>
      <c r="AI91" s="39"/>
      <c r="AJ91" s="39"/>
      <c r="AK91" s="39"/>
      <c r="AL91" s="39"/>
      <c r="AM91" s="39"/>
      <c r="AN91" s="39"/>
      <c r="AO91" s="39"/>
      <c r="AP91" s="39"/>
      <c r="AQ91" s="381"/>
      <c r="AR91" s="7"/>
      <c r="AS91" s="374"/>
      <c r="AT91" s="39"/>
      <c r="AU91" s="39"/>
      <c r="AV91" s="39"/>
      <c r="AW91" s="39"/>
      <c r="AX91" s="39"/>
      <c r="AY91" s="39"/>
      <c r="AZ91" s="39"/>
      <c r="BA91" s="39"/>
      <c r="BB91" s="39"/>
      <c r="BC91" s="39"/>
      <c r="BD91" s="381"/>
    </row>
    <row r="92" spans="1:56" ht="23" x14ac:dyDescent="0.35">
      <c r="A92" s="37" t="s">
        <v>42</v>
      </c>
      <c r="B92" s="37" t="s">
        <v>178</v>
      </c>
      <c r="C92" s="37">
        <v>61</v>
      </c>
      <c r="E92" s="40" t="str">
        <f>IDIOMA!D92</f>
        <v>Capital Finance</v>
      </c>
      <c r="F92" s="374"/>
      <c r="G92" s="39"/>
      <c r="H92" s="39"/>
      <c r="I92" s="39"/>
      <c r="J92" s="39"/>
      <c r="K92" s="39"/>
      <c r="L92" s="39"/>
      <c r="M92" s="39"/>
      <c r="N92" s="39"/>
      <c r="O92" s="39"/>
      <c r="P92" s="39"/>
      <c r="Q92" s="381"/>
      <c r="R92" s="7"/>
      <c r="S92" s="374"/>
      <c r="T92" s="39"/>
      <c r="U92" s="39"/>
      <c r="V92" s="39"/>
      <c r="W92" s="39"/>
      <c r="X92" s="39"/>
      <c r="Y92" s="39"/>
      <c r="Z92" s="39"/>
      <c r="AA92" s="39"/>
      <c r="AB92" s="39"/>
      <c r="AC92" s="39"/>
      <c r="AD92" s="381"/>
      <c r="AE92" s="7"/>
      <c r="AF92" s="374"/>
      <c r="AG92" s="39"/>
      <c r="AH92" s="39"/>
      <c r="AI92" s="39"/>
      <c r="AJ92" s="39"/>
      <c r="AK92" s="39"/>
      <c r="AL92" s="39"/>
      <c r="AM92" s="39"/>
      <c r="AN92" s="39"/>
      <c r="AO92" s="39"/>
      <c r="AP92" s="39"/>
      <c r="AQ92" s="381"/>
      <c r="AR92" s="7"/>
      <c r="AS92" s="374"/>
      <c r="AT92" s="39"/>
      <c r="AU92" s="39"/>
      <c r="AV92" s="39"/>
      <c r="AW92" s="39"/>
      <c r="AX92" s="39"/>
      <c r="AY92" s="39"/>
      <c r="AZ92" s="39"/>
      <c r="BA92" s="39"/>
      <c r="BB92" s="39"/>
      <c r="BC92" s="39"/>
      <c r="BD92" s="381"/>
    </row>
    <row r="93" spans="1:56" ht="23" x14ac:dyDescent="0.35">
      <c r="A93" s="37" t="s">
        <v>42</v>
      </c>
      <c r="B93" s="37" t="s">
        <v>179</v>
      </c>
      <c r="C93" s="37">
        <v>62</v>
      </c>
      <c r="E93" s="40" t="str">
        <f>IDIOMA!D93</f>
        <v>Asset Based Finance (ABF)</v>
      </c>
      <c r="F93" s="374"/>
      <c r="G93" s="39"/>
      <c r="H93" s="39"/>
      <c r="I93" s="39"/>
      <c r="J93" s="39"/>
      <c r="K93" s="39"/>
      <c r="L93" s="39"/>
      <c r="M93" s="39"/>
      <c r="N93" s="39"/>
      <c r="O93" s="39"/>
      <c r="P93" s="39"/>
      <c r="Q93" s="381"/>
      <c r="R93" s="7"/>
      <c r="S93" s="374"/>
      <c r="T93" s="39"/>
      <c r="U93" s="39"/>
      <c r="V93" s="39"/>
      <c r="W93" s="39"/>
      <c r="X93" s="39"/>
      <c r="Y93" s="39"/>
      <c r="Z93" s="39"/>
      <c r="AA93" s="39"/>
      <c r="AB93" s="39"/>
      <c r="AC93" s="39"/>
      <c r="AD93" s="381"/>
      <c r="AE93" s="7"/>
      <c r="AF93" s="374"/>
      <c r="AG93" s="39"/>
      <c r="AH93" s="39"/>
      <c r="AI93" s="39"/>
      <c r="AJ93" s="39"/>
      <c r="AK93" s="39"/>
      <c r="AL93" s="39"/>
      <c r="AM93" s="39"/>
      <c r="AN93" s="39"/>
      <c r="AO93" s="39"/>
      <c r="AP93" s="39"/>
      <c r="AQ93" s="381"/>
      <c r="AR93" s="7"/>
      <c r="AS93" s="374"/>
      <c r="AT93" s="39"/>
      <c r="AU93" s="39"/>
      <c r="AV93" s="39"/>
      <c r="AW93" s="39"/>
      <c r="AX93" s="39"/>
      <c r="AY93" s="39"/>
      <c r="AZ93" s="39"/>
      <c r="BA93" s="39"/>
      <c r="BB93" s="39"/>
      <c r="BC93" s="39"/>
      <c r="BD93" s="381"/>
    </row>
    <row r="94" spans="1:56" ht="23" x14ac:dyDescent="0.35">
      <c r="A94" s="37" t="s">
        <v>42</v>
      </c>
      <c r="B94" s="37" t="s">
        <v>180</v>
      </c>
      <c r="C94" s="37">
        <v>63</v>
      </c>
      <c r="E94" s="40" t="str">
        <f>IDIOMA!D94</f>
        <v>Leveraged Finance</v>
      </c>
      <c r="F94" s="374"/>
      <c r="G94" s="39"/>
      <c r="H94" s="39"/>
      <c r="I94" s="39"/>
      <c r="J94" s="39"/>
      <c r="K94" s="39"/>
      <c r="L94" s="39"/>
      <c r="M94" s="39"/>
      <c r="N94" s="39"/>
      <c r="O94" s="39"/>
      <c r="P94" s="39"/>
      <c r="Q94" s="381"/>
      <c r="R94" s="7"/>
      <c r="S94" s="374"/>
      <c r="T94" s="39"/>
      <c r="U94" s="39"/>
      <c r="V94" s="39"/>
      <c r="W94" s="39"/>
      <c r="X94" s="39"/>
      <c r="Y94" s="39"/>
      <c r="Z94" s="39"/>
      <c r="AA94" s="39"/>
      <c r="AB94" s="39"/>
      <c r="AC94" s="39"/>
      <c r="AD94" s="381"/>
      <c r="AE94" s="7"/>
      <c r="AF94" s="374"/>
      <c r="AG94" s="39"/>
      <c r="AH94" s="39"/>
      <c r="AI94" s="39"/>
      <c r="AJ94" s="39"/>
      <c r="AK94" s="39"/>
      <c r="AL94" s="39"/>
      <c r="AM94" s="39"/>
      <c r="AN94" s="39"/>
      <c r="AO94" s="39"/>
      <c r="AP94" s="39"/>
      <c r="AQ94" s="381"/>
      <c r="AR94" s="7"/>
      <c r="AS94" s="374"/>
      <c r="AT94" s="39"/>
      <c r="AU94" s="39"/>
      <c r="AV94" s="39"/>
      <c r="AW94" s="39"/>
      <c r="AX94" s="39"/>
      <c r="AY94" s="39"/>
      <c r="AZ94" s="39"/>
      <c r="BA94" s="39"/>
      <c r="BB94" s="39"/>
      <c r="BC94" s="39"/>
      <c r="BD94" s="381"/>
    </row>
    <row r="95" spans="1:56" ht="23" x14ac:dyDescent="0.35">
      <c r="A95" s="37" t="s">
        <v>42</v>
      </c>
      <c r="B95" s="37" t="s">
        <v>181</v>
      </c>
      <c r="C95" s="37">
        <v>64</v>
      </c>
      <c r="E95" s="40" t="str">
        <f>IDIOMA!D95</f>
        <v>Export &amp; Agency Finance</v>
      </c>
      <c r="F95" s="374"/>
      <c r="G95" s="39"/>
      <c r="H95" s="39"/>
      <c r="I95" s="39"/>
      <c r="J95" s="39"/>
      <c r="K95" s="39"/>
      <c r="L95" s="39"/>
      <c r="M95" s="39"/>
      <c r="N95" s="39"/>
      <c r="O95" s="39"/>
      <c r="P95" s="39"/>
      <c r="Q95" s="381"/>
      <c r="R95" s="7"/>
      <c r="S95" s="374"/>
      <c r="T95" s="39"/>
      <c r="U95" s="39"/>
      <c r="V95" s="39"/>
      <c r="W95" s="39"/>
      <c r="X95" s="39"/>
      <c r="Y95" s="39"/>
      <c r="Z95" s="39"/>
      <c r="AA95" s="39"/>
      <c r="AB95" s="39"/>
      <c r="AC95" s="39"/>
      <c r="AD95" s="381"/>
      <c r="AE95" s="7"/>
      <c r="AF95" s="374"/>
      <c r="AG95" s="39"/>
      <c r="AH95" s="39"/>
      <c r="AI95" s="39"/>
      <c r="AJ95" s="39"/>
      <c r="AK95" s="39"/>
      <c r="AL95" s="39"/>
      <c r="AM95" s="39"/>
      <c r="AN95" s="39"/>
      <c r="AO95" s="39"/>
      <c r="AP95" s="39"/>
      <c r="AQ95" s="381"/>
      <c r="AR95" s="7"/>
      <c r="AS95" s="374"/>
      <c r="AT95" s="39"/>
      <c r="AU95" s="39"/>
      <c r="AV95" s="39"/>
      <c r="AW95" s="39"/>
      <c r="AX95" s="39"/>
      <c r="AY95" s="39"/>
      <c r="AZ95" s="39"/>
      <c r="BA95" s="39"/>
      <c r="BB95" s="39"/>
      <c r="BC95" s="39"/>
      <c r="BD95" s="381"/>
    </row>
    <row r="96" spans="1:56" ht="23" x14ac:dyDescent="0.35">
      <c r="A96" s="37" t="s">
        <v>42</v>
      </c>
      <c r="B96" s="37" t="s">
        <v>182</v>
      </c>
      <c r="C96" s="37">
        <v>65</v>
      </c>
      <c r="E96" s="40" t="str">
        <f>IDIOMA!D96</f>
        <v>Trade &amp; Working Capital Solutions</v>
      </c>
      <c r="F96" s="374"/>
      <c r="G96" s="39"/>
      <c r="H96" s="39"/>
      <c r="I96" s="39"/>
      <c r="J96" s="39"/>
      <c r="K96" s="39"/>
      <c r="L96" s="39"/>
      <c r="M96" s="39"/>
      <c r="N96" s="39"/>
      <c r="O96" s="39"/>
      <c r="P96" s="39"/>
      <c r="Q96" s="381"/>
      <c r="R96" s="7"/>
      <c r="S96" s="374"/>
      <c r="T96" s="39"/>
      <c r="U96" s="39"/>
      <c r="V96" s="39"/>
      <c r="W96" s="39"/>
      <c r="X96" s="39"/>
      <c r="Y96" s="39"/>
      <c r="Z96" s="39"/>
      <c r="AA96" s="39"/>
      <c r="AB96" s="39"/>
      <c r="AC96" s="39"/>
      <c r="AD96" s="381"/>
      <c r="AE96" s="7"/>
      <c r="AF96" s="374"/>
      <c r="AG96" s="39"/>
      <c r="AH96" s="39"/>
      <c r="AI96" s="39"/>
      <c r="AJ96" s="39"/>
      <c r="AK96" s="39"/>
      <c r="AL96" s="39"/>
      <c r="AM96" s="39"/>
      <c r="AN96" s="39"/>
      <c r="AO96" s="39"/>
      <c r="AP96" s="39"/>
      <c r="AQ96" s="381"/>
      <c r="AR96" s="7"/>
      <c r="AS96" s="374"/>
      <c r="AT96" s="39"/>
      <c r="AU96" s="39"/>
      <c r="AV96" s="39"/>
      <c r="AW96" s="39"/>
      <c r="AX96" s="39"/>
      <c r="AY96" s="39"/>
      <c r="AZ96" s="39"/>
      <c r="BA96" s="39"/>
      <c r="BB96" s="39"/>
      <c r="BC96" s="39"/>
      <c r="BD96" s="381"/>
    </row>
    <row r="97" spans="1:56" ht="23" x14ac:dyDescent="0.35">
      <c r="A97" s="37" t="s">
        <v>42</v>
      </c>
      <c r="B97" s="37" t="s">
        <v>183</v>
      </c>
      <c r="C97" s="37">
        <v>66</v>
      </c>
      <c r="E97" s="38" t="str">
        <f>IDIOMA!D97</f>
        <v>Other Loans &amp; Advances</v>
      </c>
      <c r="F97" s="374"/>
      <c r="G97" s="39"/>
      <c r="H97" s="39"/>
      <c r="I97" s="39"/>
      <c r="J97" s="39"/>
      <c r="K97" s="39"/>
      <c r="L97" s="39"/>
      <c r="M97" s="39"/>
      <c r="N97" s="39"/>
      <c r="O97" s="39"/>
      <c r="P97" s="39"/>
      <c r="Q97" s="381"/>
      <c r="R97" s="7"/>
      <c r="S97" s="374"/>
      <c r="T97" s="39"/>
      <c r="U97" s="39"/>
      <c r="V97" s="39"/>
      <c r="W97" s="39"/>
      <c r="X97" s="39"/>
      <c r="Y97" s="39"/>
      <c r="Z97" s="39"/>
      <c r="AA97" s="39"/>
      <c r="AB97" s="39"/>
      <c r="AC97" s="39"/>
      <c r="AD97" s="381"/>
      <c r="AE97" s="7"/>
      <c r="AF97" s="374"/>
      <c r="AG97" s="39"/>
      <c r="AH97" s="39"/>
      <c r="AI97" s="39"/>
      <c r="AJ97" s="39"/>
      <c r="AK97" s="39"/>
      <c r="AL97" s="39"/>
      <c r="AM97" s="39"/>
      <c r="AN97" s="39"/>
      <c r="AO97" s="39"/>
      <c r="AP97" s="39"/>
      <c r="AQ97" s="381"/>
      <c r="AR97" s="7"/>
      <c r="AS97" s="374"/>
      <c r="AT97" s="39"/>
      <c r="AU97" s="39"/>
      <c r="AV97" s="39"/>
      <c r="AW97" s="39"/>
      <c r="AX97" s="39"/>
      <c r="AY97" s="39"/>
      <c r="AZ97" s="39"/>
      <c r="BA97" s="39"/>
      <c r="BB97" s="39"/>
      <c r="BC97" s="39"/>
      <c r="BD97" s="381"/>
    </row>
    <row r="98" spans="1:56" ht="23" x14ac:dyDescent="0.35">
      <c r="A98" s="37" t="s">
        <v>42</v>
      </c>
      <c r="B98" s="37" t="s">
        <v>184</v>
      </c>
      <c r="C98" s="37">
        <v>67</v>
      </c>
      <c r="E98" s="398" t="str">
        <f>IDIOMA!D98</f>
        <v>Renting / Operating Leasing</v>
      </c>
      <c r="F98" s="374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81"/>
      <c r="R98" s="7"/>
      <c r="S98" s="374"/>
      <c r="T98" s="39"/>
      <c r="U98" s="39"/>
      <c r="V98" s="39"/>
      <c r="W98" s="39"/>
      <c r="X98" s="39"/>
      <c r="Y98" s="39"/>
      <c r="Z98" s="39"/>
      <c r="AA98" s="39"/>
      <c r="AB98" s="39"/>
      <c r="AC98" s="39"/>
      <c r="AD98" s="381"/>
      <c r="AE98" s="7"/>
      <c r="AF98" s="374"/>
      <c r="AG98" s="39"/>
      <c r="AH98" s="39"/>
      <c r="AI98" s="39"/>
      <c r="AJ98" s="39"/>
      <c r="AK98" s="39"/>
      <c r="AL98" s="39"/>
      <c r="AM98" s="39"/>
      <c r="AN98" s="39"/>
      <c r="AO98" s="39"/>
      <c r="AP98" s="39"/>
      <c r="AQ98" s="381"/>
      <c r="AR98" s="7"/>
      <c r="AS98" s="374"/>
      <c r="AT98" s="39"/>
      <c r="AU98" s="39"/>
      <c r="AV98" s="39"/>
      <c r="AW98" s="39"/>
      <c r="AX98" s="39"/>
      <c r="AY98" s="39"/>
      <c r="AZ98" s="39"/>
      <c r="BA98" s="39"/>
      <c r="BB98" s="39"/>
      <c r="BC98" s="39"/>
      <c r="BD98" s="381"/>
    </row>
    <row r="99" spans="1:56" ht="23" x14ac:dyDescent="0.35">
      <c r="A99" s="37" t="s">
        <v>42</v>
      </c>
      <c r="B99" s="37" t="s">
        <v>185</v>
      </c>
      <c r="C99" s="37">
        <v>68</v>
      </c>
      <c r="E99" s="398" t="str">
        <f>IDIOMA!D99</f>
        <v>Bonds Portfolio</v>
      </c>
      <c r="F99" s="374"/>
      <c r="G99" s="39"/>
      <c r="H99" s="39"/>
      <c r="I99" s="39"/>
      <c r="J99" s="39"/>
      <c r="K99" s="39"/>
      <c r="L99" s="39"/>
      <c r="M99" s="39"/>
      <c r="N99" s="39"/>
      <c r="O99" s="39"/>
      <c r="P99" s="39"/>
      <c r="Q99" s="381"/>
      <c r="R99" s="7"/>
      <c r="S99" s="374"/>
      <c r="T99" s="39"/>
      <c r="U99" s="39"/>
      <c r="V99" s="39"/>
      <c r="W99" s="39"/>
      <c r="X99" s="39"/>
      <c r="Y99" s="39"/>
      <c r="Z99" s="39"/>
      <c r="AA99" s="39"/>
      <c r="AB99" s="39"/>
      <c r="AC99" s="39"/>
      <c r="AD99" s="381"/>
      <c r="AE99" s="7"/>
      <c r="AF99" s="374"/>
      <c r="AG99" s="39"/>
      <c r="AH99" s="39"/>
      <c r="AI99" s="39"/>
      <c r="AJ99" s="39"/>
      <c r="AK99" s="39"/>
      <c r="AL99" s="39"/>
      <c r="AM99" s="39"/>
      <c r="AN99" s="39"/>
      <c r="AO99" s="39"/>
      <c r="AP99" s="39"/>
      <c r="AQ99" s="381"/>
      <c r="AR99" s="7"/>
      <c r="AS99" s="374"/>
      <c r="AT99" s="39"/>
      <c r="AU99" s="39"/>
      <c r="AV99" s="39"/>
      <c r="AW99" s="39"/>
      <c r="AX99" s="39"/>
      <c r="AY99" s="39"/>
      <c r="AZ99" s="39"/>
      <c r="BA99" s="39"/>
      <c r="BB99" s="39"/>
      <c r="BC99" s="39"/>
      <c r="BD99" s="381"/>
    </row>
    <row r="100" spans="1:56" ht="23" x14ac:dyDescent="0.35">
      <c r="B100" s="37"/>
      <c r="C100" s="37"/>
      <c r="E100" s="8" t="str">
        <f>IDIOMA!D100</f>
        <v>2. Off Balance</v>
      </c>
      <c r="F100" s="327"/>
      <c r="G100" s="326"/>
      <c r="H100" s="326"/>
      <c r="I100" s="326"/>
      <c r="J100" s="326"/>
      <c r="K100" s="326"/>
      <c r="L100" s="326"/>
      <c r="M100" s="326"/>
      <c r="N100" s="326"/>
      <c r="O100" s="326"/>
      <c r="P100" s="326"/>
      <c r="Q100" s="9"/>
      <c r="R100" s="7"/>
      <c r="S100" s="327"/>
      <c r="T100" s="326"/>
      <c r="U100" s="326"/>
      <c r="V100" s="326"/>
      <c r="W100" s="326"/>
      <c r="X100" s="326"/>
      <c r="Y100" s="326"/>
      <c r="Z100" s="326"/>
      <c r="AA100" s="326"/>
      <c r="AB100" s="326"/>
      <c r="AC100" s="326"/>
      <c r="AD100" s="9"/>
      <c r="AE100" s="7"/>
      <c r="AF100" s="327"/>
      <c r="AG100" s="326"/>
      <c r="AH100" s="326"/>
      <c r="AI100" s="326"/>
      <c r="AJ100" s="326"/>
      <c r="AK100" s="326"/>
      <c r="AL100" s="326"/>
      <c r="AM100" s="326"/>
      <c r="AN100" s="326"/>
      <c r="AO100" s="326"/>
      <c r="AP100" s="326"/>
      <c r="AQ100" s="9"/>
      <c r="AR100" s="7"/>
      <c r="AS100" s="327"/>
      <c r="AT100" s="326"/>
      <c r="AU100" s="326"/>
      <c r="AV100" s="326"/>
      <c r="AW100" s="326"/>
      <c r="AX100" s="326"/>
      <c r="AY100" s="326"/>
      <c r="AZ100" s="326"/>
      <c r="BA100" s="326"/>
      <c r="BB100" s="326"/>
      <c r="BC100" s="326"/>
      <c r="BD100" s="9"/>
    </row>
    <row r="101" spans="1:56" ht="23" x14ac:dyDescent="0.35">
      <c r="A101" s="37" t="s">
        <v>42</v>
      </c>
      <c r="B101" s="37" t="s">
        <v>186</v>
      </c>
      <c r="C101" s="37">
        <v>69</v>
      </c>
      <c r="E101" s="41" t="str">
        <f>IDIOMA!D101</f>
        <v>Contingent risks</v>
      </c>
      <c r="F101" s="42"/>
      <c r="G101" s="39"/>
      <c r="H101" s="39"/>
      <c r="I101" s="39"/>
      <c r="J101" s="39"/>
      <c r="K101" s="39"/>
      <c r="L101" s="39"/>
      <c r="M101" s="39"/>
      <c r="N101" s="39"/>
      <c r="O101" s="39"/>
      <c r="P101" s="39"/>
      <c r="Q101" s="381"/>
      <c r="R101" s="7"/>
      <c r="S101" s="42"/>
      <c r="T101" s="39"/>
      <c r="U101" s="39"/>
      <c r="V101" s="39"/>
      <c r="W101" s="39"/>
      <c r="X101" s="39"/>
      <c r="Y101" s="39"/>
      <c r="Z101" s="39"/>
      <c r="AA101" s="39"/>
      <c r="AB101" s="39"/>
      <c r="AC101" s="39"/>
      <c r="AD101" s="381"/>
      <c r="AE101" s="7"/>
      <c r="AF101" s="42"/>
      <c r="AG101" s="39"/>
      <c r="AH101" s="39"/>
      <c r="AI101" s="39"/>
      <c r="AJ101" s="39"/>
      <c r="AK101" s="39"/>
      <c r="AL101" s="39"/>
      <c r="AM101" s="39"/>
      <c r="AN101" s="39"/>
      <c r="AO101" s="39"/>
      <c r="AP101" s="39"/>
      <c r="AQ101" s="381"/>
      <c r="AR101" s="7"/>
      <c r="AS101" s="42"/>
      <c r="AT101" s="39"/>
      <c r="AU101" s="39"/>
      <c r="AV101" s="39"/>
      <c r="AW101" s="39"/>
      <c r="AX101" s="39"/>
      <c r="AY101" s="39"/>
      <c r="AZ101" s="39"/>
      <c r="BA101" s="39"/>
      <c r="BB101" s="39"/>
      <c r="BC101" s="39"/>
      <c r="BD101" s="381"/>
    </row>
    <row r="102" spans="1:56" ht="23" x14ac:dyDescent="0.35">
      <c r="A102" s="37" t="s">
        <v>42</v>
      </c>
      <c r="B102" s="37" t="s">
        <v>187</v>
      </c>
      <c r="C102" s="37">
        <v>70</v>
      </c>
      <c r="E102" s="41" t="str">
        <f>IDIOMA!D102</f>
        <v>Undrawn balances Committed</v>
      </c>
      <c r="F102" s="374"/>
      <c r="G102" s="39"/>
      <c r="H102" s="39"/>
      <c r="I102" s="39"/>
      <c r="J102" s="39"/>
      <c r="K102" s="39"/>
      <c r="L102" s="39"/>
      <c r="M102" s="39"/>
      <c r="N102" s="39"/>
      <c r="O102" s="39"/>
      <c r="P102" s="39"/>
      <c r="Q102" s="381"/>
      <c r="S102" s="374"/>
      <c r="T102" s="39"/>
      <c r="U102" s="39"/>
      <c r="V102" s="39"/>
      <c r="W102" s="39"/>
      <c r="X102" s="39"/>
      <c r="Y102" s="39"/>
      <c r="Z102" s="39"/>
      <c r="AA102" s="39"/>
      <c r="AB102" s="39"/>
      <c r="AC102" s="39"/>
      <c r="AD102" s="381"/>
      <c r="AF102" s="374"/>
      <c r="AG102" s="39"/>
      <c r="AH102" s="39"/>
      <c r="AI102" s="39"/>
      <c r="AJ102" s="39"/>
      <c r="AK102" s="39"/>
      <c r="AL102" s="39"/>
      <c r="AM102" s="39"/>
      <c r="AN102" s="39"/>
      <c r="AO102" s="39"/>
      <c r="AP102" s="39"/>
      <c r="AQ102" s="381"/>
      <c r="AS102" s="374"/>
      <c r="AT102" s="39"/>
      <c r="AU102" s="39"/>
      <c r="AV102" s="39"/>
      <c r="AW102" s="39"/>
      <c r="AX102" s="39"/>
      <c r="AY102" s="39"/>
      <c r="AZ102" s="39"/>
      <c r="BA102" s="39"/>
      <c r="BB102" s="39"/>
      <c r="BC102" s="39"/>
      <c r="BD102" s="381"/>
    </row>
    <row r="103" spans="1:56" ht="23" x14ac:dyDescent="0.35">
      <c r="A103" s="37" t="s">
        <v>42</v>
      </c>
      <c r="B103" s="37" t="s">
        <v>188</v>
      </c>
      <c r="C103" s="37">
        <v>71</v>
      </c>
      <c r="E103" s="41" t="str">
        <f>IDIOMA!D103</f>
        <v>Derivatives</v>
      </c>
      <c r="F103" s="374"/>
      <c r="G103" s="39"/>
      <c r="H103" s="39"/>
      <c r="I103" s="39"/>
      <c r="J103" s="39"/>
      <c r="K103" s="39"/>
      <c r="L103" s="39"/>
      <c r="M103" s="39"/>
      <c r="N103" s="39"/>
      <c r="O103" s="39"/>
      <c r="P103" s="39"/>
      <c r="Q103" s="381"/>
      <c r="R103" s="7"/>
      <c r="S103" s="374"/>
      <c r="T103" s="39"/>
      <c r="U103" s="39"/>
      <c r="V103" s="39"/>
      <c r="W103" s="39"/>
      <c r="X103" s="39"/>
      <c r="Y103" s="39"/>
      <c r="Z103" s="39"/>
      <c r="AA103" s="39"/>
      <c r="AB103" s="39"/>
      <c r="AC103" s="39"/>
      <c r="AD103" s="381"/>
      <c r="AE103" s="7"/>
      <c r="AF103" s="374"/>
      <c r="AG103" s="39"/>
      <c r="AH103" s="39"/>
      <c r="AI103" s="39"/>
      <c r="AJ103" s="39"/>
      <c r="AK103" s="39"/>
      <c r="AL103" s="39"/>
      <c r="AM103" s="39"/>
      <c r="AN103" s="39"/>
      <c r="AO103" s="39"/>
      <c r="AP103" s="39"/>
      <c r="AQ103" s="381"/>
      <c r="AR103" s="7"/>
      <c r="AS103" s="374"/>
      <c r="AT103" s="39"/>
      <c r="AU103" s="39"/>
      <c r="AV103" s="39"/>
      <c r="AW103" s="39"/>
      <c r="AX103" s="39"/>
      <c r="AY103" s="39"/>
      <c r="AZ103" s="39"/>
      <c r="BA103" s="39"/>
      <c r="BB103" s="39"/>
      <c r="BC103" s="39"/>
      <c r="BD103" s="381"/>
    </row>
    <row r="104" spans="1:56" ht="23" x14ac:dyDescent="0.35">
      <c r="B104" s="37"/>
      <c r="C104" s="37"/>
      <c r="E104" s="8" t="str">
        <f>IDIOMA!D104</f>
        <v>3. Advisory &amp; Facilitation services</v>
      </c>
      <c r="F104" s="327"/>
      <c r="G104" s="326"/>
      <c r="H104" s="326"/>
      <c r="I104" s="326"/>
      <c r="J104" s="326"/>
      <c r="K104" s="326"/>
      <c r="L104" s="326"/>
      <c r="M104" s="326"/>
      <c r="N104" s="326"/>
      <c r="O104" s="326"/>
      <c r="P104" s="326"/>
      <c r="Q104" s="9"/>
      <c r="R104" s="7"/>
      <c r="S104" s="327"/>
      <c r="T104" s="326"/>
      <c r="U104" s="326"/>
      <c r="V104" s="326"/>
      <c r="W104" s="326"/>
      <c r="X104" s="326"/>
      <c r="Y104" s="326"/>
      <c r="Z104" s="326"/>
      <c r="AA104" s="326"/>
      <c r="AB104" s="326"/>
      <c r="AC104" s="326"/>
      <c r="AD104" s="9"/>
      <c r="AE104" s="7"/>
      <c r="AF104" s="327"/>
      <c r="AG104" s="326"/>
      <c r="AH104" s="326"/>
      <c r="AI104" s="326"/>
      <c r="AJ104" s="326"/>
      <c r="AK104" s="326"/>
      <c r="AL104" s="326"/>
      <c r="AM104" s="326"/>
      <c r="AN104" s="326"/>
      <c r="AO104" s="326"/>
      <c r="AP104" s="326"/>
      <c r="AQ104" s="9"/>
      <c r="AR104" s="7"/>
      <c r="AS104" s="327"/>
      <c r="AT104" s="326"/>
      <c r="AU104" s="326"/>
      <c r="AV104" s="326"/>
      <c r="AW104" s="326"/>
      <c r="AX104" s="326"/>
      <c r="AY104" s="326"/>
      <c r="AZ104" s="326"/>
      <c r="BA104" s="326"/>
      <c r="BB104" s="326"/>
      <c r="BC104" s="326"/>
      <c r="BD104" s="9"/>
    </row>
    <row r="105" spans="1:56" ht="23" x14ac:dyDescent="0.35">
      <c r="A105" s="37" t="s">
        <v>42</v>
      </c>
      <c r="B105" s="37" t="s">
        <v>189</v>
      </c>
      <c r="C105" s="37">
        <v>72</v>
      </c>
      <c r="E105" s="41" t="str">
        <f>IDIOMA!D105</f>
        <v>Mergers &amp; Acquisitions (M&amp;A)</v>
      </c>
      <c r="F105" s="374"/>
      <c r="G105" s="39"/>
      <c r="H105" s="39"/>
      <c r="I105" s="39"/>
      <c r="J105" s="39"/>
      <c r="K105" s="39"/>
      <c r="L105" s="39"/>
      <c r="M105" s="39"/>
      <c r="N105" s="39"/>
      <c r="O105" s="39"/>
      <c r="P105" s="39"/>
      <c r="Q105" s="381"/>
      <c r="R105" s="7"/>
      <c r="S105" s="374"/>
      <c r="T105" s="39"/>
      <c r="U105" s="39"/>
      <c r="V105" s="39"/>
      <c r="W105" s="39"/>
      <c r="X105" s="39"/>
      <c r="Y105" s="39"/>
      <c r="Z105" s="39"/>
      <c r="AA105" s="39"/>
      <c r="AB105" s="39"/>
      <c r="AC105" s="39"/>
      <c r="AD105" s="381"/>
      <c r="AE105" s="7"/>
      <c r="AF105" s="374"/>
      <c r="AG105" s="39"/>
      <c r="AH105" s="39"/>
      <c r="AI105" s="39"/>
      <c r="AJ105" s="39"/>
      <c r="AK105" s="39"/>
      <c r="AL105" s="39"/>
      <c r="AM105" s="39"/>
      <c r="AN105" s="39"/>
      <c r="AO105" s="39"/>
      <c r="AP105" s="39"/>
      <c r="AQ105" s="381"/>
      <c r="AR105" s="7"/>
      <c r="AS105" s="374"/>
      <c r="AT105" s="39"/>
      <c r="AU105" s="39"/>
      <c r="AV105" s="39"/>
      <c r="AW105" s="39"/>
      <c r="AX105" s="39"/>
      <c r="AY105" s="39"/>
      <c r="AZ105" s="39"/>
      <c r="BA105" s="39"/>
      <c r="BB105" s="39"/>
      <c r="BC105" s="39"/>
      <c r="BD105" s="381"/>
    </row>
    <row r="106" spans="1:56" ht="23" x14ac:dyDescent="0.35">
      <c r="A106" s="37" t="s">
        <v>42</v>
      </c>
      <c r="B106" s="37" t="s">
        <v>190</v>
      </c>
      <c r="C106" s="37">
        <v>73</v>
      </c>
      <c r="E106" s="41" t="str">
        <f>IDIOMA!D106</f>
        <v>Equity Capital Markets (ECM)</v>
      </c>
      <c r="F106" s="374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81"/>
      <c r="R106" s="7"/>
      <c r="S106" s="374"/>
      <c r="T106" s="39"/>
      <c r="U106" s="39"/>
      <c r="V106" s="39"/>
      <c r="W106" s="39"/>
      <c r="X106" s="39"/>
      <c r="Y106" s="39"/>
      <c r="Z106" s="39"/>
      <c r="AA106" s="39"/>
      <c r="AB106" s="39"/>
      <c r="AC106" s="39"/>
      <c r="AD106" s="381"/>
      <c r="AE106" s="7"/>
      <c r="AF106" s="374"/>
      <c r="AG106" s="39"/>
      <c r="AH106" s="39"/>
      <c r="AI106" s="39"/>
      <c r="AJ106" s="39"/>
      <c r="AK106" s="39"/>
      <c r="AL106" s="39"/>
      <c r="AM106" s="39"/>
      <c r="AN106" s="39"/>
      <c r="AO106" s="39"/>
      <c r="AP106" s="39"/>
      <c r="AQ106" s="381"/>
      <c r="AR106" s="7"/>
      <c r="AS106" s="374"/>
      <c r="AT106" s="39"/>
      <c r="AU106" s="39"/>
      <c r="AV106" s="39"/>
      <c r="AW106" s="39"/>
      <c r="AX106" s="39"/>
      <c r="AY106" s="39"/>
      <c r="AZ106" s="39"/>
      <c r="BA106" s="39"/>
      <c r="BB106" s="39"/>
      <c r="BC106" s="39"/>
      <c r="BD106" s="381"/>
    </row>
    <row r="107" spans="1:56" ht="23" x14ac:dyDescent="0.35">
      <c r="A107" s="37" t="s">
        <v>42</v>
      </c>
      <c r="B107" s="37" t="s">
        <v>191</v>
      </c>
      <c r="C107" s="37">
        <v>74</v>
      </c>
      <c r="E107" s="41" t="str">
        <f>IDIOMA!D107</f>
        <v>Debt Capital Markets (DCM)</v>
      </c>
      <c r="F107" s="374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81"/>
      <c r="R107" s="7"/>
      <c r="S107" s="374"/>
      <c r="T107" s="39"/>
      <c r="U107" s="39"/>
      <c r="V107" s="39"/>
      <c r="W107" s="39"/>
      <c r="X107" s="39"/>
      <c r="Y107" s="39"/>
      <c r="Z107" s="39"/>
      <c r="AA107" s="39"/>
      <c r="AB107" s="39"/>
      <c r="AC107" s="39"/>
      <c r="AD107" s="381"/>
      <c r="AE107" s="7"/>
      <c r="AF107" s="374"/>
      <c r="AG107" s="39"/>
      <c r="AH107" s="39"/>
      <c r="AI107" s="39"/>
      <c r="AJ107" s="39"/>
      <c r="AK107" s="39"/>
      <c r="AL107" s="39"/>
      <c r="AM107" s="39"/>
      <c r="AN107" s="39"/>
      <c r="AO107" s="39"/>
      <c r="AP107" s="39"/>
      <c r="AQ107" s="381"/>
      <c r="AR107" s="7"/>
      <c r="AS107" s="374"/>
      <c r="AT107" s="39"/>
      <c r="AU107" s="39"/>
      <c r="AV107" s="39"/>
      <c r="AW107" s="39"/>
      <c r="AX107" s="39"/>
      <c r="AY107" s="39"/>
      <c r="AZ107" s="39"/>
      <c r="BA107" s="39"/>
      <c r="BB107" s="39"/>
      <c r="BC107" s="39"/>
      <c r="BD107" s="381"/>
    </row>
    <row r="108" spans="1:56" ht="23" x14ac:dyDescent="0.35">
      <c r="A108" s="37" t="s">
        <v>42</v>
      </c>
      <c r="B108" s="37" t="s">
        <v>192</v>
      </c>
      <c r="C108" s="37">
        <v>75</v>
      </c>
      <c r="E108" s="41" t="str">
        <f>IDIOMA!D108</f>
        <v>Securitization</v>
      </c>
      <c r="F108" s="374"/>
      <c r="G108" s="39"/>
      <c r="H108" s="39"/>
      <c r="I108" s="39"/>
      <c r="J108" s="39"/>
      <c r="K108" s="39"/>
      <c r="L108" s="39"/>
      <c r="M108" s="39"/>
      <c r="N108" s="39"/>
      <c r="O108" s="39"/>
      <c r="P108" s="39"/>
      <c r="Q108" s="381"/>
      <c r="R108" s="7"/>
      <c r="S108" s="374"/>
      <c r="T108" s="39"/>
      <c r="U108" s="39"/>
      <c r="V108" s="39"/>
      <c r="W108" s="39"/>
      <c r="X108" s="39"/>
      <c r="Y108" s="39"/>
      <c r="Z108" s="39"/>
      <c r="AA108" s="39"/>
      <c r="AB108" s="39"/>
      <c r="AC108" s="39"/>
      <c r="AD108" s="381"/>
      <c r="AE108" s="7"/>
      <c r="AF108" s="374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81"/>
      <c r="AR108" s="7"/>
      <c r="AS108" s="374"/>
      <c r="AT108" s="39"/>
      <c r="AU108" s="39"/>
      <c r="AV108" s="39"/>
      <c r="AW108" s="39"/>
      <c r="AX108" s="39"/>
      <c r="AY108" s="39"/>
      <c r="AZ108" s="39"/>
      <c r="BA108" s="39"/>
      <c r="BB108" s="39"/>
      <c r="BC108" s="39"/>
      <c r="BD108" s="381"/>
    </row>
    <row r="109" spans="1:56" ht="23" x14ac:dyDescent="0.35">
      <c r="A109" s="37" t="s">
        <v>42</v>
      </c>
      <c r="B109" s="37" t="s">
        <v>193</v>
      </c>
      <c r="C109" s="37">
        <v>76</v>
      </c>
      <c r="E109" s="41" t="str">
        <f>IDIOMA!D109</f>
        <v>Project &amp; Acquisition Finance (Advisory)</v>
      </c>
      <c r="F109" s="374"/>
      <c r="G109" s="39"/>
      <c r="H109" s="39"/>
      <c r="I109" s="39"/>
      <c r="J109" s="39"/>
      <c r="K109" s="39"/>
      <c r="L109" s="39"/>
      <c r="M109" s="39"/>
      <c r="N109" s="39"/>
      <c r="O109" s="39"/>
      <c r="P109" s="39"/>
      <c r="Q109" s="381"/>
      <c r="R109" s="7"/>
      <c r="S109" s="374"/>
      <c r="T109" s="39"/>
      <c r="U109" s="39"/>
      <c r="V109" s="39"/>
      <c r="W109" s="39"/>
      <c r="X109" s="39"/>
      <c r="Y109" s="39"/>
      <c r="Z109" s="39"/>
      <c r="AA109" s="39"/>
      <c r="AB109" s="39"/>
      <c r="AC109" s="39"/>
      <c r="AD109" s="381"/>
      <c r="AE109" s="7"/>
      <c r="AF109" s="374"/>
      <c r="AG109" s="39"/>
      <c r="AH109" s="39"/>
      <c r="AI109" s="39"/>
      <c r="AJ109" s="39"/>
      <c r="AK109" s="39"/>
      <c r="AL109" s="39"/>
      <c r="AM109" s="39"/>
      <c r="AN109" s="39"/>
      <c r="AO109" s="39"/>
      <c r="AP109" s="39"/>
      <c r="AQ109" s="381"/>
      <c r="AR109" s="7"/>
      <c r="AS109" s="374"/>
      <c r="AT109" s="39"/>
      <c r="AU109" s="39"/>
      <c r="AV109" s="39"/>
      <c r="AW109" s="39"/>
      <c r="AX109" s="39"/>
      <c r="AY109" s="39"/>
      <c r="AZ109" s="39"/>
      <c r="BA109" s="39"/>
      <c r="BB109" s="39"/>
      <c r="BC109" s="39"/>
      <c r="BD109" s="381"/>
    </row>
    <row r="110" spans="1:56" ht="23" x14ac:dyDescent="0.35">
      <c r="C110" s="37"/>
      <c r="E110" s="13" t="str">
        <f>IDIOMA!D110</f>
        <v>Agriculture, forestry and livestock</v>
      </c>
      <c r="F110" s="372"/>
      <c r="G110" s="386"/>
      <c r="H110" s="386"/>
      <c r="I110" s="386"/>
      <c r="J110" s="386"/>
      <c r="K110" s="386"/>
      <c r="L110" s="386"/>
      <c r="M110" s="386"/>
      <c r="N110" s="386"/>
      <c r="O110" s="386"/>
      <c r="P110" s="386"/>
      <c r="Q110" s="379"/>
      <c r="R110" s="7"/>
      <c r="S110" s="372"/>
      <c r="T110" s="386"/>
      <c r="U110" s="386"/>
      <c r="V110" s="386"/>
      <c r="W110" s="386"/>
      <c r="X110" s="386"/>
      <c r="Y110" s="386"/>
      <c r="Z110" s="386"/>
      <c r="AA110" s="386"/>
      <c r="AB110" s="386"/>
      <c r="AC110" s="386"/>
      <c r="AD110" s="379"/>
      <c r="AE110" s="7"/>
      <c r="AF110" s="372"/>
      <c r="AG110" s="386"/>
      <c r="AH110" s="386"/>
      <c r="AI110" s="386"/>
      <c r="AJ110" s="386"/>
      <c r="AK110" s="386"/>
      <c r="AL110" s="386"/>
      <c r="AM110" s="386"/>
      <c r="AN110" s="386"/>
      <c r="AO110" s="386"/>
      <c r="AP110" s="386"/>
      <c r="AQ110" s="379"/>
      <c r="AR110" s="7"/>
      <c r="AS110" s="372"/>
      <c r="AT110" s="386"/>
      <c r="AU110" s="386"/>
      <c r="AV110" s="386"/>
      <c r="AW110" s="386"/>
      <c r="AX110" s="386"/>
      <c r="AY110" s="386"/>
      <c r="AZ110" s="386"/>
      <c r="BA110" s="386"/>
      <c r="BB110" s="386"/>
      <c r="BC110" s="386"/>
      <c r="BD110" s="379"/>
    </row>
    <row r="111" spans="1:56" ht="23" x14ac:dyDescent="0.35">
      <c r="B111" s="57"/>
      <c r="C111" s="37"/>
      <c r="E111" s="8" t="str">
        <f>IDIOMA!D111</f>
        <v>1. On Balance (excluding HfT)</v>
      </c>
      <c r="F111" s="325"/>
      <c r="G111" s="326"/>
      <c r="H111" s="326"/>
      <c r="I111" s="326"/>
      <c r="J111" s="326"/>
      <c r="K111" s="326"/>
      <c r="L111" s="326"/>
      <c r="M111" s="326"/>
      <c r="N111" s="326"/>
      <c r="O111" s="326"/>
      <c r="P111" s="326"/>
      <c r="Q111" s="9"/>
      <c r="R111" s="7"/>
      <c r="S111" s="325"/>
      <c r="T111" s="326"/>
      <c r="U111" s="326"/>
      <c r="V111" s="326"/>
      <c r="W111" s="326"/>
      <c r="X111" s="326"/>
      <c r="Y111" s="326"/>
      <c r="Z111" s="326"/>
      <c r="AA111" s="326"/>
      <c r="AB111" s="326"/>
      <c r="AC111" s="326"/>
      <c r="AD111" s="9"/>
      <c r="AE111" s="7"/>
      <c r="AF111" s="325"/>
      <c r="AG111" s="326"/>
      <c r="AH111" s="326"/>
      <c r="AI111" s="326"/>
      <c r="AJ111" s="326"/>
      <c r="AK111" s="326"/>
      <c r="AL111" s="326"/>
      <c r="AM111" s="326"/>
      <c r="AN111" s="326"/>
      <c r="AO111" s="326"/>
      <c r="AP111" s="326"/>
      <c r="AQ111" s="9"/>
      <c r="AR111" s="7"/>
      <c r="AS111" s="325"/>
      <c r="AT111" s="326"/>
      <c r="AU111" s="326"/>
      <c r="AV111" s="326"/>
      <c r="AW111" s="326"/>
      <c r="AX111" s="326"/>
      <c r="AY111" s="326"/>
      <c r="AZ111" s="326"/>
      <c r="BA111" s="326"/>
      <c r="BB111" s="326"/>
      <c r="BC111" s="326"/>
      <c r="BD111" s="9"/>
    </row>
    <row r="112" spans="1:56" ht="23" x14ac:dyDescent="0.35">
      <c r="B112" s="57"/>
      <c r="C112" s="37"/>
      <c r="E112" s="397" t="str">
        <f>IDIOMA!D112</f>
        <v>Loans &amp; advances (customers and credit institutions)</v>
      </c>
      <c r="F112" s="375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380"/>
      <c r="R112" s="7"/>
      <c r="S112" s="375"/>
      <c r="T112" s="19"/>
      <c r="U112" s="19"/>
      <c r="V112" s="19"/>
      <c r="W112" s="19"/>
      <c r="X112" s="19"/>
      <c r="Y112" s="19"/>
      <c r="Z112" s="19"/>
      <c r="AA112" s="19"/>
      <c r="AB112" s="19"/>
      <c r="AC112" s="19"/>
      <c r="AD112" s="380"/>
      <c r="AE112" s="7"/>
      <c r="AF112" s="375"/>
      <c r="AG112" s="19"/>
      <c r="AH112" s="19"/>
      <c r="AI112" s="19"/>
      <c r="AJ112" s="19"/>
      <c r="AK112" s="19"/>
      <c r="AL112" s="19"/>
      <c r="AM112" s="19"/>
      <c r="AN112" s="19"/>
      <c r="AO112" s="19"/>
      <c r="AP112" s="19"/>
      <c r="AQ112" s="380"/>
      <c r="AR112" s="7"/>
      <c r="AS112" s="375"/>
      <c r="AT112" s="19"/>
      <c r="AU112" s="19"/>
      <c r="AV112" s="19"/>
      <c r="AW112" s="19"/>
      <c r="AX112" s="19"/>
      <c r="AY112" s="19"/>
      <c r="AZ112" s="19"/>
      <c r="BA112" s="19"/>
      <c r="BB112" s="19"/>
      <c r="BC112" s="19"/>
      <c r="BD112" s="380"/>
    </row>
    <row r="113" spans="1:56" ht="23" x14ac:dyDescent="0.35">
      <c r="A113" s="37" t="s">
        <v>44</v>
      </c>
      <c r="B113" s="37" t="s">
        <v>175</v>
      </c>
      <c r="C113" s="37">
        <v>77</v>
      </c>
      <c r="E113" s="38" t="str">
        <f>IDIOMA!D113</f>
        <v>Mortgages</v>
      </c>
      <c r="F113" s="374"/>
      <c r="G113" s="39"/>
      <c r="H113" s="39"/>
      <c r="I113" s="39"/>
      <c r="J113" s="39"/>
      <c r="K113" s="39"/>
      <c r="L113" s="39"/>
      <c r="M113" s="39"/>
      <c r="N113" s="39"/>
      <c r="O113" s="39"/>
      <c r="P113" s="39"/>
      <c r="Q113" s="381"/>
      <c r="R113" s="7"/>
      <c r="S113" s="374"/>
      <c r="T113" s="39"/>
      <c r="U113" s="39"/>
      <c r="V113" s="39"/>
      <c r="W113" s="39"/>
      <c r="X113" s="39"/>
      <c r="Y113" s="39"/>
      <c r="Z113" s="39"/>
      <c r="AA113" s="39"/>
      <c r="AB113" s="39"/>
      <c r="AC113" s="39"/>
      <c r="AD113" s="381"/>
      <c r="AE113" s="7"/>
      <c r="AF113" s="374"/>
      <c r="AG113" s="39"/>
      <c r="AH113" s="39"/>
      <c r="AI113" s="39"/>
      <c r="AJ113" s="39"/>
      <c r="AK113" s="39"/>
      <c r="AL113" s="39"/>
      <c r="AM113" s="39"/>
      <c r="AN113" s="39"/>
      <c r="AO113" s="39"/>
      <c r="AP113" s="39"/>
      <c r="AQ113" s="381"/>
      <c r="AR113" s="7"/>
      <c r="AS113" s="374"/>
      <c r="AT113" s="39"/>
      <c r="AU113" s="39"/>
      <c r="AV113" s="39"/>
      <c r="AW113" s="39"/>
      <c r="AX113" s="39"/>
      <c r="AY113" s="39"/>
      <c r="AZ113" s="39"/>
      <c r="BA113" s="39"/>
      <c r="BB113" s="39"/>
      <c r="BC113" s="39"/>
      <c r="BD113" s="381"/>
    </row>
    <row r="114" spans="1:56" ht="23" x14ac:dyDescent="0.35">
      <c r="B114" s="58"/>
      <c r="C114" s="37"/>
      <c r="E114" s="20" t="str">
        <f>IDIOMA!D114</f>
        <v xml:space="preserve">Products Added value CIB </v>
      </c>
      <c r="F114" s="375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380"/>
      <c r="R114" s="7"/>
      <c r="S114" s="375"/>
      <c r="T114" s="19"/>
      <c r="U114" s="19"/>
      <c r="V114" s="19"/>
      <c r="W114" s="19"/>
      <c r="X114" s="19"/>
      <c r="Y114" s="19"/>
      <c r="Z114" s="19"/>
      <c r="AA114" s="19"/>
      <c r="AB114" s="19"/>
      <c r="AC114" s="19"/>
      <c r="AD114" s="380"/>
      <c r="AE114" s="7"/>
      <c r="AF114" s="375"/>
      <c r="AG114" s="19"/>
      <c r="AH114" s="19"/>
      <c r="AI114" s="19"/>
      <c r="AJ114" s="19"/>
      <c r="AK114" s="19"/>
      <c r="AL114" s="19"/>
      <c r="AM114" s="19"/>
      <c r="AN114" s="19"/>
      <c r="AO114" s="19"/>
      <c r="AP114" s="19"/>
      <c r="AQ114" s="380"/>
      <c r="AR114" s="7"/>
      <c r="AS114" s="375"/>
      <c r="AT114" s="19"/>
      <c r="AU114" s="19"/>
      <c r="AV114" s="19"/>
      <c r="AW114" s="19"/>
      <c r="AX114" s="19"/>
      <c r="AY114" s="19"/>
      <c r="AZ114" s="19"/>
      <c r="BA114" s="19"/>
      <c r="BB114" s="19"/>
      <c r="BC114" s="19"/>
      <c r="BD114" s="380"/>
    </row>
    <row r="115" spans="1:56" ht="23" x14ac:dyDescent="0.35">
      <c r="A115" s="37" t="s">
        <v>44</v>
      </c>
      <c r="B115" s="37" t="s">
        <v>176</v>
      </c>
      <c r="C115" s="37">
        <v>78</v>
      </c>
      <c r="E115" s="40" t="str">
        <f>IDIOMA!D115</f>
        <v>Project &amp; Acquisition Finance</v>
      </c>
      <c r="F115" s="374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81"/>
      <c r="R115" s="7"/>
      <c r="S115" s="374"/>
      <c r="T115" s="39"/>
      <c r="U115" s="39"/>
      <c r="V115" s="39"/>
      <c r="W115" s="39"/>
      <c r="X115" s="39"/>
      <c r="Y115" s="39"/>
      <c r="Z115" s="39"/>
      <c r="AA115" s="39"/>
      <c r="AB115" s="39"/>
      <c r="AC115" s="39"/>
      <c r="AD115" s="381"/>
      <c r="AE115" s="7"/>
      <c r="AF115" s="374"/>
      <c r="AG115" s="39"/>
      <c r="AH115" s="39"/>
      <c r="AI115" s="39"/>
      <c r="AJ115" s="39"/>
      <c r="AK115" s="39"/>
      <c r="AL115" s="39"/>
      <c r="AM115" s="39"/>
      <c r="AN115" s="39"/>
      <c r="AO115" s="39"/>
      <c r="AP115" s="39"/>
      <c r="AQ115" s="381"/>
      <c r="AR115" s="7"/>
      <c r="AS115" s="374"/>
      <c r="AT115" s="39"/>
      <c r="AU115" s="39"/>
      <c r="AV115" s="39"/>
      <c r="AW115" s="39"/>
      <c r="AX115" s="39"/>
      <c r="AY115" s="39"/>
      <c r="AZ115" s="39"/>
      <c r="BA115" s="39"/>
      <c r="BB115" s="39"/>
      <c r="BC115" s="39"/>
      <c r="BD115" s="381"/>
    </row>
    <row r="116" spans="1:56" ht="23" x14ac:dyDescent="0.35">
      <c r="A116" s="37" t="s">
        <v>44</v>
      </c>
      <c r="B116" s="37" t="s">
        <v>177</v>
      </c>
      <c r="C116" s="37">
        <v>79</v>
      </c>
      <c r="E116" s="40" t="str">
        <f>IDIOMA!D116</f>
        <v>Syndicated Loans</v>
      </c>
      <c r="F116" s="374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81"/>
      <c r="R116" s="7"/>
      <c r="S116" s="374"/>
      <c r="T116" s="39"/>
      <c r="U116" s="39"/>
      <c r="V116" s="39"/>
      <c r="W116" s="39"/>
      <c r="X116" s="39"/>
      <c r="Y116" s="39"/>
      <c r="Z116" s="39"/>
      <c r="AA116" s="39"/>
      <c r="AB116" s="39"/>
      <c r="AC116" s="39"/>
      <c r="AD116" s="381"/>
      <c r="AE116" s="7"/>
      <c r="AF116" s="374"/>
      <c r="AG116" s="39"/>
      <c r="AH116" s="39"/>
      <c r="AI116" s="39"/>
      <c r="AJ116" s="39"/>
      <c r="AK116" s="39"/>
      <c r="AL116" s="39"/>
      <c r="AM116" s="39"/>
      <c r="AN116" s="39"/>
      <c r="AO116" s="39"/>
      <c r="AP116" s="39"/>
      <c r="AQ116" s="381"/>
      <c r="AR116" s="7"/>
      <c r="AS116" s="374"/>
      <c r="AT116" s="39"/>
      <c r="AU116" s="39"/>
      <c r="AV116" s="39"/>
      <c r="AW116" s="39"/>
      <c r="AX116" s="39"/>
      <c r="AY116" s="39"/>
      <c r="AZ116" s="39"/>
      <c r="BA116" s="39"/>
      <c r="BB116" s="39"/>
      <c r="BC116" s="39"/>
      <c r="BD116" s="381"/>
    </row>
    <row r="117" spans="1:56" ht="23" x14ac:dyDescent="0.35">
      <c r="A117" s="37" t="s">
        <v>44</v>
      </c>
      <c r="B117" s="37" t="s">
        <v>178</v>
      </c>
      <c r="C117" s="37">
        <v>80</v>
      </c>
      <c r="E117" s="40" t="str">
        <f>IDIOMA!D117</f>
        <v>Capital Finance</v>
      </c>
      <c r="F117" s="374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81"/>
      <c r="R117" s="7"/>
      <c r="S117" s="374"/>
      <c r="T117" s="39"/>
      <c r="U117" s="39"/>
      <c r="V117" s="39"/>
      <c r="W117" s="39"/>
      <c r="X117" s="39"/>
      <c r="Y117" s="39"/>
      <c r="Z117" s="39"/>
      <c r="AA117" s="39"/>
      <c r="AB117" s="39"/>
      <c r="AC117" s="39"/>
      <c r="AD117" s="381"/>
      <c r="AE117" s="7"/>
      <c r="AF117" s="374"/>
      <c r="AG117" s="39"/>
      <c r="AH117" s="39"/>
      <c r="AI117" s="39"/>
      <c r="AJ117" s="39"/>
      <c r="AK117" s="39"/>
      <c r="AL117" s="39"/>
      <c r="AM117" s="39"/>
      <c r="AN117" s="39"/>
      <c r="AO117" s="39"/>
      <c r="AP117" s="39"/>
      <c r="AQ117" s="381"/>
      <c r="AR117" s="7"/>
      <c r="AS117" s="374"/>
      <c r="AT117" s="39"/>
      <c r="AU117" s="39"/>
      <c r="AV117" s="39"/>
      <c r="AW117" s="39"/>
      <c r="AX117" s="39"/>
      <c r="AY117" s="39"/>
      <c r="AZ117" s="39"/>
      <c r="BA117" s="39"/>
      <c r="BB117" s="39"/>
      <c r="BC117" s="39"/>
      <c r="BD117" s="381"/>
    </row>
    <row r="118" spans="1:56" ht="23" x14ac:dyDescent="0.35">
      <c r="A118" s="37" t="s">
        <v>44</v>
      </c>
      <c r="B118" s="37" t="s">
        <v>179</v>
      </c>
      <c r="C118" s="37">
        <v>81</v>
      </c>
      <c r="E118" s="40" t="str">
        <f>IDIOMA!D118</f>
        <v>Asset Based Finance (ABF)</v>
      </c>
      <c r="F118" s="374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81"/>
      <c r="R118" s="7"/>
      <c r="S118" s="374"/>
      <c r="T118" s="39"/>
      <c r="U118" s="39"/>
      <c r="V118" s="39"/>
      <c r="W118" s="39"/>
      <c r="X118" s="39"/>
      <c r="Y118" s="39"/>
      <c r="Z118" s="39"/>
      <c r="AA118" s="39"/>
      <c r="AB118" s="39"/>
      <c r="AC118" s="39"/>
      <c r="AD118" s="381"/>
      <c r="AE118" s="7"/>
      <c r="AF118" s="374"/>
      <c r="AG118" s="39"/>
      <c r="AH118" s="39"/>
      <c r="AI118" s="39"/>
      <c r="AJ118" s="39"/>
      <c r="AK118" s="39"/>
      <c r="AL118" s="39"/>
      <c r="AM118" s="39"/>
      <c r="AN118" s="39"/>
      <c r="AO118" s="39"/>
      <c r="AP118" s="39"/>
      <c r="AQ118" s="381"/>
      <c r="AR118" s="7"/>
      <c r="AS118" s="374"/>
      <c r="AT118" s="39"/>
      <c r="AU118" s="39"/>
      <c r="AV118" s="39"/>
      <c r="AW118" s="39"/>
      <c r="AX118" s="39"/>
      <c r="AY118" s="39"/>
      <c r="AZ118" s="39"/>
      <c r="BA118" s="39"/>
      <c r="BB118" s="39"/>
      <c r="BC118" s="39"/>
      <c r="BD118" s="381"/>
    </row>
    <row r="119" spans="1:56" ht="23" x14ac:dyDescent="0.35">
      <c r="A119" s="37" t="s">
        <v>44</v>
      </c>
      <c r="B119" s="37" t="s">
        <v>180</v>
      </c>
      <c r="C119" s="37">
        <v>82</v>
      </c>
      <c r="E119" s="40" t="str">
        <f>IDIOMA!D119</f>
        <v>Leveraged Finance</v>
      </c>
      <c r="F119" s="374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81"/>
      <c r="R119" s="7"/>
      <c r="S119" s="374"/>
      <c r="T119" s="39"/>
      <c r="U119" s="39"/>
      <c r="V119" s="39"/>
      <c r="W119" s="39"/>
      <c r="X119" s="39"/>
      <c r="Y119" s="39"/>
      <c r="Z119" s="39"/>
      <c r="AA119" s="39"/>
      <c r="AB119" s="39"/>
      <c r="AC119" s="39"/>
      <c r="AD119" s="381"/>
      <c r="AE119" s="7"/>
      <c r="AF119" s="374"/>
      <c r="AG119" s="39"/>
      <c r="AH119" s="39"/>
      <c r="AI119" s="39"/>
      <c r="AJ119" s="39"/>
      <c r="AK119" s="39"/>
      <c r="AL119" s="39"/>
      <c r="AM119" s="39"/>
      <c r="AN119" s="39"/>
      <c r="AO119" s="39"/>
      <c r="AP119" s="39"/>
      <c r="AQ119" s="381"/>
      <c r="AR119" s="7"/>
      <c r="AS119" s="374"/>
      <c r="AT119" s="39"/>
      <c r="AU119" s="39"/>
      <c r="AV119" s="39"/>
      <c r="AW119" s="39"/>
      <c r="AX119" s="39"/>
      <c r="AY119" s="39"/>
      <c r="AZ119" s="39"/>
      <c r="BA119" s="39"/>
      <c r="BB119" s="39"/>
      <c r="BC119" s="39"/>
      <c r="BD119" s="381"/>
    </row>
    <row r="120" spans="1:56" ht="23" x14ac:dyDescent="0.35">
      <c r="A120" s="37" t="s">
        <v>44</v>
      </c>
      <c r="B120" s="37" t="s">
        <v>181</v>
      </c>
      <c r="C120" s="37">
        <v>83</v>
      </c>
      <c r="E120" s="40" t="str">
        <f>IDIOMA!D120</f>
        <v>Export &amp; Agency Finance</v>
      </c>
      <c r="F120" s="374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81"/>
      <c r="R120" s="7"/>
      <c r="S120" s="374"/>
      <c r="T120" s="39"/>
      <c r="U120" s="39"/>
      <c r="V120" s="39"/>
      <c r="W120" s="39"/>
      <c r="X120" s="39"/>
      <c r="Y120" s="39"/>
      <c r="Z120" s="39"/>
      <c r="AA120" s="39"/>
      <c r="AB120" s="39"/>
      <c r="AC120" s="39"/>
      <c r="AD120" s="381"/>
      <c r="AE120" s="7"/>
      <c r="AF120" s="374"/>
      <c r="AG120" s="39"/>
      <c r="AH120" s="39"/>
      <c r="AI120" s="39"/>
      <c r="AJ120" s="39"/>
      <c r="AK120" s="39"/>
      <c r="AL120" s="39"/>
      <c r="AM120" s="39"/>
      <c r="AN120" s="39"/>
      <c r="AO120" s="39"/>
      <c r="AP120" s="39"/>
      <c r="AQ120" s="381"/>
      <c r="AR120" s="7"/>
      <c r="AS120" s="374"/>
      <c r="AT120" s="39"/>
      <c r="AU120" s="39"/>
      <c r="AV120" s="39"/>
      <c r="AW120" s="39"/>
      <c r="AX120" s="39"/>
      <c r="AY120" s="39"/>
      <c r="AZ120" s="39"/>
      <c r="BA120" s="39"/>
      <c r="BB120" s="39"/>
      <c r="BC120" s="39"/>
      <c r="BD120" s="381"/>
    </row>
    <row r="121" spans="1:56" ht="23" x14ac:dyDescent="0.35">
      <c r="A121" s="37" t="s">
        <v>44</v>
      </c>
      <c r="B121" s="37" t="s">
        <v>182</v>
      </c>
      <c r="C121" s="37">
        <v>84</v>
      </c>
      <c r="E121" s="40" t="str">
        <f>IDIOMA!D121</f>
        <v>Trade &amp; Working Capital Solutions</v>
      </c>
      <c r="F121" s="374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81"/>
      <c r="R121" s="7"/>
      <c r="S121" s="374"/>
      <c r="T121" s="39"/>
      <c r="U121" s="39"/>
      <c r="V121" s="39"/>
      <c r="W121" s="39"/>
      <c r="X121" s="39"/>
      <c r="Y121" s="39"/>
      <c r="Z121" s="39"/>
      <c r="AA121" s="39"/>
      <c r="AB121" s="39"/>
      <c r="AC121" s="39"/>
      <c r="AD121" s="381"/>
      <c r="AE121" s="7"/>
      <c r="AF121" s="374"/>
      <c r="AG121" s="39"/>
      <c r="AH121" s="39"/>
      <c r="AI121" s="39"/>
      <c r="AJ121" s="39"/>
      <c r="AK121" s="39"/>
      <c r="AL121" s="39"/>
      <c r="AM121" s="39"/>
      <c r="AN121" s="39"/>
      <c r="AO121" s="39"/>
      <c r="AP121" s="39"/>
      <c r="AQ121" s="381"/>
      <c r="AR121" s="7"/>
      <c r="AS121" s="374"/>
      <c r="AT121" s="39"/>
      <c r="AU121" s="39"/>
      <c r="AV121" s="39"/>
      <c r="AW121" s="39"/>
      <c r="AX121" s="39"/>
      <c r="AY121" s="39"/>
      <c r="AZ121" s="39"/>
      <c r="BA121" s="39"/>
      <c r="BB121" s="39"/>
      <c r="BC121" s="39"/>
      <c r="BD121" s="381"/>
    </row>
    <row r="122" spans="1:56" ht="23" x14ac:dyDescent="0.35">
      <c r="A122" s="37" t="s">
        <v>44</v>
      </c>
      <c r="B122" s="37" t="s">
        <v>183</v>
      </c>
      <c r="C122" s="37">
        <v>85</v>
      </c>
      <c r="E122" s="38" t="str">
        <f>IDIOMA!D122</f>
        <v>Other Loans &amp; Advances</v>
      </c>
      <c r="F122" s="374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81"/>
      <c r="R122" s="7"/>
      <c r="S122" s="374"/>
      <c r="T122" s="39"/>
      <c r="U122" s="39"/>
      <c r="V122" s="39"/>
      <c r="W122" s="39"/>
      <c r="X122" s="39"/>
      <c r="Y122" s="39"/>
      <c r="Z122" s="39"/>
      <c r="AA122" s="39"/>
      <c r="AB122" s="39"/>
      <c r="AC122" s="39"/>
      <c r="AD122" s="381"/>
      <c r="AE122" s="7"/>
      <c r="AF122" s="374"/>
      <c r="AG122" s="39"/>
      <c r="AH122" s="39"/>
      <c r="AI122" s="39"/>
      <c r="AJ122" s="39"/>
      <c r="AK122" s="39"/>
      <c r="AL122" s="39"/>
      <c r="AM122" s="39"/>
      <c r="AN122" s="39"/>
      <c r="AO122" s="39"/>
      <c r="AP122" s="39"/>
      <c r="AQ122" s="381"/>
      <c r="AR122" s="7"/>
      <c r="AS122" s="374"/>
      <c r="AT122" s="39"/>
      <c r="AU122" s="39"/>
      <c r="AV122" s="39"/>
      <c r="AW122" s="39"/>
      <c r="AX122" s="39"/>
      <c r="AY122" s="39"/>
      <c r="AZ122" s="39"/>
      <c r="BA122" s="39"/>
      <c r="BB122" s="39"/>
      <c r="BC122" s="39"/>
      <c r="BD122" s="381"/>
    </row>
    <row r="123" spans="1:56" ht="23" x14ac:dyDescent="0.35">
      <c r="A123" s="37" t="s">
        <v>44</v>
      </c>
      <c r="B123" s="37" t="s">
        <v>184</v>
      </c>
      <c r="C123" s="37">
        <v>86</v>
      </c>
      <c r="E123" s="398" t="str">
        <f>IDIOMA!D123</f>
        <v>Renting / Operating Leasing</v>
      </c>
      <c r="F123" s="374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81"/>
      <c r="R123" s="7"/>
      <c r="S123" s="374"/>
      <c r="T123" s="39"/>
      <c r="U123" s="39"/>
      <c r="V123" s="39"/>
      <c r="W123" s="39"/>
      <c r="X123" s="39"/>
      <c r="Y123" s="39"/>
      <c r="Z123" s="39"/>
      <c r="AA123" s="39"/>
      <c r="AB123" s="39"/>
      <c r="AC123" s="39"/>
      <c r="AD123" s="381"/>
      <c r="AE123" s="7"/>
      <c r="AF123" s="374"/>
      <c r="AG123" s="39"/>
      <c r="AH123" s="39"/>
      <c r="AI123" s="39"/>
      <c r="AJ123" s="39"/>
      <c r="AK123" s="39"/>
      <c r="AL123" s="39"/>
      <c r="AM123" s="39"/>
      <c r="AN123" s="39"/>
      <c r="AO123" s="39"/>
      <c r="AP123" s="39"/>
      <c r="AQ123" s="381"/>
      <c r="AR123" s="7"/>
      <c r="AS123" s="374"/>
      <c r="AT123" s="39"/>
      <c r="AU123" s="39"/>
      <c r="AV123" s="39"/>
      <c r="AW123" s="39"/>
      <c r="AX123" s="39"/>
      <c r="AY123" s="39"/>
      <c r="AZ123" s="39"/>
      <c r="BA123" s="39"/>
      <c r="BB123" s="39"/>
      <c r="BC123" s="39"/>
      <c r="BD123" s="381"/>
    </row>
    <row r="124" spans="1:56" ht="23" x14ac:dyDescent="0.35">
      <c r="A124" s="37" t="s">
        <v>44</v>
      </c>
      <c r="B124" s="37" t="s">
        <v>185</v>
      </c>
      <c r="C124" s="37">
        <v>87</v>
      </c>
      <c r="E124" s="398" t="str">
        <f>IDIOMA!D124</f>
        <v>Bonds Portfolio</v>
      </c>
      <c r="F124" s="374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81"/>
      <c r="R124" s="7"/>
      <c r="S124" s="374"/>
      <c r="T124" s="39"/>
      <c r="U124" s="39"/>
      <c r="V124" s="39"/>
      <c r="W124" s="39"/>
      <c r="X124" s="39"/>
      <c r="Y124" s="39"/>
      <c r="Z124" s="39"/>
      <c r="AA124" s="39"/>
      <c r="AB124" s="39"/>
      <c r="AC124" s="39"/>
      <c r="AD124" s="381"/>
      <c r="AE124" s="7"/>
      <c r="AF124" s="374"/>
      <c r="AG124" s="39"/>
      <c r="AH124" s="39"/>
      <c r="AI124" s="39"/>
      <c r="AJ124" s="39"/>
      <c r="AK124" s="39"/>
      <c r="AL124" s="39"/>
      <c r="AM124" s="39"/>
      <c r="AN124" s="39"/>
      <c r="AO124" s="39"/>
      <c r="AP124" s="39"/>
      <c r="AQ124" s="381"/>
      <c r="AR124" s="7"/>
      <c r="AS124" s="374"/>
      <c r="AT124" s="39"/>
      <c r="AU124" s="39"/>
      <c r="AV124" s="39"/>
      <c r="AW124" s="39"/>
      <c r="AX124" s="39"/>
      <c r="AY124" s="39"/>
      <c r="AZ124" s="39"/>
      <c r="BA124" s="39"/>
      <c r="BB124" s="39"/>
      <c r="BC124" s="39"/>
      <c r="BD124" s="381"/>
    </row>
    <row r="125" spans="1:56" ht="23" x14ac:dyDescent="0.35">
      <c r="B125" s="37"/>
      <c r="C125" s="37"/>
      <c r="E125" s="8" t="str">
        <f>IDIOMA!D125</f>
        <v>2. Off Balance</v>
      </c>
      <c r="F125" s="327"/>
      <c r="G125" s="326"/>
      <c r="H125" s="326"/>
      <c r="I125" s="326"/>
      <c r="J125" s="326"/>
      <c r="K125" s="326"/>
      <c r="L125" s="326"/>
      <c r="M125" s="326"/>
      <c r="N125" s="326"/>
      <c r="O125" s="326"/>
      <c r="P125" s="326"/>
      <c r="Q125" s="9"/>
      <c r="R125" s="7"/>
      <c r="S125" s="327"/>
      <c r="T125" s="326"/>
      <c r="U125" s="326"/>
      <c r="V125" s="326"/>
      <c r="W125" s="326"/>
      <c r="X125" s="326"/>
      <c r="Y125" s="326"/>
      <c r="Z125" s="326"/>
      <c r="AA125" s="326"/>
      <c r="AB125" s="326"/>
      <c r="AC125" s="326"/>
      <c r="AD125" s="9"/>
      <c r="AE125" s="7"/>
      <c r="AF125" s="327"/>
      <c r="AG125" s="326"/>
      <c r="AH125" s="326"/>
      <c r="AI125" s="326"/>
      <c r="AJ125" s="326"/>
      <c r="AK125" s="326"/>
      <c r="AL125" s="326"/>
      <c r="AM125" s="326"/>
      <c r="AN125" s="326"/>
      <c r="AO125" s="326"/>
      <c r="AP125" s="326"/>
      <c r="AQ125" s="9"/>
      <c r="AR125" s="7"/>
      <c r="AS125" s="327"/>
      <c r="AT125" s="326"/>
      <c r="AU125" s="326"/>
      <c r="AV125" s="326"/>
      <c r="AW125" s="326"/>
      <c r="AX125" s="326"/>
      <c r="AY125" s="326"/>
      <c r="AZ125" s="326"/>
      <c r="BA125" s="326"/>
      <c r="BB125" s="326"/>
      <c r="BC125" s="326"/>
      <c r="BD125" s="9"/>
    </row>
    <row r="126" spans="1:56" ht="23" x14ac:dyDescent="0.35">
      <c r="A126" s="37" t="s">
        <v>44</v>
      </c>
      <c r="B126" s="37" t="s">
        <v>186</v>
      </c>
      <c r="C126" s="37">
        <v>88</v>
      </c>
      <c r="E126" s="41" t="str">
        <f>IDIOMA!D126</f>
        <v>Contingent risks</v>
      </c>
      <c r="F126" s="42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81"/>
      <c r="R126" s="7"/>
      <c r="S126" s="42"/>
      <c r="T126" s="39"/>
      <c r="U126" s="39"/>
      <c r="V126" s="39"/>
      <c r="W126" s="39"/>
      <c r="X126" s="39"/>
      <c r="Y126" s="39"/>
      <c r="Z126" s="39"/>
      <c r="AA126" s="39"/>
      <c r="AB126" s="39"/>
      <c r="AC126" s="39"/>
      <c r="AD126" s="381"/>
      <c r="AE126" s="7"/>
      <c r="AF126" s="42"/>
      <c r="AG126" s="39"/>
      <c r="AH126" s="39"/>
      <c r="AI126" s="39"/>
      <c r="AJ126" s="39"/>
      <c r="AK126" s="39"/>
      <c r="AL126" s="39"/>
      <c r="AM126" s="39"/>
      <c r="AN126" s="39"/>
      <c r="AO126" s="39"/>
      <c r="AP126" s="39"/>
      <c r="AQ126" s="381"/>
      <c r="AR126" s="7"/>
      <c r="AS126" s="42"/>
      <c r="AT126" s="39"/>
      <c r="AU126" s="39"/>
      <c r="AV126" s="39"/>
      <c r="AW126" s="39"/>
      <c r="AX126" s="39"/>
      <c r="AY126" s="39"/>
      <c r="AZ126" s="39"/>
      <c r="BA126" s="39"/>
      <c r="BB126" s="39"/>
      <c r="BC126" s="39"/>
      <c r="BD126" s="381"/>
    </row>
    <row r="127" spans="1:56" ht="23" x14ac:dyDescent="0.35">
      <c r="A127" s="37" t="s">
        <v>44</v>
      </c>
      <c r="B127" s="37" t="s">
        <v>187</v>
      </c>
      <c r="C127" s="37">
        <v>89</v>
      </c>
      <c r="E127" s="41" t="str">
        <f>IDIOMA!D127</f>
        <v>Undrawn balances Committed</v>
      </c>
      <c r="F127" s="374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81"/>
      <c r="S127" s="374"/>
      <c r="T127" s="39"/>
      <c r="U127" s="39"/>
      <c r="V127" s="39"/>
      <c r="W127" s="39"/>
      <c r="X127" s="39"/>
      <c r="Y127" s="39"/>
      <c r="Z127" s="39"/>
      <c r="AA127" s="39"/>
      <c r="AB127" s="39"/>
      <c r="AC127" s="39"/>
      <c r="AD127" s="381"/>
      <c r="AF127" s="374"/>
      <c r="AG127" s="39"/>
      <c r="AH127" s="39"/>
      <c r="AI127" s="39"/>
      <c r="AJ127" s="39"/>
      <c r="AK127" s="39"/>
      <c r="AL127" s="39"/>
      <c r="AM127" s="39"/>
      <c r="AN127" s="39"/>
      <c r="AO127" s="39"/>
      <c r="AP127" s="39"/>
      <c r="AQ127" s="381"/>
      <c r="AS127" s="374"/>
      <c r="AT127" s="39"/>
      <c r="AU127" s="39"/>
      <c r="AV127" s="39"/>
      <c r="AW127" s="39"/>
      <c r="AX127" s="39"/>
      <c r="AY127" s="39"/>
      <c r="AZ127" s="39"/>
      <c r="BA127" s="39"/>
      <c r="BB127" s="39"/>
      <c r="BC127" s="39"/>
      <c r="BD127" s="381"/>
    </row>
    <row r="128" spans="1:56" ht="23" x14ac:dyDescent="0.35">
      <c r="A128" s="37" t="s">
        <v>44</v>
      </c>
      <c r="B128" s="37" t="s">
        <v>188</v>
      </c>
      <c r="C128" s="37">
        <v>90</v>
      </c>
      <c r="E128" s="41" t="str">
        <f>IDIOMA!D128</f>
        <v>Derivatives</v>
      </c>
      <c r="F128" s="374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81"/>
      <c r="R128" s="7"/>
      <c r="S128" s="374"/>
      <c r="T128" s="39"/>
      <c r="U128" s="39"/>
      <c r="V128" s="39"/>
      <c r="W128" s="39"/>
      <c r="X128" s="39"/>
      <c r="Y128" s="39"/>
      <c r="Z128" s="39"/>
      <c r="AA128" s="39"/>
      <c r="AB128" s="39"/>
      <c r="AC128" s="39"/>
      <c r="AD128" s="381"/>
      <c r="AE128" s="7"/>
      <c r="AF128" s="374"/>
      <c r="AG128" s="39"/>
      <c r="AH128" s="39"/>
      <c r="AI128" s="39"/>
      <c r="AJ128" s="39"/>
      <c r="AK128" s="39"/>
      <c r="AL128" s="39"/>
      <c r="AM128" s="39"/>
      <c r="AN128" s="39"/>
      <c r="AO128" s="39"/>
      <c r="AP128" s="39"/>
      <c r="AQ128" s="381"/>
      <c r="AR128" s="7"/>
      <c r="AS128" s="374"/>
      <c r="AT128" s="39"/>
      <c r="AU128" s="39"/>
      <c r="AV128" s="39"/>
      <c r="AW128" s="39"/>
      <c r="AX128" s="39"/>
      <c r="AY128" s="39"/>
      <c r="AZ128" s="39"/>
      <c r="BA128" s="39"/>
      <c r="BB128" s="39"/>
      <c r="BC128" s="39"/>
      <c r="BD128" s="381"/>
    </row>
    <row r="129" spans="1:56" ht="23" x14ac:dyDescent="0.35">
      <c r="B129" s="37"/>
      <c r="C129" s="37"/>
      <c r="E129" s="8" t="str">
        <f>IDIOMA!D129</f>
        <v>3. Advisory &amp; Facilitation services</v>
      </c>
      <c r="F129" s="327"/>
      <c r="G129" s="326"/>
      <c r="H129" s="326"/>
      <c r="I129" s="326"/>
      <c r="J129" s="326"/>
      <c r="K129" s="326"/>
      <c r="L129" s="326"/>
      <c r="M129" s="326"/>
      <c r="N129" s="326"/>
      <c r="O129" s="326"/>
      <c r="P129" s="326"/>
      <c r="Q129" s="9"/>
      <c r="R129" s="7"/>
      <c r="S129" s="327"/>
      <c r="T129" s="326"/>
      <c r="U129" s="326"/>
      <c r="V129" s="326"/>
      <c r="W129" s="326"/>
      <c r="X129" s="326"/>
      <c r="Y129" s="326"/>
      <c r="Z129" s="326"/>
      <c r="AA129" s="326"/>
      <c r="AB129" s="326"/>
      <c r="AC129" s="326"/>
      <c r="AD129" s="9"/>
      <c r="AE129" s="7"/>
      <c r="AF129" s="327"/>
      <c r="AG129" s="326"/>
      <c r="AH129" s="326"/>
      <c r="AI129" s="326"/>
      <c r="AJ129" s="326"/>
      <c r="AK129" s="326"/>
      <c r="AL129" s="326"/>
      <c r="AM129" s="326"/>
      <c r="AN129" s="326"/>
      <c r="AO129" s="326"/>
      <c r="AP129" s="326"/>
      <c r="AQ129" s="9"/>
      <c r="AR129" s="7"/>
      <c r="AS129" s="327"/>
      <c r="AT129" s="326"/>
      <c r="AU129" s="326"/>
      <c r="AV129" s="326"/>
      <c r="AW129" s="326"/>
      <c r="AX129" s="326"/>
      <c r="AY129" s="326"/>
      <c r="AZ129" s="326"/>
      <c r="BA129" s="326"/>
      <c r="BB129" s="326"/>
      <c r="BC129" s="326"/>
      <c r="BD129" s="9"/>
    </row>
    <row r="130" spans="1:56" ht="23" x14ac:dyDescent="0.35">
      <c r="A130" s="37" t="s">
        <v>44</v>
      </c>
      <c r="B130" s="37" t="s">
        <v>189</v>
      </c>
      <c r="C130" s="37">
        <v>91</v>
      </c>
      <c r="E130" s="41" t="str">
        <f>IDIOMA!D130</f>
        <v>Mergers &amp; Acquisitions (M&amp;A)</v>
      </c>
      <c r="F130" s="374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81"/>
      <c r="R130" s="7"/>
      <c r="S130" s="374"/>
      <c r="T130" s="39"/>
      <c r="U130" s="39"/>
      <c r="V130" s="39"/>
      <c r="W130" s="39"/>
      <c r="X130" s="39"/>
      <c r="Y130" s="39"/>
      <c r="Z130" s="39"/>
      <c r="AA130" s="39"/>
      <c r="AB130" s="39"/>
      <c r="AC130" s="39"/>
      <c r="AD130" s="381"/>
      <c r="AE130" s="7"/>
      <c r="AF130" s="374"/>
      <c r="AG130" s="39"/>
      <c r="AH130" s="39"/>
      <c r="AI130" s="39"/>
      <c r="AJ130" s="39"/>
      <c r="AK130" s="39"/>
      <c r="AL130" s="39"/>
      <c r="AM130" s="39"/>
      <c r="AN130" s="39"/>
      <c r="AO130" s="39"/>
      <c r="AP130" s="39"/>
      <c r="AQ130" s="381"/>
      <c r="AR130" s="7"/>
      <c r="AS130" s="374"/>
      <c r="AT130" s="39"/>
      <c r="AU130" s="39"/>
      <c r="AV130" s="39"/>
      <c r="AW130" s="39"/>
      <c r="AX130" s="39"/>
      <c r="AY130" s="39"/>
      <c r="AZ130" s="39"/>
      <c r="BA130" s="39"/>
      <c r="BB130" s="39"/>
      <c r="BC130" s="39"/>
      <c r="BD130" s="381"/>
    </row>
    <row r="131" spans="1:56" ht="23" x14ac:dyDescent="0.35">
      <c r="A131" s="37" t="s">
        <v>44</v>
      </c>
      <c r="B131" s="37" t="s">
        <v>190</v>
      </c>
      <c r="C131" s="37">
        <v>92</v>
      </c>
      <c r="E131" s="41" t="str">
        <f>IDIOMA!D131</f>
        <v>Equity Capital Markets (ECM)</v>
      </c>
      <c r="F131" s="374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81"/>
      <c r="R131" s="7"/>
      <c r="S131" s="374"/>
      <c r="T131" s="39"/>
      <c r="U131" s="39"/>
      <c r="V131" s="39"/>
      <c r="W131" s="39"/>
      <c r="X131" s="39"/>
      <c r="Y131" s="39"/>
      <c r="Z131" s="39"/>
      <c r="AA131" s="39"/>
      <c r="AB131" s="39"/>
      <c r="AC131" s="39"/>
      <c r="AD131" s="381"/>
      <c r="AE131" s="7"/>
      <c r="AF131" s="374"/>
      <c r="AG131" s="39"/>
      <c r="AH131" s="39"/>
      <c r="AI131" s="39"/>
      <c r="AJ131" s="39"/>
      <c r="AK131" s="39"/>
      <c r="AL131" s="39"/>
      <c r="AM131" s="39"/>
      <c r="AN131" s="39"/>
      <c r="AO131" s="39"/>
      <c r="AP131" s="39"/>
      <c r="AQ131" s="381"/>
      <c r="AR131" s="7"/>
      <c r="AS131" s="374"/>
      <c r="AT131" s="39"/>
      <c r="AU131" s="39"/>
      <c r="AV131" s="39"/>
      <c r="AW131" s="39"/>
      <c r="AX131" s="39"/>
      <c r="AY131" s="39"/>
      <c r="AZ131" s="39"/>
      <c r="BA131" s="39"/>
      <c r="BB131" s="39"/>
      <c r="BC131" s="39"/>
      <c r="BD131" s="381"/>
    </row>
    <row r="132" spans="1:56" ht="23" x14ac:dyDescent="0.35">
      <c r="A132" s="37" t="s">
        <v>44</v>
      </c>
      <c r="B132" s="37" t="s">
        <v>191</v>
      </c>
      <c r="C132" s="37">
        <v>93</v>
      </c>
      <c r="E132" s="41" t="str">
        <f>IDIOMA!D132</f>
        <v>Debt Capital Markets (DCM)</v>
      </c>
      <c r="F132" s="374"/>
      <c r="G132" s="39"/>
      <c r="H132" s="39"/>
      <c r="I132" s="39"/>
      <c r="J132" s="39"/>
      <c r="K132" s="39"/>
      <c r="L132" s="39"/>
      <c r="M132" s="39"/>
      <c r="N132" s="39"/>
      <c r="O132" s="39"/>
      <c r="P132" s="39"/>
      <c r="Q132" s="381"/>
      <c r="R132" s="7"/>
      <c r="S132" s="374"/>
      <c r="T132" s="39"/>
      <c r="U132" s="39"/>
      <c r="V132" s="39"/>
      <c r="W132" s="39"/>
      <c r="X132" s="39"/>
      <c r="Y132" s="39"/>
      <c r="Z132" s="39"/>
      <c r="AA132" s="39"/>
      <c r="AB132" s="39"/>
      <c r="AC132" s="39"/>
      <c r="AD132" s="381"/>
      <c r="AE132" s="7"/>
      <c r="AF132" s="374"/>
      <c r="AG132" s="39"/>
      <c r="AH132" s="39"/>
      <c r="AI132" s="39"/>
      <c r="AJ132" s="39"/>
      <c r="AK132" s="39"/>
      <c r="AL132" s="39"/>
      <c r="AM132" s="39"/>
      <c r="AN132" s="39"/>
      <c r="AO132" s="39"/>
      <c r="AP132" s="39"/>
      <c r="AQ132" s="381"/>
      <c r="AR132" s="7"/>
      <c r="AS132" s="374"/>
      <c r="AT132" s="39"/>
      <c r="AU132" s="39"/>
      <c r="AV132" s="39"/>
      <c r="AW132" s="39"/>
      <c r="AX132" s="39"/>
      <c r="AY132" s="39"/>
      <c r="AZ132" s="39"/>
      <c r="BA132" s="39"/>
      <c r="BB132" s="39"/>
      <c r="BC132" s="39"/>
      <c r="BD132" s="381"/>
    </row>
    <row r="133" spans="1:56" ht="23" x14ac:dyDescent="0.35">
      <c r="A133" s="37" t="s">
        <v>44</v>
      </c>
      <c r="B133" s="37" t="s">
        <v>192</v>
      </c>
      <c r="C133" s="37">
        <v>94</v>
      </c>
      <c r="E133" s="41" t="str">
        <f>IDIOMA!D133</f>
        <v>Securitization</v>
      </c>
      <c r="F133" s="374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81"/>
      <c r="R133" s="7"/>
      <c r="S133" s="374"/>
      <c r="T133" s="39"/>
      <c r="U133" s="39"/>
      <c r="V133" s="39"/>
      <c r="W133" s="39"/>
      <c r="X133" s="39"/>
      <c r="Y133" s="39"/>
      <c r="Z133" s="39"/>
      <c r="AA133" s="39"/>
      <c r="AB133" s="39"/>
      <c r="AC133" s="39"/>
      <c r="AD133" s="381"/>
      <c r="AE133" s="7"/>
      <c r="AF133" s="374"/>
      <c r="AG133" s="39"/>
      <c r="AH133" s="39"/>
      <c r="AI133" s="39"/>
      <c r="AJ133" s="39"/>
      <c r="AK133" s="39"/>
      <c r="AL133" s="39"/>
      <c r="AM133" s="39"/>
      <c r="AN133" s="39"/>
      <c r="AO133" s="39"/>
      <c r="AP133" s="39"/>
      <c r="AQ133" s="381"/>
      <c r="AR133" s="7"/>
      <c r="AS133" s="374"/>
      <c r="AT133" s="39"/>
      <c r="AU133" s="39"/>
      <c r="AV133" s="39"/>
      <c r="AW133" s="39"/>
      <c r="AX133" s="39"/>
      <c r="AY133" s="39"/>
      <c r="AZ133" s="39"/>
      <c r="BA133" s="39"/>
      <c r="BB133" s="39"/>
      <c r="BC133" s="39"/>
      <c r="BD133" s="381"/>
    </row>
    <row r="134" spans="1:56" ht="23" x14ac:dyDescent="0.35">
      <c r="A134" s="37" t="s">
        <v>44</v>
      </c>
      <c r="B134" s="37" t="s">
        <v>193</v>
      </c>
      <c r="C134" s="37">
        <v>95</v>
      </c>
      <c r="E134" s="41" t="str">
        <f>IDIOMA!D134</f>
        <v>Project &amp; Acquisition Finance (Advisory)</v>
      </c>
      <c r="F134" s="374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81"/>
      <c r="R134" s="7"/>
      <c r="S134" s="374"/>
      <c r="T134" s="39"/>
      <c r="U134" s="39"/>
      <c r="V134" s="39"/>
      <c r="W134" s="39"/>
      <c r="X134" s="39"/>
      <c r="Y134" s="39"/>
      <c r="Z134" s="39"/>
      <c r="AA134" s="39"/>
      <c r="AB134" s="39"/>
      <c r="AC134" s="39"/>
      <c r="AD134" s="381"/>
      <c r="AE134" s="7"/>
      <c r="AF134" s="374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81"/>
      <c r="AR134" s="7"/>
      <c r="AS134" s="374"/>
      <c r="AT134" s="39"/>
      <c r="AU134" s="39"/>
      <c r="AV134" s="39"/>
      <c r="AW134" s="39"/>
      <c r="AX134" s="39"/>
      <c r="AY134" s="39"/>
      <c r="AZ134" s="39"/>
      <c r="BA134" s="39"/>
      <c r="BB134" s="39"/>
      <c r="BC134" s="39"/>
      <c r="BD134" s="381"/>
    </row>
    <row r="135" spans="1:56" ht="23" x14ac:dyDescent="0.35">
      <c r="C135" s="37"/>
      <c r="E135" s="13" t="str">
        <f>IDIOMA!D135</f>
        <v>Real estate</v>
      </c>
      <c r="F135" s="372"/>
      <c r="G135" s="386"/>
      <c r="H135" s="386"/>
      <c r="I135" s="386"/>
      <c r="J135" s="386"/>
      <c r="K135" s="386"/>
      <c r="L135" s="386"/>
      <c r="M135" s="386"/>
      <c r="N135" s="386"/>
      <c r="O135" s="386"/>
      <c r="P135" s="386"/>
      <c r="Q135" s="379"/>
      <c r="R135" s="7"/>
      <c r="S135" s="372"/>
      <c r="T135" s="386"/>
      <c r="U135" s="386"/>
      <c r="V135" s="386"/>
      <c r="W135" s="386"/>
      <c r="X135" s="386"/>
      <c r="Y135" s="386"/>
      <c r="Z135" s="386"/>
      <c r="AA135" s="386"/>
      <c r="AB135" s="386"/>
      <c r="AC135" s="386"/>
      <c r="AD135" s="379"/>
      <c r="AE135" s="7"/>
      <c r="AF135" s="372"/>
      <c r="AG135" s="386"/>
      <c r="AH135" s="386"/>
      <c r="AI135" s="386"/>
      <c r="AJ135" s="386"/>
      <c r="AK135" s="386"/>
      <c r="AL135" s="386"/>
      <c r="AM135" s="386"/>
      <c r="AN135" s="386"/>
      <c r="AO135" s="386"/>
      <c r="AP135" s="386"/>
      <c r="AQ135" s="379"/>
      <c r="AR135" s="7"/>
      <c r="AS135" s="372"/>
      <c r="AT135" s="386"/>
      <c r="AU135" s="386"/>
      <c r="AV135" s="386"/>
      <c r="AW135" s="386"/>
      <c r="AX135" s="386"/>
      <c r="AY135" s="386"/>
      <c r="AZ135" s="386"/>
      <c r="BA135" s="386"/>
      <c r="BB135" s="386"/>
      <c r="BC135" s="386"/>
      <c r="BD135" s="379"/>
    </row>
    <row r="136" spans="1:56" ht="23" x14ac:dyDescent="0.35">
      <c r="C136" s="37"/>
      <c r="E136" s="14" t="str">
        <f>IDIOMA!D136</f>
        <v>1. Loans collateralised by residential immovable property</v>
      </c>
      <c r="F136" s="376"/>
      <c r="G136" s="387"/>
      <c r="H136" s="387"/>
      <c r="I136" s="387"/>
      <c r="J136" s="387"/>
      <c r="K136" s="387"/>
      <c r="L136" s="387"/>
      <c r="M136" s="387"/>
      <c r="N136" s="387"/>
      <c r="O136" s="387"/>
      <c r="P136" s="387"/>
      <c r="Q136" s="382"/>
      <c r="R136" s="7"/>
      <c r="S136" s="376"/>
      <c r="T136" s="387"/>
      <c r="U136" s="387"/>
      <c r="V136" s="387"/>
      <c r="W136" s="387"/>
      <c r="X136" s="387"/>
      <c r="Y136" s="387"/>
      <c r="Z136" s="387"/>
      <c r="AA136" s="387"/>
      <c r="AB136" s="387"/>
      <c r="AC136" s="387"/>
      <c r="AD136" s="382"/>
      <c r="AE136" s="7"/>
      <c r="AF136" s="376"/>
      <c r="AG136" s="387"/>
      <c r="AH136" s="387"/>
      <c r="AI136" s="387"/>
      <c r="AJ136" s="387"/>
      <c r="AK136" s="387"/>
      <c r="AL136" s="387"/>
      <c r="AM136" s="387"/>
      <c r="AN136" s="387"/>
      <c r="AO136" s="387"/>
      <c r="AP136" s="387"/>
      <c r="AQ136" s="382"/>
      <c r="AR136" s="7"/>
      <c r="AS136" s="376"/>
      <c r="AT136" s="387"/>
      <c r="AU136" s="387"/>
      <c r="AV136" s="387"/>
      <c r="AW136" s="387"/>
      <c r="AX136" s="387"/>
      <c r="AY136" s="387"/>
      <c r="AZ136" s="387"/>
      <c r="BA136" s="387"/>
      <c r="BB136" s="387"/>
      <c r="BC136" s="387"/>
      <c r="BD136" s="382"/>
    </row>
    <row r="137" spans="1:56" ht="23" x14ac:dyDescent="0.35">
      <c r="B137" s="57"/>
      <c r="C137" s="37"/>
      <c r="E137" s="8" t="str">
        <f>IDIOMA!D137</f>
        <v>1. On Balance (excluding HfT)</v>
      </c>
      <c r="F137" s="325"/>
      <c r="G137" s="326"/>
      <c r="H137" s="326"/>
      <c r="I137" s="326"/>
      <c r="J137" s="326"/>
      <c r="K137" s="326"/>
      <c r="L137" s="326"/>
      <c r="M137" s="326"/>
      <c r="N137" s="326"/>
      <c r="O137" s="326"/>
      <c r="P137" s="326"/>
      <c r="Q137" s="9"/>
      <c r="R137" s="7"/>
      <c r="S137" s="325"/>
      <c r="T137" s="326"/>
      <c r="U137" s="326"/>
      <c r="V137" s="326"/>
      <c r="W137" s="326"/>
      <c r="X137" s="326"/>
      <c r="Y137" s="326"/>
      <c r="Z137" s="326"/>
      <c r="AA137" s="326"/>
      <c r="AB137" s="326"/>
      <c r="AC137" s="326"/>
      <c r="AD137" s="9"/>
      <c r="AE137" s="7"/>
      <c r="AF137" s="325"/>
      <c r="AG137" s="326"/>
      <c r="AH137" s="326"/>
      <c r="AI137" s="326"/>
      <c r="AJ137" s="326"/>
      <c r="AK137" s="326"/>
      <c r="AL137" s="326"/>
      <c r="AM137" s="326"/>
      <c r="AN137" s="326"/>
      <c r="AO137" s="326"/>
      <c r="AP137" s="326"/>
      <c r="AQ137" s="9"/>
      <c r="AR137" s="7"/>
      <c r="AS137" s="325"/>
      <c r="AT137" s="326"/>
      <c r="AU137" s="326"/>
      <c r="AV137" s="326"/>
      <c r="AW137" s="326"/>
      <c r="AX137" s="326"/>
      <c r="AY137" s="326"/>
      <c r="AZ137" s="326"/>
      <c r="BA137" s="326"/>
      <c r="BB137" s="326"/>
      <c r="BC137" s="326"/>
      <c r="BD137" s="9"/>
    </row>
    <row r="138" spans="1:56" ht="23" x14ac:dyDescent="0.35">
      <c r="B138" s="57"/>
      <c r="C138" s="37"/>
      <c r="E138" s="397" t="str">
        <f>IDIOMA!D138</f>
        <v>Loans &amp; advances (customers and credit institutions)</v>
      </c>
      <c r="F138" s="375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380"/>
      <c r="R138" s="7"/>
      <c r="S138" s="375"/>
      <c r="T138" s="19"/>
      <c r="U138" s="19"/>
      <c r="V138" s="19"/>
      <c r="W138" s="19"/>
      <c r="X138" s="19"/>
      <c r="Y138" s="19"/>
      <c r="Z138" s="19"/>
      <c r="AA138" s="19"/>
      <c r="AB138" s="19"/>
      <c r="AC138" s="19"/>
      <c r="AD138" s="380"/>
      <c r="AE138" s="7"/>
      <c r="AF138" s="375"/>
      <c r="AG138" s="19"/>
      <c r="AH138" s="19"/>
      <c r="AI138" s="19"/>
      <c r="AJ138" s="19"/>
      <c r="AK138" s="19"/>
      <c r="AL138" s="19"/>
      <c r="AM138" s="19"/>
      <c r="AN138" s="19"/>
      <c r="AO138" s="19"/>
      <c r="AP138" s="19"/>
      <c r="AQ138" s="380"/>
      <c r="AR138" s="7"/>
      <c r="AS138" s="375"/>
      <c r="AT138" s="19"/>
      <c r="AU138" s="19"/>
      <c r="AV138" s="19"/>
      <c r="AW138" s="19"/>
      <c r="AX138" s="19"/>
      <c r="AY138" s="19"/>
      <c r="AZ138" s="19"/>
      <c r="BA138" s="19"/>
      <c r="BB138" s="19"/>
      <c r="BC138" s="19"/>
      <c r="BD138" s="380"/>
    </row>
    <row r="139" spans="1:56" ht="23" x14ac:dyDescent="0.35">
      <c r="A139" s="37" t="s">
        <v>47</v>
      </c>
      <c r="B139" s="37" t="s">
        <v>175</v>
      </c>
      <c r="C139" s="37">
        <v>96</v>
      </c>
      <c r="E139" s="38" t="str">
        <f>IDIOMA!D139</f>
        <v>Mortgages</v>
      </c>
      <c r="F139" s="374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81"/>
      <c r="R139" s="7"/>
      <c r="S139" s="374"/>
      <c r="T139" s="39"/>
      <c r="U139" s="39"/>
      <c r="V139" s="39"/>
      <c r="W139" s="39"/>
      <c r="X139" s="39"/>
      <c r="Y139" s="39"/>
      <c r="Z139" s="39"/>
      <c r="AA139" s="39"/>
      <c r="AB139" s="39"/>
      <c r="AC139" s="39"/>
      <c r="AD139" s="381"/>
      <c r="AE139" s="7"/>
      <c r="AF139" s="374"/>
      <c r="AG139" s="39"/>
      <c r="AH139" s="39"/>
      <c r="AI139" s="39"/>
      <c r="AJ139" s="39"/>
      <c r="AK139" s="39"/>
      <c r="AL139" s="39"/>
      <c r="AM139" s="39"/>
      <c r="AN139" s="39"/>
      <c r="AO139" s="39"/>
      <c r="AP139" s="39"/>
      <c r="AQ139" s="381"/>
      <c r="AR139" s="7"/>
      <c r="AS139" s="374"/>
      <c r="AT139" s="39"/>
      <c r="AU139" s="39"/>
      <c r="AV139" s="39"/>
      <c r="AW139" s="39"/>
      <c r="AX139" s="39"/>
      <c r="AY139" s="39"/>
      <c r="AZ139" s="39"/>
      <c r="BA139" s="39"/>
      <c r="BB139" s="39"/>
      <c r="BC139" s="39"/>
      <c r="BD139" s="381"/>
    </row>
    <row r="140" spans="1:56" ht="23" x14ac:dyDescent="0.35">
      <c r="B140" s="58"/>
      <c r="C140" s="37"/>
      <c r="E140" s="20" t="str">
        <f>IDIOMA!D140</f>
        <v xml:space="preserve">Products Added value CIB </v>
      </c>
      <c r="F140" s="375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380"/>
      <c r="R140" s="7"/>
      <c r="S140" s="375"/>
      <c r="T140" s="19"/>
      <c r="U140" s="19"/>
      <c r="V140" s="19"/>
      <c r="W140" s="19"/>
      <c r="X140" s="19"/>
      <c r="Y140" s="19"/>
      <c r="Z140" s="19"/>
      <c r="AA140" s="19"/>
      <c r="AB140" s="19"/>
      <c r="AC140" s="19"/>
      <c r="AD140" s="380"/>
      <c r="AE140" s="7"/>
      <c r="AF140" s="375"/>
      <c r="AG140" s="19"/>
      <c r="AH140" s="19"/>
      <c r="AI140" s="19"/>
      <c r="AJ140" s="19"/>
      <c r="AK140" s="19"/>
      <c r="AL140" s="19"/>
      <c r="AM140" s="19"/>
      <c r="AN140" s="19"/>
      <c r="AO140" s="19"/>
      <c r="AP140" s="19"/>
      <c r="AQ140" s="380"/>
      <c r="AR140" s="7"/>
      <c r="AS140" s="375"/>
      <c r="AT140" s="19"/>
      <c r="AU140" s="19"/>
      <c r="AV140" s="19"/>
      <c r="AW140" s="19"/>
      <c r="AX140" s="19"/>
      <c r="AY140" s="19"/>
      <c r="AZ140" s="19"/>
      <c r="BA140" s="19"/>
      <c r="BB140" s="19"/>
      <c r="BC140" s="19"/>
      <c r="BD140" s="380"/>
    </row>
    <row r="141" spans="1:56" ht="23" x14ac:dyDescent="0.35">
      <c r="A141" s="37" t="s">
        <v>47</v>
      </c>
      <c r="B141" s="37" t="s">
        <v>176</v>
      </c>
      <c r="C141" s="37">
        <v>97</v>
      </c>
      <c r="E141" s="40" t="str">
        <f>IDIOMA!D141</f>
        <v>Project &amp; Acquisition Finance</v>
      </c>
      <c r="F141" s="374"/>
      <c r="G141" s="39"/>
      <c r="H141" s="39"/>
      <c r="I141" s="39"/>
      <c r="J141" s="39"/>
      <c r="K141" s="39"/>
      <c r="L141" s="39"/>
      <c r="M141" s="39"/>
      <c r="N141" s="39"/>
      <c r="O141" s="39"/>
      <c r="P141" s="39"/>
      <c r="Q141" s="381"/>
      <c r="R141" s="7"/>
      <c r="S141" s="374"/>
      <c r="T141" s="39"/>
      <c r="U141" s="39"/>
      <c r="V141" s="39"/>
      <c r="W141" s="39"/>
      <c r="X141" s="39"/>
      <c r="Y141" s="39"/>
      <c r="Z141" s="39"/>
      <c r="AA141" s="39"/>
      <c r="AB141" s="39"/>
      <c r="AC141" s="39"/>
      <c r="AD141" s="381"/>
      <c r="AE141" s="7"/>
      <c r="AF141" s="374"/>
      <c r="AG141" s="39"/>
      <c r="AH141" s="39"/>
      <c r="AI141" s="39"/>
      <c r="AJ141" s="39"/>
      <c r="AK141" s="39"/>
      <c r="AL141" s="39"/>
      <c r="AM141" s="39"/>
      <c r="AN141" s="39"/>
      <c r="AO141" s="39"/>
      <c r="AP141" s="39"/>
      <c r="AQ141" s="381"/>
      <c r="AR141" s="7"/>
      <c r="AS141" s="374"/>
      <c r="AT141" s="39"/>
      <c r="AU141" s="39"/>
      <c r="AV141" s="39"/>
      <c r="AW141" s="39"/>
      <c r="AX141" s="39"/>
      <c r="AY141" s="39"/>
      <c r="AZ141" s="39"/>
      <c r="BA141" s="39"/>
      <c r="BB141" s="39"/>
      <c r="BC141" s="39"/>
      <c r="BD141" s="381"/>
    </row>
    <row r="142" spans="1:56" ht="23" x14ac:dyDescent="0.35">
      <c r="A142" s="37" t="s">
        <v>47</v>
      </c>
      <c r="B142" s="37" t="s">
        <v>177</v>
      </c>
      <c r="C142" s="37">
        <v>98</v>
      </c>
      <c r="E142" s="40" t="str">
        <f>IDIOMA!D142</f>
        <v>Syndicated Loans</v>
      </c>
      <c r="F142" s="374"/>
      <c r="G142" s="39"/>
      <c r="H142" s="39"/>
      <c r="I142" s="39"/>
      <c r="J142" s="39"/>
      <c r="K142" s="39"/>
      <c r="L142" s="39"/>
      <c r="M142" s="39"/>
      <c r="N142" s="39"/>
      <c r="O142" s="39"/>
      <c r="P142" s="39"/>
      <c r="Q142" s="381"/>
      <c r="R142" s="7"/>
      <c r="S142" s="374"/>
      <c r="T142" s="39"/>
      <c r="U142" s="39"/>
      <c r="V142" s="39"/>
      <c r="W142" s="39"/>
      <c r="X142" s="39"/>
      <c r="Y142" s="39"/>
      <c r="Z142" s="39"/>
      <c r="AA142" s="39"/>
      <c r="AB142" s="39"/>
      <c r="AC142" s="39"/>
      <c r="AD142" s="381"/>
      <c r="AE142" s="7"/>
      <c r="AF142" s="374"/>
      <c r="AG142" s="39"/>
      <c r="AH142" s="39"/>
      <c r="AI142" s="39"/>
      <c r="AJ142" s="39"/>
      <c r="AK142" s="39"/>
      <c r="AL142" s="39"/>
      <c r="AM142" s="39"/>
      <c r="AN142" s="39"/>
      <c r="AO142" s="39"/>
      <c r="AP142" s="39"/>
      <c r="AQ142" s="381"/>
      <c r="AR142" s="7"/>
      <c r="AS142" s="374"/>
      <c r="AT142" s="39"/>
      <c r="AU142" s="39"/>
      <c r="AV142" s="39"/>
      <c r="AW142" s="39"/>
      <c r="AX142" s="39"/>
      <c r="AY142" s="39"/>
      <c r="AZ142" s="39"/>
      <c r="BA142" s="39"/>
      <c r="BB142" s="39"/>
      <c r="BC142" s="39"/>
      <c r="BD142" s="381"/>
    </row>
    <row r="143" spans="1:56" ht="23" x14ac:dyDescent="0.35">
      <c r="A143" s="37" t="s">
        <v>47</v>
      </c>
      <c r="B143" s="37" t="s">
        <v>178</v>
      </c>
      <c r="C143" s="37">
        <v>99</v>
      </c>
      <c r="E143" s="40" t="str">
        <f>IDIOMA!D143</f>
        <v>Capital Finance</v>
      </c>
      <c r="F143" s="374"/>
      <c r="G143" s="39"/>
      <c r="H143" s="39"/>
      <c r="I143" s="39"/>
      <c r="J143" s="39"/>
      <c r="K143" s="39"/>
      <c r="L143" s="39"/>
      <c r="M143" s="39"/>
      <c r="N143" s="39"/>
      <c r="O143" s="39"/>
      <c r="P143" s="39"/>
      <c r="Q143" s="381"/>
      <c r="R143" s="7"/>
      <c r="S143" s="374"/>
      <c r="T143" s="39"/>
      <c r="U143" s="39"/>
      <c r="V143" s="39"/>
      <c r="W143" s="39"/>
      <c r="X143" s="39"/>
      <c r="Y143" s="39"/>
      <c r="Z143" s="39"/>
      <c r="AA143" s="39"/>
      <c r="AB143" s="39"/>
      <c r="AC143" s="39"/>
      <c r="AD143" s="381"/>
      <c r="AE143" s="7"/>
      <c r="AF143" s="374"/>
      <c r="AG143" s="39"/>
      <c r="AH143" s="39"/>
      <c r="AI143" s="39"/>
      <c r="AJ143" s="39"/>
      <c r="AK143" s="39"/>
      <c r="AL143" s="39"/>
      <c r="AM143" s="39"/>
      <c r="AN143" s="39"/>
      <c r="AO143" s="39"/>
      <c r="AP143" s="39"/>
      <c r="AQ143" s="381"/>
      <c r="AR143" s="7"/>
      <c r="AS143" s="374"/>
      <c r="AT143" s="39"/>
      <c r="AU143" s="39"/>
      <c r="AV143" s="39"/>
      <c r="AW143" s="39"/>
      <c r="AX143" s="39"/>
      <c r="AY143" s="39"/>
      <c r="AZ143" s="39"/>
      <c r="BA143" s="39"/>
      <c r="BB143" s="39"/>
      <c r="BC143" s="39"/>
      <c r="BD143" s="381"/>
    </row>
    <row r="144" spans="1:56" ht="23" x14ac:dyDescent="0.35">
      <c r="A144" s="37" t="s">
        <v>47</v>
      </c>
      <c r="B144" s="37" t="s">
        <v>179</v>
      </c>
      <c r="C144" s="37">
        <v>100</v>
      </c>
      <c r="E144" s="40" t="str">
        <f>IDIOMA!D144</f>
        <v>Asset Based Finance (ABF)</v>
      </c>
      <c r="F144" s="374"/>
      <c r="G144" s="39"/>
      <c r="H144" s="39"/>
      <c r="I144" s="39"/>
      <c r="J144" s="39"/>
      <c r="K144" s="39"/>
      <c r="L144" s="39"/>
      <c r="M144" s="39"/>
      <c r="N144" s="39"/>
      <c r="O144" s="39"/>
      <c r="P144" s="39"/>
      <c r="Q144" s="381"/>
      <c r="R144" s="7"/>
      <c r="S144" s="374"/>
      <c r="T144" s="39"/>
      <c r="U144" s="39"/>
      <c r="V144" s="39"/>
      <c r="W144" s="39"/>
      <c r="X144" s="39"/>
      <c r="Y144" s="39"/>
      <c r="Z144" s="39"/>
      <c r="AA144" s="39"/>
      <c r="AB144" s="39"/>
      <c r="AC144" s="39"/>
      <c r="AD144" s="381"/>
      <c r="AE144" s="7"/>
      <c r="AF144" s="374"/>
      <c r="AG144" s="39"/>
      <c r="AH144" s="39"/>
      <c r="AI144" s="39"/>
      <c r="AJ144" s="39"/>
      <c r="AK144" s="39"/>
      <c r="AL144" s="39"/>
      <c r="AM144" s="39"/>
      <c r="AN144" s="39"/>
      <c r="AO144" s="39"/>
      <c r="AP144" s="39"/>
      <c r="AQ144" s="381"/>
      <c r="AR144" s="7"/>
      <c r="AS144" s="374"/>
      <c r="AT144" s="39"/>
      <c r="AU144" s="39"/>
      <c r="AV144" s="39"/>
      <c r="AW144" s="39"/>
      <c r="AX144" s="39"/>
      <c r="AY144" s="39"/>
      <c r="AZ144" s="39"/>
      <c r="BA144" s="39"/>
      <c r="BB144" s="39"/>
      <c r="BC144" s="39"/>
      <c r="BD144" s="381"/>
    </row>
    <row r="145" spans="1:56" ht="23" x14ac:dyDescent="0.35">
      <c r="A145" s="37" t="s">
        <v>47</v>
      </c>
      <c r="B145" s="37" t="s">
        <v>180</v>
      </c>
      <c r="C145" s="37">
        <v>101</v>
      </c>
      <c r="E145" s="40" t="str">
        <f>IDIOMA!D145</f>
        <v>Leveraged Finance</v>
      </c>
      <c r="F145" s="374"/>
      <c r="G145" s="39"/>
      <c r="H145" s="39"/>
      <c r="I145" s="39"/>
      <c r="J145" s="39"/>
      <c r="K145" s="39"/>
      <c r="L145" s="39"/>
      <c r="M145" s="39"/>
      <c r="N145" s="39"/>
      <c r="O145" s="39"/>
      <c r="P145" s="39"/>
      <c r="Q145" s="381"/>
      <c r="R145" s="7"/>
      <c r="S145" s="374"/>
      <c r="T145" s="39"/>
      <c r="U145" s="39"/>
      <c r="V145" s="39"/>
      <c r="W145" s="39"/>
      <c r="X145" s="39"/>
      <c r="Y145" s="39"/>
      <c r="Z145" s="39"/>
      <c r="AA145" s="39"/>
      <c r="AB145" s="39"/>
      <c r="AC145" s="39"/>
      <c r="AD145" s="381"/>
      <c r="AE145" s="7"/>
      <c r="AF145" s="374"/>
      <c r="AG145" s="39"/>
      <c r="AH145" s="39"/>
      <c r="AI145" s="39"/>
      <c r="AJ145" s="39"/>
      <c r="AK145" s="39"/>
      <c r="AL145" s="39"/>
      <c r="AM145" s="39"/>
      <c r="AN145" s="39"/>
      <c r="AO145" s="39"/>
      <c r="AP145" s="39"/>
      <c r="AQ145" s="381"/>
      <c r="AR145" s="7"/>
      <c r="AS145" s="374"/>
      <c r="AT145" s="39"/>
      <c r="AU145" s="39"/>
      <c r="AV145" s="39"/>
      <c r="AW145" s="39"/>
      <c r="AX145" s="39"/>
      <c r="AY145" s="39"/>
      <c r="AZ145" s="39"/>
      <c r="BA145" s="39"/>
      <c r="BB145" s="39"/>
      <c r="BC145" s="39"/>
      <c r="BD145" s="381"/>
    </row>
    <row r="146" spans="1:56" ht="23" x14ac:dyDescent="0.35">
      <c r="A146" s="37" t="s">
        <v>47</v>
      </c>
      <c r="B146" s="37" t="s">
        <v>181</v>
      </c>
      <c r="C146" s="37">
        <v>102</v>
      </c>
      <c r="E146" s="40" t="str">
        <f>IDIOMA!D146</f>
        <v>Export &amp; Agency Finance</v>
      </c>
      <c r="F146" s="374"/>
      <c r="G146" s="39"/>
      <c r="H146" s="39"/>
      <c r="I146" s="39"/>
      <c r="J146" s="39"/>
      <c r="K146" s="39"/>
      <c r="L146" s="39"/>
      <c r="M146" s="39"/>
      <c r="N146" s="39"/>
      <c r="O146" s="39"/>
      <c r="P146" s="39"/>
      <c r="Q146" s="381"/>
      <c r="R146" s="7"/>
      <c r="S146" s="374"/>
      <c r="T146" s="39"/>
      <c r="U146" s="39"/>
      <c r="V146" s="39"/>
      <c r="W146" s="39"/>
      <c r="X146" s="39"/>
      <c r="Y146" s="39"/>
      <c r="Z146" s="39"/>
      <c r="AA146" s="39"/>
      <c r="AB146" s="39"/>
      <c r="AC146" s="39"/>
      <c r="AD146" s="381"/>
      <c r="AE146" s="7"/>
      <c r="AF146" s="374"/>
      <c r="AG146" s="39"/>
      <c r="AH146" s="39"/>
      <c r="AI146" s="39"/>
      <c r="AJ146" s="39"/>
      <c r="AK146" s="39"/>
      <c r="AL146" s="39"/>
      <c r="AM146" s="39"/>
      <c r="AN146" s="39"/>
      <c r="AO146" s="39"/>
      <c r="AP146" s="39"/>
      <c r="AQ146" s="381"/>
      <c r="AR146" s="7"/>
      <c r="AS146" s="374"/>
      <c r="AT146" s="39"/>
      <c r="AU146" s="39"/>
      <c r="AV146" s="39"/>
      <c r="AW146" s="39"/>
      <c r="AX146" s="39"/>
      <c r="AY146" s="39"/>
      <c r="AZ146" s="39"/>
      <c r="BA146" s="39"/>
      <c r="BB146" s="39"/>
      <c r="BC146" s="39"/>
      <c r="BD146" s="381"/>
    </row>
    <row r="147" spans="1:56" ht="23" x14ac:dyDescent="0.35">
      <c r="A147" s="37" t="s">
        <v>47</v>
      </c>
      <c r="B147" s="37" t="s">
        <v>182</v>
      </c>
      <c r="C147" s="37">
        <v>103</v>
      </c>
      <c r="E147" s="40" t="str">
        <f>IDIOMA!D147</f>
        <v>Trade &amp; Working Capital Solutions</v>
      </c>
      <c r="F147" s="374"/>
      <c r="G147" s="39"/>
      <c r="H147" s="39"/>
      <c r="I147" s="39"/>
      <c r="J147" s="39"/>
      <c r="K147" s="39"/>
      <c r="L147" s="39"/>
      <c r="M147" s="39"/>
      <c r="N147" s="39"/>
      <c r="O147" s="39"/>
      <c r="P147" s="39"/>
      <c r="Q147" s="381"/>
      <c r="R147" s="7"/>
      <c r="S147" s="374"/>
      <c r="T147" s="39"/>
      <c r="U147" s="39"/>
      <c r="V147" s="39"/>
      <c r="W147" s="39"/>
      <c r="X147" s="39"/>
      <c r="Y147" s="39"/>
      <c r="Z147" s="39"/>
      <c r="AA147" s="39"/>
      <c r="AB147" s="39"/>
      <c r="AC147" s="39"/>
      <c r="AD147" s="381"/>
      <c r="AE147" s="7"/>
      <c r="AF147" s="374"/>
      <c r="AG147" s="39"/>
      <c r="AH147" s="39"/>
      <c r="AI147" s="39"/>
      <c r="AJ147" s="39"/>
      <c r="AK147" s="39"/>
      <c r="AL147" s="39"/>
      <c r="AM147" s="39"/>
      <c r="AN147" s="39"/>
      <c r="AO147" s="39"/>
      <c r="AP147" s="39"/>
      <c r="AQ147" s="381"/>
      <c r="AR147" s="7"/>
      <c r="AS147" s="374"/>
      <c r="AT147" s="39"/>
      <c r="AU147" s="39"/>
      <c r="AV147" s="39"/>
      <c r="AW147" s="39"/>
      <c r="AX147" s="39"/>
      <c r="AY147" s="39"/>
      <c r="AZ147" s="39"/>
      <c r="BA147" s="39"/>
      <c r="BB147" s="39"/>
      <c r="BC147" s="39"/>
      <c r="BD147" s="381"/>
    </row>
    <row r="148" spans="1:56" ht="23" x14ac:dyDescent="0.35">
      <c r="A148" s="37" t="s">
        <v>47</v>
      </c>
      <c r="B148" s="37" t="s">
        <v>183</v>
      </c>
      <c r="C148" s="37">
        <v>104</v>
      </c>
      <c r="E148" s="38" t="str">
        <f>IDIOMA!D148</f>
        <v>Other Loans &amp; Advances</v>
      </c>
      <c r="F148" s="374"/>
      <c r="G148" s="39"/>
      <c r="H148" s="39"/>
      <c r="I148" s="39"/>
      <c r="J148" s="39"/>
      <c r="K148" s="39"/>
      <c r="L148" s="39"/>
      <c r="M148" s="39"/>
      <c r="N148" s="39"/>
      <c r="O148" s="39"/>
      <c r="P148" s="39"/>
      <c r="Q148" s="381"/>
      <c r="R148" s="7"/>
      <c r="S148" s="374"/>
      <c r="T148" s="39"/>
      <c r="U148" s="39"/>
      <c r="V148" s="39"/>
      <c r="W148" s="39"/>
      <c r="X148" s="39"/>
      <c r="Y148" s="39"/>
      <c r="Z148" s="39"/>
      <c r="AA148" s="39"/>
      <c r="AB148" s="39"/>
      <c r="AC148" s="39"/>
      <c r="AD148" s="381"/>
      <c r="AE148" s="7"/>
      <c r="AF148" s="374"/>
      <c r="AG148" s="39"/>
      <c r="AH148" s="39"/>
      <c r="AI148" s="39"/>
      <c r="AJ148" s="39"/>
      <c r="AK148" s="39"/>
      <c r="AL148" s="39"/>
      <c r="AM148" s="39"/>
      <c r="AN148" s="39"/>
      <c r="AO148" s="39"/>
      <c r="AP148" s="39"/>
      <c r="AQ148" s="381"/>
      <c r="AR148" s="7"/>
      <c r="AS148" s="374"/>
      <c r="AT148" s="39"/>
      <c r="AU148" s="39"/>
      <c r="AV148" s="39"/>
      <c r="AW148" s="39"/>
      <c r="AX148" s="39"/>
      <c r="AY148" s="39"/>
      <c r="AZ148" s="39"/>
      <c r="BA148" s="39"/>
      <c r="BB148" s="39"/>
      <c r="BC148" s="39"/>
      <c r="BD148" s="381"/>
    </row>
    <row r="149" spans="1:56" ht="23" x14ac:dyDescent="0.35">
      <c r="A149" s="37" t="s">
        <v>47</v>
      </c>
      <c r="B149" s="37" t="s">
        <v>184</v>
      </c>
      <c r="C149" s="37">
        <v>105</v>
      </c>
      <c r="E149" s="398" t="str">
        <f>IDIOMA!D149</f>
        <v>Renting / Operating Leasing</v>
      </c>
      <c r="F149" s="374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81"/>
      <c r="R149" s="7"/>
      <c r="S149" s="374"/>
      <c r="T149" s="39"/>
      <c r="U149" s="39"/>
      <c r="V149" s="39"/>
      <c r="W149" s="39"/>
      <c r="X149" s="39"/>
      <c r="Y149" s="39"/>
      <c r="Z149" s="39"/>
      <c r="AA149" s="39"/>
      <c r="AB149" s="39"/>
      <c r="AC149" s="39"/>
      <c r="AD149" s="381"/>
      <c r="AE149" s="7"/>
      <c r="AF149" s="374"/>
      <c r="AG149" s="39"/>
      <c r="AH149" s="39"/>
      <c r="AI149" s="39"/>
      <c r="AJ149" s="39"/>
      <c r="AK149" s="39"/>
      <c r="AL149" s="39"/>
      <c r="AM149" s="39"/>
      <c r="AN149" s="39"/>
      <c r="AO149" s="39"/>
      <c r="AP149" s="39"/>
      <c r="AQ149" s="381"/>
      <c r="AR149" s="7"/>
      <c r="AS149" s="374"/>
      <c r="AT149" s="39"/>
      <c r="AU149" s="39"/>
      <c r="AV149" s="39"/>
      <c r="AW149" s="39"/>
      <c r="AX149" s="39"/>
      <c r="AY149" s="39"/>
      <c r="AZ149" s="39"/>
      <c r="BA149" s="39"/>
      <c r="BB149" s="39"/>
      <c r="BC149" s="39"/>
      <c r="BD149" s="381"/>
    </row>
    <row r="150" spans="1:56" ht="23" x14ac:dyDescent="0.35">
      <c r="A150" s="37" t="s">
        <v>47</v>
      </c>
      <c r="B150" s="37" t="s">
        <v>185</v>
      </c>
      <c r="C150" s="37">
        <v>106</v>
      </c>
      <c r="E150" s="398" t="str">
        <f>IDIOMA!D150</f>
        <v>Bonds Portfolio</v>
      </c>
      <c r="F150" s="374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81"/>
      <c r="R150" s="7"/>
      <c r="S150" s="374"/>
      <c r="T150" s="39"/>
      <c r="U150" s="39"/>
      <c r="V150" s="39"/>
      <c r="W150" s="39"/>
      <c r="X150" s="39"/>
      <c r="Y150" s="39"/>
      <c r="Z150" s="39"/>
      <c r="AA150" s="39"/>
      <c r="AB150" s="39"/>
      <c r="AC150" s="39"/>
      <c r="AD150" s="381"/>
      <c r="AE150" s="7"/>
      <c r="AF150" s="374"/>
      <c r="AG150" s="39"/>
      <c r="AH150" s="39"/>
      <c r="AI150" s="39"/>
      <c r="AJ150" s="39"/>
      <c r="AK150" s="39"/>
      <c r="AL150" s="39"/>
      <c r="AM150" s="39"/>
      <c r="AN150" s="39"/>
      <c r="AO150" s="39"/>
      <c r="AP150" s="39"/>
      <c r="AQ150" s="381"/>
      <c r="AR150" s="7"/>
      <c r="AS150" s="374"/>
      <c r="AT150" s="39"/>
      <c r="AU150" s="39"/>
      <c r="AV150" s="39"/>
      <c r="AW150" s="39"/>
      <c r="AX150" s="39"/>
      <c r="AY150" s="39"/>
      <c r="AZ150" s="39"/>
      <c r="BA150" s="39"/>
      <c r="BB150" s="39"/>
      <c r="BC150" s="39"/>
      <c r="BD150" s="381"/>
    </row>
    <row r="151" spans="1:56" ht="23" x14ac:dyDescent="0.35">
      <c r="B151" s="37"/>
      <c r="C151" s="37"/>
      <c r="E151" s="8" t="str">
        <f>IDIOMA!D151</f>
        <v>2. Off Balance</v>
      </c>
      <c r="F151" s="327"/>
      <c r="G151" s="326"/>
      <c r="H151" s="326"/>
      <c r="I151" s="326"/>
      <c r="J151" s="326"/>
      <c r="K151" s="326"/>
      <c r="L151" s="326"/>
      <c r="M151" s="326"/>
      <c r="N151" s="326"/>
      <c r="O151" s="326"/>
      <c r="P151" s="326"/>
      <c r="Q151" s="9"/>
      <c r="R151" s="7"/>
      <c r="S151" s="327"/>
      <c r="T151" s="326"/>
      <c r="U151" s="326"/>
      <c r="V151" s="326"/>
      <c r="W151" s="326"/>
      <c r="X151" s="326"/>
      <c r="Y151" s="326"/>
      <c r="Z151" s="326"/>
      <c r="AA151" s="326"/>
      <c r="AB151" s="326"/>
      <c r="AC151" s="326"/>
      <c r="AD151" s="9"/>
      <c r="AE151" s="7"/>
      <c r="AF151" s="327"/>
      <c r="AG151" s="326"/>
      <c r="AH151" s="326"/>
      <c r="AI151" s="326"/>
      <c r="AJ151" s="326"/>
      <c r="AK151" s="326"/>
      <c r="AL151" s="326"/>
      <c r="AM151" s="326"/>
      <c r="AN151" s="326"/>
      <c r="AO151" s="326"/>
      <c r="AP151" s="326"/>
      <c r="AQ151" s="9"/>
      <c r="AR151" s="7"/>
      <c r="AS151" s="327"/>
      <c r="AT151" s="326"/>
      <c r="AU151" s="326"/>
      <c r="AV151" s="326"/>
      <c r="AW151" s="326"/>
      <c r="AX151" s="326"/>
      <c r="AY151" s="326"/>
      <c r="AZ151" s="326"/>
      <c r="BA151" s="326"/>
      <c r="BB151" s="326"/>
      <c r="BC151" s="326"/>
      <c r="BD151" s="9"/>
    </row>
    <row r="152" spans="1:56" ht="23" x14ac:dyDescent="0.35">
      <c r="A152" s="37" t="s">
        <v>47</v>
      </c>
      <c r="B152" s="37" t="s">
        <v>186</v>
      </c>
      <c r="C152" s="37">
        <v>107</v>
      </c>
      <c r="E152" s="41" t="str">
        <f>IDIOMA!D152</f>
        <v>Contingent risks</v>
      </c>
      <c r="F152" s="42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81"/>
      <c r="R152" s="7"/>
      <c r="S152" s="42"/>
      <c r="T152" s="39"/>
      <c r="U152" s="39"/>
      <c r="V152" s="39"/>
      <c r="W152" s="39"/>
      <c r="X152" s="39"/>
      <c r="Y152" s="39"/>
      <c r="Z152" s="39"/>
      <c r="AA152" s="39"/>
      <c r="AB152" s="39"/>
      <c r="AC152" s="39"/>
      <c r="AD152" s="381"/>
      <c r="AE152" s="7"/>
      <c r="AF152" s="42"/>
      <c r="AG152" s="39"/>
      <c r="AH152" s="39"/>
      <c r="AI152" s="39"/>
      <c r="AJ152" s="39"/>
      <c r="AK152" s="39"/>
      <c r="AL152" s="39"/>
      <c r="AM152" s="39"/>
      <c r="AN152" s="39"/>
      <c r="AO152" s="39"/>
      <c r="AP152" s="39"/>
      <c r="AQ152" s="381"/>
      <c r="AR152" s="7"/>
      <c r="AS152" s="42"/>
      <c r="AT152" s="39"/>
      <c r="AU152" s="39"/>
      <c r="AV152" s="39"/>
      <c r="AW152" s="39"/>
      <c r="AX152" s="39"/>
      <c r="AY152" s="39"/>
      <c r="AZ152" s="39"/>
      <c r="BA152" s="39"/>
      <c r="BB152" s="39"/>
      <c r="BC152" s="39"/>
      <c r="BD152" s="381"/>
    </row>
    <row r="153" spans="1:56" ht="23" x14ac:dyDescent="0.35">
      <c r="A153" s="37" t="s">
        <v>47</v>
      </c>
      <c r="B153" s="37" t="s">
        <v>187</v>
      </c>
      <c r="C153" s="37">
        <v>108</v>
      </c>
      <c r="E153" s="41" t="str">
        <f>IDIOMA!D153</f>
        <v>Undrawn balances Committed</v>
      </c>
      <c r="F153" s="374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81"/>
      <c r="S153" s="374"/>
      <c r="T153" s="39"/>
      <c r="U153" s="39"/>
      <c r="V153" s="39"/>
      <c r="W153" s="39"/>
      <c r="X153" s="39"/>
      <c r="Y153" s="39"/>
      <c r="Z153" s="39"/>
      <c r="AA153" s="39"/>
      <c r="AB153" s="39"/>
      <c r="AC153" s="39"/>
      <c r="AD153" s="381"/>
      <c r="AF153" s="374"/>
      <c r="AG153" s="39"/>
      <c r="AH153" s="39"/>
      <c r="AI153" s="39"/>
      <c r="AJ153" s="39"/>
      <c r="AK153" s="39"/>
      <c r="AL153" s="39"/>
      <c r="AM153" s="39"/>
      <c r="AN153" s="39"/>
      <c r="AO153" s="39"/>
      <c r="AP153" s="39"/>
      <c r="AQ153" s="381"/>
      <c r="AS153" s="374"/>
      <c r="AT153" s="39"/>
      <c r="AU153" s="39"/>
      <c r="AV153" s="39"/>
      <c r="AW153" s="39"/>
      <c r="AX153" s="39"/>
      <c r="AY153" s="39"/>
      <c r="AZ153" s="39"/>
      <c r="BA153" s="39"/>
      <c r="BB153" s="39"/>
      <c r="BC153" s="39"/>
      <c r="BD153" s="381"/>
    </row>
    <row r="154" spans="1:56" ht="23" x14ac:dyDescent="0.35">
      <c r="A154" s="37" t="s">
        <v>47</v>
      </c>
      <c r="B154" s="37" t="s">
        <v>188</v>
      </c>
      <c r="C154" s="37">
        <v>109</v>
      </c>
      <c r="E154" s="41" t="str">
        <f>IDIOMA!D154</f>
        <v>Derivatives</v>
      </c>
      <c r="F154" s="374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81"/>
      <c r="R154" s="7"/>
      <c r="S154" s="374"/>
      <c r="T154" s="39"/>
      <c r="U154" s="39"/>
      <c r="V154" s="39"/>
      <c r="W154" s="39"/>
      <c r="X154" s="39"/>
      <c r="Y154" s="39"/>
      <c r="Z154" s="39"/>
      <c r="AA154" s="39"/>
      <c r="AB154" s="39"/>
      <c r="AC154" s="39"/>
      <c r="AD154" s="381"/>
      <c r="AE154" s="7"/>
      <c r="AF154" s="374"/>
      <c r="AG154" s="39"/>
      <c r="AH154" s="39"/>
      <c r="AI154" s="39"/>
      <c r="AJ154" s="39"/>
      <c r="AK154" s="39"/>
      <c r="AL154" s="39"/>
      <c r="AM154" s="39"/>
      <c r="AN154" s="39"/>
      <c r="AO154" s="39"/>
      <c r="AP154" s="39"/>
      <c r="AQ154" s="381"/>
      <c r="AR154" s="7"/>
      <c r="AS154" s="374"/>
      <c r="AT154" s="39"/>
      <c r="AU154" s="39"/>
      <c r="AV154" s="39"/>
      <c r="AW154" s="39"/>
      <c r="AX154" s="39"/>
      <c r="AY154" s="39"/>
      <c r="AZ154" s="39"/>
      <c r="BA154" s="39"/>
      <c r="BB154" s="39"/>
      <c r="BC154" s="39"/>
      <c r="BD154" s="381"/>
    </row>
    <row r="155" spans="1:56" ht="23" x14ac:dyDescent="0.35">
      <c r="B155" s="37"/>
      <c r="C155" s="37"/>
      <c r="E155" s="8" t="str">
        <f>IDIOMA!D155</f>
        <v>3. Advisory &amp; Facilitation services</v>
      </c>
      <c r="F155" s="327"/>
      <c r="G155" s="326"/>
      <c r="H155" s="326"/>
      <c r="I155" s="326"/>
      <c r="J155" s="326"/>
      <c r="K155" s="326"/>
      <c r="L155" s="326"/>
      <c r="M155" s="326"/>
      <c r="N155" s="326"/>
      <c r="O155" s="326"/>
      <c r="P155" s="326"/>
      <c r="Q155" s="9"/>
      <c r="R155" s="7"/>
      <c r="S155" s="327"/>
      <c r="T155" s="326"/>
      <c r="U155" s="326"/>
      <c r="V155" s="326"/>
      <c r="W155" s="326"/>
      <c r="X155" s="326"/>
      <c r="Y155" s="326"/>
      <c r="Z155" s="326"/>
      <c r="AA155" s="326"/>
      <c r="AB155" s="326"/>
      <c r="AC155" s="326"/>
      <c r="AD155" s="9"/>
      <c r="AE155" s="7"/>
      <c r="AF155" s="327"/>
      <c r="AG155" s="326"/>
      <c r="AH155" s="326"/>
      <c r="AI155" s="326"/>
      <c r="AJ155" s="326"/>
      <c r="AK155" s="326"/>
      <c r="AL155" s="326"/>
      <c r="AM155" s="326"/>
      <c r="AN155" s="326"/>
      <c r="AO155" s="326"/>
      <c r="AP155" s="326"/>
      <c r="AQ155" s="9"/>
      <c r="AR155" s="7"/>
      <c r="AS155" s="327"/>
      <c r="AT155" s="326"/>
      <c r="AU155" s="326"/>
      <c r="AV155" s="326"/>
      <c r="AW155" s="326"/>
      <c r="AX155" s="326"/>
      <c r="AY155" s="326"/>
      <c r="AZ155" s="326"/>
      <c r="BA155" s="326"/>
      <c r="BB155" s="326"/>
      <c r="BC155" s="326"/>
      <c r="BD155" s="9"/>
    </row>
    <row r="156" spans="1:56" ht="23" x14ac:dyDescent="0.35">
      <c r="A156" s="37" t="s">
        <v>47</v>
      </c>
      <c r="B156" s="37" t="s">
        <v>189</v>
      </c>
      <c r="C156" s="37">
        <v>110</v>
      </c>
      <c r="E156" s="41" t="str">
        <f>IDIOMA!D156</f>
        <v>Mergers &amp; Acquisitions (M&amp;A)</v>
      </c>
      <c r="F156" s="374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81"/>
      <c r="R156" s="7"/>
      <c r="S156" s="374"/>
      <c r="T156" s="39"/>
      <c r="U156" s="39"/>
      <c r="V156" s="39"/>
      <c r="W156" s="39"/>
      <c r="X156" s="39"/>
      <c r="Y156" s="39"/>
      <c r="Z156" s="39"/>
      <c r="AA156" s="39"/>
      <c r="AB156" s="39"/>
      <c r="AC156" s="39"/>
      <c r="AD156" s="381"/>
      <c r="AE156" s="7"/>
      <c r="AF156" s="374"/>
      <c r="AG156" s="39"/>
      <c r="AH156" s="39"/>
      <c r="AI156" s="39"/>
      <c r="AJ156" s="39"/>
      <c r="AK156" s="39"/>
      <c r="AL156" s="39"/>
      <c r="AM156" s="39"/>
      <c r="AN156" s="39"/>
      <c r="AO156" s="39"/>
      <c r="AP156" s="39"/>
      <c r="AQ156" s="381"/>
      <c r="AR156" s="7"/>
      <c r="AS156" s="374"/>
      <c r="AT156" s="39"/>
      <c r="AU156" s="39"/>
      <c r="AV156" s="39"/>
      <c r="AW156" s="39"/>
      <c r="AX156" s="39"/>
      <c r="AY156" s="39"/>
      <c r="AZ156" s="39"/>
      <c r="BA156" s="39"/>
      <c r="BB156" s="39"/>
      <c r="BC156" s="39"/>
      <c r="BD156" s="381"/>
    </row>
    <row r="157" spans="1:56" ht="23" x14ac:dyDescent="0.35">
      <c r="A157" s="37" t="s">
        <v>47</v>
      </c>
      <c r="B157" s="37" t="s">
        <v>190</v>
      </c>
      <c r="C157" s="37">
        <v>111</v>
      </c>
      <c r="E157" s="41" t="str">
        <f>IDIOMA!D157</f>
        <v>Equity Capital Markets (ECM)</v>
      </c>
      <c r="F157" s="374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81"/>
      <c r="R157" s="7"/>
      <c r="S157" s="374"/>
      <c r="T157" s="39"/>
      <c r="U157" s="39"/>
      <c r="V157" s="39"/>
      <c r="W157" s="39"/>
      <c r="X157" s="39"/>
      <c r="Y157" s="39"/>
      <c r="Z157" s="39"/>
      <c r="AA157" s="39"/>
      <c r="AB157" s="39"/>
      <c r="AC157" s="39"/>
      <c r="AD157" s="381"/>
      <c r="AE157" s="7"/>
      <c r="AF157" s="374"/>
      <c r="AG157" s="39"/>
      <c r="AH157" s="39"/>
      <c r="AI157" s="39"/>
      <c r="AJ157" s="39"/>
      <c r="AK157" s="39"/>
      <c r="AL157" s="39"/>
      <c r="AM157" s="39"/>
      <c r="AN157" s="39"/>
      <c r="AO157" s="39"/>
      <c r="AP157" s="39"/>
      <c r="AQ157" s="381"/>
      <c r="AR157" s="7"/>
      <c r="AS157" s="374"/>
      <c r="AT157" s="39"/>
      <c r="AU157" s="39"/>
      <c r="AV157" s="39"/>
      <c r="AW157" s="39"/>
      <c r="AX157" s="39"/>
      <c r="AY157" s="39"/>
      <c r="AZ157" s="39"/>
      <c r="BA157" s="39"/>
      <c r="BB157" s="39"/>
      <c r="BC157" s="39"/>
      <c r="BD157" s="381"/>
    </row>
    <row r="158" spans="1:56" ht="23" x14ac:dyDescent="0.35">
      <c r="A158" s="37" t="s">
        <v>47</v>
      </c>
      <c r="B158" s="37" t="s">
        <v>191</v>
      </c>
      <c r="C158" s="37">
        <v>112</v>
      </c>
      <c r="E158" s="41" t="str">
        <f>IDIOMA!D158</f>
        <v>Debt Capital Markets (DCM)</v>
      </c>
      <c r="F158" s="374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81"/>
      <c r="R158" s="7"/>
      <c r="S158" s="374"/>
      <c r="T158" s="39"/>
      <c r="U158" s="39"/>
      <c r="V158" s="39"/>
      <c r="W158" s="39"/>
      <c r="X158" s="39"/>
      <c r="Y158" s="39"/>
      <c r="Z158" s="39"/>
      <c r="AA158" s="39"/>
      <c r="AB158" s="39"/>
      <c r="AC158" s="39"/>
      <c r="AD158" s="381"/>
      <c r="AE158" s="7"/>
      <c r="AF158" s="374"/>
      <c r="AG158" s="39"/>
      <c r="AH158" s="39"/>
      <c r="AI158" s="39"/>
      <c r="AJ158" s="39"/>
      <c r="AK158" s="39"/>
      <c r="AL158" s="39"/>
      <c r="AM158" s="39"/>
      <c r="AN158" s="39"/>
      <c r="AO158" s="39"/>
      <c r="AP158" s="39"/>
      <c r="AQ158" s="381"/>
      <c r="AR158" s="7"/>
      <c r="AS158" s="374"/>
      <c r="AT158" s="39"/>
      <c r="AU158" s="39"/>
      <c r="AV158" s="39"/>
      <c r="AW158" s="39"/>
      <c r="AX158" s="39"/>
      <c r="AY158" s="39"/>
      <c r="AZ158" s="39"/>
      <c r="BA158" s="39"/>
      <c r="BB158" s="39"/>
      <c r="BC158" s="39"/>
      <c r="BD158" s="381"/>
    </row>
    <row r="159" spans="1:56" ht="23" x14ac:dyDescent="0.35">
      <c r="A159" s="37" t="s">
        <v>47</v>
      </c>
      <c r="B159" s="37" t="s">
        <v>192</v>
      </c>
      <c r="C159" s="37">
        <v>113</v>
      </c>
      <c r="E159" s="41" t="str">
        <f>IDIOMA!D159</f>
        <v>Securitization</v>
      </c>
      <c r="F159" s="374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81"/>
      <c r="R159" s="7"/>
      <c r="S159" s="374"/>
      <c r="T159" s="39"/>
      <c r="U159" s="39"/>
      <c r="V159" s="39"/>
      <c r="W159" s="39"/>
      <c r="X159" s="39"/>
      <c r="Y159" s="39"/>
      <c r="Z159" s="39"/>
      <c r="AA159" s="39"/>
      <c r="AB159" s="39"/>
      <c r="AC159" s="39"/>
      <c r="AD159" s="381"/>
      <c r="AE159" s="7"/>
      <c r="AF159" s="374"/>
      <c r="AG159" s="39"/>
      <c r="AH159" s="39"/>
      <c r="AI159" s="39"/>
      <c r="AJ159" s="39"/>
      <c r="AK159" s="39"/>
      <c r="AL159" s="39"/>
      <c r="AM159" s="39"/>
      <c r="AN159" s="39"/>
      <c r="AO159" s="39"/>
      <c r="AP159" s="39"/>
      <c r="AQ159" s="381"/>
      <c r="AR159" s="7"/>
      <c r="AS159" s="374"/>
      <c r="AT159" s="39"/>
      <c r="AU159" s="39"/>
      <c r="AV159" s="39"/>
      <c r="AW159" s="39"/>
      <c r="AX159" s="39"/>
      <c r="AY159" s="39"/>
      <c r="AZ159" s="39"/>
      <c r="BA159" s="39"/>
      <c r="BB159" s="39"/>
      <c r="BC159" s="39"/>
      <c r="BD159" s="381"/>
    </row>
    <row r="160" spans="1:56" ht="23" x14ac:dyDescent="0.35">
      <c r="A160" s="37" t="s">
        <v>47</v>
      </c>
      <c r="B160" s="37" t="s">
        <v>193</v>
      </c>
      <c r="C160" s="37">
        <v>114</v>
      </c>
      <c r="E160" s="41" t="str">
        <f>IDIOMA!D160</f>
        <v>Project &amp; Acquisition Finance (Advisory)</v>
      </c>
      <c r="F160" s="374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81"/>
      <c r="R160" s="7"/>
      <c r="S160" s="374"/>
      <c r="T160" s="39"/>
      <c r="U160" s="39"/>
      <c r="V160" s="39"/>
      <c r="W160" s="39"/>
      <c r="X160" s="39"/>
      <c r="Y160" s="39"/>
      <c r="Z160" s="39"/>
      <c r="AA160" s="39"/>
      <c r="AB160" s="39"/>
      <c r="AC160" s="39"/>
      <c r="AD160" s="381"/>
      <c r="AE160" s="7"/>
      <c r="AF160" s="374"/>
      <c r="AG160" s="39"/>
      <c r="AH160" s="39"/>
      <c r="AI160" s="39"/>
      <c r="AJ160" s="39"/>
      <c r="AK160" s="39"/>
      <c r="AL160" s="39"/>
      <c r="AM160" s="39"/>
      <c r="AN160" s="39"/>
      <c r="AO160" s="39"/>
      <c r="AP160" s="39"/>
      <c r="AQ160" s="381"/>
      <c r="AR160" s="7"/>
      <c r="AS160" s="374"/>
      <c r="AT160" s="39"/>
      <c r="AU160" s="39"/>
      <c r="AV160" s="39"/>
      <c r="AW160" s="39"/>
      <c r="AX160" s="39"/>
      <c r="AY160" s="39"/>
      <c r="AZ160" s="39"/>
      <c r="BA160" s="39"/>
      <c r="BB160" s="39"/>
      <c r="BC160" s="39"/>
      <c r="BD160" s="381"/>
    </row>
    <row r="161" spans="1:56" ht="23" x14ac:dyDescent="0.35">
      <c r="C161" s="37"/>
      <c r="E161" s="14" t="str">
        <f>IDIOMA!D161</f>
        <v>2. Building renovation loans</v>
      </c>
      <c r="F161" s="376"/>
      <c r="G161" s="387"/>
      <c r="H161" s="387"/>
      <c r="I161" s="387"/>
      <c r="J161" s="387"/>
      <c r="K161" s="387"/>
      <c r="L161" s="387"/>
      <c r="M161" s="387"/>
      <c r="N161" s="387"/>
      <c r="O161" s="387"/>
      <c r="P161" s="387"/>
      <c r="Q161" s="382"/>
      <c r="R161" s="7"/>
      <c r="S161" s="376"/>
      <c r="T161" s="387"/>
      <c r="U161" s="387"/>
      <c r="V161" s="387"/>
      <c r="W161" s="387"/>
      <c r="X161" s="387"/>
      <c r="Y161" s="387"/>
      <c r="Z161" s="387"/>
      <c r="AA161" s="387"/>
      <c r="AB161" s="387"/>
      <c r="AC161" s="387"/>
      <c r="AD161" s="382"/>
      <c r="AE161" s="7"/>
      <c r="AF161" s="376"/>
      <c r="AG161" s="387"/>
      <c r="AH161" s="387"/>
      <c r="AI161" s="387"/>
      <c r="AJ161" s="387"/>
      <c r="AK161" s="387"/>
      <c r="AL161" s="387"/>
      <c r="AM161" s="387"/>
      <c r="AN161" s="387"/>
      <c r="AO161" s="387"/>
      <c r="AP161" s="387"/>
      <c r="AQ161" s="382"/>
      <c r="AR161" s="7"/>
      <c r="AS161" s="376"/>
      <c r="AT161" s="387"/>
      <c r="AU161" s="387"/>
      <c r="AV161" s="387"/>
      <c r="AW161" s="387"/>
      <c r="AX161" s="387"/>
      <c r="AY161" s="387"/>
      <c r="AZ161" s="387"/>
      <c r="BA161" s="387"/>
      <c r="BB161" s="387"/>
      <c r="BC161" s="387"/>
      <c r="BD161" s="382"/>
    </row>
    <row r="162" spans="1:56" ht="23" x14ac:dyDescent="0.35">
      <c r="B162" s="57"/>
      <c r="C162" s="37"/>
      <c r="E162" s="8" t="str">
        <f>IDIOMA!D162</f>
        <v>1. On Balance (excluding HfT)</v>
      </c>
      <c r="F162" s="325"/>
      <c r="G162" s="326"/>
      <c r="H162" s="326"/>
      <c r="I162" s="326"/>
      <c r="J162" s="326"/>
      <c r="K162" s="326"/>
      <c r="L162" s="326"/>
      <c r="M162" s="326"/>
      <c r="N162" s="326"/>
      <c r="O162" s="326"/>
      <c r="P162" s="326"/>
      <c r="Q162" s="9"/>
      <c r="R162" s="7"/>
      <c r="S162" s="325"/>
      <c r="T162" s="326"/>
      <c r="U162" s="326"/>
      <c r="V162" s="326"/>
      <c r="W162" s="326"/>
      <c r="X162" s="326"/>
      <c r="Y162" s="326"/>
      <c r="Z162" s="326"/>
      <c r="AA162" s="326"/>
      <c r="AB162" s="326"/>
      <c r="AC162" s="326"/>
      <c r="AD162" s="9"/>
      <c r="AE162" s="7"/>
      <c r="AF162" s="325"/>
      <c r="AG162" s="326"/>
      <c r="AH162" s="326"/>
      <c r="AI162" s="326"/>
      <c r="AJ162" s="326"/>
      <c r="AK162" s="326"/>
      <c r="AL162" s="326"/>
      <c r="AM162" s="326"/>
      <c r="AN162" s="326"/>
      <c r="AO162" s="326"/>
      <c r="AP162" s="326"/>
      <c r="AQ162" s="9"/>
      <c r="AR162" s="7"/>
      <c r="AS162" s="325"/>
      <c r="AT162" s="326"/>
      <c r="AU162" s="326"/>
      <c r="AV162" s="326"/>
      <c r="AW162" s="326"/>
      <c r="AX162" s="326"/>
      <c r="AY162" s="326"/>
      <c r="AZ162" s="326"/>
      <c r="BA162" s="326"/>
      <c r="BB162" s="326"/>
      <c r="BC162" s="326"/>
      <c r="BD162" s="9"/>
    </row>
    <row r="163" spans="1:56" ht="23" x14ac:dyDescent="0.35">
      <c r="B163" s="57"/>
      <c r="C163" s="37"/>
      <c r="E163" s="397" t="str">
        <f>IDIOMA!D163</f>
        <v>Loans &amp; advances (customers and credit institutions)</v>
      </c>
      <c r="F163" s="375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380"/>
      <c r="R163" s="7"/>
      <c r="S163" s="375"/>
      <c r="T163" s="19"/>
      <c r="U163" s="19"/>
      <c r="V163" s="19"/>
      <c r="W163" s="19"/>
      <c r="X163" s="19"/>
      <c r="Y163" s="19"/>
      <c r="Z163" s="19"/>
      <c r="AA163" s="19"/>
      <c r="AB163" s="19"/>
      <c r="AC163" s="19"/>
      <c r="AD163" s="380"/>
      <c r="AE163" s="7"/>
      <c r="AF163" s="375"/>
      <c r="AG163" s="19"/>
      <c r="AH163" s="19"/>
      <c r="AI163" s="19"/>
      <c r="AJ163" s="19"/>
      <c r="AK163" s="19"/>
      <c r="AL163" s="19"/>
      <c r="AM163" s="19"/>
      <c r="AN163" s="19"/>
      <c r="AO163" s="19"/>
      <c r="AP163" s="19"/>
      <c r="AQ163" s="380"/>
      <c r="AR163" s="7"/>
      <c r="AS163" s="375"/>
      <c r="AT163" s="19"/>
      <c r="AU163" s="19"/>
      <c r="AV163" s="19"/>
      <c r="AW163" s="19"/>
      <c r="AX163" s="19"/>
      <c r="AY163" s="19"/>
      <c r="AZ163" s="19"/>
      <c r="BA163" s="19"/>
      <c r="BB163" s="19"/>
      <c r="BC163" s="19"/>
      <c r="BD163" s="380"/>
    </row>
    <row r="164" spans="1:56" ht="23" x14ac:dyDescent="0.35">
      <c r="A164" s="37" t="s">
        <v>49</v>
      </c>
      <c r="B164" s="37" t="s">
        <v>175</v>
      </c>
      <c r="C164" s="37">
        <v>115</v>
      </c>
      <c r="E164" s="38" t="str">
        <f>IDIOMA!D164</f>
        <v>Mortgages</v>
      </c>
      <c r="F164" s="374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81"/>
      <c r="R164" s="7"/>
      <c r="S164" s="374"/>
      <c r="T164" s="39"/>
      <c r="U164" s="39"/>
      <c r="V164" s="39"/>
      <c r="W164" s="39"/>
      <c r="X164" s="39"/>
      <c r="Y164" s="39"/>
      <c r="Z164" s="39"/>
      <c r="AA164" s="39"/>
      <c r="AB164" s="39"/>
      <c r="AC164" s="39"/>
      <c r="AD164" s="381"/>
      <c r="AE164" s="7"/>
      <c r="AF164" s="374"/>
      <c r="AG164" s="39"/>
      <c r="AH164" s="39"/>
      <c r="AI164" s="39"/>
      <c r="AJ164" s="39"/>
      <c r="AK164" s="39"/>
      <c r="AL164" s="39"/>
      <c r="AM164" s="39"/>
      <c r="AN164" s="39"/>
      <c r="AO164" s="39"/>
      <c r="AP164" s="39"/>
      <c r="AQ164" s="381"/>
      <c r="AR164" s="7"/>
      <c r="AS164" s="374"/>
      <c r="AT164" s="39"/>
      <c r="AU164" s="39"/>
      <c r="AV164" s="39"/>
      <c r="AW164" s="39"/>
      <c r="AX164" s="39"/>
      <c r="AY164" s="39"/>
      <c r="AZ164" s="39"/>
      <c r="BA164" s="39"/>
      <c r="BB164" s="39"/>
      <c r="BC164" s="39"/>
      <c r="BD164" s="381"/>
    </row>
    <row r="165" spans="1:56" ht="23" x14ac:dyDescent="0.35">
      <c r="B165" s="58"/>
      <c r="C165" s="37"/>
      <c r="E165" s="20" t="str">
        <f>IDIOMA!D165</f>
        <v xml:space="preserve">Products Added value CIB </v>
      </c>
      <c r="F165" s="375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380"/>
      <c r="R165" s="7"/>
      <c r="S165" s="375"/>
      <c r="T165" s="19"/>
      <c r="U165" s="19"/>
      <c r="V165" s="19"/>
      <c r="W165" s="19"/>
      <c r="X165" s="19"/>
      <c r="Y165" s="19"/>
      <c r="Z165" s="19"/>
      <c r="AA165" s="19"/>
      <c r="AB165" s="19"/>
      <c r="AC165" s="19"/>
      <c r="AD165" s="380"/>
      <c r="AE165" s="7"/>
      <c r="AF165" s="375"/>
      <c r="AG165" s="19"/>
      <c r="AH165" s="19"/>
      <c r="AI165" s="19"/>
      <c r="AJ165" s="19"/>
      <c r="AK165" s="19"/>
      <c r="AL165" s="19"/>
      <c r="AM165" s="19"/>
      <c r="AN165" s="19"/>
      <c r="AO165" s="19"/>
      <c r="AP165" s="19"/>
      <c r="AQ165" s="380"/>
      <c r="AR165" s="7"/>
      <c r="AS165" s="375"/>
      <c r="AT165" s="19"/>
      <c r="AU165" s="19"/>
      <c r="AV165" s="19"/>
      <c r="AW165" s="19"/>
      <c r="AX165" s="19"/>
      <c r="AY165" s="19"/>
      <c r="AZ165" s="19"/>
      <c r="BA165" s="19"/>
      <c r="BB165" s="19"/>
      <c r="BC165" s="19"/>
      <c r="BD165" s="380"/>
    </row>
    <row r="166" spans="1:56" ht="23" x14ac:dyDescent="0.35">
      <c r="A166" s="37" t="s">
        <v>49</v>
      </c>
      <c r="B166" s="37" t="s">
        <v>176</v>
      </c>
      <c r="C166" s="37">
        <v>116</v>
      </c>
      <c r="E166" s="40" t="str">
        <f>IDIOMA!D166</f>
        <v>Project &amp; Acquisition Finance</v>
      </c>
      <c r="F166" s="374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81"/>
      <c r="R166" s="7"/>
      <c r="S166" s="374"/>
      <c r="T166" s="39"/>
      <c r="U166" s="39"/>
      <c r="V166" s="39"/>
      <c r="W166" s="39"/>
      <c r="X166" s="39"/>
      <c r="Y166" s="39"/>
      <c r="Z166" s="39"/>
      <c r="AA166" s="39"/>
      <c r="AB166" s="39"/>
      <c r="AC166" s="39"/>
      <c r="AD166" s="381"/>
      <c r="AE166" s="7"/>
      <c r="AF166" s="374"/>
      <c r="AG166" s="39"/>
      <c r="AH166" s="39"/>
      <c r="AI166" s="39"/>
      <c r="AJ166" s="39"/>
      <c r="AK166" s="39"/>
      <c r="AL166" s="39"/>
      <c r="AM166" s="39"/>
      <c r="AN166" s="39"/>
      <c r="AO166" s="39"/>
      <c r="AP166" s="39"/>
      <c r="AQ166" s="381"/>
      <c r="AR166" s="7"/>
      <c r="AS166" s="374"/>
      <c r="AT166" s="39"/>
      <c r="AU166" s="39"/>
      <c r="AV166" s="39"/>
      <c r="AW166" s="39"/>
      <c r="AX166" s="39"/>
      <c r="AY166" s="39"/>
      <c r="AZ166" s="39"/>
      <c r="BA166" s="39"/>
      <c r="BB166" s="39"/>
      <c r="BC166" s="39"/>
      <c r="BD166" s="381"/>
    </row>
    <row r="167" spans="1:56" ht="23" x14ac:dyDescent="0.35">
      <c r="A167" s="37" t="s">
        <v>49</v>
      </c>
      <c r="B167" s="37" t="s">
        <v>177</v>
      </c>
      <c r="C167" s="37">
        <v>117</v>
      </c>
      <c r="E167" s="40" t="str">
        <f>IDIOMA!D167</f>
        <v>Syndicated Loans</v>
      </c>
      <c r="F167" s="374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81"/>
      <c r="R167" s="7"/>
      <c r="S167" s="374"/>
      <c r="T167" s="39"/>
      <c r="U167" s="39"/>
      <c r="V167" s="39"/>
      <c r="W167" s="39"/>
      <c r="X167" s="39"/>
      <c r="Y167" s="39"/>
      <c r="Z167" s="39"/>
      <c r="AA167" s="39"/>
      <c r="AB167" s="39"/>
      <c r="AC167" s="39"/>
      <c r="AD167" s="381"/>
      <c r="AE167" s="7"/>
      <c r="AF167" s="374"/>
      <c r="AG167" s="39"/>
      <c r="AH167" s="39"/>
      <c r="AI167" s="39"/>
      <c r="AJ167" s="39"/>
      <c r="AK167" s="39"/>
      <c r="AL167" s="39"/>
      <c r="AM167" s="39"/>
      <c r="AN167" s="39"/>
      <c r="AO167" s="39"/>
      <c r="AP167" s="39"/>
      <c r="AQ167" s="381"/>
      <c r="AR167" s="7"/>
      <c r="AS167" s="374"/>
      <c r="AT167" s="39"/>
      <c r="AU167" s="39"/>
      <c r="AV167" s="39"/>
      <c r="AW167" s="39"/>
      <c r="AX167" s="39"/>
      <c r="AY167" s="39"/>
      <c r="AZ167" s="39"/>
      <c r="BA167" s="39"/>
      <c r="BB167" s="39"/>
      <c r="BC167" s="39"/>
      <c r="BD167" s="381"/>
    </row>
    <row r="168" spans="1:56" ht="23" x14ac:dyDescent="0.35">
      <c r="A168" s="37" t="s">
        <v>49</v>
      </c>
      <c r="B168" s="37" t="s">
        <v>178</v>
      </c>
      <c r="C168" s="37">
        <v>118</v>
      </c>
      <c r="E168" s="40" t="str">
        <f>IDIOMA!D168</f>
        <v>Capital Finance</v>
      </c>
      <c r="F168" s="374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81"/>
      <c r="R168" s="7"/>
      <c r="S168" s="374"/>
      <c r="T168" s="39"/>
      <c r="U168" s="39"/>
      <c r="V168" s="39"/>
      <c r="W168" s="39"/>
      <c r="X168" s="39"/>
      <c r="Y168" s="39"/>
      <c r="Z168" s="39"/>
      <c r="AA168" s="39"/>
      <c r="AB168" s="39"/>
      <c r="AC168" s="39"/>
      <c r="AD168" s="381"/>
      <c r="AE168" s="7"/>
      <c r="AF168" s="374"/>
      <c r="AG168" s="39"/>
      <c r="AH168" s="39"/>
      <c r="AI168" s="39"/>
      <c r="AJ168" s="39"/>
      <c r="AK168" s="39"/>
      <c r="AL168" s="39"/>
      <c r="AM168" s="39"/>
      <c r="AN168" s="39"/>
      <c r="AO168" s="39"/>
      <c r="AP168" s="39"/>
      <c r="AQ168" s="381"/>
      <c r="AR168" s="7"/>
      <c r="AS168" s="374"/>
      <c r="AT168" s="39"/>
      <c r="AU168" s="39"/>
      <c r="AV168" s="39"/>
      <c r="AW168" s="39"/>
      <c r="AX168" s="39"/>
      <c r="AY168" s="39"/>
      <c r="AZ168" s="39"/>
      <c r="BA168" s="39"/>
      <c r="BB168" s="39"/>
      <c r="BC168" s="39"/>
      <c r="BD168" s="381"/>
    </row>
    <row r="169" spans="1:56" ht="23" x14ac:dyDescent="0.35">
      <c r="A169" s="37" t="s">
        <v>49</v>
      </c>
      <c r="B169" s="37" t="s">
        <v>179</v>
      </c>
      <c r="C169" s="37">
        <v>119</v>
      </c>
      <c r="E169" s="40" t="str">
        <f>IDIOMA!D169</f>
        <v>Asset Based Finance (ABF)</v>
      </c>
      <c r="F169" s="374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81"/>
      <c r="R169" s="7"/>
      <c r="S169" s="374"/>
      <c r="T169" s="39"/>
      <c r="U169" s="39"/>
      <c r="V169" s="39"/>
      <c r="W169" s="39"/>
      <c r="X169" s="39"/>
      <c r="Y169" s="39"/>
      <c r="Z169" s="39"/>
      <c r="AA169" s="39"/>
      <c r="AB169" s="39"/>
      <c r="AC169" s="39"/>
      <c r="AD169" s="381"/>
      <c r="AE169" s="7"/>
      <c r="AF169" s="374"/>
      <c r="AG169" s="39"/>
      <c r="AH169" s="39"/>
      <c r="AI169" s="39"/>
      <c r="AJ169" s="39"/>
      <c r="AK169" s="39"/>
      <c r="AL169" s="39"/>
      <c r="AM169" s="39"/>
      <c r="AN169" s="39"/>
      <c r="AO169" s="39"/>
      <c r="AP169" s="39"/>
      <c r="AQ169" s="381"/>
      <c r="AR169" s="7"/>
      <c r="AS169" s="374"/>
      <c r="AT169" s="39"/>
      <c r="AU169" s="39"/>
      <c r="AV169" s="39"/>
      <c r="AW169" s="39"/>
      <c r="AX169" s="39"/>
      <c r="AY169" s="39"/>
      <c r="AZ169" s="39"/>
      <c r="BA169" s="39"/>
      <c r="BB169" s="39"/>
      <c r="BC169" s="39"/>
      <c r="BD169" s="381"/>
    </row>
    <row r="170" spans="1:56" ht="23" x14ac:dyDescent="0.35">
      <c r="A170" s="37" t="s">
        <v>49</v>
      </c>
      <c r="B170" s="37" t="s">
        <v>180</v>
      </c>
      <c r="C170" s="37">
        <v>120</v>
      </c>
      <c r="E170" s="40" t="str">
        <f>IDIOMA!D170</f>
        <v>Leveraged Finance</v>
      </c>
      <c r="F170" s="374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81"/>
      <c r="R170" s="7"/>
      <c r="S170" s="374"/>
      <c r="T170" s="39"/>
      <c r="U170" s="39"/>
      <c r="V170" s="39"/>
      <c r="W170" s="39"/>
      <c r="X170" s="39"/>
      <c r="Y170" s="39"/>
      <c r="Z170" s="39"/>
      <c r="AA170" s="39"/>
      <c r="AB170" s="39"/>
      <c r="AC170" s="39"/>
      <c r="AD170" s="381"/>
      <c r="AE170" s="7"/>
      <c r="AF170" s="374"/>
      <c r="AG170" s="39"/>
      <c r="AH170" s="39"/>
      <c r="AI170" s="39"/>
      <c r="AJ170" s="39"/>
      <c r="AK170" s="39"/>
      <c r="AL170" s="39"/>
      <c r="AM170" s="39"/>
      <c r="AN170" s="39"/>
      <c r="AO170" s="39"/>
      <c r="AP170" s="39"/>
      <c r="AQ170" s="381"/>
      <c r="AR170" s="7"/>
      <c r="AS170" s="374"/>
      <c r="AT170" s="39"/>
      <c r="AU170" s="39"/>
      <c r="AV170" s="39"/>
      <c r="AW170" s="39"/>
      <c r="AX170" s="39"/>
      <c r="AY170" s="39"/>
      <c r="AZ170" s="39"/>
      <c r="BA170" s="39"/>
      <c r="BB170" s="39"/>
      <c r="BC170" s="39"/>
      <c r="BD170" s="381"/>
    </row>
    <row r="171" spans="1:56" ht="23" x14ac:dyDescent="0.35">
      <c r="A171" s="37" t="s">
        <v>49</v>
      </c>
      <c r="B171" s="37" t="s">
        <v>181</v>
      </c>
      <c r="C171" s="37">
        <v>121</v>
      </c>
      <c r="E171" s="40" t="str">
        <f>IDIOMA!D171</f>
        <v>Export &amp; Agency Finance</v>
      </c>
      <c r="F171" s="374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81"/>
      <c r="R171" s="7"/>
      <c r="S171" s="374"/>
      <c r="T171" s="39"/>
      <c r="U171" s="39"/>
      <c r="V171" s="39"/>
      <c r="W171" s="39"/>
      <c r="X171" s="39"/>
      <c r="Y171" s="39"/>
      <c r="Z171" s="39"/>
      <c r="AA171" s="39"/>
      <c r="AB171" s="39"/>
      <c r="AC171" s="39"/>
      <c r="AD171" s="381"/>
      <c r="AE171" s="7"/>
      <c r="AF171" s="374"/>
      <c r="AG171" s="39"/>
      <c r="AH171" s="39"/>
      <c r="AI171" s="39"/>
      <c r="AJ171" s="39"/>
      <c r="AK171" s="39"/>
      <c r="AL171" s="39"/>
      <c r="AM171" s="39"/>
      <c r="AN171" s="39"/>
      <c r="AO171" s="39"/>
      <c r="AP171" s="39"/>
      <c r="AQ171" s="381"/>
      <c r="AR171" s="7"/>
      <c r="AS171" s="374"/>
      <c r="AT171" s="39"/>
      <c r="AU171" s="39"/>
      <c r="AV171" s="39"/>
      <c r="AW171" s="39"/>
      <c r="AX171" s="39"/>
      <c r="AY171" s="39"/>
      <c r="AZ171" s="39"/>
      <c r="BA171" s="39"/>
      <c r="BB171" s="39"/>
      <c r="BC171" s="39"/>
      <c r="BD171" s="381"/>
    </row>
    <row r="172" spans="1:56" ht="23" x14ac:dyDescent="0.35">
      <c r="A172" s="37" t="s">
        <v>49</v>
      </c>
      <c r="B172" s="37" t="s">
        <v>182</v>
      </c>
      <c r="C172" s="37">
        <v>122</v>
      </c>
      <c r="E172" s="40" t="str">
        <f>IDIOMA!D172</f>
        <v>Trade &amp; Working Capital Solutions</v>
      </c>
      <c r="F172" s="374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81"/>
      <c r="R172" s="7"/>
      <c r="S172" s="374"/>
      <c r="T172" s="39"/>
      <c r="U172" s="39"/>
      <c r="V172" s="39"/>
      <c r="W172" s="39"/>
      <c r="X172" s="39"/>
      <c r="Y172" s="39"/>
      <c r="Z172" s="39"/>
      <c r="AA172" s="39"/>
      <c r="AB172" s="39"/>
      <c r="AC172" s="39"/>
      <c r="AD172" s="381"/>
      <c r="AE172" s="7"/>
      <c r="AF172" s="374"/>
      <c r="AG172" s="39"/>
      <c r="AH172" s="39"/>
      <c r="AI172" s="39"/>
      <c r="AJ172" s="39"/>
      <c r="AK172" s="39"/>
      <c r="AL172" s="39"/>
      <c r="AM172" s="39"/>
      <c r="AN172" s="39"/>
      <c r="AO172" s="39"/>
      <c r="AP172" s="39"/>
      <c r="AQ172" s="381"/>
      <c r="AR172" s="7"/>
      <c r="AS172" s="374"/>
      <c r="AT172" s="39"/>
      <c r="AU172" s="39"/>
      <c r="AV172" s="39"/>
      <c r="AW172" s="39"/>
      <c r="AX172" s="39"/>
      <c r="AY172" s="39"/>
      <c r="AZ172" s="39"/>
      <c r="BA172" s="39"/>
      <c r="BB172" s="39"/>
      <c r="BC172" s="39"/>
      <c r="BD172" s="381"/>
    </row>
    <row r="173" spans="1:56" ht="23" x14ac:dyDescent="0.35">
      <c r="A173" s="37" t="s">
        <v>49</v>
      </c>
      <c r="B173" s="37" t="s">
        <v>183</v>
      </c>
      <c r="C173" s="37">
        <v>123</v>
      </c>
      <c r="E173" s="38" t="str">
        <f>IDIOMA!D173</f>
        <v>Other Loans &amp; Advances</v>
      </c>
      <c r="F173" s="374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81"/>
      <c r="R173" s="7"/>
      <c r="S173" s="374"/>
      <c r="T173" s="39"/>
      <c r="U173" s="39"/>
      <c r="V173" s="39"/>
      <c r="W173" s="39"/>
      <c r="X173" s="39"/>
      <c r="Y173" s="39"/>
      <c r="Z173" s="39"/>
      <c r="AA173" s="39"/>
      <c r="AB173" s="39"/>
      <c r="AC173" s="39"/>
      <c r="AD173" s="381"/>
      <c r="AE173" s="7"/>
      <c r="AF173" s="374"/>
      <c r="AG173" s="39"/>
      <c r="AH173" s="39"/>
      <c r="AI173" s="39"/>
      <c r="AJ173" s="39"/>
      <c r="AK173" s="39"/>
      <c r="AL173" s="39"/>
      <c r="AM173" s="39"/>
      <c r="AN173" s="39"/>
      <c r="AO173" s="39"/>
      <c r="AP173" s="39"/>
      <c r="AQ173" s="381"/>
      <c r="AR173" s="7"/>
      <c r="AS173" s="374"/>
      <c r="AT173" s="39"/>
      <c r="AU173" s="39"/>
      <c r="AV173" s="39"/>
      <c r="AW173" s="39"/>
      <c r="AX173" s="39"/>
      <c r="AY173" s="39"/>
      <c r="AZ173" s="39"/>
      <c r="BA173" s="39"/>
      <c r="BB173" s="39"/>
      <c r="BC173" s="39"/>
      <c r="BD173" s="381"/>
    </row>
    <row r="174" spans="1:56" ht="23" x14ac:dyDescent="0.35">
      <c r="A174" s="37" t="s">
        <v>49</v>
      </c>
      <c r="B174" s="37" t="s">
        <v>184</v>
      </c>
      <c r="C174" s="37">
        <v>124</v>
      </c>
      <c r="E174" s="398" t="str">
        <f>IDIOMA!D174</f>
        <v>Renting / Operating Leasing</v>
      </c>
      <c r="F174" s="374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81"/>
      <c r="R174" s="7"/>
      <c r="S174" s="374"/>
      <c r="T174" s="39"/>
      <c r="U174" s="39"/>
      <c r="V174" s="39"/>
      <c r="W174" s="39"/>
      <c r="X174" s="39"/>
      <c r="Y174" s="39"/>
      <c r="Z174" s="39"/>
      <c r="AA174" s="39"/>
      <c r="AB174" s="39"/>
      <c r="AC174" s="39"/>
      <c r="AD174" s="381"/>
      <c r="AE174" s="7"/>
      <c r="AF174" s="374"/>
      <c r="AG174" s="39"/>
      <c r="AH174" s="39"/>
      <c r="AI174" s="39"/>
      <c r="AJ174" s="39"/>
      <c r="AK174" s="39"/>
      <c r="AL174" s="39"/>
      <c r="AM174" s="39"/>
      <c r="AN174" s="39"/>
      <c r="AO174" s="39"/>
      <c r="AP174" s="39"/>
      <c r="AQ174" s="381"/>
      <c r="AR174" s="7"/>
      <c r="AS174" s="374"/>
      <c r="AT174" s="39"/>
      <c r="AU174" s="39"/>
      <c r="AV174" s="39"/>
      <c r="AW174" s="39"/>
      <c r="AX174" s="39"/>
      <c r="AY174" s="39"/>
      <c r="AZ174" s="39"/>
      <c r="BA174" s="39"/>
      <c r="BB174" s="39"/>
      <c r="BC174" s="39"/>
      <c r="BD174" s="381"/>
    </row>
    <row r="175" spans="1:56" ht="23" x14ac:dyDescent="0.35">
      <c r="A175" s="37" t="s">
        <v>49</v>
      </c>
      <c r="B175" s="37" t="s">
        <v>185</v>
      </c>
      <c r="C175" s="37">
        <v>125</v>
      </c>
      <c r="E175" s="398" t="str">
        <f>IDIOMA!D175</f>
        <v>Bonds Portfolio</v>
      </c>
      <c r="F175" s="374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81"/>
      <c r="R175" s="7"/>
      <c r="S175" s="374"/>
      <c r="T175" s="39"/>
      <c r="U175" s="39"/>
      <c r="V175" s="39"/>
      <c r="W175" s="39"/>
      <c r="X175" s="39"/>
      <c r="Y175" s="39"/>
      <c r="Z175" s="39"/>
      <c r="AA175" s="39"/>
      <c r="AB175" s="39"/>
      <c r="AC175" s="39"/>
      <c r="AD175" s="381"/>
      <c r="AE175" s="7"/>
      <c r="AF175" s="374"/>
      <c r="AG175" s="39"/>
      <c r="AH175" s="39"/>
      <c r="AI175" s="39"/>
      <c r="AJ175" s="39"/>
      <c r="AK175" s="39"/>
      <c r="AL175" s="39"/>
      <c r="AM175" s="39"/>
      <c r="AN175" s="39"/>
      <c r="AO175" s="39"/>
      <c r="AP175" s="39"/>
      <c r="AQ175" s="381"/>
      <c r="AR175" s="7"/>
      <c r="AS175" s="374"/>
      <c r="AT175" s="39"/>
      <c r="AU175" s="39"/>
      <c r="AV175" s="39"/>
      <c r="AW175" s="39"/>
      <c r="AX175" s="39"/>
      <c r="AY175" s="39"/>
      <c r="AZ175" s="39"/>
      <c r="BA175" s="39"/>
      <c r="BB175" s="39"/>
      <c r="BC175" s="39"/>
      <c r="BD175" s="381"/>
    </row>
    <row r="176" spans="1:56" ht="23" x14ac:dyDescent="0.35">
      <c r="B176" s="37"/>
      <c r="C176" s="37"/>
      <c r="E176" s="8" t="str">
        <f>IDIOMA!D176</f>
        <v>2. Off Balance</v>
      </c>
      <c r="F176" s="327"/>
      <c r="G176" s="326"/>
      <c r="H176" s="326"/>
      <c r="I176" s="326"/>
      <c r="J176" s="326"/>
      <c r="K176" s="326"/>
      <c r="L176" s="326"/>
      <c r="M176" s="326"/>
      <c r="N176" s="326"/>
      <c r="O176" s="326"/>
      <c r="P176" s="326"/>
      <c r="Q176" s="9"/>
      <c r="R176" s="7"/>
      <c r="S176" s="327"/>
      <c r="T176" s="326"/>
      <c r="U176" s="326"/>
      <c r="V176" s="326"/>
      <c r="W176" s="326"/>
      <c r="X176" s="326"/>
      <c r="Y176" s="326"/>
      <c r="Z176" s="326"/>
      <c r="AA176" s="326"/>
      <c r="AB176" s="326"/>
      <c r="AC176" s="326"/>
      <c r="AD176" s="9"/>
      <c r="AE176" s="7"/>
      <c r="AF176" s="327"/>
      <c r="AG176" s="326"/>
      <c r="AH176" s="326"/>
      <c r="AI176" s="326"/>
      <c r="AJ176" s="326"/>
      <c r="AK176" s="326"/>
      <c r="AL176" s="326"/>
      <c r="AM176" s="326"/>
      <c r="AN176" s="326"/>
      <c r="AO176" s="326"/>
      <c r="AP176" s="326"/>
      <c r="AQ176" s="9"/>
      <c r="AR176" s="7"/>
      <c r="AS176" s="327"/>
      <c r="AT176" s="326"/>
      <c r="AU176" s="326"/>
      <c r="AV176" s="326"/>
      <c r="AW176" s="326"/>
      <c r="AX176" s="326"/>
      <c r="AY176" s="326"/>
      <c r="AZ176" s="326"/>
      <c r="BA176" s="326"/>
      <c r="BB176" s="326"/>
      <c r="BC176" s="326"/>
      <c r="BD176" s="9"/>
    </row>
    <row r="177" spans="1:56" ht="23" x14ac:dyDescent="0.35">
      <c r="A177" s="37" t="s">
        <v>49</v>
      </c>
      <c r="B177" s="37" t="s">
        <v>186</v>
      </c>
      <c r="C177" s="37">
        <v>126</v>
      </c>
      <c r="E177" s="41" t="str">
        <f>IDIOMA!D177</f>
        <v>Contingent risks</v>
      </c>
      <c r="F177" s="42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81"/>
      <c r="R177" s="7"/>
      <c r="S177" s="42"/>
      <c r="T177" s="39"/>
      <c r="U177" s="39"/>
      <c r="V177" s="39"/>
      <c r="W177" s="39"/>
      <c r="X177" s="39"/>
      <c r="Y177" s="39"/>
      <c r="Z177" s="39"/>
      <c r="AA177" s="39"/>
      <c r="AB177" s="39"/>
      <c r="AC177" s="39"/>
      <c r="AD177" s="381"/>
      <c r="AE177" s="7"/>
      <c r="AF177" s="42"/>
      <c r="AG177" s="39"/>
      <c r="AH177" s="39"/>
      <c r="AI177" s="39"/>
      <c r="AJ177" s="39"/>
      <c r="AK177" s="39"/>
      <c r="AL177" s="39"/>
      <c r="AM177" s="39"/>
      <c r="AN177" s="39"/>
      <c r="AO177" s="39"/>
      <c r="AP177" s="39"/>
      <c r="AQ177" s="381"/>
      <c r="AR177" s="7"/>
      <c r="AS177" s="42"/>
      <c r="AT177" s="39"/>
      <c r="AU177" s="39"/>
      <c r="AV177" s="39"/>
      <c r="AW177" s="39"/>
      <c r="AX177" s="39"/>
      <c r="AY177" s="39"/>
      <c r="AZ177" s="39"/>
      <c r="BA177" s="39"/>
      <c r="BB177" s="39"/>
      <c r="BC177" s="39"/>
      <c r="BD177" s="381"/>
    </row>
    <row r="178" spans="1:56" ht="23" x14ac:dyDescent="0.35">
      <c r="A178" s="37" t="s">
        <v>49</v>
      </c>
      <c r="B178" s="37" t="s">
        <v>187</v>
      </c>
      <c r="C178" s="37">
        <v>127</v>
      </c>
      <c r="E178" s="41" t="str">
        <f>IDIOMA!D178</f>
        <v>Undrawn balances Committed</v>
      </c>
      <c r="F178" s="374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81"/>
      <c r="S178" s="374"/>
      <c r="T178" s="39"/>
      <c r="U178" s="39"/>
      <c r="V178" s="39"/>
      <c r="W178" s="39"/>
      <c r="X178" s="39"/>
      <c r="Y178" s="39"/>
      <c r="Z178" s="39"/>
      <c r="AA178" s="39"/>
      <c r="AB178" s="39"/>
      <c r="AC178" s="39"/>
      <c r="AD178" s="381"/>
      <c r="AF178" s="374"/>
      <c r="AG178" s="39"/>
      <c r="AH178" s="39"/>
      <c r="AI178" s="39"/>
      <c r="AJ178" s="39"/>
      <c r="AK178" s="39"/>
      <c r="AL178" s="39"/>
      <c r="AM178" s="39"/>
      <c r="AN178" s="39"/>
      <c r="AO178" s="39"/>
      <c r="AP178" s="39"/>
      <c r="AQ178" s="381"/>
      <c r="AS178" s="374"/>
      <c r="AT178" s="39"/>
      <c r="AU178" s="39"/>
      <c r="AV178" s="39"/>
      <c r="AW178" s="39"/>
      <c r="AX178" s="39"/>
      <c r="AY178" s="39"/>
      <c r="AZ178" s="39"/>
      <c r="BA178" s="39"/>
      <c r="BB178" s="39"/>
      <c r="BC178" s="39"/>
      <c r="BD178" s="381"/>
    </row>
    <row r="179" spans="1:56" ht="23" x14ac:dyDescent="0.35">
      <c r="A179" s="37" t="s">
        <v>49</v>
      </c>
      <c r="B179" s="37" t="s">
        <v>188</v>
      </c>
      <c r="C179" s="37">
        <v>128</v>
      </c>
      <c r="E179" s="41" t="str">
        <f>IDIOMA!D179</f>
        <v>Derivatives</v>
      </c>
      <c r="F179" s="374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81"/>
      <c r="R179" s="7"/>
      <c r="S179" s="374"/>
      <c r="T179" s="39"/>
      <c r="U179" s="39"/>
      <c r="V179" s="39"/>
      <c r="W179" s="39"/>
      <c r="X179" s="39"/>
      <c r="Y179" s="39"/>
      <c r="Z179" s="39"/>
      <c r="AA179" s="39"/>
      <c r="AB179" s="39"/>
      <c r="AC179" s="39"/>
      <c r="AD179" s="381"/>
      <c r="AE179" s="7"/>
      <c r="AF179" s="374"/>
      <c r="AG179" s="39"/>
      <c r="AH179" s="39"/>
      <c r="AI179" s="39"/>
      <c r="AJ179" s="39"/>
      <c r="AK179" s="39"/>
      <c r="AL179" s="39"/>
      <c r="AM179" s="39"/>
      <c r="AN179" s="39"/>
      <c r="AO179" s="39"/>
      <c r="AP179" s="39"/>
      <c r="AQ179" s="381"/>
      <c r="AR179" s="7"/>
      <c r="AS179" s="374"/>
      <c r="AT179" s="39"/>
      <c r="AU179" s="39"/>
      <c r="AV179" s="39"/>
      <c r="AW179" s="39"/>
      <c r="AX179" s="39"/>
      <c r="AY179" s="39"/>
      <c r="AZ179" s="39"/>
      <c r="BA179" s="39"/>
      <c r="BB179" s="39"/>
      <c r="BC179" s="39"/>
      <c r="BD179" s="381"/>
    </row>
    <row r="180" spans="1:56" ht="23" x14ac:dyDescent="0.35">
      <c r="B180" s="37"/>
      <c r="C180" s="37"/>
      <c r="E180" s="8" t="str">
        <f>IDIOMA!D180</f>
        <v>3. Advisory &amp; Facilitation services</v>
      </c>
      <c r="F180" s="327"/>
      <c r="G180" s="326"/>
      <c r="H180" s="326"/>
      <c r="I180" s="326"/>
      <c r="J180" s="326"/>
      <c r="K180" s="326"/>
      <c r="L180" s="326"/>
      <c r="M180" s="326"/>
      <c r="N180" s="326"/>
      <c r="O180" s="326"/>
      <c r="P180" s="326"/>
      <c r="Q180" s="9"/>
      <c r="R180" s="7"/>
      <c r="S180" s="327"/>
      <c r="T180" s="326"/>
      <c r="U180" s="326"/>
      <c r="V180" s="326"/>
      <c r="W180" s="326"/>
      <c r="X180" s="326"/>
      <c r="Y180" s="326"/>
      <c r="Z180" s="326"/>
      <c r="AA180" s="326"/>
      <c r="AB180" s="326"/>
      <c r="AC180" s="326"/>
      <c r="AD180" s="9"/>
      <c r="AE180" s="7"/>
      <c r="AF180" s="327"/>
      <c r="AG180" s="326"/>
      <c r="AH180" s="326"/>
      <c r="AI180" s="326"/>
      <c r="AJ180" s="326"/>
      <c r="AK180" s="326"/>
      <c r="AL180" s="326"/>
      <c r="AM180" s="326"/>
      <c r="AN180" s="326"/>
      <c r="AO180" s="326"/>
      <c r="AP180" s="326"/>
      <c r="AQ180" s="9"/>
      <c r="AR180" s="7"/>
      <c r="AS180" s="327"/>
      <c r="AT180" s="326"/>
      <c r="AU180" s="326"/>
      <c r="AV180" s="326"/>
      <c r="AW180" s="326"/>
      <c r="AX180" s="326"/>
      <c r="AY180" s="326"/>
      <c r="AZ180" s="326"/>
      <c r="BA180" s="326"/>
      <c r="BB180" s="326"/>
      <c r="BC180" s="326"/>
      <c r="BD180" s="9"/>
    </row>
    <row r="181" spans="1:56" ht="23" x14ac:dyDescent="0.35">
      <c r="A181" s="37" t="s">
        <v>49</v>
      </c>
      <c r="B181" s="37" t="s">
        <v>189</v>
      </c>
      <c r="C181" s="37">
        <v>129</v>
      </c>
      <c r="E181" s="41" t="str">
        <f>IDIOMA!D181</f>
        <v>Mergers &amp; Acquisitions (M&amp;A)</v>
      </c>
      <c r="F181" s="374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81"/>
      <c r="R181" s="7"/>
      <c r="S181" s="374"/>
      <c r="T181" s="39"/>
      <c r="U181" s="39"/>
      <c r="V181" s="39"/>
      <c r="W181" s="39"/>
      <c r="X181" s="39"/>
      <c r="Y181" s="39"/>
      <c r="Z181" s="39"/>
      <c r="AA181" s="39"/>
      <c r="AB181" s="39"/>
      <c r="AC181" s="39"/>
      <c r="AD181" s="381"/>
      <c r="AE181" s="7"/>
      <c r="AF181" s="374"/>
      <c r="AG181" s="39"/>
      <c r="AH181" s="39"/>
      <c r="AI181" s="39"/>
      <c r="AJ181" s="39"/>
      <c r="AK181" s="39"/>
      <c r="AL181" s="39"/>
      <c r="AM181" s="39"/>
      <c r="AN181" s="39"/>
      <c r="AO181" s="39"/>
      <c r="AP181" s="39"/>
      <c r="AQ181" s="381"/>
      <c r="AR181" s="7"/>
      <c r="AS181" s="374"/>
      <c r="AT181" s="39"/>
      <c r="AU181" s="39"/>
      <c r="AV181" s="39"/>
      <c r="AW181" s="39"/>
      <c r="AX181" s="39"/>
      <c r="AY181" s="39"/>
      <c r="AZ181" s="39"/>
      <c r="BA181" s="39"/>
      <c r="BB181" s="39"/>
      <c r="BC181" s="39"/>
      <c r="BD181" s="381"/>
    </row>
    <row r="182" spans="1:56" ht="23" x14ac:dyDescent="0.35">
      <c r="A182" s="37" t="s">
        <v>49</v>
      </c>
      <c r="B182" s="37" t="s">
        <v>190</v>
      </c>
      <c r="C182" s="37">
        <v>130</v>
      </c>
      <c r="E182" s="41" t="str">
        <f>IDIOMA!D182</f>
        <v>Equity Capital Markets (ECM)</v>
      </c>
      <c r="F182" s="374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81"/>
      <c r="R182" s="7"/>
      <c r="S182" s="374"/>
      <c r="T182" s="39"/>
      <c r="U182" s="39"/>
      <c r="V182" s="39"/>
      <c r="W182" s="39"/>
      <c r="X182" s="39"/>
      <c r="Y182" s="39"/>
      <c r="Z182" s="39"/>
      <c r="AA182" s="39"/>
      <c r="AB182" s="39"/>
      <c r="AC182" s="39"/>
      <c r="AD182" s="381"/>
      <c r="AE182" s="7"/>
      <c r="AF182" s="374"/>
      <c r="AG182" s="39"/>
      <c r="AH182" s="39"/>
      <c r="AI182" s="39"/>
      <c r="AJ182" s="39"/>
      <c r="AK182" s="39"/>
      <c r="AL182" s="39"/>
      <c r="AM182" s="39"/>
      <c r="AN182" s="39"/>
      <c r="AO182" s="39"/>
      <c r="AP182" s="39"/>
      <c r="AQ182" s="381"/>
      <c r="AR182" s="7"/>
      <c r="AS182" s="374"/>
      <c r="AT182" s="39"/>
      <c r="AU182" s="39"/>
      <c r="AV182" s="39"/>
      <c r="AW182" s="39"/>
      <c r="AX182" s="39"/>
      <c r="AY182" s="39"/>
      <c r="AZ182" s="39"/>
      <c r="BA182" s="39"/>
      <c r="BB182" s="39"/>
      <c r="BC182" s="39"/>
      <c r="BD182" s="381"/>
    </row>
    <row r="183" spans="1:56" ht="23" x14ac:dyDescent="0.35">
      <c r="A183" s="37" t="s">
        <v>49</v>
      </c>
      <c r="B183" s="37" t="s">
        <v>191</v>
      </c>
      <c r="C183" s="37">
        <v>131</v>
      </c>
      <c r="E183" s="41" t="str">
        <f>IDIOMA!D183</f>
        <v>Debt Capital Markets (DCM)</v>
      </c>
      <c r="F183" s="374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81"/>
      <c r="R183" s="7"/>
      <c r="S183" s="374"/>
      <c r="T183" s="39"/>
      <c r="U183" s="39"/>
      <c r="V183" s="39"/>
      <c r="W183" s="39"/>
      <c r="X183" s="39"/>
      <c r="Y183" s="39"/>
      <c r="Z183" s="39"/>
      <c r="AA183" s="39"/>
      <c r="AB183" s="39"/>
      <c r="AC183" s="39"/>
      <c r="AD183" s="381"/>
      <c r="AE183" s="7"/>
      <c r="AF183" s="374"/>
      <c r="AG183" s="39"/>
      <c r="AH183" s="39"/>
      <c r="AI183" s="39"/>
      <c r="AJ183" s="39"/>
      <c r="AK183" s="39"/>
      <c r="AL183" s="39"/>
      <c r="AM183" s="39"/>
      <c r="AN183" s="39"/>
      <c r="AO183" s="39"/>
      <c r="AP183" s="39"/>
      <c r="AQ183" s="381"/>
      <c r="AR183" s="7"/>
      <c r="AS183" s="374"/>
      <c r="AT183" s="39"/>
      <c r="AU183" s="39"/>
      <c r="AV183" s="39"/>
      <c r="AW183" s="39"/>
      <c r="AX183" s="39"/>
      <c r="AY183" s="39"/>
      <c r="AZ183" s="39"/>
      <c r="BA183" s="39"/>
      <c r="BB183" s="39"/>
      <c r="BC183" s="39"/>
      <c r="BD183" s="381"/>
    </row>
    <row r="184" spans="1:56" ht="23" x14ac:dyDescent="0.35">
      <c r="A184" s="37" t="s">
        <v>49</v>
      </c>
      <c r="B184" s="37" t="s">
        <v>192</v>
      </c>
      <c r="C184" s="37">
        <v>132</v>
      </c>
      <c r="E184" s="41" t="str">
        <f>IDIOMA!D184</f>
        <v>Securitization</v>
      </c>
      <c r="F184" s="374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81"/>
      <c r="R184" s="7"/>
      <c r="S184" s="374"/>
      <c r="T184" s="39"/>
      <c r="U184" s="39"/>
      <c r="V184" s="39"/>
      <c r="W184" s="39"/>
      <c r="X184" s="39"/>
      <c r="Y184" s="39"/>
      <c r="Z184" s="39"/>
      <c r="AA184" s="39"/>
      <c r="AB184" s="39"/>
      <c r="AC184" s="39"/>
      <c r="AD184" s="381"/>
      <c r="AE184" s="7"/>
      <c r="AF184" s="374"/>
      <c r="AG184" s="39"/>
      <c r="AH184" s="39"/>
      <c r="AI184" s="39"/>
      <c r="AJ184" s="39"/>
      <c r="AK184" s="39"/>
      <c r="AL184" s="39"/>
      <c r="AM184" s="39"/>
      <c r="AN184" s="39"/>
      <c r="AO184" s="39"/>
      <c r="AP184" s="39"/>
      <c r="AQ184" s="381"/>
      <c r="AR184" s="7"/>
      <c r="AS184" s="374"/>
      <c r="AT184" s="39"/>
      <c r="AU184" s="39"/>
      <c r="AV184" s="39"/>
      <c r="AW184" s="39"/>
      <c r="AX184" s="39"/>
      <c r="AY184" s="39"/>
      <c r="AZ184" s="39"/>
      <c r="BA184" s="39"/>
      <c r="BB184" s="39"/>
      <c r="BC184" s="39"/>
      <c r="BD184" s="381"/>
    </row>
    <row r="185" spans="1:56" ht="23" x14ac:dyDescent="0.35">
      <c r="A185" s="37" t="s">
        <v>49</v>
      </c>
      <c r="B185" s="37" t="s">
        <v>193</v>
      </c>
      <c r="C185" s="37">
        <v>133</v>
      </c>
      <c r="E185" s="41" t="str">
        <f>IDIOMA!D185</f>
        <v>Project &amp; Acquisition Finance (Advisory)</v>
      </c>
      <c r="F185" s="374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81"/>
      <c r="R185" s="7"/>
      <c r="S185" s="374"/>
      <c r="T185" s="39"/>
      <c r="U185" s="39"/>
      <c r="V185" s="39"/>
      <c r="W185" s="39"/>
      <c r="X185" s="39"/>
      <c r="Y185" s="39"/>
      <c r="Z185" s="39"/>
      <c r="AA185" s="39"/>
      <c r="AB185" s="39"/>
      <c r="AC185" s="39"/>
      <c r="AD185" s="381"/>
      <c r="AE185" s="7"/>
      <c r="AF185" s="374"/>
      <c r="AG185" s="39"/>
      <c r="AH185" s="39"/>
      <c r="AI185" s="39"/>
      <c r="AJ185" s="39"/>
      <c r="AK185" s="39"/>
      <c r="AL185" s="39"/>
      <c r="AM185" s="39"/>
      <c r="AN185" s="39"/>
      <c r="AO185" s="39"/>
      <c r="AP185" s="39"/>
      <c r="AQ185" s="381"/>
      <c r="AR185" s="7"/>
      <c r="AS185" s="374"/>
      <c r="AT185" s="39"/>
      <c r="AU185" s="39"/>
      <c r="AV185" s="39"/>
      <c r="AW185" s="39"/>
      <c r="AX185" s="39"/>
      <c r="AY185" s="39"/>
      <c r="AZ185" s="39"/>
      <c r="BA185" s="39"/>
      <c r="BB185" s="39"/>
      <c r="BC185" s="39"/>
      <c r="BD185" s="381"/>
    </row>
    <row r="186" spans="1:56" ht="23" x14ac:dyDescent="0.35">
      <c r="C186" s="37"/>
      <c r="E186" s="14" t="str">
        <f>IDIOMA!D186</f>
        <v>3. Other</v>
      </c>
      <c r="F186" s="376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2"/>
      <c r="R186" s="7"/>
      <c r="S186" s="376"/>
      <c r="T186" s="387"/>
      <c r="U186" s="387"/>
      <c r="V186" s="387"/>
      <c r="W186" s="387"/>
      <c r="X186" s="387"/>
      <c r="Y186" s="387"/>
      <c r="Z186" s="387"/>
      <c r="AA186" s="387"/>
      <c r="AB186" s="387"/>
      <c r="AC186" s="387"/>
      <c r="AD186" s="382"/>
      <c r="AE186" s="7"/>
      <c r="AF186" s="376"/>
      <c r="AG186" s="387"/>
      <c r="AH186" s="387"/>
      <c r="AI186" s="387"/>
      <c r="AJ186" s="387"/>
      <c r="AK186" s="387"/>
      <c r="AL186" s="387"/>
      <c r="AM186" s="387"/>
      <c r="AN186" s="387"/>
      <c r="AO186" s="387"/>
      <c r="AP186" s="387"/>
      <c r="AQ186" s="382"/>
      <c r="AR186" s="7"/>
      <c r="AS186" s="376"/>
      <c r="AT186" s="387"/>
      <c r="AU186" s="387"/>
      <c r="AV186" s="387"/>
      <c r="AW186" s="387"/>
      <c r="AX186" s="387"/>
      <c r="AY186" s="387"/>
      <c r="AZ186" s="387"/>
      <c r="BA186" s="387"/>
      <c r="BB186" s="387"/>
      <c r="BC186" s="387"/>
      <c r="BD186" s="382"/>
    </row>
    <row r="187" spans="1:56" ht="23" x14ac:dyDescent="0.35">
      <c r="B187" s="57"/>
      <c r="C187" s="37"/>
      <c r="E187" s="8" t="str">
        <f>IDIOMA!D187</f>
        <v>1. On Balance (excluding HfT)</v>
      </c>
      <c r="F187" s="325"/>
      <c r="G187" s="326"/>
      <c r="H187" s="326"/>
      <c r="I187" s="326"/>
      <c r="J187" s="326"/>
      <c r="K187" s="326"/>
      <c r="L187" s="326"/>
      <c r="M187" s="326"/>
      <c r="N187" s="326"/>
      <c r="O187" s="326"/>
      <c r="P187" s="326"/>
      <c r="Q187" s="9"/>
      <c r="R187" s="7"/>
      <c r="S187" s="325"/>
      <c r="T187" s="326"/>
      <c r="U187" s="326"/>
      <c r="V187" s="326"/>
      <c r="W187" s="326"/>
      <c r="X187" s="326"/>
      <c r="Y187" s="326"/>
      <c r="Z187" s="326"/>
      <c r="AA187" s="326"/>
      <c r="AB187" s="326"/>
      <c r="AC187" s="326"/>
      <c r="AD187" s="9"/>
      <c r="AE187" s="7"/>
      <c r="AF187" s="325"/>
      <c r="AG187" s="326"/>
      <c r="AH187" s="326"/>
      <c r="AI187" s="326"/>
      <c r="AJ187" s="326"/>
      <c r="AK187" s="326"/>
      <c r="AL187" s="326"/>
      <c r="AM187" s="326"/>
      <c r="AN187" s="326"/>
      <c r="AO187" s="326"/>
      <c r="AP187" s="326"/>
      <c r="AQ187" s="9"/>
      <c r="AR187" s="7"/>
      <c r="AS187" s="325"/>
      <c r="AT187" s="326"/>
      <c r="AU187" s="326"/>
      <c r="AV187" s="326"/>
      <c r="AW187" s="326"/>
      <c r="AX187" s="326"/>
      <c r="AY187" s="326"/>
      <c r="AZ187" s="326"/>
      <c r="BA187" s="326"/>
      <c r="BB187" s="326"/>
      <c r="BC187" s="326"/>
      <c r="BD187" s="9"/>
    </row>
    <row r="188" spans="1:56" ht="23" x14ac:dyDescent="0.35">
      <c r="B188" s="57"/>
      <c r="C188" s="37"/>
      <c r="E188" s="397" t="str">
        <f>IDIOMA!D188</f>
        <v>Loans &amp; advances (customers and credit institutions)</v>
      </c>
      <c r="F188" s="375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380"/>
      <c r="R188" s="7"/>
      <c r="S188" s="375"/>
      <c r="T188" s="19"/>
      <c r="U188" s="19"/>
      <c r="V188" s="19"/>
      <c r="W188" s="19"/>
      <c r="X188" s="19"/>
      <c r="Y188" s="19"/>
      <c r="Z188" s="19"/>
      <c r="AA188" s="19"/>
      <c r="AB188" s="19"/>
      <c r="AC188" s="19"/>
      <c r="AD188" s="380"/>
      <c r="AE188" s="7"/>
      <c r="AF188" s="375"/>
      <c r="AG188" s="19"/>
      <c r="AH188" s="19"/>
      <c r="AI188" s="19"/>
      <c r="AJ188" s="19"/>
      <c r="AK188" s="19"/>
      <c r="AL188" s="19"/>
      <c r="AM188" s="19"/>
      <c r="AN188" s="19"/>
      <c r="AO188" s="19"/>
      <c r="AP188" s="19"/>
      <c r="AQ188" s="380"/>
      <c r="AR188" s="7"/>
      <c r="AS188" s="375"/>
      <c r="AT188" s="19"/>
      <c r="AU188" s="19"/>
      <c r="AV188" s="19"/>
      <c r="AW188" s="19"/>
      <c r="AX188" s="19"/>
      <c r="AY188" s="19"/>
      <c r="AZ188" s="19"/>
      <c r="BA188" s="19"/>
      <c r="BB188" s="19"/>
      <c r="BC188" s="19"/>
      <c r="BD188" s="380"/>
    </row>
    <row r="189" spans="1:56" ht="23" x14ac:dyDescent="0.35">
      <c r="A189" s="37" t="s">
        <v>51</v>
      </c>
      <c r="B189" s="37" t="s">
        <v>175</v>
      </c>
      <c r="C189" s="37">
        <v>134</v>
      </c>
      <c r="E189" s="38" t="str">
        <f>IDIOMA!D189</f>
        <v>Mortgages</v>
      </c>
      <c r="F189" s="374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81"/>
      <c r="R189" s="7"/>
      <c r="S189" s="374"/>
      <c r="T189" s="39"/>
      <c r="U189" s="39"/>
      <c r="V189" s="39"/>
      <c r="W189" s="39"/>
      <c r="X189" s="39"/>
      <c r="Y189" s="39"/>
      <c r="Z189" s="39"/>
      <c r="AA189" s="39"/>
      <c r="AB189" s="39"/>
      <c r="AC189" s="39"/>
      <c r="AD189" s="381"/>
      <c r="AE189" s="7"/>
      <c r="AF189" s="374"/>
      <c r="AG189" s="39"/>
      <c r="AH189" s="39"/>
      <c r="AI189" s="39"/>
      <c r="AJ189" s="39"/>
      <c r="AK189" s="39"/>
      <c r="AL189" s="39"/>
      <c r="AM189" s="39"/>
      <c r="AN189" s="39"/>
      <c r="AO189" s="39"/>
      <c r="AP189" s="39"/>
      <c r="AQ189" s="381"/>
      <c r="AR189" s="7"/>
      <c r="AS189" s="374"/>
      <c r="AT189" s="39"/>
      <c r="AU189" s="39"/>
      <c r="AV189" s="39"/>
      <c r="AW189" s="39"/>
      <c r="AX189" s="39"/>
      <c r="AY189" s="39"/>
      <c r="AZ189" s="39"/>
      <c r="BA189" s="39"/>
      <c r="BB189" s="39"/>
      <c r="BC189" s="39"/>
      <c r="BD189" s="381"/>
    </row>
    <row r="190" spans="1:56" ht="23" x14ac:dyDescent="0.35">
      <c r="B190" s="58"/>
      <c r="C190" s="37"/>
      <c r="E190" s="20" t="str">
        <f>IDIOMA!D190</f>
        <v xml:space="preserve">Products Added value CIB </v>
      </c>
      <c r="F190" s="375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380"/>
      <c r="R190" s="7"/>
      <c r="S190" s="375"/>
      <c r="T190" s="19"/>
      <c r="U190" s="19"/>
      <c r="V190" s="19"/>
      <c r="W190" s="19"/>
      <c r="X190" s="19"/>
      <c r="Y190" s="19"/>
      <c r="Z190" s="19"/>
      <c r="AA190" s="19"/>
      <c r="AB190" s="19"/>
      <c r="AC190" s="19"/>
      <c r="AD190" s="380"/>
      <c r="AE190" s="7"/>
      <c r="AF190" s="375"/>
      <c r="AG190" s="19"/>
      <c r="AH190" s="19"/>
      <c r="AI190" s="19"/>
      <c r="AJ190" s="19"/>
      <c r="AK190" s="19"/>
      <c r="AL190" s="19"/>
      <c r="AM190" s="19"/>
      <c r="AN190" s="19"/>
      <c r="AO190" s="19"/>
      <c r="AP190" s="19"/>
      <c r="AQ190" s="380"/>
      <c r="AR190" s="7"/>
      <c r="AS190" s="375"/>
      <c r="AT190" s="19"/>
      <c r="AU190" s="19"/>
      <c r="AV190" s="19"/>
      <c r="AW190" s="19"/>
      <c r="AX190" s="19"/>
      <c r="AY190" s="19"/>
      <c r="AZ190" s="19"/>
      <c r="BA190" s="19"/>
      <c r="BB190" s="19"/>
      <c r="BC190" s="19"/>
      <c r="BD190" s="380"/>
    </row>
    <row r="191" spans="1:56" ht="23" x14ac:dyDescent="0.35">
      <c r="A191" s="37" t="s">
        <v>51</v>
      </c>
      <c r="B191" s="37" t="s">
        <v>176</v>
      </c>
      <c r="C191" s="37">
        <v>135</v>
      </c>
      <c r="E191" s="40" t="str">
        <f>IDIOMA!D191</f>
        <v>Project &amp; Acquisition Finance</v>
      </c>
      <c r="F191" s="374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81"/>
      <c r="R191" s="7"/>
      <c r="S191" s="374"/>
      <c r="T191" s="39"/>
      <c r="U191" s="39"/>
      <c r="V191" s="39"/>
      <c r="W191" s="39"/>
      <c r="X191" s="39"/>
      <c r="Y191" s="39"/>
      <c r="Z191" s="39"/>
      <c r="AA191" s="39"/>
      <c r="AB191" s="39"/>
      <c r="AC191" s="39"/>
      <c r="AD191" s="381"/>
      <c r="AE191" s="7"/>
      <c r="AF191" s="374"/>
      <c r="AG191" s="39"/>
      <c r="AH191" s="39"/>
      <c r="AI191" s="39"/>
      <c r="AJ191" s="39"/>
      <c r="AK191" s="39"/>
      <c r="AL191" s="39"/>
      <c r="AM191" s="39"/>
      <c r="AN191" s="39"/>
      <c r="AO191" s="39"/>
      <c r="AP191" s="39"/>
      <c r="AQ191" s="381"/>
      <c r="AR191" s="7"/>
      <c r="AS191" s="374"/>
      <c r="AT191" s="39"/>
      <c r="AU191" s="39"/>
      <c r="AV191" s="39"/>
      <c r="AW191" s="39"/>
      <c r="AX191" s="39"/>
      <c r="AY191" s="39"/>
      <c r="AZ191" s="39"/>
      <c r="BA191" s="39"/>
      <c r="BB191" s="39"/>
      <c r="BC191" s="39"/>
      <c r="BD191" s="381"/>
    </row>
    <row r="192" spans="1:56" ht="23" x14ac:dyDescent="0.35">
      <c r="A192" s="37" t="s">
        <v>51</v>
      </c>
      <c r="B192" s="37" t="s">
        <v>177</v>
      </c>
      <c r="C192" s="37">
        <v>136</v>
      </c>
      <c r="E192" s="40" t="str">
        <f>IDIOMA!D192</f>
        <v>Syndicated Loans</v>
      </c>
      <c r="F192" s="374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81"/>
      <c r="R192" s="7"/>
      <c r="S192" s="374"/>
      <c r="T192" s="39"/>
      <c r="U192" s="39"/>
      <c r="V192" s="39"/>
      <c r="W192" s="39"/>
      <c r="X192" s="39"/>
      <c r="Y192" s="39"/>
      <c r="Z192" s="39"/>
      <c r="AA192" s="39"/>
      <c r="AB192" s="39"/>
      <c r="AC192" s="39"/>
      <c r="AD192" s="381"/>
      <c r="AE192" s="7"/>
      <c r="AF192" s="374"/>
      <c r="AG192" s="39"/>
      <c r="AH192" s="39"/>
      <c r="AI192" s="39"/>
      <c r="AJ192" s="39"/>
      <c r="AK192" s="39"/>
      <c r="AL192" s="39"/>
      <c r="AM192" s="39"/>
      <c r="AN192" s="39"/>
      <c r="AO192" s="39"/>
      <c r="AP192" s="39"/>
      <c r="AQ192" s="381"/>
      <c r="AR192" s="7"/>
      <c r="AS192" s="374"/>
      <c r="AT192" s="39"/>
      <c r="AU192" s="39"/>
      <c r="AV192" s="39"/>
      <c r="AW192" s="39"/>
      <c r="AX192" s="39"/>
      <c r="AY192" s="39"/>
      <c r="AZ192" s="39"/>
      <c r="BA192" s="39"/>
      <c r="BB192" s="39"/>
      <c r="BC192" s="39"/>
      <c r="BD192" s="381"/>
    </row>
    <row r="193" spans="1:56" ht="23" x14ac:dyDescent="0.35">
      <c r="A193" s="37" t="s">
        <v>51</v>
      </c>
      <c r="B193" s="37" t="s">
        <v>178</v>
      </c>
      <c r="C193" s="37">
        <v>137</v>
      </c>
      <c r="E193" s="40" t="str">
        <f>IDIOMA!D193</f>
        <v>Capital Finance</v>
      </c>
      <c r="F193" s="374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Q193" s="381"/>
      <c r="R193" s="7"/>
      <c r="S193" s="374"/>
      <c r="T193" s="39"/>
      <c r="U193" s="39"/>
      <c r="V193" s="39"/>
      <c r="W193" s="39"/>
      <c r="X193" s="39"/>
      <c r="Y193" s="39"/>
      <c r="Z193" s="39"/>
      <c r="AA193" s="39"/>
      <c r="AB193" s="39"/>
      <c r="AC193" s="39"/>
      <c r="AD193" s="381"/>
      <c r="AE193" s="7"/>
      <c r="AF193" s="374"/>
      <c r="AG193" s="39"/>
      <c r="AH193" s="39"/>
      <c r="AI193" s="39"/>
      <c r="AJ193" s="39"/>
      <c r="AK193" s="39"/>
      <c r="AL193" s="39"/>
      <c r="AM193" s="39"/>
      <c r="AN193" s="39"/>
      <c r="AO193" s="39"/>
      <c r="AP193" s="39"/>
      <c r="AQ193" s="381"/>
      <c r="AR193" s="7"/>
      <c r="AS193" s="374"/>
      <c r="AT193" s="39"/>
      <c r="AU193" s="39"/>
      <c r="AV193" s="39"/>
      <c r="AW193" s="39"/>
      <c r="AX193" s="39"/>
      <c r="AY193" s="39"/>
      <c r="AZ193" s="39"/>
      <c r="BA193" s="39"/>
      <c r="BB193" s="39"/>
      <c r="BC193" s="39"/>
      <c r="BD193" s="381"/>
    </row>
    <row r="194" spans="1:56" ht="23" x14ac:dyDescent="0.35">
      <c r="A194" s="37" t="s">
        <v>51</v>
      </c>
      <c r="B194" s="37" t="s">
        <v>179</v>
      </c>
      <c r="C194" s="37">
        <v>138</v>
      </c>
      <c r="E194" s="40" t="str">
        <f>IDIOMA!D194</f>
        <v>Asset Based Finance (ABF)</v>
      </c>
      <c r="F194" s="374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Q194" s="381"/>
      <c r="R194" s="7"/>
      <c r="S194" s="374"/>
      <c r="T194" s="39"/>
      <c r="U194" s="39"/>
      <c r="V194" s="39"/>
      <c r="W194" s="39"/>
      <c r="X194" s="39"/>
      <c r="Y194" s="39"/>
      <c r="Z194" s="39"/>
      <c r="AA194" s="39"/>
      <c r="AB194" s="39"/>
      <c r="AC194" s="39"/>
      <c r="AD194" s="381"/>
      <c r="AE194" s="7"/>
      <c r="AF194" s="374"/>
      <c r="AG194" s="39"/>
      <c r="AH194" s="39"/>
      <c r="AI194" s="39"/>
      <c r="AJ194" s="39"/>
      <c r="AK194" s="39"/>
      <c r="AL194" s="39"/>
      <c r="AM194" s="39"/>
      <c r="AN194" s="39"/>
      <c r="AO194" s="39"/>
      <c r="AP194" s="39"/>
      <c r="AQ194" s="381"/>
      <c r="AR194" s="7"/>
      <c r="AS194" s="374"/>
      <c r="AT194" s="39"/>
      <c r="AU194" s="39"/>
      <c r="AV194" s="39"/>
      <c r="AW194" s="39"/>
      <c r="AX194" s="39"/>
      <c r="AY194" s="39"/>
      <c r="AZ194" s="39"/>
      <c r="BA194" s="39"/>
      <c r="BB194" s="39"/>
      <c r="BC194" s="39"/>
      <c r="BD194" s="381"/>
    </row>
    <row r="195" spans="1:56" ht="23" x14ac:dyDescent="0.35">
      <c r="A195" s="37" t="s">
        <v>51</v>
      </c>
      <c r="B195" s="37" t="s">
        <v>180</v>
      </c>
      <c r="C195" s="37">
        <v>139</v>
      </c>
      <c r="E195" s="40" t="str">
        <f>IDIOMA!D195</f>
        <v>Leveraged Finance</v>
      </c>
      <c r="F195" s="374"/>
      <c r="G195" s="39"/>
      <c r="H195" s="39"/>
      <c r="I195" s="39"/>
      <c r="J195" s="39"/>
      <c r="K195" s="39"/>
      <c r="L195" s="39"/>
      <c r="M195" s="39"/>
      <c r="N195" s="39"/>
      <c r="O195" s="39"/>
      <c r="P195" s="39"/>
      <c r="Q195" s="381"/>
      <c r="R195" s="7"/>
      <c r="S195" s="374"/>
      <c r="T195" s="39"/>
      <c r="U195" s="39"/>
      <c r="V195" s="39"/>
      <c r="W195" s="39"/>
      <c r="X195" s="39"/>
      <c r="Y195" s="39"/>
      <c r="Z195" s="39"/>
      <c r="AA195" s="39"/>
      <c r="AB195" s="39"/>
      <c r="AC195" s="39"/>
      <c r="AD195" s="381"/>
      <c r="AE195" s="7"/>
      <c r="AF195" s="374"/>
      <c r="AG195" s="39"/>
      <c r="AH195" s="39"/>
      <c r="AI195" s="39"/>
      <c r="AJ195" s="39"/>
      <c r="AK195" s="39"/>
      <c r="AL195" s="39"/>
      <c r="AM195" s="39"/>
      <c r="AN195" s="39"/>
      <c r="AO195" s="39"/>
      <c r="AP195" s="39"/>
      <c r="AQ195" s="381"/>
      <c r="AR195" s="7"/>
      <c r="AS195" s="374"/>
      <c r="AT195" s="39"/>
      <c r="AU195" s="39"/>
      <c r="AV195" s="39"/>
      <c r="AW195" s="39"/>
      <c r="AX195" s="39"/>
      <c r="AY195" s="39"/>
      <c r="AZ195" s="39"/>
      <c r="BA195" s="39"/>
      <c r="BB195" s="39"/>
      <c r="BC195" s="39"/>
      <c r="BD195" s="381"/>
    </row>
    <row r="196" spans="1:56" ht="23" x14ac:dyDescent="0.35">
      <c r="A196" s="37" t="s">
        <v>51</v>
      </c>
      <c r="B196" s="37" t="s">
        <v>181</v>
      </c>
      <c r="C196" s="37">
        <v>140</v>
      </c>
      <c r="E196" s="40" t="str">
        <f>IDIOMA!D196</f>
        <v>Export &amp; Agency Finance</v>
      </c>
      <c r="F196" s="374"/>
      <c r="G196" s="39"/>
      <c r="H196" s="39"/>
      <c r="I196" s="39"/>
      <c r="J196" s="39"/>
      <c r="K196" s="39"/>
      <c r="L196" s="39"/>
      <c r="M196" s="39"/>
      <c r="N196" s="39"/>
      <c r="O196" s="39"/>
      <c r="P196" s="39"/>
      <c r="Q196" s="381"/>
      <c r="R196" s="7"/>
      <c r="S196" s="374"/>
      <c r="T196" s="39"/>
      <c r="U196" s="39"/>
      <c r="V196" s="39"/>
      <c r="W196" s="39"/>
      <c r="X196" s="39"/>
      <c r="Y196" s="39"/>
      <c r="Z196" s="39"/>
      <c r="AA196" s="39"/>
      <c r="AB196" s="39"/>
      <c r="AC196" s="39"/>
      <c r="AD196" s="381"/>
      <c r="AE196" s="7"/>
      <c r="AF196" s="374"/>
      <c r="AG196" s="39"/>
      <c r="AH196" s="39"/>
      <c r="AI196" s="39"/>
      <c r="AJ196" s="39"/>
      <c r="AK196" s="39"/>
      <c r="AL196" s="39"/>
      <c r="AM196" s="39"/>
      <c r="AN196" s="39"/>
      <c r="AO196" s="39"/>
      <c r="AP196" s="39"/>
      <c r="AQ196" s="381"/>
      <c r="AR196" s="7"/>
      <c r="AS196" s="374"/>
      <c r="AT196" s="39"/>
      <c r="AU196" s="39"/>
      <c r="AV196" s="39"/>
      <c r="AW196" s="39"/>
      <c r="AX196" s="39"/>
      <c r="AY196" s="39"/>
      <c r="AZ196" s="39"/>
      <c r="BA196" s="39"/>
      <c r="BB196" s="39"/>
      <c r="BC196" s="39"/>
      <c r="BD196" s="381"/>
    </row>
    <row r="197" spans="1:56" ht="23" x14ac:dyDescent="0.35">
      <c r="A197" s="37" t="s">
        <v>51</v>
      </c>
      <c r="B197" s="37" t="s">
        <v>182</v>
      </c>
      <c r="C197" s="37">
        <v>141</v>
      </c>
      <c r="E197" s="40" t="str">
        <f>IDIOMA!D197</f>
        <v>Trade &amp; Working Capital Solutions</v>
      </c>
      <c r="F197" s="374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81"/>
      <c r="R197" s="7"/>
      <c r="S197" s="374"/>
      <c r="T197" s="39"/>
      <c r="U197" s="39"/>
      <c r="V197" s="39"/>
      <c r="W197" s="39"/>
      <c r="X197" s="39"/>
      <c r="Y197" s="39"/>
      <c r="Z197" s="39"/>
      <c r="AA197" s="39"/>
      <c r="AB197" s="39"/>
      <c r="AC197" s="39"/>
      <c r="AD197" s="381"/>
      <c r="AE197" s="7"/>
      <c r="AF197" s="374"/>
      <c r="AG197" s="39"/>
      <c r="AH197" s="39"/>
      <c r="AI197" s="39"/>
      <c r="AJ197" s="39"/>
      <c r="AK197" s="39"/>
      <c r="AL197" s="39"/>
      <c r="AM197" s="39"/>
      <c r="AN197" s="39"/>
      <c r="AO197" s="39"/>
      <c r="AP197" s="39"/>
      <c r="AQ197" s="381"/>
      <c r="AR197" s="7"/>
      <c r="AS197" s="374"/>
      <c r="AT197" s="39"/>
      <c r="AU197" s="39"/>
      <c r="AV197" s="39"/>
      <c r="AW197" s="39"/>
      <c r="AX197" s="39"/>
      <c r="AY197" s="39"/>
      <c r="AZ197" s="39"/>
      <c r="BA197" s="39"/>
      <c r="BB197" s="39"/>
      <c r="BC197" s="39"/>
      <c r="BD197" s="381"/>
    </row>
    <row r="198" spans="1:56" ht="23" x14ac:dyDescent="0.35">
      <c r="A198" s="37" t="s">
        <v>51</v>
      </c>
      <c r="B198" s="37" t="s">
        <v>183</v>
      </c>
      <c r="C198" s="37">
        <v>142</v>
      </c>
      <c r="E198" s="38" t="str">
        <f>IDIOMA!D198</f>
        <v>Other Loans &amp; Advances</v>
      </c>
      <c r="F198" s="374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81"/>
      <c r="R198" s="7"/>
      <c r="S198" s="374"/>
      <c r="T198" s="39"/>
      <c r="U198" s="39"/>
      <c r="V198" s="39"/>
      <c r="W198" s="39"/>
      <c r="X198" s="39"/>
      <c r="Y198" s="39"/>
      <c r="Z198" s="39"/>
      <c r="AA198" s="39"/>
      <c r="AB198" s="39"/>
      <c r="AC198" s="39"/>
      <c r="AD198" s="381"/>
      <c r="AE198" s="7"/>
      <c r="AF198" s="374"/>
      <c r="AG198" s="39"/>
      <c r="AH198" s="39"/>
      <c r="AI198" s="39"/>
      <c r="AJ198" s="39"/>
      <c r="AK198" s="39"/>
      <c r="AL198" s="39"/>
      <c r="AM198" s="39"/>
      <c r="AN198" s="39"/>
      <c r="AO198" s="39"/>
      <c r="AP198" s="39"/>
      <c r="AQ198" s="381"/>
      <c r="AR198" s="7"/>
      <c r="AS198" s="374"/>
      <c r="AT198" s="39"/>
      <c r="AU198" s="39"/>
      <c r="AV198" s="39"/>
      <c r="AW198" s="39"/>
      <c r="AX198" s="39"/>
      <c r="AY198" s="39"/>
      <c r="AZ198" s="39"/>
      <c r="BA198" s="39"/>
      <c r="BB198" s="39"/>
      <c r="BC198" s="39"/>
      <c r="BD198" s="381"/>
    </row>
    <row r="199" spans="1:56" ht="23" x14ac:dyDescent="0.35">
      <c r="A199" s="37" t="s">
        <v>51</v>
      </c>
      <c r="B199" s="37" t="s">
        <v>184</v>
      </c>
      <c r="C199" s="37">
        <v>143</v>
      </c>
      <c r="E199" s="398" t="str">
        <f>IDIOMA!D199</f>
        <v>Renting / Operating Leasing</v>
      </c>
      <c r="F199" s="374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81"/>
      <c r="R199" s="7"/>
      <c r="S199" s="374"/>
      <c r="T199" s="39"/>
      <c r="U199" s="39"/>
      <c r="V199" s="39"/>
      <c r="W199" s="39"/>
      <c r="X199" s="39"/>
      <c r="Y199" s="39"/>
      <c r="Z199" s="39"/>
      <c r="AA199" s="39"/>
      <c r="AB199" s="39"/>
      <c r="AC199" s="39"/>
      <c r="AD199" s="381"/>
      <c r="AE199" s="7"/>
      <c r="AF199" s="374"/>
      <c r="AG199" s="39"/>
      <c r="AH199" s="39"/>
      <c r="AI199" s="39"/>
      <c r="AJ199" s="39"/>
      <c r="AK199" s="39"/>
      <c r="AL199" s="39"/>
      <c r="AM199" s="39"/>
      <c r="AN199" s="39"/>
      <c r="AO199" s="39"/>
      <c r="AP199" s="39"/>
      <c r="AQ199" s="381"/>
      <c r="AR199" s="7"/>
      <c r="AS199" s="374"/>
      <c r="AT199" s="39"/>
      <c r="AU199" s="39"/>
      <c r="AV199" s="39"/>
      <c r="AW199" s="39"/>
      <c r="AX199" s="39"/>
      <c r="AY199" s="39"/>
      <c r="AZ199" s="39"/>
      <c r="BA199" s="39"/>
      <c r="BB199" s="39"/>
      <c r="BC199" s="39"/>
      <c r="BD199" s="381"/>
    </row>
    <row r="200" spans="1:56" ht="23" x14ac:dyDescent="0.35">
      <c r="A200" s="37" t="s">
        <v>51</v>
      </c>
      <c r="B200" s="37" t="s">
        <v>185</v>
      </c>
      <c r="C200" s="37">
        <v>144</v>
      </c>
      <c r="E200" s="398" t="str">
        <f>IDIOMA!D200</f>
        <v>Bonds Portfolio</v>
      </c>
      <c r="F200" s="374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81"/>
      <c r="R200" s="7"/>
      <c r="S200" s="374"/>
      <c r="T200" s="39"/>
      <c r="U200" s="39"/>
      <c r="V200" s="39"/>
      <c r="W200" s="39"/>
      <c r="X200" s="39"/>
      <c r="Y200" s="39"/>
      <c r="Z200" s="39"/>
      <c r="AA200" s="39"/>
      <c r="AB200" s="39"/>
      <c r="AC200" s="39"/>
      <c r="AD200" s="381"/>
      <c r="AE200" s="7"/>
      <c r="AF200" s="374"/>
      <c r="AG200" s="39"/>
      <c r="AH200" s="39"/>
      <c r="AI200" s="39"/>
      <c r="AJ200" s="39"/>
      <c r="AK200" s="39"/>
      <c r="AL200" s="39"/>
      <c r="AM200" s="39"/>
      <c r="AN200" s="39"/>
      <c r="AO200" s="39"/>
      <c r="AP200" s="39"/>
      <c r="AQ200" s="381"/>
      <c r="AR200" s="7"/>
      <c r="AS200" s="374"/>
      <c r="AT200" s="39"/>
      <c r="AU200" s="39"/>
      <c r="AV200" s="39"/>
      <c r="AW200" s="39"/>
      <c r="AX200" s="39"/>
      <c r="AY200" s="39"/>
      <c r="AZ200" s="39"/>
      <c r="BA200" s="39"/>
      <c r="BB200" s="39"/>
      <c r="BC200" s="39"/>
      <c r="BD200" s="381"/>
    </row>
    <row r="201" spans="1:56" ht="23" x14ac:dyDescent="0.35">
      <c r="B201" s="37"/>
      <c r="C201" s="37"/>
      <c r="E201" s="8" t="str">
        <f>IDIOMA!D201</f>
        <v>2. Off Balance</v>
      </c>
      <c r="F201" s="327"/>
      <c r="G201" s="326"/>
      <c r="H201" s="326"/>
      <c r="I201" s="326"/>
      <c r="J201" s="326"/>
      <c r="K201" s="326"/>
      <c r="L201" s="326"/>
      <c r="M201" s="326"/>
      <c r="N201" s="326"/>
      <c r="O201" s="326"/>
      <c r="P201" s="326"/>
      <c r="Q201" s="9"/>
      <c r="R201" s="7"/>
      <c r="S201" s="327"/>
      <c r="T201" s="326"/>
      <c r="U201" s="326"/>
      <c r="V201" s="326"/>
      <c r="W201" s="326"/>
      <c r="X201" s="326"/>
      <c r="Y201" s="326"/>
      <c r="Z201" s="326"/>
      <c r="AA201" s="326"/>
      <c r="AB201" s="326"/>
      <c r="AC201" s="326"/>
      <c r="AD201" s="9"/>
      <c r="AE201" s="7"/>
      <c r="AF201" s="327"/>
      <c r="AG201" s="326"/>
      <c r="AH201" s="326"/>
      <c r="AI201" s="326"/>
      <c r="AJ201" s="326"/>
      <c r="AK201" s="326"/>
      <c r="AL201" s="326"/>
      <c r="AM201" s="326"/>
      <c r="AN201" s="326"/>
      <c r="AO201" s="326"/>
      <c r="AP201" s="326"/>
      <c r="AQ201" s="9"/>
      <c r="AR201" s="7"/>
      <c r="AS201" s="327"/>
      <c r="AT201" s="326"/>
      <c r="AU201" s="326"/>
      <c r="AV201" s="326"/>
      <c r="AW201" s="326"/>
      <c r="AX201" s="326"/>
      <c r="AY201" s="326"/>
      <c r="AZ201" s="326"/>
      <c r="BA201" s="326"/>
      <c r="BB201" s="326"/>
      <c r="BC201" s="326"/>
      <c r="BD201" s="9"/>
    </row>
    <row r="202" spans="1:56" ht="23" x14ac:dyDescent="0.35">
      <c r="A202" s="37" t="s">
        <v>51</v>
      </c>
      <c r="B202" s="37" t="s">
        <v>186</v>
      </c>
      <c r="C202" s="37">
        <v>145</v>
      </c>
      <c r="E202" s="41" t="str">
        <f>IDIOMA!D202</f>
        <v>Contingent risks</v>
      </c>
      <c r="F202" s="42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81"/>
      <c r="R202" s="7"/>
      <c r="S202" s="42"/>
      <c r="T202" s="39"/>
      <c r="U202" s="39"/>
      <c r="V202" s="39"/>
      <c r="W202" s="39"/>
      <c r="X202" s="39"/>
      <c r="Y202" s="39"/>
      <c r="Z202" s="39"/>
      <c r="AA202" s="39"/>
      <c r="AB202" s="39"/>
      <c r="AC202" s="39"/>
      <c r="AD202" s="381"/>
      <c r="AE202" s="7"/>
      <c r="AF202" s="42"/>
      <c r="AG202" s="39"/>
      <c r="AH202" s="39"/>
      <c r="AI202" s="39"/>
      <c r="AJ202" s="39"/>
      <c r="AK202" s="39"/>
      <c r="AL202" s="39"/>
      <c r="AM202" s="39"/>
      <c r="AN202" s="39"/>
      <c r="AO202" s="39"/>
      <c r="AP202" s="39"/>
      <c r="AQ202" s="381"/>
      <c r="AR202" s="7"/>
      <c r="AS202" s="42"/>
      <c r="AT202" s="39"/>
      <c r="AU202" s="39"/>
      <c r="AV202" s="39"/>
      <c r="AW202" s="39"/>
      <c r="AX202" s="39"/>
      <c r="AY202" s="39"/>
      <c r="AZ202" s="39"/>
      <c r="BA202" s="39"/>
      <c r="BB202" s="39"/>
      <c r="BC202" s="39"/>
      <c r="BD202" s="381"/>
    </row>
    <row r="203" spans="1:56" ht="23" x14ac:dyDescent="0.35">
      <c r="A203" s="37" t="s">
        <v>51</v>
      </c>
      <c r="B203" s="37" t="s">
        <v>187</v>
      </c>
      <c r="C203" s="37">
        <v>146</v>
      </c>
      <c r="E203" s="41" t="str">
        <f>IDIOMA!D203</f>
        <v>Undrawn balances Committed</v>
      </c>
      <c r="F203" s="374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81"/>
      <c r="S203" s="374"/>
      <c r="T203" s="39"/>
      <c r="U203" s="39"/>
      <c r="V203" s="39"/>
      <c r="W203" s="39"/>
      <c r="X203" s="39"/>
      <c r="Y203" s="39"/>
      <c r="Z203" s="39"/>
      <c r="AA203" s="39"/>
      <c r="AB203" s="39"/>
      <c r="AC203" s="39"/>
      <c r="AD203" s="381"/>
      <c r="AF203" s="374"/>
      <c r="AG203" s="39"/>
      <c r="AH203" s="39"/>
      <c r="AI203" s="39"/>
      <c r="AJ203" s="39"/>
      <c r="AK203" s="39"/>
      <c r="AL203" s="39"/>
      <c r="AM203" s="39"/>
      <c r="AN203" s="39"/>
      <c r="AO203" s="39"/>
      <c r="AP203" s="39"/>
      <c r="AQ203" s="381"/>
      <c r="AS203" s="374"/>
      <c r="AT203" s="39"/>
      <c r="AU203" s="39"/>
      <c r="AV203" s="39"/>
      <c r="AW203" s="39"/>
      <c r="AX203" s="39"/>
      <c r="AY203" s="39"/>
      <c r="AZ203" s="39"/>
      <c r="BA203" s="39"/>
      <c r="BB203" s="39"/>
      <c r="BC203" s="39"/>
      <c r="BD203" s="381"/>
    </row>
    <row r="204" spans="1:56" ht="23" x14ac:dyDescent="0.35">
      <c r="A204" s="37" t="s">
        <v>51</v>
      </c>
      <c r="B204" s="37" t="s">
        <v>188</v>
      </c>
      <c r="C204" s="37">
        <v>147</v>
      </c>
      <c r="E204" s="41" t="str">
        <f>IDIOMA!D204</f>
        <v>Derivatives</v>
      </c>
      <c r="F204" s="374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81"/>
      <c r="R204" s="7"/>
      <c r="S204" s="374"/>
      <c r="T204" s="39"/>
      <c r="U204" s="39"/>
      <c r="V204" s="39"/>
      <c r="W204" s="39"/>
      <c r="X204" s="39"/>
      <c r="Y204" s="39"/>
      <c r="Z204" s="39"/>
      <c r="AA204" s="39"/>
      <c r="AB204" s="39"/>
      <c r="AC204" s="39"/>
      <c r="AD204" s="381"/>
      <c r="AE204" s="7"/>
      <c r="AF204" s="374"/>
      <c r="AG204" s="39"/>
      <c r="AH204" s="39"/>
      <c r="AI204" s="39"/>
      <c r="AJ204" s="39"/>
      <c r="AK204" s="39"/>
      <c r="AL204" s="39"/>
      <c r="AM204" s="39"/>
      <c r="AN204" s="39"/>
      <c r="AO204" s="39"/>
      <c r="AP204" s="39"/>
      <c r="AQ204" s="381"/>
      <c r="AR204" s="7"/>
      <c r="AS204" s="374"/>
      <c r="AT204" s="39"/>
      <c r="AU204" s="39"/>
      <c r="AV204" s="39"/>
      <c r="AW204" s="39"/>
      <c r="AX204" s="39"/>
      <c r="AY204" s="39"/>
      <c r="AZ204" s="39"/>
      <c r="BA204" s="39"/>
      <c r="BB204" s="39"/>
      <c r="BC204" s="39"/>
      <c r="BD204" s="381"/>
    </row>
    <row r="205" spans="1:56" ht="23" x14ac:dyDescent="0.35">
      <c r="B205" s="37"/>
      <c r="C205" s="37"/>
      <c r="E205" s="8" t="str">
        <f>IDIOMA!D205</f>
        <v>3. Advisory &amp; Facilitation services</v>
      </c>
      <c r="F205" s="327"/>
      <c r="G205" s="326"/>
      <c r="H205" s="326"/>
      <c r="I205" s="326"/>
      <c r="J205" s="326"/>
      <c r="K205" s="326"/>
      <c r="L205" s="326"/>
      <c r="M205" s="326"/>
      <c r="N205" s="326"/>
      <c r="O205" s="326"/>
      <c r="P205" s="326"/>
      <c r="Q205" s="9"/>
      <c r="R205" s="7"/>
      <c r="S205" s="327"/>
      <c r="T205" s="326"/>
      <c r="U205" s="326"/>
      <c r="V205" s="326"/>
      <c r="W205" s="326"/>
      <c r="X205" s="326"/>
      <c r="Y205" s="326"/>
      <c r="Z205" s="326"/>
      <c r="AA205" s="326"/>
      <c r="AB205" s="326"/>
      <c r="AC205" s="326"/>
      <c r="AD205" s="9"/>
      <c r="AE205" s="7"/>
      <c r="AF205" s="327"/>
      <c r="AG205" s="326"/>
      <c r="AH205" s="326"/>
      <c r="AI205" s="326"/>
      <c r="AJ205" s="326"/>
      <c r="AK205" s="326"/>
      <c r="AL205" s="326"/>
      <c r="AM205" s="326"/>
      <c r="AN205" s="326"/>
      <c r="AO205" s="326"/>
      <c r="AP205" s="326"/>
      <c r="AQ205" s="9"/>
      <c r="AR205" s="7"/>
      <c r="AS205" s="327"/>
      <c r="AT205" s="326"/>
      <c r="AU205" s="326"/>
      <c r="AV205" s="326"/>
      <c r="AW205" s="326"/>
      <c r="AX205" s="326"/>
      <c r="AY205" s="326"/>
      <c r="AZ205" s="326"/>
      <c r="BA205" s="326"/>
      <c r="BB205" s="326"/>
      <c r="BC205" s="326"/>
      <c r="BD205" s="9"/>
    </row>
    <row r="206" spans="1:56" ht="23" x14ac:dyDescent="0.35">
      <c r="A206" s="37" t="s">
        <v>51</v>
      </c>
      <c r="B206" s="37" t="s">
        <v>189</v>
      </c>
      <c r="C206" s="37">
        <v>148</v>
      </c>
      <c r="E206" s="41" t="str">
        <f>IDIOMA!D206</f>
        <v>Mergers &amp; Acquisitions (M&amp;A)</v>
      </c>
      <c r="F206" s="374"/>
      <c r="G206" s="39"/>
      <c r="H206" s="39"/>
      <c r="I206" s="39"/>
      <c r="J206" s="39"/>
      <c r="K206" s="39"/>
      <c r="L206" s="39"/>
      <c r="M206" s="39"/>
      <c r="N206" s="39"/>
      <c r="O206" s="39"/>
      <c r="P206" s="39"/>
      <c r="Q206" s="381"/>
      <c r="R206" s="7"/>
      <c r="S206" s="374"/>
      <c r="T206" s="39"/>
      <c r="U206" s="39"/>
      <c r="V206" s="39"/>
      <c r="W206" s="39"/>
      <c r="X206" s="39"/>
      <c r="Y206" s="39"/>
      <c r="Z206" s="39"/>
      <c r="AA206" s="39"/>
      <c r="AB206" s="39"/>
      <c r="AC206" s="39"/>
      <c r="AD206" s="381"/>
      <c r="AE206" s="7"/>
      <c r="AF206" s="374"/>
      <c r="AG206" s="39"/>
      <c r="AH206" s="39"/>
      <c r="AI206" s="39"/>
      <c r="AJ206" s="39"/>
      <c r="AK206" s="39"/>
      <c r="AL206" s="39"/>
      <c r="AM206" s="39"/>
      <c r="AN206" s="39"/>
      <c r="AO206" s="39"/>
      <c r="AP206" s="39"/>
      <c r="AQ206" s="381"/>
      <c r="AR206" s="7"/>
      <c r="AS206" s="374"/>
      <c r="AT206" s="39"/>
      <c r="AU206" s="39"/>
      <c r="AV206" s="39"/>
      <c r="AW206" s="39"/>
      <c r="AX206" s="39"/>
      <c r="AY206" s="39"/>
      <c r="AZ206" s="39"/>
      <c r="BA206" s="39"/>
      <c r="BB206" s="39"/>
      <c r="BC206" s="39"/>
      <c r="BD206" s="381"/>
    </row>
    <row r="207" spans="1:56" ht="23" x14ac:dyDescent="0.35">
      <c r="A207" s="37" t="s">
        <v>51</v>
      </c>
      <c r="B207" s="37" t="s">
        <v>190</v>
      </c>
      <c r="C207" s="37">
        <v>149</v>
      </c>
      <c r="E207" s="41" t="str">
        <f>IDIOMA!D207</f>
        <v>Equity Capital Markets (ECM)</v>
      </c>
      <c r="F207" s="374"/>
      <c r="G207" s="39"/>
      <c r="H207" s="39"/>
      <c r="I207" s="39"/>
      <c r="J207" s="39"/>
      <c r="K207" s="39"/>
      <c r="L207" s="39"/>
      <c r="M207" s="39"/>
      <c r="N207" s="39"/>
      <c r="O207" s="39"/>
      <c r="P207" s="39"/>
      <c r="Q207" s="381"/>
      <c r="R207" s="7"/>
      <c r="S207" s="374"/>
      <c r="T207" s="39"/>
      <c r="U207" s="39"/>
      <c r="V207" s="39"/>
      <c r="W207" s="39"/>
      <c r="X207" s="39"/>
      <c r="Y207" s="39"/>
      <c r="Z207" s="39"/>
      <c r="AA207" s="39"/>
      <c r="AB207" s="39"/>
      <c r="AC207" s="39"/>
      <c r="AD207" s="381"/>
      <c r="AE207" s="7"/>
      <c r="AF207" s="374"/>
      <c r="AG207" s="39"/>
      <c r="AH207" s="39"/>
      <c r="AI207" s="39"/>
      <c r="AJ207" s="39"/>
      <c r="AK207" s="39"/>
      <c r="AL207" s="39"/>
      <c r="AM207" s="39"/>
      <c r="AN207" s="39"/>
      <c r="AO207" s="39"/>
      <c r="AP207" s="39"/>
      <c r="AQ207" s="381"/>
      <c r="AR207" s="7"/>
      <c r="AS207" s="374"/>
      <c r="AT207" s="39"/>
      <c r="AU207" s="39"/>
      <c r="AV207" s="39"/>
      <c r="AW207" s="39"/>
      <c r="AX207" s="39"/>
      <c r="AY207" s="39"/>
      <c r="AZ207" s="39"/>
      <c r="BA207" s="39"/>
      <c r="BB207" s="39"/>
      <c r="BC207" s="39"/>
      <c r="BD207" s="381"/>
    </row>
    <row r="208" spans="1:56" ht="23" x14ac:dyDescent="0.35">
      <c r="A208" s="37" t="s">
        <v>51</v>
      </c>
      <c r="B208" s="37" t="s">
        <v>191</v>
      </c>
      <c r="C208" s="37">
        <v>150</v>
      </c>
      <c r="E208" s="41" t="str">
        <f>IDIOMA!D208</f>
        <v>Debt Capital Markets (DCM)</v>
      </c>
      <c r="F208" s="374"/>
      <c r="G208" s="39"/>
      <c r="H208" s="39"/>
      <c r="I208" s="39"/>
      <c r="J208" s="39"/>
      <c r="K208" s="39"/>
      <c r="L208" s="39"/>
      <c r="M208" s="39"/>
      <c r="N208" s="39"/>
      <c r="O208" s="39"/>
      <c r="P208" s="39"/>
      <c r="Q208" s="381"/>
      <c r="R208" s="7"/>
      <c r="S208" s="374"/>
      <c r="T208" s="39"/>
      <c r="U208" s="39"/>
      <c r="V208" s="39"/>
      <c r="W208" s="39"/>
      <c r="X208" s="39"/>
      <c r="Y208" s="39"/>
      <c r="Z208" s="39"/>
      <c r="AA208" s="39"/>
      <c r="AB208" s="39"/>
      <c r="AC208" s="39"/>
      <c r="AD208" s="381"/>
      <c r="AE208" s="7"/>
      <c r="AF208" s="374"/>
      <c r="AG208" s="39"/>
      <c r="AH208" s="39"/>
      <c r="AI208" s="39"/>
      <c r="AJ208" s="39"/>
      <c r="AK208" s="39"/>
      <c r="AL208" s="39"/>
      <c r="AM208" s="39"/>
      <c r="AN208" s="39"/>
      <c r="AO208" s="39"/>
      <c r="AP208" s="39"/>
      <c r="AQ208" s="381"/>
      <c r="AR208" s="7"/>
      <c r="AS208" s="374"/>
      <c r="AT208" s="39"/>
      <c r="AU208" s="39"/>
      <c r="AV208" s="39"/>
      <c r="AW208" s="39"/>
      <c r="AX208" s="39"/>
      <c r="AY208" s="39"/>
      <c r="AZ208" s="39"/>
      <c r="BA208" s="39"/>
      <c r="BB208" s="39"/>
      <c r="BC208" s="39"/>
      <c r="BD208" s="381"/>
    </row>
    <row r="209" spans="1:56" ht="23" x14ac:dyDescent="0.35">
      <c r="A209" s="37" t="s">
        <v>51</v>
      </c>
      <c r="B209" s="37" t="s">
        <v>192</v>
      </c>
      <c r="C209" s="37">
        <v>151</v>
      </c>
      <c r="E209" s="41" t="str">
        <f>IDIOMA!D209</f>
        <v>Securitization</v>
      </c>
      <c r="F209" s="374"/>
      <c r="G209" s="39"/>
      <c r="H209" s="39"/>
      <c r="I209" s="39"/>
      <c r="J209" s="39"/>
      <c r="K209" s="39"/>
      <c r="L209" s="39"/>
      <c r="M209" s="39"/>
      <c r="N209" s="39"/>
      <c r="O209" s="39"/>
      <c r="P209" s="39"/>
      <c r="Q209" s="381"/>
      <c r="R209" s="7"/>
      <c r="S209" s="374"/>
      <c r="T209" s="39"/>
      <c r="U209" s="39"/>
      <c r="V209" s="39"/>
      <c r="W209" s="39"/>
      <c r="X209" s="39"/>
      <c r="Y209" s="39"/>
      <c r="Z209" s="39"/>
      <c r="AA209" s="39"/>
      <c r="AB209" s="39"/>
      <c r="AC209" s="39"/>
      <c r="AD209" s="381"/>
      <c r="AE209" s="7"/>
      <c r="AF209" s="374"/>
      <c r="AG209" s="39"/>
      <c r="AH209" s="39"/>
      <c r="AI209" s="39"/>
      <c r="AJ209" s="39"/>
      <c r="AK209" s="39"/>
      <c r="AL209" s="39"/>
      <c r="AM209" s="39"/>
      <c r="AN209" s="39"/>
      <c r="AO209" s="39"/>
      <c r="AP209" s="39"/>
      <c r="AQ209" s="381"/>
      <c r="AR209" s="7"/>
      <c r="AS209" s="374"/>
      <c r="AT209" s="39"/>
      <c r="AU209" s="39"/>
      <c r="AV209" s="39"/>
      <c r="AW209" s="39"/>
      <c r="AX209" s="39"/>
      <c r="AY209" s="39"/>
      <c r="AZ209" s="39"/>
      <c r="BA209" s="39"/>
      <c r="BB209" s="39"/>
      <c r="BC209" s="39"/>
      <c r="BD209" s="381"/>
    </row>
    <row r="210" spans="1:56" ht="23" x14ac:dyDescent="0.35">
      <c r="A210" s="37" t="s">
        <v>51</v>
      </c>
      <c r="B210" s="37" t="s">
        <v>193</v>
      </c>
      <c r="C210" s="37">
        <v>152</v>
      </c>
      <c r="E210" s="41" t="str">
        <f>IDIOMA!D210</f>
        <v>Project &amp; Acquisition Finance (Advisory)</v>
      </c>
      <c r="F210" s="374"/>
      <c r="G210" s="39"/>
      <c r="H210" s="39"/>
      <c r="I210" s="39"/>
      <c r="J210" s="39"/>
      <c r="K210" s="39"/>
      <c r="L210" s="39"/>
      <c r="M210" s="39"/>
      <c r="N210" s="39"/>
      <c r="O210" s="39"/>
      <c r="P210" s="39"/>
      <c r="Q210" s="381"/>
      <c r="R210" s="7"/>
      <c r="S210" s="374"/>
      <c r="T210" s="39"/>
      <c r="U210" s="39"/>
      <c r="V210" s="39"/>
      <c r="W210" s="39"/>
      <c r="X210" s="39"/>
      <c r="Y210" s="39"/>
      <c r="Z210" s="39"/>
      <c r="AA210" s="39"/>
      <c r="AB210" s="39"/>
      <c r="AC210" s="39"/>
      <c r="AD210" s="381"/>
      <c r="AE210" s="7"/>
      <c r="AF210" s="374"/>
      <c r="AG210" s="39"/>
      <c r="AH210" s="39"/>
      <c r="AI210" s="39"/>
      <c r="AJ210" s="39"/>
      <c r="AK210" s="39"/>
      <c r="AL210" s="39"/>
      <c r="AM210" s="39"/>
      <c r="AN210" s="39"/>
      <c r="AO210" s="39"/>
      <c r="AP210" s="39"/>
      <c r="AQ210" s="381"/>
      <c r="AR210" s="7"/>
      <c r="AS210" s="374"/>
      <c r="AT210" s="39"/>
      <c r="AU210" s="39"/>
      <c r="AV210" s="39"/>
      <c r="AW210" s="39"/>
      <c r="AX210" s="39"/>
      <c r="AY210" s="39"/>
      <c r="AZ210" s="39"/>
      <c r="BA210" s="39"/>
      <c r="BB210" s="39"/>
      <c r="BC210" s="39"/>
      <c r="BD210" s="381"/>
    </row>
    <row r="211" spans="1:56" ht="23" x14ac:dyDescent="0.35">
      <c r="C211" s="37"/>
      <c r="E211" s="13" t="str">
        <f>IDIOMA!D211</f>
        <v>Water and waste management</v>
      </c>
      <c r="F211" s="372"/>
      <c r="G211" s="386"/>
      <c r="H211" s="386"/>
      <c r="I211" s="386"/>
      <c r="J211" s="386"/>
      <c r="K211" s="386"/>
      <c r="L211" s="386"/>
      <c r="M211" s="386"/>
      <c r="N211" s="386"/>
      <c r="O211" s="386"/>
      <c r="P211" s="386"/>
      <c r="Q211" s="379"/>
      <c r="R211" s="7"/>
      <c r="S211" s="372"/>
      <c r="T211" s="386"/>
      <c r="U211" s="386"/>
      <c r="V211" s="386"/>
      <c r="W211" s="386"/>
      <c r="X211" s="386"/>
      <c r="Y211" s="386"/>
      <c r="Z211" s="386"/>
      <c r="AA211" s="386"/>
      <c r="AB211" s="386"/>
      <c r="AC211" s="386"/>
      <c r="AD211" s="379"/>
      <c r="AE211" s="7"/>
      <c r="AF211" s="372"/>
      <c r="AG211" s="386"/>
      <c r="AH211" s="386"/>
      <c r="AI211" s="386"/>
      <c r="AJ211" s="386"/>
      <c r="AK211" s="386"/>
      <c r="AL211" s="386"/>
      <c r="AM211" s="386"/>
      <c r="AN211" s="386"/>
      <c r="AO211" s="386"/>
      <c r="AP211" s="386"/>
      <c r="AQ211" s="379"/>
      <c r="AR211" s="7"/>
      <c r="AS211" s="372"/>
      <c r="AT211" s="386"/>
      <c r="AU211" s="386"/>
      <c r="AV211" s="386"/>
      <c r="AW211" s="386"/>
      <c r="AX211" s="386"/>
      <c r="AY211" s="386"/>
      <c r="AZ211" s="386"/>
      <c r="BA211" s="386"/>
      <c r="BB211" s="386"/>
      <c r="BC211" s="386"/>
      <c r="BD211" s="379"/>
    </row>
    <row r="212" spans="1:56" ht="23" x14ac:dyDescent="0.35">
      <c r="B212" s="57"/>
      <c r="C212" s="37"/>
      <c r="E212" s="8" t="str">
        <f>IDIOMA!D212</f>
        <v>1. On Balance (excluding HfT)</v>
      </c>
      <c r="F212" s="325"/>
      <c r="G212" s="326"/>
      <c r="H212" s="326"/>
      <c r="I212" s="326"/>
      <c r="J212" s="326"/>
      <c r="K212" s="326"/>
      <c r="L212" s="326"/>
      <c r="M212" s="326"/>
      <c r="N212" s="326"/>
      <c r="O212" s="326"/>
      <c r="P212" s="326"/>
      <c r="Q212" s="9"/>
      <c r="R212" s="7"/>
      <c r="S212" s="325"/>
      <c r="T212" s="326"/>
      <c r="U212" s="326"/>
      <c r="V212" s="326"/>
      <c r="W212" s="326"/>
      <c r="X212" s="326"/>
      <c r="Y212" s="326"/>
      <c r="Z212" s="326"/>
      <c r="AA212" s="326"/>
      <c r="AB212" s="326"/>
      <c r="AC212" s="326"/>
      <c r="AD212" s="9"/>
      <c r="AE212" s="7"/>
      <c r="AF212" s="325"/>
      <c r="AG212" s="326"/>
      <c r="AH212" s="326"/>
      <c r="AI212" s="326"/>
      <c r="AJ212" s="326"/>
      <c r="AK212" s="326"/>
      <c r="AL212" s="326"/>
      <c r="AM212" s="326"/>
      <c r="AN212" s="326"/>
      <c r="AO212" s="326"/>
      <c r="AP212" s="326"/>
      <c r="AQ212" s="9"/>
      <c r="AR212" s="7"/>
      <c r="AS212" s="325"/>
      <c r="AT212" s="326"/>
      <c r="AU212" s="326"/>
      <c r="AV212" s="326"/>
      <c r="AW212" s="326"/>
      <c r="AX212" s="326"/>
      <c r="AY212" s="326"/>
      <c r="AZ212" s="326"/>
      <c r="BA212" s="326"/>
      <c r="BB212" s="326"/>
      <c r="BC212" s="326"/>
      <c r="BD212" s="9"/>
    </row>
    <row r="213" spans="1:56" ht="23" x14ac:dyDescent="0.35">
      <c r="B213" s="57"/>
      <c r="C213" s="37"/>
      <c r="E213" s="397" t="str">
        <f>IDIOMA!D213</f>
        <v>Loans &amp; advances (customers and credit institutions)</v>
      </c>
      <c r="F213" s="375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380"/>
      <c r="R213" s="7"/>
      <c r="S213" s="375"/>
      <c r="T213" s="19"/>
      <c r="U213" s="19"/>
      <c r="V213" s="19"/>
      <c r="W213" s="19"/>
      <c r="X213" s="19"/>
      <c r="Y213" s="19"/>
      <c r="Z213" s="19"/>
      <c r="AA213" s="19"/>
      <c r="AB213" s="19"/>
      <c r="AC213" s="19"/>
      <c r="AD213" s="380"/>
      <c r="AE213" s="7"/>
      <c r="AF213" s="375"/>
      <c r="AG213" s="19"/>
      <c r="AH213" s="19"/>
      <c r="AI213" s="19"/>
      <c r="AJ213" s="19"/>
      <c r="AK213" s="19"/>
      <c r="AL213" s="19"/>
      <c r="AM213" s="19"/>
      <c r="AN213" s="19"/>
      <c r="AO213" s="19"/>
      <c r="AP213" s="19"/>
      <c r="AQ213" s="380"/>
      <c r="AR213" s="7"/>
      <c r="AS213" s="375"/>
      <c r="AT213" s="19"/>
      <c r="AU213" s="19"/>
      <c r="AV213" s="19"/>
      <c r="AW213" s="19"/>
      <c r="AX213" s="19"/>
      <c r="AY213" s="19"/>
      <c r="AZ213" s="19"/>
      <c r="BA213" s="19"/>
      <c r="BB213" s="19"/>
      <c r="BC213" s="19"/>
      <c r="BD213" s="380"/>
    </row>
    <row r="214" spans="1:56" ht="23" x14ac:dyDescent="0.35">
      <c r="A214" s="37" t="s">
        <v>53</v>
      </c>
      <c r="B214" s="37" t="s">
        <v>175</v>
      </c>
      <c r="C214" s="37">
        <v>153</v>
      </c>
      <c r="E214" s="38" t="str">
        <f>IDIOMA!D214</f>
        <v>Mortgages</v>
      </c>
      <c r="F214" s="374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81"/>
      <c r="R214" s="7"/>
      <c r="S214" s="374"/>
      <c r="T214" s="39"/>
      <c r="U214" s="39"/>
      <c r="V214" s="39"/>
      <c r="W214" s="39"/>
      <c r="X214" s="39"/>
      <c r="Y214" s="39"/>
      <c r="Z214" s="39"/>
      <c r="AA214" s="39"/>
      <c r="AB214" s="39"/>
      <c r="AC214" s="39"/>
      <c r="AD214" s="381"/>
      <c r="AE214" s="7"/>
      <c r="AF214" s="374"/>
      <c r="AG214" s="39"/>
      <c r="AH214" s="39"/>
      <c r="AI214" s="39"/>
      <c r="AJ214" s="39"/>
      <c r="AK214" s="39"/>
      <c r="AL214" s="39"/>
      <c r="AM214" s="39"/>
      <c r="AN214" s="39"/>
      <c r="AO214" s="39"/>
      <c r="AP214" s="39"/>
      <c r="AQ214" s="381"/>
      <c r="AR214" s="7"/>
      <c r="AS214" s="374"/>
      <c r="AT214" s="39"/>
      <c r="AU214" s="39"/>
      <c r="AV214" s="39"/>
      <c r="AW214" s="39"/>
      <c r="AX214" s="39"/>
      <c r="AY214" s="39"/>
      <c r="AZ214" s="39"/>
      <c r="BA214" s="39"/>
      <c r="BB214" s="39"/>
      <c r="BC214" s="39"/>
      <c r="BD214" s="381"/>
    </row>
    <row r="215" spans="1:56" ht="23" x14ac:dyDescent="0.35">
      <c r="B215" s="58"/>
      <c r="C215" s="37"/>
      <c r="E215" s="20" t="str">
        <f>IDIOMA!D215</f>
        <v xml:space="preserve">Products Added value CIB </v>
      </c>
      <c r="F215" s="375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380"/>
      <c r="R215" s="7"/>
      <c r="S215" s="375"/>
      <c r="T215" s="19"/>
      <c r="U215" s="19"/>
      <c r="V215" s="19"/>
      <c r="W215" s="19"/>
      <c r="X215" s="19"/>
      <c r="Y215" s="19"/>
      <c r="Z215" s="19"/>
      <c r="AA215" s="19"/>
      <c r="AB215" s="19"/>
      <c r="AC215" s="19"/>
      <c r="AD215" s="380"/>
      <c r="AE215" s="7"/>
      <c r="AF215" s="375"/>
      <c r="AG215" s="19"/>
      <c r="AH215" s="19"/>
      <c r="AI215" s="19"/>
      <c r="AJ215" s="19"/>
      <c r="AK215" s="19"/>
      <c r="AL215" s="19"/>
      <c r="AM215" s="19"/>
      <c r="AN215" s="19"/>
      <c r="AO215" s="19"/>
      <c r="AP215" s="19"/>
      <c r="AQ215" s="380"/>
      <c r="AR215" s="7"/>
      <c r="AS215" s="375"/>
      <c r="AT215" s="19"/>
      <c r="AU215" s="19"/>
      <c r="AV215" s="19"/>
      <c r="AW215" s="19"/>
      <c r="AX215" s="19"/>
      <c r="AY215" s="19"/>
      <c r="AZ215" s="19"/>
      <c r="BA215" s="19"/>
      <c r="BB215" s="19"/>
      <c r="BC215" s="19"/>
      <c r="BD215" s="380"/>
    </row>
    <row r="216" spans="1:56" ht="23" x14ac:dyDescent="0.35">
      <c r="A216" s="37" t="s">
        <v>53</v>
      </c>
      <c r="B216" s="37" t="s">
        <v>176</v>
      </c>
      <c r="C216" s="37">
        <v>154</v>
      </c>
      <c r="E216" s="40" t="str">
        <f>IDIOMA!D216</f>
        <v>Project &amp; Acquisition Finance</v>
      </c>
      <c r="F216" s="374"/>
      <c r="G216" s="39"/>
      <c r="H216" s="39"/>
      <c r="I216" s="39"/>
      <c r="J216" s="39"/>
      <c r="K216" s="39"/>
      <c r="L216" s="39"/>
      <c r="M216" s="39"/>
      <c r="N216" s="39"/>
      <c r="O216" s="39"/>
      <c r="P216" s="39"/>
      <c r="Q216" s="381"/>
      <c r="R216" s="7"/>
      <c r="S216" s="374"/>
      <c r="T216" s="39"/>
      <c r="U216" s="39"/>
      <c r="V216" s="39"/>
      <c r="W216" s="39"/>
      <c r="X216" s="39"/>
      <c r="Y216" s="39"/>
      <c r="Z216" s="39"/>
      <c r="AA216" s="39"/>
      <c r="AB216" s="39"/>
      <c r="AC216" s="39"/>
      <c r="AD216" s="381"/>
      <c r="AE216" s="7"/>
      <c r="AF216" s="374"/>
      <c r="AG216" s="39"/>
      <c r="AH216" s="39"/>
      <c r="AI216" s="39"/>
      <c r="AJ216" s="39"/>
      <c r="AK216" s="39"/>
      <c r="AL216" s="39"/>
      <c r="AM216" s="39"/>
      <c r="AN216" s="39"/>
      <c r="AO216" s="39"/>
      <c r="AP216" s="39"/>
      <c r="AQ216" s="381"/>
      <c r="AR216" s="7"/>
      <c r="AS216" s="374"/>
      <c r="AT216" s="39"/>
      <c r="AU216" s="39"/>
      <c r="AV216" s="39"/>
      <c r="AW216" s="39"/>
      <c r="AX216" s="39"/>
      <c r="AY216" s="39"/>
      <c r="AZ216" s="39"/>
      <c r="BA216" s="39"/>
      <c r="BB216" s="39"/>
      <c r="BC216" s="39"/>
      <c r="BD216" s="381"/>
    </row>
    <row r="217" spans="1:56" ht="23" x14ac:dyDescent="0.35">
      <c r="A217" s="37" t="s">
        <v>53</v>
      </c>
      <c r="B217" s="37" t="s">
        <v>177</v>
      </c>
      <c r="C217" s="37">
        <v>155</v>
      </c>
      <c r="E217" s="40" t="str">
        <f>IDIOMA!D217</f>
        <v>Syndicated Loans</v>
      </c>
      <c r="F217" s="374"/>
      <c r="G217" s="39"/>
      <c r="H217" s="39"/>
      <c r="I217" s="39"/>
      <c r="J217" s="39"/>
      <c r="K217" s="39"/>
      <c r="L217" s="39"/>
      <c r="M217" s="39"/>
      <c r="N217" s="39"/>
      <c r="O217" s="39"/>
      <c r="P217" s="39"/>
      <c r="Q217" s="381"/>
      <c r="R217" s="7"/>
      <c r="S217" s="374"/>
      <c r="T217" s="39"/>
      <c r="U217" s="39"/>
      <c r="V217" s="39"/>
      <c r="W217" s="39"/>
      <c r="X217" s="39"/>
      <c r="Y217" s="39"/>
      <c r="Z217" s="39"/>
      <c r="AA217" s="39"/>
      <c r="AB217" s="39"/>
      <c r="AC217" s="39"/>
      <c r="AD217" s="381"/>
      <c r="AE217" s="7"/>
      <c r="AF217" s="374"/>
      <c r="AG217" s="39"/>
      <c r="AH217" s="39"/>
      <c r="AI217" s="39"/>
      <c r="AJ217" s="39"/>
      <c r="AK217" s="39"/>
      <c r="AL217" s="39"/>
      <c r="AM217" s="39"/>
      <c r="AN217" s="39"/>
      <c r="AO217" s="39"/>
      <c r="AP217" s="39"/>
      <c r="AQ217" s="381"/>
      <c r="AR217" s="7"/>
      <c r="AS217" s="374"/>
      <c r="AT217" s="39"/>
      <c r="AU217" s="39"/>
      <c r="AV217" s="39"/>
      <c r="AW217" s="39"/>
      <c r="AX217" s="39"/>
      <c r="AY217" s="39"/>
      <c r="AZ217" s="39"/>
      <c r="BA217" s="39"/>
      <c r="BB217" s="39"/>
      <c r="BC217" s="39"/>
      <c r="BD217" s="381"/>
    </row>
    <row r="218" spans="1:56" ht="23" x14ac:dyDescent="0.35">
      <c r="A218" s="37" t="s">
        <v>53</v>
      </c>
      <c r="B218" s="37" t="s">
        <v>178</v>
      </c>
      <c r="C218" s="37">
        <v>156</v>
      </c>
      <c r="E218" s="40" t="str">
        <f>IDIOMA!D218</f>
        <v>Capital Finance</v>
      </c>
      <c r="F218" s="374"/>
      <c r="G218" s="39"/>
      <c r="H218" s="39"/>
      <c r="I218" s="39"/>
      <c r="J218" s="39"/>
      <c r="K218" s="39"/>
      <c r="L218" s="39"/>
      <c r="M218" s="39"/>
      <c r="N218" s="39"/>
      <c r="O218" s="39"/>
      <c r="P218" s="39"/>
      <c r="Q218" s="381"/>
      <c r="R218" s="7"/>
      <c r="S218" s="374"/>
      <c r="T218" s="39"/>
      <c r="U218" s="39"/>
      <c r="V218" s="39"/>
      <c r="W218" s="39"/>
      <c r="X218" s="39"/>
      <c r="Y218" s="39"/>
      <c r="Z218" s="39"/>
      <c r="AA218" s="39"/>
      <c r="AB218" s="39"/>
      <c r="AC218" s="39"/>
      <c r="AD218" s="381"/>
      <c r="AE218" s="7"/>
      <c r="AF218" s="374"/>
      <c r="AG218" s="39"/>
      <c r="AH218" s="39"/>
      <c r="AI218" s="39"/>
      <c r="AJ218" s="39"/>
      <c r="AK218" s="39"/>
      <c r="AL218" s="39"/>
      <c r="AM218" s="39"/>
      <c r="AN218" s="39"/>
      <c r="AO218" s="39"/>
      <c r="AP218" s="39"/>
      <c r="AQ218" s="381"/>
      <c r="AR218" s="7"/>
      <c r="AS218" s="374"/>
      <c r="AT218" s="39"/>
      <c r="AU218" s="39"/>
      <c r="AV218" s="39"/>
      <c r="AW218" s="39"/>
      <c r="AX218" s="39"/>
      <c r="AY218" s="39"/>
      <c r="AZ218" s="39"/>
      <c r="BA218" s="39"/>
      <c r="BB218" s="39"/>
      <c r="BC218" s="39"/>
      <c r="BD218" s="381"/>
    </row>
    <row r="219" spans="1:56" ht="23" x14ac:dyDescent="0.35">
      <c r="A219" s="37" t="s">
        <v>53</v>
      </c>
      <c r="B219" s="37" t="s">
        <v>179</v>
      </c>
      <c r="C219" s="37">
        <v>157</v>
      </c>
      <c r="E219" s="40" t="str">
        <f>IDIOMA!D219</f>
        <v>Asset Based Finance (ABF)</v>
      </c>
      <c r="F219" s="374"/>
      <c r="G219" s="39"/>
      <c r="H219" s="39"/>
      <c r="I219" s="39"/>
      <c r="J219" s="39"/>
      <c r="K219" s="39"/>
      <c r="L219" s="39"/>
      <c r="M219" s="39"/>
      <c r="N219" s="39"/>
      <c r="O219" s="39"/>
      <c r="P219" s="39"/>
      <c r="Q219" s="381"/>
      <c r="R219" s="7"/>
      <c r="S219" s="374"/>
      <c r="T219" s="39"/>
      <c r="U219" s="39"/>
      <c r="V219" s="39"/>
      <c r="W219" s="39"/>
      <c r="X219" s="39"/>
      <c r="Y219" s="39"/>
      <c r="Z219" s="39"/>
      <c r="AA219" s="39"/>
      <c r="AB219" s="39"/>
      <c r="AC219" s="39"/>
      <c r="AD219" s="381"/>
      <c r="AE219" s="7"/>
      <c r="AF219" s="374"/>
      <c r="AG219" s="39"/>
      <c r="AH219" s="39"/>
      <c r="AI219" s="39"/>
      <c r="AJ219" s="39"/>
      <c r="AK219" s="39"/>
      <c r="AL219" s="39"/>
      <c r="AM219" s="39"/>
      <c r="AN219" s="39"/>
      <c r="AO219" s="39"/>
      <c r="AP219" s="39"/>
      <c r="AQ219" s="381"/>
      <c r="AR219" s="7"/>
      <c r="AS219" s="374"/>
      <c r="AT219" s="39"/>
      <c r="AU219" s="39"/>
      <c r="AV219" s="39"/>
      <c r="AW219" s="39"/>
      <c r="AX219" s="39"/>
      <c r="AY219" s="39"/>
      <c r="AZ219" s="39"/>
      <c r="BA219" s="39"/>
      <c r="BB219" s="39"/>
      <c r="BC219" s="39"/>
      <c r="BD219" s="381"/>
    </row>
    <row r="220" spans="1:56" ht="23" x14ac:dyDescent="0.35">
      <c r="A220" s="37" t="s">
        <v>53</v>
      </c>
      <c r="B220" s="37" t="s">
        <v>180</v>
      </c>
      <c r="C220" s="37">
        <v>158</v>
      </c>
      <c r="E220" s="40" t="str">
        <f>IDIOMA!D220</f>
        <v>Leveraged Finance</v>
      </c>
      <c r="F220" s="374"/>
      <c r="G220" s="39"/>
      <c r="H220" s="39"/>
      <c r="I220" s="39"/>
      <c r="J220" s="39"/>
      <c r="K220" s="39"/>
      <c r="L220" s="39"/>
      <c r="M220" s="39"/>
      <c r="N220" s="39"/>
      <c r="O220" s="39"/>
      <c r="P220" s="39"/>
      <c r="Q220" s="381"/>
      <c r="R220" s="7"/>
      <c r="S220" s="374"/>
      <c r="T220" s="39"/>
      <c r="U220" s="39"/>
      <c r="V220" s="39"/>
      <c r="W220" s="39"/>
      <c r="X220" s="39"/>
      <c r="Y220" s="39"/>
      <c r="Z220" s="39"/>
      <c r="AA220" s="39"/>
      <c r="AB220" s="39"/>
      <c r="AC220" s="39"/>
      <c r="AD220" s="381"/>
      <c r="AE220" s="7"/>
      <c r="AF220" s="374"/>
      <c r="AG220" s="39"/>
      <c r="AH220" s="39"/>
      <c r="AI220" s="39"/>
      <c r="AJ220" s="39"/>
      <c r="AK220" s="39"/>
      <c r="AL220" s="39"/>
      <c r="AM220" s="39"/>
      <c r="AN220" s="39"/>
      <c r="AO220" s="39"/>
      <c r="AP220" s="39"/>
      <c r="AQ220" s="381"/>
      <c r="AR220" s="7"/>
      <c r="AS220" s="374"/>
      <c r="AT220" s="39"/>
      <c r="AU220" s="39"/>
      <c r="AV220" s="39"/>
      <c r="AW220" s="39"/>
      <c r="AX220" s="39"/>
      <c r="AY220" s="39"/>
      <c r="AZ220" s="39"/>
      <c r="BA220" s="39"/>
      <c r="BB220" s="39"/>
      <c r="BC220" s="39"/>
      <c r="BD220" s="381"/>
    </row>
    <row r="221" spans="1:56" ht="23" x14ac:dyDescent="0.35">
      <c r="A221" s="37" t="s">
        <v>53</v>
      </c>
      <c r="B221" s="37" t="s">
        <v>181</v>
      </c>
      <c r="C221" s="37">
        <v>159</v>
      </c>
      <c r="E221" s="40" t="str">
        <f>IDIOMA!D221</f>
        <v>Export &amp; Agency Finance</v>
      </c>
      <c r="F221" s="374"/>
      <c r="G221" s="39"/>
      <c r="H221" s="39"/>
      <c r="I221" s="39"/>
      <c r="J221" s="39"/>
      <c r="K221" s="39"/>
      <c r="L221" s="39"/>
      <c r="M221" s="39"/>
      <c r="N221" s="39"/>
      <c r="O221" s="39"/>
      <c r="P221" s="39"/>
      <c r="Q221" s="381"/>
      <c r="R221" s="7"/>
      <c r="S221" s="374"/>
      <c r="T221" s="39"/>
      <c r="U221" s="39"/>
      <c r="V221" s="39"/>
      <c r="W221" s="39"/>
      <c r="X221" s="39"/>
      <c r="Y221" s="39"/>
      <c r="Z221" s="39"/>
      <c r="AA221" s="39"/>
      <c r="AB221" s="39"/>
      <c r="AC221" s="39"/>
      <c r="AD221" s="381"/>
      <c r="AE221" s="7"/>
      <c r="AF221" s="374"/>
      <c r="AG221" s="39"/>
      <c r="AH221" s="39"/>
      <c r="AI221" s="39"/>
      <c r="AJ221" s="39"/>
      <c r="AK221" s="39"/>
      <c r="AL221" s="39"/>
      <c r="AM221" s="39"/>
      <c r="AN221" s="39"/>
      <c r="AO221" s="39"/>
      <c r="AP221" s="39"/>
      <c r="AQ221" s="381"/>
      <c r="AR221" s="7"/>
      <c r="AS221" s="374"/>
      <c r="AT221" s="39"/>
      <c r="AU221" s="39"/>
      <c r="AV221" s="39"/>
      <c r="AW221" s="39"/>
      <c r="AX221" s="39"/>
      <c r="AY221" s="39"/>
      <c r="AZ221" s="39"/>
      <c r="BA221" s="39"/>
      <c r="BB221" s="39"/>
      <c r="BC221" s="39"/>
      <c r="BD221" s="381"/>
    </row>
    <row r="222" spans="1:56" ht="23" x14ac:dyDescent="0.35">
      <c r="A222" s="37" t="s">
        <v>53</v>
      </c>
      <c r="B222" s="37" t="s">
        <v>182</v>
      </c>
      <c r="C222" s="37">
        <v>160</v>
      </c>
      <c r="E222" s="40" t="str">
        <f>IDIOMA!D222</f>
        <v>Trade &amp; Working Capital Solutions</v>
      </c>
      <c r="F222" s="374"/>
      <c r="G222" s="39"/>
      <c r="H222" s="39"/>
      <c r="I222" s="39"/>
      <c r="J222" s="39"/>
      <c r="K222" s="39"/>
      <c r="L222" s="39"/>
      <c r="M222" s="39"/>
      <c r="N222" s="39"/>
      <c r="O222" s="39"/>
      <c r="P222" s="39"/>
      <c r="Q222" s="381"/>
      <c r="R222" s="7"/>
      <c r="S222" s="374"/>
      <c r="T222" s="39"/>
      <c r="U222" s="39"/>
      <c r="V222" s="39"/>
      <c r="W222" s="39"/>
      <c r="X222" s="39"/>
      <c r="Y222" s="39"/>
      <c r="Z222" s="39"/>
      <c r="AA222" s="39"/>
      <c r="AB222" s="39"/>
      <c r="AC222" s="39"/>
      <c r="AD222" s="381"/>
      <c r="AE222" s="7"/>
      <c r="AF222" s="374"/>
      <c r="AG222" s="39"/>
      <c r="AH222" s="39"/>
      <c r="AI222" s="39"/>
      <c r="AJ222" s="39"/>
      <c r="AK222" s="39"/>
      <c r="AL222" s="39"/>
      <c r="AM222" s="39"/>
      <c r="AN222" s="39"/>
      <c r="AO222" s="39"/>
      <c r="AP222" s="39"/>
      <c r="AQ222" s="381"/>
      <c r="AR222" s="7"/>
      <c r="AS222" s="374"/>
      <c r="AT222" s="39"/>
      <c r="AU222" s="39"/>
      <c r="AV222" s="39"/>
      <c r="AW222" s="39"/>
      <c r="AX222" s="39"/>
      <c r="AY222" s="39"/>
      <c r="AZ222" s="39"/>
      <c r="BA222" s="39"/>
      <c r="BB222" s="39"/>
      <c r="BC222" s="39"/>
      <c r="BD222" s="381"/>
    </row>
    <row r="223" spans="1:56" ht="23" x14ac:dyDescent="0.35">
      <c r="A223" s="37" t="s">
        <v>53</v>
      </c>
      <c r="B223" s="37" t="s">
        <v>183</v>
      </c>
      <c r="C223" s="37">
        <v>161</v>
      </c>
      <c r="E223" s="38" t="str">
        <f>IDIOMA!D223</f>
        <v>Other Loans &amp; Advances</v>
      </c>
      <c r="F223" s="374"/>
      <c r="G223" s="39"/>
      <c r="H223" s="39"/>
      <c r="I223" s="39"/>
      <c r="J223" s="39"/>
      <c r="K223" s="39"/>
      <c r="L223" s="39"/>
      <c r="M223" s="39"/>
      <c r="N223" s="39"/>
      <c r="O223" s="39"/>
      <c r="P223" s="39"/>
      <c r="Q223" s="381"/>
      <c r="R223" s="7"/>
      <c r="S223" s="374"/>
      <c r="T223" s="39"/>
      <c r="U223" s="39"/>
      <c r="V223" s="39"/>
      <c r="W223" s="39"/>
      <c r="X223" s="39"/>
      <c r="Y223" s="39"/>
      <c r="Z223" s="39"/>
      <c r="AA223" s="39"/>
      <c r="AB223" s="39"/>
      <c r="AC223" s="39"/>
      <c r="AD223" s="381"/>
      <c r="AE223" s="7"/>
      <c r="AF223" s="374"/>
      <c r="AG223" s="39"/>
      <c r="AH223" s="39"/>
      <c r="AI223" s="39"/>
      <c r="AJ223" s="39"/>
      <c r="AK223" s="39"/>
      <c r="AL223" s="39"/>
      <c r="AM223" s="39"/>
      <c r="AN223" s="39"/>
      <c r="AO223" s="39"/>
      <c r="AP223" s="39"/>
      <c r="AQ223" s="381"/>
      <c r="AR223" s="7"/>
      <c r="AS223" s="374"/>
      <c r="AT223" s="39"/>
      <c r="AU223" s="39"/>
      <c r="AV223" s="39"/>
      <c r="AW223" s="39"/>
      <c r="AX223" s="39"/>
      <c r="AY223" s="39"/>
      <c r="AZ223" s="39"/>
      <c r="BA223" s="39"/>
      <c r="BB223" s="39"/>
      <c r="BC223" s="39"/>
      <c r="BD223" s="381"/>
    </row>
    <row r="224" spans="1:56" ht="23" x14ac:dyDescent="0.35">
      <c r="A224" s="37" t="s">
        <v>53</v>
      </c>
      <c r="B224" s="37" t="s">
        <v>184</v>
      </c>
      <c r="C224" s="37">
        <v>162</v>
      </c>
      <c r="E224" s="398" t="str">
        <f>IDIOMA!D224</f>
        <v>Renting / Operating Leasing</v>
      </c>
      <c r="F224" s="374"/>
      <c r="G224" s="39"/>
      <c r="H224" s="39"/>
      <c r="I224" s="39"/>
      <c r="J224" s="39"/>
      <c r="K224" s="39"/>
      <c r="L224" s="39"/>
      <c r="M224" s="39"/>
      <c r="N224" s="39"/>
      <c r="O224" s="39"/>
      <c r="P224" s="39"/>
      <c r="Q224" s="381"/>
      <c r="R224" s="7"/>
      <c r="S224" s="374"/>
      <c r="T224" s="39"/>
      <c r="U224" s="39"/>
      <c r="V224" s="39"/>
      <c r="W224" s="39"/>
      <c r="X224" s="39"/>
      <c r="Y224" s="39"/>
      <c r="Z224" s="39"/>
      <c r="AA224" s="39"/>
      <c r="AB224" s="39"/>
      <c r="AC224" s="39"/>
      <c r="AD224" s="381"/>
      <c r="AE224" s="7"/>
      <c r="AF224" s="374"/>
      <c r="AG224" s="39"/>
      <c r="AH224" s="39"/>
      <c r="AI224" s="39"/>
      <c r="AJ224" s="39"/>
      <c r="AK224" s="39"/>
      <c r="AL224" s="39"/>
      <c r="AM224" s="39"/>
      <c r="AN224" s="39"/>
      <c r="AO224" s="39"/>
      <c r="AP224" s="39"/>
      <c r="AQ224" s="381"/>
      <c r="AR224" s="7"/>
      <c r="AS224" s="374"/>
      <c r="AT224" s="39"/>
      <c r="AU224" s="39"/>
      <c r="AV224" s="39"/>
      <c r="AW224" s="39"/>
      <c r="AX224" s="39"/>
      <c r="AY224" s="39"/>
      <c r="AZ224" s="39"/>
      <c r="BA224" s="39"/>
      <c r="BB224" s="39"/>
      <c r="BC224" s="39"/>
      <c r="BD224" s="381"/>
    </row>
    <row r="225" spans="1:56" ht="23" x14ac:dyDescent="0.35">
      <c r="A225" s="37" t="s">
        <v>53</v>
      </c>
      <c r="B225" s="37" t="s">
        <v>185</v>
      </c>
      <c r="C225" s="37">
        <v>163</v>
      </c>
      <c r="E225" s="398" t="str">
        <f>IDIOMA!D225</f>
        <v>Bonds Portfolio</v>
      </c>
      <c r="F225" s="374"/>
      <c r="G225" s="39"/>
      <c r="H225" s="39"/>
      <c r="I225" s="39"/>
      <c r="J225" s="39"/>
      <c r="K225" s="39"/>
      <c r="L225" s="39"/>
      <c r="M225" s="39"/>
      <c r="N225" s="39"/>
      <c r="O225" s="39"/>
      <c r="P225" s="39"/>
      <c r="Q225" s="381"/>
      <c r="R225" s="7"/>
      <c r="S225" s="374"/>
      <c r="T225" s="39"/>
      <c r="U225" s="39"/>
      <c r="V225" s="39"/>
      <c r="W225" s="39"/>
      <c r="X225" s="39"/>
      <c r="Y225" s="39"/>
      <c r="Z225" s="39"/>
      <c r="AA225" s="39"/>
      <c r="AB225" s="39"/>
      <c r="AC225" s="39"/>
      <c r="AD225" s="381"/>
      <c r="AE225" s="7"/>
      <c r="AF225" s="374"/>
      <c r="AG225" s="39"/>
      <c r="AH225" s="39"/>
      <c r="AI225" s="39"/>
      <c r="AJ225" s="39"/>
      <c r="AK225" s="39"/>
      <c r="AL225" s="39"/>
      <c r="AM225" s="39"/>
      <c r="AN225" s="39"/>
      <c r="AO225" s="39"/>
      <c r="AP225" s="39"/>
      <c r="AQ225" s="381"/>
      <c r="AR225" s="7"/>
      <c r="AS225" s="374"/>
      <c r="AT225" s="39"/>
      <c r="AU225" s="39"/>
      <c r="AV225" s="39"/>
      <c r="AW225" s="39"/>
      <c r="AX225" s="39"/>
      <c r="AY225" s="39"/>
      <c r="AZ225" s="39"/>
      <c r="BA225" s="39"/>
      <c r="BB225" s="39"/>
      <c r="BC225" s="39"/>
      <c r="BD225" s="381"/>
    </row>
    <row r="226" spans="1:56" ht="23" x14ac:dyDescent="0.35">
      <c r="B226" s="37"/>
      <c r="C226" s="37"/>
      <c r="E226" s="8" t="str">
        <f>IDIOMA!D226</f>
        <v>2. Off Balance</v>
      </c>
      <c r="F226" s="327"/>
      <c r="G226" s="326"/>
      <c r="H226" s="326"/>
      <c r="I226" s="326"/>
      <c r="J226" s="326"/>
      <c r="K226" s="326"/>
      <c r="L226" s="326"/>
      <c r="M226" s="326"/>
      <c r="N226" s="326"/>
      <c r="O226" s="326"/>
      <c r="P226" s="326"/>
      <c r="Q226" s="9"/>
      <c r="R226" s="7"/>
      <c r="S226" s="327"/>
      <c r="T226" s="326"/>
      <c r="U226" s="326"/>
      <c r="V226" s="326"/>
      <c r="W226" s="326"/>
      <c r="X226" s="326"/>
      <c r="Y226" s="326"/>
      <c r="Z226" s="326"/>
      <c r="AA226" s="326"/>
      <c r="AB226" s="326"/>
      <c r="AC226" s="326"/>
      <c r="AD226" s="9"/>
      <c r="AE226" s="7"/>
      <c r="AF226" s="327"/>
      <c r="AG226" s="326"/>
      <c r="AH226" s="326"/>
      <c r="AI226" s="326"/>
      <c r="AJ226" s="326"/>
      <c r="AK226" s="326"/>
      <c r="AL226" s="326"/>
      <c r="AM226" s="326"/>
      <c r="AN226" s="326"/>
      <c r="AO226" s="326"/>
      <c r="AP226" s="326"/>
      <c r="AQ226" s="9"/>
      <c r="AR226" s="7"/>
      <c r="AS226" s="327"/>
      <c r="AT226" s="326"/>
      <c r="AU226" s="326"/>
      <c r="AV226" s="326"/>
      <c r="AW226" s="326"/>
      <c r="AX226" s="326"/>
      <c r="AY226" s="326"/>
      <c r="AZ226" s="326"/>
      <c r="BA226" s="326"/>
      <c r="BB226" s="326"/>
      <c r="BC226" s="326"/>
      <c r="BD226" s="9"/>
    </row>
    <row r="227" spans="1:56" ht="23" x14ac:dyDescent="0.35">
      <c r="A227" s="37" t="s">
        <v>53</v>
      </c>
      <c r="B227" s="37" t="s">
        <v>186</v>
      </c>
      <c r="C227" s="37">
        <v>164</v>
      </c>
      <c r="E227" s="41" t="str">
        <f>IDIOMA!D227</f>
        <v>Contingent risks</v>
      </c>
      <c r="F227" s="42"/>
      <c r="G227" s="39"/>
      <c r="H227" s="39"/>
      <c r="I227" s="39"/>
      <c r="J227" s="39"/>
      <c r="K227" s="39"/>
      <c r="L227" s="39"/>
      <c r="M227" s="39"/>
      <c r="N227" s="39"/>
      <c r="O227" s="39"/>
      <c r="P227" s="39"/>
      <c r="Q227" s="381"/>
      <c r="R227" s="7"/>
      <c r="S227" s="42"/>
      <c r="T227" s="39"/>
      <c r="U227" s="39"/>
      <c r="V227" s="39"/>
      <c r="W227" s="39"/>
      <c r="X227" s="39"/>
      <c r="Y227" s="39"/>
      <c r="Z227" s="39"/>
      <c r="AA227" s="39"/>
      <c r="AB227" s="39"/>
      <c r="AC227" s="39"/>
      <c r="AD227" s="381"/>
      <c r="AE227" s="7"/>
      <c r="AF227" s="42"/>
      <c r="AG227" s="39"/>
      <c r="AH227" s="39"/>
      <c r="AI227" s="39"/>
      <c r="AJ227" s="39"/>
      <c r="AK227" s="39"/>
      <c r="AL227" s="39"/>
      <c r="AM227" s="39"/>
      <c r="AN227" s="39"/>
      <c r="AO227" s="39"/>
      <c r="AP227" s="39"/>
      <c r="AQ227" s="381"/>
      <c r="AR227" s="7"/>
      <c r="AS227" s="42"/>
      <c r="AT227" s="39"/>
      <c r="AU227" s="39"/>
      <c r="AV227" s="39"/>
      <c r="AW227" s="39"/>
      <c r="AX227" s="39"/>
      <c r="AY227" s="39"/>
      <c r="AZ227" s="39"/>
      <c r="BA227" s="39"/>
      <c r="BB227" s="39"/>
      <c r="BC227" s="39"/>
      <c r="BD227" s="381"/>
    </row>
    <row r="228" spans="1:56" ht="23" x14ac:dyDescent="0.35">
      <c r="A228" s="37" t="s">
        <v>53</v>
      </c>
      <c r="B228" s="37" t="s">
        <v>187</v>
      </c>
      <c r="C228" s="37">
        <v>165</v>
      </c>
      <c r="E228" s="41" t="str">
        <f>IDIOMA!D228</f>
        <v>Undrawn balances Committed</v>
      </c>
      <c r="F228" s="374"/>
      <c r="G228" s="39"/>
      <c r="H228" s="39"/>
      <c r="I228" s="39"/>
      <c r="J228" s="39"/>
      <c r="K228" s="39"/>
      <c r="L228" s="39"/>
      <c r="M228" s="39"/>
      <c r="N228" s="39"/>
      <c r="O228" s="39"/>
      <c r="P228" s="39"/>
      <c r="Q228" s="381"/>
      <c r="S228" s="374"/>
      <c r="T228" s="39"/>
      <c r="U228" s="39"/>
      <c r="V228" s="39"/>
      <c r="W228" s="39"/>
      <c r="X228" s="39"/>
      <c r="Y228" s="39"/>
      <c r="Z228" s="39"/>
      <c r="AA228" s="39"/>
      <c r="AB228" s="39"/>
      <c r="AC228" s="39"/>
      <c r="AD228" s="381"/>
      <c r="AF228" s="374"/>
      <c r="AG228" s="39"/>
      <c r="AH228" s="39"/>
      <c r="AI228" s="39"/>
      <c r="AJ228" s="39"/>
      <c r="AK228" s="39"/>
      <c r="AL228" s="39"/>
      <c r="AM228" s="39"/>
      <c r="AN228" s="39"/>
      <c r="AO228" s="39"/>
      <c r="AP228" s="39"/>
      <c r="AQ228" s="381"/>
      <c r="AS228" s="374"/>
      <c r="AT228" s="39"/>
      <c r="AU228" s="39"/>
      <c r="AV228" s="39"/>
      <c r="AW228" s="39"/>
      <c r="AX228" s="39"/>
      <c r="AY228" s="39"/>
      <c r="AZ228" s="39"/>
      <c r="BA228" s="39"/>
      <c r="BB228" s="39"/>
      <c r="BC228" s="39"/>
      <c r="BD228" s="381"/>
    </row>
    <row r="229" spans="1:56" ht="23" x14ac:dyDescent="0.35">
      <c r="A229" s="37" t="s">
        <v>53</v>
      </c>
      <c r="B229" s="37" t="s">
        <v>188</v>
      </c>
      <c r="C229" s="37">
        <v>166</v>
      </c>
      <c r="E229" s="41" t="str">
        <f>IDIOMA!D229</f>
        <v>Derivatives</v>
      </c>
      <c r="F229" s="374"/>
      <c r="G229" s="39"/>
      <c r="H229" s="39"/>
      <c r="I229" s="39"/>
      <c r="J229" s="39"/>
      <c r="K229" s="39"/>
      <c r="L229" s="39"/>
      <c r="M229" s="39"/>
      <c r="N229" s="39"/>
      <c r="O229" s="39"/>
      <c r="P229" s="39"/>
      <c r="Q229" s="381"/>
      <c r="R229" s="7"/>
      <c r="S229" s="374"/>
      <c r="T229" s="39"/>
      <c r="U229" s="39"/>
      <c r="V229" s="39"/>
      <c r="W229" s="39"/>
      <c r="X229" s="39"/>
      <c r="Y229" s="39"/>
      <c r="Z229" s="39"/>
      <c r="AA229" s="39"/>
      <c r="AB229" s="39"/>
      <c r="AC229" s="39"/>
      <c r="AD229" s="381"/>
      <c r="AE229" s="7"/>
      <c r="AF229" s="374"/>
      <c r="AG229" s="39"/>
      <c r="AH229" s="39"/>
      <c r="AI229" s="39"/>
      <c r="AJ229" s="39"/>
      <c r="AK229" s="39"/>
      <c r="AL229" s="39"/>
      <c r="AM229" s="39"/>
      <c r="AN229" s="39"/>
      <c r="AO229" s="39"/>
      <c r="AP229" s="39"/>
      <c r="AQ229" s="381"/>
      <c r="AR229" s="7"/>
      <c r="AS229" s="374"/>
      <c r="AT229" s="39"/>
      <c r="AU229" s="39"/>
      <c r="AV229" s="39"/>
      <c r="AW229" s="39"/>
      <c r="AX229" s="39"/>
      <c r="AY229" s="39"/>
      <c r="AZ229" s="39"/>
      <c r="BA229" s="39"/>
      <c r="BB229" s="39"/>
      <c r="BC229" s="39"/>
      <c r="BD229" s="381"/>
    </row>
    <row r="230" spans="1:56" ht="23" x14ac:dyDescent="0.35">
      <c r="B230" s="37"/>
      <c r="C230" s="37"/>
      <c r="E230" s="8" t="str">
        <f>IDIOMA!D230</f>
        <v>3. Advisory &amp; Facilitation services</v>
      </c>
      <c r="F230" s="327"/>
      <c r="G230" s="326"/>
      <c r="H230" s="326"/>
      <c r="I230" s="326"/>
      <c r="J230" s="326"/>
      <c r="K230" s="326"/>
      <c r="L230" s="326"/>
      <c r="M230" s="326"/>
      <c r="N230" s="326"/>
      <c r="O230" s="326"/>
      <c r="P230" s="326"/>
      <c r="Q230" s="9"/>
      <c r="R230" s="7"/>
      <c r="S230" s="327"/>
      <c r="T230" s="326"/>
      <c r="U230" s="326"/>
      <c r="V230" s="326"/>
      <c r="W230" s="326"/>
      <c r="X230" s="326"/>
      <c r="Y230" s="326"/>
      <c r="Z230" s="326"/>
      <c r="AA230" s="326"/>
      <c r="AB230" s="326"/>
      <c r="AC230" s="326"/>
      <c r="AD230" s="9"/>
      <c r="AE230" s="7"/>
      <c r="AF230" s="327"/>
      <c r="AG230" s="326"/>
      <c r="AH230" s="326"/>
      <c r="AI230" s="326"/>
      <c r="AJ230" s="326"/>
      <c r="AK230" s="326"/>
      <c r="AL230" s="326"/>
      <c r="AM230" s="326"/>
      <c r="AN230" s="326"/>
      <c r="AO230" s="326"/>
      <c r="AP230" s="326"/>
      <c r="AQ230" s="9"/>
      <c r="AR230" s="7"/>
      <c r="AS230" s="327"/>
      <c r="AT230" s="326"/>
      <c r="AU230" s="326"/>
      <c r="AV230" s="326"/>
      <c r="AW230" s="326"/>
      <c r="AX230" s="326"/>
      <c r="AY230" s="326"/>
      <c r="AZ230" s="326"/>
      <c r="BA230" s="326"/>
      <c r="BB230" s="326"/>
      <c r="BC230" s="326"/>
      <c r="BD230" s="9"/>
    </row>
    <row r="231" spans="1:56" ht="23" x14ac:dyDescent="0.35">
      <c r="A231" s="37" t="s">
        <v>53</v>
      </c>
      <c r="B231" s="37" t="s">
        <v>189</v>
      </c>
      <c r="C231" s="37">
        <v>167</v>
      </c>
      <c r="E231" s="41" t="str">
        <f>IDIOMA!D231</f>
        <v>Mergers &amp; Acquisitions (M&amp;A)</v>
      </c>
      <c r="F231" s="374"/>
      <c r="G231" s="39"/>
      <c r="H231" s="39"/>
      <c r="I231" s="39"/>
      <c r="J231" s="39"/>
      <c r="K231" s="39"/>
      <c r="L231" s="39"/>
      <c r="M231" s="39"/>
      <c r="N231" s="39"/>
      <c r="O231" s="39"/>
      <c r="P231" s="39"/>
      <c r="Q231" s="381"/>
      <c r="R231" s="7"/>
      <c r="S231" s="374"/>
      <c r="T231" s="39"/>
      <c r="U231" s="39"/>
      <c r="V231" s="39"/>
      <c r="W231" s="39"/>
      <c r="X231" s="39"/>
      <c r="Y231" s="39"/>
      <c r="Z231" s="39"/>
      <c r="AA231" s="39"/>
      <c r="AB231" s="39"/>
      <c r="AC231" s="39"/>
      <c r="AD231" s="381"/>
      <c r="AE231" s="7"/>
      <c r="AF231" s="374"/>
      <c r="AG231" s="39"/>
      <c r="AH231" s="39"/>
      <c r="AI231" s="39"/>
      <c r="AJ231" s="39"/>
      <c r="AK231" s="39"/>
      <c r="AL231" s="39"/>
      <c r="AM231" s="39"/>
      <c r="AN231" s="39"/>
      <c r="AO231" s="39"/>
      <c r="AP231" s="39"/>
      <c r="AQ231" s="381"/>
      <c r="AR231" s="7"/>
      <c r="AS231" s="374"/>
      <c r="AT231" s="39"/>
      <c r="AU231" s="39"/>
      <c r="AV231" s="39"/>
      <c r="AW231" s="39"/>
      <c r="AX231" s="39"/>
      <c r="AY231" s="39"/>
      <c r="AZ231" s="39"/>
      <c r="BA231" s="39"/>
      <c r="BB231" s="39"/>
      <c r="BC231" s="39"/>
      <c r="BD231" s="381"/>
    </row>
    <row r="232" spans="1:56" ht="23" x14ac:dyDescent="0.35">
      <c r="A232" s="37" t="s">
        <v>53</v>
      </c>
      <c r="B232" s="37" t="s">
        <v>190</v>
      </c>
      <c r="C232" s="37">
        <v>168</v>
      </c>
      <c r="E232" s="41" t="str">
        <f>IDIOMA!D232</f>
        <v>Equity Capital Markets (ECM)</v>
      </c>
      <c r="F232" s="374"/>
      <c r="G232" s="39"/>
      <c r="H232" s="39"/>
      <c r="I232" s="39"/>
      <c r="J232" s="39"/>
      <c r="K232" s="39"/>
      <c r="L232" s="39"/>
      <c r="M232" s="39"/>
      <c r="N232" s="39"/>
      <c r="O232" s="39"/>
      <c r="P232" s="39"/>
      <c r="Q232" s="381"/>
      <c r="R232" s="7"/>
      <c r="S232" s="374"/>
      <c r="T232" s="39"/>
      <c r="U232" s="39"/>
      <c r="V232" s="39"/>
      <c r="W232" s="39"/>
      <c r="X232" s="39"/>
      <c r="Y232" s="39"/>
      <c r="Z232" s="39"/>
      <c r="AA232" s="39"/>
      <c r="AB232" s="39"/>
      <c r="AC232" s="39"/>
      <c r="AD232" s="381"/>
      <c r="AE232" s="7"/>
      <c r="AF232" s="374"/>
      <c r="AG232" s="39"/>
      <c r="AH232" s="39"/>
      <c r="AI232" s="39"/>
      <c r="AJ232" s="39"/>
      <c r="AK232" s="39"/>
      <c r="AL232" s="39"/>
      <c r="AM232" s="39"/>
      <c r="AN232" s="39"/>
      <c r="AO232" s="39"/>
      <c r="AP232" s="39"/>
      <c r="AQ232" s="381"/>
      <c r="AR232" s="7"/>
      <c r="AS232" s="374"/>
      <c r="AT232" s="39"/>
      <c r="AU232" s="39"/>
      <c r="AV232" s="39"/>
      <c r="AW232" s="39"/>
      <c r="AX232" s="39"/>
      <c r="AY232" s="39"/>
      <c r="AZ232" s="39"/>
      <c r="BA232" s="39"/>
      <c r="BB232" s="39"/>
      <c r="BC232" s="39"/>
      <c r="BD232" s="381"/>
    </row>
    <row r="233" spans="1:56" ht="23" x14ac:dyDescent="0.35">
      <c r="A233" s="37" t="s">
        <v>53</v>
      </c>
      <c r="B233" s="37" t="s">
        <v>191</v>
      </c>
      <c r="C233" s="37">
        <v>169</v>
      </c>
      <c r="E233" s="41" t="str">
        <f>IDIOMA!D233</f>
        <v>Debt Capital Markets (DCM)</v>
      </c>
      <c r="F233" s="374"/>
      <c r="G233" s="39"/>
      <c r="H233" s="39"/>
      <c r="I233" s="39"/>
      <c r="J233" s="39"/>
      <c r="K233" s="39"/>
      <c r="L233" s="39"/>
      <c r="M233" s="39"/>
      <c r="N233" s="39"/>
      <c r="O233" s="39"/>
      <c r="P233" s="39"/>
      <c r="Q233" s="381"/>
      <c r="R233" s="7"/>
      <c r="S233" s="374"/>
      <c r="T233" s="39"/>
      <c r="U233" s="39"/>
      <c r="V233" s="39"/>
      <c r="W233" s="39"/>
      <c r="X233" s="39"/>
      <c r="Y233" s="39"/>
      <c r="Z233" s="39"/>
      <c r="AA233" s="39"/>
      <c r="AB233" s="39"/>
      <c r="AC233" s="39"/>
      <c r="AD233" s="381"/>
      <c r="AE233" s="7"/>
      <c r="AF233" s="374"/>
      <c r="AG233" s="39"/>
      <c r="AH233" s="39"/>
      <c r="AI233" s="39"/>
      <c r="AJ233" s="39"/>
      <c r="AK233" s="39"/>
      <c r="AL233" s="39"/>
      <c r="AM233" s="39"/>
      <c r="AN233" s="39"/>
      <c r="AO233" s="39"/>
      <c r="AP233" s="39"/>
      <c r="AQ233" s="381"/>
      <c r="AR233" s="7"/>
      <c r="AS233" s="374"/>
      <c r="AT233" s="39"/>
      <c r="AU233" s="39"/>
      <c r="AV233" s="39"/>
      <c r="AW233" s="39"/>
      <c r="AX233" s="39"/>
      <c r="AY233" s="39"/>
      <c r="AZ233" s="39"/>
      <c r="BA233" s="39"/>
      <c r="BB233" s="39"/>
      <c r="BC233" s="39"/>
      <c r="BD233" s="381"/>
    </row>
    <row r="234" spans="1:56" ht="23" x14ac:dyDescent="0.35">
      <c r="A234" s="37" t="s">
        <v>53</v>
      </c>
      <c r="B234" s="37" t="s">
        <v>192</v>
      </c>
      <c r="C234" s="37">
        <v>170</v>
      </c>
      <c r="E234" s="41" t="str">
        <f>IDIOMA!D234</f>
        <v>Securitization</v>
      </c>
      <c r="F234" s="374"/>
      <c r="G234" s="39"/>
      <c r="H234" s="39"/>
      <c r="I234" s="39"/>
      <c r="J234" s="39"/>
      <c r="K234" s="39"/>
      <c r="L234" s="39"/>
      <c r="M234" s="39"/>
      <c r="N234" s="39"/>
      <c r="O234" s="39"/>
      <c r="P234" s="39"/>
      <c r="Q234" s="381"/>
      <c r="R234" s="7"/>
      <c r="S234" s="374"/>
      <c r="T234" s="39"/>
      <c r="U234" s="39"/>
      <c r="V234" s="39"/>
      <c r="W234" s="39"/>
      <c r="X234" s="39"/>
      <c r="Y234" s="39"/>
      <c r="Z234" s="39"/>
      <c r="AA234" s="39"/>
      <c r="AB234" s="39"/>
      <c r="AC234" s="39"/>
      <c r="AD234" s="381"/>
      <c r="AE234" s="7"/>
      <c r="AF234" s="374"/>
      <c r="AG234" s="39"/>
      <c r="AH234" s="39"/>
      <c r="AI234" s="39"/>
      <c r="AJ234" s="39"/>
      <c r="AK234" s="39"/>
      <c r="AL234" s="39"/>
      <c r="AM234" s="39"/>
      <c r="AN234" s="39"/>
      <c r="AO234" s="39"/>
      <c r="AP234" s="39"/>
      <c r="AQ234" s="381"/>
      <c r="AR234" s="7"/>
      <c r="AS234" s="374"/>
      <c r="AT234" s="39"/>
      <c r="AU234" s="39"/>
      <c r="AV234" s="39"/>
      <c r="AW234" s="39"/>
      <c r="AX234" s="39"/>
      <c r="AY234" s="39"/>
      <c r="AZ234" s="39"/>
      <c r="BA234" s="39"/>
      <c r="BB234" s="39"/>
      <c r="BC234" s="39"/>
      <c r="BD234" s="381"/>
    </row>
    <row r="235" spans="1:56" ht="23" x14ac:dyDescent="0.35">
      <c r="A235" s="37" t="s">
        <v>53</v>
      </c>
      <c r="B235" s="37" t="s">
        <v>193</v>
      </c>
      <c r="C235" s="37">
        <v>171</v>
      </c>
      <c r="E235" s="41" t="str">
        <f>IDIOMA!D235</f>
        <v>Project &amp; Acquisition Finance (Advisory)</v>
      </c>
      <c r="F235" s="374"/>
      <c r="G235" s="39"/>
      <c r="H235" s="39"/>
      <c r="I235" s="39"/>
      <c r="J235" s="39"/>
      <c r="K235" s="39"/>
      <c r="L235" s="39"/>
      <c r="M235" s="39"/>
      <c r="N235" s="39"/>
      <c r="O235" s="39"/>
      <c r="P235" s="39"/>
      <c r="Q235" s="381"/>
      <c r="R235" s="7"/>
      <c r="S235" s="374"/>
      <c r="T235" s="39"/>
      <c r="U235" s="39"/>
      <c r="V235" s="39"/>
      <c r="W235" s="39"/>
      <c r="X235" s="39"/>
      <c r="Y235" s="39"/>
      <c r="Z235" s="39"/>
      <c r="AA235" s="39"/>
      <c r="AB235" s="39"/>
      <c r="AC235" s="39"/>
      <c r="AD235" s="381"/>
      <c r="AE235" s="7"/>
      <c r="AF235" s="374"/>
      <c r="AG235" s="39"/>
      <c r="AH235" s="39"/>
      <c r="AI235" s="39"/>
      <c r="AJ235" s="39"/>
      <c r="AK235" s="39"/>
      <c r="AL235" s="39"/>
      <c r="AM235" s="39"/>
      <c r="AN235" s="39"/>
      <c r="AO235" s="39"/>
      <c r="AP235" s="39"/>
      <c r="AQ235" s="381"/>
      <c r="AR235" s="7"/>
      <c r="AS235" s="374"/>
      <c r="AT235" s="39"/>
      <c r="AU235" s="39"/>
      <c r="AV235" s="39"/>
      <c r="AW235" s="39"/>
      <c r="AX235" s="39"/>
      <c r="AY235" s="39"/>
      <c r="AZ235" s="39"/>
      <c r="BA235" s="39"/>
      <c r="BB235" s="39"/>
      <c r="BC235" s="39"/>
      <c r="BD235" s="381"/>
    </row>
    <row r="236" spans="1:56" ht="23" x14ac:dyDescent="0.35">
      <c r="C236" s="37"/>
      <c r="E236" s="13" t="str">
        <f>IDIOMA!D236</f>
        <v>Manufacturing</v>
      </c>
      <c r="F236" s="372"/>
      <c r="G236" s="386"/>
      <c r="H236" s="386"/>
      <c r="I236" s="386"/>
      <c r="J236" s="386"/>
      <c r="K236" s="386"/>
      <c r="L236" s="386"/>
      <c r="M236" s="386"/>
      <c r="N236" s="386"/>
      <c r="O236" s="386"/>
      <c r="P236" s="386"/>
      <c r="Q236" s="379"/>
      <c r="R236" s="7"/>
      <c r="S236" s="372"/>
      <c r="T236" s="386"/>
      <c r="U236" s="386"/>
      <c r="V236" s="386"/>
      <c r="W236" s="386"/>
      <c r="X236" s="386"/>
      <c r="Y236" s="386"/>
      <c r="Z236" s="386"/>
      <c r="AA236" s="386"/>
      <c r="AB236" s="386"/>
      <c r="AC236" s="386"/>
      <c r="AD236" s="379"/>
      <c r="AE236" s="7"/>
      <c r="AF236" s="372"/>
      <c r="AG236" s="386"/>
      <c r="AH236" s="386"/>
      <c r="AI236" s="386"/>
      <c r="AJ236" s="386"/>
      <c r="AK236" s="386"/>
      <c r="AL236" s="386"/>
      <c r="AM236" s="386"/>
      <c r="AN236" s="386"/>
      <c r="AO236" s="386"/>
      <c r="AP236" s="386"/>
      <c r="AQ236" s="379"/>
      <c r="AR236" s="7"/>
      <c r="AS236" s="372"/>
      <c r="AT236" s="386"/>
      <c r="AU236" s="386"/>
      <c r="AV236" s="386"/>
      <c r="AW236" s="386"/>
      <c r="AX236" s="386"/>
      <c r="AY236" s="386"/>
      <c r="AZ236" s="386"/>
      <c r="BA236" s="386"/>
      <c r="BB236" s="386"/>
      <c r="BC236" s="386"/>
      <c r="BD236" s="379"/>
    </row>
    <row r="237" spans="1:56" ht="23" x14ac:dyDescent="0.35">
      <c r="B237" s="57"/>
      <c r="C237" s="37"/>
      <c r="E237" s="8" t="str">
        <f>IDIOMA!D237</f>
        <v>1. On Balance (excluding HfT)</v>
      </c>
      <c r="F237" s="325"/>
      <c r="G237" s="326"/>
      <c r="H237" s="326"/>
      <c r="I237" s="326"/>
      <c r="J237" s="326"/>
      <c r="K237" s="326"/>
      <c r="L237" s="326"/>
      <c r="M237" s="326"/>
      <c r="N237" s="326"/>
      <c r="O237" s="326"/>
      <c r="P237" s="326"/>
      <c r="Q237" s="9"/>
      <c r="R237" s="7"/>
      <c r="S237" s="325"/>
      <c r="T237" s="326"/>
      <c r="U237" s="326"/>
      <c r="V237" s="326"/>
      <c r="W237" s="326"/>
      <c r="X237" s="326"/>
      <c r="Y237" s="326"/>
      <c r="Z237" s="326"/>
      <c r="AA237" s="326"/>
      <c r="AB237" s="326"/>
      <c r="AC237" s="326"/>
      <c r="AD237" s="9"/>
      <c r="AE237" s="7"/>
      <c r="AF237" s="325"/>
      <c r="AG237" s="326"/>
      <c r="AH237" s="326"/>
      <c r="AI237" s="326"/>
      <c r="AJ237" s="326"/>
      <c r="AK237" s="326"/>
      <c r="AL237" s="326"/>
      <c r="AM237" s="326"/>
      <c r="AN237" s="326"/>
      <c r="AO237" s="326"/>
      <c r="AP237" s="326"/>
      <c r="AQ237" s="9"/>
      <c r="AR237" s="7"/>
      <c r="AS237" s="325"/>
      <c r="AT237" s="326"/>
      <c r="AU237" s="326"/>
      <c r="AV237" s="326"/>
      <c r="AW237" s="326"/>
      <c r="AX237" s="326"/>
      <c r="AY237" s="326"/>
      <c r="AZ237" s="326"/>
      <c r="BA237" s="326"/>
      <c r="BB237" s="326"/>
      <c r="BC237" s="326"/>
      <c r="BD237" s="9"/>
    </row>
    <row r="238" spans="1:56" ht="23" x14ac:dyDescent="0.35">
      <c r="B238" s="57"/>
      <c r="C238" s="37"/>
      <c r="E238" s="397" t="str">
        <f>IDIOMA!D238</f>
        <v>Loans &amp; advances (customers and credit institutions)</v>
      </c>
      <c r="F238" s="375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380"/>
      <c r="R238" s="7"/>
      <c r="S238" s="375"/>
      <c r="T238" s="19"/>
      <c r="U238" s="19"/>
      <c r="V238" s="19"/>
      <c r="W238" s="19"/>
      <c r="X238" s="19"/>
      <c r="Y238" s="19"/>
      <c r="Z238" s="19"/>
      <c r="AA238" s="19"/>
      <c r="AB238" s="19"/>
      <c r="AC238" s="19"/>
      <c r="AD238" s="380"/>
      <c r="AE238" s="7"/>
      <c r="AF238" s="375"/>
      <c r="AG238" s="19"/>
      <c r="AH238" s="19"/>
      <c r="AI238" s="19"/>
      <c r="AJ238" s="19"/>
      <c r="AK238" s="19"/>
      <c r="AL238" s="19"/>
      <c r="AM238" s="19"/>
      <c r="AN238" s="19"/>
      <c r="AO238" s="19"/>
      <c r="AP238" s="19"/>
      <c r="AQ238" s="380"/>
      <c r="AR238" s="7"/>
      <c r="AS238" s="375"/>
      <c r="AT238" s="19"/>
      <c r="AU238" s="19"/>
      <c r="AV238" s="19"/>
      <c r="AW238" s="19"/>
      <c r="AX238" s="19"/>
      <c r="AY238" s="19"/>
      <c r="AZ238" s="19"/>
      <c r="BA238" s="19"/>
      <c r="BB238" s="19"/>
      <c r="BC238" s="19"/>
      <c r="BD238" s="380"/>
    </row>
    <row r="239" spans="1:56" ht="23" x14ac:dyDescent="0.35">
      <c r="A239" s="37" t="s">
        <v>55</v>
      </c>
      <c r="B239" s="37" t="s">
        <v>175</v>
      </c>
      <c r="C239" s="37">
        <v>172</v>
      </c>
      <c r="E239" s="38" t="str">
        <f>IDIOMA!D239</f>
        <v>Mortgages</v>
      </c>
      <c r="F239" s="374"/>
      <c r="G239" s="39"/>
      <c r="H239" s="39"/>
      <c r="I239" s="39"/>
      <c r="J239" s="39"/>
      <c r="K239" s="39"/>
      <c r="L239" s="39"/>
      <c r="M239" s="39"/>
      <c r="N239" s="39"/>
      <c r="O239" s="39"/>
      <c r="P239" s="39"/>
      <c r="Q239" s="381"/>
      <c r="R239" s="7"/>
      <c r="S239" s="374"/>
      <c r="T239" s="39"/>
      <c r="U239" s="39"/>
      <c r="V239" s="39"/>
      <c r="W239" s="39"/>
      <c r="X239" s="39"/>
      <c r="Y239" s="39"/>
      <c r="Z239" s="39"/>
      <c r="AA239" s="39"/>
      <c r="AB239" s="39"/>
      <c r="AC239" s="39"/>
      <c r="AD239" s="381"/>
      <c r="AE239" s="7"/>
      <c r="AF239" s="374"/>
      <c r="AG239" s="39"/>
      <c r="AH239" s="39"/>
      <c r="AI239" s="39"/>
      <c r="AJ239" s="39"/>
      <c r="AK239" s="39"/>
      <c r="AL239" s="39"/>
      <c r="AM239" s="39"/>
      <c r="AN239" s="39"/>
      <c r="AO239" s="39"/>
      <c r="AP239" s="39"/>
      <c r="AQ239" s="381"/>
      <c r="AR239" s="7"/>
      <c r="AS239" s="374"/>
      <c r="AT239" s="39"/>
      <c r="AU239" s="39"/>
      <c r="AV239" s="39"/>
      <c r="AW239" s="39"/>
      <c r="AX239" s="39"/>
      <c r="AY239" s="39"/>
      <c r="AZ239" s="39"/>
      <c r="BA239" s="39"/>
      <c r="BB239" s="39"/>
      <c r="BC239" s="39"/>
      <c r="BD239" s="381"/>
    </row>
    <row r="240" spans="1:56" ht="23" x14ac:dyDescent="0.35">
      <c r="B240" s="58"/>
      <c r="C240" s="37"/>
      <c r="E240" s="20" t="str">
        <f>IDIOMA!D240</f>
        <v xml:space="preserve">Products Added value CIB </v>
      </c>
      <c r="F240" s="375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380"/>
      <c r="R240" s="7"/>
      <c r="S240" s="375"/>
      <c r="T240" s="19"/>
      <c r="U240" s="19"/>
      <c r="V240" s="19"/>
      <c r="W240" s="19"/>
      <c r="X240" s="19"/>
      <c r="Y240" s="19"/>
      <c r="Z240" s="19"/>
      <c r="AA240" s="19"/>
      <c r="AB240" s="19"/>
      <c r="AC240" s="19"/>
      <c r="AD240" s="380"/>
      <c r="AE240" s="7"/>
      <c r="AF240" s="375"/>
      <c r="AG240" s="19"/>
      <c r="AH240" s="19"/>
      <c r="AI240" s="19"/>
      <c r="AJ240" s="19"/>
      <c r="AK240" s="19"/>
      <c r="AL240" s="19"/>
      <c r="AM240" s="19"/>
      <c r="AN240" s="19"/>
      <c r="AO240" s="19"/>
      <c r="AP240" s="19"/>
      <c r="AQ240" s="380"/>
      <c r="AR240" s="7"/>
      <c r="AS240" s="375"/>
      <c r="AT240" s="19"/>
      <c r="AU240" s="19"/>
      <c r="AV240" s="19"/>
      <c r="AW240" s="19"/>
      <c r="AX240" s="19"/>
      <c r="AY240" s="19"/>
      <c r="AZ240" s="19"/>
      <c r="BA240" s="19"/>
      <c r="BB240" s="19"/>
      <c r="BC240" s="19"/>
      <c r="BD240" s="380"/>
    </row>
    <row r="241" spans="1:56" ht="23" x14ac:dyDescent="0.35">
      <c r="A241" s="37" t="s">
        <v>55</v>
      </c>
      <c r="B241" s="37" t="s">
        <v>176</v>
      </c>
      <c r="C241" s="37">
        <v>173</v>
      </c>
      <c r="E241" s="40" t="str">
        <f>IDIOMA!D241</f>
        <v>Project &amp; Acquisition Finance</v>
      </c>
      <c r="F241" s="374"/>
      <c r="G241" s="39"/>
      <c r="H241" s="39"/>
      <c r="I241" s="39"/>
      <c r="J241" s="39"/>
      <c r="K241" s="39"/>
      <c r="L241" s="39"/>
      <c r="M241" s="39"/>
      <c r="N241" s="39"/>
      <c r="O241" s="39"/>
      <c r="P241" s="39"/>
      <c r="Q241" s="381"/>
      <c r="R241" s="7"/>
      <c r="S241" s="374"/>
      <c r="T241" s="39"/>
      <c r="U241" s="39"/>
      <c r="V241" s="39"/>
      <c r="W241" s="39"/>
      <c r="X241" s="39"/>
      <c r="Y241" s="39"/>
      <c r="Z241" s="39"/>
      <c r="AA241" s="39"/>
      <c r="AB241" s="39"/>
      <c r="AC241" s="39"/>
      <c r="AD241" s="381"/>
      <c r="AE241" s="7"/>
      <c r="AF241" s="374"/>
      <c r="AG241" s="39"/>
      <c r="AH241" s="39"/>
      <c r="AI241" s="39"/>
      <c r="AJ241" s="39"/>
      <c r="AK241" s="39"/>
      <c r="AL241" s="39"/>
      <c r="AM241" s="39"/>
      <c r="AN241" s="39"/>
      <c r="AO241" s="39"/>
      <c r="AP241" s="39"/>
      <c r="AQ241" s="381"/>
      <c r="AR241" s="7"/>
      <c r="AS241" s="374"/>
      <c r="AT241" s="39"/>
      <c r="AU241" s="39"/>
      <c r="AV241" s="39"/>
      <c r="AW241" s="39"/>
      <c r="AX241" s="39"/>
      <c r="AY241" s="39"/>
      <c r="AZ241" s="39"/>
      <c r="BA241" s="39"/>
      <c r="BB241" s="39"/>
      <c r="BC241" s="39"/>
      <c r="BD241" s="381"/>
    </row>
    <row r="242" spans="1:56" ht="23" x14ac:dyDescent="0.35">
      <c r="A242" s="37" t="s">
        <v>55</v>
      </c>
      <c r="B242" s="37" t="s">
        <v>177</v>
      </c>
      <c r="C242" s="37">
        <v>174</v>
      </c>
      <c r="E242" s="40" t="str">
        <f>IDIOMA!D242</f>
        <v>Syndicated Loans</v>
      </c>
      <c r="F242" s="374"/>
      <c r="G242" s="39"/>
      <c r="H242" s="39"/>
      <c r="I242" s="39"/>
      <c r="J242" s="39"/>
      <c r="K242" s="39"/>
      <c r="L242" s="39"/>
      <c r="M242" s="39"/>
      <c r="N242" s="39"/>
      <c r="O242" s="39"/>
      <c r="P242" s="39"/>
      <c r="Q242" s="381"/>
      <c r="R242" s="7"/>
      <c r="S242" s="374"/>
      <c r="T242" s="39"/>
      <c r="U242" s="39"/>
      <c r="V242" s="39"/>
      <c r="W242" s="39"/>
      <c r="X242" s="39"/>
      <c r="Y242" s="39"/>
      <c r="Z242" s="39"/>
      <c r="AA242" s="39"/>
      <c r="AB242" s="39"/>
      <c r="AC242" s="39"/>
      <c r="AD242" s="381"/>
      <c r="AE242" s="7"/>
      <c r="AF242" s="374"/>
      <c r="AG242" s="39"/>
      <c r="AH242" s="39"/>
      <c r="AI242" s="39"/>
      <c r="AJ242" s="39"/>
      <c r="AK242" s="39"/>
      <c r="AL242" s="39"/>
      <c r="AM242" s="39"/>
      <c r="AN242" s="39"/>
      <c r="AO242" s="39"/>
      <c r="AP242" s="39"/>
      <c r="AQ242" s="381"/>
      <c r="AR242" s="7"/>
      <c r="AS242" s="374"/>
      <c r="AT242" s="39"/>
      <c r="AU242" s="39"/>
      <c r="AV242" s="39"/>
      <c r="AW242" s="39"/>
      <c r="AX242" s="39"/>
      <c r="AY242" s="39"/>
      <c r="AZ242" s="39"/>
      <c r="BA242" s="39"/>
      <c r="BB242" s="39"/>
      <c r="BC242" s="39"/>
      <c r="BD242" s="381"/>
    </row>
    <row r="243" spans="1:56" ht="23" x14ac:dyDescent="0.35">
      <c r="A243" s="37" t="s">
        <v>55</v>
      </c>
      <c r="B243" s="37" t="s">
        <v>178</v>
      </c>
      <c r="C243" s="37">
        <v>175</v>
      </c>
      <c r="E243" s="40" t="str">
        <f>IDIOMA!D243</f>
        <v>Capital Finance</v>
      </c>
      <c r="F243" s="374"/>
      <c r="G243" s="39"/>
      <c r="H243" s="39"/>
      <c r="I243" s="39"/>
      <c r="J243" s="39"/>
      <c r="K243" s="39"/>
      <c r="L243" s="39"/>
      <c r="M243" s="39"/>
      <c r="N243" s="39"/>
      <c r="O243" s="39"/>
      <c r="P243" s="39"/>
      <c r="Q243" s="381"/>
      <c r="R243" s="7"/>
      <c r="S243" s="374"/>
      <c r="T243" s="39"/>
      <c r="U243" s="39"/>
      <c r="V243" s="39"/>
      <c r="W243" s="39"/>
      <c r="X243" s="39"/>
      <c r="Y243" s="39"/>
      <c r="Z243" s="39"/>
      <c r="AA243" s="39"/>
      <c r="AB243" s="39"/>
      <c r="AC243" s="39"/>
      <c r="AD243" s="381"/>
      <c r="AE243" s="7"/>
      <c r="AF243" s="374"/>
      <c r="AG243" s="39"/>
      <c r="AH243" s="39"/>
      <c r="AI243" s="39"/>
      <c r="AJ243" s="39"/>
      <c r="AK243" s="39"/>
      <c r="AL243" s="39"/>
      <c r="AM243" s="39"/>
      <c r="AN243" s="39"/>
      <c r="AO243" s="39"/>
      <c r="AP243" s="39"/>
      <c r="AQ243" s="381"/>
      <c r="AR243" s="7"/>
      <c r="AS243" s="374"/>
      <c r="AT243" s="39"/>
      <c r="AU243" s="39"/>
      <c r="AV243" s="39"/>
      <c r="AW243" s="39"/>
      <c r="AX243" s="39"/>
      <c r="AY243" s="39"/>
      <c r="AZ243" s="39"/>
      <c r="BA243" s="39"/>
      <c r="BB243" s="39"/>
      <c r="BC243" s="39"/>
      <c r="BD243" s="381"/>
    </row>
    <row r="244" spans="1:56" ht="23" x14ac:dyDescent="0.35">
      <c r="A244" s="37" t="s">
        <v>55</v>
      </c>
      <c r="B244" s="37" t="s">
        <v>179</v>
      </c>
      <c r="C244" s="37">
        <v>176</v>
      </c>
      <c r="E244" s="40" t="str">
        <f>IDIOMA!D244</f>
        <v>Asset Based Finance (ABF)</v>
      </c>
      <c r="F244" s="374"/>
      <c r="G244" s="39"/>
      <c r="H244" s="39"/>
      <c r="I244" s="39"/>
      <c r="J244" s="39"/>
      <c r="K244" s="39"/>
      <c r="L244" s="39"/>
      <c r="M244" s="39"/>
      <c r="N244" s="39"/>
      <c r="O244" s="39"/>
      <c r="P244" s="39"/>
      <c r="Q244" s="381"/>
      <c r="R244" s="7"/>
      <c r="S244" s="374"/>
      <c r="T244" s="39"/>
      <c r="U244" s="39"/>
      <c r="V244" s="39"/>
      <c r="W244" s="39"/>
      <c r="X244" s="39"/>
      <c r="Y244" s="39"/>
      <c r="Z244" s="39"/>
      <c r="AA244" s="39"/>
      <c r="AB244" s="39"/>
      <c r="AC244" s="39"/>
      <c r="AD244" s="381"/>
      <c r="AE244" s="7"/>
      <c r="AF244" s="374"/>
      <c r="AG244" s="39"/>
      <c r="AH244" s="39"/>
      <c r="AI244" s="39"/>
      <c r="AJ244" s="39"/>
      <c r="AK244" s="39"/>
      <c r="AL244" s="39"/>
      <c r="AM244" s="39"/>
      <c r="AN244" s="39"/>
      <c r="AO244" s="39"/>
      <c r="AP244" s="39"/>
      <c r="AQ244" s="381"/>
      <c r="AR244" s="7"/>
      <c r="AS244" s="374"/>
      <c r="AT244" s="39"/>
      <c r="AU244" s="39"/>
      <c r="AV244" s="39"/>
      <c r="AW244" s="39"/>
      <c r="AX244" s="39"/>
      <c r="AY244" s="39"/>
      <c r="AZ244" s="39"/>
      <c r="BA244" s="39"/>
      <c r="BB244" s="39"/>
      <c r="BC244" s="39"/>
      <c r="BD244" s="381"/>
    </row>
    <row r="245" spans="1:56" ht="23" x14ac:dyDescent="0.35">
      <c r="A245" s="37" t="s">
        <v>55</v>
      </c>
      <c r="B245" s="37" t="s">
        <v>180</v>
      </c>
      <c r="C245" s="37">
        <v>177</v>
      </c>
      <c r="E245" s="40" t="str">
        <f>IDIOMA!D245</f>
        <v>Leveraged Finance</v>
      </c>
      <c r="F245" s="374"/>
      <c r="G245" s="39"/>
      <c r="H245" s="39"/>
      <c r="I245" s="39"/>
      <c r="J245" s="39"/>
      <c r="K245" s="39"/>
      <c r="L245" s="39"/>
      <c r="M245" s="39"/>
      <c r="N245" s="39"/>
      <c r="O245" s="39"/>
      <c r="P245" s="39"/>
      <c r="Q245" s="381"/>
      <c r="R245" s="7"/>
      <c r="S245" s="374"/>
      <c r="T245" s="39"/>
      <c r="U245" s="39"/>
      <c r="V245" s="39"/>
      <c r="W245" s="39"/>
      <c r="X245" s="39"/>
      <c r="Y245" s="39"/>
      <c r="Z245" s="39"/>
      <c r="AA245" s="39"/>
      <c r="AB245" s="39"/>
      <c r="AC245" s="39"/>
      <c r="AD245" s="381"/>
      <c r="AE245" s="7"/>
      <c r="AF245" s="374"/>
      <c r="AG245" s="39"/>
      <c r="AH245" s="39"/>
      <c r="AI245" s="39"/>
      <c r="AJ245" s="39"/>
      <c r="AK245" s="39"/>
      <c r="AL245" s="39"/>
      <c r="AM245" s="39"/>
      <c r="AN245" s="39"/>
      <c r="AO245" s="39"/>
      <c r="AP245" s="39"/>
      <c r="AQ245" s="381"/>
      <c r="AR245" s="7"/>
      <c r="AS245" s="374"/>
      <c r="AT245" s="39"/>
      <c r="AU245" s="39"/>
      <c r="AV245" s="39"/>
      <c r="AW245" s="39"/>
      <c r="AX245" s="39"/>
      <c r="AY245" s="39"/>
      <c r="AZ245" s="39"/>
      <c r="BA245" s="39"/>
      <c r="BB245" s="39"/>
      <c r="BC245" s="39"/>
      <c r="BD245" s="381"/>
    </row>
    <row r="246" spans="1:56" ht="23" x14ac:dyDescent="0.35">
      <c r="A246" s="37" t="s">
        <v>55</v>
      </c>
      <c r="B246" s="37" t="s">
        <v>181</v>
      </c>
      <c r="C246" s="37">
        <v>178</v>
      </c>
      <c r="E246" s="40" t="str">
        <f>IDIOMA!D246</f>
        <v>Export &amp; Agency Finance</v>
      </c>
      <c r="F246" s="374"/>
      <c r="G246" s="39"/>
      <c r="H246" s="39"/>
      <c r="I246" s="39"/>
      <c r="J246" s="39"/>
      <c r="K246" s="39"/>
      <c r="L246" s="39"/>
      <c r="M246" s="39"/>
      <c r="N246" s="39"/>
      <c r="O246" s="39"/>
      <c r="P246" s="39"/>
      <c r="Q246" s="381"/>
      <c r="R246" s="7"/>
      <c r="S246" s="374"/>
      <c r="T246" s="39"/>
      <c r="U246" s="39"/>
      <c r="V246" s="39"/>
      <c r="W246" s="39"/>
      <c r="X246" s="39"/>
      <c r="Y246" s="39"/>
      <c r="Z246" s="39"/>
      <c r="AA246" s="39"/>
      <c r="AB246" s="39"/>
      <c r="AC246" s="39"/>
      <c r="AD246" s="381"/>
      <c r="AE246" s="7"/>
      <c r="AF246" s="374"/>
      <c r="AG246" s="39"/>
      <c r="AH246" s="39"/>
      <c r="AI246" s="39"/>
      <c r="AJ246" s="39"/>
      <c r="AK246" s="39"/>
      <c r="AL246" s="39"/>
      <c r="AM246" s="39"/>
      <c r="AN246" s="39"/>
      <c r="AO246" s="39"/>
      <c r="AP246" s="39"/>
      <c r="AQ246" s="381"/>
      <c r="AR246" s="7"/>
      <c r="AS246" s="374"/>
      <c r="AT246" s="39"/>
      <c r="AU246" s="39"/>
      <c r="AV246" s="39"/>
      <c r="AW246" s="39"/>
      <c r="AX246" s="39"/>
      <c r="AY246" s="39"/>
      <c r="AZ246" s="39"/>
      <c r="BA246" s="39"/>
      <c r="BB246" s="39"/>
      <c r="BC246" s="39"/>
      <c r="BD246" s="381"/>
    </row>
    <row r="247" spans="1:56" ht="23" x14ac:dyDescent="0.35">
      <c r="A247" s="37" t="s">
        <v>55</v>
      </c>
      <c r="B247" s="37" t="s">
        <v>182</v>
      </c>
      <c r="C247" s="37">
        <v>179</v>
      </c>
      <c r="E247" s="40" t="str">
        <f>IDIOMA!D247</f>
        <v>Trade &amp; Working Capital Solutions</v>
      </c>
      <c r="F247" s="374"/>
      <c r="G247" s="39"/>
      <c r="H247" s="39"/>
      <c r="I247" s="39"/>
      <c r="J247" s="39"/>
      <c r="K247" s="39"/>
      <c r="L247" s="39"/>
      <c r="M247" s="39"/>
      <c r="N247" s="39"/>
      <c r="O247" s="39"/>
      <c r="P247" s="39"/>
      <c r="Q247" s="381"/>
      <c r="R247" s="7"/>
      <c r="S247" s="374"/>
      <c r="T247" s="39"/>
      <c r="U247" s="39"/>
      <c r="V247" s="39"/>
      <c r="W247" s="39"/>
      <c r="X247" s="39"/>
      <c r="Y247" s="39"/>
      <c r="Z247" s="39"/>
      <c r="AA247" s="39"/>
      <c r="AB247" s="39"/>
      <c r="AC247" s="39"/>
      <c r="AD247" s="381"/>
      <c r="AE247" s="7"/>
      <c r="AF247" s="374"/>
      <c r="AG247" s="39"/>
      <c r="AH247" s="39"/>
      <c r="AI247" s="39"/>
      <c r="AJ247" s="39"/>
      <c r="AK247" s="39"/>
      <c r="AL247" s="39"/>
      <c r="AM247" s="39"/>
      <c r="AN247" s="39"/>
      <c r="AO247" s="39"/>
      <c r="AP247" s="39"/>
      <c r="AQ247" s="381"/>
      <c r="AR247" s="7"/>
      <c r="AS247" s="374"/>
      <c r="AT247" s="39"/>
      <c r="AU247" s="39"/>
      <c r="AV247" s="39"/>
      <c r="AW247" s="39"/>
      <c r="AX247" s="39"/>
      <c r="AY247" s="39"/>
      <c r="AZ247" s="39"/>
      <c r="BA247" s="39"/>
      <c r="BB247" s="39"/>
      <c r="BC247" s="39"/>
      <c r="BD247" s="381"/>
    </row>
    <row r="248" spans="1:56" ht="23" x14ac:dyDescent="0.35">
      <c r="A248" s="37" t="s">
        <v>55</v>
      </c>
      <c r="B248" s="37" t="s">
        <v>183</v>
      </c>
      <c r="C248" s="37">
        <v>180</v>
      </c>
      <c r="E248" s="38" t="str">
        <f>IDIOMA!D248</f>
        <v>Other Loans &amp; Advances</v>
      </c>
      <c r="F248" s="374"/>
      <c r="G248" s="39"/>
      <c r="H248" s="39"/>
      <c r="I248" s="39"/>
      <c r="J248" s="39"/>
      <c r="K248" s="39"/>
      <c r="L248" s="39"/>
      <c r="M248" s="39"/>
      <c r="N248" s="39"/>
      <c r="O248" s="39"/>
      <c r="P248" s="39"/>
      <c r="Q248" s="381"/>
      <c r="R248" s="7"/>
      <c r="S248" s="374"/>
      <c r="T248" s="39"/>
      <c r="U248" s="39"/>
      <c r="V248" s="39"/>
      <c r="W248" s="39"/>
      <c r="X248" s="39"/>
      <c r="Y248" s="39"/>
      <c r="Z248" s="39"/>
      <c r="AA248" s="39"/>
      <c r="AB248" s="39"/>
      <c r="AC248" s="39"/>
      <c r="AD248" s="381"/>
      <c r="AE248" s="7"/>
      <c r="AF248" s="374"/>
      <c r="AG248" s="39"/>
      <c r="AH248" s="39"/>
      <c r="AI248" s="39"/>
      <c r="AJ248" s="39"/>
      <c r="AK248" s="39"/>
      <c r="AL248" s="39"/>
      <c r="AM248" s="39"/>
      <c r="AN248" s="39"/>
      <c r="AO248" s="39"/>
      <c r="AP248" s="39"/>
      <c r="AQ248" s="381"/>
      <c r="AR248" s="7"/>
      <c r="AS248" s="374"/>
      <c r="AT248" s="39"/>
      <c r="AU248" s="39"/>
      <c r="AV248" s="39"/>
      <c r="AW248" s="39"/>
      <c r="AX248" s="39"/>
      <c r="AY248" s="39"/>
      <c r="AZ248" s="39"/>
      <c r="BA248" s="39"/>
      <c r="BB248" s="39"/>
      <c r="BC248" s="39"/>
      <c r="BD248" s="381"/>
    </row>
    <row r="249" spans="1:56" ht="23" x14ac:dyDescent="0.35">
      <c r="A249" s="37" t="s">
        <v>55</v>
      </c>
      <c r="B249" s="37" t="s">
        <v>184</v>
      </c>
      <c r="C249" s="37">
        <v>181</v>
      </c>
      <c r="E249" s="398" t="str">
        <f>IDIOMA!D249</f>
        <v>Renting / Operating Leasing</v>
      </c>
      <c r="F249" s="374"/>
      <c r="G249" s="39"/>
      <c r="H249" s="39"/>
      <c r="I249" s="39"/>
      <c r="J249" s="39"/>
      <c r="K249" s="39"/>
      <c r="L249" s="39"/>
      <c r="M249" s="39"/>
      <c r="N249" s="39"/>
      <c r="O249" s="39"/>
      <c r="P249" s="39"/>
      <c r="Q249" s="381"/>
      <c r="R249" s="7"/>
      <c r="S249" s="374"/>
      <c r="T249" s="39"/>
      <c r="U249" s="39"/>
      <c r="V249" s="39"/>
      <c r="W249" s="39"/>
      <c r="X249" s="39"/>
      <c r="Y249" s="39"/>
      <c r="Z249" s="39"/>
      <c r="AA249" s="39"/>
      <c r="AB249" s="39"/>
      <c r="AC249" s="39"/>
      <c r="AD249" s="381"/>
      <c r="AE249" s="7"/>
      <c r="AF249" s="374"/>
      <c r="AG249" s="39"/>
      <c r="AH249" s="39"/>
      <c r="AI249" s="39"/>
      <c r="AJ249" s="39"/>
      <c r="AK249" s="39"/>
      <c r="AL249" s="39"/>
      <c r="AM249" s="39"/>
      <c r="AN249" s="39"/>
      <c r="AO249" s="39"/>
      <c r="AP249" s="39"/>
      <c r="AQ249" s="381"/>
      <c r="AR249" s="7"/>
      <c r="AS249" s="374"/>
      <c r="AT249" s="39"/>
      <c r="AU249" s="39"/>
      <c r="AV249" s="39"/>
      <c r="AW249" s="39"/>
      <c r="AX249" s="39"/>
      <c r="AY249" s="39"/>
      <c r="AZ249" s="39"/>
      <c r="BA249" s="39"/>
      <c r="BB249" s="39"/>
      <c r="BC249" s="39"/>
      <c r="BD249" s="381"/>
    </row>
    <row r="250" spans="1:56" ht="23" x14ac:dyDescent="0.35">
      <c r="A250" s="37" t="s">
        <v>55</v>
      </c>
      <c r="B250" s="37" t="s">
        <v>185</v>
      </c>
      <c r="C250" s="37">
        <v>182</v>
      </c>
      <c r="E250" s="398" t="str">
        <f>IDIOMA!D250</f>
        <v>Bonds Portfolio</v>
      </c>
      <c r="F250" s="374"/>
      <c r="G250" s="39"/>
      <c r="H250" s="39"/>
      <c r="I250" s="39"/>
      <c r="J250" s="39"/>
      <c r="K250" s="39"/>
      <c r="L250" s="39"/>
      <c r="M250" s="39"/>
      <c r="N250" s="39"/>
      <c r="O250" s="39"/>
      <c r="P250" s="39"/>
      <c r="Q250" s="381"/>
      <c r="R250" s="7"/>
      <c r="S250" s="374"/>
      <c r="T250" s="39"/>
      <c r="U250" s="39"/>
      <c r="V250" s="39"/>
      <c r="W250" s="39"/>
      <c r="X250" s="39"/>
      <c r="Y250" s="39"/>
      <c r="Z250" s="39"/>
      <c r="AA250" s="39"/>
      <c r="AB250" s="39"/>
      <c r="AC250" s="39"/>
      <c r="AD250" s="381"/>
      <c r="AE250" s="7"/>
      <c r="AF250" s="374"/>
      <c r="AG250" s="39"/>
      <c r="AH250" s="39"/>
      <c r="AI250" s="39"/>
      <c r="AJ250" s="39"/>
      <c r="AK250" s="39"/>
      <c r="AL250" s="39"/>
      <c r="AM250" s="39"/>
      <c r="AN250" s="39"/>
      <c r="AO250" s="39"/>
      <c r="AP250" s="39"/>
      <c r="AQ250" s="381"/>
      <c r="AR250" s="7"/>
      <c r="AS250" s="374"/>
      <c r="AT250" s="39"/>
      <c r="AU250" s="39"/>
      <c r="AV250" s="39"/>
      <c r="AW250" s="39"/>
      <c r="AX250" s="39"/>
      <c r="AY250" s="39"/>
      <c r="AZ250" s="39"/>
      <c r="BA250" s="39"/>
      <c r="BB250" s="39"/>
      <c r="BC250" s="39"/>
      <c r="BD250" s="381"/>
    </row>
    <row r="251" spans="1:56" ht="23" x14ac:dyDescent="0.35">
      <c r="B251" s="37"/>
      <c r="C251" s="37"/>
      <c r="E251" s="8" t="str">
        <f>IDIOMA!D251</f>
        <v>2. Off Balance</v>
      </c>
      <c r="F251" s="327"/>
      <c r="G251" s="326"/>
      <c r="H251" s="326"/>
      <c r="I251" s="326"/>
      <c r="J251" s="326"/>
      <c r="K251" s="326"/>
      <c r="L251" s="326"/>
      <c r="M251" s="326"/>
      <c r="N251" s="326"/>
      <c r="O251" s="326"/>
      <c r="P251" s="326"/>
      <c r="Q251" s="9"/>
      <c r="R251" s="7"/>
      <c r="S251" s="327"/>
      <c r="T251" s="326"/>
      <c r="U251" s="326"/>
      <c r="V251" s="326"/>
      <c r="W251" s="326"/>
      <c r="X251" s="326"/>
      <c r="Y251" s="326"/>
      <c r="Z251" s="326"/>
      <c r="AA251" s="326"/>
      <c r="AB251" s="326"/>
      <c r="AC251" s="326"/>
      <c r="AD251" s="9"/>
      <c r="AE251" s="7"/>
      <c r="AF251" s="327"/>
      <c r="AG251" s="326"/>
      <c r="AH251" s="326"/>
      <c r="AI251" s="326"/>
      <c r="AJ251" s="326"/>
      <c r="AK251" s="326"/>
      <c r="AL251" s="326"/>
      <c r="AM251" s="326"/>
      <c r="AN251" s="326"/>
      <c r="AO251" s="326"/>
      <c r="AP251" s="326"/>
      <c r="AQ251" s="9"/>
      <c r="AR251" s="7"/>
      <c r="AS251" s="327"/>
      <c r="AT251" s="326"/>
      <c r="AU251" s="326"/>
      <c r="AV251" s="326"/>
      <c r="AW251" s="326"/>
      <c r="AX251" s="326"/>
      <c r="AY251" s="326"/>
      <c r="AZ251" s="326"/>
      <c r="BA251" s="326"/>
      <c r="BB251" s="326"/>
      <c r="BC251" s="326"/>
      <c r="BD251" s="9"/>
    </row>
    <row r="252" spans="1:56" ht="23" x14ac:dyDescent="0.35">
      <c r="A252" s="37" t="s">
        <v>55</v>
      </c>
      <c r="B252" s="37" t="s">
        <v>186</v>
      </c>
      <c r="C252" s="37">
        <v>183</v>
      </c>
      <c r="E252" s="41" t="str">
        <f>IDIOMA!D252</f>
        <v>Contingent risks</v>
      </c>
      <c r="F252" s="42"/>
      <c r="G252" s="39"/>
      <c r="H252" s="39"/>
      <c r="I252" s="39"/>
      <c r="J252" s="39"/>
      <c r="K252" s="39"/>
      <c r="L252" s="39"/>
      <c r="M252" s="39"/>
      <c r="N252" s="39"/>
      <c r="O252" s="39"/>
      <c r="P252" s="39"/>
      <c r="Q252" s="381"/>
      <c r="R252" s="7"/>
      <c r="S252" s="42"/>
      <c r="T252" s="39"/>
      <c r="U252" s="39"/>
      <c r="V252" s="39"/>
      <c r="W252" s="39"/>
      <c r="X252" s="39"/>
      <c r="Y252" s="39"/>
      <c r="Z252" s="39"/>
      <c r="AA252" s="39"/>
      <c r="AB252" s="39"/>
      <c r="AC252" s="39"/>
      <c r="AD252" s="381"/>
      <c r="AE252" s="7"/>
      <c r="AF252" s="42"/>
      <c r="AG252" s="39"/>
      <c r="AH252" s="39"/>
      <c r="AI252" s="39"/>
      <c r="AJ252" s="39"/>
      <c r="AK252" s="39"/>
      <c r="AL252" s="39"/>
      <c r="AM252" s="39"/>
      <c r="AN252" s="39"/>
      <c r="AO252" s="39"/>
      <c r="AP252" s="39"/>
      <c r="AQ252" s="381"/>
      <c r="AR252" s="7"/>
      <c r="AS252" s="42"/>
      <c r="AT252" s="39"/>
      <c r="AU252" s="39"/>
      <c r="AV252" s="39"/>
      <c r="AW252" s="39"/>
      <c r="AX252" s="39"/>
      <c r="AY252" s="39"/>
      <c r="AZ252" s="39"/>
      <c r="BA252" s="39"/>
      <c r="BB252" s="39"/>
      <c r="BC252" s="39"/>
      <c r="BD252" s="381"/>
    </row>
    <row r="253" spans="1:56" ht="23" x14ac:dyDescent="0.35">
      <c r="A253" s="37" t="s">
        <v>55</v>
      </c>
      <c r="B253" s="37" t="s">
        <v>187</v>
      </c>
      <c r="C253" s="37">
        <v>184</v>
      </c>
      <c r="E253" s="41" t="str">
        <f>IDIOMA!D253</f>
        <v>Undrawn balances Committed</v>
      </c>
      <c r="F253" s="374"/>
      <c r="G253" s="39"/>
      <c r="H253" s="39"/>
      <c r="I253" s="39"/>
      <c r="J253" s="39"/>
      <c r="K253" s="39"/>
      <c r="L253" s="39"/>
      <c r="M253" s="39"/>
      <c r="N253" s="39"/>
      <c r="O253" s="39"/>
      <c r="P253" s="39"/>
      <c r="Q253" s="381"/>
      <c r="S253" s="374"/>
      <c r="T253" s="39"/>
      <c r="U253" s="39"/>
      <c r="V253" s="39"/>
      <c r="W253" s="39"/>
      <c r="X253" s="39"/>
      <c r="Y253" s="39"/>
      <c r="Z253" s="39"/>
      <c r="AA253" s="39"/>
      <c r="AB253" s="39"/>
      <c r="AC253" s="39"/>
      <c r="AD253" s="381"/>
      <c r="AF253" s="374"/>
      <c r="AG253" s="39"/>
      <c r="AH253" s="39"/>
      <c r="AI253" s="39"/>
      <c r="AJ253" s="39"/>
      <c r="AK253" s="39"/>
      <c r="AL253" s="39"/>
      <c r="AM253" s="39"/>
      <c r="AN253" s="39"/>
      <c r="AO253" s="39"/>
      <c r="AP253" s="39"/>
      <c r="AQ253" s="381"/>
      <c r="AS253" s="374"/>
      <c r="AT253" s="39"/>
      <c r="AU253" s="39"/>
      <c r="AV253" s="39"/>
      <c r="AW253" s="39"/>
      <c r="AX253" s="39"/>
      <c r="AY253" s="39"/>
      <c r="AZ253" s="39"/>
      <c r="BA253" s="39"/>
      <c r="BB253" s="39"/>
      <c r="BC253" s="39"/>
      <c r="BD253" s="381"/>
    </row>
    <row r="254" spans="1:56" ht="23" x14ac:dyDescent="0.35">
      <c r="A254" s="37" t="s">
        <v>55</v>
      </c>
      <c r="B254" s="37" t="s">
        <v>188</v>
      </c>
      <c r="C254" s="37">
        <v>185</v>
      </c>
      <c r="E254" s="41" t="str">
        <f>IDIOMA!D254</f>
        <v>Derivatives</v>
      </c>
      <c r="F254" s="374"/>
      <c r="G254" s="39"/>
      <c r="H254" s="39"/>
      <c r="I254" s="39"/>
      <c r="J254" s="39"/>
      <c r="K254" s="39"/>
      <c r="L254" s="39"/>
      <c r="M254" s="39"/>
      <c r="N254" s="39"/>
      <c r="O254" s="39"/>
      <c r="P254" s="39"/>
      <c r="Q254" s="381"/>
      <c r="R254" s="7"/>
      <c r="S254" s="374"/>
      <c r="T254" s="39"/>
      <c r="U254" s="39"/>
      <c r="V254" s="39"/>
      <c r="W254" s="39"/>
      <c r="X254" s="39"/>
      <c r="Y254" s="39"/>
      <c r="Z254" s="39"/>
      <c r="AA254" s="39"/>
      <c r="AB254" s="39"/>
      <c r="AC254" s="39"/>
      <c r="AD254" s="381"/>
      <c r="AE254" s="7"/>
      <c r="AF254" s="374"/>
      <c r="AG254" s="39"/>
      <c r="AH254" s="39"/>
      <c r="AI254" s="39"/>
      <c r="AJ254" s="39"/>
      <c r="AK254" s="39"/>
      <c r="AL254" s="39"/>
      <c r="AM254" s="39"/>
      <c r="AN254" s="39"/>
      <c r="AO254" s="39"/>
      <c r="AP254" s="39"/>
      <c r="AQ254" s="381"/>
      <c r="AR254" s="7"/>
      <c r="AS254" s="374"/>
      <c r="AT254" s="39"/>
      <c r="AU254" s="39"/>
      <c r="AV254" s="39"/>
      <c r="AW254" s="39"/>
      <c r="AX254" s="39"/>
      <c r="AY254" s="39"/>
      <c r="AZ254" s="39"/>
      <c r="BA254" s="39"/>
      <c r="BB254" s="39"/>
      <c r="BC254" s="39"/>
      <c r="BD254" s="381"/>
    </row>
    <row r="255" spans="1:56" ht="23" x14ac:dyDescent="0.35">
      <c r="B255" s="37"/>
      <c r="C255" s="37"/>
      <c r="E255" s="8" t="str">
        <f>IDIOMA!D255</f>
        <v>3. Advisory &amp; Facilitation services</v>
      </c>
      <c r="F255" s="327"/>
      <c r="G255" s="326"/>
      <c r="H255" s="326"/>
      <c r="I255" s="326"/>
      <c r="J255" s="326"/>
      <c r="K255" s="326"/>
      <c r="L255" s="326"/>
      <c r="M255" s="326"/>
      <c r="N255" s="326"/>
      <c r="O255" s="326"/>
      <c r="P255" s="326"/>
      <c r="Q255" s="9"/>
      <c r="R255" s="7"/>
      <c r="S255" s="327"/>
      <c r="T255" s="326"/>
      <c r="U255" s="326"/>
      <c r="V255" s="326"/>
      <c r="W255" s="326"/>
      <c r="X255" s="326"/>
      <c r="Y255" s="326"/>
      <c r="Z255" s="326"/>
      <c r="AA255" s="326"/>
      <c r="AB255" s="326"/>
      <c r="AC255" s="326"/>
      <c r="AD255" s="9"/>
      <c r="AE255" s="7"/>
      <c r="AF255" s="327"/>
      <c r="AG255" s="326"/>
      <c r="AH255" s="326"/>
      <c r="AI255" s="326"/>
      <c r="AJ255" s="326"/>
      <c r="AK255" s="326"/>
      <c r="AL255" s="326"/>
      <c r="AM255" s="326"/>
      <c r="AN255" s="326"/>
      <c r="AO255" s="326"/>
      <c r="AP255" s="326"/>
      <c r="AQ255" s="9"/>
      <c r="AR255" s="7"/>
      <c r="AS255" s="327"/>
      <c r="AT255" s="326"/>
      <c r="AU255" s="326"/>
      <c r="AV255" s="326"/>
      <c r="AW255" s="326"/>
      <c r="AX255" s="326"/>
      <c r="AY255" s="326"/>
      <c r="AZ255" s="326"/>
      <c r="BA255" s="326"/>
      <c r="BB255" s="326"/>
      <c r="BC255" s="326"/>
      <c r="BD255" s="9"/>
    </row>
    <row r="256" spans="1:56" ht="23" x14ac:dyDescent="0.35">
      <c r="A256" s="37" t="s">
        <v>55</v>
      </c>
      <c r="B256" s="37" t="s">
        <v>189</v>
      </c>
      <c r="C256" s="37">
        <v>186</v>
      </c>
      <c r="E256" s="41" t="str">
        <f>IDIOMA!D256</f>
        <v>Mergers &amp; Acquisitions (M&amp;A)</v>
      </c>
      <c r="F256" s="374"/>
      <c r="G256" s="39"/>
      <c r="H256" s="39"/>
      <c r="I256" s="39"/>
      <c r="J256" s="39"/>
      <c r="K256" s="39"/>
      <c r="L256" s="39"/>
      <c r="M256" s="39"/>
      <c r="N256" s="39"/>
      <c r="O256" s="39"/>
      <c r="P256" s="39"/>
      <c r="Q256" s="381"/>
      <c r="R256" s="7"/>
      <c r="S256" s="374"/>
      <c r="T256" s="39"/>
      <c r="U256" s="39"/>
      <c r="V256" s="39"/>
      <c r="W256" s="39"/>
      <c r="X256" s="39"/>
      <c r="Y256" s="39"/>
      <c r="Z256" s="39"/>
      <c r="AA256" s="39"/>
      <c r="AB256" s="39"/>
      <c r="AC256" s="39"/>
      <c r="AD256" s="381"/>
      <c r="AE256" s="7"/>
      <c r="AF256" s="374"/>
      <c r="AG256" s="39"/>
      <c r="AH256" s="39"/>
      <c r="AI256" s="39"/>
      <c r="AJ256" s="39"/>
      <c r="AK256" s="39"/>
      <c r="AL256" s="39"/>
      <c r="AM256" s="39"/>
      <c r="AN256" s="39"/>
      <c r="AO256" s="39"/>
      <c r="AP256" s="39"/>
      <c r="AQ256" s="381"/>
      <c r="AR256" s="7"/>
      <c r="AS256" s="374"/>
      <c r="AT256" s="39"/>
      <c r="AU256" s="39"/>
      <c r="AV256" s="39"/>
      <c r="AW256" s="39"/>
      <c r="AX256" s="39"/>
      <c r="AY256" s="39"/>
      <c r="AZ256" s="39"/>
      <c r="BA256" s="39"/>
      <c r="BB256" s="39"/>
      <c r="BC256" s="39"/>
      <c r="BD256" s="381"/>
    </row>
    <row r="257" spans="1:56" ht="23" x14ac:dyDescent="0.35">
      <c r="A257" s="37" t="s">
        <v>55</v>
      </c>
      <c r="B257" s="37" t="s">
        <v>190</v>
      </c>
      <c r="C257" s="37">
        <v>187</v>
      </c>
      <c r="E257" s="41" t="str">
        <f>IDIOMA!D257</f>
        <v>Equity Capital Markets (ECM)</v>
      </c>
      <c r="F257" s="374"/>
      <c r="G257" s="39"/>
      <c r="H257" s="39"/>
      <c r="I257" s="39"/>
      <c r="J257" s="39"/>
      <c r="K257" s="39"/>
      <c r="L257" s="39"/>
      <c r="M257" s="39"/>
      <c r="N257" s="39"/>
      <c r="O257" s="39"/>
      <c r="P257" s="39"/>
      <c r="Q257" s="381"/>
      <c r="R257" s="7"/>
      <c r="S257" s="374"/>
      <c r="T257" s="39"/>
      <c r="U257" s="39"/>
      <c r="V257" s="39"/>
      <c r="W257" s="39"/>
      <c r="X257" s="39"/>
      <c r="Y257" s="39"/>
      <c r="Z257" s="39"/>
      <c r="AA257" s="39"/>
      <c r="AB257" s="39"/>
      <c r="AC257" s="39"/>
      <c r="AD257" s="381"/>
      <c r="AE257" s="7"/>
      <c r="AF257" s="374"/>
      <c r="AG257" s="39"/>
      <c r="AH257" s="39"/>
      <c r="AI257" s="39"/>
      <c r="AJ257" s="39"/>
      <c r="AK257" s="39"/>
      <c r="AL257" s="39"/>
      <c r="AM257" s="39"/>
      <c r="AN257" s="39"/>
      <c r="AO257" s="39"/>
      <c r="AP257" s="39"/>
      <c r="AQ257" s="381"/>
      <c r="AR257" s="7"/>
      <c r="AS257" s="374"/>
      <c r="AT257" s="39"/>
      <c r="AU257" s="39"/>
      <c r="AV257" s="39"/>
      <c r="AW257" s="39"/>
      <c r="AX257" s="39"/>
      <c r="AY257" s="39"/>
      <c r="AZ257" s="39"/>
      <c r="BA257" s="39"/>
      <c r="BB257" s="39"/>
      <c r="BC257" s="39"/>
      <c r="BD257" s="381"/>
    </row>
    <row r="258" spans="1:56" ht="23" x14ac:dyDescent="0.35">
      <c r="A258" s="37" t="s">
        <v>55</v>
      </c>
      <c r="B258" s="37" t="s">
        <v>191</v>
      </c>
      <c r="C258" s="37">
        <v>188</v>
      </c>
      <c r="E258" s="41" t="str">
        <f>IDIOMA!D258</f>
        <v>Debt Capital Markets (DCM)</v>
      </c>
      <c r="F258" s="374"/>
      <c r="G258" s="39"/>
      <c r="H258" s="39"/>
      <c r="I258" s="39"/>
      <c r="J258" s="39"/>
      <c r="K258" s="39"/>
      <c r="L258" s="39"/>
      <c r="M258" s="39"/>
      <c r="N258" s="39"/>
      <c r="O258" s="39"/>
      <c r="P258" s="39"/>
      <c r="Q258" s="381"/>
      <c r="R258" s="7"/>
      <c r="S258" s="374"/>
      <c r="T258" s="39"/>
      <c r="U258" s="39"/>
      <c r="V258" s="39"/>
      <c r="W258" s="39"/>
      <c r="X258" s="39"/>
      <c r="Y258" s="39"/>
      <c r="Z258" s="39"/>
      <c r="AA258" s="39"/>
      <c r="AB258" s="39"/>
      <c r="AC258" s="39"/>
      <c r="AD258" s="381"/>
      <c r="AE258" s="7"/>
      <c r="AF258" s="374"/>
      <c r="AG258" s="39"/>
      <c r="AH258" s="39"/>
      <c r="AI258" s="39"/>
      <c r="AJ258" s="39"/>
      <c r="AK258" s="39"/>
      <c r="AL258" s="39"/>
      <c r="AM258" s="39"/>
      <c r="AN258" s="39"/>
      <c r="AO258" s="39"/>
      <c r="AP258" s="39"/>
      <c r="AQ258" s="381"/>
      <c r="AR258" s="7"/>
      <c r="AS258" s="374"/>
      <c r="AT258" s="39"/>
      <c r="AU258" s="39"/>
      <c r="AV258" s="39"/>
      <c r="AW258" s="39"/>
      <c r="AX258" s="39"/>
      <c r="AY258" s="39"/>
      <c r="AZ258" s="39"/>
      <c r="BA258" s="39"/>
      <c r="BB258" s="39"/>
      <c r="BC258" s="39"/>
      <c r="BD258" s="381"/>
    </row>
    <row r="259" spans="1:56" ht="23" x14ac:dyDescent="0.35">
      <c r="A259" s="37" t="s">
        <v>55</v>
      </c>
      <c r="B259" s="37" t="s">
        <v>192</v>
      </c>
      <c r="C259" s="37">
        <v>189</v>
      </c>
      <c r="E259" s="41" t="str">
        <f>IDIOMA!D259</f>
        <v>Securitization</v>
      </c>
      <c r="F259" s="374"/>
      <c r="G259" s="39"/>
      <c r="H259" s="39"/>
      <c r="I259" s="39"/>
      <c r="J259" s="39"/>
      <c r="K259" s="39"/>
      <c r="L259" s="39"/>
      <c r="M259" s="39"/>
      <c r="N259" s="39"/>
      <c r="O259" s="39"/>
      <c r="P259" s="39"/>
      <c r="Q259" s="381"/>
      <c r="R259" s="7"/>
      <c r="S259" s="374"/>
      <c r="T259" s="39"/>
      <c r="U259" s="39"/>
      <c r="V259" s="39"/>
      <c r="W259" s="39"/>
      <c r="X259" s="39"/>
      <c r="Y259" s="39"/>
      <c r="Z259" s="39"/>
      <c r="AA259" s="39"/>
      <c r="AB259" s="39"/>
      <c r="AC259" s="39"/>
      <c r="AD259" s="381"/>
      <c r="AE259" s="7"/>
      <c r="AF259" s="374"/>
      <c r="AG259" s="39"/>
      <c r="AH259" s="39"/>
      <c r="AI259" s="39"/>
      <c r="AJ259" s="39"/>
      <c r="AK259" s="39"/>
      <c r="AL259" s="39"/>
      <c r="AM259" s="39"/>
      <c r="AN259" s="39"/>
      <c r="AO259" s="39"/>
      <c r="AP259" s="39"/>
      <c r="AQ259" s="381"/>
      <c r="AR259" s="7"/>
      <c r="AS259" s="374"/>
      <c r="AT259" s="39"/>
      <c r="AU259" s="39"/>
      <c r="AV259" s="39"/>
      <c r="AW259" s="39"/>
      <c r="AX259" s="39"/>
      <c r="AY259" s="39"/>
      <c r="AZ259" s="39"/>
      <c r="BA259" s="39"/>
      <c r="BB259" s="39"/>
      <c r="BC259" s="39"/>
      <c r="BD259" s="381"/>
    </row>
    <row r="260" spans="1:56" ht="23" x14ac:dyDescent="0.35">
      <c r="A260" s="37" t="s">
        <v>55</v>
      </c>
      <c r="B260" s="37" t="s">
        <v>193</v>
      </c>
      <c r="C260" s="37">
        <v>190</v>
      </c>
      <c r="E260" s="41" t="str">
        <f>IDIOMA!D260</f>
        <v>Project &amp; Acquisition Finance (Advisory)</v>
      </c>
      <c r="F260" s="374"/>
      <c r="G260" s="39"/>
      <c r="H260" s="39"/>
      <c r="I260" s="39"/>
      <c r="J260" s="39"/>
      <c r="K260" s="39"/>
      <c r="L260" s="39"/>
      <c r="M260" s="39"/>
      <c r="N260" s="39"/>
      <c r="O260" s="39"/>
      <c r="P260" s="39"/>
      <c r="Q260" s="381"/>
      <c r="R260" s="7"/>
      <c r="S260" s="374"/>
      <c r="T260" s="39"/>
      <c r="U260" s="39"/>
      <c r="V260" s="39"/>
      <c r="W260" s="39"/>
      <c r="X260" s="39"/>
      <c r="Y260" s="39"/>
      <c r="Z260" s="39"/>
      <c r="AA260" s="39"/>
      <c r="AB260" s="39"/>
      <c r="AC260" s="39"/>
      <c r="AD260" s="381"/>
      <c r="AE260" s="7"/>
      <c r="AF260" s="374"/>
      <c r="AG260" s="39"/>
      <c r="AH260" s="39"/>
      <c r="AI260" s="39"/>
      <c r="AJ260" s="39"/>
      <c r="AK260" s="39"/>
      <c r="AL260" s="39"/>
      <c r="AM260" s="39"/>
      <c r="AN260" s="39"/>
      <c r="AO260" s="39"/>
      <c r="AP260" s="39"/>
      <c r="AQ260" s="381"/>
      <c r="AR260" s="7"/>
      <c r="AS260" s="374"/>
      <c r="AT260" s="39"/>
      <c r="AU260" s="39"/>
      <c r="AV260" s="39"/>
      <c r="AW260" s="39"/>
      <c r="AX260" s="39"/>
      <c r="AY260" s="39"/>
      <c r="AZ260" s="39"/>
      <c r="BA260" s="39"/>
      <c r="BB260" s="39"/>
      <c r="BC260" s="39"/>
      <c r="BD260" s="381"/>
    </row>
    <row r="261" spans="1:56" ht="23" x14ac:dyDescent="0.35">
      <c r="C261" s="37"/>
      <c r="E261" s="13" t="str">
        <f>IDIOMA!D261</f>
        <v>Other activities for climate change mitigation/adaptation</v>
      </c>
      <c r="F261" s="372"/>
      <c r="G261" s="386"/>
      <c r="H261" s="386"/>
      <c r="I261" s="386"/>
      <c r="J261" s="386"/>
      <c r="K261" s="386"/>
      <c r="L261" s="386"/>
      <c r="M261" s="386"/>
      <c r="N261" s="386"/>
      <c r="O261" s="386"/>
      <c r="P261" s="386"/>
      <c r="Q261" s="379"/>
      <c r="R261" s="7"/>
      <c r="S261" s="372"/>
      <c r="T261" s="386"/>
      <c r="U261" s="386"/>
      <c r="V261" s="386"/>
      <c r="W261" s="386"/>
      <c r="X261" s="386"/>
      <c r="Y261" s="386"/>
      <c r="Z261" s="386"/>
      <c r="AA261" s="386"/>
      <c r="AB261" s="386"/>
      <c r="AC261" s="386"/>
      <c r="AD261" s="379"/>
      <c r="AE261" s="7"/>
      <c r="AF261" s="372"/>
      <c r="AG261" s="386"/>
      <c r="AH261" s="386"/>
      <c r="AI261" s="386"/>
      <c r="AJ261" s="386"/>
      <c r="AK261" s="386"/>
      <c r="AL261" s="386"/>
      <c r="AM261" s="386"/>
      <c r="AN261" s="386"/>
      <c r="AO261" s="386"/>
      <c r="AP261" s="386"/>
      <c r="AQ261" s="379"/>
      <c r="AR261" s="7"/>
      <c r="AS261" s="372"/>
      <c r="AT261" s="386"/>
      <c r="AU261" s="386"/>
      <c r="AV261" s="386"/>
      <c r="AW261" s="386"/>
      <c r="AX261" s="386"/>
      <c r="AY261" s="386"/>
      <c r="AZ261" s="386"/>
      <c r="BA261" s="386"/>
      <c r="BB261" s="386"/>
      <c r="BC261" s="386"/>
      <c r="BD261" s="379"/>
    </row>
    <row r="262" spans="1:56" ht="23" x14ac:dyDescent="0.35">
      <c r="B262" s="57"/>
      <c r="C262" s="37"/>
      <c r="E262" s="8" t="str">
        <f>IDIOMA!D262</f>
        <v>1. On Balance (excluding HfT)</v>
      </c>
      <c r="F262" s="325"/>
      <c r="G262" s="326"/>
      <c r="H262" s="326"/>
      <c r="I262" s="326"/>
      <c r="J262" s="326"/>
      <c r="K262" s="326"/>
      <c r="L262" s="326"/>
      <c r="M262" s="326"/>
      <c r="N262" s="326"/>
      <c r="O262" s="326"/>
      <c r="P262" s="326"/>
      <c r="Q262" s="9"/>
      <c r="R262" s="7"/>
      <c r="S262" s="325"/>
      <c r="T262" s="326"/>
      <c r="U262" s="326"/>
      <c r="V262" s="326"/>
      <c r="W262" s="326"/>
      <c r="X262" s="326"/>
      <c r="Y262" s="326"/>
      <c r="Z262" s="326"/>
      <c r="AA262" s="326"/>
      <c r="AB262" s="326"/>
      <c r="AC262" s="326"/>
      <c r="AD262" s="9"/>
      <c r="AE262" s="7"/>
      <c r="AF262" s="325"/>
      <c r="AG262" s="326"/>
      <c r="AH262" s="326"/>
      <c r="AI262" s="326"/>
      <c r="AJ262" s="326"/>
      <c r="AK262" s="326"/>
      <c r="AL262" s="326"/>
      <c r="AM262" s="326"/>
      <c r="AN262" s="326"/>
      <c r="AO262" s="326"/>
      <c r="AP262" s="326"/>
      <c r="AQ262" s="9"/>
      <c r="AR262" s="7"/>
      <c r="AS262" s="325"/>
      <c r="AT262" s="326"/>
      <c r="AU262" s="326"/>
      <c r="AV262" s="326"/>
      <c r="AW262" s="326"/>
      <c r="AX262" s="326"/>
      <c r="AY262" s="326"/>
      <c r="AZ262" s="326"/>
      <c r="BA262" s="326"/>
      <c r="BB262" s="326"/>
      <c r="BC262" s="326"/>
      <c r="BD262" s="9"/>
    </row>
    <row r="263" spans="1:56" ht="23" x14ac:dyDescent="0.35">
      <c r="B263" s="57"/>
      <c r="C263" s="37"/>
      <c r="E263" s="397" t="str">
        <f>IDIOMA!D263</f>
        <v>Loans &amp; advances (customers and credit institutions)</v>
      </c>
      <c r="F263" s="375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380"/>
      <c r="R263" s="7"/>
      <c r="S263" s="375"/>
      <c r="T263" s="19"/>
      <c r="U263" s="19"/>
      <c r="V263" s="19"/>
      <c r="W263" s="19"/>
      <c r="X263" s="19"/>
      <c r="Y263" s="19"/>
      <c r="Z263" s="19"/>
      <c r="AA263" s="19"/>
      <c r="AB263" s="19"/>
      <c r="AC263" s="19"/>
      <c r="AD263" s="380"/>
      <c r="AE263" s="7"/>
      <c r="AF263" s="375"/>
      <c r="AG263" s="19"/>
      <c r="AH263" s="19"/>
      <c r="AI263" s="19"/>
      <c r="AJ263" s="19"/>
      <c r="AK263" s="19"/>
      <c r="AL263" s="19"/>
      <c r="AM263" s="19"/>
      <c r="AN263" s="19"/>
      <c r="AO263" s="19"/>
      <c r="AP263" s="19"/>
      <c r="AQ263" s="380"/>
      <c r="AR263" s="7"/>
      <c r="AS263" s="375"/>
      <c r="AT263" s="19"/>
      <c r="AU263" s="19"/>
      <c r="AV263" s="19"/>
      <c r="AW263" s="19"/>
      <c r="AX263" s="19"/>
      <c r="AY263" s="19"/>
      <c r="AZ263" s="19"/>
      <c r="BA263" s="19"/>
      <c r="BB263" s="19"/>
      <c r="BC263" s="19"/>
      <c r="BD263" s="380"/>
    </row>
    <row r="264" spans="1:56" ht="23" x14ac:dyDescent="0.35">
      <c r="A264" s="37" t="s">
        <v>57</v>
      </c>
      <c r="B264" s="37" t="s">
        <v>175</v>
      </c>
      <c r="C264" s="37">
        <v>191</v>
      </c>
      <c r="E264" s="38" t="str">
        <f>IDIOMA!D264</f>
        <v>Mortgages</v>
      </c>
      <c r="F264" s="374"/>
      <c r="G264" s="39"/>
      <c r="H264" s="39"/>
      <c r="I264" s="39"/>
      <c r="J264" s="39"/>
      <c r="K264" s="39"/>
      <c r="L264" s="39"/>
      <c r="M264" s="39"/>
      <c r="N264" s="39"/>
      <c r="O264" s="39"/>
      <c r="P264" s="39"/>
      <c r="Q264" s="381"/>
      <c r="R264" s="7"/>
      <c r="S264" s="374"/>
      <c r="T264" s="39"/>
      <c r="U264" s="39"/>
      <c r="V264" s="39"/>
      <c r="W264" s="39"/>
      <c r="X264" s="39"/>
      <c r="Y264" s="39"/>
      <c r="Z264" s="39"/>
      <c r="AA264" s="39"/>
      <c r="AB264" s="39"/>
      <c r="AC264" s="39"/>
      <c r="AD264" s="381"/>
      <c r="AE264" s="7"/>
      <c r="AF264" s="374"/>
      <c r="AG264" s="39"/>
      <c r="AH264" s="39"/>
      <c r="AI264" s="39"/>
      <c r="AJ264" s="39"/>
      <c r="AK264" s="39"/>
      <c r="AL264" s="39"/>
      <c r="AM264" s="39"/>
      <c r="AN264" s="39"/>
      <c r="AO264" s="39"/>
      <c r="AP264" s="39"/>
      <c r="AQ264" s="381"/>
      <c r="AR264" s="7"/>
      <c r="AS264" s="374"/>
      <c r="AT264" s="39"/>
      <c r="AU264" s="39"/>
      <c r="AV264" s="39"/>
      <c r="AW264" s="39"/>
      <c r="AX264" s="39"/>
      <c r="AY264" s="39"/>
      <c r="AZ264" s="39"/>
      <c r="BA264" s="39"/>
      <c r="BB264" s="39"/>
      <c r="BC264" s="39"/>
      <c r="BD264" s="381"/>
    </row>
    <row r="265" spans="1:56" ht="23" x14ac:dyDescent="0.35">
      <c r="B265" s="58"/>
      <c r="C265" s="37"/>
      <c r="E265" s="20" t="str">
        <f>IDIOMA!D265</f>
        <v xml:space="preserve">Products Added value CIB </v>
      </c>
      <c r="F265" s="375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380"/>
      <c r="R265" s="7"/>
      <c r="S265" s="375"/>
      <c r="T265" s="19"/>
      <c r="U265" s="19"/>
      <c r="V265" s="19"/>
      <c r="W265" s="19"/>
      <c r="X265" s="19"/>
      <c r="Y265" s="19"/>
      <c r="Z265" s="19"/>
      <c r="AA265" s="19"/>
      <c r="AB265" s="19"/>
      <c r="AC265" s="19"/>
      <c r="AD265" s="380"/>
      <c r="AE265" s="7"/>
      <c r="AF265" s="375"/>
      <c r="AG265" s="19"/>
      <c r="AH265" s="19"/>
      <c r="AI265" s="19"/>
      <c r="AJ265" s="19"/>
      <c r="AK265" s="19"/>
      <c r="AL265" s="19"/>
      <c r="AM265" s="19"/>
      <c r="AN265" s="19"/>
      <c r="AO265" s="19"/>
      <c r="AP265" s="19"/>
      <c r="AQ265" s="380"/>
      <c r="AR265" s="7"/>
      <c r="AS265" s="375"/>
      <c r="AT265" s="19"/>
      <c r="AU265" s="19"/>
      <c r="AV265" s="19"/>
      <c r="AW265" s="19"/>
      <c r="AX265" s="19"/>
      <c r="AY265" s="19"/>
      <c r="AZ265" s="19"/>
      <c r="BA265" s="19"/>
      <c r="BB265" s="19"/>
      <c r="BC265" s="19"/>
      <c r="BD265" s="380"/>
    </row>
    <row r="266" spans="1:56" ht="23" x14ac:dyDescent="0.35">
      <c r="A266" s="37" t="s">
        <v>57</v>
      </c>
      <c r="B266" s="37" t="s">
        <v>176</v>
      </c>
      <c r="C266" s="37">
        <v>192</v>
      </c>
      <c r="E266" s="40" t="str">
        <f>IDIOMA!D266</f>
        <v>Project &amp; Acquisition Finance</v>
      </c>
      <c r="F266" s="374"/>
      <c r="G266" s="39"/>
      <c r="H266" s="39"/>
      <c r="I266" s="39"/>
      <c r="J266" s="39"/>
      <c r="K266" s="39"/>
      <c r="L266" s="39"/>
      <c r="M266" s="39"/>
      <c r="N266" s="39"/>
      <c r="O266" s="39"/>
      <c r="P266" s="39"/>
      <c r="Q266" s="381"/>
      <c r="R266" s="7"/>
      <c r="S266" s="374"/>
      <c r="T266" s="39"/>
      <c r="U266" s="39"/>
      <c r="V266" s="39"/>
      <c r="W266" s="39"/>
      <c r="X266" s="39"/>
      <c r="Y266" s="39"/>
      <c r="Z266" s="39"/>
      <c r="AA266" s="39"/>
      <c r="AB266" s="39"/>
      <c r="AC266" s="39"/>
      <c r="AD266" s="381"/>
      <c r="AE266" s="7"/>
      <c r="AF266" s="374"/>
      <c r="AG266" s="39"/>
      <c r="AH266" s="39"/>
      <c r="AI266" s="39"/>
      <c r="AJ266" s="39"/>
      <c r="AK266" s="39"/>
      <c r="AL266" s="39"/>
      <c r="AM266" s="39"/>
      <c r="AN266" s="39"/>
      <c r="AO266" s="39"/>
      <c r="AP266" s="39"/>
      <c r="AQ266" s="381"/>
      <c r="AR266" s="7"/>
      <c r="AS266" s="374"/>
      <c r="AT266" s="39"/>
      <c r="AU266" s="39"/>
      <c r="AV266" s="39"/>
      <c r="AW266" s="39"/>
      <c r="AX266" s="39"/>
      <c r="AY266" s="39"/>
      <c r="AZ266" s="39"/>
      <c r="BA266" s="39"/>
      <c r="BB266" s="39"/>
      <c r="BC266" s="39"/>
      <c r="BD266" s="381"/>
    </row>
    <row r="267" spans="1:56" ht="23" x14ac:dyDescent="0.35">
      <c r="A267" s="37" t="s">
        <v>57</v>
      </c>
      <c r="B267" s="37" t="s">
        <v>177</v>
      </c>
      <c r="C267" s="37">
        <v>193</v>
      </c>
      <c r="E267" s="40" t="str">
        <f>IDIOMA!D267</f>
        <v>Syndicated Loans</v>
      </c>
      <c r="F267" s="374"/>
      <c r="G267" s="39"/>
      <c r="H267" s="39"/>
      <c r="I267" s="39"/>
      <c r="J267" s="39"/>
      <c r="K267" s="39"/>
      <c r="L267" s="39"/>
      <c r="M267" s="39"/>
      <c r="N267" s="39"/>
      <c r="O267" s="39"/>
      <c r="P267" s="39"/>
      <c r="Q267" s="381"/>
      <c r="R267" s="7"/>
      <c r="S267" s="374"/>
      <c r="T267" s="39"/>
      <c r="U267" s="39"/>
      <c r="V267" s="39"/>
      <c r="W267" s="39"/>
      <c r="X267" s="39"/>
      <c r="Y267" s="39"/>
      <c r="Z267" s="39"/>
      <c r="AA267" s="39"/>
      <c r="AB267" s="39"/>
      <c r="AC267" s="39"/>
      <c r="AD267" s="381"/>
      <c r="AE267" s="7"/>
      <c r="AF267" s="374"/>
      <c r="AG267" s="39"/>
      <c r="AH267" s="39"/>
      <c r="AI267" s="39"/>
      <c r="AJ267" s="39"/>
      <c r="AK267" s="39"/>
      <c r="AL267" s="39"/>
      <c r="AM267" s="39"/>
      <c r="AN267" s="39"/>
      <c r="AO267" s="39"/>
      <c r="AP267" s="39"/>
      <c r="AQ267" s="381"/>
      <c r="AR267" s="7"/>
      <c r="AS267" s="374"/>
      <c r="AT267" s="39"/>
      <c r="AU267" s="39"/>
      <c r="AV267" s="39"/>
      <c r="AW267" s="39"/>
      <c r="AX267" s="39"/>
      <c r="AY267" s="39"/>
      <c r="AZ267" s="39"/>
      <c r="BA267" s="39"/>
      <c r="BB267" s="39"/>
      <c r="BC267" s="39"/>
      <c r="BD267" s="381"/>
    </row>
    <row r="268" spans="1:56" ht="23" x14ac:dyDescent="0.35">
      <c r="A268" s="37" t="s">
        <v>57</v>
      </c>
      <c r="B268" s="37" t="s">
        <v>178</v>
      </c>
      <c r="C268" s="37">
        <v>194</v>
      </c>
      <c r="E268" s="40" t="str">
        <f>IDIOMA!D268</f>
        <v>Capital Finance</v>
      </c>
      <c r="F268" s="374"/>
      <c r="G268" s="39"/>
      <c r="H268" s="39"/>
      <c r="I268" s="39"/>
      <c r="J268" s="39"/>
      <c r="K268" s="39"/>
      <c r="L268" s="39"/>
      <c r="M268" s="39"/>
      <c r="N268" s="39"/>
      <c r="O268" s="39"/>
      <c r="P268" s="39"/>
      <c r="Q268" s="381"/>
      <c r="R268" s="7"/>
      <c r="S268" s="374"/>
      <c r="T268" s="39"/>
      <c r="U268" s="39"/>
      <c r="V268" s="39"/>
      <c r="W268" s="39"/>
      <c r="X268" s="39"/>
      <c r="Y268" s="39"/>
      <c r="Z268" s="39"/>
      <c r="AA268" s="39"/>
      <c r="AB268" s="39"/>
      <c r="AC268" s="39"/>
      <c r="AD268" s="381"/>
      <c r="AE268" s="7"/>
      <c r="AF268" s="374"/>
      <c r="AG268" s="39"/>
      <c r="AH268" s="39"/>
      <c r="AI268" s="39"/>
      <c r="AJ268" s="39"/>
      <c r="AK268" s="39"/>
      <c r="AL268" s="39"/>
      <c r="AM268" s="39"/>
      <c r="AN268" s="39"/>
      <c r="AO268" s="39"/>
      <c r="AP268" s="39"/>
      <c r="AQ268" s="381"/>
      <c r="AR268" s="7"/>
      <c r="AS268" s="374"/>
      <c r="AT268" s="39"/>
      <c r="AU268" s="39"/>
      <c r="AV268" s="39"/>
      <c r="AW268" s="39"/>
      <c r="AX268" s="39"/>
      <c r="AY268" s="39"/>
      <c r="AZ268" s="39"/>
      <c r="BA268" s="39"/>
      <c r="BB268" s="39"/>
      <c r="BC268" s="39"/>
      <c r="BD268" s="381"/>
    </row>
    <row r="269" spans="1:56" ht="23" x14ac:dyDescent="0.35">
      <c r="A269" s="37" t="s">
        <v>57</v>
      </c>
      <c r="B269" s="37" t="s">
        <v>179</v>
      </c>
      <c r="C269" s="37">
        <v>195</v>
      </c>
      <c r="E269" s="40" t="str">
        <f>IDIOMA!D269</f>
        <v>Asset Based Finance (ABF)</v>
      </c>
      <c r="F269" s="374"/>
      <c r="G269" s="39"/>
      <c r="H269" s="39"/>
      <c r="I269" s="39"/>
      <c r="J269" s="39"/>
      <c r="K269" s="39"/>
      <c r="L269" s="39"/>
      <c r="M269" s="39"/>
      <c r="N269" s="39"/>
      <c r="O269" s="39"/>
      <c r="P269" s="39"/>
      <c r="Q269" s="381"/>
      <c r="R269" s="7"/>
      <c r="S269" s="374"/>
      <c r="T269" s="39"/>
      <c r="U269" s="39"/>
      <c r="V269" s="39"/>
      <c r="W269" s="39"/>
      <c r="X269" s="39"/>
      <c r="Y269" s="39"/>
      <c r="Z269" s="39"/>
      <c r="AA269" s="39"/>
      <c r="AB269" s="39"/>
      <c r="AC269" s="39"/>
      <c r="AD269" s="381"/>
      <c r="AE269" s="7"/>
      <c r="AF269" s="374"/>
      <c r="AG269" s="39"/>
      <c r="AH269" s="39"/>
      <c r="AI269" s="39"/>
      <c r="AJ269" s="39"/>
      <c r="AK269" s="39"/>
      <c r="AL269" s="39"/>
      <c r="AM269" s="39"/>
      <c r="AN269" s="39"/>
      <c r="AO269" s="39"/>
      <c r="AP269" s="39"/>
      <c r="AQ269" s="381"/>
      <c r="AR269" s="7"/>
      <c r="AS269" s="374"/>
      <c r="AT269" s="39"/>
      <c r="AU269" s="39"/>
      <c r="AV269" s="39"/>
      <c r="AW269" s="39"/>
      <c r="AX269" s="39"/>
      <c r="AY269" s="39"/>
      <c r="AZ269" s="39"/>
      <c r="BA269" s="39"/>
      <c r="BB269" s="39"/>
      <c r="BC269" s="39"/>
      <c r="BD269" s="381"/>
    </row>
    <row r="270" spans="1:56" ht="23" x14ac:dyDescent="0.35">
      <c r="A270" s="37" t="s">
        <v>57</v>
      </c>
      <c r="B270" s="37" t="s">
        <v>180</v>
      </c>
      <c r="C270" s="37">
        <v>196</v>
      </c>
      <c r="E270" s="40" t="str">
        <f>IDIOMA!D270</f>
        <v>Leveraged Finance</v>
      </c>
      <c r="F270" s="374"/>
      <c r="G270" s="39"/>
      <c r="H270" s="39"/>
      <c r="I270" s="39"/>
      <c r="J270" s="39"/>
      <c r="K270" s="39"/>
      <c r="L270" s="39"/>
      <c r="M270" s="39"/>
      <c r="N270" s="39"/>
      <c r="O270" s="39"/>
      <c r="P270" s="39"/>
      <c r="Q270" s="381"/>
      <c r="R270" s="7"/>
      <c r="S270" s="374"/>
      <c r="T270" s="39"/>
      <c r="U270" s="39"/>
      <c r="V270" s="39"/>
      <c r="W270" s="39"/>
      <c r="X270" s="39"/>
      <c r="Y270" s="39"/>
      <c r="Z270" s="39"/>
      <c r="AA270" s="39"/>
      <c r="AB270" s="39"/>
      <c r="AC270" s="39"/>
      <c r="AD270" s="381"/>
      <c r="AE270" s="7"/>
      <c r="AF270" s="374"/>
      <c r="AG270" s="39"/>
      <c r="AH270" s="39"/>
      <c r="AI270" s="39"/>
      <c r="AJ270" s="39"/>
      <c r="AK270" s="39"/>
      <c r="AL270" s="39"/>
      <c r="AM270" s="39"/>
      <c r="AN270" s="39"/>
      <c r="AO270" s="39"/>
      <c r="AP270" s="39"/>
      <c r="AQ270" s="381"/>
      <c r="AR270" s="7"/>
      <c r="AS270" s="374"/>
      <c r="AT270" s="39"/>
      <c r="AU270" s="39"/>
      <c r="AV270" s="39"/>
      <c r="AW270" s="39"/>
      <c r="AX270" s="39"/>
      <c r="AY270" s="39"/>
      <c r="AZ270" s="39"/>
      <c r="BA270" s="39"/>
      <c r="BB270" s="39"/>
      <c r="BC270" s="39"/>
      <c r="BD270" s="381"/>
    </row>
    <row r="271" spans="1:56" ht="23" x14ac:dyDescent="0.35">
      <c r="A271" s="37" t="s">
        <v>57</v>
      </c>
      <c r="B271" s="37" t="s">
        <v>181</v>
      </c>
      <c r="C271" s="37">
        <v>197</v>
      </c>
      <c r="E271" s="40" t="str">
        <f>IDIOMA!D271</f>
        <v>Export &amp; Agency Finance</v>
      </c>
      <c r="F271" s="374"/>
      <c r="G271" s="39"/>
      <c r="H271" s="39"/>
      <c r="I271" s="39"/>
      <c r="J271" s="39"/>
      <c r="K271" s="39"/>
      <c r="L271" s="39"/>
      <c r="M271" s="39"/>
      <c r="N271" s="39"/>
      <c r="O271" s="39"/>
      <c r="P271" s="39"/>
      <c r="Q271" s="381"/>
      <c r="R271" s="7"/>
      <c r="S271" s="374"/>
      <c r="T271" s="39"/>
      <c r="U271" s="39"/>
      <c r="V271" s="39"/>
      <c r="W271" s="39"/>
      <c r="X271" s="39"/>
      <c r="Y271" s="39"/>
      <c r="Z271" s="39"/>
      <c r="AA271" s="39"/>
      <c r="AB271" s="39"/>
      <c r="AC271" s="39"/>
      <c r="AD271" s="381"/>
      <c r="AE271" s="7"/>
      <c r="AF271" s="374"/>
      <c r="AG271" s="39"/>
      <c r="AH271" s="39"/>
      <c r="AI271" s="39"/>
      <c r="AJ271" s="39"/>
      <c r="AK271" s="39"/>
      <c r="AL271" s="39"/>
      <c r="AM271" s="39"/>
      <c r="AN271" s="39"/>
      <c r="AO271" s="39"/>
      <c r="AP271" s="39"/>
      <c r="AQ271" s="381"/>
      <c r="AR271" s="7"/>
      <c r="AS271" s="374"/>
      <c r="AT271" s="39"/>
      <c r="AU271" s="39"/>
      <c r="AV271" s="39"/>
      <c r="AW271" s="39"/>
      <c r="AX271" s="39"/>
      <c r="AY271" s="39"/>
      <c r="AZ271" s="39"/>
      <c r="BA271" s="39"/>
      <c r="BB271" s="39"/>
      <c r="BC271" s="39"/>
      <c r="BD271" s="381"/>
    </row>
    <row r="272" spans="1:56" ht="23" x14ac:dyDescent="0.35">
      <c r="A272" s="37" t="s">
        <v>57</v>
      </c>
      <c r="B272" s="37" t="s">
        <v>182</v>
      </c>
      <c r="C272" s="37">
        <v>198</v>
      </c>
      <c r="E272" s="40" t="str">
        <f>IDIOMA!D272</f>
        <v>Trade &amp; Working Capital Solutions</v>
      </c>
      <c r="F272" s="374"/>
      <c r="G272" s="39"/>
      <c r="H272" s="39"/>
      <c r="I272" s="39"/>
      <c r="J272" s="39"/>
      <c r="K272" s="39"/>
      <c r="L272" s="39"/>
      <c r="M272" s="39"/>
      <c r="N272" s="39"/>
      <c r="O272" s="39"/>
      <c r="P272" s="39"/>
      <c r="Q272" s="381"/>
      <c r="R272" s="7"/>
      <c r="S272" s="374"/>
      <c r="T272" s="39"/>
      <c r="U272" s="39"/>
      <c r="V272" s="39"/>
      <c r="W272" s="39"/>
      <c r="X272" s="39"/>
      <c r="Y272" s="39"/>
      <c r="Z272" s="39"/>
      <c r="AA272" s="39"/>
      <c r="AB272" s="39"/>
      <c r="AC272" s="39"/>
      <c r="AD272" s="381"/>
      <c r="AE272" s="7"/>
      <c r="AF272" s="374"/>
      <c r="AG272" s="39"/>
      <c r="AH272" s="39"/>
      <c r="AI272" s="39"/>
      <c r="AJ272" s="39"/>
      <c r="AK272" s="39"/>
      <c r="AL272" s="39"/>
      <c r="AM272" s="39"/>
      <c r="AN272" s="39"/>
      <c r="AO272" s="39"/>
      <c r="AP272" s="39"/>
      <c r="AQ272" s="381"/>
      <c r="AR272" s="7"/>
      <c r="AS272" s="374"/>
      <c r="AT272" s="39"/>
      <c r="AU272" s="39"/>
      <c r="AV272" s="39"/>
      <c r="AW272" s="39"/>
      <c r="AX272" s="39"/>
      <c r="AY272" s="39"/>
      <c r="AZ272" s="39"/>
      <c r="BA272" s="39"/>
      <c r="BB272" s="39"/>
      <c r="BC272" s="39"/>
      <c r="BD272" s="381"/>
    </row>
    <row r="273" spans="1:56" ht="23" x14ac:dyDescent="0.35">
      <c r="A273" s="37" t="s">
        <v>57</v>
      </c>
      <c r="B273" s="37" t="s">
        <v>183</v>
      </c>
      <c r="C273" s="37">
        <v>199</v>
      </c>
      <c r="E273" s="38" t="str">
        <f>IDIOMA!D273</f>
        <v>Other Loans &amp; Advances</v>
      </c>
      <c r="F273" s="374"/>
      <c r="G273" s="39"/>
      <c r="H273" s="39"/>
      <c r="I273" s="39"/>
      <c r="J273" s="39"/>
      <c r="K273" s="39"/>
      <c r="L273" s="39"/>
      <c r="M273" s="39"/>
      <c r="N273" s="39"/>
      <c r="O273" s="39"/>
      <c r="P273" s="39"/>
      <c r="Q273" s="381"/>
      <c r="R273" s="7"/>
      <c r="S273" s="374"/>
      <c r="T273" s="39"/>
      <c r="U273" s="39"/>
      <c r="V273" s="39"/>
      <c r="W273" s="39"/>
      <c r="X273" s="39"/>
      <c r="Y273" s="39"/>
      <c r="Z273" s="39"/>
      <c r="AA273" s="39"/>
      <c r="AB273" s="39"/>
      <c r="AC273" s="39"/>
      <c r="AD273" s="381"/>
      <c r="AE273" s="7"/>
      <c r="AF273" s="374"/>
      <c r="AG273" s="39"/>
      <c r="AH273" s="39"/>
      <c r="AI273" s="39"/>
      <c r="AJ273" s="39"/>
      <c r="AK273" s="39"/>
      <c r="AL273" s="39"/>
      <c r="AM273" s="39"/>
      <c r="AN273" s="39"/>
      <c r="AO273" s="39"/>
      <c r="AP273" s="39"/>
      <c r="AQ273" s="381"/>
      <c r="AR273" s="7"/>
      <c r="AS273" s="374"/>
      <c r="AT273" s="39"/>
      <c r="AU273" s="39"/>
      <c r="AV273" s="39"/>
      <c r="AW273" s="39"/>
      <c r="AX273" s="39"/>
      <c r="AY273" s="39"/>
      <c r="AZ273" s="39"/>
      <c r="BA273" s="39"/>
      <c r="BB273" s="39"/>
      <c r="BC273" s="39"/>
      <c r="BD273" s="381"/>
    </row>
    <row r="274" spans="1:56" ht="23" x14ac:dyDescent="0.35">
      <c r="A274" s="37" t="s">
        <v>57</v>
      </c>
      <c r="B274" s="37" t="s">
        <v>184</v>
      </c>
      <c r="C274" s="37">
        <v>200</v>
      </c>
      <c r="E274" s="398" t="str">
        <f>IDIOMA!D274</f>
        <v>Renting / Operating Leasing</v>
      </c>
      <c r="F274" s="374"/>
      <c r="G274" s="39"/>
      <c r="H274" s="39"/>
      <c r="I274" s="39"/>
      <c r="J274" s="39"/>
      <c r="K274" s="39"/>
      <c r="L274" s="39"/>
      <c r="M274" s="39"/>
      <c r="N274" s="39"/>
      <c r="O274" s="39"/>
      <c r="P274" s="39"/>
      <c r="Q274" s="381"/>
      <c r="R274" s="7"/>
      <c r="S274" s="374"/>
      <c r="T274" s="39"/>
      <c r="U274" s="39"/>
      <c r="V274" s="39"/>
      <c r="W274" s="39"/>
      <c r="X274" s="39"/>
      <c r="Y274" s="39"/>
      <c r="Z274" s="39"/>
      <c r="AA274" s="39"/>
      <c r="AB274" s="39"/>
      <c r="AC274" s="39"/>
      <c r="AD274" s="381"/>
      <c r="AE274" s="7"/>
      <c r="AF274" s="374"/>
      <c r="AG274" s="39"/>
      <c r="AH274" s="39"/>
      <c r="AI274" s="39"/>
      <c r="AJ274" s="39"/>
      <c r="AK274" s="39"/>
      <c r="AL274" s="39"/>
      <c r="AM274" s="39"/>
      <c r="AN274" s="39"/>
      <c r="AO274" s="39"/>
      <c r="AP274" s="39"/>
      <c r="AQ274" s="381"/>
      <c r="AR274" s="7"/>
      <c r="AS274" s="374"/>
      <c r="AT274" s="39"/>
      <c r="AU274" s="39"/>
      <c r="AV274" s="39"/>
      <c r="AW274" s="39"/>
      <c r="AX274" s="39"/>
      <c r="AY274" s="39"/>
      <c r="AZ274" s="39"/>
      <c r="BA274" s="39"/>
      <c r="BB274" s="39"/>
      <c r="BC274" s="39"/>
      <c r="BD274" s="381"/>
    </row>
    <row r="275" spans="1:56" ht="23" x14ac:dyDescent="0.35">
      <c r="A275" s="37" t="s">
        <v>57</v>
      </c>
      <c r="B275" s="37" t="s">
        <v>185</v>
      </c>
      <c r="C275" s="37">
        <v>201</v>
      </c>
      <c r="E275" s="398" t="str">
        <f>IDIOMA!D275</f>
        <v>Bonds Portfolio</v>
      </c>
      <c r="F275" s="374"/>
      <c r="G275" s="39"/>
      <c r="H275" s="39"/>
      <c r="I275" s="39"/>
      <c r="J275" s="39"/>
      <c r="K275" s="39"/>
      <c r="L275" s="39"/>
      <c r="M275" s="39"/>
      <c r="N275" s="39"/>
      <c r="O275" s="39"/>
      <c r="P275" s="39"/>
      <c r="Q275" s="381"/>
      <c r="R275" s="7"/>
      <c r="S275" s="374"/>
      <c r="T275" s="39"/>
      <c r="U275" s="39"/>
      <c r="V275" s="39"/>
      <c r="W275" s="39"/>
      <c r="X275" s="39"/>
      <c r="Y275" s="39"/>
      <c r="Z275" s="39"/>
      <c r="AA275" s="39"/>
      <c r="AB275" s="39"/>
      <c r="AC275" s="39"/>
      <c r="AD275" s="381"/>
      <c r="AE275" s="7"/>
      <c r="AF275" s="374"/>
      <c r="AG275" s="39"/>
      <c r="AH275" s="39"/>
      <c r="AI275" s="39"/>
      <c r="AJ275" s="39"/>
      <c r="AK275" s="39"/>
      <c r="AL275" s="39"/>
      <c r="AM275" s="39"/>
      <c r="AN275" s="39"/>
      <c r="AO275" s="39"/>
      <c r="AP275" s="39"/>
      <c r="AQ275" s="381"/>
      <c r="AR275" s="7"/>
      <c r="AS275" s="374"/>
      <c r="AT275" s="39"/>
      <c r="AU275" s="39"/>
      <c r="AV275" s="39"/>
      <c r="AW275" s="39"/>
      <c r="AX275" s="39"/>
      <c r="AY275" s="39"/>
      <c r="AZ275" s="39"/>
      <c r="BA275" s="39"/>
      <c r="BB275" s="39"/>
      <c r="BC275" s="39"/>
      <c r="BD275" s="381"/>
    </row>
    <row r="276" spans="1:56" ht="23" x14ac:dyDescent="0.35">
      <c r="B276" s="37"/>
      <c r="C276" s="37"/>
      <c r="E276" s="8" t="str">
        <f>IDIOMA!D276</f>
        <v>2. Off Balance</v>
      </c>
      <c r="F276" s="327"/>
      <c r="G276" s="326"/>
      <c r="H276" s="326"/>
      <c r="I276" s="326"/>
      <c r="J276" s="326"/>
      <c r="K276" s="326"/>
      <c r="L276" s="326"/>
      <c r="M276" s="326"/>
      <c r="N276" s="326"/>
      <c r="O276" s="326"/>
      <c r="P276" s="326"/>
      <c r="Q276" s="9"/>
      <c r="R276" s="7"/>
      <c r="S276" s="327"/>
      <c r="T276" s="326"/>
      <c r="U276" s="326"/>
      <c r="V276" s="326"/>
      <c r="W276" s="326"/>
      <c r="X276" s="326"/>
      <c r="Y276" s="326"/>
      <c r="Z276" s="326"/>
      <c r="AA276" s="326"/>
      <c r="AB276" s="326"/>
      <c r="AC276" s="326"/>
      <c r="AD276" s="9"/>
      <c r="AE276" s="7"/>
      <c r="AF276" s="327"/>
      <c r="AG276" s="326"/>
      <c r="AH276" s="326"/>
      <c r="AI276" s="326"/>
      <c r="AJ276" s="326"/>
      <c r="AK276" s="326"/>
      <c r="AL276" s="326"/>
      <c r="AM276" s="326"/>
      <c r="AN276" s="326"/>
      <c r="AO276" s="326"/>
      <c r="AP276" s="326"/>
      <c r="AQ276" s="9"/>
      <c r="AR276" s="7"/>
      <c r="AS276" s="327"/>
      <c r="AT276" s="326"/>
      <c r="AU276" s="326"/>
      <c r="AV276" s="326"/>
      <c r="AW276" s="326"/>
      <c r="AX276" s="326"/>
      <c r="AY276" s="326"/>
      <c r="AZ276" s="326"/>
      <c r="BA276" s="326"/>
      <c r="BB276" s="326"/>
      <c r="BC276" s="326"/>
      <c r="BD276" s="9"/>
    </row>
    <row r="277" spans="1:56" ht="23" x14ac:dyDescent="0.35">
      <c r="A277" s="37" t="s">
        <v>57</v>
      </c>
      <c r="B277" s="37" t="s">
        <v>186</v>
      </c>
      <c r="C277" s="37">
        <v>202</v>
      </c>
      <c r="E277" s="41" t="str">
        <f>IDIOMA!D277</f>
        <v>Contingent risks</v>
      </c>
      <c r="F277" s="42"/>
      <c r="G277" s="39"/>
      <c r="H277" s="39"/>
      <c r="I277" s="39"/>
      <c r="J277" s="39"/>
      <c r="K277" s="39"/>
      <c r="L277" s="39"/>
      <c r="M277" s="39"/>
      <c r="N277" s="39"/>
      <c r="O277" s="39"/>
      <c r="P277" s="39"/>
      <c r="Q277" s="381"/>
      <c r="R277" s="7"/>
      <c r="S277" s="42"/>
      <c r="T277" s="39"/>
      <c r="U277" s="39"/>
      <c r="V277" s="39"/>
      <c r="W277" s="39"/>
      <c r="X277" s="39"/>
      <c r="Y277" s="39"/>
      <c r="Z277" s="39"/>
      <c r="AA277" s="39"/>
      <c r="AB277" s="39"/>
      <c r="AC277" s="39"/>
      <c r="AD277" s="381"/>
      <c r="AE277" s="7"/>
      <c r="AF277" s="42"/>
      <c r="AG277" s="39"/>
      <c r="AH277" s="39"/>
      <c r="AI277" s="39"/>
      <c r="AJ277" s="39"/>
      <c r="AK277" s="39"/>
      <c r="AL277" s="39"/>
      <c r="AM277" s="39"/>
      <c r="AN277" s="39"/>
      <c r="AO277" s="39"/>
      <c r="AP277" s="39"/>
      <c r="AQ277" s="381"/>
      <c r="AR277" s="7"/>
      <c r="AS277" s="42"/>
      <c r="AT277" s="39"/>
      <c r="AU277" s="39"/>
      <c r="AV277" s="39"/>
      <c r="AW277" s="39"/>
      <c r="AX277" s="39"/>
      <c r="AY277" s="39"/>
      <c r="AZ277" s="39"/>
      <c r="BA277" s="39"/>
      <c r="BB277" s="39"/>
      <c r="BC277" s="39"/>
      <c r="BD277" s="381"/>
    </row>
    <row r="278" spans="1:56" ht="23" x14ac:dyDescent="0.35">
      <c r="A278" s="37" t="s">
        <v>57</v>
      </c>
      <c r="B278" s="37" t="s">
        <v>187</v>
      </c>
      <c r="C278" s="37">
        <v>203</v>
      </c>
      <c r="E278" s="41" t="str">
        <f>IDIOMA!D278</f>
        <v>Undrawn balances Committed</v>
      </c>
      <c r="F278" s="374"/>
      <c r="G278" s="39"/>
      <c r="H278" s="39"/>
      <c r="I278" s="39"/>
      <c r="J278" s="39"/>
      <c r="K278" s="39"/>
      <c r="L278" s="39"/>
      <c r="M278" s="39"/>
      <c r="N278" s="39"/>
      <c r="O278" s="39"/>
      <c r="P278" s="39"/>
      <c r="Q278" s="381"/>
      <c r="S278" s="374"/>
      <c r="T278" s="39"/>
      <c r="U278" s="39"/>
      <c r="V278" s="39"/>
      <c r="W278" s="39"/>
      <c r="X278" s="39"/>
      <c r="Y278" s="39"/>
      <c r="Z278" s="39"/>
      <c r="AA278" s="39"/>
      <c r="AB278" s="39"/>
      <c r="AC278" s="39"/>
      <c r="AD278" s="381"/>
      <c r="AF278" s="374"/>
      <c r="AG278" s="39"/>
      <c r="AH278" s="39"/>
      <c r="AI278" s="39"/>
      <c r="AJ278" s="39"/>
      <c r="AK278" s="39"/>
      <c r="AL278" s="39"/>
      <c r="AM278" s="39"/>
      <c r="AN278" s="39"/>
      <c r="AO278" s="39"/>
      <c r="AP278" s="39"/>
      <c r="AQ278" s="381"/>
      <c r="AS278" s="374"/>
      <c r="AT278" s="39"/>
      <c r="AU278" s="39"/>
      <c r="AV278" s="39"/>
      <c r="AW278" s="39"/>
      <c r="AX278" s="39"/>
      <c r="AY278" s="39"/>
      <c r="AZ278" s="39"/>
      <c r="BA278" s="39"/>
      <c r="BB278" s="39"/>
      <c r="BC278" s="39"/>
      <c r="BD278" s="381"/>
    </row>
    <row r="279" spans="1:56" ht="23" x14ac:dyDescent="0.35">
      <c r="A279" s="37" t="s">
        <v>57</v>
      </c>
      <c r="B279" s="37" t="s">
        <v>188</v>
      </c>
      <c r="C279" s="37">
        <v>204</v>
      </c>
      <c r="E279" s="41" t="str">
        <f>IDIOMA!D279</f>
        <v>Derivatives</v>
      </c>
      <c r="F279" s="374"/>
      <c r="G279" s="39"/>
      <c r="H279" s="39"/>
      <c r="I279" s="39"/>
      <c r="J279" s="39"/>
      <c r="K279" s="39"/>
      <c r="L279" s="39"/>
      <c r="M279" s="39"/>
      <c r="N279" s="39"/>
      <c r="O279" s="39"/>
      <c r="P279" s="39"/>
      <c r="Q279" s="381"/>
      <c r="R279" s="7"/>
      <c r="S279" s="374"/>
      <c r="T279" s="39"/>
      <c r="U279" s="39"/>
      <c r="V279" s="39"/>
      <c r="W279" s="39"/>
      <c r="X279" s="39"/>
      <c r="Y279" s="39"/>
      <c r="Z279" s="39"/>
      <c r="AA279" s="39"/>
      <c r="AB279" s="39"/>
      <c r="AC279" s="39"/>
      <c r="AD279" s="381"/>
      <c r="AE279" s="7"/>
      <c r="AF279" s="374"/>
      <c r="AG279" s="39"/>
      <c r="AH279" s="39"/>
      <c r="AI279" s="39"/>
      <c r="AJ279" s="39"/>
      <c r="AK279" s="39"/>
      <c r="AL279" s="39"/>
      <c r="AM279" s="39"/>
      <c r="AN279" s="39"/>
      <c r="AO279" s="39"/>
      <c r="AP279" s="39"/>
      <c r="AQ279" s="381"/>
      <c r="AR279" s="7"/>
      <c r="AS279" s="374"/>
      <c r="AT279" s="39"/>
      <c r="AU279" s="39"/>
      <c r="AV279" s="39"/>
      <c r="AW279" s="39"/>
      <c r="AX279" s="39"/>
      <c r="AY279" s="39"/>
      <c r="AZ279" s="39"/>
      <c r="BA279" s="39"/>
      <c r="BB279" s="39"/>
      <c r="BC279" s="39"/>
      <c r="BD279" s="381"/>
    </row>
    <row r="280" spans="1:56" ht="23" x14ac:dyDescent="0.35">
      <c r="B280" s="37"/>
      <c r="C280" s="37"/>
      <c r="E280" s="8" t="str">
        <f>IDIOMA!D280</f>
        <v>3. Advisory &amp; Facilitation services</v>
      </c>
      <c r="F280" s="327"/>
      <c r="G280" s="326"/>
      <c r="H280" s="326"/>
      <c r="I280" s="326"/>
      <c r="J280" s="326"/>
      <c r="K280" s="326"/>
      <c r="L280" s="326"/>
      <c r="M280" s="326"/>
      <c r="N280" s="326"/>
      <c r="O280" s="326"/>
      <c r="P280" s="326"/>
      <c r="Q280" s="9"/>
      <c r="R280" s="7"/>
      <c r="S280" s="327"/>
      <c r="T280" s="326"/>
      <c r="U280" s="326"/>
      <c r="V280" s="326"/>
      <c r="W280" s="326"/>
      <c r="X280" s="326"/>
      <c r="Y280" s="326"/>
      <c r="Z280" s="326"/>
      <c r="AA280" s="326"/>
      <c r="AB280" s="326"/>
      <c r="AC280" s="326"/>
      <c r="AD280" s="9"/>
      <c r="AE280" s="7"/>
      <c r="AF280" s="327"/>
      <c r="AG280" s="326"/>
      <c r="AH280" s="326"/>
      <c r="AI280" s="326"/>
      <c r="AJ280" s="326"/>
      <c r="AK280" s="326"/>
      <c r="AL280" s="326"/>
      <c r="AM280" s="326"/>
      <c r="AN280" s="326"/>
      <c r="AO280" s="326"/>
      <c r="AP280" s="326"/>
      <c r="AQ280" s="9"/>
      <c r="AR280" s="7"/>
      <c r="AS280" s="327"/>
      <c r="AT280" s="326"/>
      <c r="AU280" s="326"/>
      <c r="AV280" s="326"/>
      <c r="AW280" s="326"/>
      <c r="AX280" s="326"/>
      <c r="AY280" s="326"/>
      <c r="AZ280" s="326"/>
      <c r="BA280" s="326"/>
      <c r="BB280" s="326"/>
      <c r="BC280" s="326"/>
      <c r="BD280" s="9"/>
    </row>
    <row r="281" spans="1:56" ht="23" x14ac:dyDescent="0.35">
      <c r="A281" s="37" t="s">
        <v>57</v>
      </c>
      <c r="B281" s="37" t="s">
        <v>189</v>
      </c>
      <c r="C281" s="37">
        <v>205</v>
      </c>
      <c r="E281" s="41" t="str">
        <f>IDIOMA!D281</f>
        <v>Mergers &amp; Acquisitions (M&amp;A)</v>
      </c>
      <c r="F281" s="374"/>
      <c r="G281" s="39"/>
      <c r="H281" s="39"/>
      <c r="I281" s="39"/>
      <c r="J281" s="39"/>
      <c r="K281" s="39"/>
      <c r="L281" s="39"/>
      <c r="M281" s="39"/>
      <c r="N281" s="39"/>
      <c r="O281" s="39"/>
      <c r="P281" s="39"/>
      <c r="Q281" s="381"/>
      <c r="R281" s="7"/>
      <c r="S281" s="374"/>
      <c r="T281" s="39"/>
      <c r="U281" s="39"/>
      <c r="V281" s="39"/>
      <c r="W281" s="39"/>
      <c r="X281" s="39"/>
      <c r="Y281" s="39"/>
      <c r="Z281" s="39"/>
      <c r="AA281" s="39"/>
      <c r="AB281" s="39"/>
      <c r="AC281" s="39"/>
      <c r="AD281" s="381"/>
      <c r="AE281" s="7"/>
      <c r="AF281" s="374"/>
      <c r="AG281" s="39"/>
      <c r="AH281" s="39"/>
      <c r="AI281" s="39"/>
      <c r="AJ281" s="39"/>
      <c r="AK281" s="39"/>
      <c r="AL281" s="39"/>
      <c r="AM281" s="39"/>
      <c r="AN281" s="39"/>
      <c r="AO281" s="39"/>
      <c r="AP281" s="39"/>
      <c r="AQ281" s="381"/>
      <c r="AR281" s="7"/>
      <c r="AS281" s="374"/>
      <c r="AT281" s="39"/>
      <c r="AU281" s="39"/>
      <c r="AV281" s="39"/>
      <c r="AW281" s="39"/>
      <c r="AX281" s="39"/>
      <c r="AY281" s="39"/>
      <c r="AZ281" s="39"/>
      <c r="BA281" s="39"/>
      <c r="BB281" s="39"/>
      <c r="BC281" s="39"/>
      <c r="BD281" s="381"/>
    </row>
    <row r="282" spans="1:56" ht="23" x14ac:dyDescent="0.35">
      <c r="A282" s="37" t="s">
        <v>57</v>
      </c>
      <c r="B282" s="37" t="s">
        <v>190</v>
      </c>
      <c r="C282" s="37">
        <v>206</v>
      </c>
      <c r="E282" s="41" t="str">
        <f>IDIOMA!D282</f>
        <v>Equity Capital Markets (ECM)</v>
      </c>
      <c r="F282" s="374"/>
      <c r="G282" s="39"/>
      <c r="H282" s="39"/>
      <c r="I282" s="39"/>
      <c r="J282" s="39"/>
      <c r="K282" s="39"/>
      <c r="L282" s="39"/>
      <c r="M282" s="39"/>
      <c r="N282" s="39"/>
      <c r="O282" s="39"/>
      <c r="P282" s="39"/>
      <c r="Q282" s="381"/>
      <c r="R282" s="7"/>
      <c r="S282" s="374"/>
      <c r="T282" s="39"/>
      <c r="U282" s="39"/>
      <c r="V282" s="39"/>
      <c r="W282" s="39"/>
      <c r="X282" s="39"/>
      <c r="Y282" s="39"/>
      <c r="Z282" s="39"/>
      <c r="AA282" s="39"/>
      <c r="AB282" s="39"/>
      <c r="AC282" s="39"/>
      <c r="AD282" s="381"/>
      <c r="AE282" s="7"/>
      <c r="AF282" s="374"/>
      <c r="AG282" s="39"/>
      <c r="AH282" s="39"/>
      <c r="AI282" s="39"/>
      <c r="AJ282" s="39"/>
      <c r="AK282" s="39"/>
      <c r="AL282" s="39"/>
      <c r="AM282" s="39"/>
      <c r="AN282" s="39"/>
      <c r="AO282" s="39"/>
      <c r="AP282" s="39"/>
      <c r="AQ282" s="381"/>
      <c r="AR282" s="7"/>
      <c r="AS282" s="374"/>
      <c r="AT282" s="39"/>
      <c r="AU282" s="39"/>
      <c r="AV282" s="39"/>
      <c r="AW282" s="39"/>
      <c r="AX282" s="39"/>
      <c r="AY282" s="39"/>
      <c r="AZ282" s="39"/>
      <c r="BA282" s="39"/>
      <c r="BB282" s="39"/>
      <c r="BC282" s="39"/>
      <c r="BD282" s="381"/>
    </row>
    <row r="283" spans="1:56" ht="23" x14ac:dyDescent="0.35">
      <c r="A283" s="37" t="s">
        <v>57</v>
      </c>
      <c r="B283" s="37" t="s">
        <v>191</v>
      </c>
      <c r="C283" s="37">
        <v>207</v>
      </c>
      <c r="E283" s="41" t="str">
        <f>IDIOMA!D283</f>
        <v>Debt Capital Markets (DCM)</v>
      </c>
      <c r="F283" s="374"/>
      <c r="G283" s="39"/>
      <c r="H283" s="39"/>
      <c r="I283" s="39"/>
      <c r="J283" s="39"/>
      <c r="K283" s="39"/>
      <c r="L283" s="39"/>
      <c r="M283" s="39"/>
      <c r="N283" s="39"/>
      <c r="O283" s="39"/>
      <c r="P283" s="39"/>
      <c r="Q283" s="381"/>
      <c r="R283" s="7"/>
      <c r="S283" s="374"/>
      <c r="T283" s="39"/>
      <c r="U283" s="39"/>
      <c r="V283" s="39"/>
      <c r="W283" s="39"/>
      <c r="X283" s="39"/>
      <c r="Y283" s="39"/>
      <c r="Z283" s="39"/>
      <c r="AA283" s="39"/>
      <c r="AB283" s="39"/>
      <c r="AC283" s="39"/>
      <c r="AD283" s="381"/>
      <c r="AE283" s="7"/>
      <c r="AF283" s="374"/>
      <c r="AG283" s="39"/>
      <c r="AH283" s="39"/>
      <c r="AI283" s="39"/>
      <c r="AJ283" s="39"/>
      <c r="AK283" s="39"/>
      <c r="AL283" s="39"/>
      <c r="AM283" s="39"/>
      <c r="AN283" s="39"/>
      <c r="AO283" s="39"/>
      <c r="AP283" s="39"/>
      <c r="AQ283" s="381"/>
      <c r="AR283" s="7"/>
      <c r="AS283" s="374"/>
      <c r="AT283" s="39"/>
      <c r="AU283" s="39"/>
      <c r="AV283" s="39"/>
      <c r="AW283" s="39"/>
      <c r="AX283" s="39"/>
      <c r="AY283" s="39"/>
      <c r="AZ283" s="39"/>
      <c r="BA283" s="39"/>
      <c r="BB283" s="39"/>
      <c r="BC283" s="39"/>
      <c r="BD283" s="381"/>
    </row>
    <row r="284" spans="1:56" ht="23" x14ac:dyDescent="0.35">
      <c r="A284" s="37" t="s">
        <v>57</v>
      </c>
      <c r="B284" s="37" t="s">
        <v>192</v>
      </c>
      <c r="C284" s="37">
        <v>208</v>
      </c>
      <c r="E284" s="41" t="str">
        <f>IDIOMA!D284</f>
        <v>Securitization</v>
      </c>
      <c r="F284" s="374"/>
      <c r="G284" s="39"/>
      <c r="H284" s="39"/>
      <c r="I284" s="39"/>
      <c r="J284" s="39"/>
      <c r="K284" s="39"/>
      <c r="L284" s="39"/>
      <c r="M284" s="39"/>
      <c r="N284" s="39"/>
      <c r="O284" s="39"/>
      <c r="P284" s="39"/>
      <c r="Q284" s="381"/>
      <c r="R284" s="7"/>
      <c r="S284" s="374"/>
      <c r="T284" s="39"/>
      <c r="U284" s="39"/>
      <c r="V284" s="39"/>
      <c r="W284" s="39"/>
      <c r="X284" s="39"/>
      <c r="Y284" s="39"/>
      <c r="Z284" s="39"/>
      <c r="AA284" s="39"/>
      <c r="AB284" s="39"/>
      <c r="AC284" s="39"/>
      <c r="AD284" s="381"/>
      <c r="AE284" s="7"/>
      <c r="AF284" s="374"/>
      <c r="AG284" s="39"/>
      <c r="AH284" s="39"/>
      <c r="AI284" s="39"/>
      <c r="AJ284" s="39"/>
      <c r="AK284" s="39"/>
      <c r="AL284" s="39"/>
      <c r="AM284" s="39"/>
      <c r="AN284" s="39"/>
      <c r="AO284" s="39"/>
      <c r="AP284" s="39"/>
      <c r="AQ284" s="381"/>
      <c r="AR284" s="7"/>
      <c r="AS284" s="374"/>
      <c r="AT284" s="39"/>
      <c r="AU284" s="39"/>
      <c r="AV284" s="39"/>
      <c r="AW284" s="39"/>
      <c r="AX284" s="39"/>
      <c r="AY284" s="39"/>
      <c r="AZ284" s="39"/>
      <c r="BA284" s="39"/>
      <c r="BB284" s="39"/>
      <c r="BC284" s="39"/>
      <c r="BD284" s="381"/>
    </row>
    <row r="285" spans="1:56" ht="23" x14ac:dyDescent="0.35">
      <c r="A285" s="37" t="s">
        <v>57</v>
      </c>
      <c r="B285" s="37" t="s">
        <v>193</v>
      </c>
      <c r="C285" s="37">
        <v>209</v>
      </c>
      <c r="E285" s="41" t="str">
        <f>IDIOMA!D285</f>
        <v>Project &amp; Acquisition Finance (Advisory)</v>
      </c>
      <c r="F285" s="374"/>
      <c r="G285" s="39"/>
      <c r="H285" s="39"/>
      <c r="I285" s="39"/>
      <c r="J285" s="39"/>
      <c r="K285" s="39"/>
      <c r="L285" s="39"/>
      <c r="M285" s="39"/>
      <c r="N285" s="39"/>
      <c r="O285" s="39"/>
      <c r="P285" s="39"/>
      <c r="Q285" s="381"/>
      <c r="R285" s="7"/>
      <c r="S285" s="374"/>
      <c r="T285" s="39"/>
      <c r="U285" s="39"/>
      <c r="V285" s="39"/>
      <c r="W285" s="39"/>
      <c r="X285" s="39"/>
      <c r="Y285" s="39"/>
      <c r="Z285" s="39"/>
      <c r="AA285" s="39"/>
      <c r="AB285" s="39"/>
      <c r="AC285" s="39"/>
      <c r="AD285" s="381"/>
      <c r="AE285" s="7"/>
      <c r="AF285" s="374"/>
      <c r="AG285" s="39"/>
      <c r="AH285" s="39"/>
      <c r="AI285" s="39"/>
      <c r="AJ285" s="39"/>
      <c r="AK285" s="39"/>
      <c r="AL285" s="39"/>
      <c r="AM285" s="39"/>
      <c r="AN285" s="39"/>
      <c r="AO285" s="39"/>
      <c r="AP285" s="39"/>
      <c r="AQ285" s="381"/>
      <c r="AR285" s="7"/>
      <c r="AS285" s="374"/>
      <c r="AT285" s="39"/>
      <c r="AU285" s="39"/>
      <c r="AV285" s="39"/>
      <c r="AW285" s="39"/>
      <c r="AX285" s="39"/>
      <c r="AY285" s="39"/>
      <c r="AZ285" s="39"/>
      <c r="BA285" s="39"/>
      <c r="BB285" s="39"/>
      <c r="BC285" s="39"/>
      <c r="BD285" s="381"/>
    </row>
    <row r="286" spans="1:56" s="18" customFormat="1" ht="23" x14ac:dyDescent="0.35">
      <c r="A286" s="35"/>
      <c r="B286" s="35"/>
      <c r="C286" s="37"/>
      <c r="E286" s="12" t="str">
        <f>IDIOMA!D286</f>
        <v>SOCIAL</v>
      </c>
      <c r="F286" s="371">
        <f>SUM(F291:F300)+SUM(F302:F304)+SUM(F306:F310)+F289</f>
        <v>0</v>
      </c>
      <c r="G286" s="385">
        <f t="shared" ref="G286:Q286" si="4">SUM(G291:G300)+SUM(G302:G304)+SUM(G306:G310)+G289</f>
        <v>0</v>
      </c>
      <c r="H286" s="385">
        <f t="shared" si="4"/>
        <v>0</v>
      </c>
      <c r="I286" s="385">
        <f t="shared" si="4"/>
        <v>0</v>
      </c>
      <c r="J286" s="385">
        <f t="shared" si="4"/>
        <v>0</v>
      </c>
      <c r="K286" s="385">
        <f t="shared" si="4"/>
        <v>0</v>
      </c>
      <c r="L286" s="385">
        <f t="shared" si="4"/>
        <v>0</v>
      </c>
      <c r="M286" s="385">
        <f t="shared" si="4"/>
        <v>0</v>
      </c>
      <c r="N286" s="385">
        <f t="shared" si="4"/>
        <v>0</v>
      </c>
      <c r="O286" s="385">
        <f t="shared" si="4"/>
        <v>0</v>
      </c>
      <c r="P286" s="385">
        <f t="shared" si="4"/>
        <v>0</v>
      </c>
      <c r="Q286" s="378">
        <f t="shared" si="4"/>
        <v>0</v>
      </c>
      <c r="R286" s="17"/>
      <c r="S286" s="371">
        <f>SUM(S291:S300)+SUM(S302:S304)+SUM(S306:S310)+S289</f>
        <v>0</v>
      </c>
      <c r="T286" s="385">
        <f t="shared" ref="T286:AD286" si="5">SUM(T291:T300)+SUM(T302:T304)+SUM(T306:T310)+T289</f>
        <v>0</v>
      </c>
      <c r="U286" s="385">
        <f t="shared" si="5"/>
        <v>0</v>
      </c>
      <c r="V286" s="385">
        <f t="shared" si="5"/>
        <v>0</v>
      </c>
      <c r="W286" s="385">
        <f t="shared" si="5"/>
        <v>0</v>
      </c>
      <c r="X286" s="385">
        <f t="shared" si="5"/>
        <v>0</v>
      </c>
      <c r="Y286" s="385">
        <f t="shared" si="5"/>
        <v>0</v>
      </c>
      <c r="Z286" s="385">
        <f t="shared" si="5"/>
        <v>0</v>
      </c>
      <c r="AA286" s="385">
        <f t="shared" si="5"/>
        <v>0</v>
      </c>
      <c r="AB286" s="385">
        <f t="shared" si="5"/>
        <v>0</v>
      </c>
      <c r="AC286" s="385">
        <f t="shared" si="5"/>
        <v>0</v>
      </c>
      <c r="AD286" s="378">
        <f t="shared" si="5"/>
        <v>0</v>
      </c>
      <c r="AE286" s="17"/>
      <c r="AF286" s="371">
        <f>SUM(AF291:AF300)+SUM(AF302:AF304)+SUM(AF306:AF310)+AF289</f>
        <v>0</v>
      </c>
      <c r="AG286" s="385">
        <f t="shared" ref="AG286:AQ286" si="6">SUM(AG291:AG300)+SUM(AG302:AG304)+SUM(AG306:AG310)+AG289</f>
        <v>0</v>
      </c>
      <c r="AH286" s="385">
        <f t="shared" si="6"/>
        <v>0</v>
      </c>
      <c r="AI286" s="385">
        <f t="shared" si="6"/>
        <v>0</v>
      </c>
      <c r="AJ286" s="385">
        <f t="shared" si="6"/>
        <v>0</v>
      </c>
      <c r="AK286" s="385">
        <f t="shared" si="6"/>
        <v>0</v>
      </c>
      <c r="AL286" s="385">
        <f t="shared" si="6"/>
        <v>0</v>
      </c>
      <c r="AM286" s="385">
        <f t="shared" si="6"/>
        <v>0</v>
      </c>
      <c r="AN286" s="385">
        <f t="shared" si="6"/>
        <v>0</v>
      </c>
      <c r="AO286" s="385">
        <f t="shared" si="6"/>
        <v>0</v>
      </c>
      <c r="AP286" s="385">
        <f t="shared" si="6"/>
        <v>0</v>
      </c>
      <c r="AQ286" s="378">
        <f t="shared" si="6"/>
        <v>0</v>
      </c>
      <c r="AR286" s="17"/>
      <c r="AS286" s="371">
        <f>SUM(AS291:AS300)+SUM(AS302:AS304)+SUM(AS306:AS310)+AS289</f>
        <v>0</v>
      </c>
      <c r="AT286" s="385">
        <f t="shared" ref="AT286:BD286" si="7">SUM(AT291:AT300)+SUM(AT302:AT304)+SUM(AT306:AT310)+AT289</f>
        <v>0</v>
      </c>
      <c r="AU286" s="385">
        <f t="shared" si="7"/>
        <v>0</v>
      </c>
      <c r="AV286" s="385">
        <f t="shared" si="7"/>
        <v>0</v>
      </c>
      <c r="AW286" s="385">
        <f t="shared" si="7"/>
        <v>0</v>
      </c>
      <c r="AX286" s="385">
        <f t="shared" si="7"/>
        <v>0</v>
      </c>
      <c r="AY286" s="385">
        <f t="shared" si="7"/>
        <v>0</v>
      </c>
      <c r="AZ286" s="385">
        <f t="shared" si="7"/>
        <v>0</v>
      </c>
      <c r="BA286" s="385">
        <f t="shared" si="7"/>
        <v>0</v>
      </c>
      <c r="BB286" s="385">
        <f t="shared" si="7"/>
        <v>0</v>
      </c>
      <c r="BC286" s="385">
        <f t="shared" si="7"/>
        <v>0</v>
      </c>
      <c r="BD286" s="378">
        <f t="shared" si="7"/>
        <v>0</v>
      </c>
    </row>
    <row r="287" spans="1:56" ht="23" x14ac:dyDescent="0.35">
      <c r="B287" s="57"/>
      <c r="C287" s="37"/>
      <c r="E287" s="8" t="str">
        <f>IDIOMA!D287</f>
        <v>1. On Balance (excluding HfT)</v>
      </c>
      <c r="F287" s="325"/>
      <c r="G287" s="326"/>
      <c r="H287" s="326"/>
      <c r="I287" s="326"/>
      <c r="J287" s="326"/>
      <c r="K287" s="326"/>
      <c r="L287" s="326"/>
      <c r="M287" s="326"/>
      <c r="N287" s="326"/>
      <c r="O287" s="326"/>
      <c r="P287" s="326"/>
      <c r="Q287" s="9"/>
      <c r="R287" s="7"/>
      <c r="S287" s="325"/>
      <c r="T287" s="326"/>
      <c r="U287" s="326"/>
      <c r="V287" s="326"/>
      <c r="W287" s="326"/>
      <c r="X287" s="326"/>
      <c r="Y287" s="326"/>
      <c r="Z287" s="326"/>
      <c r="AA287" s="326"/>
      <c r="AB287" s="326"/>
      <c r="AC287" s="326"/>
      <c r="AD287" s="9"/>
      <c r="AE287" s="7"/>
      <c r="AF287" s="325"/>
      <c r="AG287" s="326"/>
      <c r="AH287" s="326"/>
      <c r="AI287" s="326"/>
      <c r="AJ287" s="326"/>
      <c r="AK287" s="326"/>
      <c r="AL287" s="326"/>
      <c r="AM287" s="326"/>
      <c r="AN287" s="326"/>
      <c r="AO287" s="326"/>
      <c r="AP287" s="326"/>
      <c r="AQ287" s="9"/>
      <c r="AR287" s="7"/>
      <c r="AS287" s="325"/>
      <c r="AT287" s="326"/>
      <c r="AU287" s="326"/>
      <c r="AV287" s="326"/>
      <c r="AW287" s="326"/>
      <c r="AX287" s="326"/>
      <c r="AY287" s="326"/>
      <c r="AZ287" s="326"/>
      <c r="BA287" s="326"/>
      <c r="BB287" s="326"/>
      <c r="BC287" s="326"/>
      <c r="BD287" s="9"/>
    </row>
    <row r="288" spans="1:56" ht="23" x14ac:dyDescent="0.35">
      <c r="B288" s="57"/>
      <c r="C288" s="37"/>
      <c r="E288" s="397" t="str">
        <f>IDIOMA!D288</f>
        <v>Loans &amp; advances (customers and credit institutions)</v>
      </c>
      <c r="F288" s="375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380"/>
      <c r="R288" s="7"/>
      <c r="S288" s="375"/>
      <c r="T288" s="19"/>
      <c r="U288" s="19"/>
      <c r="V288" s="19"/>
      <c r="W288" s="19"/>
      <c r="X288" s="19"/>
      <c r="Y288" s="19"/>
      <c r="Z288" s="19"/>
      <c r="AA288" s="19"/>
      <c r="AB288" s="19"/>
      <c r="AC288" s="19"/>
      <c r="AD288" s="380"/>
      <c r="AE288" s="7"/>
      <c r="AF288" s="375"/>
      <c r="AG288" s="19"/>
      <c r="AH288" s="19"/>
      <c r="AI288" s="19"/>
      <c r="AJ288" s="19"/>
      <c r="AK288" s="19"/>
      <c r="AL288" s="19"/>
      <c r="AM288" s="19"/>
      <c r="AN288" s="19"/>
      <c r="AO288" s="19"/>
      <c r="AP288" s="19"/>
      <c r="AQ288" s="380"/>
      <c r="AR288" s="7"/>
      <c r="AS288" s="375"/>
      <c r="AT288" s="19"/>
      <c r="AU288" s="19"/>
      <c r="AV288" s="19"/>
      <c r="AW288" s="19"/>
      <c r="AX288" s="19"/>
      <c r="AY288" s="19"/>
      <c r="AZ288" s="19"/>
      <c r="BA288" s="19"/>
      <c r="BB288" s="19"/>
      <c r="BC288" s="19"/>
      <c r="BD288" s="380"/>
    </row>
    <row r="289" spans="1:56" ht="23" x14ac:dyDescent="0.35">
      <c r="A289" s="37" t="s">
        <v>61</v>
      </c>
      <c r="B289" s="37" t="s">
        <v>175</v>
      </c>
      <c r="C289" s="37">
        <v>210</v>
      </c>
      <c r="E289" s="38" t="str">
        <f>IDIOMA!D289</f>
        <v>Mortgages</v>
      </c>
      <c r="F289" s="374"/>
      <c r="G289" s="39"/>
      <c r="H289" s="39"/>
      <c r="I289" s="39"/>
      <c r="J289" s="39"/>
      <c r="K289" s="39"/>
      <c r="L289" s="39"/>
      <c r="M289" s="39"/>
      <c r="N289" s="39"/>
      <c r="O289" s="39"/>
      <c r="P289" s="39"/>
      <c r="Q289" s="381"/>
      <c r="R289" s="7"/>
      <c r="S289" s="374"/>
      <c r="T289" s="39"/>
      <c r="U289" s="39"/>
      <c r="V289" s="39"/>
      <c r="W289" s="39"/>
      <c r="X289" s="39"/>
      <c r="Y289" s="39"/>
      <c r="Z289" s="39"/>
      <c r="AA289" s="39"/>
      <c r="AB289" s="39"/>
      <c r="AC289" s="39"/>
      <c r="AD289" s="381"/>
      <c r="AE289" s="7"/>
      <c r="AF289" s="374"/>
      <c r="AG289" s="39"/>
      <c r="AH289" s="39"/>
      <c r="AI289" s="39"/>
      <c r="AJ289" s="39"/>
      <c r="AK289" s="39"/>
      <c r="AL289" s="39"/>
      <c r="AM289" s="39"/>
      <c r="AN289" s="39"/>
      <c r="AO289" s="39"/>
      <c r="AP289" s="39"/>
      <c r="AQ289" s="381"/>
      <c r="AR289" s="7"/>
      <c r="AS289" s="374"/>
      <c r="AT289" s="39"/>
      <c r="AU289" s="39"/>
      <c r="AV289" s="39"/>
      <c r="AW289" s="39"/>
      <c r="AX289" s="39"/>
      <c r="AY289" s="39"/>
      <c r="AZ289" s="39"/>
      <c r="BA289" s="39"/>
      <c r="BB289" s="39"/>
      <c r="BC289" s="39"/>
      <c r="BD289" s="381"/>
    </row>
    <row r="290" spans="1:56" ht="23" x14ac:dyDescent="0.35">
      <c r="B290" s="58"/>
      <c r="C290" s="37"/>
      <c r="E290" s="20" t="str">
        <f>IDIOMA!D290</f>
        <v xml:space="preserve">Products Added value CIB </v>
      </c>
      <c r="F290" s="375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380"/>
      <c r="R290" s="7"/>
      <c r="S290" s="375"/>
      <c r="T290" s="19"/>
      <c r="U290" s="19"/>
      <c r="V290" s="19"/>
      <c r="W290" s="19"/>
      <c r="X290" s="19"/>
      <c r="Y290" s="19"/>
      <c r="Z290" s="19"/>
      <c r="AA290" s="19"/>
      <c r="AB290" s="19"/>
      <c r="AC290" s="19"/>
      <c r="AD290" s="380"/>
      <c r="AE290" s="7"/>
      <c r="AF290" s="375"/>
      <c r="AG290" s="19"/>
      <c r="AH290" s="19"/>
      <c r="AI290" s="19"/>
      <c r="AJ290" s="19"/>
      <c r="AK290" s="19"/>
      <c r="AL290" s="19"/>
      <c r="AM290" s="19"/>
      <c r="AN290" s="19"/>
      <c r="AO290" s="19"/>
      <c r="AP290" s="19"/>
      <c r="AQ290" s="380"/>
      <c r="AR290" s="7"/>
      <c r="AS290" s="375"/>
      <c r="AT290" s="19"/>
      <c r="AU290" s="19"/>
      <c r="AV290" s="19"/>
      <c r="AW290" s="19"/>
      <c r="AX290" s="19"/>
      <c r="AY290" s="19"/>
      <c r="AZ290" s="19"/>
      <c r="BA290" s="19"/>
      <c r="BB290" s="19"/>
      <c r="BC290" s="19"/>
      <c r="BD290" s="380"/>
    </row>
    <row r="291" spans="1:56" ht="23" x14ac:dyDescent="0.35">
      <c r="A291" s="37" t="s">
        <v>61</v>
      </c>
      <c r="B291" s="37" t="s">
        <v>176</v>
      </c>
      <c r="C291" s="37">
        <v>211</v>
      </c>
      <c r="E291" s="40" t="str">
        <f>IDIOMA!D291</f>
        <v>Project &amp; Acquisition Finance</v>
      </c>
      <c r="F291" s="374"/>
      <c r="G291" s="39"/>
      <c r="H291" s="39"/>
      <c r="I291" s="39"/>
      <c r="J291" s="39"/>
      <c r="K291" s="39"/>
      <c r="L291" s="39"/>
      <c r="M291" s="39"/>
      <c r="N291" s="39"/>
      <c r="O291" s="39"/>
      <c r="P291" s="39"/>
      <c r="Q291" s="381"/>
      <c r="R291" s="7"/>
      <c r="S291" s="374"/>
      <c r="T291" s="39"/>
      <c r="U291" s="39"/>
      <c r="V291" s="39"/>
      <c r="W291" s="39"/>
      <c r="X291" s="39"/>
      <c r="Y291" s="39"/>
      <c r="Z291" s="39"/>
      <c r="AA291" s="39"/>
      <c r="AB291" s="39"/>
      <c r="AC291" s="39"/>
      <c r="AD291" s="381"/>
      <c r="AE291" s="7"/>
      <c r="AF291" s="374"/>
      <c r="AG291" s="39"/>
      <c r="AH291" s="39"/>
      <c r="AI291" s="39"/>
      <c r="AJ291" s="39"/>
      <c r="AK291" s="39"/>
      <c r="AL291" s="39"/>
      <c r="AM291" s="39"/>
      <c r="AN291" s="39"/>
      <c r="AO291" s="39"/>
      <c r="AP291" s="39"/>
      <c r="AQ291" s="381"/>
      <c r="AR291" s="7"/>
      <c r="AS291" s="374"/>
      <c r="AT291" s="39"/>
      <c r="AU291" s="39"/>
      <c r="AV291" s="39"/>
      <c r="AW291" s="39"/>
      <c r="AX291" s="39"/>
      <c r="AY291" s="39"/>
      <c r="AZ291" s="39"/>
      <c r="BA291" s="39"/>
      <c r="BB291" s="39"/>
      <c r="BC291" s="39"/>
      <c r="BD291" s="381"/>
    </row>
    <row r="292" spans="1:56" ht="23" x14ac:dyDescent="0.35">
      <c r="A292" s="37" t="s">
        <v>61</v>
      </c>
      <c r="B292" s="37" t="s">
        <v>177</v>
      </c>
      <c r="C292" s="37">
        <v>212</v>
      </c>
      <c r="E292" s="40" t="str">
        <f>IDIOMA!D292</f>
        <v>Syndicated Loans</v>
      </c>
      <c r="F292" s="374"/>
      <c r="G292" s="39"/>
      <c r="H292" s="39"/>
      <c r="I292" s="39"/>
      <c r="J292" s="39"/>
      <c r="K292" s="39"/>
      <c r="L292" s="39"/>
      <c r="M292" s="39"/>
      <c r="N292" s="39"/>
      <c r="O292" s="39"/>
      <c r="P292" s="39"/>
      <c r="Q292" s="381"/>
      <c r="R292" s="7"/>
      <c r="S292" s="374"/>
      <c r="T292" s="39"/>
      <c r="U292" s="39"/>
      <c r="V292" s="39"/>
      <c r="W292" s="39"/>
      <c r="X292" s="39"/>
      <c r="Y292" s="39"/>
      <c r="Z292" s="39"/>
      <c r="AA292" s="39"/>
      <c r="AB292" s="39"/>
      <c r="AC292" s="39"/>
      <c r="AD292" s="381"/>
      <c r="AE292" s="7"/>
      <c r="AF292" s="374"/>
      <c r="AG292" s="39"/>
      <c r="AH292" s="39"/>
      <c r="AI292" s="39"/>
      <c r="AJ292" s="39"/>
      <c r="AK292" s="39"/>
      <c r="AL292" s="39"/>
      <c r="AM292" s="39"/>
      <c r="AN292" s="39"/>
      <c r="AO292" s="39"/>
      <c r="AP292" s="39"/>
      <c r="AQ292" s="381"/>
      <c r="AR292" s="7"/>
      <c r="AS292" s="374"/>
      <c r="AT292" s="39"/>
      <c r="AU292" s="39"/>
      <c r="AV292" s="39"/>
      <c r="AW292" s="39"/>
      <c r="AX292" s="39"/>
      <c r="AY292" s="39"/>
      <c r="AZ292" s="39"/>
      <c r="BA292" s="39"/>
      <c r="BB292" s="39"/>
      <c r="BC292" s="39"/>
      <c r="BD292" s="381"/>
    </row>
    <row r="293" spans="1:56" ht="23" x14ac:dyDescent="0.35">
      <c r="A293" s="37" t="s">
        <v>61</v>
      </c>
      <c r="B293" s="37" t="s">
        <v>178</v>
      </c>
      <c r="C293" s="37">
        <v>213</v>
      </c>
      <c r="E293" s="40" t="str">
        <f>IDIOMA!D293</f>
        <v>Capital Finance</v>
      </c>
      <c r="F293" s="374"/>
      <c r="G293" s="39"/>
      <c r="H293" s="39"/>
      <c r="I293" s="39"/>
      <c r="J293" s="39"/>
      <c r="K293" s="39"/>
      <c r="L293" s="39"/>
      <c r="M293" s="39"/>
      <c r="N293" s="39"/>
      <c r="O293" s="39"/>
      <c r="P293" s="39"/>
      <c r="Q293" s="381"/>
      <c r="R293" s="7"/>
      <c r="S293" s="374"/>
      <c r="T293" s="39"/>
      <c r="U293" s="39"/>
      <c r="V293" s="39"/>
      <c r="W293" s="39"/>
      <c r="X293" s="39"/>
      <c r="Y293" s="39"/>
      <c r="Z293" s="39"/>
      <c r="AA293" s="39"/>
      <c r="AB293" s="39"/>
      <c r="AC293" s="39"/>
      <c r="AD293" s="381"/>
      <c r="AE293" s="7"/>
      <c r="AF293" s="374"/>
      <c r="AG293" s="39"/>
      <c r="AH293" s="39"/>
      <c r="AI293" s="39"/>
      <c r="AJ293" s="39"/>
      <c r="AK293" s="39"/>
      <c r="AL293" s="39"/>
      <c r="AM293" s="39"/>
      <c r="AN293" s="39"/>
      <c r="AO293" s="39"/>
      <c r="AP293" s="39"/>
      <c r="AQ293" s="381"/>
      <c r="AR293" s="7"/>
      <c r="AS293" s="374"/>
      <c r="AT293" s="39"/>
      <c r="AU293" s="39"/>
      <c r="AV293" s="39"/>
      <c r="AW293" s="39"/>
      <c r="AX293" s="39"/>
      <c r="AY293" s="39"/>
      <c r="AZ293" s="39"/>
      <c r="BA293" s="39"/>
      <c r="BB293" s="39"/>
      <c r="BC293" s="39"/>
      <c r="BD293" s="381"/>
    </row>
    <row r="294" spans="1:56" ht="23" x14ac:dyDescent="0.35">
      <c r="A294" s="37" t="s">
        <v>61</v>
      </c>
      <c r="B294" s="37" t="s">
        <v>179</v>
      </c>
      <c r="C294" s="37">
        <v>214</v>
      </c>
      <c r="E294" s="40" t="str">
        <f>IDIOMA!D294</f>
        <v>Asset Based Finance (ABF)</v>
      </c>
      <c r="F294" s="374"/>
      <c r="G294" s="39"/>
      <c r="H294" s="39"/>
      <c r="I294" s="39"/>
      <c r="J294" s="39"/>
      <c r="K294" s="39"/>
      <c r="L294" s="39"/>
      <c r="M294" s="39"/>
      <c r="N294" s="39"/>
      <c r="O294" s="39"/>
      <c r="P294" s="39"/>
      <c r="Q294" s="381"/>
      <c r="R294" s="7"/>
      <c r="S294" s="374"/>
      <c r="T294" s="39"/>
      <c r="U294" s="39"/>
      <c r="V294" s="39"/>
      <c r="W294" s="39"/>
      <c r="X294" s="39"/>
      <c r="Y294" s="39"/>
      <c r="Z294" s="39"/>
      <c r="AA294" s="39"/>
      <c r="AB294" s="39"/>
      <c r="AC294" s="39"/>
      <c r="AD294" s="381"/>
      <c r="AE294" s="7"/>
      <c r="AF294" s="374"/>
      <c r="AG294" s="39"/>
      <c r="AH294" s="39"/>
      <c r="AI294" s="39"/>
      <c r="AJ294" s="39"/>
      <c r="AK294" s="39"/>
      <c r="AL294" s="39"/>
      <c r="AM294" s="39"/>
      <c r="AN294" s="39"/>
      <c r="AO294" s="39"/>
      <c r="AP294" s="39"/>
      <c r="AQ294" s="381"/>
      <c r="AR294" s="7"/>
      <c r="AS294" s="374"/>
      <c r="AT294" s="39"/>
      <c r="AU294" s="39"/>
      <c r="AV294" s="39"/>
      <c r="AW294" s="39"/>
      <c r="AX294" s="39"/>
      <c r="AY294" s="39"/>
      <c r="AZ294" s="39"/>
      <c r="BA294" s="39"/>
      <c r="BB294" s="39"/>
      <c r="BC294" s="39"/>
      <c r="BD294" s="381"/>
    </row>
    <row r="295" spans="1:56" ht="23" x14ac:dyDescent="0.35">
      <c r="A295" s="37" t="s">
        <v>61</v>
      </c>
      <c r="B295" s="37" t="s">
        <v>180</v>
      </c>
      <c r="C295" s="37">
        <v>215</v>
      </c>
      <c r="E295" s="40" t="str">
        <f>IDIOMA!D295</f>
        <v>Leveraged Finance</v>
      </c>
      <c r="F295" s="374"/>
      <c r="G295" s="39"/>
      <c r="H295" s="39"/>
      <c r="I295" s="39"/>
      <c r="J295" s="39"/>
      <c r="K295" s="39"/>
      <c r="L295" s="39"/>
      <c r="M295" s="39"/>
      <c r="N295" s="39"/>
      <c r="O295" s="39"/>
      <c r="P295" s="39"/>
      <c r="Q295" s="381"/>
      <c r="R295" s="7"/>
      <c r="S295" s="374"/>
      <c r="T295" s="39"/>
      <c r="U295" s="39"/>
      <c r="V295" s="39"/>
      <c r="W295" s="39"/>
      <c r="X295" s="39"/>
      <c r="Y295" s="39"/>
      <c r="Z295" s="39"/>
      <c r="AA295" s="39"/>
      <c r="AB295" s="39"/>
      <c r="AC295" s="39"/>
      <c r="AD295" s="381"/>
      <c r="AE295" s="7"/>
      <c r="AF295" s="374"/>
      <c r="AG295" s="39"/>
      <c r="AH295" s="39"/>
      <c r="AI295" s="39"/>
      <c r="AJ295" s="39"/>
      <c r="AK295" s="39"/>
      <c r="AL295" s="39"/>
      <c r="AM295" s="39"/>
      <c r="AN295" s="39"/>
      <c r="AO295" s="39"/>
      <c r="AP295" s="39"/>
      <c r="AQ295" s="381"/>
      <c r="AR295" s="7"/>
      <c r="AS295" s="374"/>
      <c r="AT295" s="39"/>
      <c r="AU295" s="39"/>
      <c r="AV295" s="39"/>
      <c r="AW295" s="39"/>
      <c r="AX295" s="39"/>
      <c r="AY295" s="39"/>
      <c r="AZ295" s="39"/>
      <c r="BA295" s="39"/>
      <c r="BB295" s="39"/>
      <c r="BC295" s="39"/>
      <c r="BD295" s="381"/>
    </row>
    <row r="296" spans="1:56" ht="23" x14ac:dyDescent="0.35">
      <c r="A296" s="37" t="s">
        <v>61</v>
      </c>
      <c r="B296" s="37" t="s">
        <v>181</v>
      </c>
      <c r="C296" s="37">
        <v>216</v>
      </c>
      <c r="E296" s="40" t="str">
        <f>IDIOMA!D296</f>
        <v>Export &amp; Agency Finance</v>
      </c>
      <c r="F296" s="374"/>
      <c r="G296" s="39"/>
      <c r="H296" s="39"/>
      <c r="I296" s="39"/>
      <c r="J296" s="39"/>
      <c r="K296" s="39"/>
      <c r="L296" s="39"/>
      <c r="M296" s="39"/>
      <c r="N296" s="39"/>
      <c r="O296" s="39"/>
      <c r="P296" s="39"/>
      <c r="Q296" s="381"/>
      <c r="R296" s="7"/>
      <c r="S296" s="374"/>
      <c r="T296" s="39"/>
      <c r="U296" s="39"/>
      <c r="V296" s="39"/>
      <c r="W296" s="39"/>
      <c r="X296" s="39"/>
      <c r="Y296" s="39"/>
      <c r="Z296" s="39"/>
      <c r="AA296" s="39"/>
      <c r="AB296" s="39"/>
      <c r="AC296" s="39"/>
      <c r="AD296" s="381"/>
      <c r="AE296" s="7"/>
      <c r="AF296" s="374"/>
      <c r="AG296" s="39"/>
      <c r="AH296" s="39"/>
      <c r="AI296" s="39"/>
      <c r="AJ296" s="39"/>
      <c r="AK296" s="39"/>
      <c r="AL296" s="39"/>
      <c r="AM296" s="39"/>
      <c r="AN296" s="39"/>
      <c r="AO296" s="39"/>
      <c r="AP296" s="39"/>
      <c r="AQ296" s="381"/>
      <c r="AR296" s="7"/>
      <c r="AS296" s="374"/>
      <c r="AT296" s="39"/>
      <c r="AU296" s="39"/>
      <c r="AV296" s="39"/>
      <c r="AW296" s="39"/>
      <c r="AX296" s="39"/>
      <c r="AY296" s="39"/>
      <c r="AZ296" s="39"/>
      <c r="BA296" s="39"/>
      <c r="BB296" s="39"/>
      <c r="BC296" s="39"/>
      <c r="BD296" s="381"/>
    </row>
    <row r="297" spans="1:56" ht="23" x14ac:dyDescent="0.35">
      <c r="A297" s="37" t="s">
        <v>61</v>
      </c>
      <c r="B297" s="37" t="s">
        <v>182</v>
      </c>
      <c r="C297" s="37">
        <v>217</v>
      </c>
      <c r="E297" s="40" t="str">
        <f>IDIOMA!D297</f>
        <v>Trade &amp; Working Capital Solutions</v>
      </c>
      <c r="F297" s="374"/>
      <c r="G297" s="39"/>
      <c r="H297" s="39"/>
      <c r="I297" s="39"/>
      <c r="J297" s="39"/>
      <c r="K297" s="39"/>
      <c r="L297" s="39"/>
      <c r="M297" s="39"/>
      <c r="N297" s="39"/>
      <c r="O297" s="39"/>
      <c r="P297" s="39"/>
      <c r="Q297" s="381"/>
      <c r="R297" s="7"/>
      <c r="S297" s="374"/>
      <c r="T297" s="39"/>
      <c r="U297" s="39"/>
      <c r="V297" s="39"/>
      <c r="W297" s="39"/>
      <c r="X297" s="39"/>
      <c r="Y297" s="39"/>
      <c r="Z297" s="39"/>
      <c r="AA297" s="39"/>
      <c r="AB297" s="39"/>
      <c r="AC297" s="39"/>
      <c r="AD297" s="381"/>
      <c r="AE297" s="7"/>
      <c r="AF297" s="374"/>
      <c r="AG297" s="39"/>
      <c r="AH297" s="39"/>
      <c r="AI297" s="39"/>
      <c r="AJ297" s="39"/>
      <c r="AK297" s="39"/>
      <c r="AL297" s="39"/>
      <c r="AM297" s="39"/>
      <c r="AN297" s="39"/>
      <c r="AO297" s="39"/>
      <c r="AP297" s="39"/>
      <c r="AQ297" s="381"/>
      <c r="AR297" s="7"/>
      <c r="AS297" s="374"/>
      <c r="AT297" s="39"/>
      <c r="AU297" s="39"/>
      <c r="AV297" s="39"/>
      <c r="AW297" s="39"/>
      <c r="AX297" s="39"/>
      <c r="AY297" s="39"/>
      <c r="AZ297" s="39"/>
      <c r="BA297" s="39"/>
      <c r="BB297" s="39"/>
      <c r="BC297" s="39"/>
      <c r="BD297" s="381"/>
    </row>
    <row r="298" spans="1:56" ht="23" x14ac:dyDescent="0.35">
      <c r="A298" s="37" t="s">
        <v>61</v>
      </c>
      <c r="B298" s="37" t="s">
        <v>183</v>
      </c>
      <c r="C298" s="37">
        <v>218</v>
      </c>
      <c r="E298" s="38" t="str">
        <f>IDIOMA!D298</f>
        <v>Other Loans &amp; Advances</v>
      </c>
      <c r="F298" s="374"/>
      <c r="G298" s="39"/>
      <c r="H298" s="39"/>
      <c r="I298" s="39"/>
      <c r="J298" s="39"/>
      <c r="K298" s="39"/>
      <c r="L298" s="39"/>
      <c r="M298" s="39"/>
      <c r="N298" s="39"/>
      <c r="O298" s="39"/>
      <c r="P298" s="39"/>
      <c r="Q298" s="381"/>
      <c r="R298" s="7"/>
      <c r="S298" s="374"/>
      <c r="T298" s="39"/>
      <c r="U298" s="39"/>
      <c r="V298" s="39"/>
      <c r="W298" s="39"/>
      <c r="X298" s="39"/>
      <c r="Y298" s="39"/>
      <c r="Z298" s="39"/>
      <c r="AA298" s="39"/>
      <c r="AB298" s="39"/>
      <c r="AC298" s="39"/>
      <c r="AD298" s="381"/>
      <c r="AE298" s="7"/>
      <c r="AF298" s="374"/>
      <c r="AG298" s="39"/>
      <c r="AH298" s="39"/>
      <c r="AI298" s="39"/>
      <c r="AJ298" s="39"/>
      <c r="AK298" s="39"/>
      <c r="AL298" s="39"/>
      <c r="AM298" s="39"/>
      <c r="AN298" s="39"/>
      <c r="AO298" s="39"/>
      <c r="AP298" s="39"/>
      <c r="AQ298" s="381"/>
      <c r="AR298" s="7"/>
      <c r="AS298" s="374"/>
      <c r="AT298" s="39"/>
      <c r="AU298" s="39"/>
      <c r="AV298" s="39"/>
      <c r="AW298" s="39"/>
      <c r="AX298" s="39"/>
      <c r="AY298" s="39"/>
      <c r="AZ298" s="39"/>
      <c r="BA298" s="39"/>
      <c r="BB298" s="39"/>
      <c r="BC298" s="39"/>
      <c r="BD298" s="381"/>
    </row>
    <row r="299" spans="1:56" ht="23" x14ac:dyDescent="0.35">
      <c r="A299" s="37" t="s">
        <v>61</v>
      </c>
      <c r="B299" s="37" t="s">
        <v>184</v>
      </c>
      <c r="C299" s="37">
        <v>219</v>
      </c>
      <c r="E299" s="398" t="str">
        <f>IDIOMA!D299</f>
        <v>Renting / Operating Leasing</v>
      </c>
      <c r="F299" s="374"/>
      <c r="G299" s="39"/>
      <c r="H299" s="39"/>
      <c r="I299" s="39"/>
      <c r="J299" s="39"/>
      <c r="K299" s="39"/>
      <c r="L299" s="39"/>
      <c r="M299" s="39"/>
      <c r="N299" s="39"/>
      <c r="O299" s="39"/>
      <c r="P299" s="39"/>
      <c r="Q299" s="381"/>
      <c r="R299" s="7"/>
      <c r="S299" s="374"/>
      <c r="T299" s="39"/>
      <c r="U299" s="39"/>
      <c r="V299" s="39"/>
      <c r="W299" s="39"/>
      <c r="X299" s="39"/>
      <c r="Y299" s="39"/>
      <c r="Z299" s="39"/>
      <c r="AA299" s="39"/>
      <c r="AB299" s="39"/>
      <c r="AC299" s="39"/>
      <c r="AD299" s="381"/>
      <c r="AE299" s="7"/>
      <c r="AF299" s="374"/>
      <c r="AG299" s="39"/>
      <c r="AH299" s="39"/>
      <c r="AI299" s="39"/>
      <c r="AJ299" s="39"/>
      <c r="AK299" s="39"/>
      <c r="AL299" s="39"/>
      <c r="AM299" s="39"/>
      <c r="AN299" s="39"/>
      <c r="AO299" s="39"/>
      <c r="AP299" s="39"/>
      <c r="AQ299" s="381"/>
      <c r="AR299" s="7"/>
      <c r="AS299" s="374"/>
      <c r="AT299" s="39"/>
      <c r="AU299" s="39"/>
      <c r="AV299" s="39"/>
      <c r="AW299" s="39"/>
      <c r="AX299" s="39"/>
      <c r="AY299" s="39"/>
      <c r="AZ299" s="39"/>
      <c r="BA299" s="39"/>
      <c r="BB299" s="39"/>
      <c r="BC299" s="39"/>
      <c r="BD299" s="381"/>
    </row>
    <row r="300" spans="1:56" ht="23" x14ac:dyDescent="0.35">
      <c r="A300" s="37" t="s">
        <v>61</v>
      </c>
      <c r="B300" s="37" t="s">
        <v>185</v>
      </c>
      <c r="C300" s="37">
        <v>220</v>
      </c>
      <c r="E300" s="398" t="str">
        <f>IDIOMA!D300</f>
        <v>Bonds Portfolio</v>
      </c>
      <c r="F300" s="374"/>
      <c r="G300" s="39"/>
      <c r="H300" s="39"/>
      <c r="I300" s="39"/>
      <c r="J300" s="39"/>
      <c r="K300" s="39"/>
      <c r="L300" s="39"/>
      <c r="M300" s="39"/>
      <c r="N300" s="39"/>
      <c r="O300" s="39"/>
      <c r="P300" s="39"/>
      <c r="Q300" s="381"/>
      <c r="R300" s="7"/>
      <c r="S300" s="374"/>
      <c r="T300" s="39"/>
      <c r="U300" s="39"/>
      <c r="V300" s="39"/>
      <c r="W300" s="39"/>
      <c r="X300" s="39"/>
      <c r="Y300" s="39"/>
      <c r="Z300" s="39"/>
      <c r="AA300" s="39"/>
      <c r="AB300" s="39"/>
      <c r="AC300" s="39"/>
      <c r="AD300" s="381"/>
      <c r="AE300" s="7"/>
      <c r="AF300" s="374"/>
      <c r="AG300" s="39"/>
      <c r="AH300" s="39"/>
      <c r="AI300" s="39"/>
      <c r="AJ300" s="39"/>
      <c r="AK300" s="39"/>
      <c r="AL300" s="39"/>
      <c r="AM300" s="39"/>
      <c r="AN300" s="39"/>
      <c r="AO300" s="39"/>
      <c r="AP300" s="39"/>
      <c r="AQ300" s="381"/>
      <c r="AR300" s="7"/>
      <c r="AS300" s="374"/>
      <c r="AT300" s="39"/>
      <c r="AU300" s="39"/>
      <c r="AV300" s="39"/>
      <c r="AW300" s="39"/>
      <c r="AX300" s="39"/>
      <c r="AY300" s="39"/>
      <c r="AZ300" s="39"/>
      <c r="BA300" s="39"/>
      <c r="BB300" s="39"/>
      <c r="BC300" s="39"/>
      <c r="BD300" s="381"/>
    </row>
    <row r="301" spans="1:56" ht="23" x14ac:dyDescent="0.35">
      <c r="B301" s="37"/>
      <c r="C301" s="37"/>
      <c r="E301" s="8" t="str">
        <f>IDIOMA!D301</f>
        <v>2. Off Balance</v>
      </c>
      <c r="F301" s="327"/>
      <c r="G301" s="326"/>
      <c r="H301" s="326"/>
      <c r="I301" s="326"/>
      <c r="J301" s="326"/>
      <c r="K301" s="326"/>
      <c r="L301" s="326"/>
      <c r="M301" s="326"/>
      <c r="N301" s="326"/>
      <c r="O301" s="326"/>
      <c r="P301" s="326"/>
      <c r="Q301" s="9"/>
      <c r="R301" s="7"/>
      <c r="S301" s="327"/>
      <c r="T301" s="326"/>
      <c r="U301" s="326"/>
      <c r="V301" s="326"/>
      <c r="W301" s="326"/>
      <c r="X301" s="326"/>
      <c r="Y301" s="326"/>
      <c r="Z301" s="326"/>
      <c r="AA301" s="326"/>
      <c r="AB301" s="326"/>
      <c r="AC301" s="326"/>
      <c r="AD301" s="9"/>
      <c r="AE301" s="7"/>
      <c r="AF301" s="327"/>
      <c r="AG301" s="326"/>
      <c r="AH301" s="326"/>
      <c r="AI301" s="326"/>
      <c r="AJ301" s="326"/>
      <c r="AK301" s="326"/>
      <c r="AL301" s="326"/>
      <c r="AM301" s="326"/>
      <c r="AN301" s="326"/>
      <c r="AO301" s="326"/>
      <c r="AP301" s="326"/>
      <c r="AQ301" s="9"/>
      <c r="AR301" s="7"/>
      <c r="AS301" s="327"/>
      <c r="AT301" s="326"/>
      <c r="AU301" s="326"/>
      <c r="AV301" s="326"/>
      <c r="AW301" s="326"/>
      <c r="AX301" s="326"/>
      <c r="AY301" s="326"/>
      <c r="AZ301" s="326"/>
      <c r="BA301" s="326"/>
      <c r="BB301" s="326"/>
      <c r="BC301" s="326"/>
      <c r="BD301" s="9"/>
    </row>
    <row r="302" spans="1:56" ht="23" x14ac:dyDescent="0.35">
      <c r="A302" s="37" t="s">
        <v>61</v>
      </c>
      <c r="B302" s="37" t="s">
        <v>186</v>
      </c>
      <c r="C302" s="37">
        <v>221</v>
      </c>
      <c r="E302" s="41" t="str">
        <f>IDIOMA!D302</f>
        <v>Contingent risks</v>
      </c>
      <c r="F302" s="42"/>
      <c r="G302" s="39"/>
      <c r="H302" s="39"/>
      <c r="I302" s="39"/>
      <c r="J302" s="39"/>
      <c r="K302" s="39"/>
      <c r="L302" s="39"/>
      <c r="M302" s="39"/>
      <c r="N302" s="39"/>
      <c r="O302" s="39"/>
      <c r="P302" s="39"/>
      <c r="Q302" s="381"/>
      <c r="R302" s="7"/>
      <c r="S302" s="42"/>
      <c r="T302" s="39"/>
      <c r="U302" s="39"/>
      <c r="V302" s="39"/>
      <c r="W302" s="39"/>
      <c r="X302" s="39"/>
      <c r="Y302" s="39"/>
      <c r="Z302" s="39"/>
      <c r="AA302" s="39"/>
      <c r="AB302" s="39"/>
      <c r="AC302" s="39"/>
      <c r="AD302" s="381"/>
      <c r="AE302" s="7"/>
      <c r="AF302" s="42"/>
      <c r="AG302" s="39"/>
      <c r="AH302" s="39"/>
      <c r="AI302" s="39"/>
      <c r="AJ302" s="39"/>
      <c r="AK302" s="39"/>
      <c r="AL302" s="39"/>
      <c r="AM302" s="39"/>
      <c r="AN302" s="39"/>
      <c r="AO302" s="39"/>
      <c r="AP302" s="39"/>
      <c r="AQ302" s="381"/>
      <c r="AR302" s="7"/>
      <c r="AS302" s="42"/>
      <c r="AT302" s="39"/>
      <c r="AU302" s="39"/>
      <c r="AV302" s="39"/>
      <c r="AW302" s="39"/>
      <c r="AX302" s="39"/>
      <c r="AY302" s="39"/>
      <c r="AZ302" s="39"/>
      <c r="BA302" s="39"/>
      <c r="BB302" s="39"/>
      <c r="BC302" s="39"/>
      <c r="BD302" s="381"/>
    </row>
    <row r="303" spans="1:56" ht="23" x14ac:dyDescent="0.35">
      <c r="A303" s="37" t="s">
        <v>61</v>
      </c>
      <c r="B303" s="37" t="s">
        <v>187</v>
      </c>
      <c r="C303" s="37">
        <v>222</v>
      </c>
      <c r="E303" s="41" t="str">
        <f>IDIOMA!D303</f>
        <v>Undrawn balances Committed</v>
      </c>
      <c r="F303" s="374"/>
      <c r="G303" s="39"/>
      <c r="H303" s="39"/>
      <c r="I303" s="39"/>
      <c r="J303" s="39"/>
      <c r="K303" s="39"/>
      <c r="L303" s="39"/>
      <c r="M303" s="39"/>
      <c r="N303" s="39"/>
      <c r="O303" s="39"/>
      <c r="P303" s="39"/>
      <c r="Q303" s="381"/>
      <c r="S303" s="374"/>
      <c r="T303" s="39"/>
      <c r="U303" s="39"/>
      <c r="V303" s="39"/>
      <c r="W303" s="39"/>
      <c r="X303" s="39"/>
      <c r="Y303" s="39"/>
      <c r="Z303" s="39"/>
      <c r="AA303" s="39"/>
      <c r="AB303" s="39"/>
      <c r="AC303" s="39"/>
      <c r="AD303" s="381"/>
      <c r="AF303" s="374"/>
      <c r="AG303" s="39"/>
      <c r="AH303" s="39"/>
      <c r="AI303" s="39"/>
      <c r="AJ303" s="39"/>
      <c r="AK303" s="39"/>
      <c r="AL303" s="39"/>
      <c r="AM303" s="39"/>
      <c r="AN303" s="39"/>
      <c r="AO303" s="39"/>
      <c r="AP303" s="39"/>
      <c r="AQ303" s="381"/>
      <c r="AS303" s="374"/>
      <c r="AT303" s="39"/>
      <c r="AU303" s="39"/>
      <c r="AV303" s="39"/>
      <c r="AW303" s="39"/>
      <c r="AX303" s="39"/>
      <c r="AY303" s="39"/>
      <c r="AZ303" s="39"/>
      <c r="BA303" s="39"/>
      <c r="BB303" s="39"/>
      <c r="BC303" s="39"/>
      <c r="BD303" s="381"/>
    </row>
    <row r="304" spans="1:56" ht="23" x14ac:dyDescent="0.35">
      <c r="A304" s="37" t="s">
        <v>61</v>
      </c>
      <c r="B304" s="37" t="s">
        <v>188</v>
      </c>
      <c r="C304" s="37">
        <v>223</v>
      </c>
      <c r="E304" s="41" t="str">
        <f>IDIOMA!D304</f>
        <v>Derivatives</v>
      </c>
      <c r="F304" s="374"/>
      <c r="G304" s="39"/>
      <c r="H304" s="39"/>
      <c r="I304" s="39"/>
      <c r="J304" s="39"/>
      <c r="K304" s="39"/>
      <c r="L304" s="39"/>
      <c r="M304" s="39"/>
      <c r="N304" s="39"/>
      <c r="O304" s="39"/>
      <c r="P304" s="39"/>
      <c r="Q304" s="381"/>
      <c r="R304" s="7"/>
      <c r="S304" s="374"/>
      <c r="T304" s="39"/>
      <c r="U304" s="39"/>
      <c r="V304" s="39"/>
      <c r="W304" s="39"/>
      <c r="X304" s="39"/>
      <c r="Y304" s="39"/>
      <c r="Z304" s="39"/>
      <c r="AA304" s="39"/>
      <c r="AB304" s="39"/>
      <c r="AC304" s="39"/>
      <c r="AD304" s="381"/>
      <c r="AE304" s="7"/>
      <c r="AF304" s="374"/>
      <c r="AG304" s="39"/>
      <c r="AH304" s="39"/>
      <c r="AI304" s="39"/>
      <c r="AJ304" s="39"/>
      <c r="AK304" s="39"/>
      <c r="AL304" s="39"/>
      <c r="AM304" s="39"/>
      <c r="AN304" s="39"/>
      <c r="AO304" s="39"/>
      <c r="AP304" s="39"/>
      <c r="AQ304" s="381"/>
      <c r="AR304" s="7"/>
      <c r="AS304" s="374"/>
      <c r="AT304" s="39"/>
      <c r="AU304" s="39"/>
      <c r="AV304" s="39"/>
      <c r="AW304" s="39"/>
      <c r="AX304" s="39"/>
      <c r="AY304" s="39"/>
      <c r="AZ304" s="39"/>
      <c r="BA304" s="39"/>
      <c r="BB304" s="39"/>
      <c r="BC304" s="39"/>
      <c r="BD304" s="381"/>
    </row>
    <row r="305" spans="1:56" ht="23" x14ac:dyDescent="0.35">
      <c r="B305" s="37"/>
      <c r="C305" s="37"/>
      <c r="E305" s="8" t="str">
        <f>IDIOMA!D305</f>
        <v>3. Advisory &amp; Facilitation services</v>
      </c>
      <c r="F305" s="327"/>
      <c r="G305" s="326"/>
      <c r="H305" s="326"/>
      <c r="I305" s="326"/>
      <c r="J305" s="326"/>
      <c r="K305" s="326"/>
      <c r="L305" s="326"/>
      <c r="M305" s="326"/>
      <c r="N305" s="326"/>
      <c r="O305" s="326"/>
      <c r="P305" s="326"/>
      <c r="Q305" s="9"/>
      <c r="R305" s="7"/>
      <c r="S305" s="327"/>
      <c r="T305" s="326"/>
      <c r="U305" s="326"/>
      <c r="V305" s="326"/>
      <c r="W305" s="326"/>
      <c r="X305" s="326"/>
      <c r="Y305" s="326"/>
      <c r="Z305" s="326"/>
      <c r="AA305" s="326"/>
      <c r="AB305" s="326"/>
      <c r="AC305" s="326"/>
      <c r="AD305" s="9"/>
      <c r="AE305" s="7"/>
      <c r="AF305" s="327"/>
      <c r="AG305" s="326"/>
      <c r="AH305" s="326"/>
      <c r="AI305" s="326"/>
      <c r="AJ305" s="326"/>
      <c r="AK305" s="326"/>
      <c r="AL305" s="326"/>
      <c r="AM305" s="326"/>
      <c r="AN305" s="326"/>
      <c r="AO305" s="326"/>
      <c r="AP305" s="326"/>
      <c r="AQ305" s="9"/>
      <c r="AR305" s="7"/>
      <c r="AS305" s="327"/>
      <c r="AT305" s="326"/>
      <c r="AU305" s="326"/>
      <c r="AV305" s="326"/>
      <c r="AW305" s="326"/>
      <c r="AX305" s="326"/>
      <c r="AY305" s="326"/>
      <c r="AZ305" s="326"/>
      <c r="BA305" s="326"/>
      <c r="BB305" s="326"/>
      <c r="BC305" s="326"/>
      <c r="BD305" s="9"/>
    </row>
    <row r="306" spans="1:56" ht="23" x14ac:dyDescent="0.35">
      <c r="A306" s="37" t="s">
        <v>61</v>
      </c>
      <c r="B306" s="37" t="s">
        <v>189</v>
      </c>
      <c r="C306" s="37">
        <v>224</v>
      </c>
      <c r="E306" s="41" t="str">
        <f>IDIOMA!D306</f>
        <v>Mergers &amp; Acquisitions (M&amp;A)</v>
      </c>
      <c r="F306" s="374"/>
      <c r="G306" s="39"/>
      <c r="H306" s="39"/>
      <c r="I306" s="39"/>
      <c r="J306" s="39"/>
      <c r="K306" s="39"/>
      <c r="L306" s="39"/>
      <c r="M306" s="39"/>
      <c r="N306" s="39"/>
      <c r="O306" s="39"/>
      <c r="P306" s="39"/>
      <c r="Q306" s="381"/>
      <c r="R306" s="7"/>
      <c r="S306" s="374"/>
      <c r="T306" s="39"/>
      <c r="U306" s="39"/>
      <c r="V306" s="39"/>
      <c r="W306" s="39"/>
      <c r="X306" s="39"/>
      <c r="Y306" s="39"/>
      <c r="Z306" s="39"/>
      <c r="AA306" s="39"/>
      <c r="AB306" s="39"/>
      <c r="AC306" s="39"/>
      <c r="AD306" s="381"/>
      <c r="AE306" s="7"/>
      <c r="AF306" s="374"/>
      <c r="AG306" s="39"/>
      <c r="AH306" s="39"/>
      <c r="AI306" s="39"/>
      <c r="AJ306" s="39"/>
      <c r="AK306" s="39"/>
      <c r="AL306" s="39"/>
      <c r="AM306" s="39"/>
      <c r="AN306" s="39"/>
      <c r="AO306" s="39"/>
      <c r="AP306" s="39"/>
      <c r="AQ306" s="381"/>
      <c r="AR306" s="7"/>
      <c r="AS306" s="374"/>
      <c r="AT306" s="39"/>
      <c r="AU306" s="39"/>
      <c r="AV306" s="39"/>
      <c r="AW306" s="39"/>
      <c r="AX306" s="39"/>
      <c r="AY306" s="39"/>
      <c r="AZ306" s="39"/>
      <c r="BA306" s="39"/>
      <c r="BB306" s="39"/>
      <c r="BC306" s="39"/>
      <c r="BD306" s="381"/>
    </row>
    <row r="307" spans="1:56" ht="23" x14ac:dyDescent="0.35">
      <c r="A307" s="37" t="s">
        <v>61</v>
      </c>
      <c r="B307" s="37" t="s">
        <v>190</v>
      </c>
      <c r="C307" s="37">
        <v>225</v>
      </c>
      <c r="E307" s="41" t="str">
        <f>IDIOMA!D307</f>
        <v>Equity Capital Markets (ECM)</v>
      </c>
      <c r="F307" s="374"/>
      <c r="G307" s="39"/>
      <c r="H307" s="39"/>
      <c r="I307" s="39"/>
      <c r="J307" s="39"/>
      <c r="K307" s="39"/>
      <c r="L307" s="39"/>
      <c r="M307" s="39"/>
      <c r="N307" s="39"/>
      <c r="O307" s="39"/>
      <c r="P307" s="39"/>
      <c r="Q307" s="381"/>
      <c r="R307" s="7"/>
      <c r="S307" s="374"/>
      <c r="T307" s="39"/>
      <c r="U307" s="39"/>
      <c r="V307" s="39"/>
      <c r="W307" s="39"/>
      <c r="X307" s="39"/>
      <c r="Y307" s="39"/>
      <c r="Z307" s="39"/>
      <c r="AA307" s="39"/>
      <c r="AB307" s="39"/>
      <c r="AC307" s="39"/>
      <c r="AD307" s="381"/>
      <c r="AE307" s="7"/>
      <c r="AF307" s="374"/>
      <c r="AG307" s="39"/>
      <c r="AH307" s="39"/>
      <c r="AI307" s="39"/>
      <c r="AJ307" s="39"/>
      <c r="AK307" s="39"/>
      <c r="AL307" s="39"/>
      <c r="AM307" s="39"/>
      <c r="AN307" s="39"/>
      <c r="AO307" s="39"/>
      <c r="AP307" s="39"/>
      <c r="AQ307" s="381"/>
      <c r="AR307" s="7"/>
      <c r="AS307" s="374"/>
      <c r="AT307" s="39"/>
      <c r="AU307" s="39"/>
      <c r="AV307" s="39"/>
      <c r="AW307" s="39"/>
      <c r="AX307" s="39"/>
      <c r="AY307" s="39"/>
      <c r="AZ307" s="39"/>
      <c r="BA307" s="39"/>
      <c r="BB307" s="39"/>
      <c r="BC307" s="39"/>
      <c r="BD307" s="381"/>
    </row>
    <row r="308" spans="1:56" ht="23" x14ac:dyDescent="0.35">
      <c r="A308" s="37" t="s">
        <v>61</v>
      </c>
      <c r="B308" s="37" t="s">
        <v>191</v>
      </c>
      <c r="C308" s="37">
        <v>226</v>
      </c>
      <c r="E308" s="41" t="str">
        <f>IDIOMA!D308</f>
        <v>Debt Capital Markets (DCM)</v>
      </c>
      <c r="F308" s="374"/>
      <c r="G308" s="39"/>
      <c r="H308" s="39"/>
      <c r="I308" s="39"/>
      <c r="J308" s="39"/>
      <c r="K308" s="39"/>
      <c r="L308" s="39"/>
      <c r="M308" s="39"/>
      <c r="N308" s="39"/>
      <c r="O308" s="39"/>
      <c r="P308" s="39"/>
      <c r="Q308" s="381"/>
      <c r="R308" s="7"/>
      <c r="S308" s="374"/>
      <c r="T308" s="39"/>
      <c r="U308" s="39"/>
      <c r="V308" s="39"/>
      <c r="W308" s="39"/>
      <c r="X308" s="39"/>
      <c r="Y308" s="39"/>
      <c r="Z308" s="39"/>
      <c r="AA308" s="39"/>
      <c r="AB308" s="39"/>
      <c r="AC308" s="39"/>
      <c r="AD308" s="381"/>
      <c r="AE308" s="7"/>
      <c r="AF308" s="374"/>
      <c r="AG308" s="39"/>
      <c r="AH308" s="39"/>
      <c r="AI308" s="39"/>
      <c r="AJ308" s="39"/>
      <c r="AK308" s="39"/>
      <c r="AL308" s="39"/>
      <c r="AM308" s="39"/>
      <c r="AN308" s="39"/>
      <c r="AO308" s="39"/>
      <c r="AP308" s="39"/>
      <c r="AQ308" s="381"/>
      <c r="AR308" s="7"/>
      <c r="AS308" s="374"/>
      <c r="AT308" s="39"/>
      <c r="AU308" s="39"/>
      <c r="AV308" s="39"/>
      <c r="AW308" s="39"/>
      <c r="AX308" s="39"/>
      <c r="AY308" s="39"/>
      <c r="AZ308" s="39"/>
      <c r="BA308" s="39"/>
      <c r="BB308" s="39"/>
      <c r="BC308" s="39"/>
      <c r="BD308" s="381"/>
    </row>
    <row r="309" spans="1:56" ht="23" x14ac:dyDescent="0.35">
      <c r="A309" s="37" t="s">
        <v>61</v>
      </c>
      <c r="B309" s="37" t="s">
        <v>192</v>
      </c>
      <c r="C309" s="37">
        <v>227</v>
      </c>
      <c r="E309" s="41" t="str">
        <f>IDIOMA!D309</f>
        <v>Securitization</v>
      </c>
      <c r="F309" s="374"/>
      <c r="G309" s="39"/>
      <c r="H309" s="39"/>
      <c r="I309" s="39"/>
      <c r="J309" s="39"/>
      <c r="K309" s="39"/>
      <c r="L309" s="39"/>
      <c r="M309" s="39"/>
      <c r="N309" s="39"/>
      <c r="O309" s="39"/>
      <c r="P309" s="39"/>
      <c r="Q309" s="381"/>
      <c r="R309" s="7"/>
      <c r="S309" s="374"/>
      <c r="T309" s="39"/>
      <c r="U309" s="39"/>
      <c r="V309" s="39"/>
      <c r="W309" s="39"/>
      <c r="X309" s="39"/>
      <c r="Y309" s="39"/>
      <c r="Z309" s="39"/>
      <c r="AA309" s="39"/>
      <c r="AB309" s="39"/>
      <c r="AC309" s="39"/>
      <c r="AD309" s="381"/>
      <c r="AE309" s="7"/>
      <c r="AF309" s="374"/>
      <c r="AG309" s="39"/>
      <c r="AH309" s="39"/>
      <c r="AI309" s="39"/>
      <c r="AJ309" s="39"/>
      <c r="AK309" s="39"/>
      <c r="AL309" s="39"/>
      <c r="AM309" s="39"/>
      <c r="AN309" s="39"/>
      <c r="AO309" s="39"/>
      <c r="AP309" s="39"/>
      <c r="AQ309" s="381"/>
      <c r="AR309" s="7"/>
      <c r="AS309" s="374"/>
      <c r="AT309" s="39"/>
      <c r="AU309" s="39"/>
      <c r="AV309" s="39"/>
      <c r="AW309" s="39"/>
      <c r="AX309" s="39"/>
      <c r="AY309" s="39"/>
      <c r="AZ309" s="39"/>
      <c r="BA309" s="39"/>
      <c r="BB309" s="39"/>
      <c r="BC309" s="39"/>
      <c r="BD309" s="381"/>
    </row>
    <row r="310" spans="1:56" ht="23" x14ac:dyDescent="0.35">
      <c r="A310" s="37" t="s">
        <v>61</v>
      </c>
      <c r="B310" s="37" t="s">
        <v>193</v>
      </c>
      <c r="C310" s="37">
        <v>228</v>
      </c>
      <c r="E310" s="41" t="str">
        <f>IDIOMA!D310</f>
        <v>Project &amp; Acquisition Finance (Advisory)</v>
      </c>
      <c r="F310" s="374"/>
      <c r="G310" s="39"/>
      <c r="H310" s="39"/>
      <c r="I310" s="39"/>
      <c r="J310" s="39"/>
      <c r="K310" s="39"/>
      <c r="L310" s="39"/>
      <c r="M310" s="39"/>
      <c r="N310" s="39"/>
      <c r="O310" s="39"/>
      <c r="P310" s="39"/>
      <c r="Q310" s="381"/>
      <c r="R310" s="7"/>
      <c r="S310" s="374"/>
      <c r="T310" s="39"/>
      <c r="U310" s="39"/>
      <c r="V310" s="39"/>
      <c r="W310" s="39"/>
      <c r="X310" s="39"/>
      <c r="Y310" s="39"/>
      <c r="Z310" s="39"/>
      <c r="AA310" s="39"/>
      <c r="AB310" s="39"/>
      <c r="AC310" s="39"/>
      <c r="AD310" s="381"/>
      <c r="AE310" s="7"/>
      <c r="AF310" s="374"/>
      <c r="AG310" s="39"/>
      <c r="AH310" s="39"/>
      <c r="AI310" s="39"/>
      <c r="AJ310" s="39"/>
      <c r="AK310" s="39"/>
      <c r="AL310" s="39"/>
      <c r="AM310" s="39"/>
      <c r="AN310" s="39"/>
      <c r="AO310" s="39"/>
      <c r="AP310" s="39"/>
      <c r="AQ310" s="381"/>
      <c r="AR310" s="7"/>
      <c r="AS310" s="374"/>
      <c r="AT310" s="39"/>
      <c r="AU310" s="39"/>
      <c r="AV310" s="39"/>
      <c r="AW310" s="39"/>
      <c r="AX310" s="39"/>
      <c r="AY310" s="39"/>
      <c r="AZ310" s="39"/>
      <c r="BA310" s="39"/>
      <c r="BB310" s="39"/>
      <c r="BC310" s="39"/>
      <c r="BD310" s="381"/>
    </row>
    <row r="311" spans="1:56" s="18" customFormat="1" ht="23" x14ac:dyDescent="0.35">
      <c r="A311" s="35"/>
      <c r="B311" s="35"/>
      <c r="C311" s="37"/>
      <c r="E311" s="12" t="str">
        <f>IDIOMA!D311</f>
        <v>SUSTAINABILITY LINKED</v>
      </c>
      <c r="F311" s="371">
        <f>SUM(F316:F325)+SUM(F327:F329)+SUM(F331:F335)+F314</f>
        <v>0</v>
      </c>
      <c r="G311" s="385">
        <f t="shared" ref="G311:Q311" si="8">SUM(G316:G325)+SUM(G327:G329)+SUM(G331:G335)+G314</f>
        <v>0</v>
      </c>
      <c r="H311" s="385">
        <f t="shared" si="8"/>
        <v>0</v>
      </c>
      <c r="I311" s="385">
        <f t="shared" si="8"/>
        <v>0</v>
      </c>
      <c r="J311" s="385">
        <f t="shared" si="8"/>
        <v>0</v>
      </c>
      <c r="K311" s="385">
        <f t="shared" si="8"/>
        <v>0</v>
      </c>
      <c r="L311" s="385">
        <f t="shared" si="8"/>
        <v>0</v>
      </c>
      <c r="M311" s="385">
        <f t="shared" si="8"/>
        <v>0</v>
      </c>
      <c r="N311" s="385">
        <f t="shared" si="8"/>
        <v>0</v>
      </c>
      <c r="O311" s="385">
        <f t="shared" si="8"/>
        <v>0</v>
      </c>
      <c r="P311" s="385">
        <f t="shared" si="8"/>
        <v>0</v>
      </c>
      <c r="Q311" s="378">
        <f t="shared" si="8"/>
        <v>0</v>
      </c>
      <c r="R311" s="17"/>
      <c r="S311" s="371">
        <f>SUM(S316:S325)+SUM(S327:S329)+SUM(S331:S335)+S314</f>
        <v>0</v>
      </c>
      <c r="T311" s="385">
        <f t="shared" ref="T311:AD311" si="9">SUM(T316:T325)+SUM(T327:T329)+SUM(T331:T335)+T314</f>
        <v>0</v>
      </c>
      <c r="U311" s="385">
        <f t="shared" si="9"/>
        <v>0</v>
      </c>
      <c r="V311" s="385">
        <f t="shared" si="9"/>
        <v>0</v>
      </c>
      <c r="W311" s="385">
        <f t="shared" si="9"/>
        <v>0</v>
      </c>
      <c r="X311" s="385">
        <f t="shared" si="9"/>
        <v>0</v>
      </c>
      <c r="Y311" s="385">
        <f t="shared" si="9"/>
        <v>0</v>
      </c>
      <c r="Z311" s="385">
        <f t="shared" si="9"/>
        <v>0</v>
      </c>
      <c r="AA311" s="385">
        <f t="shared" si="9"/>
        <v>0</v>
      </c>
      <c r="AB311" s="385">
        <f t="shared" si="9"/>
        <v>0</v>
      </c>
      <c r="AC311" s="385">
        <f t="shared" si="9"/>
        <v>0</v>
      </c>
      <c r="AD311" s="378">
        <f t="shared" si="9"/>
        <v>0</v>
      </c>
      <c r="AE311" s="17"/>
      <c r="AF311" s="371">
        <f>SUM(AF316:AF325)+SUM(AF327:AF329)+SUM(AF331:AF335)+AF314</f>
        <v>0</v>
      </c>
      <c r="AG311" s="385">
        <f t="shared" ref="AG311:AQ311" si="10">SUM(AG316:AG325)+SUM(AG327:AG329)+SUM(AG331:AG335)+AG314</f>
        <v>0</v>
      </c>
      <c r="AH311" s="385">
        <f t="shared" si="10"/>
        <v>0</v>
      </c>
      <c r="AI311" s="385">
        <f t="shared" si="10"/>
        <v>0</v>
      </c>
      <c r="AJ311" s="385">
        <f t="shared" si="10"/>
        <v>0</v>
      </c>
      <c r="AK311" s="385">
        <f t="shared" si="10"/>
        <v>0</v>
      </c>
      <c r="AL311" s="385">
        <f t="shared" si="10"/>
        <v>0</v>
      </c>
      <c r="AM311" s="385">
        <f t="shared" si="10"/>
        <v>0</v>
      </c>
      <c r="AN311" s="385">
        <f t="shared" si="10"/>
        <v>0</v>
      </c>
      <c r="AO311" s="385">
        <f t="shared" si="10"/>
        <v>0</v>
      </c>
      <c r="AP311" s="385">
        <f t="shared" si="10"/>
        <v>0</v>
      </c>
      <c r="AQ311" s="378">
        <f t="shared" si="10"/>
        <v>0</v>
      </c>
      <c r="AR311" s="17"/>
      <c r="AS311" s="371">
        <f>SUM(AS316:AS325)+SUM(AS327:AS329)+SUM(AS331:AS335)+AS314</f>
        <v>0</v>
      </c>
      <c r="AT311" s="385">
        <f t="shared" ref="AT311:BD311" si="11">SUM(AT316:AT325)+SUM(AT327:AT329)+SUM(AT331:AT335)+AT314</f>
        <v>0</v>
      </c>
      <c r="AU311" s="385">
        <f t="shared" si="11"/>
        <v>0</v>
      </c>
      <c r="AV311" s="385">
        <f t="shared" si="11"/>
        <v>0</v>
      </c>
      <c r="AW311" s="385">
        <f t="shared" si="11"/>
        <v>0</v>
      </c>
      <c r="AX311" s="385">
        <f t="shared" si="11"/>
        <v>0</v>
      </c>
      <c r="AY311" s="385">
        <f t="shared" si="11"/>
        <v>0</v>
      </c>
      <c r="AZ311" s="385">
        <f t="shared" si="11"/>
        <v>0</v>
      </c>
      <c r="BA311" s="385">
        <f t="shared" si="11"/>
        <v>0</v>
      </c>
      <c r="BB311" s="385">
        <f t="shared" si="11"/>
        <v>0</v>
      </c>
      <c r="BC311" s="385">
        <f t="shared" si="11"/>
        <v>0</v>
      </c>
      <c r="BD311" s="378">
        <f t="shared" si="11"/>
        <v>0</v>
      </c>
    </row>
    <row r="312" spans="1:56" ht="23" x14ac:dyDescent="0.35">
      <c r="B312" s="57"/>
      <c r="C312" s="37"/>
      <c r="E312" s="8" t="str">
        <f>IDIOMA!D312</f>
        <v>1. On Balance (excluding HfT)</v>
      </c>
      <c r="F312" s="325"/>
      <c r="G312" s="326"/>
      <c r="H312" s="326"/>
      <c r="I312" s="326"/>
      <c r="J312" s="326"/>
      <c r="K312" s="326"/>
      <c r="L312" s="326"/>
      <c r="M312" s="326"/>
      <c r="N312" s="326"/>
      <c r="O312" s="326"/>
      <c r="P312" s="326"/>
      <c r="Q312" s="9"/>
      <c r="R312" s="7"/>
      <c r="S312" s="325"/>
      <c r="T312" s="326"/>
      <c r="U312" s="326"/>
      <c r="V312" s="326"/>
      <c r="W312" s="326"/>
      <c r="X312" s="326"/>
      <c r="Y312" s="326"/>
      <c r="Z312" s="326"/>
      <c r="AA312" s="326"/>
      <c r="AB312" s="326"/>
      <c r="AC312" s="326"/>
      <c r="AD312" s="9"/>
      <c r="AE312" s="7"/>
      <c r="AF312" s="325"/>
      <c r="AG312" s="326"/>
      <c r="AH312" s="326"/>
      <c r="AI312" s="326"/>
      <c r="AJ312" s="326"/>
      <c r="AK312" s="326"/>
      <c r="AL312" s="326"/>
      <c r="AM312" s="326"/>
      <c r="AN312" s="326"/>
      <c r="AO312" s="326"/>
      <c r="AP312" s="326"/>
      <c r="AQ312" s="9"/>
      <c r="AR312" s="7"/>
      <c r="AS312" s="325"/>
      <c r="AT312" s="326"/>
      <c r="AU312" s="326"/>
      <c r="AV312" s="326"/>
      <c r="AW312" s="326"/>
      <c r="AX312" s="326"/>
      <c r="AY312" s="326"/>
      <c r="AZ312" s="326"/>
      <c r="BA312" s="326"/>
      <c r="BB312" s="326"/>
      <c r="BC312" s="326"/>
      <c r="BD312" s="9"/>
    </row>
    <row r="313" spans="1:56" ht="23" x14ac:dyDescent="0.35">
      <c r="B313" s="57"/>
      <c r="C313" s="37"/>
      <c r="E313" s="397" t="str">
        <f>IDIOMA!D313</f>
        <v>Loans &amp; advances (customers and credit institutions)</v>
      </c>
      <c r="F313" s="375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380"/>
      <c r="R313" s="7"/>
      <c r="S313" s="375"/>
      <c r="T313" s="19"/>
      <c r="U313" s="19"/>
      <c r="V313" s="19"/>
      <c r="W313" s="19"/>
      <c r="X313" s="19"/>
      <c r="Y313" s="19"/>
      <c r="Z313" s="19"/>
      <c r="AA313" s="19"/>
      <c r="AB313" s="19"/>
      <c r="AC313" s="19"/>
      <c r="AD313" s="380"/>
      <c r="AE313" s="7"/>
      <c r="AF313" s="375"/>
      <c r="AG313" s="19"/>
      <c r="AH313" s="19"/>
      <c r="AI313" s="19"/>
      <c r="AJ313" s="19"/>
      <c r="AK313" s="19"/>
      <c r="AL313" s="19"/>
      <c r="AM313" s="19"/>
      <c r="AN313" s="19"/>
      <c r="AO313" s="19"/>
      <c r="AP313" s="19"/>
      <c r="AQ313" s="380"/>
      <c r="AR313" s="7"/>
      <c r="AS313" s="375"/>
      <c r="AT313" s="19"/>
      <c r="AU313" s="19"/>
      <c r="AV313" s="19"/>
      <c r="AW313" s="19"/>
      <c r="AX313" s="19"/>
      <c r="AY313" s="19"/>
      <c r="AZ313" s="19"/>
      <c r="BA313" s="19"/>
      <c r="BB313" s="19"/>
      <c r="BC313" s="19"/>
      <c r="BD313" s="380"/>
    </row>
    <row r="314" spans="1:56" ht="23" x14ac:dyDescent="0.35">
      <c r="A314" s="37" t="s">
        <v>59</v>
      </c>
      <c r="B314" s="37" t="s">
        <v>175</v>
      </c>
      <c r="C314" s="37">
        <v>229</v>
      </c>
      <c r="E314" s="38" t="str">
        <f>IDIOMA!D314</f>
        <v>Mortgages</v>
      </c>
      <c r="F314" s="374"/>
      <c r="G314" s="39"/>
      <c r="H314" s="39"/>
      <c r="I314" s="39"/>
      <c r="J314" s="39"/>
      <c r="K314" s="39"/>
      <c r="L314" s="39"/>
      <c r="M314" s="39"/>
      <c r="N314" s="39"/>
      <c r="O314" s="39"/>
      <c r="P314" s="39"/>
      <c r="Q314" s="381"/>
      <c r="R314" s="7"/>
      <c r="S314" s="374"/>
      <c r="T314" s="39"/>
      <c r="U314" s="39"/>
      <c r="V314" s="39"/>
      <c r="W314" s="39"/>
      <c r="X314" s="39"/>
      <c r="Y314" s="39"/>
      <c r="Z314" s="39"/>
      <c r="AA314" s="39"/>
      <c r="AB314" s="39"/>
      <c r="AC314" s="39"/>
      <c r="AD314" s="381"/>
      <c r="AE314" s="7"/>
      <c r="AF314" s="374"/>
      <c r="AG314" s="39"/>
      <c r="AH314" s="39"/>
      <c r="AI314" s="39"/>
      <c r="AJ314" s="39"/>
      <c r="AK314" s="39"/>
      <c r="AL314" s="39"/>
      <c r="AM314" s="39"/>
      <c r="AN314" s="39"/>
      <c r="AO314" s="39"/>
      <c r="AP314" s="39"/>
      <c r="AQ314" s="381"/>
      <c r="AR314" s="7"/>
      <c r="AS314" s="374"/>
      <c r="AT314" s="39"/>
      <c r="AU314" s="39"/>
      <c r="AV314" s="39"/>
      <c r="AW314" s="39"/>
      <c r="AX314" s="39"/>
      <c r="AY314" s="39"/>
      <c r="AZ314" s="39"/>
      <c r="BA314" s="39"/>
      <c r="BB314" s="39"/>
      <c r="BC314" s="39"/>
      <c r="BD314" s="381"/>
    </row>
    <row r="315" spans="1:56" ht="23" x14ac:dyDescent="0.35">
      <c r="B315" s="58"/>
      <c r="C315" s="37"/>
      <c r="E315" s="20" t="str">
        <f>IDIOMA!D315</f>
        <v xml:space="preserve">Products Added value CIB </v>
      </c>
      <c r="F315" s="375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380"/>
      <c r="R315" s="7"/>
      <c r="S315" s="375"/>
      <c r="T315" s="19"/>
      <c r="U315" s="19"/>
      <c r="V315" s="19"/>
      <c r="W315" s="19"/>
      <c r="X315" s="19"/>
      <c r="Y315" s="19"/>
      <c r="Z315" s="19"/>
      <c r="AA315" s="19"/>
      <c r="AB315" s="19"/>
      <c r="AC315" s="19"/>
      <c r="AD315" s="380"/>
      <c r="AE315" s="7"/>
      <c r="AF315" s="375"/>
      <c r="AG315" s="19"/>
      <c r="AH315" s="19"/>
      <c r="AI315" s="19"/>
      <c r="AJ315" s="19"/>
      <c r="AK315" s="19"/>
      <c r="AL315" s="19"/>
      <c r="AM315" s="19"/>
      <c r="AN315" s="19"/>
      <c r="AO315" s="19"/>
      <c r="AP315" s="19"/>
      <c r="AQ315" s="380"/>
      <c r="AR315" s="7"/>
      <c r="AS315" s="375"/>
      <c r="AT315" s="19"/>
      <c r="AU315" s="19"/>
      <c r="AV315" s="19"/>
      <c r="AW315" s="19"/>
      <c r="AX315" s="19"/>
      <c r="AY315" s="19"/>
      <c r="AZ315" s="19"/>
      <c r="BA315" s="19"/>
      <c r="BB315" s="19"/>
      <c r="BC315" s="19"/>
      <c r="BD315" s="380"/>
    </row>
    <row r="316" spans="1:56" ht="23" x14ac:dyDescent="0.35">
      <c r="A316" s="37" t="s">
        <v>59</v>
      </c>
      <c r="B316" s="37" t="s">
        <v>176</v>
      </c>
      <c r="C316" s="37">
        <v>230</v>
      </c>
      <c r="E316" s="40" t="str">
        <f>IDIOMA!D316</f>
        <v>Project &amp; Acquisition Finance</v>
      </c>
      <c r="F316" s="374"/>
      <c r="G316" s="39"/>
      <c r="H316" s="39"/>
      <c r="I316" s="39"/>
      <c r="J316" s="39"/>
      <c r="K316" s="39"/>
      <c r="L316" s="39"/>
      <c r="M316" s="39"/>
      <c r="N316" s="39"/>
      <c r="O316" s="39"/>
      <c r="P316" s="39"/>
      <c r="Q316" s="381"/>
      <c r="R316" s="7"/>
      <c r="S316" s="374"/>
      <c r="T316" s="39"/>
      <c r="U316" s="39"/>
      <c r="V316" s="39"/>
      <c r="W316" s="39"/>
      <c r="X316" s="39"/>
      <c r="Y316" s="39"/>
      <c r="Z316" s="39"/>
      <c r="AA316" s="39"/>
      <c r="AB316" s="39"/>
      <c r="AC316" s="39"/>
      <c r="AD316" s="381"/>
      <c r="AE316" s="7"/>
      <c r="AF316" s="374"/>
      <c r="AG316" s="39"/>
      <c r="AH316" s="39"/>
      <c r="AI316" s="39"/>
      <c r="AJ316" s="39"/>
      <c r="AK316" s="39"/>
      <c r="AL316" s="39"/>
      <c r="AM316" s="39"/>
      <c r="AN316" s="39"/>
      <c r="AO316" s="39"/>
      <c r="AP316" s="39"/>
      <c r="AQ316" s="381"/>
      <c r="AR316" s="7"/>
      <c r="AS316" s="374"/>
      <c r="AT316" s="39"/>
      <c r="AU316" s="39"/>
      <c r="AV316" s="39"/>
      <c r="AW316" s="39"/>
      <c r="AX316" s="39"/>
      <c r="AY316" s="39"/>
      <c r="AZ316" s="39"/>
      <c r="BA316" s="39"/>
      <c r="BB316" s="39"/>
      <c r="BC316" s="39"/>
      <c r="BD316" s="381"/>
    </row>
    <row r="317" spans="1:56" ht="23" x14ac:dyDescent="0.35">
      <c r="A317" s="37" t="s">
        <v>59</v>
      </c>
      <c r="B317" s="37" t="s">
        <v>177</v>
      </c>
      <c r="C317" s="37">
        <v>231</v>
      </c>
      <c r="E317" s="40" t="str">
        <f>IDIOMA!D317</f>
        <v>Syndicated Loans</v>
      </c>
      <c r="F317" s="374"/>
      <c r="G317" s="39"/>
      <c r="H317" s="39"/>
      <c r="I317" s="39"/>
      <c r="J317" s="39"/>
      <c r="K317" s="39"/>
      <c r="L317" s="39"/>
      <c r="M317" s="39"/>
      <c r="N317" s="39"/>
      <c r="O317" s="39"/>
      <c r="P317" s="39"/>
      <c r="Q317" s="381"/>
      <c r="R317" s="7"/>
      <c r="S317" s="374"/>
      <c r="T317" s="39"/>
      <c r="U317" s="39"/>
      <c r="V317" s="39"/>
      <c r="W317" s="39"/>
      <c r="X317" s="39"/>
      <c r="Y317" s="39"/>
      <c r="Z317" s="39"/>
      <c r="AA317" s="39"/>
      <c r="AB317" s="39"/>
      <c r="AC317" s="39"/>
      <c r="AD317" s="381"/>
      <c r="AE317" s="7"/>
      <c r="AF317" s="374"/>
      <c r="AG317" s="39"/>
      <c r="AH317" s="39"/>
      <c r="AI317" s="39"/>
      <c r="AJ317" s="39"/>
      <c r="AK317" s="39"/>
      <c r="AL317" s="39"/>
      <c r="AM317" s="39"/>
      <c r="AN317" s="39"/>
      <c r="AO317" s="39"/>
      <c r="AP317" s="39"/>
      <c r="AQ317" s="381"/>
      <c r="AR317" s="7"/>
      <c r="AS317" s="374"/>
      <c r="AT317" s="39"/>
      <c r="AU317" s="39"/>
      <c r="AV317" s="39"/>
      <c r="AW317" s="39"/>
      <c r="AX317" s="39"/>
      <c r="AY317" s="39"/>
      <c r="AZ317" s="39"/>
      <c r="BA317" s="39"/>
      <c r="BB317" s="39"/>
      <c r="BC317" s="39"/>
      <c r="BD317" s="381"/>
    </row>
    <row r="318" spans="1:56" ht="23" x14ac:dyDescent="0.35">
      <c r="A318" s="37" t="s">
        <v>59</v>
      </c>
      <c r="B318" s="37" t="s">
        <v>178</v>
      </c>
      <c r="C318" s="37">
        <v>232</v>
      </c>
      <c r="E318" s="40" t="str">
        <f>IDIOMA!D318</f>
        <v>Capital Finance</v>
      </c>
      <c r="F318" s="374"/>
      <c r="G318" s="39"/>
      <c r="H318" s="39"/>
      <c r="I318" s="39"/>
      <c r="J318" s="39"/>
      <c r="K318" s="39"/>
      <c r="L318" s="39"/>
      <c r="M318" s="39"/>
      <c r="N318" s="39"/>
      <c r="O318" s="39"/>
      <c r="P318" s="39"/>
      <c r="Q318" s="381"/>
      <c r="R318" s="7"/>
      <c r="S318" s="374"/>
      <c r="T318" s="39"/>
      <c r="U318" s="39"/>
      <c r="V318" s="39"/>
      <c r="W318" s="39"/>
      <c r="X318" s="39"/>
      <c r="Y318" s="39"/>
      <c r="Z318" s="39"/>
      <c r="AA318" s="39"/>
      <c r="AB318" s="39"/>
      <c r="AC318" s="39"/>
      <c r="AD318" s="381"/>
      <c r="AE318" s="7"/>
      <c r="AF318" s="374"/>
      <c r="AG318" s="39"/>
      <c r="AH318" s="39"/>
      <c r="AI318" s="39"/>
      <c r="AJ318" s="39"/>
      <c r="AK318" s="39"/>
      <c r="AL318" s="39"/>
      <c r="AM318" s="39"/>
      <c r="AN318" s="39"/>
      <c r="AO318" s="39"/>
      <c r="AP318" s="39"/>
      <c r="AQ318" s="381"/>
      <c r="AR318" s="7"/>
      <c r="AS318" s="374"/>
      <c r="AT318" s="39"/>
      <c r="AU318" s="39"/>
      <c r="AV318" s="39"/>
      <c r="AW318" s="39"/>
      <c r="AX318" s="39"/>
      <c r="AY318" s="39"/>
      <c r="AZ318" s="39"/>
      <c r="BA318" s="39"/>
      <c r="BB318" s="39"/>
      <c r="BC318" s="39"/>
      <c r="BD318" s="381"/>
    </row>
    <row r="319" spans="1:56" ht="23" x14ac:dyDescent="0.35">
      <c r="A319" s="37" t="s">
        <v>59</v>
      </c>
      <c r="B319" s="37" t="s">
        <v>179</v>
      </c>
      <c r="C319" s="37">
        <v>233</v>
      </c>
      <c r="E319" s="40" t="str">
        <f>IDIOMA!D319</f>
        <v>Asset Based Finance (ABF)</v>
      </c>
      <c r="F319" s="374"/>
      <c r="G319" s="39"/>
      <c r="H319" s="39"/>
      <c r="I319" s="39"/>
      <c r="J319" s="39"/>
      <c r="K319" s="39"/>
      <c r="L319" s="39"/>
      <c r="M319" s="39"/>
      <c r="N319" s="39"/>
      <c r="O319" s="39"/>
      <c r="P319" s="39"/>
      <c r="Q319" s="381"/>
      <c r="R319" s="7"/>
      <c r="S319" s="374"/>
      <c r="T319" s="39"/>
      <c r="U319" s="39"/>
      <c r="V319" s="39"/>
      <c r="W319" s="39"/>
      <c r="X319" s="39"/>
      <c r="Y319" s="39"/>
      <c r="Z319" s="39"/>
      <c r="AA319" s="39"/>
      <c r="AB319" s="39"/>
      <c r="AC319" s="39"/>
      <c r="AD319" s="381"/>
      <c r="AE319" s="7"/>
      <c r="AF319" s="374"/>
      <c r="AG319" s="39"/>
      <c r="AH319" s="39"/>
      <c r="AI319" s="39"/>
      <c r="AJ319" s="39"/>
      <c r="AK319" s="39"/>
      <c r="AL319" s="39"/>
      <c r="AM319" s="39"/>
      <c r="AN319" s="39"/>
      <c r="AO319" s="39"/>
      <c r="AP319" s="39"/>
      <c r="AQ319" s="381"/>
      <c r="AR319" s="7"/>
      <c r="AS319" s="374"/>
      <c r="AT319" s="39"/>
      <c r="AU319" s="39"/>
      <c r="AV319" s="39"/>
      <c r="AW319" s="39"/>
      <c r="AX319" s="39"/>
      <c r="AY319" s="39"/>
      <c r="AZ319" s="39"/>
      <c r="BA319" s="39"/>
      <c r="BB319" s="39"/>
      <c r="BC319" s="39"/>
      <c r="BD319" s="381"/>
    </row>
    <row r="320" spans="1:56" ht="23" x14ac:dyDescent="0.35">
      <c r="A320" s="37" t="s">
        <v>59</v>
      </c>
      <c r="B320" s="37" t="s">
        <v>180</v>
      </c>
      <c r="C320" s="37">
        <v>234</v>
      </c>
      <c r="E320" s="40" t="str">
        <f>IDIOMA!D320</f>
        <v>Leveraged Finance</v>
      </c>
      <c r="F320" s="374"/>
      <c r="G320" s="39"/>
      <c r="H320" s="39"/>
      <c r="I320" s="39"/>
      <c r="J320" s="39"/>
      <c r="K320" s="39"/>
      <c r="L320" s="39"/>
      <c r="M320" s="39"/>
      <c r="N320" s="39"/>
      <c r="O320" s="39"/>
      <c r="P320" s="39"/>
      <c r="Q320" s="381"/>
      <c r="R320" s="7"/>
      <c r="S320" s="374"/>
      <c r="T320" s="39"/>
      <c r="U320" s="39"/>
      <c r="V320" s="39"/>
      <c r="W320" s="39"/>
      <c r="X320" s="39"/>
      <c r="Y320" s="39"/>
      <c r="Z320" s="39"/>
      <c r="AA320" s="39"/>
      <c r="AB320" s="39"/>
      <c r="AC320" s="39"/>
      <c r="AD320" s="381"/>
      <c r="AE320" s="7"/>
      <c r="AF320" s="374"/>
      <c r="AG320" s="39"/>
      <c r="AH320" s="39"/>
      <c r="AI320" s="39"/>
      <c r="AJ320" s="39"/>
      <c r="AK320" s="39"/>
      <c r="AL320" s="39"/>
      <c r="AM320" s="39"/>
      <c r="AN320" s="39"/>
      <c r="AO320" s="39"/>
      <c r="AP320" s="39"/>
      <c r="AQ320" s="381"/>
      <c r="AR320" s="7"/>
      <c r="AS320" s="374"/>
      <c r="AT320" s="39"/>
      <c r="AU320" s="39"/>
      <c r="AV320" s="39"/>
      <c r="AW320" s="39"/>
      <c r="AX320" s="39"/>
      <c r="AY320" s="39"/>
      <c r="AZ320" s="39"/>
      <c r="BA320" s="39"/>
      <c r="BB320" s="39"/>
      <c r="BC320" s="39"/>
      <c r="BD320" s="381"/>
    </row>
    <row r="321" spans="1:56" ht="23" x14ac:dyDescent="0.35">
      <c r="A321" s="37" t="s">
        <v>59</v>
      </c>
      <c r="B321" s="37" t="s">
        <v>181</v>
      </c>
      <c r="C321" s="37">
        <v>235</v>
      </c>
      <c r="E321" s="40" t="str">
        <f>IDIOMA!D321</f>
        <v>Export &amp; Agency Finance</v>
      </c>
      <c r="F321" s="374"/>
      <c r="G321" s="39"/>
      <c r="H321" s="39"/>
      <c r="I321" s="39"/>
      <c r="J321" s="39"/>
      <c r="K321" s="39"/>
      <c r="L321" s="39"/>
      <c r="M321" s="39"/>
      <c r="N321" s="39"/>
      <c r="O321" s="39"/>
      <c r="P321" s="39"/>
      <c r="Q321" s="381"/>
      <c r="R321" s="7"/>
      <c r="S321" s="374"/>
      <c r="T321" s="39"/>
      <c r="U321" s="39"/>
      <c r="V321" s="39"/>
      <c r="W321" s="39"/>
      <c r="X321" s="39"/>
      <c r="Y321" s="39"/>
      <c r="Z321" s="39"/>
      <c r="AA321" s="39"/>
      <c r="AB321" s="39"/>
      <c r="AC321" s="39"/>
      <c r="AD321" s="381"/>
      <c r="AE321" s="7"/>
      <c r="AF321" s="374"/>
      <c r="AG321" s="39"/>
      <c r="AH321" s="39"/>
      <c r="AI321" s="39"/>
      <c r="AJ321" s="39"/>
      <c r="AK321" s="39"/>
      <c r="AL321" s="39"/>
      <c r="AM321" s="39"/>
      <c r="AN321" s="39"/>
      <c r="AO321" s="39"/>
      <c r="AP321" s="39"/>
      <c r="AQ321" s="381"/>
      <c r="AR321" s="7"/>
      <c r="AS321" s="374"/>
      <c r="AT321" s="39"/>
      <c r="AU321" s="39"/>
      <c r="AV321" s="39"/>
      <c r="AW321" s="39"/>
      <c r="AX321" s="39"/>
      <c r="AY321" s="39"/>
      <c r="AZ321" s="39"/>
      <c r="BA321" s="39"/>
      <c r="BB321" s="39"/>
      <c r="BC321" s="39"/>
      <c r="BD321" s="381"/>
    </row>
    <row r="322" spans="1:56" ht="23" x14ac:dyDescent="0.35">
      <c r="A322" s="37" t="s">
        <v>59</v>
      </c>
      <c r="B322" s="37" t="s">
        <v>182</v>
      </c>
      <c r="C322" s="37">
        <v>236</v>
      </c>
      <c r="E322" s="40" t="str">
        <f>IDIOMA!D322</f>
        <v>Trade &amp; Working Capital Solutions</v>
      </c>
      <c r="F322" s="374"/>
      <c r="G322" s="39"/>
      <c r="H322" s="39"/>
      <c r="I322" s="39"/>
      <c r="J322" s="39"/>
      <c r="K322" s="39"/>
      <c r="L322" s="39"/>
      <c r="M322" s="39"/>
      <c r="N322" s="39"/>
      <c r="O322" s="39"/>
      <c r="P322" s="39"/>
      <c r="Q322" s="381"/>
      <c r="R322" s="7"/>
      <c r="S322" s="374"/>
      <c r="T322" s="39"/>
      <c r="U322" s="39"/>
      <c r="V322" s="39"/>
      <c r="W322" s="39"/>
      <c r="X322" s="39"/>
      <c r="Y322" s="39"/>
      <c r="Z322" s="39"/>
      <c r="AA322" s="39"/>
      <c r="AB322" s="39"/>
      <c r="AC322" s="39"/>
      <c r="AD322" s="381"/>
      <c r="AE322" s="7"/>
      <c r="AF322" s="374"/>
      <c r="AG322" s="39"/>
      <c r="AH322" s="39"/>
      <c r="AI322" s="39"/>
      <c r="AJ322" s="39"/>
      <c r="AK322" s="39"/>
      <c r="AL322" s="39"/>
      <c r="AM322" s="39"/>
      <c r="AN322" s="39"/>
      <c r="AO322" s="39"/>
      <c r="AP322" s="39"/>
      <c r="AQ322" s="381"/>
      <c r="AR322" s="7"/>
      <c r="AS322" s="374"/>
      <c r="AT322" s="39"/>
      <c r="AU322" s="39"/>
      <c r="AV322" s="39"/>
      <c r="AW322" s="39"/>
      <c r="AX322" s="39"/>
      <c r="AY322" s="39"/>
      <c r="AZ322" s="39"/>
      <c r="BA322" s="39"/>
      <c r="BB322" s="39"/>
      <c r="BC322" s="39"/>
      <c r="BD322" s="381"/>
    </row>
    <row r="323" spans="1:56" ht="23" x14ac:dyDescent="0.35">
      <c r="A323" s="37" t="s">
        <v>59</v>
      </c>
      <c r="B323" s="37" t="s">
        <v>183</v>
      </c>
      <c r="C323" s="37">
        <v>237</v>
      </c>
      <c r="E323" s="38" t="str">
        <f>IDIOMA!D323</f>
        <v>Other Loans &amp; Advances</v>
      </c>
      <c r="F323" s="374"/>
      <c r="G323" s="39"/>
      <c r="H323" s="39"/>
      <c r="I323" s="39"/>
      <c r="J323" s="39"/>
      <c r="K323" s="39"/>
      <c r="L323" s="39"/>
      <c r="M323" s="39"/>
      <c r="N323" s="39"/>
      <c r="O323" s="39"/>
      <c r="P323" s="39"/>
      <c r="Q323" s="381"/>
      <c r="R323" s="7"/>
      <c r="S323" s="374"/>
      <c r="T323" s="39"/>
      <c r="U323" s="39"/>
      <c r="V323" s="39"/>
      <c r="W323" s="39"/>
      <c r="X323" s="39"/>
      <c r="Y323" s="39"/>
      <c r="Z323" s="39"/>
      <c r="AA323" s="39"/>
      <c r="AB323" s="39"/>
      <c r="AC323" s="39"/>
      <c r="AD323" s="381"/>
      <c r="AE323" s="7"/>
      <c r="AF323" s="374"/>
      <c r="AG323" s="39"/>
      <c r="AH323" s="39"/>
      <c r="AI323" s="39"/>
      <c r="AJ323" s="39"/>
      <c r="AK323" s="39"/>
      <c r="AL323" s="39"/>
      <c r="AM323" s="39"/>
      <c r="AN323" s="39"/>
      <c r="AO323" s="39"/>
      <c r="AP323" s="39"/>
      <c r="AQ323" s="381"/>
      <c r="AR323" s="7"/>
      <c r="AS323" s="374"/>
      <c r="AT323" s="39"/>
      <c r="AU323" s="39"/>
      <c r="AV323" s="39"/>
      <c r="AW323" s="39"/>
      <c r="AX323" s="39"/>
      <c r="AY323" s="39"/>
      <c r="AZ323" s="39"/>
      <c r="BA323" s="39"/>
      <c r="BB323" s="39"/>
      <c r="BC323" s="39"/>
      <c r="BD323" s="381"/>
    </row>
    <row r="324" spans="1:56" ht="23" x14ac:dyDescent="0.35">
      <c r="A324" s="37" t="s">
        <v>59</v>
      </c>
      <c r="B324" s="37" t="s">
        <v>184</v>
      </c>
      <c r="C324" s="37">
        <v>238</v>
      </c>
      <c r="E324" s="398" t="str">
        <f>IDIOMA!D324</f>
        <v>Renting / Operating Leasing</v>
      </c>
      <c r="F324" s="374"/>
      <c r="G324" s="39"/>
      <c r="H324" s="39"/>
      <c r="I324" s="39"/>
      <c r="J324" s="39"/>
      <c r="K324" s="39"/>
      <c r="L324" s="39"/>
      <c r="M324" s="39"/>
      <c r="N324" s="39"/>
      <c r="O324" s="39"/>
      <c r="P324" s="39"/>
      <c r="Q324" s="381"/>
      <c r="R324" s="7"/>
      <c r="S324" s="374"/>
      <c r="T324" s="39"/>
      <c r="U324" s="39"/>
      <c r="V324" s="39"/>
      <c r="W324" s="39"/>
      <c r="X324" s="39"/>
      <c r="Y324" s="39"/>
      <c r="Z324" s="39"/>
      <c r="AA324" s="39"/>
      <c r="AB324" s="39"/>
      <c r="AC324" s="39"/>
      <c r="AD324" s="381"/>
      <c r="AE324" s="7"/>
      <c r="AF324" s="374"/>
      <c r="AG324" s="39"/>
      <c r="AH324" s="39"/>
      <c r="AI324" s="39"/>
      <c r="AJ324" s="39"/>
      <c r="AK324" s="39"/>
      <c r="AL324" s="39"/>
      <c r="AM324" s="39"/>
      <c r="AN324" s="39"/>
      <c r="AO324" s="39"/>
      <c r="AP324" s="39"/>
      <c r="AQ324" s="381"/>
      <c r="AR324" s="7"/>
      <c r="AS324" s="374"/>
      <c r="AT324" s="39"/>
      <c r="AU324" s="39"/>
      <c r="AV324" s="39"/>
      <c r="AW324" s="39"/>
      <c r="AX324" s="39"/>
      <c r="AY324" s="39"/>
      <c r="AZ324" s="39"/>
      <c r="BA324" s="39"/>
      <c r="BB324" s="39"/>
      <c r="BC324" s="39"/>
      <c r="BD324" s="381"/>
    </row>
    <row r="325" spans="1:56" ht="23" x14ac:dyDescent="0.35">
      <c r="A325" s="37" t="s">
        <v>59</v>
      </c>
      <c r="B325" s="37" t="s">
        <v>185</v>
      </c>
      <c r="C325" s="37">
        <v>239</v>
      </c>
      <c r="E325" s="398" t="str">
        <f>IDIOMA!D325</f>
        <v>Bonds Portfolio</v>
      </c>
      <c r="F325" s="374"/>
      <c r="G325" s="39"/>
      <c r="H325" s="39"/>
      <c r="I325" s="39"/>
      <c r="J325" s="39"/>
      <c r="K325" s="39"/>
      <c r="L325" s="39"/>
      <c r="M325" s="39"/>
      <c r="N325" s="39"/>
      <c r="O325" s="39"/>
      <c r="P325" s="39"/>
      <c r="Q325" s="381"/>
      <c r="R325" s="7"/>
      <c r="S325" s="374"/>
      <c r="T325" s="39"/>
      <c r="U325" s="39"/>
      <c r="V325" s="39"/>
      <c r="W325" s="39"/>
      <c r="X325" s="39"/>
      <c r="Y325" s="39"/>
      <c r="Z325" s="39"/>
      <c r="AA325" s="39"/>
      <c r="AB325" s="39"/>
      <c r="AC325" s="39"/>
      <c r="AD325" s="381"/>
      <c r="AE325" s="7"/>
      <c r="AF325" s="374"/>
      <c r="AG325" s="39"/>
      <c r="AH325" s="39"/>
      <c r="AI325" s="39"/>
      <c r="AJ325" s="39"/>
      <c r="AK325" s="39"/>
      <c r="AL325" s="39"/>
      <c r="AM325" s="39"/>
      <c r="AN325" s="39"/>
      <c r="AO325" s="39"/>
      <c r="AP325" s="39"/>
      <c r="AQ325" s="381"/>
      <c r="AR325" s="7"/>
      <c r="AS325" s="374"/>
      <c r="AT325" s="39"/>
      <c r="AU325" s="39"/>
      <c r="AV325" s="39"/>
      <c r="AW325" s="39"/>
      <c r="AX325" s="39"/>
      <c r="AY325" s="39"/>
      <c r="AZ325" s="39"/>
      <c r="BA325" s="39"/>
      <c r="BB325" s="39"/>
      <c r="BC325" s="39"/>
      <c r="BD325" s="381"/>
    </row>
    <row r="326" spans="1:56" ht="23" x14ac:dyDescent="0.35">
      <c r="B326" s="37"/>
      <c r="C326" s="37"/>
      <c r="E326" s="8" t="str">
        <f>IDIOMA!D326</f>
        <v>2. Off Balance</v>
      </c>
      <c r="F326" s="327"/>
      <c r="G326" s="326"/>
      <c r="H326" s="326"/>
      <c r="I326" s="326"/>
      <c r="J326" s="326"/>
      <c r="K326" s="326"/>
      <c r="L326" s="326"/>
      <c r="M326" s="326"/>
      <c r="N326" s="326"/>
      <c r="O326" s="326"/>
      <c r="P326" s="326"/>
      <c r="Q326" s="9"/>
      <c r="R326" s="7"/>
      <c r="S326" s="327"/>
      <c r="T326" s="326"/>
      <c r="U326" s="326"/>
      <c r="V326" s="326"/>
      <c r="W326" s="326"/>
      <c r="X326" s="326"/>
      <c r="Y326" s="326"/>
      <c r="Z326" s="326"/>
      <c r="AA326" s="326"/>
      <c r="AB326" s="326"/>
      <c r="AC326" s="326"/>
      <c r="AD326" s="9"/>
      <c r="AE326" s="7"/>
      <c r="AF326" s="327"/>
      <c r="AG326" s="326"/>
      <c r="AH326" s="326"/>
      <c r="AI326" s="326"/>
      <c r="AJ326" s="326"/>
      <c r="AK326" s="326"/>
      <c r="AL326" s="326"/>
      <c r="AM326" s="326"/>
      <c r="AN326" s="326"/>
      <c r="AO326" s="326"/>
      <c r="AP326" s="326"/>
      <c r="AQ326" s="9"/>
      <c r="AR326" s="7"/>
      <c r="AS326" s="327"/>
      <c r="AT326" s="326"/>
      <c r="AU326" s="326"/>
      <c r="AV326" s="326"/>
      <c r="AW326" s="326"/>
      <c r="AX326" s="326"/>
      <c r="AY326" s="326"/>
      <c r="AZ326" s="326"/>
      <c r="BA326" s="326"/>
      <c r="BB326" s="326"/>
      <c r="BC326" s="326"/>
      <c r="BD326" s="9"/>
    </row>
    <row r="327" spans="1:56" ht="23" x14ac:dyDescent="0.35">
      <c r="A327" s="37" t="s">
        <v>59</v>
      </c>
      <c r="B327" s="37" t="s">
        <v>186</v>
      </c>
      <c r="C327" s="37">
        <v>240</v>
      </c>
      <c r="E327" s="41" t="str">
        <f>IDIOMA!D327</f>
        <v>Contingent risks</v>
      </c>
      <c r="F327" s="42"/>
      <c r="G327" s="39"/>
      <c r="H327" s="39"/>
      <c r="I327" s="39"/>
      <c r="J327" s="39"/>
      <c r="K327" s="39"/>
      <c r="L327" s="39"/>
      <c r="M327" s="39"/>
      <c r="N327" s="39"/>
      <c r="O327" s="39"/>
      <c r="P327" s="39"/>
      <c r="Q327" s="381"/>
      <c r="R327" s="7"/>
      <c r="S327" s="42"/>
      <c r="T327" s="39"/>
      <c r="U327" s="39"/>
      <c r="V327" s="39"/>
      <c r="W327" s="39"/>
      <c r="X327" s="39"/>
      <c r="Y327" s="39"/>
      <c r="Z327" s="39"/>
      <c r="AA327" s="39"/>
      <c r="AB327" s="39"/>
      <c r="AC327" s="39"/>
      <c r="AD327" s="381"/>
      <c r="AE327" s="7"/>
      <c r="AF327" s="42"/>
      <c r="AG327" s="39"/>
      <c r="AH327" s="39"/>
      <c r="AI327" s="39"/>
      <c r="AJ327" s="39"/>
      <c r="AK327" s="39"/>
      <c r="AL327" s="39"/>
      <c r="AM327" s="39"/>
      <c r="AN327" s="39"/>
      <c r="AO327" s="39"/>
      <c r="AP327" s="39"/>
      <c r="AQ327" s="381"/>
      <c r="AR327" s="7"/>
      <c r="AS327" s="42"/>
      <c r="AT327" s="39"/>
      <c r="AU327" s="39"/>
      <c r="AV327" s="39"/>
      <c r="AW327" s="39"/>
      <c r="AX327" s="39"/>
      <c r="AY327" s="39"/>
      <c r="AZ327" s="39"/>
      <c r="BA327" s="39"/>
      <c r="BB327" s="39"/>
      <c r="BC327" s="39"/>
      <c r="BD327" s="381"/>
    </row>
    <row r="328" spans="1:56" ht="23" x14ac:dyDescent="0.35">
      <c r="A328" s="37" t="s">
        <v>59</v>
      </c>
      <c r="B328" s="37" t="s">
        <v>187</v>
      </c>
      <c r="C328" s="37">
        <v>241</v>
      </c>
      <c r="E328" s="41" t="str">
        <f>IDIOMA!D328</f>
        <v>Undrawn balances Committed</v>
      </c>
      <c r="F328" s="374"/>
      <c r="G328" s="39"/>
      <c r="H328" s="39"/>
      <c r="I328" s="39"/>
      <c r="J328" s="39"/>
      <c r="K328" s="39"/>
      <c r="L328" s="39"/>
      <c r="M328" s="39"/>
      <c r="N328" s="39"/>
      <c r="O328" s="39"/>
      <c r="P328" s="39"/>
      <c r="Q328" s="381"/>
      <c r="S328" s="374"/>
      <c r="T328" s="39"/>
      <c r="U328" s="39"/>
      <c r="V328" s="39"/>
      <c r="W328" s="39"/>
      <c r="X328" s="39"/>
      <c r="Y328" s="39"/>
      <c r="Z328" s="39"/>
      <c r="AA328" s="39"/>
      <c r="AB328" s="39"/>
      <c r="AC328" s="39"/>
      <c r="AD328" s="381"/>
      <c r="AF328" s="374"/>
      <c r="AG328" s="39"/>
      <c r="AH328" s="39"/>
      <c r="AI328" s="39"/>
      <c r="AJ328" s="39"/>
      <c r="AK328" s="39"/>
      <c r="AL328" s="39"/>
      <c r="AM328" s="39"/>
      <c r="AN328" s="39"/>
      <c r="AO328" s="39"/>
      <c r="AP328" s="39"/>
      <c r="AQ328" s="381"/>
      <c r="AS328" s="374"/>
      <c r="AT328" s="39"/>
      <c r="AU328" s="39"/>
      <c r="AV328" s="39"/>
      <c r="AW328" s="39"/>
      <c r="AX328" s="39"/>
      <c r="AY328" s="39"/>
      <c r="AZ328" s="39"/>
      <c r="BA328" s="39"/>
      <c r="BB328" s="39"/>
      <c r="BC328" s="39"/>
      <c r="BD328" s="381"/>
    </row>
    <row r="329" spans="1:56" ht="23" x14ac:dyDescent="0.35">
      <c r="A329" s="37" t="s">
        <v>59</v>
      </c>
      <c r="B329" s="37" t="s">
        <v>188</v>
      </c>
      <c r="C329" s="37">
        <v>242</v>
      </c>
      <c r="E329" s="41" t="str">
        <f>IDIOMA!D329</f>
        <v>Derivatives</v>
      </c>
      <c r="F329" s="374"/>
      <c r="G329" s="39"/>
      <c r="H329" s="39"/>
      <c r="I329" s="39"/>
      <c r="J329" s="39"/>
      <c r="K329" s="39"/>
      <c r="L329" s="39"/>
      <c r="M329" s="39"/>
      <c r="N329" s="39"/>
      <c r="O329" s="39"/>
      <c r="P329" s="39"/>
      <c r="Q329" s="381"/>
      <c r="R329" s="7"/>
      <c r="S329" s="374"/>
      <c r="T329" s="39"/>
      <c r="U329" s="39"/>
      <c r="V329" s="39"/>
      <c r="W329" s="39"/>
      <c r="X329" s="39"/>
      <c r="Y329" s="39"/>
      <c r="Z329" s="39"/>
      <c r="AA329" s="39"/>
      <c r="AB329" s="39"/>
      <c r="AC329" s="39"/>
      <c r="AD329" s="381"/>
      <c r="AE329" s="7"/>
      <c r="AF329" s="374"/>
      <c r="AG329" s="39"/>
      <c r="AH329" s="39"/>
      <c r="AI329" s="39"/>
      <c r="AJ329" s="39"/>
      <c r="AK329" s="39"/>
      <c r="AL329" s="39"/>
      <c r="AM329" s="39"/>
      <c r="AN329" s="39"/>
      <c r="AO329" s="39"/>
      <c r="AP329" s="39"/>
      <c r="AQ329" s="381"/>
      <c r="AR329" s="7"/>
      <c r="AS329" s="374"/>
      <c r="AT329" s="39"/>
      <c r="AU329" s="39"/>
      <c r="AV329" s="39"/>
      <c r="AW329" s="39"/>
      <c r="AX329" s="39"/>
      <c r="AY329" s="39"/>
      <c r="AZ329" s="39"/>
      <c r="BA329" s="39"/>
      <c r="BB329" s="39"/>
      <c r="BC329" s="39"/>
      <c r="BD329" s="381"/>
    </row>
    <row r="330" spans="1:56" ht="23" x14ac:dyDescent="0.35">
      <c r="B330" s="37"/>
      <c r="C330" s="37"/>
      <c r="E330" s="8" t="str">
        <f>IDIOMA!D330</f>
        <v>3. Advisory &amp; Facilitation services</v>
      </c>
      <c r="F330" s="327"/>
      <c r="G330" s="326"/>
      <c r="H330" s="326"/>
      <c r="I330" s="326"/>
      <c r="J330" s="326"/>
      <c r="K330" s="326"/>
      <c r="L330" s="326"/>
      <c r="M330" s="326"/>
      <c r="N330" s="326"/>
      <c r="O330" s="326"/>
      <c r="P330" s="326"/>
      <c r="Q330" s="9"/>
      <c r="R330" s="7"/>
      <c r="S330" s="327"/>
      <c r="T330" s="326"/>
      <c r="U330" s="326"/>
      <c r="V330" s="326"/>
      <c r="W330" s="326"/>
      <c r="X330" s="326"/>
      <c r="Y330" s="326"/>
      <c r="Z330" s="326"/>
      <c r="AA330" s="326"/>
      <c r="AB330" s="326"/>
      <c r="AC330" s="326"/>
      <c r="AD330" s="9"/>
      <c r="AE330" s="7"/>
      <c r="AF330" s="327"/>
      <c r="AG330" s="326"/>
      <c r="AH330" s="326"/>
      <c r="AI330" s="326"/>
      <c r="AJ330" s="326"/>
      <c r="AK330" s="326"/>
      <c r="AL330" s="326"/>
      <c r="AM330" s="326"/>
      <c r="AN330" s="326"/>
      <c r="AO330" s="326"/>
      <c r="AP330" s="326"/>
      <c r="AQ330" s="9"/>
      <c r="AR330" s="7"/>
      <c r="AS330" s="327"/>
      <c r="AT330" s="326"/>
      <c r="AU330" s="326"/>
      <c r="AV330" s="326"/>
      <c r="AW330" s="326"/>
      <c r="AX330" s="326"/>
      <c r="AY330" s="326"/>
      <c r="AZ330" s="326"/>
      <c r="BA330" s="326"/>
      <c r="BB330" s="326"/>
      <c r="BC330" s="326"/>
      <c r="BD330" s="9"/>
    </row>
    <row r="331" spans="1:56" ht="23" x14ac:dyDescent="0.35">
      <c r="A331" s="37" t="s">
        <v>59</v>
      </c>
      <c r="B331" s="37" t="s">
        <v>189</v>
      </c>
      <c r="C331" s="37">
        <v>243</v>
      </c>
      <c r="E331" s="41" t="str">
        <f>IDIOMA!D331</f>
        <v>Mergers &amp; Acquisitions (M&amp;A)</v>
      </c>
      <c r="F331" s="374"/>
      <c r="G331" s="39"/>
      <c r="H331" s="39"/>
      <c r="I331" s="39"/>
      <c r="J331" s="39"/>
      <c r="K331" s="39"/>
      <c r="L331" s="39"/>
      <c r="M331" s="39"/>
      <c r="N331" s="39"/>
      <c r="O331" s="39"/>
      <c r="P331" s="39"/>
      <c r="Q331" s="381"/>
      <c r="R331" s="7"/>
      <c r="S331" s="374"/>
      <c r="T331" s="39"/>
      <c r="U331" s="39"/>
      <c r="V331" s="39"/>
      <c r="W331" s="39"/>
      <c r="X331" s="39"/>
      <c r="Y331" s="39"/>
      <c r="Z331" s="39"/>
      <c r="AA331" s="39"/>
      <c r="AB331" s="39"/>
      <c r="AC331" s="39"/>
      <c r="AD331" s="381"/>
      <c r="AE331" s="7"/>
      <c r="AF331" s="374"/>
      <c r="AG331" s="39"/>
      <c r="AH331" s="39"/>
      <c r="AI331" s="39"/>
      <c r="AJ331" s="39"/>
      <c r="AK331" s="39"/>
      <c r="AL331" s="39"/>
      <c r="AM331" s="39"/>
      <c r="AN331" s="39"/>
      <c r="AO331" s="39"/>
      <c r="AP331" s="39"/>
      <c r="AQ331" s="381"/>
      <c r="AR331" s="7"/>
      <c r="AS331" s="374"/>
      <c r="AT331" s="39"/>
      <c r="AU331" s="39"/>
      <c r="AV331" s="39"/>
      <c r="AW331" s="39"/>
      <c r="AX331" s="39"/>
      <c r="AY331" s="39"/>
      <c r="AZ331" s="39"/>
      <c r="BA331" s="39"/>
      <c r="BB331" s="39"/>
      <c r="BC331" s="39"/>
      <c r="BD331" s="381"/>
    </row>
    <row r="332" spans="1:56" ht="23" x14ac:dyDescent="0.35">
      <c r="A332" s="37" t="s">
        <v>59</v>
      </c>
      <c r="B332" s="37" t="s">
        <v>190</v>
      </c>
      <c r="C332" s="37">
        <v>244</v>
      </c>
      <c r="E332" s="41" t="str">
        <f>IDIOMA!D332</f>
        <v>Equity Capital Markets (ECM)</v>
      </c>
      <c r="F332" s="374"/>
      <c r="G332" s="39"/>
      <c r="H332" s="39"/>
      <c r="I332" s="39"/>
      <c r="J332" s="39"/>
      <c r="K332" s="39"/>
      <c r="L332" s="39"/>
      <c r="M332" s="39"/>
      <c r="N332" s="39"/>
      <c r="O332" s="39"/>
      <c r="P332" s="39"/>
      <c r="Q332" s="381"/>
      <c r="R332" s="7"/>
      <c r="S332" s="374"/>
      <c r="T332" s="39"/>
      <c r="U332" s="39"/>
      <c r="V332" s="39"/>
      <c r="W332" s="39"/>
      <c r="X332" s="39"/>
      <c r="Y332" s="39"/>
      <c r="Z332" s="39"/>
      <c r="AA332" s="39"/>
      <c r="AB332" s="39"/>
      <c r="AC332" s="39"/>
      <c r="AD332" s="381"/>
      <c r="AE332" s="7"/>
      <c r="AF332" s="374"/>
      <c r="AG332" s="39"/>
      <c r="AH332" s="39"/>
      <c r="AI332" s="39"/>
      <c r="AJ332" s="39"/>
      <c r="AK332" s="39"/>
      <c r="AL332" s="39"/>
      <c r="AM332" s="39"/>
      <c r="AN332" s="39"/>
      <c r="AO332" s="39"/>
      <c r="AP332" s="39"/>
      <c r="AQ332" s="381"/>
      <c r="AR332" s="7"/>
      <c r="AS332" s="374"/>
      <c r="AT332" s="39"/>
      <c r="AU332" s="39"/>
      <c r="AV332" s="39"/>
      <c r="AW332" s="39"/>
      <c r="AX332" s="39"/>
      <c r="AY332" s="39"/>
      <c r="AZ332" s="39"/>
      <c r="BA332" s="39"/>
      <c r="BB332" s="39"/>
      <c r="BC332" s="39"/>
      <c r="BD332" s="381"/>
    </row>
    <row r="333" spans="1:56" ht="23" x14ac:dyDescent="0.35">
      <c r="A333" s="37" t="s">
        <v>59</v>
      </c>
      <c r="B333" s="37" t="s">
        <v>191</v>
      </c>
      <c r="C333" s="37">
        <v>245</v>
      </c>
      <c r="E333" s="41" t="str">
        <f>IDIOMA!D333</f>
        <v>Debt Capital Markets (DCM)</v>
      </c>
      <c r="F333" s="374"/>
      <c r="G333" s="39"/>
      <c r="H333" s="39"/>
      <c r="I333" s="39"/>
      <c r="J333" s="39"/>
      <c r="K333" s="39"/>
      <c r="L333" s="39"/>
      <c r="M333" s="39"/>
      <c r="N333" s="39"/>
      <c r="O333" s="39"/>
      <c r="P333" s="39"/>
      <c r="Q333" s="381"/>
      <c r="R333" s="7"/>
      <c r="S333" s="374"/>
      <c r="T333" s="39"/>
      <c r="U333" s="39"/>
      <c r="V333" s="39"/>
      <c r="W333" s="39"/>
      <c r="X333" s="39"/>
      <c r="Y333" s="39"/>
      <c r="Z333" s="39"/>
      <c r="AA333" s="39"/>
      <c r="AB333" s="39"/>
      <c r="AC333" s="39"/>
      <c r="AD333" s="381"/>
      <c r="AE333" s="7"/>
      <c r="AF333" s="374"/>
      <c r="AG333" s="39"/>
      <c r="AH333" s="39"/>
      <c r="AI333" s="39"/>
      <c r="AJ333" s="39"/>
      <c r="AK333" s="39"/>
      <c r="AL333" s="39"/>
      <c r="AM333" s="39"/>
      <c r="AN333" s="39"/>
      <c r="AO333" s="39"/>
      <c r="AP333" s="39"/>
      <c r="AQ333" s="381"/>
      <c r="AR333" s="7"/>
      <c r="AS333" s="374"/>
      <c r="AT333" s="39"/>
      <c r="AU333" s="39"/>
      <c r="AV333" s="39"/>
      <c r="AW333" s="39"/>
      <c r="AX333" s="39"/>
      <c r="AY333" s="39"/>
      <c r="AZ333" s="39"/>
      <c r="BA333" s="39"/>
      <c r="BB333" s="39"/>
      <c r="BC333" s="39"/>
      <c r="BD333" s="381"/>
    </row>
    <row r="334" spans="1:56" ht="23" x14ac:dyDescent="0.35">
      <c r="A334" s="37" t="s">
        <v>59</v>
      </c>
      <c r="B334" s="37" t="s">
        <v>192</v>
      </c>
      <c r="C334" s="37">
        <v>246</v>
      </c>
      <c r="E334" s="41" t="str">
        <f>IDIOMA!D334</f>
        <v>Securitization</v>
      </c>
      <c r="F334" s="374"/>
      <c r="G334" s="39"/>
      <c r="H334" s="39"/>
      <c r="I334" s="39"/>
      <c r="J334" s="39"/>
      <c r="K334" s="39"/>
      <c r="L334" s="39"/>
      <c r="M334" s="39"/>
      <c r="N334" s="39"/>
      <c r="O334" s="39"/>
      <c r="P334" s="39"/>
      <c r="Q334" s="381"/>
      <c r="R334" s="7"/>
      <c r="S334" s="374"/>
      <c r="T334" s="39"/>
      <c r="U334" s="39"/>
      <c r="V334" s="39"/>
      <c r="W334" s="39"/>
      <c r="X334" s="39"/>
      <c r="Y334" s="39"/>
      <c r="Z334" s="39"/>
      <c r="AA334" s="39"/>
      <c r="AB334" s="39"/>
      <c r="AC334" s="39"/>
      <c r="AD334" s="381"/>
      <c r="AE334" s="7"/>
      <c r="AF334" s="374"/>
      <c r="AG334" s="39"/>
      <c r="AH334" s="39"/>
      <c r="AI334" s="39"/>
      <c r="AJ334" s="39"/>
      <c r="AK334" s="39"/>
      <c r="AL334" s="39"/>
      <c r="AM334" s="39"/>
      <c r="AN334" s="39"/>
      <c r="AO334" s="39"/>
      <c r="AP334" s="39"/>
      <c r="AQ334" s="381"/>
      <c r="AR334" s="7"/>
      <c r="AS334" s="374"/>
      <c r="AT334" s="39"/>
      <c r="AU334" s="39"/>
      <c r="AV334" s="39"/>
      <c r="AW334" s="39"/>
      <c r="AX334" s="39"/>
      <c r="AY334" s="39"/>
      <c r="AZ334" s="39"/>
      <c r="BA334" s="39"/>
      <c r="BB334" s="39"/>
      <c r="BC334" s="39"/>
      <c r="BD334" s="381"/>
    </row>
    <row r="335" spans="1:56" ht="23" x14ac:dyDescent="0.35">
      <c r="A335" s="37" t="s">
        <v>59</v>
      </c>
      <c r="B335" s="37" t="s">
        <v>193</v>
      </c>
      <c r="C335" s="37">
        <v>247</v>
      </c>
      <c r="E335" s="41" t="str">
        <f>IDIOMA!D335</f>
        <v>Project &amp; Acquisition Finance (Advisory)</v>
      </c>
      <c r="F335" s="374"/>
      <c r="G335" s="39"/>
      <c r="H335" s="39"/>
      <c r="I335" s="39"/>
      <c r="J335" s="39"/>
      <c r="K335" s="39"/>
      <c r="L335" s="39"/>
      <c r="M335" s="39"/>
      <c r="N335" s="39"/>
      <c r="O335" s="39"/>
      <c r="P335" s="39"/>
      <c r="Q335" s="381"/>
      <c r="R335" s="7"/>
      <c r="S335" s="374"/>
      <c r="T335" s="39"/>
      <c r="U335" s="39"/>
      <c r="V335" s="39"/>
      <c r="W335" s="39"/>
      <c r="X335" s="39"/>
      <c r="Y335" s="39"/>
      <c r="Z335" s="39"/>
      <c r="AA335" s="39"/>
      <c r="AB335" s="39"/>
      <c r="AC335" s="39"/>
      <c r="AD335" s="381"/>
      <c r="AE335" s="7"/>
      <c r="AF335" s="374"/>
      <c r="AG335" s="39"/>
      <c r="AH335" s="39"/>
      <c r="AI335" s="39"/>
      <c r="AJ335" s="39"/>
      <c r="AK335" s="39"/>
      <c r="AL335" s="39"/>
      <c r="AM335" s="39"/>
      <c r="AN335" s="39"/>
      <c r="AO335" s="39"/>
      <c r="AP335" s="39"/>
      <c r="AQ335" s="381"/>
      <c r="AR335" s="7"/>
      <c r="AS335" s="374"/>
      <c r="AT335" s="39"/>
      <c r="AU335" s="39"/>
      <c r="AV335" s="39"/>
      <c r="AW335" s="39"/>
      <c r="AX335" s="39"/>
      <c r="AY335" s="39"/>
      <c r="AZ335" s="39"/>
      <c r="BA335" s="39"/>
      <c r="BB335" s="39"/>
      <c r="BC335" s="39"/>
      <c r="BD335" s="381"/>
    </row>
    <row r="336" spans="1:56" s="18" customFormat="1" ht="23" x14ac:dyDescent="0.35">
      <c r="A336" s="35"/>
      <c r="B336" s="35"/>
      <c r="C336" s="37"/>
      <c r="E336" s="12" t="str">
        <f>IDIOMA!D336</f>
        <v>SUSTAINABILITY RESPONSIBLE</v>
      </c>
      <c r="F336" s="16">
        <f>SUM(F338:F340)</f>
        <v>0</v>
      </c>
      <c r="G336" s="385">
        <f t="shared" ref="G336:Q336" si="12">SUM(G338:G340)</f>
        <v>0</v>
      </c>
      <c r="H336" s="385">
        <f t="shared" si="12"/>
        <v>0</v>
      </c>
      <c r="I336" s="385">
        <f t="shared" si="12"/>
        <v>0</v>
      </c>
      <c r="J336" s="385">
        <f t="shared" si="12"/>
        <v>0</v>
      </c>
      <c r="K336" s="385">
        <f t="shared" si="12"/>
        <v>0</v>
      </c>
      <c r="L336" s="385">
        <f t="shared" si="12"/>
        <v>0</v>
      </c>
      <c r="M336" s="385">
        <f t="shared" si="12"/>
        <v>0</v>
      </c>
      <c r="N336" s="385">
        <f t="shared" si="12"/>
        <v>0</v>
      </c>
      <c r="O336" s="385">
        <f t="shared" si="12"/>
        <v>0</v>
      </c>
      <c r="P336" s="385">
        <f t="shared" si="12"/>
        <v>0</v>
      </c>
      <c r="Q336" s="383">
        <f t="shared" si="12"/>
        <v>0</v>
      </c>
      <c r="R336" s="17"/>
      <c r="S336" s="16">
        <f>SUM(S338:S340)</f>
        <v>0</v>
      </c>
      <c r="T336" s="385">
        <f t="shared" ref="T336:AD336" si="13">SUM(T338:T340)</f>
        <v>0</v>
      </c>
      <c r="U336" s="385">
        <f t="shared" si="13"/>
        <v>0</v>
      </c>
      <c r="V336" s="385">
        <f t="shared" si="13"/>
        <v>0</v>
      </c>
      <c r="W336" s="385">
        <f t="shared" si="13"/>
        <v>0</v>
      </c>
      <c r="X336" s="385">
        <f t="shared" si="13"/>
        <v>0</v>
      </c>
      <c r="Y336" s="385">
        <f t="shared" si="13"/>
        <v>0</v>
      </c>
      <c r="Z336" s="385">
        <f t="shared" si="13"/>
        <v>0</v>
      </c>
      <c r="AA336" s="385">
        <f t="shared" si="13"/>
        <v>0</v>
      </c>
      <c r="AB336" s="385">
        <f t="shared" si="13"/>
        <v>0</v>
      </c>
      <c r="AC336" s="385">
        <f t="shared" si="13"/>
        <v>0</v>
      </c>
      <c r="AD336" s="383">
        <f t="shared" si="13"/>
        <v>0</v>
      </c>
      <c r="AE336" s="17"/>
      <c r="AF336" s="16">
        <f>SUM(AF338:AF340)</f>
        <v>0</v>
      </c>
      <c r="AG336" s="385">
        <f t="shared" ref="AG336:AQ336" si="14">SUM(AG338:AG340)</f>
        <v>0</v>
      </c>
      <c r="AH336" s="385">
        <f t="shared" si="14"/>
        <v>0</v>
      </c>
      <c r="AI336" s="385">
        <f t="shared" si="14"/>
        <v>0</v>
      </c>
      <c r="AJ336" s="385">
        <f t="shared" si="14"/>
        <v>0</v>
      </c>
      <c r="AK336" s="385">
        <f t="shared" si="14"/>
        <v>0</v>
      </c>
      <c r="AL336" s="385">
        <f t="shared" si="14"/>
        <v>0</v>
      </c>
      <c r="AM336" s="385">
        <f t="shared" si="14"/>
        <v>0</v>
      </c>
      <c r="AN336" s="385">
        <f t="shared" si="14"/>
        <v>0</v>
      </c>
      <c r="AO336" s="385">
        <f t="shared" si="14"/>
        <v>0</v>
      </c>
      <c r="AP336" s="385">
        <f t="shared" si="14"/>
        <v>0</v>
      </c>
      <c r="AQ336" s="383">
        <f t="shared" si="14"/>
        <v>0</v>
      </c>
      <c r="AR336" s="17"/>
      <c r="AS336" s="16">
        <f>SUM(AS338:AS340)</f>
        <v>0</v>
      </c>
      <c r="AT336" s="385">
        <f t="shared" ref="AT336:BD336" si="15">SUM(AT338:AT340)</f>
        <v>0</v>
      </c>
      <c r="AU336" s="385">
        <f t="shared" si="15"/>
        <v>0</v>
      </c>
      <c r="AV336" s="385">
        <f t="shared" si="15"/>
        <v>0</v>
      </c>
      <c r="AW336" s="385">
        <f t="shared" si="15"/>
        <v>0</v>
      </c>
      <c r="AX336" s="385">
        <f t="shared" si="15"/>
        <v>0</v>
      </c>
      <c r="AY336" s="385">
        <f t="shared" si="15"/>
        <v>0</v>
      </c>
      <c r="AZ336" s="385">
        <f t="shared" si="15"/>
        <v>0</v>
      </c>
      <c r="BA336" s="385">
        <f t="shared" si="15"/>
        <v>0</v>
      </c>
      <c r="BB336" s="385">
        <f t="shared" si="15"/>
        <v>0</v>
      </c>
      <c r="BC336" s="385">
        <f t="shared" si="15"/>
        <v>0</v>
      </c>
      <c r="BD336" s="383">
        <f t="shared" si="15"/>
        <v>0</v>
      </c>
    </row>
    <row r="337" spans="1:225" ht="23" x14ac:dyDescent="0.35">
      <c r="B337" s="37"/>
      <c r="C337" s="37"/>
      <c r="E337" s="8" t="str">
        <f>IDIOMA!D337</f>
        <v>4. Liabilities</v>
      </c>
      <c r="F337" s="327"/>
      <c r="G337" s="326"/>
      <c r="H337" s="326"/>
      <c r="I337" s="326"/>
      <c r="J337" s="326"/>
      <c r="K337" s="326"/>
      <c r="L337" s="326"/>
      <c r="M337" s="326"/>
      <c r="N337" s="326"/>
      <c r="O337" s="326"/>
      <c r="P337" s="326"/>
      <c r="Q337" s="9"/>
      <c r="R337" s="7"/>
      <c r="S337" s="327"/>
      <c r="T337" s="326"/>
      <c r="U337" s="326"/>
      <c r="V337" s="326"/>
      <c r="W337" s="326"/>
      <c r="X337" s="326"/>
      <c r="Y337" s="326"/>
      <c r="Z337" s="326"/>
      <c r="AA337" s="326"/>
      <c r="AB337" s="326"/>
      <c r="AC337" s="326"/>
      <c r="AD337" s="9"/>
      <c r="AE337" s="7"/>
      <c r="AF337" s="327"/>
      <c r="AG337" s="326"/>
      <c r="AH337" s="326"/>
      <c r="AI337" s="326"/>
      <c r="AJ337" s="326"/>
      <c r="AK337" s="326"/>
      <c r="AL337" s="326"/>
      <c r="AM337" s="326"/>
      <c r="AN337" s="326"/>
      <c r="AO337" s="326"/>
      <c r="AP337" s="326"/>
      <c r="AQ337" s="9"/>
      <c r="AR337" s="7"/>
      <c r="AS337" s="327"/>
      <c r="AT337" s="326"/>
      <c r="AU337" s="326"/>
      <c r="AV337" s="326"/>
      <c r="AW337" s="326"/>
      <c r="AX337" s="326"/>
      <c r="AY337" s="326"/>
      <c r="AZ337" s="326"/>
      <c r="BA337" s="326"/>
      <c r="BB337" s="326"/>
      <c r="BC337" s="326"/>
      <c r="BD337" s="9"/>
    </row>
    <row r="338" spans="1:225" ht="23" x14ac:dyDescent="0.35">
      <c r="A338" s="35" t="s">
        <v>63</v>
      </c>
      <c r="B338" s="37" t="s">
        <v>194</v>
      </c>
      <c r="C338" s="37">
        <v>248</v>
      </c>
      <c r="E338" s="41" t="str">
        <f>IDIOMA!D338</f>
        <v>Financing instruments issued</v>
      </c>
      <c r="F338" s="374"/>
      <c r="G338" s="39"/>
      <c r="H338" s="39"/>
      <c r="I338" s="39"/>
      <c r="J338" s="39"/>
      <c r="K338" s="39"/>
      <c r="L338" s="39"/>
      <c r="M338" s="39"/>
      <c r="N338" s="39"/>
      <c r="O338" s="39"/>
      <c r="P338" s="39"/>
      <c r="Q338" s="381"/>
      <c r="S338" s="374"/>
      <c r="T338" s="39"/>
      <c r="U338" s="39"/>
      <c r="V338" s="39"/>
      <c r="W338" s="39"/>
      <c r="X338" s="39"/>
      <c r="Y338" s="39"/>
      <c r="Z338" s="39"/>
      <c r="AA338" s="39"/>
      <c r="AB338" s="39"/>
      <c r="AC338" s="39"/>
      <c r="AD338" s="381"/>
      <c r="AE338" s="7"/>
      <c r="AF338" s="374"/>
      <c r="AG338" s="39"/>
      <c r="AH338" s="39"/>
      <c r="AI338" s="39"/>
      <c r="AJ338" s="39"/>
      <c r="AK338" s="39"/>
      <c r="AL338" s="39"/>
      <c r="AM338" s="39"/>
      <c r="AN338" s="39"/>
      <c r="AO338" s="39"/>
      <c r="AP338" s="39"/>
      <c r="AQ338" s="381"/>
      <c r="AR338" s="7"/>
      <c r="AS338" s="374"/>
      <c r="AT338" s="39"/>
      <c r="AU338" s="39"/>
      <c r="AV338" s="39"/>
      <c r="AW338" s="39"/>
      <c r="AX338" s="39"/>
      <c r="AY338" s="39"/>
      <c r="AZ338" s="39"/>
      <c r="BA338" s="39"/>
      <c r="BB338" s="39"/>
      <c r="BC338" s="39"/>
      <c r="BD338" s="381"/>
    </row>
    <row r="339" spans="1:225" ht="23" x14ac:dyDescent="0.35">
      <c r="A339" s="35" t="s">
        <v>63</v>
      </c>
      <c r="B339" s="37" t="s">
        <v>195</v>
      </c>
      <c r="C339" s="37">
        <v>249</v>
      </c>
      <c r="E339" s="41" t="str">
        <f>IDIOMA!D339</f>
        <v>Deposits</v>
      </c>
      <c r="F339" s="374"/>
      <c r="G339" s="39"/>
      <c r="H339" s="39"/>
      <c r="I339" s="39"/>
      <c r="J339" s="39"/>
      <c r="K339" s="39"/>
      <c r="L339" s="39"/>
      <c r="M339" s="39"/>
      <c r="N339" s="39"/>
      <c r="O339" s="39"/>
      <c r="P339" s="39"/>
      <c r="Q339" s="381"/>
      <c r="S339" s="374"/>
      <c r="T339" s="39"/>
      <c r="U339" s="39"/>
      <c r="V339" s="39"/>
      <c r="W339" s="39"/>
      <c r="X339" s="39"/>
      <c r="Y339" s="39"/>
      <c r="Z339" s="39"/>
      <c r="AA339" s="39"/>
      <c r="AB339" s="39"/>
      <c r="AC339" s="39"/>
      <c r="AD339" s="381"/>
      <c r="AF339" s="374"/>
      <c r="AG339" s="39"/>
      <c r="AH339" s="39"/>
      <c r="AI339" s="39"/>
      <c r="AJ339" s="39"/>
      <c r="AK339" s="39"/>
      <c r="AL339" s="39"/>
      <c r="AM339" s="39"/>
      <c r="AN339" s="39"/>
      <c r="AO339" s="39"/>
      <c r="AP339" s="39"/>
      <c r="AQ339" s="381"/>
      <c r="AS339" s="374"/>
      <c r="AT339" s="39"/>
      <c r="AU339" s="39"/>
      <c r="AV339" s="39"/>
      <c r="AW339" s="39"/>
      <c r="AX339" s="39"/>
      <c r="AY339" s="39"/>
      <c r="AZ339" s="39"/>
      <c r="BA339" s="39"/>
      <c r="BB339" s="39"/>
      <c r="BC339" s="39"/>
      <c r="BD339" s="381"/>
    </row>
    <row r="340" spans="1:225" ht="23" x14ac:dyDescent="0.35">
      <c r="A340" s="35" t="s">
        <v>63</v>
      </c>
      <c r="B340" s="37" t="s">
        <v>196</v>
      </c>
      <c r="C340" s="37">
        <v>250</v>
      </c>
      <c r="E340" s="52" t="str">
        <f>IDIOMA!D340</f>
        <v>Other Liabilities</v>
      </c>
      <c r="F340" s="377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384"/>
      <c r="S340" s="377"/>
      <c r="T340" s="43"/>
      <c r="U340" s="43"/>
      <c r="V340" s="43"/>
      <c r="W340" s="43"/>
      <c r="X340" s="43"/>
      <c r="Y340" s="43"/>
      <c r="Z340" s="43"/>
      <c r="AA340" s="43"/>
      <c r="AB340" s="43"/>
      <c r="AC340" s="43"/>
      <c r="AD340" s="384"/>
      <c r="AF340" s="377"/>
      <c r="AG340" s="43"/>
      <c r="AH340" s="43"/>
      <c r="AI340" s="43"/>
      <c r="AJ340" s="43"/>
      <c r="AK340" s="43"/>
      <c r="AL340" s="43"/>
      <c r="AM340" s="43"/>
      <c r="AN340" s="43"/>
      <c r="AO340" s="43"/>
      <c r="AP340" s="43"/>
      <c r="AQ340" s="384"/>
      <c r="AS340" s="377"/>
      <c r="AT340" s="43"/>
      <c r="AU340" s="43"/>
      <c r="AV340" s="43"/>
      <c r="AW340" s="43"/>
      <c r="AX340" s="43"/>
      <c r="AY340" s="43"/>
      <c r="AZ340" s="43"/>
      <c r="BA340" s="43"/>
      <c r="BB340" s="43"/>
      <c r="BC340" s="43"/>
      <c r="BD340" s="384"/>
    </row>
    <row r="341" spans="1:225" ht="23" x14ac:dyDescent="0.35">
      <c r="C341" s="37"/>
      <c r="E341" s="10" t="str">
        <f>IDIOMA!D341</f>
        <v/>
      </c>
    </row>
    <row r="342" spans="1:225" s="4" customFormat="1" ht="23.15" customHeight="1" x14ac:dyDescent="0.35">
      <c r="A342" s="35"/>
      <c r="B342" s="35"/>
      <c r="C342" s="37"/>
      <c r="E342" s="10" t="str">
        <f>IDIOMA!D342</f>
        <v/>
      </c>
      <c r="F342" s="401" t="str">
        <f>+IDIOMA!$H$21</f>
        <v># Customers with sustainable operations</v>
      </c>
      <c r="G342" s="401"/>
      <c r="H342" s="401"/>
      <c r="I342" s="401"/>
      <c r="J342" s="401"/>
      <c r="K342" s="401"/>
      <c r="L342" s="401"/>
      <c r="M342" s="401"/>
      <c r="N342" s="401"/>
      <c r="O342" s="401"/>
      <c r="P342" s="401"/>
      <c r="Q342" s="401"/>
    </row>
    <row r="343" spans="1:225" s="4" customFormat="1" ht="29" x14ac:dyDescent="0.35">
      <c r="A343" s="35"/>
      <c r="B343" s="35"/>
      <c r="C343" s="37"/>
      <c r="E343" s="10" t="str">
        <f>IDIOMA!D343</f>
        <v/>
      </c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</row>
    <row r="344" spans="1:225" s="4" customFormat="1" ht="29" x14ac:dyDescent="0.85">
      <c r="A344" s="35"/>
      <c r="B344" s="35"/>
      <c r="C344" s="37"/>
      <c r="E344" s="11" t="str">
        <f>IDIOMA!D344</f>
        <v>Customers with sustainable operations</v>
      </c>
      <c r="F344" s="6" t="str">
        <f>IDIOMA!$H$3</f>
        <v>Jan</v>
      </c>
      <c r="G344" s="389" t="str">
        <f>IDIOMA!$H$4</f>
        <v>Feb</v>
      </c>
      <c r="H344" s="389" t="str">
        <f>IDIOMA!$H$5</f>
        <v>Mar</v>
      </c>
      <c r="I344" s="389" t="str">
        <f>IDIOMA!$H$6</f>
        <v>Apr</v>
      </c>
      <c r="J344" s="389" t="str">
        <f>IDIOMA!$H$7</f>
        <v>May</v>
      </c>
      <c r="K344" s="389" t="str">
        <f>IDIOMA!$H$8</f>
        <v>Jun</v>
      </c>
      <c r="L344" s="389" t="str">
        <f>IDIOMA!$H$9</f>
        <v>Jul</v>
      </c>
      <c r="M344" s="389" t="str">
        <f>IDIOMA!$H$10</f>
        <v>Aug</v>
      </c>
      <c r="N344" s="389" t="str">
        <f>IDIOMA!$H$11</f>
        <v>Sep</v>
      </c>
      <c r="O344" s="389" t="str">
        <f>IDIOMA!$H$12</f>
        <v>Oct</v>
      </c>
      <c r="P344" s="389" t="str">
        <f>IDIOMA!$H$13</f>
        <v>Nov</v>
      </c>
      <c r="Q344" s="6" t="str">
        <f>IDIOMA!$H$14</f>
        <v>Dec</v>
      </c>
    </row>
    <row r="345" spans="1:225" ht="23" x14ac:dyDescent="0.35">
      <c r="A345" s="35" t="s">
        <v>110</v>
      </c>
      <c r="C345" s="37">
        <v>251</v>
      </c>
      <c r="E345" s="55" t="str">
        <f>IDIOMA!D345</f>
        <v>Customers with sustainable operations (total)</v>
      </c>
      <c r="F345" s="2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29"/>
      <c r="BE345" s="23"/>
      <c r="BF345" s="22"/>
      <c r="BG345" s="22"/>
      <c r="BH345" s="22"/>
      <c r="BI345" s="22"/>
      <c r="BJ345" s="22"/>
      <c r="BK345" s="22"/>
      <c r="BL345" s="22"/>
      <c r="BM345" s="22"/>
      <c r="BN345" s="22"/>
      <c r="BO345" s="22"/>
      <c r="BP345" s="22"/>
      <c r="BQ345" s="22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  <c r="DP345" s="4"/>
      <c r="DQ345" s="4"/>
      <c r="DR345" s="4"/>
      <c r="DS345" s="4"/>
      <c r="DT345" s="4"/>
      <c r="DU345" s="4"/>
      <c r="DV345" s="4"/>
      <c r="DW345" s="4"/>
      <c r="DX345" s="4"/>
      <c r="DY345" s="4"/>
      <c r="DZ345" s="4"/>
      <c r="EA345" s="4"/>
      <c r="EB345" s="4"/>
      <c r="EC345" s="4"/>
      <c r="ED345" s="4"/>
      <c r="EE345" s="4"/>
      <c r="EF345" s="4"/>
      <c r="EG345" s="4"/>
      <c r="EH345" s="4"/>
      <c r="EI345" s="4"/>
      <c r="EJ345" s="4"/>
      <c r="EK345" s="4"/>
      <c r="EL345" s="4"/>
      <c r="EM345" s="4"/>
      <c r="EN345" s="4"/>
      <c r="EO345" s="4"/>
      <c r="EP345" s="4"/>
      <c r="EQ345" s="4"/>
      <c r="ER345" s="4"/>
      <c r="ES345" s="4"/>
      <c r="ET345" s="4"/>
      <c r="EU345" s="4"/>
      <c r="EV345" s="4"/>
      <c r="EW345" s="4"/>
      <c r="EX345" s="4"/>
      <c r="EY345" s="4"/>
      <c r="EZ345" s="4"/>
      <c r="FA345" s="4"/>
      <c r="FB345" s="4"/>
      <c r="FC345" s="4"/>
      <c r="FD345" s="4"/>
      <c r="FE345" s="4"/>
      <c r="FF345" s="4"/>
      <c r="FG345" s="4"/>
      <c r="FH345" s="4"/>
      <c r="FI345" s="4"/>
      <c r="FJ345" s="4"/>
      <c r="FK345" s="4"/>
      <c r="FL345" s="4"/>
      <c r="FM345" s="4"/>
      <c r="FN345" s="4"/>
      <c r="FO345" s="4"/>
      <c r="FP345" s="4"/>
      <c r="FQ345" s="4"/>
      <c r="FR345" s="4"/>
      <c r="FS345" s="4"/>
      <c r="FT345" s="4"/>
      <c r="FU345" s="4"/>
      <c r="FV345" s="4"/>
      <c r="FW345" s="4"/>
      <c r="FX345" s="4"/>
      <c r="FY345" s="4"/>
      <c r="FZ345" s="4"/>
      <c r="GA345" s="4"/>
      <c r="GB345" s="4"/>
      <c r="GC345" s="4"/>
      <c r="GD345" s="4"/>
      <c r="GE345" s="4"/>
      <c r="GF345" s="4"/>
      <c r="GG345" s="4"/>
      <c r="GH345" s="4"/>
      <c r="GI345" s="4"/>
      <c r="GJ345" s="4"/>
      <c r="GK345" s="4"/>
      <c r="GL345" s="4"/>
      <c r="GM345" s="4"/>
      <c r="GN345" s="4"/>
      <c r="GO345" s="4"/>
      <c r="GP345" s="4"/>
      <c r="GQ345" s="4"/>
      <c r="GR345" s="4"/>
      <c r="GS345" s="4"/>
      <c r="GT345" s="4"/>
      <c r="GU345" s="4"/>
      <c r="GV345" s="4"/>
      <c r="GW345" s="4"/>
      <c r="GX345" s="4"/>
      <c r="GY345" s="4"/>
      <c r="GZ345" s="4"/>
      <c r="HA345" s="4"/>
      <c r="HB345" s="4"/>
      <c r="HC345" s="4"/>
      <c r="HD345" s="4"/>
      <c r="HE345" s="4"/>
      <c r="HF345" s="4"/>
      <c r="HG345" s="4"/>
      <c r="HH345" s="4"/>
      <c r="HI345" s="4"/>
      <c r="HJ345" s="4"/>
      <c r="HK345" s="4"/>
      <c r="HL345" s="4"/>
      <c r="HM345" s="4"/>
      <c r="HN345" s="4"/>
      <c r="HO345" s="4"/>
      <c r="HP345" s="4"/>
      <c r="HQ345" s="4"/>
    </row>
    <row r="346" spans="1:225" ht="23" x14ac:dyDescent="0.35">
      <c r="A346" s="35" t="s">
        <v>111</v>
      </c>
      <c r="C346" s="37">
        <v>252</v>
      </c>
      <c r="E346" s="53" t="str">
        <f>IDIOMA!D346</f>
        <v>Customers with green operations</v>
      </c>
      <c r="F346" s="24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6"/>
      <c r="BE346" s="23"/>
      <c r="BF346" s="22"/>
      <c r="BG346" s="22"/>
      <c r="BH346" s="22"/>
      <c r="BI346" s="22"/>
      <c r="BJ346" s="22"/>
      <c r="BK346" s="22"/>
      <c r="BL346" s="22"/>
      <c r="BM346" s="22"/>
      <c r="BN346" s="22"/>
      <c r="BO346" s="22"/>
      <c r="BP346" s="22"/>
      <c r="BQ346" s="22"/>
      <c r="BR346" s="4"/>
      <c r="BS346" s="4"/>
      <c r="BT346" s="4"/>
      <c r="BU346" s="4"/>
      <c r="BV346" s="4"/>
      <c r="BW346" s="4"/>
      <c r="BX346" s="4"/>
      <c r="BY346" s="4"/>
      <c r="BZ346" s="4"/>
      <c r="CA346" s="4"/>
      <c r="CB346" s="4"/>
      <c r="CC346" s="4"/>
      <c r="CD346" s="4"/>
      <c r="CE346" s="4"/>
      <c r="CF346" s="4"/>
      <c r="CG346" s="4"/>
      <c r="CH346" s="4"/>
      <c r="CI346" s="4"/>
      <c r="CJ346" s="4"/>
      <c r="CK346" s="4"/>
      <c r="CL346" s="4"/>
      <c r="CM346" s="4"/>
      <c r="CN346" s="4"/>
      <c r="CO346" s="4"/>
      <c r="CP346" s="4"/>
      <c r="CQ346" s="4"/>
      <c r="CR346" s="4"/>
      <c r="CS346" s="4"/>
      <c r="CT346" s="4"/>
      <c r="CU346" s="4"/>
      <c r="CV346" s="4"/>
      <c r="CW346" s="4"/>
      <c r="CX346" s="4"/>
      <c r="CY346" s="4"/>
      <c r="CZ346" s="4"/>
      <c r="DA346" s="4"/>
      <c r="DB346" s="4"/>
      <c r="DC346" s="4"/>
      <c r="DD346" s="4"/>
      <c r="DE346" s="4"/>
      <c r="DF346" s="4"/>
      <c r="DG346" s="4"/>
      <c r="DH346" s="4"/>
      <c r="DI346" s="4"/>
      <c r="DJ346" s="4"/>
      <c r="DK346" s="4"/>
      <c r="DL346" s="4"/>
      <c r="DM346" s="4"/>
      <c r="DN346" s="4"/>
      <c r="DO346" s="4"/>
      <c r="DP346" s="4"/>
      <c r="DQ346" s="4"/>
      <c r="DR346" s="4"/>
      <c r="DS346" s="4"/>
      <c r="DT346" s="4"/>
      <c r="DU346" s="4"/>
      <c r="DV346" s="4"/>
      <c r="DW346" s="4"/>
      <c r="DX346" s="4"/>
      <c r="DY346" s="4"/>
      <c r="DZ346" s="4"/>
      <c r="EA346" s="4"/>
      <c r="EB346" s="4"/>
      <c r="EC346" s="4"/>
      <c r="ED346" s="4"/>
      <c r="EE346" s="4"/>
      <c r="EF346" s="4"/>
      <c r="EG346" s="4"/>
      <c r="EH346" s="4"/>
      <c r="EI346" s="4"/>
      <c r="EJ346" s="4"/>
      <c r="EK346" s="4"/>
      <c r="EL346" s="4"/>
      <c r="EM346" s="4"/>
      <c r="EN346" s="4"/>
      <c r="EO346" s="4"/>
      <c r="EP346" s="4"/>
      <c r="EQ346" s="4"/>
      <c r="ER346" s="4"/>
      <c r="ES346" s="4"/>
      <c r="ET346" s="4"/>
      <c r="EU346" s="4"/>
      <c r="EV346" s="4"/>
      <c r="EW346" s="4"/>
      <c r="EX346" s="4"/>
      <c r="EY346" s="4"/>
      <c r="EZ346" s="4"/>
      <c r="FA346" s="4"/>
      <c r="FB346" s="4"/>
      <c r="FC346" s="4"/>
      <c r="FD346" s="4"/>
      <c r="FE346" s="4"/>
      <c r="FF346" s="4"/>
      <c r="FG346" s="4"/>
      <c r="FH346" s="4"/>
      <c r="FI346" s="4"/>
      <c r="FJ346" s="4"/>
      <c r="FK346" s="4"/>
      <c r="FL346" s="4"/>
      <c r="FM346" s="4"/>
      <c r="FN346" s="4"/>
      <c r="FO346" s="4"/>
      <c r="FP346" s="4"/>
      <c r="FQ346" s="4"/>
      <c r="FR346" s="4"/>
      <c r="FS346" s="4"/>
      <c r="FT346" s="4"/>
      <c r="FU346" s="4"/>
      <c r="FV346" s="4"/>
      <c r="FW346" s="4"/>
      <c r="FX346" s="4"/>
      <c r="FY346" s="4"/>
      <c r="FZ346" s="4"/>
      <c r="GA346" s="4"/>
      <c r="GB346" s="4"/>
      <c r="GC346" s="4"/>
      <c r="GD346" s="4"/>
      <c r="GE346" s="4"/>
      <c r="GF346" s="4"/>
      <c r="GG346" s="4"/>
      <c r="GH346" s="4"/>
      <c r="GI346" s="4"/>
      <c r="GJ346" s="4"/>
      <c r="GK346" s="4"/>
      <c r="GL346" s="4"/>
      <c r="GM346" s="4"/>
      <c r="GN346" s="4"/>
      <c r="GO346" s="4"/>
      <c r="GP346" s="4"/>
      <c r="GQ346" s="4"/>
      <c r="GR346" s="4"/>
      <c r="GS346" s="4"/>
      <c r="GT346" s="4"/>
      <c r="GU346" s="4"/>
      <c r="GV346" s="4"/>
      <c r="GW346" s="4"/>
      <c r="GX346" s="4"/>
      <c r="GY346" s="4"/>
      <c r="GZ346" s="4"/>
      <c r="HA346" s="4"/>
      <c r="HB346" s="4"/>
      <c r="HC346" s="4"/>
      <c r="HD346" s="4"/>
      <c r="HE346" s="4"/>
      <c r="HF346" s="4"/>
      <c r="HG346" s="4"/>
      <c r="HH346" s="4"/>
      <c r="HI346" s="4"/>
      <c r="HJ346" s="4"/>
      <c r="HK346" s="4"/>
      <c r="HL346" s="4"/>
      <c r="HM346" s="4"/>
      <c r="HN346" s="4"/>
      <c r="HO346" s="4"/>
      <c r="HP346" s="4"/>
      <c r="HQ346" s="4"/>
    </row>
    <row r="347" spans="1:225" ht="23" x14ac:dyDescent="0.35">
      <c r="A347" s="35" t="s">
        <v>112</v>
      </c>
      <c r="C347" s="37">
        <v>253</v>
      </c>
      <c r="E347" s="53" t="str">
        <f>IDIOMA!D347</f>
        <v>Customers with social operations</v>
      </c>
      <c r="F347" s="24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6"/>
      <c r="BE347" s="23"/>
      <c r="BF347" s="22"/>
      <c r="BG347" s="22"/>
      <c r="BH347" s="22"/>
      <c r="BI347" s="22"/>
      <c r="BJ347" s="22"/>
      <c r="BK347" s="22"/>
      <c r="BL347" s="22"/>
      <c r="BM347" s="22"/>
      <c r="BN347" s="22"/>
      <c r="BO347" s="22"/>
      <c r="BP347" s="22"/>
      <c r="BQ347" s="22"/>
      <c r="BR347" s="4"/>
      <c r="BS347" s="4"/>
      <c r="BT347" s="4"/>
      <c r="BU347" s="4"/>
      <c r="BV347" s="4"/>
      <c r="BW347" s="4"/>
      <c r="BX347" s="4"/>
      <c r="BY347" s="4"/>
      <c r="BZ347" s="4"/>
      <c r="CA347" s="4"/>
      <c r="CB347" s="4"/>
      <c r="CC347" s="4"/>
      <c r="CD347" s="4"/>
      <c r="CE347" s="4"/>
      <c r="CF347" s="4"/>
      <c r="CG347" s="4"/>
      <c r="CH347" s="4"/>
      <c r="CI347" s="4"/>
      <c r="CJ347" s="4"/>
      <c r="CK347" s="4"/>
      <c r="CL347" s="4"/>
      <c r="CM347" s="4"/>
      <c r="CN347" s="4"/>
      <c r="CO347" s="4"/>
      <c r="CP347" s="4"/>
      <c r="CQ347" s="4"/>
      <c r="CR347" s="4"/>
      <c r="CS347" s="4"/>
      <c r="CT347" s="4"/>
      <c r="CU347" s="4"/>
      <c r="CV347" s="4"/>
      <c r="CW347" s="4"/>
      <c r="CX347" s="4"/>
      <c r="CY347" s="4"/>
      <c r="CZ347" s="4"/>
      <c r="DA347" s="4"/>
      <c r="DB347" s="4"/>
      <c r="DC347" s="4"/>
      <c r="DD347" s="4"/>
      <c r="DE347" s="4"/>
      <c r="DF347" s="4"/>
      <c r="DG347" s="4"/>
      <c r="DH347" s="4"/>
      <c r="DI347" s="4"/>
      <c r="DJ347" s="4"/>
      <c r="DK347" s="4"/>
      <c r="DL347" s="4"/>
      <c r="DM347" s="4"/>
      <c r="DN347" s="4"/>
      <c r="DO347" s="4"/>
      <c r="DP347" s="4"/>
      <c r="DQ347" s="4"/>
      <c r="DR347" s="4"/>
      <c r="DS347" s="4"/>
      <c r="DT347" s="4"/>
      <c r="DU347" s="4"/>
      <c r="DV347" s="4"/>
      <c r="DW347" s="4"/>
      <c r="DX347" s="4"/>
      <c r="DY347" s="4"/>
      <c r="DZ347" s="4"/>
      <c r="EA347" s="4"/>
      <c r="EB347" s="4"/>
      <c r="EC347" s="4"/>
      <c r="ED347" s="4"/>
      <c r="EE347" s="4"/>
      <c r="EF347" s="4"/>
      <c r="EG347" s="4"/>
      <c r="EH347" s="4"/>
      <c r="EI347" s="4"/>
      <c r="EJ347" s="4"/>
      <c r="EK347" s="4"/>
      <c r="EL347" s="4"/>
      <c r="EM347" s="4"/>
      <c r="EN347" s="4"/>
      <c r="EO347" s="4"/>
      <c r="EP347" s="4"/>
      <c r="EQ347" s="4"/>
      <c r="ER347" s="4"/>
      <c r="ES347" s="4"/>
      <c r="ET347" s="4"/>
      <c r="EU347" s="4"/>
      <c r="EV347" s="4"/>
      <c r="EW347" s="4"/>
      <c r="EX347" s="4"/>
      <c r="EY347" s="4"/>
      <c r="EZ347" s="4"/>
      <c r="FA347" s="4"/>
      <c r="FB347" s="4"/>
      <c r="FC347" s="4"/>
      <c r="FD347" s="4"/>
      <c r="FE347" s="4"/>
      <c r="FF347" s="4"/>
      <c r="FG347" s="4"/>
      <c r="FH347" s="4"/>
      <c r="FI347" s="4"/>
      <c r="FJ347" s="4"/>
      <c r="FK347" s="4"/>
      <c r="FL347" s="4"/>
      <c r="FM347" s="4"/>
      <c r="FN347" s="4"/>
      <c r="FO347" s="4"/>
      <c r="FP347" s="4"/>
      <c r="FQ347" s="4"/>
      <c r="FR347" s="4"/>
      <c r="FS347" s="4"/>
      <c r="FT347" s="4"/>
      <c r="FU347" s="4"/>
      <c r="FV347" s="4"/>
      <c r="FW347" s="4"/>
      <c r="FX347" s="4"/>
      <c r="FY347" s="4"/>
      <c r="FZ347" s="4"/>
      <c r="GA347" s="4"/>
      <c r="GB347" s="4"/>
      <c r="GC347" s="4"/>
      <c r="GD347" s="4"/>
      <c r="GE347" s="4"/>
      <c r="GF347" s="4"/>
      <c r="GG347" s="4"/>
      <c r="GH347" s="4"/>
      <c r="GI347" s="4"/>
      <c r="GJ347" s="4"/>
      <c r="GK347" s="4"/>
      <c r="GL347" s="4"/>
      <c r="GM347" s="4"/>
      <c r="GN347" s="4"/>
      <c r="GO347" s="4"/>
      <c r="GP347" s="4"/>
      <c r="GQ347" s="4"/>
      <c r="GR347" s="4"/>
      <c r="GS347" s="4"/>
      <c r="GT347" s="4"/>
      <c r="GU347" s="4"/>
      <c r="GV347" s="4"/>
      <c r="GW347" s="4"/>
      <c r="GX347" s="4"/>
      <c r="GY347" s="4"/>
      <c r="GZ347" s="4"/>
      <c r="HA347" s="4"/>
      <c r="HB347" s="4"/>
      <c r="HC347" s="4"/>
      <c r="HD347" s="4"/>
      <c r="HE347" s="4"/>
      <c r="HF347" s="4"/>
      <c r="HG347" s="4"/>
      <c r="HH347" s="4"/>
      <c r="HI347" s="4"/>
      <c r="HJ347" s="4"/>
      <c r="HK347" s="4"/>
      <c r="HL347" s="4"/>
      <c r="HM347" s="4"/>
      <c r="HN347" s="4"/>
      <c r="HO347" s="4"/>
      <c r="HP347" s="4"/>
      <c r="HQ347" s="4"/>
    </row>
    <row r="348" spans="1:225" ht="23" x14ac:dyDescent="0.35">
      <c r="A348" s="35" t="s">
        <v>113</v>
      </c>
      <c r="C348" s="37">
        <v>254</v>
      </c>
      <c r="E348" s="54" t="str">
        <f>IDIOMA!D348</f>
        <v>Customers with sustainability linked operations</v>
      </c>
      <c r="F348" s="30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2"/>
      <c r="BE348" s="23"/>
      <c r="BF348" s="22"/>
      <c r="BG348" s="22"/>
      <c r="BH348" s="22"/>
      <c r="BI348" s="22"/>
      <c r="BJ348" s="22"/>
      <c r="BK348" s="22"/>
      <c r="BL348" s="22"/>
      <c r="BM348" s="22"/>
      <c r="BN348" s="22"/>
      <c r="BO348" s="22"/>
      <c r="BP348" s="22"/>
      <c r="BQ348" s="22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4"/>
      <c r="CI348" s="4"/>
      <c r="CJ348" s="4"/>
      <c r="CK348" s="4"/>
      <c r="CL348" s="4"/>
      <c r="CM348" s="4"/>
      <c r="CN348" s="4"/>
      <c r="CO348" s="4"/>
      <c r="CP348" s="4"/>
      <c r="CQ348" s="4"/>
      <c r="CR348" s="4"/>
      <c r="CS348" s="4"/>
      <c r="CT348" s="4"/>
      <c r="CU348" s="4"/>
      <c r="CV348" s="4"/>
      <c r="CW348" s="4"/>
      <c r="CX348" s="4"/>
      <c r="CY348" s="4"/>
      <c r="CZ348" s="4"/>
      <c r="DA348" s="4"/>
      <c r="DB348" s="4"/>
      <c r="DC348" s="4"/>
      <c r="DD348" s="4"/>
      <c r="DE348" s="4"/>
      <c r="DF348" s="4"/>
      <c r="DG348" s="4"/>
      <c r="DH348" s="4"/>
      <c r="DI348" s="4"/>
      <c r="DJ348" s="4"/>
      <c r="DK348" s="4"/>
      <c r="DL348" s="4"/>
      <c r="DM348" s="4"/>
      <c r="DN348" s="4"/>
      <c r="DO348" s="4"/>
      <c r="DP348" s="4"/>
      <c r="DQ348" s="4"/>
      <c r="DR348" s="4"/>
      <c r="DS348" s="4"/>
      <c r="DT348" s="4"/>
      <c r="DU348" s="4"/>
      <c r="DV348" s="4"/>
      <c r="DW348" s="4"/>
      <c r="DX348" s="4"/>
      <c r="DY348" s="4"/>
      <c r="DZ348" s="4"/>
      <c r="EA348" s="4"/>
      <c r="EB348" s="4"/>
      <c r="EC348" s="4"/>
      <c r="ED348" s="4"/>
      <c r="EE348" s="4"/>
      <c r="EF348" s="4"/>
      <c r="EG348" s="4"/>
      <c r="EH348" s="4"/>
      <c r="EI348" s="4"/>
      <c r="EJ348" s="4"/>
      <c r="EK348" s="4"/>
      <c r="EL348" s="4"/>
      <c r="EM348" s="4"/>
      <c r="EN348" s="4"/>
      <c r="EO348" s="4"/>
      <c r="EP348" s="4"/>
      <c r="EQ348" s="4"/>
      <c r="ER348" s="4"/>
      <c r="ES348" s="4"/>
      <c r="ET348" s="4"/>
      <c r="EU348" s="4"/>
      <c r="EV348" s="4"/>
      <c r="EW348" s="4"/>
      <c r="EX348" s="4"/>
      <c r="EY348" s="4"/>
      <c r="EZ348" s="4"/>
      <c r="FA348" s="4"/>
      <c r="FB348" s="4"/>
      <c r="FC348" s="4"/>
      <c r="FD348" s="4"/>
      <c r="FE348" s="4"/>
      <c r="FF348" s="4"/>
      <c r="FG348" s="4"/>
      <c r="FH348" s="4"/>
      <c r="FI348" s="4"/>
      <c r="FJ348" s="4"/>
      <c r="FK348" s="4"/>
      <c r="FL348" s="4"/>
      <c r="FM348" s="4"/>
      <c r="FN348" s="4"/>
      <c r="FO348" s="4"/>
      <c r="FP348" s="4"/>
      <c r="FQ348" s="4"/>
      <c r="FR348" s="4"/>
      <c r="FS348" s="4"/>
      <c r="FT348" s="4"/>
      <c r="FU348" s="4"/>
      <c r="FV348" s="4"/>
      <c r="FW348" s="4"/>
      <c r="FX348" s="4"/>
      <c r="FY348" s="4"/>
      <c r="FZ348" s="4"/>
      <c r="GA348" s="4"/>
      <c r="GB348" s="4"/>
      <c r="GC348" s="4"/>
      <c r="GD348" s="4"/>
      <c r="GE348" s="4"/>
      <c r="GF348" s="4"/>
      <c r="GG348" s="4"/>
      <c r="GH348" s="4"/>
      <c r="GI348" s="4"/>
      <c r="GJ348" s="4"/>
      <c r="GK348" s="4"/>
      <c r="GL348" s="4"/>
      <c r="GM348" s="4"/>
      <c r="GN348" s="4"/>
      <c r="GO348" s="4"/>
      <c r="GP348" s="4"/>
      <c r="GQ348" s="4"/>
      <c r="GR348" s="4"/>
      <c r="GS348" s="4"/>
      <c r="GT348" s="4"/>
      <c r="GU348" s="4"/>
      <c r="GV348" s="4"/>
      <c r="GW348" s="4"/>
      <c r="GX348" s="4"/>
      <c r="GY348" s="4"/>
      <c r="GZ348" s="4"/>
      <c r="HA348" s="4"/>
      <c r="HB348" s="4"/>
      <c r="HC348" s="4"/>
      <c r="HD348" s="4"/>
      <c r="HE348" s="4"/>
      <c r="HF348" s="4"/>
      <c r="HG348" s="4"/>
      <c r="HH348" s="4"/>
      <c r="HI348" s="4"/>
      <c r="HJ348" s="4"/>
      <c r="HK348" s="4"/>
      <c r="HL348" s="4"/>
      <c r="HM348" s="4"/>
      <c r="HN348" s="4"/>
      <c r="HO348" s="4"/>
      <c r="HP348" s="4"/>
      <c r="HQ348" s="4"/>
    </row>
    <row r="349" spans="1:225" x14ac:dyDescent="0.35">
      <c r="C349" s="37"/>
    </row>
    <row r="350" spans="1:225" x14ac:dyDescent="0.35">
      <c r="C350" s="37"/>
    </row>
    <row r="351" spans="1:225" hidden="1" x14ac:dyDescent="0.35">
      <c r="C351" s="37"/>
    </row>
  </sheetData>
  <mergeCells count="5">
    <mergeCell ref="F342:Q342"/>
    <mergeCell ref="F5:Q5"/>
    <mergeCell ref="S5:AD5"/>
    <mergeCell ref="AF5:AQ5"/>
    <mergeCell ref="AS5:BD5"/>
  </mergeCells>
  <pageMargins left="0.7" right="0.7" top="0.75" bottom="0.75" header="0.3" footer="0.3"/>
  <pageSetup paperSize="9" orientation="portrait" r:id="rId1"/>
  <customProperties>
    <customPr name="EpmWorksheetKeyString_GUID" r:id="rId2"/>
  </customProperties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02CEF-7A0D-4263-A8D8-33A02E97C4B2}">
  <sheetPr>
    <tabColor rgb="FFEBF1DE"/>
  </sheetPr>
  <dimension ref="A1:HQ351"/>
  <sheetViews>
    <sheetView showGridLines="0" zoomScale="75" zoomScaleNormal="75" workbookViewId="0">
      <pane xSplit="5" ySplit="7" topLeftCell="F8" activePane="bottomRight" state="frozen"/>
      <selection pane="topRight" activeCell="F1" sqref="F1"/>
      <selection pane="bottomLeft" activeCell="A8" sqref="A8"/>
      <selection pane="bottomRight" activeCell="F8" sqref="F8"/>
    </sheetView>
  </sheetViews>
  <sheetFormatPr baseColWidth="10" defaultColWidth="0" defaultRowHeight="15" customHeight="1" zeroHeight="1" x14ac:dyDescent="0.35"/>
  <cols>
    <col min="1" max="1" width="11.7265625" style="35" hidden="1" customWidth="1"/>
    <col min="2" max="2" width="11.81640625" style="35" hidden="1" customWidth="1"/>
    <col min="3" max="3" width="4.7265625" style="35" hidden="1" customWidth="1"/>
    <col min="4" max="4" width="4.7265625" customWidth="1"/>
    <col min="5" max="5" width="81" style="1" customWidth="1"/>
    <col min="6" max="17" width="15.7265625" style="4" customWidth="1"/>
    <col min="18" max="18" width="3.7265625" style="4" customWidth="1"/>
    <col min="19" max="30" width="15.7265625" style="4" customWidth="1"/>
    <col min="31" max="31" width="3.7265625" style="4" customWidth="1"/>
    <col min="32" max="43" width="15.7265625" style="4" customWidth="1"/>
    <col min="44" max="44" width="3.7265625" style="4" customWidth="1"/>
    <col min="45" max="56" width="15.7265625" style="4" customWidth="1"/>
    <col min="57" max="57" width="9.1796875" customWidth="1"/>
    <col min="58" max="225" width="0" hidden="1" customWidth="1"/>
    <col min="226" max="265" width="9.1796875" hidden="1" customWidth="1"/>
    <col min="266" max="16384" width="9.1796875" hidden="1"/>
  </cols>
  <sheetData>
    <row r="1" spans="1:56" s="78" customFormat="1" ht="22" customHeight="1" thickTop="1" thickBot="1" x14ac:dyDescent="0.4">
      <c r="A1" s="141"/>
      <c r="B1" s="141"/>
      <c r="C1" s="141"/>
      <c r="F1" s="143"/>
      <c r="G1" s="143"/>
      <c r="H1" s="143"/>
      <c r="I1" s="143"/>
      <c r="J1" s="3"/>
      <c r="K1" s="3"/>
      <c r="L1" s="3"/>
      <c r="M1" s="3"/>
      <c r="N1" s="143"/>
      <c r="O1" s="143"/>
      <c r="P1" s="143"/>
      <c r="Q1" s="144"/>
      <c r="T1" s="143"/>
      <c r="U1" s="143"/>
      <c r="V1" s="143"/>
      <c r="W1" s="3"/>
      <c r="X1" s="3"/>
      <c r="Y1" s="3"/>
      <c r="Z1" s="3"/>
      <c r="AA1" s="143"/>
      <c r="AB1" s="143"/>
      <c r="AC1" s="143"/>
      <c r="AD1" s="144"/>
      <c r="AG1" s="143"/>
      <c r="AH1" s="143"/>
      <c r="AI1" s="143"/>
      <c r="AJ1" s="3"/>
      <c r="AK1" s="3"/>
      <c r="AL1" s="3"/>
      <c r="AM1" s="3"/>
      <c r="AN1" s="143"/>
      <c r="AO1" s="143"/>
      <c r="AP1" s="143"/>
      <c r="AQ1" s="144"/>
      <c r="AT1" s="143"/>
      <c r="AU1" s="143"/>
      <c r="AV1" s="143"/>
      <c r="AW1" s="3"/>
      <c r="AX1" s="3"/>
      <c r="AY1" s="3"/>
      <c r="AZ1" s="3"/>
      <c r="BA1" s="143"/>
      <c r="BB1" s="143"/>
      <c r="BC1" s="143"/>
      <c r="BD1" s="144"/>
    </row>
    <row r="2" spans="1:56" s="78" customFormat="1" ht="22" customHeight="1" thickTop="1" x14ac:dyDescent="0.35">
      <c r="A2" s="141"/>
      <c r="B2" s="141"/>
      <c r="C2" s="141"/>
      <c r="F2" s="143"/>
      <c r="G2" s="143"/>
      <c r="H2" s="145"/>
      <c r="I2" s="145"/>
      <c r="J2" s="3"/>
      <c r="K2" s="3"/>
      <c r="L2" s="3"/>
      <c r="M2" s="3"/>
      <c r="N2" s="145"/>
      <c r="O2" s="145"/>
      <c r="P2" s="145"/>
      <c r="Q2" s="146"/>
      <c r="S2" s="147"/>
      <c r="T2" s="148"/>
      <c r="U2" s="145"/>
      <c r="V2" s="145"/>
      <c r="W2" s="3"/>
      <c r="X2" s="3"/>
      <c r="Y2" s="3"/>
      <c r="Z2" s="3"/>
      <c r="AA2" s="145"/>
      <c r="AB2" s="145"/>
      <c r="AC2" s="145"/>
      <c r="AD2" s="146"/>
      <c r="AF2" s="2"/>
      <c r="AG2" s="148"/>
      <c r="AH2" s="145"/>
      <c r="AI2" s="145"/>
      <c r="AJ2" s="3"/>
      <c r="AK2" s="3"/>
      <c r="AL2" s="3"/>
      <c r="AM2" s="3"/>
      <c r="AN2" s="145"/>
      <c r="AO2" s="145"/>
      <c r="AP2" s="145"/>
      <c r="AQ2" s="146"/>
      <c r="AS2" s="2"/>
      <c r="AT2" s="148"/>
      <c r="AU2" s="145"/>
      <c r="AV2" s="145"/>
      <c r="AW2" s="3"/>
      <c r="AX2" s="3"/>
      <c r="AY2" s="3"/>
      <c r="AZ2" s="3"/>
      <c r="BA2" s="145"/>
      <c r="BB2" s="145"/>
      <c r="BC2" s="145"/>
      <c r="BD2" s="146"/>
    </row>
    <row r="3" spans="1:56" s="78" customFormat="1" ht="22" customHeight="1" x14ac:dyDescent="0.35">
      <c r="A3" s="141"/>
      <c r="B3" s="141"/>
      <c r="C3" s="141"/>
      <c r="E3" s="61"/>
      <c r="F3" s="149"/>
      <c r="G3" s="149"/>
      <c r="H3" s="2"/>
      <c r="I3" s="2"/>
      <c r="J3" s="2"/>
      <c r="K3" s="3"/>
      <c r="L3" s="3"/>
      <c r="M3" s="3"/>
      <c r="N3" s="3"/>
      <c r="O3" s="3"/>
      <c r="P3" s="3"/>
      <c r="Q3" s="3"/>
      <c r="S3" s="149"/>
      <c r="T3" s="150"/>
      <c r="U3" s="2"/>
      <c r="V3" s="2"/>
      <c r="W3" s="2"/>
      <c r="X3" s="3"/>
      <c r="Y3" s="3"/>
      <c r="Z3" s="3"/>
      <c r="AA3" s="3"/>
      <c r="AB3" s="3"/>
      <c r="AC3" s="3"/>
      <c r="AD3" s="3"/>
      <c r="AF3" s="149"/>
      <c r="AG3" s="149"/>
      <c r="AH3" s="2"/>
      <c r="AI3" s="2"/>
      <c r="AJ3" s="2"/>
      <c r="AK3" s="3"/>
      <c r="AL3" s="3"/>
      <c r="AM3" s="3"/>
      <c r="AN3" s="3"/>
      <c r="AO3" s="3"/>
      <c r="AP3" s="3"/>
      <c r="AQ3" s="3"/>
      <c r="AS3" s="149"/>
      <c r="AT3" s="149"/>
      <c r="AU3" s="2"/>
      <c r="AV3" s="2"/>
      <c r="AW3" s="2"/>
      <c r="AX3" s="3"/>
      <c r="AY3" s="3"/>
      <c r="AZ3" s="3"/>
      <c r="BA3" s="3"/>
      <c r="BB3" s="3"/>
      <c r="BC3" s="3"/>
      <c r="BD3" s="3"/>
    </row>
    <row r="4" spans="1:56" s="78" customFormat="1" ht="22" customHeight="1" x14ac:dyDescent="0.35">
      <c r="A4" s="141"/>
      <c r="B4" s="141"/>
      <c r="C4" s="141"/>
      <c r="E4" s="151"/>
      <c r="F4" s="147"/>
      <c r="G4" s="147"/>
      <c r="H4" s="147"/>
      <c r="I4" s="147"/>
      <c r="J4" s="147"/>
      <c r="K4" s="147"/>
      <c r="L4" s="147"/>
      <c r="M4" s="147"/>
      <c r="N4" s="147"/>
      <c r="O4" s="147"/>
      <c r="P4" s="147"/>
      <c r="Q4" s="147"/>
      <c r="R4" s="147"/>
      <c r="S4" s="147"/>
      <c r="T4" s="147"/>
      <c r="U4" s="147"/>
      <c r="V4" s="147"/>
      <c r="W4" s="147"/>
      <c r="X4" s="147"/>
      <c r="Y4" s="147"/>
      <c r="Z4" s="147"/>
      <c r="AA4" s="147"/>
      <c r="AB4" s="147"/>
      <c r="AC4" s="147"/>
      <c r="AD4" s="147"/>
      <c r="AE4" s="147"/>
      <c r="AF4" s="147"/>
      <c r="AG4" s="147"/>
      <c r="AH4" s="147"/>
      <c r="AI4" s="147"/>
      <c r="AJ4" s="147"/>
      <c r="AK4" s="147"/>
      <c r="AL4" s="147"/>
      <c r="AM4" s="147"/>
      <c r="AN4" s="147"/>
      <c r="AO4" s="147"/>
      <c r="AP4" s="147"/>
      <c r="AQ4" s="147"/>
      <c r="AR4" s="147"/>
      <c r="AS4" s="147"/>
      <c r="AT4" s="147"/>
      <c r="AU4" s="147"/>
      <c r="AV4" s="147"/>
      <c r="AW4" s="147"/>
      <c r="AX4" s="147"/>
      <c r="AY4" s="147"/>
      <c r="AZ4" s="147"/>
      <c r="BA4" s="147"/>
      <c r="BB4" s="147"/>
      <c r="BC4" s="147"/>
      <c r="BD4" s="147"/>
    </row>
    <row r="5" spans="1:56" s="78" customFormat="1" ht="22" customHeight="1" thickBot="1" x14ac:dyDescent="0.4">
      <c r="A5" s="141"/>
      <c r="B5" s="141"/>
      <c r="C5" s="141"/>
      <c r="E5" s="36" t="str">
        <f>ÁREAS!$F$8</f>
        <v>Private Banking</v>
      </c>
      <c r="F5" s="401" t="str">
        <f>+IDIOMA!$H$17</f>
        <v>New Business Booked Volume</v>
      </c>
      <c r="G5" s="401"/>
      <c r="H5" s="401"/>
      <c r="I5" s="401"/>
      <c r="J5" s="401"/>
      <c r="K5" s="401"/>
      <c r="L5" s="401"/>
      <c r="M5" s="401"/>
      <c r="N5" s="401"/>
      <c r="O5" s="401"/>
      <c r="P5" s="401"/>
      <c r="Q5" s="401"/>
      <c r="S5" s="401" t="str">
        <f>+IDIOMA!$H$18</f>
        <v>New Business Intermediation / Facilitation / Advisory Volume</v>
      </c>
      <c r="T5" s="401"/>
      <c r="U5" s="401"/>
      <c r="V5" s="401"/>
      <c r="W5" s="401"/>
      <c r="X5" s="401"/>
      <c r="Y5" s="401"/>
      <c r="Z5" s="401"/>
      <c r="AA5" s="401"/>
      <c r="AB5" s="401"/>
      <c r="AC5" s="401"/>
      <c r="AD5" s="401"/>
      <c r="AF5" s="401" t="str">
        <f>+IDIOMA!$H$19</f>
        <v>New Business # Deals</v>
      </c>
      <c r="AG5" s="401"/>
      <c r="AH5" s="401"/>
      <c r="AI5" s="401"/>
      <c r="AJ5" s="401"/>
      <c r="AK5" s="401"/>
      <c r="AL5" s="401"/>
      <c r="AM5" s="401"/>
      <c r="AN5" s="401"/>
      <c r="AO5" s="401"/>
      <c r="AP5" s="401"/>
      <c r="AQ5" s="401"/>
      <c r="AS5" s="401" t="str">
        <f>+IDIOMA!$H$20</f>
        <v>Stock # Deals</v>
      </c>
      <c r="AT5" s="401"/>
      <c r="AU5" s="401"/>
      <c r="AV5" s="401"/>
      <c r="AW5" s="401"/>
      <c r="AX5" s="401"/>
      <c r="AY5" s="401"/>
      <c r="AZ5" s="401"/>
      <c r="BA5" s="401"/>
      <c r="BB5" s="401"/>
      <c r="BC5" s="401"/>
      <c r="BD5" s="401"/>
    </row>
    <row r="6" spans="1:56" s="78" customFormat="1" ht="22" customHeight="1" thickTop="1" x14ac:dyDescent="0.35">
      <c r="A6" s="141"/>
      <c r="B6" s="141"/>
      <c r="C6" s="141"/>
      <c r="E6" s="152"/>
      <c r="F6" s="147"/>
      <c r="G6" s="147"/>
      <c r="H6" s="147"/>
      <c r="I6" s="147"/>
      <c r="J6" s="147"/>
      <c r="K6" s="147"/>
      <c r="L6" s="147"/>
      <c r="M6" s="147"/>
      <c r="N6" s="147"/>
      <c r="O6" s="147"/>
      <c r="P6" s="147"/>
      <c r="Q6" s="147"/>
      <c r="R6" s="147"/>
      <c r="S6" s="147"/>
      <c r="T6" s="147"/>
      <c r="U6" s="147"/>
      <c r="V6" s="147"/>
      <c r="W6" s="147"/>
      <c r="X6" s="147"/>
      <c r="Y6" s="147"/>
      <c r="Z6" s="147"/>
      <c r="AA6" s="147"/>
      <c r="AB6" s="147"/>
      <c r="AC6" s="147"/>
      <c r="AD6" s="147"/>
      <c r="AE6" s="147"/>
      <c r="AF6" s="147"/>
      <c r="AG6" s="147"/>
      <c r="AH6" s="147"/>
      <c r="AI6" s="147"/>
      <c r="AJ6" s="147"/>
      <c r="AK6" s="147"/>
      <c r="AL6" s="147"/>
      <c r="AM6" s="147"/>
      <c r="AN6" s="147"/>
      <c r="AO6" s="147"/>
      <c r="AP6" s="147"/>
      <c r="AQ6" s="147"/>
      <c r="AR6" s="147"/>
      <c r="AS6" s="147"/>
      <c r="AT6" s="147"/>
      <c r="AU6" s="147"/>
      <c r="AV6" s="147"/>
      <c r="AW6" s="147"/>
      <c r="AX6" s="147"/>
      <c r="AY6" s="147"/>
      <c r="AZ6" s="147"/>
      <c r="BA6" s="147"/>
      <c r="BB6" s="147"/>
      <c r="BC6" s="147"/>
      <c r="BD6" s="147"/>
    </row>
    <row r="7" spans="1:56" s="78" customFormat="1" ht="24" customHeight="1" x14ac:dyDescent="0.35">
      <c r="A7" s="141" t="s">
        <v>368</v>
      </c>
      <c r="B7" s="141" t="s">
        <v>174</v>
      </c>
      <c r="C7" s="141" t="s">
        <v>369</v>
      </c>
      <c r="E7" s="5" t="str">
        <f>IDIOMA!D7</f>
        <v>(thousands of LC)</v>
      </c>
      <c r="F7" s="142" t="str">
        <f>IDIOMA!$H$3</f>
        <v>Jan</v>
      </c>
      <c r="G7" s="142" t="str">
        <f>IDIOMA!$H$4</f>
        <v>Feb</v>
      </c>
      <c r="H7" s="142" t="str">
        <f>IDIOMA!$H$5</f>
        <v>Mar</v>
      </c>
      <c r="I7" s="142" t="str">
        <f>IDIOMA!$H$6</f>
        <v>Apr</v>
      </c>
      <c r="J7" s="142" t="str">
        <f>IDIOMA!$H$7</f>
        <v>May</v>
      </c>
      <c r="K7" s="142" t="str">
        <f>IDIOMA!$H$8</f>
        <v>Jun</v>
      </c>
      <c r="L7" s="142" t="str">
        <f>IDIOMA!$H$9</f>
        <v>Jul</v>
      </c>
      <c r="M7" s="142" t="str">
        <f>IDIOMA!$H$10</f>
        <v>Aug</v>
      </c>
      <c r="N7" s="142" t="str">
        <f>IDIOMA!$H$11</f>
        <v>Sep</v>
      </c>
      <c r="O7" s="142" t="str">
        <f>IDIOMA!$H$12</f>
        <v>Oct</v>
      </c>
      <c r="P7" s="142" t="str">
        <f>IDIOMA!$H$13</f>
        <v>Nov</v>
      </c>
      <c r="Q7" s="142" t="str">
        <f>IDIOMA!$H$14</f>
        <v>Dec</v>
      </c>
      <c r="S7" s="142" t="str">
        <f>IDIOMA!$H$3</f>
        <v>Jan</v>
      </c>
      <c r="T7" s="142" t="str">
        <f>IDIOMA!$H$4</f>
        <v>Feb</v>
      </c>
      <c r="U7" s="142" t="str">
        <f>IDIOMA!$H$5</f>
        <v>Mar</v>
      </c>
      <c r="V7" s="142" t="str">
        <f>IDIOMA!$H$6</f>
        <v>Apr</v>
      </c>
      <c r="W7" s="142" t="str">
        <f>IDIOMA!$H$7</f>
        <v>May</v>
      </c>
      <c r="X7" s="142" t="str">
        <f>IDIOMA!$H$8</f>
        <v>Jun</v>
      </c>
      <c r="Y7" s="142" t="str">
        <f>IDIOMA!$H$9</f>
        <v>Jul</v>
      </c>
      <c r="Z7" s="142" t="str">
        <f>IDIOMA!$H$10</f>
        <v>Aug</v>
      </c>
      <c r="AA7" s="142" t="str">
        <f>IDIOMA!$H$11</f>
        <v>Sep</v>
      </c>
      <c r="AB7" s="142" t="str">
        <f>IDIOMA!$H$12</f>
        <v>Oct</v>
      </c>
      <c r="AC7" s="142" t="str">
        <f>IDIOMA!$H$13</f>
        <v>Nov</v>
      </c>
      <c r="AD7" s="142" t="str">
        <f>IDIOMA!$H$14</f>
        <v>Dec</v>
      </c>
      <c r="AF7" s="142" t="str">
        <f>IDIOMA!$H$3</f>
        <v>Jan</v>
      </c>
      <c r="AG7" s="142" t="str">
        <f>IDIOMA!$H$4</f>
        <v>Feb</v>
      </c>
      <c r="AH7" s="142" t="str">
        <f>IDIOMA!$H$5</f>
        <v>Mar</v>
      </c>
      <c r="AI7" s="142" t="str">
        <f>IDIOMA!$H$6</f>
        <v>Apr</v>
      </c>
      <c r="AJ7" s="142" t="str">
        <f>IDIOMA!$H$7</f>
        <v>May</v>
      </c>
      <c r="AK7" s="142" t="str">
        <f>IDIOMA!$H$8</f>
        <v>Jun</v>
      </c>
      <c r="AL7" s="142" t="str">
        <f>IDIOMA!$H$9</f>
        <v>Jul</v>
      </c>
      <c r="AM7" s="142" t="str">
        <f>IDIOMA!$H$10</f>
        <v>Aug</v>
      </c>
      <c r="AN7" s="142" t="str">
        <f>IDIOMA!$H$11</f>
        <v>Sep</v>
      </c>
      <c r="AO7" s="142" t="str">
        <f>IDIOMA!$H$12</f>
        <v>Oct</v>
      </c>
      <c r="AP7" s="142" t="str">
        <f>IDIOMA!$H$13</f>
        <v>Nov</v>
      </c>
      <c r="AQ7" s="142" t="str">
        <f>IDIOMA!$H$14</f>
        <v>Dec</v>
      </c>
      <c r="AS7" s="142" t="str">
        <f>IDIOMA!$H$3</f>
        <v>Jan</v>
      </c>
      <c r="AT7" s="142" t="str">
        <f>IDIOMA!$H$4</f>
        <v>Feb</v>
      </c>
      <c r="AU7" s="142" t="str">
        <f>IDIOMA!$H$5</f>
        <v>Mar</v>
      </c>
      <c r="AV7" s="142" t="str">
        <f>IDIOMA!$H$6</f>
        <v>Apr</v>
      </c>
      <c r="AW7" s="142" t="str">
        <f>IDIOMA!$H$7</f>
        <v>May</v>
      </c>
      <c r="AX7" s="142" t="str">
        <f>IDIOMA!$H$8</f>
        <v>Jun</v>
      </c>
      <c r="AY7" s="142" t="str">
        <f>IDIOMA!$H$9</f>
        <v>Jul</v>
      </c>
      <c r="AZ7" s="142" t="str">
        <f>IDIOMA!$H$10</f>
        <v>Aug</v>
      </c>
      <c r="BA7" s="142" t="str">
        <f>IDIOMA!$H$11</f>
        <v>Sep</v>
      </c>
      <c r="BB7" s="142" t="str">
        <f>IDIOMA!$H$12</f>
        <v>Oct</v>
      </c>
      <c r="BC7" s="142" t="str">
        <f>IDIOMA!$H$13</f>
        <v>Nov</v>
      </c>
      <c r="BD7" s="142" t="str">
        <f>IDIOMA!$H$14</f>
        <v>Dec</v>
      </c>
    </row>
    <row r="8" spans="1:56" s="18" customFormat="1" ht="23" x14ac:dyDescent="0.35">
      <c r="A8" s="35"/>
      <c r="B8" s="35"/>
      <c r="C8" s="35"/>
      <c r="E8" s="12" t="s">
        <v>302</v>
      </c>
      <c r="F8" s="371">
        <f>SUM(F40:F49)+SUM(F51:F53)+SUM(F55:F59)+SUM(F65:F74)+SUM(F76:F78)+SUM(F80:F84)+SUM(F266:F275)+SUM(F101:F103)+SUM(F105:F109)+SUM(F115:F124)+SUM(F126:F128)+SUM(F130:F134)+SUM(F90:F99)+SUM(F152:F154)+SUM(F156:F160)+SUM(F141:F150)+SUM(F177:F179)+SUM(F181:F185)+SUM(F166:F175)+SUM(F202:F204)+SUM(F206:F210)+SUM(F191:F200)+SUM(F227:F229)+SUM(F231:F235)+SUM(F216:F225)+SUM(F252:F254)+SUM(F256:F260)+SUM(F241:F250)+SUM(F277:F279)+SUM(F281:F285)+SUM(F14:F23)+SUM(F25:F27)+SUM(F29:F33)+F12+F38+F63+F88+F113+F139+F164+F189+F214+F239+F264</f>
        <v>0</v>
      </c>
      <c r="G8" s="385">
        <f t="shared" ref="G8:Q8" si="0">SUM(G40:G49)+SUM(G51:G53)+SUM(G55:G59)+SUM(G65:G74)+SUM(G76:G78)+SUM(G80:G84)+SUM(G266:G275)+SUM(G101:G103)+SUM(G105:G109)+SUM(G115:G124)+SUM(G126:G128)+SUM(G130:G134)+SUM(G90:G99)+SUM(G152:G154)+SUM(G156:G160)+SUM(G141:G150)+SUM(G177:G179)+SUM(G181:G185)+SUM(G166:G175)+SUM(G202:G204)+SUM(G206:G210)+SUM(G191:G200)+SUM(G227:G229)+SUM(G231:G235)+SUM(G216:G225)+SUM(G252:G254)+SUM(G256:G260)+SUM(G241:G250)+SUM(G277:G279)+SUM(G281:G285)+SUM(G14:G23)+SUM(G25:G27)+SUM(G29:G33)+G12+G38+G63+G88+G113+G139+G164+G189+G214+G239+G264</f>
        <v>0</v>
      </c>
      <c r="H8" s="385">
        <f t="shared" si="0"/>
        <v>0</v>
      </c>
      <c r="I8" s="385">
        <f t="shared" si="0"/>
        <v>0</v>
      </c>
      <c r="J8" s="385">
        <f t="shared" si="0"/>
        <v>0</v>
      </c>
      <c r="K8" s="385">
        <f t="shared" si="0"/>
        <v>0</v>
      </c>
      <c r="L8" s="385">
        <f t="shared" si="0"/>
        <v>0</v>
      </c>
      <c r="M8" s="385">
        <f t="shared" si="0"/>
        <v>0</v>
      </c>
      <c r="N8" s="385">
        <f t="shared" si="0"/>
        <v>0</v>
      </c>
      <c r="O8" s="385">
        <f t="shared" si="0"/>
        <v>0</v>
      </c>
      <c r="P8" s="385">
        <f t="shared" si="0"/>
        <v>0</v>
      </c>
      <c r="Q8" s="378">
        <f t="shared" si="0"/>
        <v>0</v>
      </c>
      <c r="R8" s="17"/>
      <c r="S8" s="371">
        <f>SUM(S40:S49)+SUM(S51:S53)+SUM(S55:S59)+SUM(S65:S74)+SUM(S76:S78)+SUM(S80:S84)+SUM(S266:S275)+SUM(S101:S103)+SUM(S105:S109)+SUM(S115:S124)+SUM(S126:S128)+SUM(S130:S134)+SUM(S90:S99)+SUM(S152:S154)+SUM(S156:S160)+SUM(S141:S150)+SUM(S177:S179)+SUM(S181:S185)+SUM(S166:S175)+SUM(S202:S204)+SUM(S206:S210)+SUM(S191:S200)+SUM(S227:S229)+SUM(S231:S235)+SUM(S216:S225)+SUM(S252:S254)+SUM(S256:S260)+SUM(S241:S250)+SUM(S277:S279)+SUM(S281:S285)+SUM(S14:S23)+SUM(S25:S27)+SUM(S29:S33)+S12+S38+S63+S88+S113+S139+S164+S189+S214+S239+S264</f>
        <v>0</v>
      </c>
      <c r="T8" s="385">
        <f t="shared" ref="T8:AD8" si="1">SUM(T40:T49)+SUM(T51:T53)+SUM(T55:T59)+SUM(T65:T74)+SUM(T76:T78)+SUM(T80:T84)+SUM(T266:T275)+SUM(T101:T103)+SUM(T105:T109)+SUM(T115:T124)+SUM(T126:T128)+SUM(T130:T134)+SUM(T90:T99)+SUM(T152:T154)+SUM(T156:T160)+SUM(T141:T150)+SUM(T177:T179)+SUM(T181:T185)+SUM(T166:T175)+SUM(T202:T204)+SUM(T206:T210)+SUM(T191:T200)+SUM(T227:T229)+SUM(T231:T235)+SUM(T216:T225)+SUM(T252:T254)+SUM(T256:T260)+SUM(T241:T250)+SUM(T277:T279)+SUM(T281:T285)+SUM(T14:T23)+SUM(T25:T27)+SUM(T29:T33)+T12+T38+T63+T88+T113+T139+T164+T189+T214+T239+T264</f>
        <v>0</v>
      </c>
      <c r="U8" s="385">
        <f t="shared" si="1"/>
        <v>0</v>
      </c>
      <c r="V8" s="385">
        <f t="shared" si="1"/>
        <v>0</v>
      </c>
      <c r="W8" s="385">
        <f t="shared" si="1"/>
        <v>0</v>
      </c>
      <c r="X8" s="385">
        <f t="shared" si="1"/>
        <v>0</v>
      </c>
      <c r="Y8" s="385">
        <f t="shared" si="1"/>
        <v>0</v>
      </c>
      <c r="Z8" s="385">
        <f t="shared" si="1"/>
        <v>0</v>
      </c>
      <c r="AA8" s="385">
        <f t="shared" si="1"/>
        <v>0</v>
      </c>
      <c r="AB8" s="385">
        <f t="shared" si="1"/>
        <v>0</v>
      </c>
      <c r="AC8" s="385">
        <f t="shared" si="1"/>
        <v>0</v>
      </c>
      <c r="AD8" s="378">
        <f t="shared" si="1"/>
        <v>0</v>
      </c>
      <c r="AE8" s="17"/>
      <c r="AF8" s="371">
        <f>SUM(AF40:AF49)+SUM(AF51:AF53)+SUM(AF55:AF59)+SUM(AF65:AF74)+SUM(AF76:AF78)+SUM(AF80:AF84)+SUM(AF266:AF275)+SUM(AF101:AF103)+SUM(AF105:AF109)+SUM(AF115:AF124)+SUM(AF126:AF128)+SUM(AF130:AF134)+SUM(AF90:AF99)+SUM(AF152:AF154)+SUM(AF156:AF160)+SUM(AF141:AF150)+SUM(AF177:AF179)+SUM(AF181:AF185)+SUM(AF166:AF175)+SUM(AF202:AF204)+SUM(AF206:AF210)+SUM(AF191:AF200)+SUM(AF227:AF229)+SUM(AF231:AF235)+SUM(AF216:AF225)+SUM(AF252:AF254)+SUM(AF256:AF260)+SUM(AF241:AF250)+SUM(AF277:AF279)+SUM(AF281:AF285)+SUM(AF14:AF23)+SUM(AF25:AF27)+SUM(AF29:AF33)+AF12+AF38+AF63+AF88+AF113+AF139+AF164+AF189+AF214+AF239+AF264</f>
        <v>0</v>
      </c>
      <c r="AG8" s="385">
        <f t="shared" ref="AG8:AQ8" si="2">SUM(AG40:AG49)+SUM(AG51:AG53)+SUM(AG55:AG59)+SUM(AG65:AG74)+SUM(AG76:AG78)+SUM(AG80:AG84)+SUM(AG266:AG275)+SUM(AG101:AG103)+SUM(AG105:AG109)+SUM(AG115:AG124)+SUM(AG126:AG128)+SUM(AG130:AG134)+SUM(AG90:AG99)+SUM(AG152:AG154)+SUM(AG156:AG160)+SUM(AG141:AG150)+SUM(AG177:AG179)+SUM(AG181:AG185)+SUM(AG166:AG175)+SUM(AG202:AG204)+SUM(AG206:AG210)+SUM(AG191:AG200)+SUM(AG227:AG229)+SUM(AG231:AG235)+SUM(AG216:AG225)+SUM(AG252:AG254)+SUM(AG256:AG260)+SUM(AG241:AG250)+SUM(AG277:AG279)+SUM(AG281:AG285)+SUM(AG14:AG23)+SUM(AG25:AG27)+SUM(AG29:AG33)+AG12+AG38+AG63+AG88+AG113+AG139+AG164+AG189+AG214+AG239+AG264</f>
        <v>0</v>
      </c>
      <c r="AH8" s="385">
        <f t="shared" si="2"/>
        <v>0</v>
      </c>
      <c r="AI8" s="385">
        <f t="shared" si="2"/>
        <v>0</v>
      </c>
      <c r="AJ8" s="385">
        <f t="shared" si="2"/>
        <v>0</v>
      </c>
      <c r="AK8" s="385">
        <f t="shared" si="2"/>
        <v>0</v>
      </c>
      <c r="AL8" s="385">
        <f t="shared" si="2"/>
        <v>0</v>
      </c>
      <c r="AM8" s="385">
        <f t="shared" si="2"/>
        <v>0</v>
      </c>
      <c r="AN8" s="385">
        <f t="shared" si="2"/>
        <v>0</v>
      </c>
      <c r="AO8" s="385">
        <f t="shared" si="2"/>
        <v>0</v>
      </c>
      <c r="AP8" s="385">
        <f t="shared" si="2"/>
        <v>0</v>
      </c>
      <c r="AQ8" s="378">
        <f t="shared" si="2"/>
        <v>0</v>
      </c>
      <c r="AR8" s="17"/>
      <c r="AS8" s="371">
        <f>SUM(AS40:AS49)+SUM(AS51:AS53)+SUM(AS55:AS59)+SUM(AS65:AS74)+SUM(AS76:AS78)+SUM(AS80:AS84)+SUM(AS266:AS275)+SUM(AS101:AS103)+SUM(AS105:AS109)+SUM(AS115:AS124)+SUM(AS126:AS128)+SUM(AS130:AS134)+SUM(AS90:AS99)+SUM(AS152:AS154)+SUM(AS156:AS160)+SUM(AS141:AS150)+SUM(AS177:AS179)+SUM(AS181:AS185)+SUM(AS166:AS175)+SUM(AS202:AS204)+SUM(AS206:AS210)+SUM(AS191:AS200)+SUM(AS227:AS229)+SUM(AS231:AS235)+SUM(AS216:AS225)+SUM(AS252:AS254)+SUM(AS256:AS260)+SUM(AS241:AS250)+SUM(AS277:AS279)+SUM(AS281:AS285)+SUM(AS14:AS23)+SUM(AS25:AS27)+SUM(AS29:AS33)+AS12+AS38+AS63+AS88+AS113+AS139+AS164+AS189+AS214+AS239+AS264</f>
        <v>0</v>
      </c>
      <c r="AT8" s="385">
        <f t="shared" ref="AT8:BD8" si="3">SUM(AT40:AT49)+SUM(AT51:AT53)+SUM(AT55:AT59)+SUM(AT65:AT74)+SUM(AT76:AT78)+SUM(AT80:AT84)+SUM(AT266:AT275)+SUM(AT101:AT103)+SUM(AT105:AT109)+SUM(AT115:AT124)+SUM(AT126:AT128)+SUM(AT130:AT134)+SUM(AT90:AT99)+SUM(AT152:AT154)+SUM(AT156:AT160)+SUM(AT141:AT150)+SUM(AT177:AT179)+SUM(AT181:AT185)+SUM(AT166:AT175)+SUM(AT202:AT204)+SUM(AT206:AT210)+SUM(AT191:AT200)+SUM(AT227:AT229)+SUM(AT231:AT235)+SUM(AT216:AT225)+SUM(AT252:AT254)+SUM(AT256:AT260)+SUM(AT241:AT250)+SUM(AT277:AT279)+SUM(AT281:AT285)+SUM(AT14:AT23)+SUM(AT25:AT27)+SUM(AT29:AT33)+AT12+AT38+AT63+AT88+AT113+AT139+AT164+AT189+AT214+AT239+AT264</f>
        <v>0</v>
      </c>
      <c r="AU8" s="385">
        <f t="shared" si="3"/>
        <v>0</v>
      </c>
      <c r="AV8" s="385">
        <f t="shared" si="3"/>
        <v>0</v>
      </c>
      <c r="AW8" s="385">
        <f t="shared" si="3"/>
        <v>0</v>
      </c>
      <c r="AX8" s="385">
        <f t="shared" si="3"/>
        <v>0</v>
      </c>
      <c r="AY8" s="385">
        <f t="shared" si="3"/>
        <v>0</v>
      </c>
      <c r="AZ8" s="385">
        <f t="shared" si="3"/>
        <v>0</v>
      </c>
      <c r="BA8" s="385">
        <f t="shared" si="3"/>
        <v>0</v>
      </c>
      <c r="BB8" s="385">
        <f t="shared" si="3"/>
        <v>0</v>
      </c>
      <c r="BC8" s="385">
        <f t="shared" si="3"/>
        <v>0</v>
      </c>
      <c r="BD8" s="378">
        <f t="shared" si="3"/>
        <v>0</v>
      </c>
    </row>
    <row r="9" spans="1:56" ht="23" x14ac:dyDescent="0.35">
      <c r="E9" s="45" t="s">
        <v>36</v>
      </c>
      <c r="F9" s="372"/>
      <c r="G9" s="386"/>
      <c r="H9" s="386"/>
      <c r="I9" s="386"/>
      <c r="J9" s="386"/>
      <c r="K9" s="386"/>
      <c r="L9" s="386"/>
      <c r="M9" s="386"/>
      <c r="N9" s="386"/>
      <c r="O9" s="386"/>
      <c r="P9" s="386"/>
      <c r="Q9" s="379"/>
      <c r="R9" s="7"/>
      <c r="S9" s="372"/>
      <c r="T9" s="386"/>
      <c r="U9" s="386"/>
      <c r="V9" s="386"/>
      <c r="W9" s="386"/>
      <c r="X9" s="386"/>
      <c r="Y9" s="386"/>
      <c r="Z9" s="386"/>
      <c r="AA9" s="386"/>
      <c r="AB9" s="386"/>
      <c r="AC9" s="386"/>
      <c r="AD9" s="379"/>
      <c r="AE9" s="7"/>
      <c r="AF9" s="372"/>
      <c r="AG9" s="386"/>
      <c r="AH9" s="386"/>
      <c r="AI9" s="386"/>
      <c r="AJ9" s="386"/>
      <c r="AK9" s="386"/>
      <c r="AL9" s="386"/>
      <c r="AM9" s="386"/>
      <c r="AN9" s="386"/>
      <c r="AO9" s="386"/>
      <c r="AP9" s="386"/>
      <c r="AQ9" s="379"/>
      <c r="AR9" s="7"/>
      <c r="AS9" s="372"/>
      <c r="AT9" s="386"/>
      <c r="AU9" s="386"/>
      <c r="AV9" s="386"/>
      <c r="AW9" s="386"/>
      <c r="AX9" s="386"/>
      <c r="AY9" s="386"/>
      <c r="AZ9" s="386"/>
      <c r="BA9" s="386"/>
      <c r="BB9" s="386"/>
      <c r="BC9" s="386"/>
      <c r="BD9" s="379"/>
    </row>
    <row r="10" spans="1:56" ht="23" x14ac:dyDescent="0.35">
      <c r="B10" s="57"/>
      <c r="C10" s="57"/>
      <c r="E10" s="46" t="s">
        <v>200</v>
      </c>
      <c r="F10" s="327"/>
      <c r="G10" s="326"/>
      <c r="H10" s="326"/>
      <c r="I10" s="326"/>
      <c r="J10" s="326"/>
      <c r="K10" s="326"/>
      <c r="L10" s="326"/>
      <c r="M10" s="326"/>
      <c r="N10" s="326"/>
      <c r="O10" s="326"/>
      <c r="P10" s="326"/>
      <c r="Q10" s="9"/>
      <c r="R10" s="7"/>
      <c r="S10" s="327"/>
      <c r="T10" s="326"/>
      <c r="U10" s="326"/>
      <c r="V10" s="326"/>
      <c r="W10" s="326"/>
      <c r="X10" s="326"/>
      <c r="Y10" s="326"/>
      <c r="Z10" s="326"/>
      <c r="AA10" s="326"/>
      <c r="AB10" s="326"/>
      <c r="AC10" s="326"/>
      <c r="AD10" s="9"/>
      <c r="AE10" s="7"/>
      <c r="AF10" s="327"/>
      <c r="AG10" s="326"/>
      <c r="AH10" s="326"/>
      <c r="AI10" s="326"/>
      <c r="AJ10" s="326"/>
      <c r="AK10" s="326"/>
      <c r="AL10" s="326"/>
      <c r="AM10" s="326"/>
      <c r="AN10" s="326"/>
      <c r="AO10" s="326"/>
      <c r="AP10" s="326"/>
      <c r="AQ10" s="9"/>
      <c r="AR10" s="7"/>
      <c r="AS10" s="327"/>
      <c r="AT10" s="326"/>
      <c r="AU10" s="326"/>
      <c r="AV10" s="326"/>
      <c r="AW10" s="326"/>
      <c r="AX10" s="326"/>
      <c r="AY10" s="326"/>
      <c r="AZ10" s="326"/>
      <c r="BA10" s="326"/>
      <c r="BB10" s="326"/>
      <c r="BC10" s="326"/>
      <c r="BD10" s="9"/>
    </row>
    <row r="11" spans="1:56" ht="23" x14ac:dyDescent="0.35">
      <c r="B11" s="57"/>
      <c r="C11" s="57"/>
      <c r="E11" s="262" t="s">
        <v>202</v>
      </c>
      <c r="F11" s="373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380"/>
      <c r="R11" s="7"/>
      <c r="S11" s="373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380"/>
      <c r="AE11" s="7"/>
      <c r="AF11" s="373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380"/>
      <c r="AR11" s="7"/>
      <c r="AS11" s="373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380"/>
    </row>
    <row r="12" spans="1:56" ht="23" x14ac:dyDescent="0.35">
      <c r="A12" s="37" t="s">
        <v>35</v>
      </c>
      <c r="B12" s="37" t="s">
        <v>175</v>
      </c>
      <c r="C12" s="37">
        <v>1</v>
      </c>
      <c r="E12" s="47" t="s">
        <v>308</v>
      </c>
      <c r="F12" s="374"/>
      <c r="G12" s="39"/>
      <c r="H12" s="39"/>
      <c r="I12" s="39"/>
      <c r="J12" s="39"/>
      <c r="K12" s="39"/>
      <c r="L12" s="39"/>
      <c r="M12" s="39"/>
      <c r="N12" s="39"/>
      <c r="O12" s="39"/>
      <c r="P12" s="39"/>
      <c r="Q12" s="381"/>
      <c r="R12" s="7"/>
      <c r="S12" s="390"/>
      <c r="T12" s="391"/>
      <c r="U12" s="391"/>
      <c r="V12" s="391"/>
      <c r="W12" s="391"/>
      <c r="X12" s="391"/>
      <c r="Y12" s="391"/>
      <c r="Z12" s="391"/>
      <c r="AA12" s="391"/>
      <c r="AB12" s="391"/>
      <c r="AC12" s="391"/>
      <c r="AD12" s="392"/>
      <c r="AE12" s="7"/>
      <c r="AF12" s="374"/>
      <c r="AG12" s="39"/>
      <c r="AH12" s="39"/>
      <c r="AI12" s="39"/>
      <c r="AJ12" s="39"/>
      <c r="AK12" s="39"/>
      <c r="AL12" s="39"/>
      <c r="AM12" s="39"/>
      <c r="AN12" s="39"/>
      <c r="AO12" s="39"/>
      <c r="AP12" s="39"/>
      <c r="AQ12" s="381"/>
      <c r="AR12" s="7"/>
      <c r="AS12" s="374"/>
      <c r="AT12" s="39"/>
      <c r="AU12" s="39"/>
      <c r="AV12" s="39"/>
      <c r="AW12" s="39"/>
      <c r="AX12" s="39"/>
      <c r="AY12" s="39"/>
      <c r="AZ12" s="39"/>
      <c r="BA12" s="39"/>
      <c r="BB12" s="39"/>
      <c r="BC12" s="39"/>
      <c r="BD12" s="381"/>
    </row>
    <row r="13" spans="1:56" ht="23" x14ac:dyDescent="0.35">
      <c r="B13" s="58"/>
      <c r="C13" s="58"/>
      <c r="E13" s="71" t="s">
        <v>370</v>
      </c>
      <c r="F13" s="375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380"/>
      <c r="R13" s="7"/>
      <c r="S13" s="375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380"/>
      <c r="AE13" s="7"/>
      <c r="AF13" s="375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380"/>
      <c r="AR13" s="7"/>
      <c r="AS13" s="375"/>
      <c r="AT13" s="19"/>
      <c r="AU13" s="19"/>
      <c r="AV13" s="19"/>
      <c r="AW13" s="19"/>
      <c r="AX13" s="19"/>
      <c r="AY13" s="19"/>
      <c r="AZ13" s="19"/>
      <c r="BA13" s="19"/>
      <c r="BB13" s="19"/>
      <c r="BC13" s="19"/>
      <c r="BD13" s="380"/>
    </row>
    <row r="14" spans="1:56" ht="23" x14ac:dyDescent="0.35">
      <c r="A14" s="37" t="s">
        <v>35</v>
      </c>
      <c r="B14" s="37" t="s">
        <v>176</v>
      </c>
      <c r="C14" s="37">
        <v>2</v>
      </c>
      <c r="E14" s="72" t="s">
        <v>206</v>
      </c>
      <c r="F14" s="374"/>
      <c r="G14" s="39"/>
      <c r="H14" s="39"/>
      <c r="I14" s="39"/>
      <c r="J14" s="39"/>
      <c r="K14" s="39"/>
      <c r="L14" s="39"/>
      <c r="M14" s="39"/>
      <c r="N14" s="39"/>
      <c r="O14" s="39"/>
      <c r="P14" s="39"/>
      <c r="Q14" s="381"/>
      <c r="R14" s="7"/>
      <c r="S14" s="374"/>
      <c r="T14" s="39"/>
      <c r="U14" s="39"/>
      <c r="V14" s="39"/>
      <c r="W14" s="39"/>
      <c r="X14" s="39"/>
      <c r="Y14" s="39"/>
      <c r="Z14" s="39"/>
      <c r="AA14" s="39"/>
      <c r="AB14" s="39"/>
      <c r="AC14" s="39"/>
      <c r="AD14" s="381"/>
      <c r="AE14" s="7"/>
      <c r="AF14" s="374"/>
      <c r="AG14" s="39"/>
      <c r="AH14" s="39"/>
      <c r="AI14" s="39"/>
      <c r="AJ14" s="39"/>
      <c r="AK14" s="39"/>
      <c r="AL14" s="39"/>
      <c r="AM14" s="39"/>
      <c r="AN14" s="39"/>
      <c r="AO14" s="39"/>
      <c r="AP14" s="39"/>
      <c r="AQ14" s="381"/>
      <c r="AR14" s="7"/>
      <c r="AS14" s="374"/>
      <c r="AT14" s="39"/>
      <c r="AU14" s="39"/>
      <c r="AV14" s="39"/>
      <c r="AW14" s="39"/>
      <c r="AX14" s="39"/>
      <c r="AY14" s="39"/>
      <c r="AZ14" s="39"/>
      <c r="BA14" s="39"/>
      <c r="BB14" s="39"/>
      <c r="BC14" s="39"/>
      <c r="BD14" s="381"/>
    </row>
    <row r="15" spans="1:56" ht="23" x14ac:dyDescent="0.35">
      <c r="A15" s="37" t="s">
        <v>35</v>
      </c>
      <c r="B15" s="37" t="s">
        <v>177</v>
      </c>
      <c r="C15" s="37">
        <v>3</v>
      </c>
      <c r="E15" s="72" t="s">
        <v>207</v>
      </c>
      <c r="F15" s="374"/>
      <c r="G15" s="39"/>
      <c r="H15" s="39"/>
      <c r="I15" s="39"/>
      <c r="J15" s="39"/>
      <c r="K15" s="39"/>
      <c r="L15" s="39"/>
      <c r="M15" s="39"/>
      <c r="N15" s="39"/>
      <c r="O15" s="39"/>
      <c r="P15" s="39"/>
      <c r="Q15" s="381"/>
      <c r="R15" s="7"/>
      <c r="S15" s="374"/>
      <c r="T15" s="39"/>
      <c r="U15" s="39"/>
      <c r="V15" s="39"/>
      <c r="W15" s="39"/>
      <c r="X15" s="39"/>
      <c r="Y15" s="39"/>
      <c r="Z15" s="39"/>
      <c r="AA15" s="39"/>
      <c r="AB15" s="39"/>
      <c r="AC15" s="39"/>
      <c r="AD15" s="381"/>
      <c r="AE15" s="7"/>
      <c r="AF15" s="374"/>
      <c r="AG15" s="39"/>
      <c r="AH15" s="39"/>
      <c r="AI15" s="39"/>
      <c r="AJ15" s="39"/>
      <c r="AK15" s="39"/>
      <c r="AL15" s="39"/>
      <c r="AM15" s="39"/>
      <c r="AN15" s="39"/>
      <c r="AO15" s="39"/>
      <c r="AP15" s="39"/>
      <c r="AQ15" s="381"/>
      <c r="AR15" s="7"/>
      <c r="AS15" s="374"/>
      <c r="AT15" s="39"/>
      <c r="AU15" s="39"/>
      <c r="AV15" s="39"/>
      <c r="AW15" s="39"/>
      <c r="AX15" s="39"/>
      <c r="AY15" s="39"/>
      <c r="AZ15" s="39"/>
      <c r="BA15" s="39"/>
      <c r="BB15" s="39"/>
      <c r="BC15" s="39"/>
      <c r="BD15" s="381"/>
    </row>
    <row r="16" spans="1:56" ht="23" x14ac:dyDescent="0.35">
      <c r="A16" s="37" t="s">
        <v>35</v>
      </c>
      <c r="B16" s="37" t="s">
        <v>178</v>
      </c>
      <c r="C16" s="37">
        <v>4</v>
      </c>
      <c r="E16" s="72" t="s">
        <v>208</v>
      </c>
      <c r="F16" s="374"/>
      <c r="G16" s="39"/>
      <c r="H16" s="39"/>
      <c r="I16" s="39"/>
      <c r="J16" s="39"/>
      <c r="K16" s="39"/>
      <c r="L16" s="39"/>
      <c r="M16" s="39"/>
      <c r="N16" s="39"/>
      <c r="O16" s="39"/>
      <c r="P16" s="39"/>
      <c r="Q16" s="381"/>
      <c r="R16" s="7"/>
      <c r="S16" s="374"/>
      <c r="T16" s="39"/>
      <c r="U16" s="39"/>
      <c r="V16" s="39"/>
      <c r="W16" s="39"/>
      <c r="X16" s="39"/>
      <c r="Y16" s="39"/>
      <c r="Z16" s="39"/>
      <c r="AA16" s="39"/>
      <c r="AB16" s="39"/>
      <c r="AC16" s="39"/>
      <c r="AD16" s="381"/>
      <c r="AE16" s="7"/>
      <c r="AF16" s="374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81"/>
      <c r="AR16" s="7"/>
      <c r="AS16" s="374"/>
      <c r="AT16" s="39"/>
      <c r="AU16" s="39"/>
      <c r="AV16" s="39"/>
      <c r="AW16" s="39"/>
      <c r="AX16" s="39"/>
      <c r="AY16" s="39"/>
      <c r="AZ16" s="39"/>
      <c r="BA16" s="39"/>
      <c r="BB16" s="39"/>
      <c r="BC16" s="39"/>
      <c r="BD16" s="381"/>
    </row>
    <row r="17" spans="1:56" ht="23" x14ac:dyDescent="0.35">
      <c r="A17" s="37" t="s">
        <v>35</v>
      </c>
      <c r="B17" s="37" t="s">
        <v>179</v>
      </c>
      <c r="C17" s="37">
        <v>5</v>
      </c>
      <c r="E17" s="72" t="s">
        <v>209</v>
      </c>
      <c r="F17" s="374"/>
      <c r="G17" s="39"/>
      <c r="H17" s="39"/>
      <c r="I17" s="39"/>
      <c r="J17" s="39"/>
      <c r="K17" s="39"/>
      <c r="L17" s="39"/>
      <c r="M17" s="39"/>
      <c r="N17" s="39"/>
      <c r="O17" s="39"/>
      <c r="P17" s="39"/>
      <c r="Q17" s="381"/>
      <c r="R17" s="7"/>
      <c r="S17" s="374"/>
      <c r="T17" s="39"/>
      <c r="U17" s="39"/>
      <c r="V17" s="39"/>
      <c r="W17" s="39"/>
      <c r="X17" s="39"/>
      <c r="Y17" s="39"/>
      <c r="Z17" s="39"/>
      <c r="AA17" s="39"/>
      <c r="AB17" s="39"/>
      <c r="AC17" s="39"/>
      <c r="AD17" s="381"/>
      <c r="AE17" s="7"/>
      <c r="AF17" s="374"/>
      <c r="AG17" s="39"/>
      <c r="AH17" s="39"/>
      <c r="AI17" s="39"/>
      <c r="AJ17" s="39"/>
      <c r="AK17" s="39"/>
      <c r="AL17" s="39"/>
      <c r="AM17" s="39"/>
      <c r="AN17" s="39"/>
      <c r="AO17" s="39"/>
      <c r="AP17" s="39"/>
      <c r="AQ17" s="381"/>
      <c r="AR17" s="7"/>
      <c r="AS17" s="374"/>
      <c r="AT17" s="39"/>
      <c r="AU17" s="39"/>
      <c r="AV17" s="39"/>
      <c r="AW17" s="39"/>
      <c r="AX17" s="39"/>
      <c r="AY17" s="39"/>
      <c r="AZ17" s="39"/>
      <c r="BA17" s="39"/>
      <c r="BB17" s="39"/>
      <c r="BC17" s="39"/>
      <c r="BD17" s="381"/>
    </row>
    <row r="18" spans="1:56" ht="23" x14ac:dyDescent="0.35">
      <c r="A18" s="37" t="s">
        <v>35</v>
      </c>
      <c r="B18" s="37" t="s">
        <v>180</v>
      </c>
      <c r="C18" s="37">
        <v>6</v>
      </c>
      <c r="E18" s="72" t="s">
        <v>210</v>
      </c>
      <c r="F18" s="374"/>
      <c r="G18" s="39"/>
      <c r="H18" s="39"/>
      <c r="I18" s="39"/>
      <c r="J18" s="39"/>
      <c r="K18" s="39"/>
      <c r="L18" s="39"/>
      <c r="M18" s="39"/>
      <c r="N18" s="39"/>
      <c r="O18" s="39"/>
      <c r="P18" s="39"/>
      <c r="Q18" s="381"/>
      <c r="R18" s="7"/>
      <c r="S18" s="374"/>
      <c r="T18" s="39"/>
      <c r="U18" s="39"/>
      <c r="V18" s="39"/>
      <c r="W18" s="39"/>
      <c r="X18" s="39"/>
      <c r="Y18" s="39"/>
      <c r="Z18" s="39"/>
      <c r="AA18" s="39"/>
      <c r="AB18" s="39"/>
      <c r="AC18" s="39"/>
      <c r="AD18" s="381"/>
      <c r="AE18" s="7"/>
      <c r="AF18" s="374"/>
      <c r="AG18" s="39"/>
      <c r="AH18" s="39"/>
      <c r="AI18" s="39"/>
      <c r="AJ18" s="39"/>
      <c r="AK18" s="39"/>
      <c r="AL18" s="39"/>
      <c r="AM18" s="39"/>
      <c r="AN18" s="39"/>
      <c r="AO18" s="39"/>
      <c r="AP18" s="39"/>
      <c r="AQ18" s="381"/>
      <c r="AR18" s="7"/>
      <c r="AS18" s="374"/>
      <c r="AT18" s="39"/>
      <c r="AU18" s="39"/>
      <c r="AV18" s="39"/>
      <c r="AW18" s="39"/>
      <c r="AX18" s="39"/>
      <c r="AY18" s="39"/>
      <c r="AZ18" s="39"/>
      <c r="BA18" s="39"/>
      <c r="BB18" s="39"/>
      <c r="BC18" s="39"/>
      <c r="BD18" s="381"/>
    </row>
    <row r="19" spans="1:56" ht="23" x14ac:dyDescent="0.35">
      <c r="A19" s="37" t="s">
        <v>35</v>
      </c>
      <c r="B19" s="37" t="s">
        <v>181</v>
      </c>
      <c r="C19" s="37">
        <v>7</v>
      </c>
      <c r="E19" s="72" t="s">
        <v>211</v>
      </c>
      <c r="F19" s="374"/>
      <c r="G19" s="39"/>
      <c r="H19" s="39"/>
      <c r="I19" s="39"/>
      <c r="J19" s="39"/>
      <c r="K19" s="39"/>
      <c r="L19" s="39"/>
      <c r="M19" s="39"/>
      <c r="N19" s="39"/>
      <c r="O19" s="39"/>
      <c r="P19" s="39"/>
      <c r="Q19" s="381"/>
      <c r="R19" s="7"/>
      <c r="S19" s="374"/>
      <c r="T19" s="39"/>
      <c r="U19" s="39"/>
      <c r="V19" s="39"/>
      <c r="W19" s="39"/>
      <c r="X19" s="39"/>
      <c r="Y19" s="39"/>
      <c r="Z19" s="39"/>
      <c r="AA19" s="39"/>
      <c r="AB19" s="39"/>
      <c r="AC19" s="39"/>
      <c r="AD19" s="381"/>
      <c r="AE19" s="7"/>
      <c r="AF19" s="374"/>
      <c r="AG19" s="39"/>
      <c r="AH19" s="39"/>
      <c r="AI19" s="39"/>
      <c r="AJ19" s="39"/>
      <c r="AK19" s="39"/>
      <c r="AL19" s="39"/>
      <c r="AM19" s="39"/>
      <c r="AN19" s="39"/>
      <c r="AO19" s="39"/>
      <c r="AP19" s="39"/>
      <c r="AQ19" s="381"/>
      <c r="AR19" s="7"/>
      <c r="AS19" s="374"/>
      <c r="AT19" s="39"/>
      <c r="AU19" s="39"/>
      <c r="AV19" s="39"/>
      <c r="AW19" s="39"/>
      <c r="AX19" s="39"/>
      <c r="AY19" s="39"/>
      <c r="AZ19" s="39"/>
      <c r="BA19" s="39"/>
      <c r="BB19" s="39"/>
      <c r="BC19" s="39"/>
      <c r="BD19" s="381"/>
    </row>
    <row r="20" spans="1:56" ht="23" x14ac:dyDescent="0.35">
      <c r="A20" s="37" t="s">
        <v>35</v>
      </c>
      <c r="B20" s="37" t="s">
        <v>182</v>
      </c>
      <c r="C20" s="37">
        <v>8</v>
      </c>
      <c r="E20" s="72" t="s">
        <v>212</v>
      </c>
      <c r="F20" s="374"/>
      <c r="G20" s="39"/>
      <c r="H20" s="39"/>
      <c r="I20" s="39"/>
      <c r="J20" s="39"/>
      <c r="K20" s="39"/>
      <c r="L20" s="39"/>
      <c r="M20" s="39"/>
      <c r="N20" s="39"/>
      <c r="O20" s="39"/>
      <c r="P20" s="39"/>
      <c r="Q20" s="381"/>
      <c r="R20" s="7"/>
      <c r="S20" s="374"/>
      <c r="T20" s="39"/>
      <c r="U20" s="39"/>
      <c r="V20" s="39"/>
      <c r="W20" s="39"/>
      <c r="X20" s="39"/>
      <c r="Y20" s="39"/>
      <c r="Z20" s="39"/>
      <c r="AA20" s="39"/>
      <c r="AB20" s="39"/>
      <c r="AC20" s="39"/>
      <c r="AD20" s="381"/>
      <c r="AE20" s="7"/>
      <c r="AF20" s="374"/>
      <c r="AG20" s="39"/>
      <c r="AH20" s="39"/>
      <c r="AI20" s="39"/>
      <c r="AJ20" s="39"/>
      <c r="AK20" s="39"/>
      <c r="AL20" s="39"/>
      <c r="AM20" s="39"/>
      <c r="AN20" s="39"/>
      <c r="AO20" s="39"/>
      <c r="AP20" s="39"/>
      <c r="AQ20" s="381"/>
      <c r="AR20" s="7"/>
      <c r="AS20" s="374"/>
      <c r="AT20" s="39"/>
      <c r="AU20" s="39"/>
      <c r="AV20" s="39"/>
      <c r="AW20" s="39"/>
      <c r="AX20" s="39"/>
      <c r="AY20" s="39"/>
      <c r="AZ20" s="39"/>
      <c r="BA20" s="39"/>
      <c r="BB20" s="39"/>
      <c r="BC20" s="39"/>
      <c r="BD20" s="381"/>
    </row>
    <row r="21" spans="1:56" ht="23" x14ac:dyDescent="0.35">
      <c r="A21" s="37" t="s">
        <v>35</v>
      </c>
      <c r="B21" s="37" t="s">
        <v>183</v>
      </c>
      <c r="C21" s="37">
        <v>9</v>
      </c>
      <c r="E21" s="47" t="s">
        <v>213</v>
      </c>
      <c r="F21" s="374"/>
      <c r="G21" s="39"/>
      <c r="H21" s="39"/>
      <c r="I21" s="39"/>
      <c r="J21" s="39"/>
      <c r="K21" s="39"/>
      <c r="L21" s="39"/>
      <c r="M21" s="39"/>
      <c r="N21" s="39"/>
      <c r="O21" s="39"/>
      <c r="P21" s="39"/>
      <c r="Q21" s="381"/>
      <c r="R21" s="7"/>
      <c r="S21" s="374"/>
      <c r="T21" s="39"/>
      <c r="U21" s="39"/>
      <c r="V21" s="39"/>
      <c r="W21" s="39"/>
      <c r="X21" s="39"/>
      <c r="Y21" s="39"/>
      <c r="Z21" s="39"/>
      <c r="AA21" s="39"/>
      <c r="AB21" s="39"/>
      <c r="AC21" s="39"/>
      <c r="AD21" s="381"/>
      <c r="AE21" s="7"/>
      <c r="AF21" s="374"/>
      <c r="AG21" s="39"/>
      <c r="AH21" s="39"/>
      <c r="AI21" s="39"/>
      <c r="AJ21" s="39"/>
      <c r="AK21" s="39"/>
      <c r="AL21" s="39"/>
      <c r="AM21" s="39"/>
      <c r="AN21" s="39"/>
      <c r="AO21" s="39"/>
      <c r="AP21" s="39"/>
      <c r="AQ21" s="381"/>
      <c r="AR21" s="7"/>
      <c r="AS21" s="374"/>
      <c r="AT21" s="39"/>
      <c r="AU21" s="39"/>
      <c r="AV21" s="39"/>
      <c r="AW21" s="39"/>
      <c r="AX21" s="39"/>
      <c r="AY21" s="39"/>
      <c r="AZ21" s="39"/>
      <c r="BA21" s="39"/>
      <c r="BB21" s="39"/>
      <c r="BC21" s="39"/>
      <c r="BD21" s="381"/>
    </row>
    <row r="22" spans="1:56" ht="23" x14ac:dyDescent="0.35">
      <c r="A22" s="37" t="s">
        <v>35</v>
      </c>
      <c r="B22" s="37" t="s">
        <v>184</v>
      </c>
      <c r="C22" s="37">
        <v>10</v>
      </c>
      <c r="E22" s="267" t="s">
        <v>214</v>
      </c>
      <c r="F22" s="374"/>
      <c r="G22" s="39"/>
      <c r="H22" s="39"/>
      <c r="I22" s="39"/>
      <c r="J22" s="39"/>
      <c r="K22" s="39"/>
      <c r="L22" s="39"/>
      <c r="M22" s="39"/>
      <c r="N22" s="39"/>
      <c r="O22" s="39"/>
      <c r="P22" s="39"/>
      <c r="Q22" s="381"/>
      <c r="R22" s="7"/>
      <c r="S22" s="390"/>
      <c r="T22" s="391"/>
      <c r="U22" s="391"/>
      <c r="V22" s="391"/>
      <c r="W22" s="391"/>
      <c r="X22" s="391"/>
      <c r="Y22" s="391"/>
      <c r="Z22" s="391"/>
      <c r="AA22" s="391"/>
      <c r="AB22" s="391"/>
      <c r="AC22" s="391"/>
      <c r="AD22" s="392"/>
      <c r="AE22" s="7"/>
      <c r="AF22" s="374"/>
      <c r="AG22" s="39"/>
      <c r="AH22" s="39"/>
      <c r="AI22" s="39"/>
      <c r="AJ22" s="39"/>
      <c r="AK22" s="39"/>
      <c r="AL22" s="39"/>
      <c r="AM22" s="39"/>
      <c r="AN22" s="39"/>
      <c r="AO22" s="39"/>
      <c r="AP22" s="39"/>
      <c r="AQ22" s="381"/>
      <c r="AR22" s="7"/>
      <c r="AS22" s="374"/>
      <c r="AT22" s="39"/>
      <c r="AU22" s="39"/>
      <c r="AV22" s="39"/>
      <c r="AW22" s="39"/>
      <c r="AX22" s="39"/>
      <c r="AY22" s="39"/>
      <c r="AZ22" s="39"/>
      <c r="BA22" s="39"/>
      <c r="BB22" s="39"/>
      <c r="BC22" s="39"/>
      <c r="BD22" s="381"/>
    </row>
    <row r="23" spans="1:56" ht="23" x14ac:dyDescent="0.35">
      <c r="A23" s="37" t="s">
        <v>35</v>
      </c>
      <c r="B23" s="37" t="s">
        <v>185</v>
      </c>
      <c r="C23" s="37">
        <v>11</v>
      </c>
      <c r="E23" s="267" t="s">
        <v>215</v>
      </c>
      <c r="F23" s="374"/>
      <c r="G23" s="39"/>
      <c r="H23" s="39"/>
      <c r="I23" s="39"/>
      <c r="J23" s="39"/>
      <c r="K23" s="39"/>
      <c r="L23" s="39"/>
      <c r="M23" s="39"/>
      <c r="N23" s="39"/>
      <c r="O23" s="39"/>
      <c r="P23" s="39"/>
      <c r="Q23" s="381"/>
      <c r="R23" s="7"/>
      <c r="S23" s="374"/>
      <c r="T23" s="39"/>
      <c r="U23" s="39"/>
      <c r="V23" s="39"/>
      <c r="W23" s="39"/>
      <c r="X23" s="39"/>
      <c r="Y23" s="39"/>
      <c r="Z23" s="39"/>
      <c r="AA23" s="39"/>
      <c r="AB23" s="39"/>
      <c r="AC23" s="39"/>
      <c r="AD23" s="381"/>
      <c r="AE23" s="7"/>
      <c r="AF23" s="374"/>
      <c r="AG23" s="39"/>
      <c r="AH23" s="39"/>
      <c r="AI23" s="39"/>
      <c r="AJ23" s="39"/>
      <c r="AK23" s="39"/>
      <c r="AL23" s="39"/>
      <c r="AM23" s="39"/>
      <c r="AN23" s="39"/>
      <c r="AO23" s="39"/>
      <c r="AP23" s="39"/>
      <c r="AQ23" s="381"/>
      <c r="AR23" s="7"/>
      <c r="AS23" s="374"/>
      <c r="AT23" s="39"/>
      <c r="AU23" s="39"/>
      <c r="AV23" s="39"/>
      <c r="AW23" s="39"/>
      <c r="AX23" s="39"/>
      <c r="AY23" s="39"/>
      <c r="AZ23" s="39"/>
      <c r="BA23" s="39"/>
      <c r="BB23" s="39"/>
      <c r="BC23" s="39"/>
      <c r="BD23" s="381"/>
    </row>
    <row r="24" spans="1:56" ht="23" x14ac:dyDescent="0.35">
      <c r="B24" s="37"/>
      <c r="C24" s="37"/>
      <c r="E24" s="46" t="s">
        <v>217</v>
      </c>
      <c r="F24" s="327"/>
      <c r="G24" s="326"/>
      <c r="H24" s="326"/>
      <c r="I24" s="326"/>
      <c r="J24" s="326"/>
      <c r="K24" s="326"/>
      <c r="L24" s="326"/>
      <c r="M24" s="326"/>
      <c r="N24" s="326"/>
      <c r="O24" s="326"/>
      <c r="P24" s="326"/>
      <c r="Q24" s="9"/>
      <c r="R24" s="7"/>
      <c r="S24" s="327"/>
      <c r="T24" s="326"/>
      <c r="U24" s="326"/>
      <c r="V24" s="326"/>
      <c r="W24" s="326"/>
      <c r="X24" s="326"/>
      <c r="Y24" s="326"/>
      <c r="Z24" s="326"/>
      <c r="AA24" s="326"/>
      <c r="AB24" s="326"/>
      <c r="AC24" s="326"/>
      <c r="AD24" s="9"/>
      <c r="AE24" s="7"/>
      <c r="AF24" s="327"/>
      <c r="AG24" s="326"/>
      <c r="AH24" s="326"/>
      <c r="AI24" s="326"/>
      <c r="AJ24" s="326"/>
      <c r="AK24" s="326"/>
      <c r="AL24" s="326"/>
      <c r="AM24" s="326"/>
      <c r="AN24" s="326"/>
      <c r="AO24" s="326"/>
      <c r="AP24" s="326"/>
      <c r="AQ24" s="9"/>
      <c r="AR24" s="7"/>
      <c r="AS24" s="327"/>
      <c r="AT24" s="326"/>
      <c r="AU24" s="326"/>
      <c r="AV24" s="326"/>
      <c r="AW24" s="326"/>
      <c r="AX24" s="326"/>
      <c r="AY24" s="326"/>
      <c r="AZ24" s="326"/>
      <c r="BA24" s="326"/>
      <c r="BB24" s="326"/>
      <c r="BC24" s="326"/>
      <c r="BD24" s="9"/>
    </row>
    <row r="25" spans="1:56" ht="23" x14ac:dyDescent="0.35">
      <c r="A25" s="37" t="s">
        <v>35</v>
      </c>
      <c r="B25" s="37" t="s">
        <v>186</v>
      </c>
      <c r="C25" s="37">
        <v>12</v>
      </c>
      <c r="E25" s="69" t="s">
        <v>218</v>
      </c>
      <c r="F25" s="374"/>
      <c r="G25" s="39"/>
      <c r="H25" s="39"/>
      <c r="I25" s="39"/>
      <c r="J25" s="39"/>
      <c r="K25" s="39"/>
      <c r="L25" s="39"/>
      <c r="M25" s="39"/>
      <c r="N25" s="39"/>
      <c r="O25" s="39"/>
      <c r="P25" s="39"/>
      <c r="Q25" s="381"/>
      <c r="R25" s="7"/>
      <c r="S25" s="390"/>
      <c r="T25" s="391"/>
      <c r="U25" s="391"/>
      <c r="V25" s="391"/>
      <c r="W25" s="391"/>
      <c r="X25" s="391"/>
      <c r="Y25" s="391"/>
      <c r="Z25" s="391"/>
      <c r="AA25" s="391"/>
      <c r="AB25" s="391"/>
      <c r="AC25" s="391"/>
      <c r="AD25" s="392"/>
      <c r="AE25" s="7"/>
      <c r="AF25" s="374"/>
      <c r="AG25" s="39"/>
      <c r="AH25" s="39"/>
      <c r="AI25" s="39"/>
      <c r="AJ25" s="39"/>
      <c r="AK25" s="39"/>
      <c r="AL25" s="39"/>
      <c r="AM25" s="39"/>
      <c r="AN25" s="39"/>
      <c r="AO25" s="39"/>
      <c r="AP25" s="39"/>
      <c r="AQ25" s="381"/>
      <c r="AR25" s="7"/>
      <c r="AS25" s="374"/>
      <c r="AT25" s="39"/>
      <c r="AU25" s="39"/>
      <c r="AV25" s="39"/>
      <c r="AW25" s="39"/>
      <c r="AX25" s="39"/>
      <c r="AY25" s="39"/>
      <c r="AZ25" s="39"/>
      <c r="BA25" s="39"/>
      <c r="BB25" s="39"/>
      <c r="BC25" s="39"/>
      <c r="BD25" s="381"/>
    </row>
    <row r="26" spans="1:56" ht="23" x14ac:dyDescent="0.35">
      <c r="A26" s="37" t="s">
        <v>35</v>
      </c>
      <c r="B26" s="37" t="s">
        <v>187</v>
      </c>
      <c r="C26" s="37">
        <v>13</v>
      </c>
      <c r="E26" s="69" t="s">
        <v>319</v>
      </c>
      <c r="F26" s="390"/>
      <c r="G26" s="391"/>
      <c r="H26" s="391"/>
      <c r="I26" s="391"/>
      <c r="J26" s="391"/>
      <c r="K26" s="391"/>
      <c r="L26" s="391"/>
      <c r="M26" s="391"/>
      <c r="N26" s="391"/>
      <c r="O26" s="391"/>
      <c r="P26" s="391"/>
      <c r="Q26" s="392"/>
      <c r="S26" s="390"/>
      <c r="T26" s="391"/>
      <c r="U26" s="391"/>
      <c r="V26" s="391"/>
      <c r="W26" s="391"/>
      <c r="X26" s="391"/>
      <c r="Y26" s="391"/>
      <c r="Z26" s="391"/>
      <c r="AA26" s="391"/>
      <c r="AB26" s="391"/>
      <c r="AC26" s="391"/>
      <c r="AD26" s="392"/>
      <c r="AF26" s="390"/>
      <c r="AG26" s="391"/>
      <c r="AH26" s="391"/>
      <c r="AI26" s="391"/>
      <c r="AJ26" s="391"/>
      <c r="AK26" s="391"/>
      <c r="AL26" s="391"/>
      <c r="AM26" s="391"/>
      <c r="AN26" s="391"/>
      <c r="AO26" s="391"/>
      <c r="AP26" s="391"/>
      <c r="AQ26" s="392"/>
      <c r="AS26" s="390"/>
      <c r="AT26" s="391"/>
      <c r="AU26" s="391"/>
      <c r="AV26" s="391"/>
      <c r="AW26" s="391"/>
      <c r="AX26" s="391"/>
      <c r="AY26" s="391"/>
      <c r="AZ26" s="391"/>
      <c r="BA26" s="391"/>
      <c r="BB26" s="391"/>
      <c r="BC26" s="391"/>
      <c r="BD26" s="392"/>
    </row>
    <row r="27" spans="1:56" ht="23" x14ac:dyDescent="0.35">
      <c r="A27" s="37" t="s">
        <v>35</v>
      </c>
      <c r="B27" s="37" t="s">
        <v>188</v>
      </c>
      <c r="C27" s="37">
        <v>14</v>
      </c>
      <c r="E27" s="69" t="s">
        <v>220</v>
      </c>
      <c r="F27" s="390"/>
      <c r="G27" s="391"/>
      <c r="H27" s="391"/>
      <c r="I27" s="391"/>
      <c r="J27" s="391"/>
      <c r="K27" s="391"/>
      <c r="L27" s="391"/>
      <c r="M27" s="391"/>
      <c r="N27" s="391"/>
      <c r="O27" s="391"/>
      <c r="P27" s="391"/>
      <c r="Q27" s="392"/>
      <c r="R27" s="7"/>
      <c r="S27" s="374"/>
      <c r="T27" s="39"/>
      <c r="U27" s="39"/>
      <c r="V27" s="39"/>
      <c r="W27" s="39"/>
      <c r="X27" s="39"/>
      <c r="Y27" s="39"/>
      <c r="Z27" s="39"/>
      <c r="AA27" s="39"/>
      <c r="AB27" s="39"/>
      <c r="AC27" s="39"/>
      <c r="AD27" s="381"/>
      <c r="AE27" s="7"/>
      <c r="AF27" s="374"/>
      <c r="AG27" s="39"/>
      <c r="AH27" s="39"/>
      <c r="AI27" s="39"/>
      <c r="AJ27" s="39"/>
      <c r="AK27" s="39"/>
      <c r="AL27" s="39"/>
      <c r="AM27" s="39"/>
      <c r="AN27" s="39"/>
      <c r="AO27" s="39"/>
      <c r="AP27" s="39"/>
      <c r="AQ27" s="381"/>
      <c r="AR27" s="7"/>
      <c r="AS27" s="390"/>
      <c r="AT27" s="391"/>
      <c r="AU27" s="391"/>
      <c r="AV27" s="391"/>
      <c r="AW27" s="391"/>
      <c r="AX27" s="391"/>
      <c r="AY27" s="391"/>
      <c r="AZ27" s="391"/>
      <c r="BA27" s="391"/>
      <c r="BB27" s="391"/>
      <c r="BC27" s="391"/>
      <c r="BD27" s="392"/>
    </row>
    <row r="28" spans="1:56" ht="23" x14ac:dyDescent="0.35">
      <c r="B28" s="37"/>
      <c r="C28" s="37"/>
      <c r="E28" s="46" t="s">
        <v>222</v>
      </c>
      <c r="F28" s="327"/>
      <c r="G28" s="326"/>
      <c r="H28" s="326"/>
      <c r="I28" s="326"/>
      <c r="J28" s="326"/>
      <c r="K28" s="326"/>
      <c r="L28" s="326"/>
      <c r="M28" s="326"/>
      <c r="N28" s="326"/>
      <c r="O28" s="326"/>
      <c r="P28" s="326"/>
      <c r="Q28" s="9"/>
      <c r="R28" s="7"/>
      <c r="S28" s="327"/>
      <c r="T28" s="326"/>
      <c r="U28" s="326"/>
      <c r="V28" s="326"/>
      <c r="W28" s="326"/>
      <c r="X28" s="326"/>
      <c r="Y28" s="326"/>
      <c r="Z28" s="326"/>
      <c r="AA28" s="326"/>
      <c r="AB28" s="326"/>
      <c r="AC28" s="326"/>
      <c r="AD28" s="9"/>
      <c r="AE28" s="7"/>
      <c r="AF28" s="327"/>
      <c r="AG28" s="326"/>
      <c r="AH28" s="326"/>
      <c r="AI28" s="326"/>
      <c r="AJ28" s="326"/>
      <c r="AK28" s="326"/>
      <c r="AL28" s="326"/>
      <c r="AM28" s="326"/>
      <c r="AN28" s="326"/>
      <c r="AO28" s="326"/>
      <c r="AP28" s="326"/>
      <c r="AQ28" s="9"/>
      <c r="AR28" s="7"/>
      <c r="AS28" s="327"/>
      <c r="AT28" s="326"/>
      <c r="AU28" s="326"/>
      <c r="AV28" s="326"/>
      <c r="AW28" s="326"/>
      <c r="AX28" s="326"/>
      <c r="AY28" s="326"/>
      <c r="AZ28" s="326"/>
      <c r="BA28" s="326"/>
      <c r="BB28" s="326"/>
      <c r="BC28" s="326"/>
      <c r="BD28" s="9"/>
    </row>
    <row r="29" spans="1:56" ht="23" x14ac:dyDescent="0.35">
      <c r="A29" s="37" t="s">
        <v>35</v>
      </c>
      <c r="B29" s="37" t="s">
        <v>189</v>
      </c>
      <c r="C29" s="37">
        <v>15</v>
      </c>
      <c r="E29" s="69" t="s">
        <v>223</v>
      </c>
      <c r="F29" s="390"/>
      <c r="G29" s="391"/>
      <c r="H29" s="391"/>
      <c r="I29" s="391"/>
      <c r="J29" s="391"/>
      <c r="K29" s="391"/>
      <c r="L29" s="391"/>
      <c r="M29" s="391"/>
      <c r="N29" s="391"/>
      <c r="O29" s="391"/>
      <c r="P29" s="391"/>
      <c r="Q29" s="392"/>
      <c r="R29" s="7"/>
      <c r="S29" s="374"/>
      <c r="T29" s="39"/>
      <c r="U29" s="39"/>
      <c r="V29" s="39"/>
      <c r="W29" s="39"/>
      <c r="X29" s="39"/>
      <c r="Y29" s="39"/>
      <c r="Z29" s="39"/>
      <c r="AA29" s="39"/>
      <c r="AB29" s="39"/>
      <c r="AC29" s="39"/>
      <c r="AD29" s="381"/>
      <c r="AE29" s="7"/>
      <c r="AF29" s="374"/>
      <c r="AG29" s="39"/>
      <c r="AH29" s="39"/>
      <c r="AI29" s="39"/>
      <c r="AJ29" s="39"/>
      <c r="AK29" s="39"/>
      <c r="AL29" s="39"/>
      <c r="AM29" s="39"/>
      <c r="AN29" s="39"/>
      <c r="AO29" s="39"/>
      <c r="AP29" s="39"/>
      <c r="AQ29" s="381"/>
      <c r="AR29" s="7"/>
      <c r="AS29" s="390"/>
      <c r="AT29" s="391"/>
      <c r="AU29" s="391"/>
      <c r="AV29" s="391"/>
      <c r="AW29" s="391"/>
      <c r="AX29" s="391"/>
      <c r="AY29" s="391"/>
      <c r="AZ29" s="391"/>
      <c r="BA29" s="391"/>
      <c r="BB29" s="391"/>
      <c r="BC29" s="391"/>
      <c r="BD29" s="392"/>
    </row>
    <row r="30" spans="1:56" ht="23" x14ac:dyDescent="0.35">
      <c r="A30" s="37" t="s">
        <v>35</v>
      </c>
      <c r="B30" s="37" t="s">
        <v>190</v>
      </c>
      <c r="C30" s="37">
        <v>16</v>
      </c>
      <c r="E30" s="69" t="s">
        <v>224</v>
      </c>
      <c r="F30" s="390"/>
      <c r="G30" s="391"/>
      <c r="H30" s="391"/>
      <c r="I30" s="391"/>
      <c r="J30" s="391"/>
      <c r="K30" s="391"/>
      <c r="L30" s="391"/>
      <c r="M30" s="391"/>
      <c r="N30" s="391"/>
      <c r="O30" s="391"/>
      <c r="P30" s="391"/>
      <c r="Q30" s="392"/>
      <c r="R30" s="7"/>
      <c r="S30" s="374"/>
      <c r="T30" s="39"/>
      <c r="U30" s="39"/>
      <c r="V30" s="39"/>
      <c r="W30" s="39"/>
      <c r="X30" s="39"/>
      <c r="Y30" s="39"/>
      <c r="Z30" s="39"/>
      <c r="AA30" s="39"/>
      <c r="AB30" s="39"/>
      <c r="AC30" s="39"/>
      <c r="AD30" s="381"/>
      <c r="AE30" s="7"/>
      <c r="AF30" s="374"/>
      <c r="AG30" s="39"/>
      <c r="AH30" s="39"/>
      <c r="AI30" s="39"/>
      <c r="AJ30" s="39"/>
      <c r="AK30" s="39"/>
      <c r="AL30" s="39"/>
      <c r="AM30" s="39"/>
      <c r="AN30" s="39"/>
      <c r="AO30" s="39"/>
      <c r="AP30" s="39"/>
      <c r="AQ30" s="381"/>
      <c r="AR30" s="7"/>
      <c r="AS30" s="390"/>
      <c r="AT30" s="391"/>
      <c r="AU30" s="391"/>
      <c r="AV30" s="391"/>
      <c r="AW30" s="391"/>
      <c r="AX30" s="391"/>
      <c r="AY30" s="391"/>
      <c r="AZ30" s="391"/>
      <c r="BA30" s="391"/>
      <c r="BB30" s="391"/>
      <c r="BC30" s="391"/>
      <c r="BD30" s="392"/>
    </row>
    <row r="31" spans="1:56" ht="23" x14ac:dyDescent="0.35">
      <c r="A31" s="37" t="s">
        <v>35</v>
      </c>
      <c r="B31" s="37" t="s">
        <v>191</v>
      </c>
      <c r="C31" s="37">
        <v>17</v>
      </c>
      <c r="E31" s="69" t="s">
        <v>225</v>
      </c>
      <c r="F31" s="390"/>
      <c r="G31" s="391"/>
      <c r="H31" s="391"/>
      <c r="I31" s="391"/>
      <c r="J31" s="391"/>
      <c r="K31" s="391"/>
      <c r="L31" s="391"/>
      <c r="M31" s="391"/>
      <c r="N31" s="391"/>
      <c r="O31" s="391"/>
      <c r="P31" s="391"/>
      <c r="Q31" s="392"/>
      <c r="R31" s="7"/>
      <c r="S31" s="374"/>
      <c r="T31" s="39"/>
      <c r="U31" s="39"/>
      <c r="V31" s="39"/>
      <c r="W31" s="39"/>
      <c r="X31" s="39"/>
      <c r="Y31" s="39"/>
      <c r="Z31" s="39"/>
      <c r="AA31" s="39"/>
      <c r="AB31" s="39"/>
      <c r="AC31" s="39"/>
      <c r="AD31" s="381"/>
      <c r="AE31" s="7"/>
      <c r="AF31" s="374"/>
      <c r="AG31" s="39"/>
      <c r="AH31" s="39"/>
      <c r="AI31" s="39"/>
      <c r="AJ31" s="39"/>
      <c r="AK31" s="39"/>
      <c r="AL31" s="39"/>
      <c r="AM31" s="39"/>
      <c r="AN31" s="39"/>
      <c r="AO31" s="39"/>
      <c r="AP31" s="39"/>
      <c r="AQ31" s="381"/>
      <c r="AR31" s="7"/>
      <c r="AS31" s="390"/>
      <c r="AT31" s="391"/>
      <c r="AU31" s="391"/>
      <c r="AV31" s="391"/>
      <c r="AW31" s="391"/>
      <c r="AX31" s="391"/>
      <c r="AY31" s="391"/>
      <c r="AZ31" s="391"/>
      <c r="BA31" s="391"/>
      <c r="BB31" s="391"/>
      <c r="BC31" s="391"/>
      <c r="BD31" s="392"/>
    </row>
    <row r="32" spans="1:56" ht="23" x14ac:dyDescent="0.35">
      <c r="A32" s="37" t="s">
        <v>35</v>
      </c>
      <c r="B32" s="37" t="s">
        <v>192</v>
      </c>
      <c r="C32" s="37">
        <v>18</v>
      </c>
      <c r="E32" s="69" t="s">
        <v>226</v>
      </c>
      <c r="F32" s="390"/>
      <c r="G32" s="391"/>
      <c r="H32" s="391"/>
      <c r="I32" s="391"/>
      <c r="J32" s="391"/>
      <c r="K32" s="391"/>
      <c r="L32" s="391"/>
      <c r="M32" s="391"/>
      <c r="N32" s="391"/>
      <c r="O32" s="391"/>
      <c r="P32" s="391"/>
      <c r="Q32" s="392"/>
      <c r="R32" s="7"/>
      <c r="S32" s="374"/>
      <c r="T32" s="39"/>
      <c r="U32" s="39"/>
      <c r="V32" s="39"/>
      <c r="W32" s="39"/>
      <c r="X32" s="39"/>
      <c r="Y32" s="39"/>
      <c r="Z32" s="39"/>
      <c r="AA32" s="39"/>
      <c r="AB32" s="39"/>
      <c r="AC32" s="39"/>
      <c r="AD32" s="381"/>
      <c r="AE32" s="7"/>
      <c r="AF32" s="374"/>
      <c r="AG32" s="39"/>
      <c r="AH32" s="39"/>
      <c r="AI32" s="39"/>
      <c r="AJ32" s="39"/>
      <c r="AK32" s="39"/>
      <c r="AL32" s="39"/>
      <c r="AM32" s="39"/>
      <c r="AN32" s="39"/>
      <c r="AO32" s="39"/>
      <c r="AP32" s="39"/>
      <c r="AQ32" s="381"/>
      <c r="AR32" s="7"/>
      <c r="AS32" s="390"/>
      <c r="AT32" s="391"/>
      <c r="AU32" s="391"/>
      <c r="AV32" s="391"/>
      <c r="AW32" s="391"/>
      <c r="AX32" s="391"/>
      <c r="AY32" s="391"/>
      <c r="AZ32" s="391"/>
      <c r="BA32" s="391"/>
      <c r="BB32" s="391"/>
      <c r="BC32" s="391"/>
      <c r="BD32" s="392"/>
    </row>
    <row r="33" spans="1:56" ht="23" x14ac:dyDescent="0.35">
      <c r="A33" s="37" t="s">
        <v>35</v>
      </c>
      <c r="B33" s="37" t="s">
        <v>193</v>
      </c>
      <c r="C33" s="37">
        <v>19</v>
      </c>
      <c r="E33" s="69" t="s">
        <v>227</v>
      </c>
      <c r="F33" s="390"/>
      <c r="G33" s="391"/>
      <c r="H33" s="391"/>
      <c r="I33" s="391"/>
      <c r="J33" s="391"/>
      <c r="K33" s="391"/>
      <c r="L33" s="391"/>
      <c r="M33" s="391"/>
      <c r="N33" s="391"/>
      <c r="O33" s="391"/>
      <c r="P33" s="391"/>
      <c r="Q33" s="392"/>
      <c r="R33" s="7"/>
      <c r="S33" s="374"/>
      <c r="T33" s="39"/>
      <c r="U33" s="39"/>
      <c r="V33" s="39"/>
      <c r="W33" s="39"/>
      <c r="X33" s="39"/>
      <c r="Y33" s="39"/>
      <c r="Z33" s="39"/>
      <c r="AA33" s="39"/>
      <c r="AB33" s="39"/>
      <c r="AC33" s="39"/>
      <c r="AD33" s="381"/>
      <c r="AE33" s="7"/>
      <c r="AF33" s="374"/>
      <c r="AG33" s="39"/>
      <c r="AH33" s="39"/>
      <c r="AI33" s="39"/>
      <c r="AJ33" s="39"/>
      <c r="AK33" s="39"/>
      <c r="AL33" s="39"/>
      <c r="AM33" s="39"/>
      <c r="AN33" s="39"/>
      <c r="AO33" s="39"/>
      <c r="AP33" s="39"/>
      <c r="AQ33" s="381"/>
      <c r="AR33" s="7"/>
      <c r="AS33" s="390"/>
      <c r="AT33" s="391"/>
      <c r="AU33" s="391"/>
      <c r="AV33" s="391"/>
      <c r="AW33" s="391"/>
      <c r="AX33" s="391"/>
      <c r="AY33" s="391"/>
      <c r="AZ33" s="391"/>
      <c r="BA33" s="391"/>
      <c r="BB33" s="391"/>
      <c r="BC33" s="391"/>
      <c r="BD33" s="392"/>
    </row>
    <row r="34" spans="1:56" ht="23" x14ac:dyDescent="0.35">
      <c r="C34" s="37"/>
      <c r="E34" s="45" t="s">
        <v>37</v>
      </c>
      <c r="F34" s="372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79"/>
      <c r="R34" s="7"/>
      <c r="S34" s="372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79"/>
      <c r="AE34" s="7"/>
      <c r="AF34" s="372"/>
      <c r="AG34" s="386"/>
      <c r="AH34" s="386"/>
      <c r="AI34" s="386"/>
      <c r="AJ34" s="386"/>
      <c r="AK34" s="386"/>
      <c r="AL34" s="386"/>
      <c r="AM34" s="386"/>
      <c r="AN34" s="386"/>
      <c r="AO34" s="386"/>
      <c r="AP34" s="386"/>
      <c r="AQ34" s="379"/>
      <c r="AR34" s="7"/>
      <c r="AS34" s="372"/>
      <c r="AT34" s="386"/>
      <c r="AU34" s="386"/>
      <c r="AV34" s="386"/>
      <c r="AW34" s="386"/>
      <c r="AX34" s="386"/>
      <c r="AY34" s="386"/>
      <c r="AZ34" s="386"/>
      <c r="BA34" s="386"/>
      <c r="BB34" s="386"/>
      <c r="BC34" s="386"/>
      <c r="BD34" s="379"/>
    </row>
    <row r="35" spans="1:56" ht="23" x14ac:dyDescent="0.35">
      <c r="C35" s="37"/>
      <c r="E35" s="70" t="s">
        <v>327</v>
      </c>
      <c r="F35" s="376"/>
      <c r="G35" s="387"/>
      <c r="H35" s="387"/>
      <c r="I35" s="387"/>
      <c r="J35" s="387"/>
      <c r="K35" s="387"/>
      <c r="L35" s="387"/>
      <c r="M35" s="387"/>
      <c r="N35" s="387"/>
      <c r="O35" s="387"/>
      <c r="P35" s="387"/>
      <c r="Q35" s="382"/>
      <c r="R35" s="7"/>
      <c r="S35" s="376"/>
      <c r="T35" s="387"/>
      <c r="U35" s="387"/>
      <c r="V35" s="387"/>
      <c r="W35" s="387"/>
      <c r="X35" s="387"/>
      <c r="Y35" s="387"/>
      <c r="Z35" s="387"/>
      <c r="AA35" s="387"/>
      <c r="AB35" s="387"/>
      <c r="AC35" s="387"/>
      <c r="AD35" s="382"/>
      <c r="AE35" s="7"/>
      <c r="AF35" s="376"/>
      <c r="AG35" s="387"/>
      <c r="AH35" s="387"/>
      <c r="AI35" s="387"/>
      <c r="AJ35" s="387"/>
      <c r="AK35" s="387"/>
      <c r="AL35" s="387"/>
      <c r="AM35" s="387"/>
      <c r="AN35" s="387"/>
      <c r="AO35" s="387"/>
      <c r="AP35" s="387"/>
      <c r="AQ35" s="382"/>
      <c r="AR35" s="7"/>
      <c r="AS35" s="376"/>
      <c r="AT35" s="387"/>
      <c r="AU35" s="387"/>
      <c r="AV35" s="387"/>
      <c r="AW35" s="387"/>
      <c r="AX35" s="387"/>
      <c r="AY35" s="387"/>
      <c r="AZ35" s="387"/>
      <c r="BA35" s="387"/>
      <c r="BB35" s="387"/>
      <c r="BC35" s="387"/>
      <c r="BD35" s="382"/>
    </row>
    <row r="36" spans="1:56" ht="23" x14ac:dyDescent="0.35">
      <c r="B36" s="57"/>
      <c r="C36" s="37"/>
      <c r="E36" s="46" t="s">
        <v>200</v>
      </c>
      <c r="F36" s="325"/>
      <c r="G36" s="326"/>
      <c r="H36" s="326"/>
      <c r="I36" s="326"/>
      <c r="J36" s="326"/>
      <c r="K36" s="326"/>
      <c r="L36" s="326"/>
      <c r="M36" s="326"/>
      <c r="N36" s="326"/>
      <c r="O36" s="326"/>
      <c r="P36" s="326"/>
      <c r="Q36" s="9"/>
      <c r="R36" s="7"/>
      <c r="S36" s="325"/>
      <c r="T36" s="326"/>
      <c r="U36" s="326"/>
      <c r="V36" s="326"/>
      <c r="W36" s="326"/>
      <c r="X36" s="326"/>
      <c r="Y36" s="326"/>
      <c r="Z36" s="326"/>
      <c r="AA36" s="326"/>
      <c r="AB36" s="326"/>
      <c r="AC36" s="326"/>
      <c r="AD36" s="9"/>
      <c r="AE36" s="7"/>
      <c r="AF36" s="325"/>
      <c r="AG36" s="326"/>
      <c r="AH36" s="326"/>
      <c r="AI36" s="326"/>
      <c r="AJ36" s="326"/>
      <c r="AK36" s="326"/>
      <c r="AL36" s="326"/>
      <c r="AM36" s="326"/>
      <c r="AN36" s="326"/>
      <c r="AO36" s="326"/>
      <c r="AP36" s="326"/>
      <c r="AQ36" s="9"/>
      <c r="AR36" s="7"/>
      <c r="AS36" s="325"/>
      <c r="AT36" s="326"/>
      <c r="AU36" s="326"/>
      <c r="AV36" s="326"/>
      <c r="AW36" s="326"/>
      <c r="AX36" s="326"/>
      <c r="AY36" s="326"/>
      <c r="AZ36" s="326"/>
      <c r="BA36" s="326"/>
      <c r="BB36" s="326"/>
      <c r="BC36" s="326"/>
      <c r="BD36" s="9"/>
    </row>
    <row r="37" spans="1:56" ht="23" x14ac:dyDescent="0.35">
      <c r="B37" s="57"/>
      <c r="C37" s="37"/>
      <c r="E37" s="262" t="s">
        <v>202</v>
      </c>
      <c r="F37" s="375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380"/>
      <c r="R37" s="7"/>
      <c r="S37" s="375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380"/>
      <c r="AE37" s="7"/>
      <c r="AF37" s="375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380"/>
      <c r="AR37" s="7"/>
      <c r="AS37" s="375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380"/>
    </row>
    <row r="38" spans="1:56" ht="23" x14ac:dyDescent="0.35">
      <c r="A38" s="37" t="s">
        <v>38</v>
      </c>
      <c r="B38" s="37" t="s">
        <v>175</v>
      </c>
      <c r="C38" s="37">
        <v>20</v>
      </c>
      <c r="E38" s="47" t="s">
        <v>308</v>
      </c>
      <c r="F38" s="374"/>
      <c r="G38" s="39"/>
      <c r="H38" s="39"/>
      <c r="I38" s="39"/>
      <c r="J38" s="39"/>
      <c r="K38" s="39"/>
      <c r="L38" s="39"/>
      <c r="M38" s="39"/>
      <c r="N38" s="39"/>
      <c r="O38" s="39"/>
      <c r="P38" s="39"/>
      <c r="Q38" s="381"/>
      <c r="R38" s="7"/>
      <c r="S38" s="390"/>
      <c r="T38" s="391"/>
      <c r="U38" s="391"/>
      <c r="V38" s="391"/>
      <c r="W38" s="391"/>
      <c r="X38" s="391"/>
      <c r="Y38" s="391"/>
      <c r="Z38" s="391"/>
      <c r="AA38" s="391"/>
      <c r="AB38" s="391"/>
      <c r="AC38" s="391"/>
      <c r="AD38" s="392"/>
      <c r="AE38" s="7"/>
      <c r="AF38" s="374"/>
      <c r="AG38" s="39"/>
      <c r="AH38" s="39"/>
      <c r="AI38" s="39"/>
      <c r="AJ38" s="39"/>
      <c r="AK38" s="39"/>
      <c r="AL38" s="39"/>
      <c r="AM38" s="39"/>
      <c r="AN38" s="39"/>
      <c r="AO38" s="39"/>
      <c r="AP38" s="39"/>
      <c r="AQ38" s="381"/>
      <c r="AR38" s="7"/>
      <c r="AS38" s="374"/>
      <c r="AT38" s="39"/>
      <c r="AU38" s="39"/>
      <c r="AV38" s="39"/>
      <c r="AW38" s="39"/>
      <c r="AX38" s="39"/>
      <c r="AY38" s="39"/>
      <c r="AZ38" s="39"/>
      <c r="BA38" s="39"/>
      <c r="BB38" s="39"/>
      <c r="BC38" s="39"/>
      <c r="BD38" s="381"/>
    </row>
    <row r="39" spans="1:56" ht="23" x14ac:dyDescent="0.35">
      <c r="B39" s="58"/>
      <c r="C39" s="37"/>
      <c r="E39" s="71" t="s">
        <v>370</v>
      </c>
      <c r="F39" s="375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380"/>
      <c r="R39" s="7"/>
      <c r="S39" s="375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380"/>
      <c r="AE39" s="7"/>
      <c r="AF39" s="375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380"/>
      <c r="AR39" s="7"/>
      <c r="AS39" s="375"/>
      <c r="AT39" s="19"/>
      <c r="AU39" s="19"/>
      <c r="AV39" s="19"/>
      <c r="AW39" s="19"/>
      <c r="AX39" s="19"/>
      <c r="AY39" s="19"/>
      <c r="AZ39" s="19"/>
      <c r="BA39" s="19"/>
      <c r="BB39" s="19"/>
      <c r="BC39" s="19"/>
      <c r="BD39" s="380"/>
    </row>
    <row r="40" spans="1:56" ht="23" x14ac:dyDescent="0.35">
      <c r="A40" s="37" t="s">
        <v>38</v>
      </c>
      <c r="B40" s="37" t="s">
        <v>176</v>
      </c>
      <c r="C40" s="37">
        <v>21</v>
      </c>
      <c r="E40" s="72" t="s">
        <v>206</v>
      </c>
      <c r="F40" s="374"/>
      <c r="G40" s="39"/>
      <c r="H40" s="39"/>
      <c r="I40" s="39"/>
      <c r="J40" s="39"/>
      <c r="K40" s="39"/>
      <c r="L40" s="39"/>
      <c r="M40" s="39"/>
      <c r="N40" s="39"/>
      <c r="O40" s="39"/>
      <c r="P40" s="39"/>
      <c r="Q40" s="381"/>
      <c r="R40" s="7"/>
      <c r="S40" s="374"/>
      <c r="T40" s="39"/>
      <c r="U40" s="39"/>
      <c r="V40" s="39"/>
      <c r="W40" s="39"/>
      <c r="X40" s="39"/>
      <c r="Y40" s="39"/>
      <c r="Z40" s="39"/>
      <c r="AA40" s="39"/>
      <c r="AB40" s="39"/>
      <c r="AC40" s="39"/>
      <c r="AD40" s="381"/>
      <c r="AE40" s="7"/>
      <c r="AF40" s="374"/>
      <c r="AG40" s="39"/>
      <c r="AH40" s="39"/>
      <c r="AI40" s="39"/>
      <c r="AJ40" s="39"/>
      <c r="AK40" s="39"/>
      <c r="AL40" s="39"/>
      <c r="AM40" s="39"/>
      <c r="AN40" s="39"/>
      <c r="AO40" s="39"/>
      <c r="AP40" s="39"/>
      <c r="AQ40" s="381"/>
      <c r="AR40" s="7"/>
      <c r="AS40" s="374"/>
      <c r="AT40" s="39"/>
      <c r="AU40" s="39"/>
      <c r="AV40" s="39"/>
      <c r="AW40" s="39"/>
      <c r="AX40" s="39"/>
      <c r="AY40" s="39"/>
      <c r="AZ40" s="39"/>
      <c r="BA40" s="39"/>
      <c r="BB40" s="39"/>
      <c r="BC40" s="39"/>
      <c r="BD40" s="381"/>
    </row>
    <row r="41" spans="1:56" ht="23" x14ac:dyDescent="0.35">
      <c r="A41" s="37" t="s">
        <v>38</v>
      </c>
      <c r="B41" s="37" t="s">
        <v>177</v>
      </c>
      <c r="C41" s="37">
        <v>22</v>
      </c>
      <c r="E41" s="72" t="s">
        <v>207</v>
      </c>
      <c r="F41" s="374"/>
      <c r="G41" s="39"/>
      <c r="H41" s="39"/>
      <c r="I41" s="39"/>
      <c r="J41" s="39"/>
      <c r="K41" s="39"/>
      <c r="L41" s="39"/>
      <c r="M41" s="39"/>
      <c r="N41" s="39"/>
      <c r="O41" s="39"/>
      <c r="P41" s="39"/>
      <c r="Q41" s="381"/>
      <c r="R41" s="7"/>
      <c r="S41" s="374"/>
      <c r="T41" s="39"/>
      <c r="U41" s="39"/>
      <c r="V41" s="39"/>
      <c r="W41" s="39"/>
      <c r="X41" s="39"/>
      <c r="Y41" s="39"/>
      <c r="Z41" s="39"/>
      <c r="AA41" s="39"/>
      <c r="AB41" s="39"/>
      <c r="AC41" s="39"/>
      <c r="AD41" s="381"/>
      <c r="AE41" s="7"/>
      <c r="AF41" s="374"/>
      <c r="AG41" s="39"/>
      <c r="AH41" s="39"/>
      <c r="AI41" s="39"/>
      <c r="AJ41" s="39"/>
      <c r="AK41" s="39"/>
      <c r="AL41" s="39"/>
      <c r="AM41" s="39"/>
      <c r="AN41" s="39"/>
      <c r="AO41" s="39"/>
      <c r="AP41" s="39"/>
      <c r="AQ41" s="381"/>
      <c r="AR41" s="7"/>
      <c r="AS41" s="374"/>
      <c r="AT41" s="39"/>
      <c r="AU41" s="39"/>
      <c r="AV41" s="39"/>
      <c r="AW41" s="39"/>
      <c r="AX41" s="39"/>
      <c r="AY41" s="39"/>
      <c r="AZ41" s="39"/>
      <c r="BA41" s="39"/>
      <c r="BB41" s="39"/>
      <c r="BC41" s="39"/>
      <c r="BD41" s="381"/>
    </row>
    <row r="42" spans="1:56" ht="23" x14ac:dyDescent="0.35">
      <c r="A42" s="37" t="s">
        <v>38</v>
      </c>
      <c r="B42" s="37" t="s">
        <v>178</v>
      </c>
      <c r="C42" s="37">
        <v>23</v>
      </c>
      <c r="E42" s="72" t="s">
        <v>208</v>
      </c>
      <c r="F42" s="374"/>
      <c r="G42" s="39"/>
      <c r="H42" s="39"/>
      <c r="I42" s="39"/>
      <c r="J42" s="39"/>
      <c r="K42" s="39"/>
      <c r="L42" s="39"/>
      <c r="M42" s="39"/>
      <c r="N42" s="39"/>
      <c r="O42" s="39"/>
      <c r="P42" s="39"/>
      <c r="Q42" s="381"/>
      <c r="R42" s="7"/>
      <c r="S42" s="374"/>
      <c r="T42" s="39"/>
      <c r="U42" s="39"/>
      <c r="V42" s="39"/>
      <c r="W42" s="39"/>
      <c r="X42" s="39"/>
      <c r="Y42" s="39"/>
      <c r="Z42" s="39"/>
      <c r="AA42" s="39"/>
      <c r="AB42" s="39"/>
      <c r="AC42" s="39"/>
      <c r="AD42" s="381"/>
      <c r="AE42" s="7"/>
      <c r="AF42" s="374"/>
      <c r="AG42" s="39"/>
      <c r="AH42" s="39"/>
      <c r="AI42" s="39"/>
      <c r="AJ42" s="39"/>
      <c r="AK42" s="39"/>
      <c r="AL42" s="39"/>
      <c r="AM42" s="39"/>
      <c r="AN42" s="39"/>
      <c r="AO42" s="39"/>
      <c r="AP42" s="39"/>
      <c r="AQ42" s="381"/>
      <c r="AR42" s="7"/>
      <c r="AS42" s="374"/>
      <c r="AT42" s="39"/>
      <c r="AU42" s="39"/>
      <c r="AV42" s="39"/>
      <c r="AW42" s="39"/>
      <c r="AX42" s="39"/>
      <c r="AY42" s="39"/>
      <c r="AZ42" s="39"/>
      <c r="BA42" s="39"/>
      <c r="BB42" s="39"/>
      <c r="BC42" s="39"/>
      <c r="BD42" s="381"/>
    </row>
    <row r="43" spans="1:56" ht="23" x14ac:dyDescent="0.35">
      <c r="A43" s="37" t="s">
        <v>38</v>
      </c>
      <c r="B43" s="37" t="s">
        <v>179</v>
      </c>
      <c r="C43" s="37">
        <v>24</v>
      </c>
      <c r="E43" s="72" t="s">
        <v>209</v>
      </c>
      <c r="F43" s="374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81"/>
      <c r="R43" s="7"/>
      <c r="S43" s="374"/>
      <c r="T43" s="39"/>
      <c r="U43" s="39"/>
      <c r="V43" s="39"/>
      <c r="W43" s="39"/>
      <c r="X43" s="39"/>
      <c r="Y43" s="39"/>
      <c r="Z43" s="39"/>
      <c r="AA43" s="39"/>
      <c r="AB43" s="39"/>
      <c r="AC43" s="39"/>
      <c r="AD43" s="381"/>
      <c r="AE43" s="7"/>
      <c r="AF43" s="374"/>
      <c r="AG43" s="39"/>
      <c r="AH43" s="39"/>
      <c r="AI43" s="39"/>
      <c r="AJ43" s="39"/>
      <c r="AK43" s="39"/>
      <c r="AL43" s="39"/>
      <c r="AM43" s="39"/>
      <c r="AN43" s="39"/>
      <c r="AO43" s="39"/>
      <c r="AP43" s="39"/>
      <c r="AQ43" s="381"/>
      <c r="AR43" s="7"/>
      <c r="AS43" s="374"/>
      <c r="AT43" s="39"/>
      <c r="AU43" s="39"/>
      <c r="AV43" s="39"/>
      <c r="AW43" s="39"/>
      <c r="AX43" s="39"/>
      <c r="AY43" s="39"/>
      <c r="AZ43" s="39"/>
      <c r="BA43" s="39"/>
      <c r="BB43" s="39"/>
      <c r="BC43" s="39"/>
      <c r="BD43" s="381"/>
    </row>
    <row r="44" spans="1:56" ht="23" x14ac:dyDescent="0.35">
      <c r="A44" s="37" t="s">
        <v>38</v>
      </c>
      <c r="B44" s="37" t="s">
        <v>180</v>
      </c>
      <c r="C44" s="37">
        <v>25</v>
      </c>
      <c r="E44" s="72" t="s">
        <v>210</v>
      </c>
      <c r="F44" s="374"/>
      <c r="G44" s="39"/>
      <c r="H44" s="39"/>
      <c r="I44" s="39"/>
      <c r="J44" s="39"/>
      <c r="K44" s="39"/>
      <c r="L44" s="39"/>
      <c r="M44" s="39"/>
      <c r="N44" s="39"/>
      <c r="O44" s="39"/>
      <c r="P44" s="39"/>
      <c r="Q44" s="381"/>
      <c r="R44" s="7"/>
      <c r="S44" s="374"/>
      <c r="T44" s="39"/>
      <c r="U44" s="39"/>
      <c r="V44" s="39"/>
      <c r="W44" s="39"/>
      <c r="X44" s="39"/>
      <c r="Y44" s="39"/>
      <c r="Z44" s="39"/>
      <c r="AA44" s="39"/>
      <c r="AB44" s="39"/>
      <c r="AC44" s="39"/>
      <c r="AD44" s="381"/>
      <c r="AE44" s="7"/>
      <c r="AF44" s="374"/>
      <c r="AG44" s="39"/>
      <c r="AH44" s="39"/>
      <c r="AI44" s="39"/>
      <c r="AJ44" s="39"/>
      <c r="AK44" s="39"/>
      <c r="AL44" s="39"/>
      <c r="AM44" s="39"/>
      <c r="AN44" s="39"/>
      <c r="AO44" s="39"/>
      <c r="AP44" s="39"/>
      <c r="AQ44" s="381"/>
      <c r="AR44" s="7"/>
      <c r="AS44" s="374"/>
      <c r="AT44" s="39"/>
      <c r="AU44" s="39"/>
      <c r="AV44" s="39"/>
      <c r="AW44" s="39"/>
      <c r="AX44" s="39"/>
      <c r="AY44" s="39"/>
      <c r="AZ44" s="39"/>
      <c r="BA44" s="39"/>
      <c r="BB44" s="39"/>
      <c r="BC44" s="39"/>
      <c r="BD44" s="381"/>
    </row>
    <row r="45" spans="1:56" ht="23" x14ac:dyDescent="0.35">
      <c r="A45" s="37" t="s">
        <v>38</v>
      </c>
      <c r="B45" s="37" t="s">
        <v>181</v>
      </c>
      <c r="C45" s="37">
        <v>26</v>
      </c>
      <c r="E45" s="72" t="s">
        <v>211</v>
      </c>
      <c r="F45" s="374"/>
      <c r="G45" s="39"/>
      <c r="H45" s="39"/>
      <c r="I45" s="39"/>
      <c r="J45" s="39"/>
      <c r="K45" s="39"/>
      <c r="L45" s="39"/>
      <c r="M45" s="39"/>
      <c r="N45" s="39"/>
      <c r="O45" s="39"/>
      <c r="P45" s="39"/>
      <c r="Q45" s="381"/>
      <c r="R45" s="7"/>
      <c r="S45" s="374"/>
      <c r="T45" s="39"/>
      <c r="U45" s="39"/>
      <c r="V45" s="39"/>
      <c r="W45" s="39"/>
      <c r="X45" s="39"/>
      <c r="Y45" s="39"/>
      <c r="Z45" s="39"/>
      <c r="AA45" s="39"/>
      <c r="AB45" s="39"/>
      <c r="AC45" s="39"/>
      <c r="AD45" s="381"/>
      <c r="AE45" s="7"/>
      <c r="AF45" s="374"/>
      <c r="AG45" s="39"/>
      <c r="AH45" s="39"/>
      <c r="AI45" s="39"/>
      <c r="AJ45" s="39"/>
      <c r="AK45" s="39"/>
      <c r="AL45" s="39"/>
      <c r="AM45" s="39"/>
      <c r="AN45" s="39"/>
      <c r="AO45" s="39"/>
      <c r="AP45" s="39"/>
      <c r="AQ45" s="381"/>
      <c r="AR45" s="7"/>
      <c r="AS45" s="374"/>
      <c r="AT45" s="39"/>
      <c r="AU45" s="39"/>
      <c r="AV45" s="39"/>
      <c r="AW45" s="39"/>
      <c r="AX45" s="39"/>
      <c r="AY45" s="39"/>
      <c r="AZ45" s="39"/>
      <c r="BA45" s="39"/>
      <c r="BB45" s="39"/>
      <c r="BC45" s="39"/>
      <c r="BD45" s="381"/>
    </row>
    <row r="46" spans="1:56" ht="23" x14ac:dyDescent="0.35">
      <c r="A46" s="37" t="s">
        <v>38</v>
      </c>
      <c r="B46" s="37" t="s">
        <v>182</v>
      </c>
      <c r="C46" s="37">
        <v>27</v>
      </c>
      <c r="E46" s="72" t="s">
        <v>212</v>
      </c>
      <c r="F46" s="374"/>
      <c r="G46" s="39"/>
      <c r="H46" s="39"/>
      <c r="I46" s="39"/>
      <c r="J46" s="39"/>
      <c r="K46" s="39"/>
      <c r="L46" s="39"/>
      <c r="M46" s="39"/>
      <c r="N46" s="39"/>
      <c r="O46" s="39"/>
      <c r="P46" s="39"/>
      <c r="Q46" s="381"/>
      <c r="R46" s="7"/>
      <c r="S46" s="374"/>
      <c r="T46" s="39"/>
      <c r="U46" s="39"/>
      <c r="V46" s="39"/>
      <c r="W46" s="39"/>
      <c r="X46" s="39"/>
      <c r="Y46" s="39"/>
      <c r="Z46" s="39"/>
      <c r="AA46" s="39"/>
      <c r="AB46" s="39"/>
      <c r="AC46" s="39"/>
      <c r="AD46" s="381"/>
      <c r="AE46" s="7"/>
      <c r="AF46" s="374"/>
      <c r="AG46" s="39"/>
      <c r="AH46" s="39"/>
      <c r="AI46" s="39"/>
      <c r="AJ46" s="39"/>
      <c r="AK46" s="39"/>
      <c r="AL46" s="39"/>
      <c r="AM46" s="39"/>
      <c r="AN46" s="39"/>
      <c r="AO46" s="39"/>
      <c r="AP46" s="39"/>
      <c r="AQ46" s="381"/>
      <c r="AR46" s="7"/>
      <c r="AS46" s="374"/>
      <c r="AT46" s="39"/>
      <c r="AU46" s="39"/>
      <c r="AV46" s="39"/>
      <c r="AW46" s="39"/>
      <c r="AX46" s="39"/>
      <c r="AY46" s="39"/>
      <c r="AZ46" s="39"/>
      <c r="BA46" s="39"/>
      <c r="BB46" s="39"/>
      <c r="BC46" s="39"/>
      <c r="BD46" s="381"/>
    </row>
    <row r="47" spans="1:56" ht="23" x14ac:dyDescent="0.35">
      <c r="A47" s="37" t="s">
        <v>38</v>
      </c>
      <c r="B47" s="37" t="s">
        <v>183</v>
      </c>
      <c r="C47" s="37">
        <v>28</v>
      </c>
      <c r="E47" s="47" t="s">
        <v>213</v>
      </c>
      <c r="F47" s="374"/>
      <c r="G47" s="39"/>
      <c r="H47" s="39"/>
      <c r="I47" s="39"/>
      <c r="J47" s="39"/>
      <c r="K47" s="39"/>
      <c r="L47" s="39"/>
      <c r="M47" s="39"/>
      <c r="N47" s="39"/>
      <c r="O47" s="39"/>
      <c r="P47" s="39"/>
      <c r="Q47" s="381"/>
      <c r="R47" s="7"/>
      <c r="S47" s="374"/>
      <c r="T47" s="39"/>
      <c r="U47" s="39"/>
      <c r="V47" s="39"/>
      <c r="W47" s="39"/>
      <c r="X47" s="39"/>
      <c r="Y47" s="39"/>
      <c r="Z47" s="39"/>
      <c r="AA47" s="39"/>
      <c r="AB47" s="39"/>
      <c r="AC47" s="39"/>
      <c r="AD47" s="381"/>
      <c r="AE47" s="7"/>
      <c r="AF47" s="374"/>
      <c r="AG47" s="39"/>
      <c r="AH47" s="39"/>
      <c r="AI47" s="39"/>
      <c r="AJ47" s="39"/>
      <c r="AK47" s="39"/>
      <c r="AL47" s="39"/>
      <c r="AM47" s="39"/>
      <c r="AN47" s="39"/>
      <c r="AO47" s="39"/>
      <c r="AP47" s="39"/>
      <c r="AQ47" s="381"/>
      <c r="AR47" s="7"/>
      <c r="AS47" s="374"/>
      <c r="AT47" s="39"/>
      <c r="AU47" s="39"/>
      <c r="AV47" s="39"/>
      <c r="AW47" s="39"/>
      <c r="AX47" s="39"/>
      <c r="AY47" s="39"/>
      <c r="AZ47" s="39"/>
      <c r="BA47" s="39"/>
      <c r="BB47" s="39"/>
      <c r="BC47" s="39"/>
      <c r="BD47" s="381"/>
    </row>
    <row r="48" spans="1:56" ht="23" x14ac:dyDescent="0.35">
      <c r="A48" s="37" t="s">
        <v>38</v>
      </c>
      <c r="B48" s="37" t="s">
        <v>184</v>
      </c>
      <c r="C48" s="37">
        <v>29</v>
      </c>
      <c r="E48" s="267" t="s">
        <v>214</v>
      </c>
      <c r="F48" s="374"/>
      <c r="G48" s="39"/>
      <c r="H48" s="39"/>
      <c r="I48" s="39"/>
      <c r="J48" s="39"/>
      <c r="K48" s="39"/>
      <c r="L48" s="39"/>
      <c r="M48" s="39"/>
      <c r="N48" s="39"/>
      <c r="O48" s="39"/>
      <c r="P48" s="39"/>
      <c r="Q48" s="381"/>
      <c r="R48" s="7"/>
      <c r="S48" s="390"/>
      <c r="T48" s="391"/>
      <c r="U48" s="391"/>
      <c r="V48" s="391"/>
      <c r="W48" s="391"/>
      <c r="X48" s="391"/>
      <c r="Y48" s="391"/>
      <c r="Z48" s="391"/>
      <c r="AA48" s="391"/>
      <c r="AB48" s="391"/>
      <c r="AC48" s="391"/>
      <c r="AD48" s="392"/>
      <c r="AE48" s="7"/>
      <c r="AF48" s="374"/>
      <c r="AG48" s="39"/>
      <c r="AH48" s="39"/>
      <c r="AI48" s="39"/>
      <c r="AJ48" s="39"/>
      <c r="AK48" s="39"/>
      <c r="AL48" s="39"/>
      <c r="AM48" s="39"/>
      <c r="AN48" s="39"/>
      <c r="AO48" s="39"/>
      <c r="AP48" s="39"/>
      <c r="AQ48" s="381"/>
      <c r="AR48" s="7"/>
      <c r="AS48" s="374"/>
      <c r="AT48" s="39"/>
      <c r="AU48" s="39"/>
      <c r="AV48" s="39"/>
      <c r="AW48" s="39"/>
      <c r="AX48" s="39"/>
      <c r="AY48" s="39"/>
      <c r="AZ48" s="39"/>
      <c r="BA48" s="39"/>
      <c r="BB48" s="39"/>
      <c r="BC48" s="39"/>
      <c r="BD48" s="381"/>
    </row>
    <row r="49" spans="1:56" ht="23" x14ac:dyDescent="0.35">
      <c r="A49" s="37" t="s">
        <v>38</v>
      </c>
      <c r="B49" s="37" t="s">
        <v>185</v>
      </c>
      <c r="C49" s="37">
        <v>30</v>
      </c>
      <c r="E49" s="267" t="s">
        <v>215</v>
      </c>
      <c r="F49" s="374"/>
      <c r="G49" s="39"/>
      <c r="H49" s="39"/>
      <c r="I49" s="39"/>
      <c r="J49" s="39"/>
      <c r="K49" s="39"/>
      <c r="L49" s="39"/>
      <c r="M49" s="39"/>
      <c r="N49" s="39"/>
      <c r="O49" s="39"/>
      <c r="P49" s="39"/>
      <c r="Q49" s="381"/>
      <c r="R49" s="7"/>
      <c r="S49" s="374"/>
      <c r="T49" s="39"/>
      <c r="U49" s="39"/>
      <c r="V49" s="39"/>
      <c r="W49" s="39"/>
      <c r="X49" s="39"/>
      <c r="Y49" s="39"/>
      <c r="Z49" s="39"/>
      <c r="AA49" s="39"/>
      <c r="AB49" s="39"/>
      <c r="AC49" s="39"/>
      <c r="AD49" s="381"/>
      <c r="AE49" s="7"/>
      <c r="AF49" s="374"/>
      <c r="AG49" s="39"/>
      <c r="AH49" s="39"/>
      <c r="AI49" s="39"/>
      <c r="AJ49" s="39"/>
      <c r="AK49" s="39"/>
      <c r="AL49" s="39"/>
      <c r="AM49" s="39"/>
      <c r="AN49" s="39"/>
      <c r="AO49" s="39"/>
      <c r="AP49" s="39"/>
      <c r="AQ49" s="381"/>
      <c r="AR49" s="7"/>
      <c r="AS49" s="374"/>
      <c r="AT49" s="39"/>
      <c r="AU49" s="39"/>
      <c r="AV49" s="39"/>
      <c r="AW49" s="39"/>
      <c r="AX49" s="39"/>
      <c r="AY49" s="39"/>
      <c r="AZ49" s="39"/>
      <c r="BA49" s="39"/>
      <c r="BB49" s="39"/>
      <c r="BC49" s="39"/>
      <c r="BD49" s="381"/>
    </row>
    <row r="50" spans="1:56" ht="23" x14ac:dyDescent="0.35">
      <c r="B50" s="37"/>
      <c r="C50" s="37"/>
      <c r="E50" s="46" t="s">
        <v>217</v>
      </c>
      <c r="F50" s="327"/>
      <c r="G50" s="326"/>
      <c r="H50" s="326"/>
      <c r="I50" s="326"/>
      <c r="J50" s="326"/>
      <c r="K50" s="326"/>
      <c r="L50" s="326"/>
      <c r="M50" s="326"/>
      <c r="N50" s="326"/>
      <c r="O50" s="326"/>
      <c r="P50" s="326"/>
      <c r="Q50" s="9"/>
      <c r="R50" s="7"/>
      <c r="S50" s="327"/>
      <c r="T50" s="326"/>
      <c r="U50" s="326"/>
      <c r="V50" s="326"/>
      <c r="W50" s="326"/>
      <c r="X50" s="326"/>
      <c r="Y50" s="326"/>
      <c r="Z50" s="326"/>
      <c r="AA50" s="326"/>
      <c r="AB50" s="326"/>
      <c r="AC50" s="326"/>
      <c r="AD50" s="9"/>
      <c r="AE50" s="7"/>
      <c r="AF50" s="327"/>
      <c r="AG50" s="326"/>
      <c r="AH50" s="326"/>
      <c r="AI50" s="326"/>
      <c r="AJ50" s="326"/>
      <c r="AK50" s="326"/>
      <c r="AL50" s="326"/>
      <c r="AM50" s="326"/>
      <c r="AN50" s="326"/>
      <c r="AO50" s="326"/>
      <c r="AP50" s="326"/>
      <c r="AQ50" s="9"/>
      <c r="AR50" s="7"/>
      <c r="AS50" s="327"/>
      <c r="AT50" s="326"/>
      <c r="AU50" s="326"/>
      <c r="AV50" s="326"/>
      <c r="AW50" s="326"/>
      <c r="AX50" s="326"/>
      <c r="AY50" s="326"/>
      <c r="AZ50" s="326"/>
      <c r="BA50" s="326"/>
      <c r="BB50" s="326"/>
      <c r="BC50" s="326"/>
      <c r="BD50" s="9"/>
    </row>
    <row r="51" spans="1:56" ht="23" x14ac:dyDescent="0.35">
      <c r="A51" s="37" t="s">
        <v>38</v>
      </c>
      <c r="B51" s="37" t="s">
        <v>186</v>
      </c>
      <c r="C51" s="37">
        <v>31</v>
      </c>
      <c r="E51" s="69" t="s">
        <v>218</v>
      </c>
      <c r="F51" s="42"/>
      <c r="G51" s="39"/>
      <c r="H51" s="39"/>
      <c r="I51" s="39"/>
      <c r="J51" s="39"/>
      <c r="K51" s="39"/>
      <c r="L51" s="39"/>
      <c r="M51" s="39"/>
      <c r="N51" s="39"/>
      <c r="O51" s="39"/>
      <c r="P51" s="39"/>
      <c r="Q51" s="381"/>
      <c r="R51" s="7"/>
      <c r="S51" s="393"/>
      <c r="T51" s="391"/>
      <c r="U51" s="391"/>
      <c r="V51" s="391"/>
      <c r="W51" s="391"/>
      <c r="X51" s="391"/>
      <c r="Y51" s="391"/>
      <c r="Z51" s="391"/>
      <c r="AA51" s="391"/>
      <c r="AB51" s="391"/>
      <c r="AC51" s="391"/>
      <c r="AD51" s="392"/>
      <c r="AE51" s="7"/>
      <c r="AF51" s="42"/>
      <c r="AG51" s="39"/>
      <c r="AH51" s="39"/>
      <c r="AI51" s="39"/>
      <c r="AJ51" s="39"/>
      <c r="AK51" s="39"/>
      <c r="AL51" s="39"/>
      <c r="AM51" s="39"/>
      <c r="AN51" s="39"/>
      <c r="AO51" s="39"/>
      <c r="AP51" s="39"/>
      <c r="AQ51" s="381"/>
      <c r="AR51" s="7"/>
      <c r="AS51" s="42"/>
      <c r="AT51" s="39"/>
      <c r="AU51" s="39"/>
      <c r="AV51" s="39"/>
      <c r="AW51" s="39"/>
      <c r="AX51" s="39"/>
      <c r="AY51" s="39"/>
      <c r="AZ51" s="39"/>
      <c r="BA51" s="39"/>
      <c r="BB51" s="39"/>
      <c r="BC51" s="39"/>
      <c r="BD51" s="381"/>
    </row>
    <row r="52" spans="1:56" ht="23" x14ac:dyDescent="0.35">
      <c r="A52" s="37" t="s">
        <v>38</v>
      </c>
      <c r="B52" s="37" t="s">
        <v>187</v>
      </c>
      <c r="C52" s="37">
        <v>32</v>
      </c>
      <c r="E52" s="69" t="s">
        <v>319</v>
      </c>
      <c r="F52" s="390"/>
      <c r="G52" s="391"/>
      <c r="H52" s="391"/>
      <c r="I52" s="391"/>
      <c r="J52" s="391"/>
      <c r="K52" s="391"/>
      <c r="L52" s="391"/>
      <c r="M52" s="391"/>
      <c r="N52" s="391"/>
      <c r="O52" s="391"/>
      <c r="P52" s="391"/>
      <c r="Q52" s="392"/>
      <c r="S52" s="390"/>
      <c r="T52" s="391"/>
      <c r="U52" s="391"/>
      <c r="V52" s="391"/>
      <c r="W52" s="391"/>
      <c r="X52" s="391"/>
      <c r="Y52" s="391"/>
      <c r="Z52" s="391"/>
      <c r="AA52" s="391"/>
      <c r="AB52" s="391"/>
      <c r="AC52" s="391"/>
      <c r="AD52" s="392"/>
      <c r="AF52" s="390"/>
      <c r="AG52" s="391"/>
      <c r="AH52" s="391"/>
      <c r="AI52" s="391"/>
      <c r="AJ52" s="391"/>
      <c r="AK52" s="391"/>
      <c r="AL52" s="391"/>
      <c r="AM52" s="391"/>
      <c r="AN52" s="391"/>
      <c r="AO52" s="391"/>
      <c r="AP52" s="391"/>
      <c r="AQ52" s="392"/>
      <c r="AS52" s="390"/>
      <c r="AT52" s="391"/>
      <c r="AU52" s="391"/>
      <c r="AV52" s="391"/>
      <c r="AW52" s="391"/>
      <c r="AX52" s="391"/>
      <c r="AY52" s="391"/>
      <c r="AZ52" s="391"/>
      <c r="BA52" s="391"/>
      <c r="BB52" s="391"/>
      <c r="BC52" s="391"/>
      <c r="BD52" s="392"/>
    </row>
    <row r="53" spans="1:56" ht="23" x14ac:dyDescent="0.35">
      <c r="A53" s="37" t="s">
        <v>38</v>
      </c>
      <c r="B53" s="37" t="s">
        <v>188</v>
      </c>
      <c r="C53" s="37">
        <v>33</v>
      </c>
      <c r="E53" s="69" t="s">
        <v>220</v>
      </c>
      <c r="F53" s="390"/>
      <c r="G53" s="391"/>
      <c r="H53" s="391"/>
      <c r="I53" s="391"/>
      <c r="J53" s="391"/>
      <c r="K53" s="391"/>
      <c r="L53" s="391"/>
      <c r="M53" s="391"/>
      <c r="N53" s="391"/>
      <c r="O53" s="391"/>
      <c r="P53" s="391"/>
      <c r="Q53" s="392"/>
      <c r="R53" s="7"/>
      <c r="S53" s="374"/>
      <c r="T53" s="39"/>
      <c r="U53" s="39"/>
      <c r="V53" s="39"/>
      <c r="W53" s="39"/>
      <c r="X53" s="39"/>
      <c r="Y53" s="39"/>
      <c r="Z53" s="39"/>
      <c r="AA53" s="39"/>
      <c r="AB53" s="39"/>
      <c r="AC53" s="39"/>
      <c r="AD53" s="381"/>
      <c r="AE53" s="7"/>
      <c r="AF53" s="374"/>
      <c r="AG53" s="39"/>
      <c r="AH53" s="39"/>
      <c r="AI53" s="39"/>
      <c r="AJ53" s="39"/>
      <c r="AK53" s="39"/>
      <c r="AL53" s="39"/>
      <c r="AM53" s="39"/>
      <c r="AN53" s="39"/>
      <c r="AO53" s="39"/>
      <c r="AP53" s="39"/>
      <c r="AQ53" s="381"/>
      <c r="AR53" s="7"/>
      <c r="AS53" s="390"/>
      <c r="AT53" s="391"/>
      <c r="AU53" s="391"/>
      <c r="AV53" s="391"/>
      <c r="AW53" s="391"/>
      <c r="AX53" s="391"/>
      <c r="AY53" s="391"/>
      <c r="AZ53" s="391"/>
      <c r="BA53" s="391"/>
      <c r="BB53" s="391"/>
      <c r="BC53" s="391"/>
      <c r="BD53" s="392"/>
    </row>
    <row r="54" spans="1:56" ht="23" x14ac:dyDescent="0.35">
      <c r="B54" s="37"/>
      <c r="C54" s="37"/>
      <c r="E54" s="46" t="s">
        <v>222</v>
      </c>
      <c r="F54" s="327"/>
      <c r="G54" s="326"/>
      <c r="H54" s="326"/>
      <c r="I54" s="326"/>
      <c r="J54" s="326"/>
      <c r="K54" s="326"/>
      <c r="L54" s="326"/>
      <c r="M54" s="326"/>
      <c r="N54" s="326"/>
      <c r="O54" s="326"/>
      <c r="P54" s="326"/>
      <c r="Q54" s="9"/>
      <c r="R54" s="7"/>
      <c r="S54" s="327"/>
      <c r="T54" s="326"/>
      <c r="U54" s="326"/>
      <c r="V54" s="326"/>
      <c r="W54" s="326"/>
      <c r="X54" s="326"/>
      <c r="Y54" s="326"/>
      <c r="Z54" s="326"/>
      <c r="AA54" s="326"/>
      <c r="AB54" s="326"/>
      <c r="AC54" s="326"/>
      <c r="AD54" s="9"/>
      <c r="AE54" s="7"/>
      <c r="AF54" s="327"/>
      <c r="AG54" s="326"/>
      <c r="AH54" s="326"/>
      <c r="AI54" s="326"/>
      <c r="AJ54" s="326"/>
      <c r="AK54" s="326"/>
      <c r="AL54" s="326"/>
      <c r="AM54" s="326"/>
      <c r="AN54" s="326"/>
      <c r="AO54" s="326"/>
      <c r="AP54" s="326"/>
      <c r="AQ54" s="9"/>
      <c r="AR54" s="7"/>
      <c r="AS54" s="327"/>
      <c r="AT54" s="326"/>
      <c r="AU54" s="326"/>
      <c r="AV54" s="326"/>
      <c r="AW54" s="326"/>
      <c r="AX54" s="326"/>
      <c r="AY54" s="326"/>
      <c r="AZ54" s="326"/>
      <c r="BA54" s="326"/>
      <c r="BB54" s="326"/>
      <c r="BC54" s="326"/>
      <c r="BD54" s="9"/>
    </row>
    <row r="55" spans="1:56" ht="23" x14ac:dyDescent="0.35">
      <c r="A55" s="37" t="s">
        <v>38</v>
      </c>
      <c r="B55" s="37" t="s">
        <v>189</v>
      </c>
      <c r="C55" s="37">
        <v>34</v>
      </c>
      <c r="E55" s="69" t="s">
        <v>223</v>
      </c>
      <c r="F55" s="390"/>
      <c r="G55" s="391"/>
      <c r="H55" s="391"/>
      <c r="I55" s="391"/>
      <c r="J55" s="391"/>
      <c r="K55" s="391"/>
      <c r="L55" s="391"/>
      <c r="M55" s="391"/>
      <c r="N55" s="391"/>
      <c r="O55" s="391"/>
      <c r="P55" s="391"/>
      <c r="Q55" s="392"/>
      <c r="R55" s="7"/>
      <c r="S55" s="374"/>
      <c r="T55" s="39"/>
      <c r="U55" s="39"/>
      <c r="V55" s="39"/>
      <c r="W55" s="39"/>
      <c r="X55" s="39"/>
      <c r="Y55" s="39"/>
      <c r="Z55" s="39"/>
      <c r="AA55" s="39"/>
      <c r="AB55" s="39"/>
      <c r="AC55" s="39"/>
      <c r="AD55" s="381"/>
      <c r="AE55" s="7"/>
      <c r="AF55" s="374"/>
      <c r="AG55" s="39"/>
      <c r="AH55" s="39"/>
      <c r="AI55" s="39"/>
      <c r="AJ55" s="39"/>
      <c r="AK55" s="39"/>
      <c r="AL55" s="39"/>
      <c r="AM55" s="39"/>
      <c r="AN55" s="39"/>
      <c r="AO55" s="39"/>
      <c r="AP55" s="39"/>
      <c r="AQ55" s="381"/>
      <c r="AR55" s="7"/>
      <c r="AS55" s="390"/>
      <c r="AT55" s="391"/>
      <c r="AU55" s="391"/>
      <c r="AV55" s="391"/>
      <c r="AW55" s="391"/>
      <c r="AX55" s="391"/>
      <c r="AY55" s="391"/>
      <c r="AZ55" s="391"/>
      <c r="BA55" s="391"/>
      <c r="BB55" s="391"/>
      <c r="BC55" s="391"/>
      <c r="BD55" s="392"/>
    </row>
    <row r="56" spans="1:56" ht="23" x14ac:dyDescent="0.35">
      <c r="A56" s="37" t="s">
        <v>38</v>
      </c>
      <c r="B56" s="37" t="s">
        <v>190</v>
      </c>
      <c r="C56" s="37">
        <v>35</v>
      </c>
      <c r="E56" s="69" t="s">
        <v>224</v>
      </c>
      <c r="F56" s="390"/>
      <c r="G56" s="391"/>
      <c r="H56" s="391"/>
      <c r="I56" s="391"/>
      <c r="J56" s="391"/>
      <c r="K56" s="391"/>
      <c r="L56" s="391"/>
      <c r="M56" s="391"/>
      <c r="N56" s="391"/>
      <c r="O56" s="391"/>
      <c r="P56" s="391"/>
      <c r="Q56" s="392"/>
      <c r="R56" s="7"/>
      <c r="S56" s="374"/>
      <c r="T56" s="39"/>
      <c r="U56" s="39"/>
      <c r="V56" s="39"/>
      <c r="W56" s="39"/>
      <c r="X56" s="39"/>
      <c r="Y56" s="39"/>
      <c r="Z56" s="39"/>
      <c r="AA56" s="39"/>
      <c r="AB56" s="39"/>
      <c r="AC56" s="39"/>
      <c r="AD56" s="381"/>
      <c r="AE56" s="7"/>
      <c r="AF56" s="374"/>
      <c r="AG56" s="39"/>
      <c r="AH56" s="39"/>
      <c r="AI56" s="39"/>
      <c r="AJ56" s="39"/>
      <c r="AK56" s="39"/>
      <c r="AL56" s="39"/>
      <c r="AM56" s="39"/>
      <c r="AN56" s="39"/>
      <c r="AO56" s="39"/>
      <c r="AP56" s="39"/>
      <c r="AQ56" s="381"/>
      <c r="AR56" s="7"/>
      <c r="AS56" s="390"/>
      <c r="AT56" s="391"/>
      <c r="AU56" s="391"/>
      <c r="AV56" s="391"/>
      <c r="AW56" s="391"/>
      <c r="AX56" s="391"/>
      <c r="AY56" s="391"/>
      <c r="AZ56" s="391"/>
      <c r="BA56" s="391"/>
      <c r="BB56" s="391"/>
      <c r="BC56" s="391"/>
      <c r="BD56" s="392"/>
    </row>
    <row r="57" spans="1:56" ht="23" x14ac:dyDescent="0.35">
      <c r="A57" s="37" t="s">
        <v>38</v>
      </c>
      <c r="B57" s="37" t="s">
        <v>191</v>
      </c>
      <c r="C57" s="37">
        <v>36</v>
      </c>
      <c r="E57" s="69" t="s">
        <v>225</v>
      </c>
      <c r="F57" s="390"/>
      <c r="G57" s="391"/>
      <c r="H57" s="391"/>
      <c r="I57" s="391"/>
      <c r="J57" s="391"/>
      <c r="K57" s="391"/>
      <c r="L57" s="391"/>
      <c r="M57" s="391"/>
      <c r="N57" s="391"/>
      <c r="O57" s="391"/>
      <c r="P57" s="391"/>
      <c r="Q57" s="392"/>
      <c r="R57" s="7"/>
      <c r="S57" s="374"/>
      <c r="T57" s="39"/>
      <c r="U57" s="39"/>
      <c r="V57" s="39"/>
      <c r="W57" s="39"/>
      <c r="X57" s="39"/>
      <c r="Y57" s="39"/>
      <c r="Z57" s="39"/>
      <c r="AA57" s="39"/>
      <c r="AB57" s="39"/>
      <c r="AC57" s="39"/>
      <c r="AD57" s="381"/>
      <c r="AE57" s="7"/>
      <c r="AF57" s="374"/>
      <c r="AG57" s="39"/>
      <c r="AH57" s="39"/>
      <c r="AI57" s="39"/>
      <c r="AJ57" s="39"/>
      <c r="AK57" s="39"/>
      <c r="AL57" s="39"/>
      <c r="AM57" s="39"/>
      <c r="AN57" s="39"/>
      <c r="AO57" s="39"/>
      <c r="AP57" s="39"/>
      <c r="AQ57" s="381"/>
      <c r="AR57" s="7"/>
      <c r="AS57" s="390"/>
      <c r="AT57" s="391"/>
      <c r="AU57" s="391"/>
      <c r="AV57" s="391"/>
      <c r="AW57" s="391"/>
      <c r="AX57" s="391"/>
      <c r="AY57" s="391"/>
      <c r="AZ57" s="391"/>
      <c r="BA57" s="391"/>
      <c r="BB57" s="391"/>
      <c r="BC57" s="391"/>
      <c r="BD57" s="392"/>
    </row>
    <row r="58" spans="1:56" ht="23" x14ac:dyDescent="0.35">
      <c r="A58" s="37" t="s">
        <v>38</v>
      </c>
      <c r="B58" s="37" t="s">
        <v>192</v>
      </c>
      <c r="C58" s="37">
        <v>37</v>
      </c>
      <c r="E58" s="69" t="s">
        <v>226</v>
      </c>
      <c r="F58" s="390"/>
      <c r="G58" s="391"/>
      <c r="H58" s="391"/>
      <c r="I58" s="391"/>
      <c r="J58" s="391"/>
      <c r="K58" s="391"/>
      <c r="L58" s="391"/>
      <c r="M58" s="391"/>
      <c r="N58" s="391"/>
      <c r="O58" s="391"/>
      <c r="P58" s="391"/>
      <c r="Q58" s="392"/>
      <c r="R58" s="7"/>
      <c r="S58" s="374"/>
      <c r="T58" s="39"/>
      <c r="U58" s="39"/>
      <c r="V58" s="39"/>
      <c r="W58" s="39"/>
      <c r="X58" s="39"/>
      <c r="Y58" s="39"/>
      <c r="Z58" s="39"/>
      <c r="AA58" s="39"/>
      <c r="AB58" s="39"/>
      <c r="AC58" s="39"/>
      <c r="AD58" s="381"/>
      <c r="AE58" s="7"/>
      <c r="AF58" s="374"/>
      <c r="AG58" s="39"/>
      <c r="AH58" s="39"/>
      <c r="AI58" s="39"/>
      <c r="AJ58" s="39"/>
      <c r="AK58" s="39"/>
      <c r="AL58" s="39"/>
      <c r="AM58" s="39"/>
      <c r="AN58" s="39"/>
      <c r="AO58" s="39"/>
      <c r="AP58" s="39"/>
      <c r="AQ58" s="381"/>
      <c r="AR58" s="7"/>
      <c r="AS58" s="390"/>
      <c r="AT58" s="391"/>
      <c r="AU58" s="391"/>
      <c r="AV58" s="391"/>
      <c r="AW58" s="391"/>
      <c r="AX58" s="391"/>
      <c r="AY58" s="391"/>
      <c r="AZ58" s="391"/>
      <c r="BA58" s="391"/>
      <c r="BB58" s="391"/>
      <c r="BC58" s="391"/>
      <c r="BD58" s="392"/>
    </row>
    <row r="59" spans="1:56" ht="23" x14ac:dyDescent="0.35">
      <c r="A59" s="37" t="s">
        <v>38</v>
      </c>
      <c r="B59" s="37" t="s">
        <v>193</v>
      </c>
      <c r="C59" s="37">
        <v>38</v>
      </c>
      <c r="E59" s="69" t="s">
        <v>227</v>
      </c>
      <c r="F59" s="390"/>
      <c r="G59" s="391"/>
      <c r="H59" s="391"/>
      <c r="I59" s="391"/>
      <c r="J59" s="391"/>
      <c r="K59" s="391"/>
      <c r="L59" s="391"/>
      <c r="M59" s="391"/>
      <c r="N59" s="391"/>
      <c r="O59" s="391"/>
      <c r="P59" s="391"/>
      <c r="Q59" s="392"/>
      <c r="R59" s="7"/>
      <c r="S59" s="374"/>
      <c r="T59" s="39"/>
      <c r="U59" s="39"/>
      <c r="V59" s="39"/>
      <c r="W59" s="39"/>
      <c r="X59" s="39"/>
      <c r="Y59" s="39"/>
      <c r="Z59" s="39"/>
      <c r="AA59" s="39"/>
      <c r="AB59" s="39"/>
      <c r="AC59" s="39"/>
      <c r="AD59" s="381"/>
      <c r="AE59" s="7"/>
      <c r="AF59" s="374"/>
      <c r="AG59" s="39"/>
      <c r="AH59" s="39"/>
      <c r="AI59" s="39"/>
      <c r="AJ59" s="39"/>
      <c r="AK59" s="39"/>
      <c r="AL59" s="39"/>
      <c r="AM59" s="39"/>
      <c r="AN59" s="39"/>
      <c r="AO59" s="39"/>
      <c r="AP59" s="39"/>
      <c r="AQ59" s="381"/>
      <c r="AR59" s="7"/>
      <c r="AS59" s="390"/>
      <c r="AT59" s="391"/>
      <c r="AU59" s="391"/>
      <c r="AV59" s="391"/>
      <c r="AW59" s="391"/>
      <c r="AX59" s="391"/>
      <c r="AY59" s="391"/>
      <c r="AZ59" s="391"/>
      <c r="BA59" s="391"/>
      <c r="BB59" s="391"/>
      <c r="BC59" s="391"/>
      <c r="BD59" s="392"/>
    </row>
    <row r="60" spans="1:56" ht="23" x14ac:dyDescent="0.35">
      <c r="C60" s="37"/>
      <c r="E60" s="70" t="s">
        <v>341</v>
      </c>
      <c r="F60" s="376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2"/>
      <c r="R60" s="7"/>
      <c r="S60" s="376"/>
      <c r="T60" s="387"/>
      <c r="U60" s="387"/>
      <c r="V60" s="387"/>
      <c r="W60" s="387"/>
      <c r="X60" s="387"/>
      <c r="Y60" s="387"/>
      <c r="Z60" s="387"/>
      <c r="AA60" s="387"/>
      <c r="AB60" s="387"/>
      <c r="AC60" s="387"/>
      <c r="AD60" s="382"/>
      <c r="AE60" s="7"/>
      <c r="AF60" s="376"/>
      <c r="AG60" s="387"/>
      <c r="AH60" s="387"/>
      <c r="AI60" s="387"/>
      <c r="AJ60" s="387"/>
      <c r="AK60" s="387"/>
      <c r="AL60" s="387"/>
      <c r="AM60" s="387"/>
      <c r="AN60" s="387"/>
      <c r="AO60" s="387"/>
      <c r="AP60" s="387"/>
      <c r="AQ60" s="382"/>
      <c r="AR60" s="7"/>
      <c r="AS60" s="376"/>
      <c r="AT60" s="387"/>
      <c r="AU60" s="387"/>
      <c r="AV60" s="387"/>
      <c r="AW60" s="387"/>
      <c r="AX60" s="387"/>
      <c r="AY60" s="387"/>
      <c r="AZ60" s="387"/>
      <c r="BA60" s="387"/>
      <c r="BB60" s="387"/>
      <c r="BC60" s="387"/>
      <c r="BD60" s="382"/>
    </row>
    <row r="61" spans="1:56" ht="23" x14ac:dyDescent="0.35">
      <c r="B61" s="57"/>
      <c r="C61" s="37"/>
      <c r="E61" s="46" t="s">
        <v>200</v>
      </c>
      <c r="F61" s="325"/>
      <c r="G61" s="326"/>
      <c r="H61" s="326"/>
      <c r="I61" s="326"/>
      <c r="J61" s="326"/>
      <c r="K61" s="326"/>
      <c r="L61" s="326"/>
      <c r="M61" s="326"/>
      <c r="N61" s="326"/>
      <c r="O61" s="326"/>
      <c r="P61" s="326"/>
      <c r="Q61" s="9"/>
      <c r="R61" s="7"/>
      <c r="S61" s="325"/>
      <c r="T61" s="326"/>
      <c r="U61" s="326"/>
      <c r="V61" s="326"/>
      <c r="W61" s="326"/>
      <c r="X61" s="326"/>
      <c r="Y61" s="326"/>
      <c r="Z61" s="326"/>
      <c r="AA61" s="326"/>
      <c r="AB61" s="326"/>
      <c r="AC61" s="326"/>
      <c r="AD61" s="9"/>
      <c r="AE61" s="7"/>
      <c r="AF61" s="325"/>
      <c r="AG61" s="326"/>
      <c r="AH61" s="326"/>
      <c r="AI61" s="326"/>
      <c r="AJ61" s="326"/>
      <c r="AK61" s="326"/>
      <c r="AL61" s="326"/>
      <c r="AM61" s="326"/>
      <c r="AN61" s="326"/>
      <c r="AO61" s="326"/>
      <c r="AP61" s="326"/>
      <c r="AQ61" s="9"/>
      <c r="AR61" s="7"/>
      <c r="AS61" s="325"/>
      <c r="AT61" s="326"/>
      <c r="AU61" s="326"/>
      <c r="AV61" s="326"/>
      <c r="AW61" s="326"/>
      <c r="AX61" s="326"/>
      <c r="AY61" s="326"/>
      <c r="AZ61" s="326"/>
      <c r="BA61" s="326"/>
      <c r="BB61" s="326"/>
      <c r="BC61" s="326"/>
      <c r="BD61" s="9"/>
    </row>
    <row r="62" spans="1:56" ht="23" x14ac:dyDescent="0.35">
      <c r="B62" s="57"/>
      <c r="C62" s="37"/>
      <c r="E62" s="262" t="s">
        <v>202</v>
      </c>
      <c r="F62" s="375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380"/>
      <c r="R62" s="7"/>
      <c r="S62" s="375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380"/>
      <c r="AE62" s="7"/>
      <c r="AF62" s="375"/>
      <c r="AG62" s="19"/>
      <c r="AH62" s="19"/>
      <c r="AI62" s="19"/>
      <c r="AJ62" s="19"/>
      <c r="AK62" s="19"/>
      <c r="AL62" s="19"/>
      <c r="AM62" s="19"/>
      <c r="AN62" s="19"/>
      <c r="AO62" s="19"/>
      <c r="AP62" s="19"/>
      <c r="AQ62" s="380"/>
      <c r="AR62" s="7"/>
      <c r="AS62" s="375"/>
      <c r="AT62" s="19"/>
      <c r="AU62" s="19"/>
      <c r="AV62" s="19"/>
      <c r="AW62" s="19"/>
      <c r="AX62" s="19"/>
      <c r="AY62" s="19"/>
      <c r="AZ62" s="19"/>
      <c r="BA62" s="19"/>
      <c r="BB62" s="19"/>
      <c r="BC62" s="19"/>
      <c r="BD62" s="380"/>
    </row>
    <row r="63" spans="1:56" ht="23" x14ac:dyDescent="0.35">
      <c r="A63" s="37" t="s">
        <v>40</v>
      </c>
      <c r="B63" s="37" t="s">
        <v>175</v>
      </c>
      <c r="C63" s="37">
        <v>39</v>
      </c>
      <c r="E63" s="47" t="s">
        <v>308</v>
      </c>
      <c r="F63" s="374"/>
      <c r="G63" s="39"/>
      <c r="H63" s="39"/>
      <c r="I63" s="39"/>
      <c r="J63" s="39"/>
      <c r="K63" s="39"/>
      <c r="L63" s="39"/>
      <c r="M63" s="39"/>
      <c r="N63" s="39"/>
      <c r="O63" s="39"/>
      <c r="P63" s="39"/>
      <c r="Q63" s="381"/>
      <c r="R63" s="7"/>
      <c r="S63" s="390"/>
      <c r="T63" s="391"/>
      <c r="U63" s="391"/>
      <c r="V63" s="391"/>
      <c r="W63" s="391"/>
      <c r="X63" s="391"/>
      <c r="Y63" s="391"/>
      <c r="Z63" s="391"/>
      <c r="AA63" s="391"/>
      <c r="AB63" s="391"/>
      <c r="AC63" s="391"/>
      <c r="AD63" s="392"/>
      <c r="AE63" s="7"/>
      <c r="AF63" s="374"/>
      <c r="AG63" s="39"/>
      <c r="AH63" s="39"/>
      <c r="AI63" s="39"/>
      <c r="AJ63" s="39"/>
      <c r="AK63" s="39"/>
      <c r="AL63" s="39"/>
      <c r="AM63" s="39"/>
      <c r="AN63" s="39"/>
      <c r="AO63" s="39"/>
      <c r="AP63" s="39"/>
      <c r="AQ63" s="381"/>
      <c r="AR63" s="7"/>
      <c r="AS63" s="374"/>
      <c r="AT63" s="39"/>
      <c r="AU63" s="39"/>
      <c r="AV63" s="39"/>
      <c r="AW63" s="39"/>
      <c r="AX63" s="39"/>
      <c r="AY63" s="39"/>
      <c r="AZ63" s="39"/>
      <c r="BA63" s="39"/>
      <c r="BB63" s="39"/>
      <c r="BC63" s="39"/>
      <c r="BD63" s="381"/>
    </row>
    <row r="64" spans="1:56" ht="23" x14ac:dyDescent="0.35">
      <c r="B64" s="58"/>
      <c r="C64" s="37"/>
      <c r="E64" s="71" t="s">
        <v>370</v>
      </c>
      <c r="F64" s="375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380"/>
      <c r="R64" s="7"/>
      <c r="S64" s="375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380"/>
      <c r="AE64" s="7"/>
      <c r="AF64" s="375"/>
      <c r="AG64" s="19"/>
      <c r="AH64" s="19"/>
      <c r="AI64" s="19"/>
      <c r="AJ64" s="19"/>
      <c r="AK64" s="19"/>
      <c r="AL64" s="19"/>
      <c r="AM64" s="19"/>
      <c r="AN64" s="19"/>
      <c r="AO64" s="19"/>
      <c r="AP64" s="19"/>
      <c r="AQ64" s="380"/>
      <c r="AR64" s="7"/>
      <c r="AS64" s="375"/>
      <c r="AT64" s="19"/>
      <c r="AU64" s="19"/>
      <c r="AV64" s="19"/>
      <c r="AW64" s="19"/>
      <c r="AX64" s="19"/>
      <c r="AY64" s="19"/>
      <c r="AZ64" s="19"/>
      <c r="BA64" s="19"/>
      <c r="BB64" s="19"/>
      <c r="BC64" s="19"/>
      <c r="BD64" s="380"/>
    </row>
    <row r="65" spans="1:56" ht="23" x14ac:dyDescent="0.35">
      <c r="A65" s="37" t="s">
        <v>40</v>
      </c>
      <c r="B65" s="37" t="s">
        <v>176</v>
      </c>
      <c r="C65" s="37">
        <v>40</v>
      </c>
      <c r="E65" s="72" t="s">
        <v>206</v>
      </c>
      <c r="F65" s="374"/>
      <c r="G65" s="39"/>
      <c r="H65" s="39"/>
      <c r="I65" s="39"/>
      <c r="J65" s="39"/>
      <c r="K65" s="39"/>
      <c r="L65" s="39"/>
      <c r="M65" s="39"/>
      <c r="N65" s="39"/>
      <c r="O65" s="39"/>
      <c r="P65" s="39"/>
      <c r="Q65" s="381"/>
      <c r="R65" s="7"/>
      <c r="S65" s="374"/>
      <c r="T65" s="39"/>
      <c r="U65" s="39"/>
      <c r="V65" s="39"/>
      <c r="W65" s="39"/>
      <c r="X65" s="39"/>
      <c r="Y65" s="39"/>
      <c r="Z65" s="39"/>
      <c r="AA65" s="39"/>
      <c r="AB65" s="39"/>
      <c r="AC65" s="39"/>
      <c r="AD65" s="381"/>
      <c r="AE65" s="7"/>
      <c r="AF65" s="374"/>
      <c r="AG65" s="39"/>
      <c r="AH65" s="39"/>
      <c r="AI65" s="39"/>
      <c r="AJ65" s="39"/>
      <c r="AK65" s="39"/>
      <c r="AL65" s="39"/>
      <c r="AM65" s="39"/>
      <c r="AN65" s="39"/>
      <c r="AO65" s="39"/>
      <c r="AP65" s="39"/>
      <c r="AQ65" s="381"/>
      <c r="AR65" s="7"/>
      <c r="AS65" s="374"/>
      <c r="AT65" s="39"/>
      <c r="AU65" s="39"/>
      <c r="AV65" s="39"/>
      <c r="AW65" s="39"/>
      <c r="AX65" s="39"/>
      <c r="AY65" s="39"/>
      <c r="AZ65" s="39"/>
      <c r="BA65" s="39"/>
      <c r="BB65" s="39"/>
      <c r="BC65" s="39"/>
      <c r="BD65" s="381"/>
    </row>
    <row r="66" spans="1:56" ht="23" x14ac:dyDescent="0.35">
      <c r="A66" s="37" t="s">
        <v>40</v>
      </c>
      <c r="B66" s="37" t="s">
        <v>177</v>
      </c>
      <c r="C66" s="37">
        <v>41</v>
      </c>
      <c r="E66" s="72" t="s">
        <v>207</v>
      </c>
      <c r="F66" s="374"/>
      <c r="G66" s="39"/>
      <c r="H66" s="39"/>
      <c r="I66" s="39"/>
      <c r="J66" s="39"/>
      <c r="K66" s="39"/>
      <c r="L66" s="39"/>
      <c r="M66" s="39"/>
      <c r="N66" s="39"/>
      <c r="O66" s="39"/>
      <c r="P66" s="39"/>
      <c r="Q66" s="381"/>
      <c r="R66" s="7"/>
      <c r="S66" s="374"/>
      <c r="T66" s="39"/>
      <c r="U66" s="39"/>
      <c r="V66" s="39"/>
      <c r="W66" s="39"/>
      <c r="X66" s="39"/>
      <c r="Y66" s="39"/>
      <c r="Z66" s="39"/>
      <c r="AA66" s="39"/>
      <c r="AB66" s="39"/>
      <c r="AC66" s="39"/>
      <c r="AD66" s="381"/>
      <c r="AE66" s="7"/>
      <c r="AF66" s="374"/>
      <c r="AG66" s="39"/>
      <c r="AH66" s="39"/>
      <c r="AI66" s="39"/>
      <c r="AJ66" s="39"/>
      <c r="AK66" s="39"/>
      <c r="AL66" s="39"/>
      <c r="AM66" s="39"/>
      <c r="AN66" s="39"/>
      <c r="AO66" s="39"/>
      <c r="AP66" s="39"/>
      <c r="AQ66" s="381"/>
      <c r="AR66" s="7"/>
      <c r="AS66" s="374"/>
      <c r="AT66" s="39"/>
      <c r="AU66" s="39"/>
      <c r="AV66" s="39"/>
      <c r="AW66" s="39"/>
      <c r="AX66" s="39"/>
      <c r="AY66" s="39"/>
      <c r="AZ66" s="39"/>
      <c r="BA66" s="39"/>
      <c r="BB66" s="39"/>
      <c r="BC66" s="39"/>
      <c r="BD66" s="381"/>
    </row>
    <row r="67" spans="1:56" ht="23" x14ac:dyDescent="0.35">
      <c r="A67" s="37" t="s">
        <v>40</v>
      </c>
      <c r="B67" s="37" t="s">
        <v>178</v>
      </c>
      <c r="C67" s="37">
        <v>42</v>
      </c>
      <c r="E67" s="72" t="s">
        <v>208</v>
      </c>
      <c r="F67" s="374"/>
      <c r="G67" s="39"/>
      <c r="H67" s="39"/>
      <c r="I67" s="39"/>
      <c r="J67" s="39"/>
      <c r="K67" s="39"/>
      <c r="L67" s="39"/>
      <c r="M67" s="39"/>
      <c r="N67" s="39"/>
      <c r="O67" s="39"/>
      <c r="P67" s="39"/>
      <c r="Q67" s="381"/>
      <c r="R67" s="7"/>
      <c r="S67" s="374"/>
      <c r="T67" s="39"/>
      <c r="U67" s="39"/>
      <c r="V67" s="39"/>
      <c r="W67" s="39"/>
      <c r="X67" s="39"/>
      <c r="Y67" s="39"/>
      <c r="Z67" s="39"/>
      <c r="AA67" s="39"/>
      <c r="AB67" s="39"/>
      <c r="AC67" s="39"/>
      <c r="AD67" s="381"/>
      <c r="AE67" s="7"/>
      <c r="AF67" s="374"/>
      <c r="AG67" s="39"/>
      <c r="AH67" s="39"/>
      <c r="AI67" s="39"/>
      <c r="AJ67" s="39"/>
      <c r="AK67" s="39"/>
      <c r="AL67" s="39"/>
      <c r="AM67" s="39"/>
      <c r="AN67" s="39"/>
      <c r="AO67" s="39"/>
      <c r="AP67" s="39"/>
      <c r="AQ67" s="381"/>
      <c r="AR67" s="7"/>
      <c r="AS67" s="374"/>
      <c r="AT67" s="39"/>
      <c r="AU67" s="39"/>
      <c r="AV67" s="39"/>
      <c r="AW67" s="39"/>
      <c r="AX67" s="39"/>
      <c r="AY67" s="39"/>
      <c r="AZ67" s="39"/>
      <c r="BA67" s="39"/>
      <c r="BB67" s="39"/>
      <c r="BC67" s="39"/>
      <c r="BD67" s="381"/>
    </row>
    <row r="68" spans="1:56" ht="23" x14ac:dyDescent="0.35">
      <c r="A68" s="37" t="s">
        <v>40</v>
      </c>
      <c r="B68" s="37" t="s">
        <v>179</v>
      </c>
      <c r="C68" s="37">
        <v>43</v>
      </c>
      <c r="E68" s="72" t="s">
        <v>209</v>
      </c>
      <c r="F68" s="374"/>
      <c r="G68" s="39"/>
      <c r="H68" s="39"/>
      <c r="I68" s="39"/>
      <c r="J68" s="39"/>
      <c r="K68" s="39"/>
      <c r="L68" s="39"/>
      <c r="M68" s="39"/>
      <c r="N68" s="39"/>
      <c r="O68" s="39"/>
      <c r="P68" s="39"/>
      <c r="Q68" s="381"/>
      <c r="R68" s="7"/>
      <c r="S68" s="374"/>
      <c r="T68" s="39"/>
      <c r="U68" s="39"/>
      <c r="V68" s="39"/>
      <c r="W68" s="39"/>
      <c r="X68" s="39"/>
      <c r="Y68" s="39"/>
      <c r="Z68" s="39"/>
      <c r="AA68" s="39"/>
      <c r="AB68" s="39"/>
      <c r="AC68" s="39"/>
      <c r="AD68" s="381"/>
      <c r="AE68" s="7"/>
      <c r="AF68" s="374"/>
      <c r="AG68" s="39"/>
      <c r="AH68" s="39"/>
      <c r="AI68" s="39"/>
      <c r="AJ68" s="39"/>
      <c r="AK68" s="39"/>
      <c r="AL68" s="39"/>
      <c r="AM68" s="39"/>
      <c r="AN68" s="39"/>
      <c r="AO68" s="39"/>
      <c r="AP68" s="39"/>
      <c r="AQ68" s="381"/>
      <c r="AR68" s="7"/>
      <c r="AS68" s="374"/>
      <c r="AT68" s="39"/>
      <c r="AU68" s="39"/>
      <c r="AV68" s="39"/>
      <c r="AW68" s="39"/>
      <c r="AX68" s="39"/>
      <c r="AY68" s="39"/>
      <c r="AZ68" s="39"/>
      <c r="BA68" s="39"/>
      <c r="BB68" s="39"/>
      <c r="BC68" s="39"/>
      <c r="BD68" s="381"/>
    </row>
    <row r="69" spans="1:56" ht="23" x14ac:dyDescent="0.35">
      <c r="A69" s="37" t="s">
        <v>40</v>
      </c>
      <c r="B69" s="37" t="s">
        <v>180</v>
      </c>
      <c r="C69" s="37">
        <v>44</v>
      </c>
      <c r="E69" s="72" t="s">
        <v>210</v>
      </c>
      <c r="F69" s="374"/>
      <c r="G69" s="39"/>
      <c r="H69" s="39"/>
      <c r="I69" s="39"/>
      <c r="J69" s="39"/>
      <c r="K69" s="39"/>
      <c r="L69" s="39"/>
      <c r="M69" s="39"/>
      <c r="N69" s="39"/>
      <c r="O69" s="39"/>
      <c r="P69" s="39"/>
      <c r="Q69" s="381"/>
      <c r="R69" s="7"/>
      <c r="S69" s="374"/>
      <c r="T69" s="39"/>
      <c r="U69" s="39"/>
      <c r="V69" s="39"/>
      <c r="W69" s="39"/>
      <c r="X69" s="39"/>
      <c r="Y69" s="39"/>
      <c r="Z69" s="39"/>
      <c r="AA69" s="39"/>
      <c r="AB69" s="39"/>
      <c r="AC69" s="39"/>
      <c r="AD69" s="381"/>
      <c r="AE69" s="7"/>
      <c r="AF69" s="374"/>
      <c r="AG69" s="39"/>
      <c r="AH69" s="39"/>
      <c r="AI69" s="39"/>
      <c r="AJ69" s="39"/>
      <c r="AK69" s="39"/>
      <c r="AL69" s="39"/>
      <c r="AM69" s="39"/>
      <c r="AN69" s="39"/>
      <c r="AO69" s="39"/>
      <c r="AP69" s="39"/>
      <c r="AQ69" s="381"/>
      <c r="AR69" s="7"/>
      <c r="AS69" s="374"/>
      <c r="AT69" s="39"/>
      <c r="AU69" s="39"/>
      <c r="AV69" s="39"/>
      <c r="AW69" s="39"/>
      <c r="AX69" s="39"/>
      <c r="AY69" s="39"/>
      <c r="AZ69" s="39"/>
      <c r="BA69" s="39"/>
      <c r="BB69" s="39"/>
      <c r="BC69" s="39"/>
      <c r="BD69" s="381"/>
    </row>
    <row r="70" spans="1:56" ht="23" x14ac:dyDescent="0.35">
      <c r="A70" s="37" t="s">
        <v>40</v>
      </c>
      <c r="B70" s="37" t="s">
        <v>181</v>
      </c>
      <c r="C70" s="37">
        <v>45</v>
      </c>
      <c r="E70" s="72" t="s">
        <v>211</v>
      </c>
      <c r="F70" s="374"/>
      <c r="G70" s="39"/>
      <c r="H70" s="39"/>
      <c r="I70" s="39"/>
      <c r="J70" s="39"/>
      <c r="K70" s="39"/>
      <c r="L70" s="39"/>
      <c r="M70" s="39"/>
      <c r="N70" s="39"/>
      <c r="O70" s="39"/>
      <c r="P70" s="39"/>
      <c r="Q70" s="381"/>
      <c r="R70" s="7"/>
      <c r="S70" s="374"/>
      <c r="T70" s="39"/>
      <c r="U70" s="39"/>
      <c r="V70" s="39"/>
      <c r="W70" s="39"/>
      <c r="X70" s="39"/>
      <c r="Y70" s="39"/>
      <c r="Z70" s="39"/>
      <c r="AA70" s="39"/>
      <c r="AB70" s="39"/>
      <c r="AC70" s="39"/>
      <c r="AD70" s="381"/>
      <c r="AE70" s="7"/>
      <c r="AF70" s="374"/>
      <c r="AG70" s="39"/>
      <c r="AH70" s="39"/>
      <c r="AI70" s="39"/>
      <c r="AJ70" s="39"/>
      <c r="AK70" s="39"/>
      <c r="AL70" s="39"/>
      <c r="AM70" s="39"/>
      <c r="AN70" s="39"/>
      <c r="AO70" s="39"/>
      <c r="AP70" s="39"/>
      <c r="AQ70" s="381"/>
      <c r="AR70" s="7"/>
      <c r="AS70" s="374"/>
      <c r="AT70" s="39"/>
      <c r="AU70" s="39"/>
      <c r="AV70" s="39"/>
      <c r="AW70" s="39"/>
      <c r="AX70" s="39"/>
      <c r="AY70" s="39"/>
      <c r="AZ70" s="39"/>
      <c r="BA70" s="39"/>
      <c r="BB70" s="39"/>
      <c r="BC70" s="39"/>
      <c r="BD70" s="381"/>
    </row>
    <row r="71" spans="1:56" ht="23" x14ac:dyDescent="0.35">
      <c r="A71" s="37" t="s">
        <v>40</v>
      </c>
      <c r="B71" s="37" t="s">
        <v>182</v>
      </c>
      <c r="C71" s="37">
        <v>46</v>
      </c>
      <c r="E71" s="72" t="s">
        <v>212</v>
      </c>
      <c r="F71" s="374"/>
      <c r="G71" s="39"/>
      <c r="H71" s="39"/>
      <c r="I71" s="39"/>
      <c r="J71" s="39"/>
      <c r="K71" s="39"/>
      <c r="L71" s="39"/>
      <c r="M71" s="39"/>
      <c r="N71" s="39"/>
      <c r="O71" s="39"/>
      <c r="P71" s="39"/>
      <c r="Q71" s="381"/>
      <c r="R71" s="7"/>
      <c r="S71" s="374"/>
      <c r="T71" s="39"/>
      <c r="U71" s="39"/>
      <c r="V71" s="39"/>
      <c r="W71" s="39"/>
      <c r="X71" s="39"/>
      <c r="Y71" s="39"/>
      <c r="Z71" s="39"/>
      <c r="AA71" s="39"/>
      <c r="AB71" s="39"/>
      <c r="AC71" s="39"/>
      <c r="AD71" s="381"/>
      <c r="AE71" s="7"/>
      <c r="AF71" s="374"/>
      <c r="AG71" s="39"/>
      <c r="AH71" s="39"/>
      <c r="AI71" s="39"/>
      <c r="AJ71" s="39"/>
      <c r="AK71" s="39"/>
      <c r="AL71" s="39"/>
      <c r="AM71" s="39"/>
      <c r="AN71" s="39"/>
      <c r="AO71" s="39"/>
      <c r="AP71" s="39"/>
      <c r="AQ71" s="381"/>
      <c r="AR71" s="7"/>
      <c r="AS71" s="374"/>
      <c r="AT71" s="39"/>
      <c r="AU71" s="39"/>
      <c r="AV71" s="39"/>
      <c r="AW71" s="39"/>
      <c r="AX71" s="39"/>
      <c r="AY71" s="39"/>
      <c r="AZ71" s="39"/>
      <c r="BA71" s="39"/>
      <c r="BB71" s="39"/>
      <c r="BC71" s="39"/>
      <c r="BD71" s="381"/>
    </row>
    <row r="72" spans="1:56" ht="23" x14ac:dyDescent="0.35">
      <c r="A72" s="37" t="s">
        <v>40</v>
      </c>
      <c r="B72" s="37" t="s">
        <v>183</v>
      </c>
      <c r="C72" s="37">
        <v>47</v>
      </c>
      <c r="E72" s="47" t="s">
        <v>213</v>
      </c>
      <c r="F72" s="374"/>
      <c r="G72" s="39"/>
      <c r="H72" s="39"/>
      <c r="I72" s="39"/>
      <c r="J72" s="39"/>
      <c r="K72" s="39"/>
      <c r="L72" s="39"/>
      <c r="M72" s="39"/>
      <c r="N72" s="39"/>
      <c r="O72" s="39"/>
      <c r="P72" s="39"/>
      <c r="Q72" s="381"/>
      <c r="R72" s="7"/>
      <c r="S72" s="374"/>
      <c r="T72" s="39"/>
      <c r="U72" s="39"/>
      <c r="V72" s="39"/>
      <c r="W72" s="39"/>
      <c r="X72" s="39"/>
      <c r="Y72" s="39"/>
      <c r="Z72" s="39"/>
      <c r="AA72" s="39"/>
      <c r="AB72" s="39"/>
      <c r="AC72" s="39"/>
      <c r="AD72" s="381"/>
      <c r="AE72" s="7"/>
      <c r="AF72" s="374"/>
      <c r="AG72" s="39"/>
      <c r="AH72" s="39"/>
      <c r="AI72" s="39"/>
      <c r="AJ72" s="39"/>
      <c r="AK72" s="39"/>
      <c r="AL72" s="39"/>
      <c r="AM72" s="39"/>
      <c r="AN72" s="39"/>
      <c r="AO72" s="39"/>
      <c r="AP72" s="39"/>
      <c r="AQ72" s="381"/>
      <c r="AR72" s="7"/>
      <c r="AS72" s="374"/>
      <c r="AT72" s="39"/>
      <c r="AU72" s="39"/>
      <c r="AV72" s="39"/>
      <c r="AW72" s="39"/>
      <c r="AX72" s="39"/>
      <c r="AY72" s="39"/>
      <c r="AZ72" s="39"/>
      <c r="BA72" s="39"/>
      <c r="BB72" s="39"/>
      <c r="BC72" s="39"/>
      <c r="BD72" s="381"/>
    </row>
    <row r="73" spans="1:56" ht="23" x14ac:dyDescent="0.35">
      <c r="A73" s="37" t="s">
        <v>40</v>
      </c>
      <c r="B73" s="37" t="s">
        <v>184</v>
      </c>
      <c r="C73" s="37">
        <v>48</v>
      </c>
      <c r="E73" s="267" t="s">
        <v>214</v>
      </c>
      <c r="F73" s="374"/>
      <c r="G73" s="39"/>
      <c r="H73" s="39"/>
      <c r="I73" s="39"/>
      <c r="J73" s="39"/>
      <c r="K73" s="39"/>
      <c r="L73" s="39"/>
      <c r="M73" s="39"/>
      <c r="N73" s="39"/>
      <c r="O73" s="39"/>
      <c r="P73" s="39"/>
      <c r="Q73" s="381"/>
      <c r="R73" s="7"/>
      <c r="S73" s="390"/>
      <c r="T73" s="391"/>
      <c r="U73" s="391"/>
      <c r="V73" s="391"/>
      <c r="W73" s="391"/>
      <c r="X73" s="391"/>
      <c r="Y73" s="391"/>
      <c r="Z73" s="391"/>
      <c r="AA73" s="391"/>
      <c r="AB73" s="391"/>
      <c r="AC73" s="391"/>
      <c r="AD73" s="392"/>
      <c r="AE73" s="7"/>
      <c r="AF73" s="374"/>
      <c r="AG73" s="39"/>
      <c r="AH73" s="39"/>
      <c r="AI73" s="39"/>
      <c r="AJ73" s="39"/>
      <c r="AK73" s="39"/>
      <c r="AL73" s="39"/>
      <c r="AM73" s="39"/>
      <c r="AN73" s="39"/>
      <c r="AO73" s="39"/>
      <c r="AP73" s="39"/>
      <c r="AQ73" s="381"/>
      <c r="AR73" s="7"/>
      <c r="AS73" s="374"/>
      <c r="AT73" s="39"/>
      <c r="AU73" s="39"/>
      <c r="AV73" s="39"/>
      <c r="AW73" s="39"/>
      <c r="AX73" s="39"/>
      <c r="AY73" s="39"/>
      <c r="AZ73" s="39"/>
      <c r="BA73" s="39"/>
      <c r="BB73" s="39"/>
      <c r="BC73" s="39"/>
      <c r="BD73" s="381"/>
    </row>
    <row r="74" spans="1:56" ht="23" x14ac:dyDescent="0.35">
      <c r="A74" s="37" t="s">
        <v>40</v>
      </c>
      <c r="B74" s="37" t="s">
        <v>185</v>
      </c>
      <c r="C74" s="37">
        <v>49</v>
      </c>
      <c r="E74" s="267" t="s">
        <v>215</v>
      </c>
      <c r="F74" s="374"/>
      <c r="G74" s="39"/>
      <c r="H74" s="39"/>
      <c r="I74" s="39"/>
      <c r="J74" s="39"/>
      <c r="K74" s="39"/>
      <c r="L74" s="39"/>
      <c r="M74" s="39"/>
      <c r="N74" s="39"/>
      <c r="O74" s="39"/>
      <c r="P74" s="39"/>
      <c r="Q74" s="381"/>
      <c r="R74" s="7"/>
      <c r="S74" s="374"/>
      <c r="T74" s="39"/>
      <c r="U74" s="39"/>
      <c r="V74" s="39"/>
      <c r="W74" s="39"/>
      <c r="X74" s="39"/>
      <c r="Y74" s="39"/>
      <c r="Z74" s="39"/>
      <c r="AA74" s="39"/>
      <c r="AB74" s="39"/>
      <c r="AC74" s="39"/>
      <c r="AD74" s="381"/>
      <c r="AE74" s="7"/>
      <c r="AF74" s="374"/>
      <c r="AG74" s="39"/>
      <c r="AH74" s="39"/>
      <c r="AI74" s="39"/>
      <c r="AJ74" s="39"/>
      <c r="AK74" s="39"/>
      <c r="AL74" s="39"/>
      <c r="AM74" s="39"/>
      <c r="AN74" s="39"/>
      <c r="AO74" s="39"/>
      <c r="AP74" s="39"/>
      <c r="AQ74" s="381"/>
      <c r="AR74" s="7"/>
      <c r="AS74" s="374"/>
      <c r="AT74" s="39"/>
      <c r="AU74" s="39"/>
      <c r="AV74" s="39"/>
      <c r="AW74" s="39"/>
      <c r="AX74" s="39"/>
      <c r="AY74" s="39"/>
      <c r="AZ74" s="39"/>
      <c r="BA74" s="39"/>
      <c r="BB74" s="39"/>
      <c r="BC74" s="39"/>
      <c r="BD74" s="381"/>
    </row>
    <row r="75" spans="1:56" ht="23" x14ac:dyDescent="0.35">
      <c r="B75" s="37"/>
      <c r="C75" s="37"/>
      <c r="E75" s="46" t="s">
        <v>217</v>
      </c>
      <c r="F75" s="327"/>
      <c r="G75" s="326"/>
      <c r="H75" s="326"/>
      <c r="I75" s="326"/>
      <c r="J75" s="326"/>
      <c r="K75" s="326"/>
      <c r="L75" s="326"/>
      <c r="M75" s="326"/>
      <c r="N75" s="326"/>
      <c r="O75" s="326"/>
      <c r="P75" s="326"/>
      <c r="Q75" s="9"/>
      <c r="R75" s="7"/>
      <c r="S75" s="327"/>
      <c r="T75" s="326"/>
      <c r="U75" s="326"/>
      <c r="V75" s="326"/>
      <c r="W75" s="326"/>
      <c r="X75" s="326"/>
      <c r="Y75" s="326"/>
      <c r="Z75" s="326"/>
      <c r="AA75" s="326"/>
      <c r="AB75" s="326"/>
      <c r="AC75" s="326"/>
      <c r="AD75" s="9"/>
      <c r="AE75" s="7"/>
      <c r="AF75" s="327"/>
      <c r="AG75" s="326"/>
      <c r="AH75" s="326"/>
      <c r="AI75" s="326"/>
      <c r="AJ75" s="326"/>
      <c r="AK75" s="326"/>
      <c r="AL75" s="326"/>
      <c r="AM75" s="326"/>
      <c r="AN75" s="326"/>
      <c r="AO75" s="326"/>
      <c r="AP75" s="326"/>
      <c r="AQ75" s="9"/>
      <c r="AR75" s="7"/>
      <c r="AS75" s="327"/>
      <c r="AT75" s="326"/>
      <c r="AU75" s="326"/>
      <c r="AV75" s="326"/>
      <c r="AW75" s="326"/>
      <c r="AX75" s="326"/>
      <c r="AY75" s="326"/>
      <c r="AZ75" s="326"/>
      <c r="BA75" s="326"/>
      <c r="BB75" s="326"/>
      <c r="BC75" s="326"/>
      <c r="BD75" s="9"/>
    </row>
    <row r="76" spans="1:56" ht="23" x14ac:dyDescent="0.35">
      <c r="A76" s="37" t="s">
        <v>40</v>
      </c>
      <c r="B76" s="37" t="s">
        <v>186</v>
      </c>
      <c r="C76" s="37">
        <v>50</v>
      </c>
      <c r="E76" s="69" t="s">
        <v>218</v>
      </c>
      <c r="F76" s="42"/>
      <c r="G76" s="39"/>
      <c r="H76" s="39"/>
      <c r="I76" s="39"/>
      <c r="J76" s="39"/>
      <c r="K76" s="39"/>
      <c r="L76" s="39"/>
      <c r="M76" s="39"/>
      <c r="N76" s="39"/>
      <c r="O76" s="39"/>
      <c r="P76" s="39"/>
      <c r="Q76" s="381"/>
      <c r="R76" s="7"/>
      <c r="S76" s="393"/>
      <c r="T76" s="391"/>
      <c r="U76" s="391"/>
      <c r="V76" s="391"/>
      <c r="W76" s="391"/>
      <c r="X76" s="391"/>
      <c r="Y76" s="391"/>
      <c r="Z76" s="391"/>
      <c r="AA76" s="391"/>
      <c r="AB76" s="391"/>
      <c r="AC76" s="391"/>
      <c r="AD76" s="392"/>
      <c r="AE76" s="7"/>
      <c r="AF76" s="42"/>
      <c r="AG76" s="39"/>
      <c r="AH76" s="39"/>
      <c r="AI76" s="39"/>
      <c r="AJ76" s="39"/>
      <c r="AK76" s="39"/>
      <c r="AL76" s="39"/>
      <c r="AM76" s="39"/>
      <c r="AN76" s="39"/>
      <c r="AO76" s="39"/>
      <c r="AP76" s="39"/>
      <c r="AQ76" s="381"/>
      <c r="AR76" s="7"/>
      <c r="AS76" s="42"/>
      <c r="AT76" s="39"/>
      <c r="AU76" s="39"/>
      <c r="AV76" s="39"/>
      <c r="AW76" s="39"/>
      <c r="AX76" s="39"/>
      <c r="AY76" s="39"/>
      <c r="AZ76" s="39"/>
      <c r="BA76" s="39"/>
      <c r="BB76" s="39"/>
      <c r="BC76" s="39"/>
      <c r="BD76" s="381"/>
    </row>
    <row r="77" spans="1:56" ht="23" x14ac:dyDescent="0.35">
      <c r="A77" s="37" t="s">
        <v>40</v>
      </c>
      <c r="B77" s="37" t="s">
        <v>187</v>
      </c>
      <c r="C77" s="37">
        <v>51</v>
      </c>
      <c r="E77" s="69" t="s">
        <v>319</v>
      </c>
      <c r="F77" s="390"/>
      <c r="G77" s="391"/>
      <c r="H77" s="391"/>
      <c r="I77" s="391"/>
      <c r="J77" s="391"/>
      <c r="K77" s="391"/>
      <c r="L77" s="391"/>
      <c r="M77" s="391"/>
      <c r="N77" s="391"/>
      <c r="O77" s="391"/>
      <c r="P77" s="391"/>
      <c r="Q77" s="392"/>
      <c r="S77" s="390"/>
      <c r="T77" s="391"/>
      <c r="U77" s="391"/>
      <c r="V77" s="391"/>
      <c r="W77" s="391"/>
      <c r="X77" s="391"/>
      <c r="Y77" s="391"/>
      <c r="Z77" s="391"/>
      <c r="AA77" s="391"/>
      <c r="AB77" s="391"/>
      <c r="AC77" s="391"/>
      <c r="AD77" s="392"/>
      <c r="AF77" s="390"/>
      <c r="AG77" s="391"/>
      <c r="AH77" s="391"/>
      <c r="AI77" s="391"/>
      <c r="AJ77" s="391"/>
      <c r="AK77" s="391"/>
      <c r="AL77" s="391"/>
      <c r="AM77" s="391"/>
      <c r="AN77" s="391"/>
      <c r="AO77" s="391"/>
      <c r="AP77" s="391"/>
      <c r="AQ77" s="392"/>
      <c r="AS77" s="390"/>
      <c r="AT77" s="391"/>
      <c r="AU77" s="391"/>
      <c r="AV77" s="391"/>
      <c r="AW77" s="391"/>
      <c r="AX77" s="391"/>
      <c r="AY77" s="391"/>
      <c r="AZ77" s="391"/>
      <c r="BA77" s="391"/>
      <c r="BB77" s="391"/>
      <c r="BC77" s="391"/>
      <c r="BD77" s="392"/>
    </row>
    <row r="78" spans="1:56" ht="23" x14ac:dyDescent="0.35">
      <c r="A78" s="37" t="s">
        <v>40</v>
      </c>
      <c r="B78" s="37" t="s">
        <v>188</v>
      </c>
      <c r="C78" s="37">
        <v>52</v>
      </c>
      <c r="E78" s="69" t="s">
        <v>220</v>
      </c>
      <c r="F78" s="390"/>
      <c r="G78" s="391"/>
      <c r="H78" s="391"/>
      <c r="I78" s="391"/>
      <c r="J78" s="391"/>
      <c r="K78" s="391"/>
      <c r="L78" s="391"/>
      <c r="M78" s="391"/>
      <c r="N78" s="391"/>
      <c r="O78" s="391"/>
      <c r="P78" s="391"/>
      <c r="Q78" s="392"/>
      <c r="R78" s="7"/>
      <c r="S78" s="374"/>
      <c r="T78" s="39"/>
      <c r="U78" s="39"/>
      <c r="V78" s="39"/>
      <c r="W78" s="39"/>
      <c r="X78" s="39"/>
      <c r="Y78" s="39"/>
      <c r="Z78" s="39"/>
      <c r="AA78" s="39"/>
      <c r="AB78" s="39"/>
      <c r="AC78" s="39"/>
      <c r="AD78" s="381"/>
      <c r="AE78" s="7"/>
      <c r="AF78" s="374"/>
      <c r="AG78" s="39"/>
      <c r="AH78" s="39"/>
      <c r="AI78" s="39"/>
      <c r="AJ78" s="39"/>
      <c r="AK78" s="39"/>
      <c r="AL78" s="39"/>
      <c r="AM78" s="39"/>
      <c r="AN78" s="39"/>
      <c r="AO78" s="39"/>
      <c r="AP78" s="39"/>
      <c r="AQ78" s="381"/>
      <c r="AR78" s="7"/>
      <c r="AS78" s="390"/>
      <c r="AT78" s="391"/>
      <c r="AU78" s="391"/>
      <c r="AV78" s="391"/>
      <c r="AW78" s="391"/>
      <c r="AX78" s="391"/>
      <c r="AY78" s="391"/>
      <c r="AZ78" s="391"/>
      <c r="BA78" s="391"/>
      <c r="BB78" s="391"/>
      <c r="BC78" s="391"/>
      <c r="BD78" s="392"/>
    </row>
    <row r="79" spans="1:56" ht="23" x14ac:dyDescent="0.35">
      <c r="B79" s="37"/>
      <c r="C79" s="37"/>
      <c r="E79" s="46" t="s">
        <v>222</v>
      </c>
      <c r="F79" s="327"/>
      <c r="G79" s="326"/>
      <c r="H79" s="326"/>
      <c r="I79" s="326"/>
      <c r="J79" s="326"/>
      <c r="K79" s="326"/>
      <c r="L79" s="326"/>
      <c r="M79" s="326"/>
      <c r="N79" s="326"/>
      <c r="O79" s="326"/>
      <c r="P79" s="326"/>
      <c r="Q79" s="9"/>
      <c r="R79" s="7"/>
      <c r="S79" s="327"/>
      <c r="T79" s="326"/>
      <c r="U79" s="326"/>
      <c r="V79" s="326"/>
      <c r="W79" s="326"/>
      <c r="X79" s="326"/>
      <c r="Y79" s="326"/>
      <c r="Z79" s="326"/>
      <c r="AA79" s="326"/>
      <c r="AB79" s="326"/>
      <c r="AC79" s="326"/>
      <c r="AD79" s="9"/>
      <c r="AE79" s="7"/>
      <c r="AF79" s="327"/>
      <c r="AG79" s="326"/>
      <c r="AH79" s="326"/>
      <c r="AI79" s="326"/>
      <c r="AJ79" s="326"/>
      <c r="AK79" s="326"/>
      <c r="AL79" s="326"/>
      <c r="AM79" s="326"/>
      <c r="AN79" s="326"/>
      <c r="AO79" s="326"/>
      <c r="AP79" s="326"/>
      <c r="AQ79" s="9"/>
      <c r="AR79" s="7"/>
      <c r="AS79" s="327"/>
      <c r="AT79" s="326"/>
      <c r="AU79" s="326"/>
      <c r="AV79" s="326"/>
      <c r="AW79" s="326"/>
      <c r="AX79" s="326"/>
      <c r="AY79" s="326"/>
      <c r="AZ79" s="326"/>
      <c r="BA79" s="326"/>
      <c r="BB79" s="326"/>
      <c r="BC79" s="326"/>
      <c r="BD79" s="9"/>
    </row>
    <row r="80" spans="1:56" ht="23" x14ac:dyDescent="0.35">
      <c r="A80" s="37" t="s">
        <v>40</v>
      </c>
      <c r="B80" s="37" t="s">
        <v>189</v>
      </c>
      <c r="C80" s="37">
        <v>53</v>
      </c>
      <c r="E80" s="69" t="s">
        <v>223</v>
      </c>
      <c r="F80" s="390"/>
      <c r="G80" s="391"/>
      <c r="H80" s="391"/>
      <c r="I80" s="391"/>
      <c r="J80" s="391"/>
      <c r="K80" s="391"/>
      <c r="L80" s="391"/>
      <c r="M80" s="391"/>
      <c r="N80" s="391"/>
      <c r="O80" s="391"/>
      <c r="P80" s="391"/>
      <c r="Q80" s="392"/>
      <c r="R80" s="7"/>
      <c r="S80" s="374"/>
      <c r="T80" s="39"/>
      <c r="U80" s="39"/>
      <c r="V80" s="39"/>
      <c r="W80" s="39"/>
      <c r="X80" s="39"/>
      <c r="Y80" s="39"/>
      <c r="Z80" s="39"/>
      <c r="AA80" s="39"/>
      <c r="AB80" s="39"/>
      <c r="AC80" s="39"/>
      <c r="AD80" s="381"/>
      <c r="AE80" s="7"/>
      <c r="AF80" s="374"/>
      <c r="AG80" s="39"/>
      <c r="AH80" s="39"/>
      <c r="AI80" s="39"/>
      <c r="AJ80" s="39"/>
      <c r="AK80" s="39"/>
      <c r="AL80" s="39"/>
      <c r="AM80" s="39"/>
      <c r="AN80" s="39"/>
      <c r="AO80" s="39"/>
      <c r="AP80" s="39"/>
      <c r="AQ80" s="381"/>
      <c r="AR80" s="7"/>
      <c r="AS80" s="390"/>
      <c r="AT80" s="391"/>
      <c r="AU80" s="391"/>
      <c r="AV80" s="391"/>
      <c r="AW80" s="391"/>
      <c r="AX80" s="391"/>
      <c r="AY80" s="391"/>
      <c r="AZ80" s="391"/>
      <c r="BA80" s="391"/>
      <c r="BB80" s="391"/>
      <c r="BC80" s="391"/>
      <c r="BD80" s="392"/>
    </row>
    <row r="81" spans="1:56" ht="23" x14ac:dyDescent="0.35">
      <c r="A81" s="37" t="s">
        <v>40</v>
      </c>
      <c r="B81" s="37" t="s">
        <v>190</v>
      </c>
      <c r="C81" s="37">
        <v>54</v>
      </c>
      <c r="E81" s="69" t="s">
        <v>224</v>
      </c>
      <c r="F81" s="390"/>
      <c r="G81" s="391"/>
      <c r="H81" s="391"/>
      <c r="I81" s="391"/>
      <c r="J81" s="391"/>
      <c r="K81" s="391"/>
      <c r="L81" s="391"/>
      <c r="M81" s="391"/>
      <c r="N81" s="391"/>
      <c r="O81" s="391"/>
      <c r="P81" s="391"/>
      <c r="Q81" s="392"/>
      <c r="R81" s="7"/>
      <c r="S81" s="374"/>
      <c r="T81" s="39"/>
      <c r="U81" s="39"/>
      <c r="V81" s="39"/>
      <c r="W81" s="39"/>
      <c r="X81" s="39"/>
      <c r="Y81" s="39"/>
      <c r="Z81" s="39"/>
      <c r="AA81" s="39"/>
      <c r="AB81" s="39"/>
      <c r="AC81" s="39"/>
      <c r="AD81" s="381"/>
      <c r="AE81" s="7"/>
      <c r="AF81" s="374"/>
      <c r="AG81" s="39"/>
      <c r="AH81" s="39"/>
      <c r="AI81" s="39"/>
      <c r="AJ81" s="39"/>
      <c r="AK81" s="39"/>
      <c r="AL81" s="39"/>
      <c r="AM81" s="39"/>
      <c r="AN81" s="39"/>
      <c r="AO81" s="39"/>
      <c r="AP81" s="39"/>
      <c r="AQ81" s="381"/>
      <c r="AR81" s="7"/>
      <c r="AS81" s="390"/>
      <c r="AT81" s="391"/>
      <c r="AU81" s="391"/>
      <c r="AV81" s="391"/>
      <c r="AW81" s="391"/>
      <c r="AX81" s="391"/>
      <c r="AY81" s="391"/>
      <c r="AZ81" s="391"/>
      <c r="BA81" s="391"/>
      <c r="BB81" s="391"/>
      <c r="BC81" s="391"/>
      <c r="BD81" s="392"/>
    </row>
    <row r="82" spans="1:56" ht="23" x14ac:dyDescent="0.35">
      <c r="A82" s="37" t="s">
        <v>40</v>
      </c>
      <c r="B82" s="37" t="s">
        <v>191</v>
      </c>
      <c r="C82" s="37">
        <v>55</v>
      </c>
      <c r="E82" s="69" t="s">
        <v>225</v>
      </c>
      <c r="F82" s="390"/>
      <c r="G82" s="391"/>
      <c r="H82" s="391"/>
      <c r="I82" s="391"/>
      <c r="J82" s="391"/>
      <c r="K82" s="391"/>
      <c r="L82" s="391"/>
      <c r="M82" s="391"/>
      <c r="N82" s="391"/>
      <c r="O82" s="391"/>
      <c r="P82" s="391"/>
      <c r="Q82" s="392"/>
      <c r="R82" s="7"/>
      <c r="S82" s="374"/>
      <c r="T82" s="39"/>
      <c r="U82" s="39"/>
      <c r="V82" s="39"/>
      <c r="W82" s="39"/>
      <c r="X82" s="39"/>
      <c r="Y82" s="39"/>
      <c r="Z82" s="39"/>
      <c r="AA82" s="39"/>
      <c r="AB82" s="39"/>
      <c r="AC82" s="39"/>
      <c r="AD82" s="381"/>
      <c r="AE82" s="7"/>
      <c r="AF82" s="374"/>
      <c r="AG82" s="39"/>
      <c r="AH82" s="39"/>
      <c r="AI82" s="39"/>
      <c r="AJ82" s="39"/>
      <c r="AK82" s="39"/>
      <c r="AL82" s="39"/>
      <c r="AM82" s="39"/>
      <c r="AN82" s="39"/>
      <c r="AO82" s="39"/>
      <c r="AP82" s="39"/>
      <c r="AQ82" s="381"/>
      <c r="AR82" s="7"/>
      <c r="AS82" s="390"/>
      <c r="AT82" s="391"/>
      <c r="AU82" s="391"/>
      <c r="AV82" s="391"/>
      <c r="AW82" s="391"/>
      <c r="AX82" s="391"/>
      <c r="AY82" s="391"/>
      <c r="AZ82" s="391"/>
      <c r="BA82" s="391"/>
      <c r="BB82" s="391"/>
      <c r="BC82" s="391"/>
      <c r="BD82" s="392"/>
    </row>
    <row r="83" spans="1:56" ht="23" x14ac:dyDescent="0.35">
      <c r="A83" s="37" t="s">
        <v>40</v>
      </c>
      <c r="B83" s="37" t="s">
        <v>192</v>
      </c>
      <c r="C83" s="37">
        <v>56</v>
      </c>
      <c r="E83" s="69" t="s">
        <v>226</v>
      </c>
      <c r="F83" s="390"/>
      <c r="G83" s="391"/>
      <c r="H83" s="391"/>
      <c r="I83" s="391"/>
      <c r="J83" s="391"/>
      <c r="K83" s="391"/>
      <c r="L83" s="391"/>
      <c r="M83" s="391"/>
      <c r="N83" s="391"/>
      <c r="O83" s="391"/>
      <c r="P83" s="391"/>
      <c r="Q83" s="392"/>
      <c r="R83" s="7"/>
      <c r="S83" s="374"/>
      <c r="T83" s="39"/>
      <c r="U83" s="39"/>
      <c r="V83" s="39"/>
      <c r="W83" s="39"/>
      <c r="X83" s="39"/>
      <c r="Y83" s="39"/>
      <c r="Z83" s="39"/>
      <c r="AA83" s="39"/>
      <c r="AB83" s="39"/>
      <c r="AC83" s="39"/>
      <c r="AD83" s="381"/>
      <c r="AE83" s="7"/>
      <c r="AF83" s="374"/>
      <c r="AG83" s="39"/>
      <c r="AH83" s="39"/>
      <c r="AI83" s="39"/>
      <c r="AJ83" s="39"/>
      <c r="AK83" s="39"/>
      <c r="AL83" s="39"/>
      <c r="AM83" s="39"/>
      <c r="AN83" s="39"/>
      <c r="AO83" s="39"/>
      <c r="AP83" s="39"/>
      <c r="AQ83" s="381"/>
      <c r="AR83" s="7"/>
      <c r="AS83" s="390"/>
      <c r="AT83" s="391"/>
      <c r="AU83" s="391"/>
      <c r="AV83" s="391"/>
      <c r="AW83" s="391"/>
      <c r="AX83" s="391"/>
      <c r="AY83" s="391"/>
      <c r="AZ83" s="391"/>
      <c r="BA83" s="391"/>
      <c r="BB83" s="391"/>
      <c r="BC83" s="391"/>
      <c r="BD83" s="392"/>
    </row>
    <row r="84" spans="1:56" ht="23" x14ac:dyDescent="0.35">
      <c r="A84" s="37" t="s">
        <v>40</v>
      </c>
      <c r="B84" s="37" t="s">
        <v>193</v>
      </c>
      <c r="C84" s="37">
        <v>57</v>
      </c>
      <c r="E84" s="69" t="s">
        <v>227</v>
      </c>
      <c r="F84" s="390"/>
      <c r="G84" s="391"/>
      <c r="H84" s="391"/>
      <c r="I84" s="391"/>
      <c r="J84" s="391"/>
      <c r="K84" s="391"/>
      <c r="L84" s="391"/>
      <c r="M84" s="391"/>
      <c r="N84" s="391"/>
      <c r="O84" s="391"/>
      <c r="P84" s="391"/>
      <c r="Q84" s="392"/>
      <c r="R84" s="7"/>
      <c r="S84" s="374"/>
      <c r="T84" s="39"/>
      <c r="U84" s="39"/>
      <c r="V84" s="39"/>
      <c r="W84" s="39"/>
      <c r="X84" s="39"/>
      <c r="Y84" s="39"/>
      <c r="Z84" s="39"/>
      <c r="AA84" s="39"/>
      <c r="AB84" s="39"/>
      <c r="AC84" s="39"/>
      <c r="AD84" s="381"/>
      <c r="AE84" s="7"/>
      <c r="AF84" s="374"/>
      <c r="AG84" s="39"/>
      <c r="AH84" s="39"/>
      <c r="AI84" s="39"/>
      <c r="AJ84" s="39"/>
      <c r="AK84" s="39"/>
      <c r="AL84" s="39"/>
      <c r="AM84" s="39"/>
      <c r="AN84" s="39"/>
      <c r="AO84" s="39"/>
      <c r="AP84" s="39"/>
      <c r="AQ84" s="381"/>
      <c r="AR84" s="7"/>
      <c r="AS84" s="390"/>
      <c r="AT84" s="391"/>
      <c r="AU84" s="391"/>
      <c r="AV84" s="391"/>
      <c r="AW84" s="391"/>
      <c r="AX84" s="391"/>
      <c r="AY84" s="391"/>
      <c r="AZ84" s="391"/>
      <c r="BA84" s="391"/>
      <c r="BB84" s="391"/>
      <c r="BC84" s="391"/>
      <c r="BD84" s="392"/>
    </row>
    <row r="85" spans="1:56" ht="23" x14ac:dyDescent="0.35">
      <c r="C85" s="37"/>
      <c r="E85" s="45" t="s">
        <v>43</v>
      </c>
      <c r="F85" s="372"/>
      <c r="G85" s="386"/>
      <c r="H85" s="386"/>
      <c r="I85" s="386"/>
      <c r="J85" s="386"/>
      <c r="K85" s="386"/>
      <c r="L85" s="386"/>
      <c r="M85" s="386"/>
      <c r="N85" s="386"/>
      <c r="O85" s="386"/>
      <c r="P85" s="386"/>
      <c r="Q85" s="379"/>
      <c r="R85" s="7"/>
      <c r="S85" s="372"/>
      <c r="T85" s="386"/>
      <c r="U85" s="386"/>
      <c r="V85" s="386"/>
      <c r="W85" s="386"/>
      <c r="X85" s="386"/>
      <c r="Y85" s="386"/>
      <c r="Z85" s="386"/>
      <c r="AA85" s="386"/>
      <c r="AB85" s="386"/>
      <c r="AC85" s="386"/>
      <c r="AD85" s="379"/>
      <c r="AE85" s="7"/>
      <c r="AF85" s="372"/>
      <c r="AG85" s="386"/>
      <c r="AH85" s="386"/>
      <c r="AI85" s="386"/>
      <c r="AJ85" s="386"/>
      <c r="AK85" s="386"/>
      <c r="AL85" s="386"/>
      <c r="AM85" s="386"/>
      <c r="AN85" s="386"/>
      <c r="AO85" s="386"/>
      <c r="AP85" s="386"/>
      <c r="AQ85" s="379"/>
      <c r="AR85" s="7"/>
      <c r="AS85" s="372"/>
      <c r="AT85" s="386"/>
      <c r="AU85" s="386"/>
      <c r="AV85" s="386"/>
      <c r="AW85" s="386"/>
      <c r="AX85" s="386"/>
      <c r="AY85" s="386"/>
      <c r="AZ85" s="386"/>
      <c r="BA85" s="386"/>
      <c r="BB85" s="386"/>
      <c r="BC85" s="386"/>
      <c r="BD85" s="379"/>
    </row>
    <row r="86" spans="1:56" ht="23" x14ac:dyDescent="0.35">
      <c r="B86" s="57"/>
      <c r="C86" s="37"/>
      <c r="E86" s="46" t="s">
        <v>200</v>
      </c>
      <c r="F86" s="325"/>
      <c r="G86" s="326"/>
      <c r="H86" s="326"/>
      <c r="I86" s="326"/>
      <c r="J86" s="326"/>
      <c r="K86" s="326"/>
      <c r="L86" s="326"/>
      <c r="M86" s="326"/>
      <c r="N86" s="326"/>
      <c r="O86" s="326"/>
      <c r="P86" s="326"/>
      <c r="Q86" s="9"/>
      <c r="R86" s="7"/>
      <c r="S86" s="325"/>
      <c r="T86" s="326"/>
      <c r="U86" s="326"/>
      <c r="V86" s="326"/>
      <c r="W86" s="326"/>
      <c r="X86" s="326"/>
      <c r="Y86" s="326"/>
      <c r="Z86" s="326"/>
      <c r="AA86" s="326"/>
      <c r="AB86" s="326"/>
      <c r="AC86" s="326"/>
      <c r="AD86" s="9"/>
      <c r="AE86" s="7"/>
      <c r="AF86" s="325"/>
      <c r="AG86" s="326"/>
      <c r="AH86" s="326"/>
      <c r="AI86" s="326"/>
      <c r="AJ86" s="326"/>
      <c r="AK86" s="326"/>
      <c r="AL86" s="326"/>
      <c r="AM86" s="326"/>
      <c r="AN86" s="326"/>
      <c r="AO86" s="326"/>
      <c r="AP86" s="326"/>
      <c r="AQ86" s="9"/>
      <c r="AR86" s="7"/>
      <c r="AS86" s="325"/>
      <c r="AT86" s="326"/>
      <c r="AU86" s="326"/>
      <c r="AV86" s="326"/>
      <c r="AW86" s="326"/>
      <c r="AX86" s="326"/>
      <c r="AY86" s="326"/>
      <c r="AZ86" s="326"/>
      <c r="BA86" s="326"/>
      <c r="BB86" s="326"/>
      <c r="BC86" s="326"/>
      <c r="BD86" s="9"/>
    </row>
    <row r="87" spans="1:56" ht="23" x14ac:dyDescent="0.35">
      <c r="B87" s="57"/>
      <c r="C87" s="37"/>
      <c r="E87" s="262" t="s">
        <v>202</v>
      </c>
      <c r="F87" s="375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380"/>
      <c r="R87" s="7"/>
      <c r="S87" s="375"/>
      <c r="T87" s="19"/>
      <c r="U87" s="19"/>
      <c r="V87" s="19"/>
      <c r="W87" s="19"/>
      <c r="X87" s="19"/>
      <c r="Y87" s="19"/>
      <c r="Z87" s="19"/>
      <c r="AA87" s="19"/>
      <c r="AB87" s="19"/>
      <c r="AC87" s="19"/>
      <c r="AD87" s="380"/>
      <c r="AE87" s="7"/>
      <c r="AF87" s="375"/>
      <c r="AG87" s="19"/>
      <c r="AH87" s="19"/>
      <c r="AI87" s="19"/>
      <c r="AJ87" s="19"/>
      <c r="AK87" s="19"/>
      <c r="AL87" s="19"/>
      <c r="AM87" s="19"/>
      <c r="AN87" s="19"/>
      <c r="AO87" s="19"/>
      <c r="AP87" s="19"/>
      <c r="AQ87" s="380"/>
      <c r="AR87" s="7"/>
      <c r="AS87" s="375"/>
      <c r="AT87" s="19"/>
      <c r="AU87" s="19"/>
      <c r="AV87" s="19"/>
      <c r="AW87" s="19"/>
      <c r="AX87" s="19"/>
      <c r="AY87" s="19"/>
      <c r="AZ87" s="19"/>
      <c r="BA87" s="19"/>
      <c r="BB87" s="19"/>
      <c r="BC87" s="19"/>
      <c r="BD87" s="380"/>
    </row>
    <row r="88" spans="1:56" ht="23" x14ac:dyDescent="0.35">
      <c r="A88" s="37" t="s">
        <v>42</v>
      </c>
      <c r="B88" s="37" t="s">
        <v>175</v>
      </c>
      <c r="C88" s="37">
        <v>58</v>
      </c>
      <c r="E88" s="47" t="s">
        <v>308</v>
      </c>
      <c r="F88" s="374"/>
      <c r="G88" s="39"/>
      <c r="H88" s="39"/>
      <c r="I88" s="39"/>
      <c r="J88" s="39"/>
      <c r="K88" s="39"/>
      <c r="L88" s="39"/>
      <c r="M88" s="39"/>
      <c r="N88" s="39"/>
      <c r="O88" s="39"/>
      <c r="P88" s="39"/>
      <c r="Q88" s="381"/>
      <c r="R88" s="7"/>
      <c r="S88" s="390"/>
      <c r="T88" s="391"/>
      <c r="U88" s="391"/>
      <c r="V88" s="391"/>
      <c r="W88" s="391"/>
      <c r="X88" s="391"/>
      <c r="Y88" s="391"/>
      <c r="Z88" s="391"/>
      <c r="AA88" s="391"/>
      <c r="AB88" s="391"/>
      <c r="AC88" s="391"/>
      <c r="AD88" s="392"/>
      <c r="AE88" s="7"/>
      <c r="AF88" s="374"/>
      <c r="AG88" s="39"/>
      <c r="AH88" s="39"/>
      <c r="AI88" s="39"/>
      <c r="AJ88" s="39"/>
      <c r="AK88" s="39"/>
      <c r="AL88" s="39"/>
      <c r="AM88" s="39"/>
      <c r="AN88" s="39"/>
      <c r="AO88" s="39"/>
      <c r="AP88" s="39"/>
      <c r="AQ88" s="381"/>
      <c r="AR88" s="7"/>
      <c r="AS88" s="374"/>
      <c r="AT88" s="39"/>
      <c r="AU88" s="39"/>
      <c r="AV88" s="39"/>
      <c r="AW88" s="39"/>
      <c r="AX88" s="39"/>
      <c r="AY88" s="39"/>
      <c r="AZ88" s="39"/>
      <c r="BA88" s="39"/>
      <c r="BB88" s="39"/>
      <c r="BC88" s="39"/>
      <c r="BD88" s="381"/>
    </row>
    <row r="89" spans="1:56" ht="23" x14ac:dyDescent="0.35">
      <c r="B89" s="58"/>
      <c r="C89" s="37"/>
      <c r="E89" s="71" t="s">
        <v>370</v>
      </c>
      <c r="F89" s="375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380"/>
      <c r="R89" s="7"/>
      <c r="S89" s="375"/>
      <c r="T89" s="19"/>
      <c r="U89" s="19"/>
      <c r="V89" s="19"/>
      <c r="W89" s="19"/>
      <c r="X89" s="19"/>
      <c r="Y89" s="19"/>
      <c r="Z89" s="19"/>
      <c r="AA89" s="19"/>
      <c r="AB89" s="19"/>
      <c r="AC89" s="19"/>
      <c r="AD89" s="380"/>
      <c r="AE89" s="7"/>
      <c r="AF89" s="375"/>
      <c r="AG89" s="19"/>
      <c r="AH89" s="19"/>
      <c r="AI89" s="19"/>
      <c r="AJ89" s="19"/>
      <c r="AK89" s="19"/>
      <c r="AL89" s="19"/>
      <c r="AM89" s="19"/>
      <c r="AN89" s="19"/>
      <c r="AO89" s="19"/>
      <c r="AP89" s="19"/>
      <c r="AQ89" s="380"/>
      <c r="AR89" s="7"/>
      <c r="AS89" s="375"/>
      <c r="AT89" s="19"/>
      <c r="AU89" s="19"/>
      <c r="AV89" s="19"/>
      <c r="AW89" s="19"/>
      <c r="AX89" s="19"/>
      <c r="AY89" s="19"/>
      <c r="AZ89" s="19"/>
      <c r="BA89" s="19"/>
      <c r="BB89" s="19"/>
      <c r="BC89" s="19"/>
      <c r="BD89" s="380"/>
    </row>
    <row r="90" spans="1:56" ht="23" x14ac:dyDescent="0.35">
      <c r="A90" s="37" t="s">
        <v>42</v>
      </c>
      <c r="B90" s="37" t="s">
        <v>176</v>
      </c>
      <c r="C90" s="37">
        <v>59</v>
      </c>
      <c r="E90" s="72" t="s">
        <v>206</v>
      </c>
      <c r="F90" s="374"/>
      <c r="G90" s="39"/>
      <c r="H90" s="39"/>
      <c r="I90" s="39"/>
      <c r="J90" s="39"/>
      <c r="K90" s="39"/>
      <c r="L90" s="39"/>
      <c r="M90" s="39"/>
      <c r="N90" s="39"/>
      <c r="O90" s="39"/>
      <c r="P90" s="39"/>
      <c r="Q90" s="381"/>
      <c r="R90" s="7"/>
      <c r="S90" s="374"/>
      <c r="T90" s="39"/>
      <c r="U90" s="39"/>
      <c r="V90" s="39"/>
      <c r="W90" s="39"/>
      <c r="X90" s="39"/>
      <c r="Y90" s="39"/>
      <c r="Z90" s="39"/>
      <c r="AA90" s="39"/>
      <c r="AB90" s="39"/>
      <c r="AC90" s="39"/>
      <c r="AD90" s="381"/>
      <c r="AE90" s="7"/>
      <c r="AF90" s="374"/>
      <c r="AG90" s="39"/>
      <c r="AH90" s="39"/>
      <c r="AI90" s="39"/>
      <c r="AJ90" s="39"/>
      <c r="AK90" s="39"/>
      <c r="AL90" s="39"/>
      <c r="AM90" s="39"/>
      <c r="AN90" s="39"/>
      <c r="AO90" s="39"/>
      <c r="AP90" s="39"/>
      <c r="AQ90" s="381"/>
      <c r="AR90" s="7"/>
      <c r="AS90" s="374"/>
      <c r="AT90" s="39"/>
      <c r="AU90" s="39"/>
      <c r="AV90" s="39"/>
      <c r="AW90" s="39"/>
      <c r="AX90" s="39"/>
      <c r="AY90" s="39"/>
      <c r="AZ90" s="39"/>
      <c r="BA90" s="39"/>
      <c r="BB90" s="39"/>
      <c r="BC90" s="39"/>
      <c r="BD90" s="381"/>
    </row>
    <row r="91" spans="1:56" ht="23" x14ac:dyDescent="0.35">
      <c r="A91" s="37" t="s">
        <v>42</v>
      </c>
      <c r="B91" s="37" t="s">
        <v>177</v>
      </c>
      <c r="C91" s="37">
        <v>60</v>
      </c>
      <c r="E91" s="72" t="s">
        <v>207</v>
      </c>
      <c r="F91" s="374"/>
      <c r="G91" s="39"/>
      <c r="H91" s="39"/>
      <c r="I91" s="39"/>
      <c r="J91" s="39"/>
      <c r="K91" s="39"/>
      <c r="L91" s="39"/>
      <c r="M91" s="39"/>
      <c r="N91" s="39"/>
      <c r="O91" s="39"/>
      <c r="P91" s="39"/>
      <c r="Q91" s="381"/>
      <c r="R91" s="7"/>
      <c r="S91" s="374"/>
      <c r="T91" s="39"/>
      <c r="U91" s="39"/>
      <c r="V91" s="39"/>
      <c r="W91" s="39"/>
      <c r="X91" s="39"/>
      <c r="Y91" s="39"/>
      <c r="Z91" s="39"/>
      <c r="AA91" s="39"/>
      <c r="AB91" s="39"/>
      <c r="AC91" s="39"/>
      <c r="AD91" s="381"/>
      <c r="AE91" s="7"/>
      <c r="AF91" s="374"/>
      <c r="AG91" s="39"/>
      <c r="AH91" s="39"/>
      <c r="AI91" s="39"/>
      <c r="AJ91" s="39"/>
      <c r="AK91" s="39"/>
      <c r="AL91" s="39"/>
      <c r="AM91" s="39"/>
      <c r="AN91" s="39"/>
      <c r="AO91" s="39"/>
      <c r="AP91" s="39"/>
      <c r="AQ91" s="381"/>
      <c r="AR91" s="7"/>
      <c r="AS91" s="374"/>
      <c r="AT91" s="39"/>
      <c r="AU91" s="39"/>
      <c r="AV91" s="39"/>
      <c r="AW91" s="39"/>
      <c r="AX91" s="39"/>
      <c r="AY91" s="39"/>
      <c r="AZ91" s="39"/>
      <c r="BA91" s="39"/>
      <c r="BB91" s="39"/>
      <c r="BC91" s="39"/>
      <c r="BD91" s="381"/>
    </row>
    <row r="92" spans="1:56" ht="23" x14ac:dyDescent="0.35">
      <c r="A92" s="37" t="s">
        <v>42</v>
      </c>
      <c r="B92" s="37" t="s">
        <v>178</v>
      </c>
      <c r="C92" s="37">
        <v>61</v>
      </c>
      <c r="E92" s="72" t="s">
        <v>208</v>
      </c>
      <c r="F92" s="374"/>
      <c r="G92" s="39"/>
      <c r="H92" s="39"/>
      <c r="I92" s="39"/>
      <c r="J92" s="39"/>
      <c r="K92" s="39"/>
      <c r="L92" s="39"/>
      <c r="M92" s="39"/>
      <c r="N92" s="39"/>
      <c r="O92" s="39"/>
      <c r="P92" s="39"/>
      <c r="Q92" s="381"/>
      <c r="R92" s="7"/>
      <c r="S92" s="374"/>
      <c r="T92" s="39"/>
      <c r="U92" s="39"/>
      <c r="V92" s="39"/>
      <c r="W92" s="39"/>
      <c r="X92" s="39"/>
      <c r="Y92" s="39"/>
      <c r="Z92" s="39"/>
      <c r="AA92" s="39"/>
      <c r="AB92" s="39"/>
      <c r="AC92" s="39"/>
      <c r="AD92" s="381"/>
      <c r="AE92" s="7"/>
      <c r="AF92" s="374"/>
      <c r="AG92" s="39"/>
      <c r="AH92" s="39"/>
      <c r="AI92" s="39"/>
      <c r="AJ92" s="39"/>
      <c r="AK92" s="39"/>
      <c r="AL92" s="39"/>
      <c r="AM92" s="39"/>
      <c r="AN92" s="39"/>
      <c r="AO92" s="39"/>
      <c r="AP92" s="39"/>
      <c r="AQ92" s="381"/>
      <c r="AR92" s="7"/>
      <c r="AS92" s="374"/>
      <c r="AT92" s="39"/>
      <c r="AU92" s="39"/>
      <c r="AV92" s="39"/>
      <c r="AW92" s="39"/>
      <c r="AX92" s="39"/>
      <c r="AY92" s="39"/>
      <c r="AZ92" s="39"/>
      <c r="BA92" s="39"/>
      <c r="BB92" s="39"/>
      <c r="BC92" s="39"/>
      <c r="BD92" s="381"/>
    </row>
    <row r="93" spans="1:56" ht="23" x14ac:dyDescent="0.35">
      <c r="A93" s="37" t="s">
        <v>42</v>
      </c>
      <c r="B93" s="37" t="s">
        <v>179</v>
      </c>
      <c r="C93" s="37">
        <v>62</v>
      </c>
      <c r="E93" s="72" t="s">
        <v>209</v>
      </c>
      <c r="F93" s="374"/>
      <c r="G93" s="39"/>
      <c r="H93" s="39"/>
      <c r="I93" s="39"/>
      <c r="J93" s="39"/>
      <c r="K93" s="39"/>
      <c r="L93" s="39"/>
      <c r="M93" s="39"/>
      <c r="N93" s="39"/>
      <c r="O93" s="39"/>
      <c r="P93" s="39"/>
      <c r="Q93" s="381"/>
      <c r="R93" s="7"/>
      <c r="S93" s="374"/>
      <c r="T93" s="39"/>
      <c r="U93" s="39"/>
      <c r="V93" s="39"/>
      <c r="W93" s="39"/>
      <c r="X93" s="39"/>
      <c r="Y93" s="39"/>
      <c r="Z93" s="39"/>
      <c r="AA93" s="39"/>
      <c r="AB93" s="39"/>
      <c r="AC93" s="39"/>
      <c r="AD93" s="381"/>
      <c r="AE93" s="7"/>
      <c r="AF93" s="374"/>
      <c r="AG93" s="39"/>
      <c r="AH93" s="39"/>
      <c r="AI93" s="39"/>
      <c r="AJ93" s="39"/>
      <c r="AK93" s="39"/>
      <c r="AL93" s="39"/>
      <c r="AM93" s="39"/>
      <c r="AN93" s="39"/>
      <c r="AO93" s="39"/>
      <c r="AP93" s="39"/>
      <c r="AQ93" s="381"/>
      <c r="AR93" s="7"/>
      <c r="AS93" s="374"/>
      <c r="AT93" s="39"/>
      <c r="AU93" s="39"/>
      <c r="AV93" s="39"/>
      <c r="AW93" s="39"/>
      <c r="AX93" s="39"/>
      <c r="AY93" s="39"/>
      <c r="AZ93" s="39"/>
      <c r="BA93" s="39"/>
      <c r="BB93" s="39"/>
      <c r="BC93" s="39"/>
      <c r="BD93" s="381"/>
    </row>
    <row r="94" spans="1:56" ht="23" x14ac:dyDescent="0.35">
      <c r="A94" s="37" t="s">
        <v>42</v>
      </c>
      <c r="B94" s="37" t="s">
        <v>180</v>
      </c>
      <c r="C94" s="37">
        <v>63</v>
      </c>
      <c r="E94" s="72" t="s">
        <v>210</v>
      </c>
      <c r="F94" s="374"/>
      <c r="G94" s="39"/>
      <c r="H94" s="39"/>
      <c r="I94" s="39"/>
      <c r="J94" s="39"/>
      <c r="K94" s="39"/>
      <c r="L94" s="39"/>
      <c r="M94" s="39"/>
      <c r="N94" s="39"/>
      <c r="O94" s="39"/>
      <c r="P94" s="39"/>
      <c r="Q94" s="381"/>
      <c r="R94" s="7"/>
      <c r="S94" s="374"/>
      <c r="T94" s="39"/>
      <c r="U94" s="39"/>
      <c r="V94" s="39"/>
      <c r="W94" s="39"/>
      <c r="X94" s="39"/>
      <c r="Y94" s="39"/>
      <c r="Z94" s="39"/>
      <c r="AA94" s="39"/>
      <c r="AB94" s="39"/>
      <c r="AC94" s="39"/>
      <c r="AD94" s="381"/>
      <c r="AE94" s="7"/>
      <c r="AF94" s="374"/>
      <c r="AG94" s="39"/>
      <c r="AH94" s="39"/>
      <c r="AI94" s="39"/>
      <c r="AJ94" s="39"/>
      <c r="AK94" s="39"/>
      <c r="AL94" s="39"/>
      <c r="AM94" s="39"/>
      <c r="AN94" s="39"/>
      <c r="AO94" s="39"/>
      <c r="AP94" s="39"/>
      <c r="AQ94" s="381"/>
      <c r="AR94" s="7"/>
      <c r="AS94" s="374"/>
      <c r="AT94" s="39"/>
      <c r="AU94" s="39"/>
      <c r="AV94" s="39"/>
      <c r="AW94" s="39"/>
      <c r="AX94" s="39"/>
      <c r="AY94" s="39"/>
      <c r="AZ94" s="39"/>
      <c r="BA94" s="39"/>
      <c r="BB94" s="39"/>
      <c r="BC94" s="39"/>
      <c r="BD94" s="381"/>
    </row>
    <row r="95" spans="1:56" ht="23" x14ac:dyDescent="0.35">
      <c r="A95" s="37" t="s">
        <v>42</v>
      </c>
      <c r="B95" s="37" t="s">
        <v>181</v>
      </c>
      <c r="C95" s="37">
        <v>64</v>
      </c>
      <c r="E95" s="72" t="s">
        <v>211</v>
      </c>
      <c r="F95" s="374"/>
      <c r="G95" s="39"/>
      <c r="H95" s="39"/>
      <c r="I95" s="39"/>
      <c r="J95" s="39"/>
      <c r="K95" s="39"/>
      <c r="L95" s="39"/>
      <c r="M95" s="39"/>
      <c r="N95" s="39"/>
      <c r="O95" s="39"/>
      <c r="P95" s="39"/>
      <c r="Q95" s="381"/>
      <c r="R95" s="7"/>
      <c r="S95" s="374"/>
      <c r="T95" s="39"/>
      <c r="U95" s="39"/>
      <c r="V95" s="39"/>
      <c r="W95" s="39"/>
      <c r="X95" s="39"/>
      <c r="Y95" s="39"/>
      <c r="Z95" s="39"/>
      <c r="AA95" s="39"/>
      <c r="AB95" s="39"/>
      <c r="AC95" s="39"/>
      <c r="AD95" s="381"/>
      <c r="AE95" s="7"/>
      <c r="AF95" s="374"/>
      <c r="AG95" s="39"/>
      <c r="AH95" s="39"/>
      <c r="AI95" s="39"/>
      <c r="AJ95" s="39"/>
      <c r="AK95" s="39"/>
      <c r="AL95" s="39"/>
      <c r="AM95" s="39"/>
      <c r="AN95" s="39"/>
      <c r="AO95" s="39"/>
      <c r="AP95" s="39"/>
      <c r="AQ95" s="381"/>
      <c r="AR95" s="7"/>
      <c r="AS95" s="374"/>
      <c r="AT95" s="39"/>
      <c r="AU95" s="39"/>
      <c r="AV95" s="39"/>
      <c r="AW95" s="39"/>
      <c r="AX95" s="39"/>
      <c r="AY95" s="39"/>
      <c r="AZ95" s="39"/>
      <c r="BA95" s="39"/>
      <c r="BB95" s="39"/>
      <c r="BC95" s="39"/>
      <c r="BD95" s="381"/>
    </row>
    <row r="96" spans="1:56" ht="23" x14ac:dyDescent="0.35">
      <c r="A96" s="37" t="s">
        <v>42</v>
      </c>
      <c r="B96" s="37" t="s">
        <v>182</v>
      </c>
      <c r="C96" s="37">
        <v>65</v>
      </c>
      <c r="E96" s="72" t="s">
        <v>212</v>
      </c>
      <c r="F96" s="374"/>
      <c r="G96" s="39"/>
      <c r="H96" s="39"/>
      <c r="I96" s="39"/>
      <c r="J96" s="39"/>
      <c r="K96" s="39"/>
      <c r="L96" s="39"/>
      <c r="M96" s="39"/>
      <c r="N96" s="39"/>
      <c r="O96" s="39"/>
      <c r="P96" s="39"/>
      <c r="Q96" s="381"/>
      <c r="R96" s="7"/>
      <c r="S96" s="374"/>
      <c r="T96" s="39"/>
      <c r="U96" s="39"/>
      <c r="V96" s="39"/>
      <c r="W96" s="39"/>
      <c r="X96" s="39"/>
      <c r="Y96" s="39"/>
      <c r="Z96" s="39"/>
      <c r="AA96" s="39"/>
      <c r="AB96" s="39"/>
      <c r="AC96" s="39"/>
      <c r="AD96" s="381"/>
      <c r="AE96" s="7"/>
      <c r="AF96" s="374"/>
      <c r="AG96" s="39"/>
      <c r="AH96" s="39"/>
      <c r="AI96" s="39"/>
      <c r="AJ96" s="39"/>
      <c r="AK96" s="39"/>
      <c r="AL96" s="39"/>
      <c r="AM96" s="39"/>
      <c r="AN96" s="39"/>
      <c r="AO96" s="39"/>
      <c r="AP96" s="39"/>
      <c r="AQ96" s="381"/>
      <c r="AR96" s="7"/>
      <c r="AS96" s="374"/>
      <c r="AT96" s="39"/>
      <c r="AU96" s="39"/>
      <c r="AV96" s="39"/>
      <c r="AW96" s="39"/>
      <c r="AX96" s="39"/>
      <c r="AY96" s="39"/>
      <c r="AZ96" s="39"/>
      <c r="BA96" s="39"/>
      <c r="BB96" s="39"/>
      <c r="BC96" s="39"/>
      <c r="BD96" s="381"/>
    </row>
    <row r="97" spans="1:56" ht="23" x14ac:dyDescent="0.35">
      <c r="A97" s="37" t="s">
        <v>42</v>
      </c>
      <c r="B97" s="37" t="s">
        <v>183</v>
      </c>
      <c r="C97" s="37">
        <v>66</v>
      </c>
      <c r="E97" s="47" t="s">
        <v>213</v>
      </c>
      <c r="F97" s="374"/>
      <c r="G97" s="39"/>
      <c r="H97" s="39"/>
      <c r="I97" s="39"/>
      <c r="J97" s="39"/>
      <c r="K97" s="39"/>
      <c r="L97" s="39"/>
      <c r="M97" s="39"/>
      <c r="N97" s="39"/>
      <c r="O97" s="39"/>
      <c r="P97" s="39"/>
      <c r="Q97" s="381"/>
      <c r="R97" s="7"/>
      <c r="S97" s="374"/>
      <c r="T97" s="39"/>
      <c r="U97" s="39"/>
      <c r="V97" s="39"/>
      <c r="W97" s="39"/>
      <c r="X97" s="39"/>
      <c r="Y97" s="39"/>
      <c r="Z97" s="39"/>
      <c r="AA97" s="39"/>
      <c r="AB97" s="39"/>
      <c r="AC97" s="39"/>
      <c r="AD97" s="381"/>
      <c r="AE97" s="7"/>
      <c r="AF97" s="374"/>
      <c r="AG97" s="39"/>
      <c r="AH97" s="39"/>
      <c r="AI97" s="39"/>
      <c r="AJ97" s="39"/>
      <c r="AK97" s="39"/>
      <c r="AL97" s="39"/>
      <c r="AM97" s="39"/>
      <c r="AN97" s="39"/>
      <c r="AO97" s="39"/>
      <c r="AP97" s="39"/>
      <c r="AQ97" s="381"/>
      <c r="AR97" s="7"/>
      <c r="AS97" s="374"/>
      <c r="AT97" s="39"/>
      <c r="AU97" s="39"/>
      <c r="AV97" s="39"/>
      <c r="AW97" s="39"/>
      <c r="AX97" s="39"/>
      <c r="AY97" s="39"/>
      <c r="AZ97" s="39"/>
      <c r="BA97" s="39"/>
      <c r="BB97" s="39"/>
      <c r="BC97" s="39"/>
      <c r="BD97" s="381"/>
    </row>
    <row r="98" spans="1:56" ht="23" x14ac:dyDescent="0.35">
      <c r="A98" s="37" t="s">
        <v>42</v>
      </c>
      <c r="B98" s="37" t="s">
        <v>184</v>
      </c>
      <c r="C98" s="37">
        <v>67</v>
      </c>
      <c r="E98" s="267" t="s">
        <v>214</v>
      </c>
      <c r="F98" s="374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81"/>
      <c r="R98" s="7"/>
      <c r="S98" s="390"/>
      <c r="T98" s="391"/>
      <c r="U98" s="391"/>
      <c r="V98" s="391"/>
      <c r="W98" s="391"/>
      <c r="X98" s="391"/>
      <c r="Y98" s="391"/>
      <c r="Z98" s="391"/>
      <c r="AA98" s="391"/>
      <c r="AB98" s="391"/>
      <c r="AC98" s="391"/>
      <c r="AD98" s="392"/>
      <c r="AE98" s="7"/>
      <c r="AF98" s="374"/>
      <c r="AG98" s="39"/>
      <c r="AH98" s="39"/>
      <c r="AI98" s="39"/>
      <c r="AJ98" s="39"/>
      <c r="AK98" s="39"/>
      <c r="AL98" s="39"/>
      <c r="AM98" s="39"/>
      <c r="AN98" s="39"/>
      <c r="AO98" s="39"/>
      <c r="AP98" s="39"/>
      <c r="AQ98" s="381"/>
      <c r="AR98" s="7"/>
      <c r="AS98" s="374"/>
      <c r="AT98" s="39"/>
      <c r="AU98" s="39"/>
      <c r="AV98" s="39"/>
      <c r="AW98" s="39"/>
      <c r="AX98" s="39"/>
      <c r="AY98" s="39"/>
      <c r="AZ98" s="39"/>
      <c r="BA98" s="39"/>
      <c r="BB98" s="39"/>
      <c r="BC98" s="39"/>
      <c r="BD98" s="381"/>
    </row>
    <row r="99" spans="1:56" ht="23" x14ac:dyDescent="0.35">
      <c r="A99" s="37" t="s">
        <v>42</v>
      </c>
      <c r="B99" s="37" t="s">
        <v>185</v>
      </c>
      <c r="C99" s="37">
        <v>68</v>
      </c>
      <c r="E99" s="267" t="s">
        <v>215</v>
      </c>
      <c r="F99" s="374"/>
      <c r="G99" s="39"/>
      <c r="H99" s="39"/>
      <c r="I99" s="39"/>
      <c r="J99" s="39"/>
      <c r="K99" s="39"/>
      <c r="L99" s="39"/>
      <c r="M99" s="39"/>
      <c r="N99" s="39"/>
      <c r="O99" s="39"/>
      <c r="P99" s="39"/>
      <c r="Q99" s="381"/>
      <c r="R99" s="7"/>
      <c r="S99" s="374"/>
      <c r="T99" s="39"/>
      <c r="U99" s="39"/>
      <c r="V99" s="39"/>
      <c r="W99" s="39"/>
      <c r="X99" s="39"/>
      <c r="Y99" s="39"/>
      <c r="Z99" s="39"/>
      <c r="AA99" s="39"/>
      <c r="AB99" s="39"/>
      <c r="AC99" s="39"/>
      <c r="AD99" s="381"/>
      <c r="AE99" s="7"/>
      <c r="AF99" s="374"/>
      <c r="AG99" s="39"/>
      <c r="AH99" s="39"/>
      <c r="AI99" s="39"/>
      <c r="AJ99" s="39"/>
      <c r="AK99" s="39"/>
      <c r="AL99" s="39"/>
      <c r="AM99" s="39"/>
      <c r="AN99" s="39"/>
      <c r="AO99" s="39"/>
      <c r="AP99" s="39"/>
      <c r="AQ99" s="381"/>
      <c r="AR99" s="7"/>
      <c r="AS99" s="374"/>
      <c r="AT99" s="39"/>
      <c r="AU99" s="39"/>
      <c r="AV99" s="39"/>
      <c r="AW99" s="39"/>
      <c r="AX99" s="39"/>
      <c r="AY99" s="39"/>
      <c r="AZ99" s="39"/>
      <c r="BA99" s="39"/>
      <c r="BB99" s="39"/>
      <c r="BC99" s="39"/>
      <c r="BD99" s="381"/>
    </row>
    <row r="100" spans="1:56" ht="23" x14ac:dyDescent="0.35">
      <c r="B100" s="37"/>
      <c r="C100" s="37"/>
      <c r="E100" s="46" t="s">
        <v>217</v>
      </c>
      <c r="F100" s="327"/>
      <c r="G100" s="326"/>
      <c r="H100" s="326"/>
      <c r="I100" s="326"/>
      <c r="J100" s="326"/>
      <c r="K100" s="326"/>
      <c r="L100" s="326"/>
      <c r="M100" s="326"/>
      <c r="N100" s="326"/>
      <c r="O100" s="326"/>
      <c r="P100" s="326"/>
      <c r="Q100" s="9"/>
      <c r="R100" s="7"/>
      <c r="S100" s="327"/>
      <c r="T100" s="326"/>
      <c r="U100" s="326"/>
      <c r="V100" s="326"/>
      <c r="W100" s="326"/>
      <c r="X100" s="326"/>
      <c r="Y100" s="326"/>
      <c r="Z100" s="326"/>
      <c r="AA100" s="326"/>
      <c r="AB100" s="326"/>
      <c r="AC100" s="326"/>
      <c r="AD100" s="9"/>
      <c r="AE100" s="7"/>
      <c r="AF100" s="327"/>
      <c r="AG100" s="326"/>
      <c r="AH100" s="326"/>
      <c r="AI100" s="326"/>
      <c r="AJ100" s="326"/>
      <c r="AK100" s="326"/>
      <c r="AL100" s="326"/>
      <c r="AM100" s="326"/>
      <c r="AN100" s="326"/>
      <c r="AO100" s="326"/>
      <c r="AP100" s="326"/>
      <c r="AQ100" s="9"/>
      <c r="AR100" s="7"/>
      <c r="AS100" s="327"/>
      <c r="AT100" s="326"/>
      <c r="AU100" s="326"/>
      <c r="AV100" s="326"/>
      <c r="AW100" s="326"/>
      <c r="AX100" s="326"/>
      <c r="AY100" s="326"/>
      <c r="AZ100" s="326"/>
      <c r="BA100" s="326"/>
      <c r="BB100" s="326"/>
      <c r="BC100" s="326"/>
      <c r="BD100" s="9"/>
    </row>
    <row r="101" spans="1:56" ht="23" x14ac:dyDescent="0.35">
      <c r="A101" s="37" t="s">
        <v>42</v>
      </c>
      <c r="B101" s="37" t="s">
        <v>186</v>
      </c>
      <c r="C101" s="37">
        <v>69</v>
      </c>
      <c r="E101" s="69" t="s">
        <v>218</v>
      </c>
      <c r="F101" s="42"/>
      <c r="G101" s="39"/>
      <c r="H101" s="39"/>
      <c r="I101" s="39"/>
      <c r="J101" s="39"/>
      <c r="K101" s="39"/>
      <c r="L101" s="39"/>
      <c r="M101" s="39"/>
      <c r="N101" s="39"/>
      <c r="O101" s="39"/>
      <c r="P101" s="39"/>
      <c r="Q101" s="381"/>
      <c r="R101" s="7"/>
      <c r="S101" s="393"/>
      <c r="T101" s="391"/>
      <c r="U101" s="391"/>
      <c r="V101" s="391"/>
      <c r="W101" s="391"/>
      <c r="X101" s="391"/>
      <c r="Y101" s="391"/>
      <c r="Z101" s="391"/>
      <c r="AA101" s="391"/>
      <c r="AB101" s="391"/>
      <c r="AC101" s="391"/>
      <c r="AD101" s="392"/>
      <c r="AE101" s="7"/>
      <c r="AF101" s="42"/>
      <c r="AG101" s="39"/>
      <c r="AH101" s="39"/>
      <c r="AI101" s="39"/>
      <c r="AJ101" s="39"/>
      <c r="AK101" s="39"/>
      <c r="AL101" s="39"/>
      <c r="AM101" s="39"/>
      <c r="AN101" s="39"/>
      <c r="AO101" s="39"/>
      <c r="AP101" s="39"/>
      <c r="AQ101" s="381"/>
      <c r="AR101" s="7"/>
      <c r="AS101" s="42"/>
      <c r="AT101" s="39"/>
      <c r="AU101" s="39"/>
      <c r="AV101" s="39"/>
      <c r="AW101" s="39"/>
      <c r="AX101" s="39"/>
      <c r="AY101" s="39"/>
      <c r="AZ101" s="39"/>
      <c r="BA101" s="39"/>
      <c r="BB101" s="39"/>
      <c r="BC101" s="39"/>
      <c r="BD101" s="381"/>
    </row>
    <row r="102" spans="1:56" ht="23" x14ac:dyDescent="0.35">
      <c r="A102" s="37" t="s">
        <v>42</v>
      </c>
      <c r="B102" s="37" t="s">
        <v>187</v>
      </c>
      <c r="C102" s="37">
        <v>70</v>
      </c>
      <c r="E102" s="69" t="s">
        <v>319</v>
      </c>
      <c r="F102" s="390"/>
      <c r="G102" s="391"/>
      <c r="H102" s="391"/>
      <c r="I102" s="391"/>
      <c r="J102" s="391"/>
      <c r="K102" s="391"/>
      <c r="L102" s="391"/>
      <c r="M102" s="391"/>
      <c r="N102" s="391"/>
      <c r="O102" s="391"/>
      <c r="P102" s="391"/>
      <c r="Q102" s="392"/>
      <c r="S102" s="390"/>
      <c r="T102" s="391"/>
      <c r="U102" s="391"/>
      <c r="V102" s="391"/>
      <c r="W102" s="391"/>
      <c r="X102" s="391"/>
      <c r="Y102" s="391"/>
      <c r="Z102" s="391"/>
      <c r="AA102" s="391"/>
      <c r="AB102" s="391"/>
      <c r="AC102" s="391"/>
      <c r="AD102" s="392"/>
      <c r="AF102" s="390"/>
      <c r="AG102" s="391"/>
      <c r="AH102" s="391"/>
      <c r="AI102" s="391"/>
      <c r="AJ102" s="391"/>
      <c r="AK102" s="391"/>
      <c r="AL102" s="391"/>
      <c r="AM102" s="391"/>
      <c r="AN102" s="391"/>
      <c r="AO102" s="391"/>
      <c r="AP102" s="391"/>
      <c r="AQ102" s="392"/>
      <c r="AS102" s="390"/>
      <c r="AT102" s="391"/>
      <c r="AU102" s="391"/>
      <c r="AV102" s="391"/>
      <c r="AW102" s="391"/>
      <c r="AX102" s="391"/>
      <c r="AY102" s="391"/>
      <c r="AZ102" s="391"/>
      <c r="BA102" s="391"/>
      <c r="BB102" s="391"/>
      <c r="BC102" s="391"/>
      <c r="BD102" s="392"/>
    </row>
    <row r="103" spans="1:56" ht="23" x14ac:dyDescent="0.35">
      <c r="A103" s="37" t="s">
        <v>42</v>
      </c>
      <c r="B103" s="37" t="s">
        <v>188</v>
      </c>
      <c r="C103" s="37">
        <v>71</v>
      </c>
      <c r="E103" s="69" t="s">
        <v>220</v>
      </c>
      <c r="F103" s="390"/>
      <c r="G103" s="391"/>
      <c r="H103" s="391"/>
      <c r="I103" s="391"/>
      <c r="J103" s="391"/>
      <c r="K103" s="391"/>
      <c r="L103" s="391"/>
      <c r="M103" s="391"/>
      <c r="N103" s="391"/>
      <c r="O103" s="391"/>
      <c r="P103" s="391"/>
      <c r="Q103" s="392"/>
      <c r="R103" s="7"/>
      <c r="S103" s="374"/>
      <c r="T103" s="39"/>
      <c r="U103" s="39"/>
      <c r="V103" s="39"/>
      <c r="W103" s="39"/>
      <c r="X103" s="39"/>
      <c r="Y103" s="39"/>
      <c r="Z103" s="39"/>
      <c r="AA103" s="39"/>
      <c r="AB103" s="39"/>
      <c r="AC103" s="39"/>
      <c r="AD103" s="381"/>
      <c r="AE103" s="7"/>
      <c r="AF103" s="374"/>
      <c r="AG103" s="39"/>
      <c r="AH103" s="39"/>
      <c r="AI103" s="39"/>
      <c r="AJ103" s="39"/>
      <c r="AK103" s="39"/>
      <c r="AL103" s="39"/>
      <c r="AM103" s="39"/>
      <c r="AN103" s="39"/>
      <c r="AO103" s="39"/>
      <c r="AP103" s="39"/>
      <c r="AQ103" s="381"/>
      <c r="AR103" s="7"/>
      <c r="AS103" s="390"/>
      <c r="AT103" s="391"/>
      <c r="AU103" s="391"/>
      <c r="AV103" s="391"/>
      <c r="AW103" s="391"/>
      <c r="AX103" s="391"/>
      <c r="AY103" s="391"/>
      <c r="AZ103" s="391"/>
      <c r="BA103" s="391"/>
      <c r="BB103" s="391"/>
      <c r="BC103" s="391"/>
      <c r="BD103" s="392"/>
    </row>
    <row r="104" spans="1:56" ht="23" x14ac:dyDescent="0.35">
      <c r="B104" s="37"/>
      <c r="C104" s="37"/>
      <c r="E104" s="46" t="s">
        <v>222</v>
      </c>
      <c r="F104" s="327"/>
      <c r="G104" s="326"/>
      <c r="H104" s="326"/>
      <c r="I104" s="326"/>
      <c r="J104" s="326"/>
      <c r="K104" s="326"/>
      <c r="L104" s="326"/>
      <c r="M104" s="326"/>
      <c r="N104" s="326"/>
      <c r="O104" s="326"/>
      <c r="P104" s="326"/>
      <c r="Q104" s="9"/>
      <c r="R104" s="7"/>
      <c r="S104" s="327"/>
      <c r="T104" s="326"/>
      <c r="U104" s="326"/>
      <c r="V104" s="326"/>
      <c r="W104" s="326"/>
      <c r="X104" s="326"/>
      <c r="Y104" s="326"/>
      <c r="Z104" s="326"/>
      <c r="AA104" s="326"/>
      <c r="AB104" s="326"/>
      <c r="AC104" s="326"/>
      <c r="AD104" s="9"/>
      <c r="AE104" s="7"/>
      <c r="AF104" s="327"/>
      <c r="AG104" s="326"/>
      <c r="AH104" s="326"/>
      <c r="AI104" s="326"/>
      <c r="AJ104" s="326"/>
      <c r="AK104" s="326"/>
      <c r="AL104" s="326"/>
      <c r="AM104" s="326"/>
      <c r="AN104" s="326"/>
      <c r="AO104" s="326"/>
      <c r="AP104" s="326"/>
      <c r="AQ104" s="9"/>
      <c r="AR104" s="7"/>
      <c r="AS104" s="327"/>
      <c r="AT104" s="326"/>
      <c r="AU104" s="326"/>
      <c r="AV104" s="326"/>
      <c r="AW104" s="326"/>
      <c r="AX104" s="326"/>
      <c r="AY104" s="326"/>
      <c r="AZ104" s="326"/>
      <c r="BA104" s="326"/>
      <c r="BB104" s="326"/>
      <c r="BC104" s="326"/>
      <c r="BD104" s="9"/>
    </row>
    <row r="105" spans="1:56" ht="23" x14ac:dyDescent="0.35">
      <c r="A105" s="37" t="s">
        <v>42</v>
      </c>
      <c r="B105" s="37" t="s">
        <v>189</v>
      </c>
      <c r="C105" s="37">
        <v>72</v>
      </c>
      <c r="E105" s="69" t="s">
        <v>223</v>
      </c>
      <c r="F105" s="390"/>
      <c r="G105" s="391"/>
      <c r="H105" s="391"/>
      <c r="I105" s="391"/>
      <c r="J105" s="391"/>
      <c r="K105" s="391"/>
      <c r="L105" s="391"/>
      <c r="M105" s="391"/>
      <c r="N105" s="391"/>
      <c r="O105" s="391"/>
      <c r="P105" s="391"/>
      <c r="Q105" s="392"/>
      <c r="R105" s="7"/>
      <c r="S105" s="374"/>
      <c r="T105" s="39"/>
      <c r="U105" s="39"/>
      <c r="V105" s="39"/>
      <c r="W105" s="39"/>
      <c r="X105" s="39"/>
      <c r="Y105" s="39"/>
      <c r="Z105" s="39"/>
      <c r="AA105" s="39"/>
      <c r="AB105" s="39"/>
      <c r="AC105" s="39"/>
      <c r="AD105" s="381"/>
      <c r="AE105" s="7"/>
      <c r="AF105" s="374"/>
      <c r="AG105" s="39"/>
      <c r="AH105" s="39"/>
      <c r="AI105" s="39"/>
      <c r="AJ105" s="39"/>
      <c r="AK105" s="39"/>
      <c r="AL105" s="39"/>
      <c r="AM105" s="39"/>
      <c r="AN105" s="39"/>
      <c r="AO105" s="39"/>
      <c r="AP105" s="39"/>
      <c r="AQ105" s="381"/>
      <c r="AR105" s="7"/>
      <c r="AS105" s="390"/>
      <c r="AT105" s="391"/>
      <c r="AU105" s="391"/>
      <c r="AV105" s="391"/>
      <c r="AW105" s="391"/>
      <c r="AX105" s="391"/>
      <c r="AY105" s="391"/>
      <c r="AZ105" s="391"/>
      <c r="BA105" s="391"/>
      <c r="BB105" s="391"/>
      <c r="BC105" s="391"/>
      <c r="BD105" s="392"/>
    </row>
    <row r="106" spans="1:56" ht="23" x14ac:dyDescent="0.35">
      <c r="A106" s="37" t="s">
        <v>42</v>
      </c>
      <c r="B106" s="37" t="s">
        <v>190</v>
      </c>
      <c r="C106" s="37">
        <v>73</v>
      </c>
      <c r="E106" s="69" t="s">
        <v>224</v>
      </c>
      <c r="F106" s="390"/>
      <c r="G106" s="391"/>
      <c r="H106" s="391"/>
      <c r="I106" s="391"/>
      <c r="J106" s="391"/>
      <c r="K106" s="391"/>
      <c r="L106" s="391"/>
      <c r="M106" s="391"/>
      <c r="N106" s="391"/>
      <c r="O106" s="391"/>
      <c r="P106" s="391"/>
      <c r="Q106" s="392"/>
      <c r="R106" s="7"/>
      <c r="S106" s="374"/>
      <c r="T106" s="39"/>
      <c r="U106" s="39"/>
      <c r="V106" s="39"/>
      <c r="W106" s="39"/>
      <c r="X106" s="39"/>
      <c r="Y106" s="39"/>
      <c r="Z106" s="39"/>
      <c r="AA106" s="39"/>
      <c r="AB106" s="39"/>
      <c r="AC106" s="39"/>
      <c r="AD106" s="381"/>
      <c r="AE106" s="7"/>
      <c r="AF106" s="374"/>
      <c r="AG106" s="39"/>
      <c r="AH106" s="39"/>
      <c r="AI106" s="39"/>
      <c r="AJ106" s="39"/>
      <c r="AK106" s="39"/>
      <c r="AL106" s="39"/>
      <c r="AM106" s="39"/>
      <c r="AN106" s="39"/>
      <c r="AO106" s="39"/>
      <c r="AP106" s="39"/>
      <c r="AQ106" s="381"/>
      <c r="AR106" s="7"/>
      <c r="AS106" s="390"/>
      <c r="AT106" s="391"/>
      <c r="AU106" s="391"/>
      <c r="AV106" s="391"/>
      <c r="AW106" s="391"/>
      <c r="AX106" s="391"/>
      <c r="AY106" s="391"/>
      <c r="AZ106" s="391"/>
      <c r="BA106" s="391"/>
      <c r="BB106" s="391"/>
      <c r="BC106" s="391"/>
      <c r="BD106" s="392"/>
    </row>
    <row r="107" spans="1:56" ht="23" x14ac:dyDescent="0.35">
      <c r="A107" s="37" t="s">
        <v>42</v>
      </c>
      <c r="B107" s="37" t="s">
        <v>191</v>
      </c>
      <c r="C107" s="37">
        <v>74</v>
      </c>
      <c r="E107" s="69" t="s">
        <v>225</v>
      </c>
      <c r="F107" s="390"/>
      <c r="G107" s="391"/>
      <c r="H107" s="391"/>
      <c r="I107" s="391"/>
      <c r="J107" s="391"/>
      <c r="K107" s="391"/>
      <c r="L107" s="391"/>
      <c r="M107" s="391"/>
      <c r="N107" s="391"/>
      <c r="O107" s="391"/>
      <c r="P107" s="391"/>
      <c r="Q107" s="392"/>
      <c r="R107" s="7"/>
      <c r="S107" s="374"/>
      <c r="T107" s="39"/>
      <c r="U107" s="39"/>
      <c r="V107" s="39"/>
      <c r="W107" s="39"/>
      <c r="X107" s="39"/>
      <c r="Y107" s="39"/>
      <c r="Z107" s="39"/>
      <c r="AA107" s="39"/>
      <c r="AB107" s="39"/>
      <c r="AC107" s="39"/>
      <c r="AD107" s="381"/>
      <c r="AE107" s="7"/>
      <c r="AF107" s="374"/>
      <c r="AG107" s="39"/>
      <c r="AH107" s="39"/>
      <c r="AI107" s="39"/>
      <c r="AJ107" s="39"/>
      <c r="AK107" s="39"/>
      <c r="AL107" s="39"/>
      <c r="AM107" s="39"/>
      <c r="AN107" s="39"/>
      <c r="AO107" s="39"/>
      <c r="AP107" s="39"/>
      <c r="AQ107" s="381"/>
      <c r="AR107" s="7"/>
      <c r="AS107" s="390"/>
      <c r="AT107" s="391"/>
      <c r="AU107" s="391"/>
      <c r="AV107" s="391"/>
      <c r="AW107" s="391"/>
      <c r="AX107" s="391"/>
      <c r="AY107" s="391"/>
      <c r="AZ107" s="391"/>
      <c r="BA107" s="391"/>
      <c r="BB107" s="391"/>
      <c r="BC107" s="391"/>
      <c r="BD107" s="392"/>
    </row>
    <row r="108" spans="1:56" ht="23" x14ac:dyDescent="0.35">
      <c r="A108" s="37" t="s">
        <v>42</v>
      </c>
      <c r="B108" s="37" t="s">
        <v>192</v>
      </c>
      <c r="C108" s="37">
        <v>75</v>
      </c>
      <c r="E108" s="69" t="s">
        <v>226</v>
      </c>
      <c r="F108" s="390"/>
      <c r="G108" s="391"/>
      <c r="H108" s="391"/>
      <c r="I108" s="391"/>
      <c r="J108" s="391"/>
      <c r="K108" s="391"/>
      <c r="L108" s="391"/>
      <c r="M108" s="391"/>
      <c r="N108" s="391"/>
      <c r="O108" s="391"/>
      <c r="P108" s="391"/>
      <c r="Q108" s="392"/>
      <c r="R108" s="7"/>
      <c r="S108" s="374"/>
      <c r="T108" s="39"/>
      <c r="U108" s="39"/>
      <c r="V108" s="39"/>
      <c r="W108" s="39"/>
      <c r="X108" s="39"/>
      <c r="Y108" s="39"/>
      <c r="Z108" s="39"/>
      <c r="AA108" s="39"/>
      <c r="AB108" s="39"/>
      <c r="AC108" s="39"/>
      <c r="AD108" s="381"/>
      <c r="AE108" s="7"/>
      <c r="AF108" s="374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81"/>
      <c r="AR108" s="7"/>
      <c r="AS108" s="390"/>
      <c r="AT108" s="391"/>
      <c r="AU108" s="391"/>
      <c r="AV108" s="391"/>
      <c r="AW108" s="391"/>
      <c r="AX108" s="391"/>
      <c r="AY108" s="391"/>
      <c r="AZ108" s="391"/>
      <c r="BA108" s="391"/>
      <c r="BB108" s="391"/>
      <c r="BC108" s="391"/>
      <c r="BD108" s="392"/>
    </row>
    <row r="109" spans="1:56" ht="23" x14ac:dyDescent="0.35">
      <c r="A109" s="37" t="s">
        <v>42</v>
      </c>
      <c r="B109" s="37" t="s">
        <v>193</v>
      </c>
      <c r="C109" s="37">
        <v>76</v>
      </c>
      <c r="E109" s="69" t="s">
        <v>227</v>
      </c>
      <c r="F109" s="390"/>
      <c r="G109" s="391"/>
      <c r="H109" s="391"/>
      <c r="I109" s="391"/>
      <c r="J109" s="391"/>
      <c r="K109" s="391"/>
      <c r="L109" s="391"/>
      <c r="M109" s="391"/>
      <c r="N109" s="391"/>
      <c r="O109" s="391"/>
      <c r="P109" s="391"/>
      <c r="Q109" s="392"/>
      <c r="R109" s="7"/>
      <c r="S109" s="374"/>
      <c r="T109" s="39"/>
      <c r="U109" s="39"/>
      <c r="V109" s="39"/>
      <c r="W109" s="39"/>
      <c r="X109" s="39"/>
      <c r="Y109" s="39"/>
      <c r="Z109" s="39"/>
      <c r="AA109" s="39"/>
      <c r="AB109" s="39"/>
      <c r="AC109" s="39"/>
      <c r="AD109" s="381"/>
      <c r="AE109" s="7"/>
      <c r="AF109" s="374"/>
      <c r="AG109" s="39"/>
      <c r="AH109" s="39"/>
      <c r="AI109" s="39"/>
      <c r="AJ109" s="39"/>
      <c r="AK109" s="39"/>
      <c r="AL109" s="39"/>
      <c r="AM109" s="39"/>
      <c r="AN109" s="39"/>
      <c r="AO109" s="39"/>
      <c r="AP109" s="39"/>
      <c r="AQ109" s="381"/>
      <c r="AR109" s="7"/>
      <c r="AS109" s="390"/>
      <c r="AT109" s="391"/>
      <c r="AU109" s="391"/>
      <c r="AV109" s="391"/>
      <c r="AW109" s="391"/>
      <c r="AX109" s="391"/>
      <c r="AY109" s="391"/>
      <c r="AZ109" s="391"/>
      <c r="BA109" s="391"/>
      <c r="BB109" s="391"/>
      <c r="BC109" s="391"/>
      <c r="BD109" s="392"/>
    </row>
    <row r="110" spans="1:56" ht="23" x14ac:dyDescent="0.35">
      <c r="C110" s="37"/>
      <c r="E110" s="45" t="s">
        <v>45</v>
      </c>
      <c r="F110" s="372"/>
      <c r="G110" s="386"/>
      <c r="H110" s="386"/>
      <c r="I110" s="386"/>
      <c r="J110" s="386"/>
      <c r="K110" s="386"/>
      <c r="L110" s="386"/>
      <c r="M110" s="386"/>
      <c r="N110" s="386"/>
      <c r="O110" s="386"/>
      <c r="P110" s="386"/>
      <c r="Q110" s="379"/>
      <c r="R110" s="7"/>
      <c r="S110" s="372"/>
      <c r="T110" s="386"/>
      <c r="U110" s="386"/>
      <c r="V110" s="386"/>
      <c r="W110" s="386"/>
      <c r="X110" s="386"/>
      <c r="Y110" s="386"/>
      <c r="Z110" s="386"/>
      <c r="AA110" s="386"/>
      <c r="AB110" s="386"/>
      <c r="AC110" s="386"/>
      <c r="AD110" s="379"/>
      <c r="AE110" s="7"/>
      <c r="AF110" s="372"/>
      <c r="AG110" s="386"/>
      <c r="AH110" s="386"/>
      <c r="AI110" s="386"/>
      <c r="AJ110" s="386"/>
      <c r="AK110" s="386"/>
      <c r="AL110" s="386"/>
      <c r="AM110" s="386"/>
      <c r="AN110" s="386"/>
      <c r="AO110" s="386"/>
      <c r="AP110" s="386"/>
      <c r="AQ110" s="379"/>
      <c r="AR110" s="7"/>
      <c r="AS110" s="372"/>
      <c r="AT110" s="386"/>
      <c r="AU110" s="386"/>
      <c r="AV110" s="386"/>
      <c r="AW110" s="386"/>
      <c r="AX110" s="386"/>
      <c r="AY110" s="386"/>
      <c r="AZ110" s="386"/>
      <c r="BA110" s="386"/>
      <c r="BB110" s="386"/>
      <c r="BC110" s="386"/>
      <c r="BD110" s="379"/>
    </row>
    <row r="111" spans="1:56" ht="23" x14ac:dyDescent="0.35">
      <c r="B111" s="57"/>
      <c r="C111" s="37"/>
      <c r="E111" s="46" t="s">
        <v>200</v>
      </c>
      <c r="F111" s="325"/>
      <c r="G111" s="326"/>
      <c r="H111" s="326"/>
      <c r="I111" s="326"/>
      <c r="J111" s="326"/>
      <c r="K111" s="326"/>
      <c r="L111" s="326"/>
      <c r="M111" s="326"/>
      <c r="N111" s="326"/>
      <c r="O111" s="326"/>
      <c r="P111" s="326"/>
      <c r="Q111" s="9"/>
      <c r="R111" s="7"/>
      <c r="S111" s="325"/>
      <c r="T111" s="326"/>
      <c r="U111" s="326"/>
      <c r="V111" s="326"/>
      <c r="W111" s="326"/>
      <c r="X111" s="326"/>
      <c r="Y111" s="326"/>
      <c r="Z111" s="326"/>
      <c r="AA111" s="326"/>
      <c r="AB111" s="326"/>
      <c r="AC111" s="326"/>
      <c r="AD111" s="9"/>
      <c r="AE111" s="7"/>
      <c r="AF111" s="325"/>
      <c r="AG111" s="326"/>
      <c r="AH111" s="326"/>
      <c r="AI111" s="326"/>
      <c r="AJ111" s="326"/>
      <c r="AK111" s="326"/>
      <c r="AL111" s="326"/>
      <c r="AM111" s="326"/>
      <c r="AN111" s="326"/>
      <c r="AO111" s="326"/>
      <c r="AP111" s="326"/>
      <c r="AQ111" s="9"/>
      <c r="AR111" s="7"/>
      <c r="AS111" s="325"/>
      <c r="AT111" s="326"/>
      <c r="AU111" s="326"/>
      <c r="AV111" s="326"/>
      <c r="AW111" s="326"/>
      <c r="AX111" s="326"/>
      <c r="AY111" s="326"/>
      <c r="AZ111" s="326"/>
      <c r="BA111" s="326"/>
      <c r="BB111" s="326"/>
      <c r="BC111" s="326"/>
      <c r="BD111" s="9"/>
    </row>
    <row r="112" spans="1:56" ht="23" x14ac:dyDescent="0.35">
      <c r="B112" s="57"/>
      <c r="C112" s="37"/>
      <c r="E112" s="262" t="s">
        <v>202</v>
      </c>
      <c r="F112" s="375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380"/>
      <c r="R112" s="7"/>
      <c r="S112" s="375"/>
      <c r="T112" s="19"/>
      <c r="U112" s="19"/>
      <c r="V112" s="19"/>
      <c r="W112" s="19"/>
      <c r="X112" s="19"/>
      <c r="Y112" s="19"/>
      <c r="Z112" s="19"/>
      <c r="AA112" s="19"/>
      <c r="AB112" s="19"/>
      <c r="AC112" s="19"/>
      <c r="AD112" s="380"/>
      <c r="AE112" s="7"/>
      <c r="AF112" s="375"/>
      <c r="AG112" s="19"/>
      <c r="AH112" s="19"/>
      <c r="AI112" s="19"/>
      <c r="AJ112" s="19"/>
      <c r="AK112" s="19"/>
      <c r="AL112" s="19"/>
      <c r="AM112" s="19"/>
      <c r="AN112" s="19"/>
      <c r="AO112" s="19"/>
      <c r="AP112" s="19"/>
      <c r="AQ112" s="380"/>
      <c r="AR112" s="7"/>
      <c r="AS112" s="375"/>
      <c r="AT112" s="19"/>
      <c r="AU112" s="19"/>
      <c r="AV112" s="19"/>
      <c r="AW112" s="19"/>
      <c r="AX112" s="19"/>
      <c r="AY112" s="19"/>
      <c r="AZ112" s="19"/>
      <c r="BA112" s="19"/>
      <c r="BB112" s="19"/>
      <c r="BC112" s="19"/>
      <c r="BD112" s="380"/>
    </row>
    <row r="113" spans="1:56" ht="23" x14ac:dyDescent="0.35">
      <c r="A113" s="37" t="s">
        <v>44</v>
      </c>
      <c r="B113" s="37" t="s">
        <v>175</v>
      </c>
      <c r="C113" s="37">
        <v>77</v>
      </c>
      <c r="E113" s="47" t="s">
        <v>308</v>
      </c>
      <c r="F113" s="374"/>
      <c r="G113" s="39"/>
      <c r="H113" s="39"/>
      <c r="I113" s="39"/>
      <c r="J113" s="39"/>
      <c r="K113" s="39"/>
      <c r="L113" s="39"/>
      <c r="M113" s="39"/>
      <c r="N113" s="39"/>
      <c r="O113" s="39"/>
      <c r="P113" s="39"/>
      <c r="Q113" s="381"/>
      <c r="R113" s="7"/>
      <c r="S113" s="390"/>
      <c r="T113" s="391"/>
      <c r="U113" s="391"/>
      <c r="V113" s="391"/>
      <c r="W113" s="391"/>
      <c r="X113" s="391"/>
      <c r="Y113" s="391"/>
      <c r="Z113" s="391"/>
      <c r="AA113" s="391"/>
      <c r="AB113" s="391"/>
      <c r="AC113" s="391"/>
      <c r="AD113" s="392"/>
      <c r="AE113" s="7"/>
      <c r="AF113" s="374"/>
      <c r="AG113" s="39"/>
      <c r="AH113" s="39"/>
      <c r="AI113" s="39"/>
      <c r="AJ113" s="39"/>
      <c r="AK113" s="39"/>
      <c r="AL113" s="39"/>
      <c r="AM113" s="39"/>
      <c r="AN113" s="39"/>
      <c r="AO113" s="39"/>
      <c r="AP113" s="39"/>
      <c r="AQ113" s="381"/>
      <c r="AR113" s="7"/>
      <c r="AS113" s="374"/>
      <c r="AT113" s="39"/>
      <c r="AU113" s="39"/>
      <c r="AV113" s="39"/>
      <c r="AW113" s="39"/>
      <c r="AX113" s="39"/>
      <c r="AY113" s="39"/>
      <c r="AZ113" s="39"/>
      <c r="BA113" s="39"/>
      <c r="BB113" s="39"/>
      <c r="BC113" s="39"/>
      <c r="BD113" s="381"/>
    </row>
    <row r="114" spans="1:56" ht="23" x14ac:dyDescent="0.35">
      <c r="B114" s="58"/>
      <c r="C114" s="37"/>
      <c r="E114" s="71" t="s">
        <v>370</v>
      </c>
      <c r="F114" s="375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380"/>
      <c r="R114" s="7"/>
      <c r="S114" s="375"/>
      <c r="T114" s="19"/>
      <c r="U114" s="19"/>
      <c r="V114" s="19"/>
      <c r="W114" s="19"/>
      <c r="X114" s="19"/>
      <c r="Y114" s="19"/>
      <c r="Z114" s="19"/>
      <c r="AA114" s="19"/>
      <c r="AB114" s="19"/>
      <c r="AC114" s="19"/>
      <c r="AD114" s="380"/>
      <c r="AE114" s="7"/>
      <c r="AF114" s="375"/>
      <c r="AG114" s="19"/>
      <c r="AH114" s="19"/>
      <c r="AI114" s="19"/>
      <c r="AJ114" s="19"/>
      <c r="AK114" s="19"/>
      <c r="AL114" s="19"/>
      <c r="AM114" s="19"/>
      <c r="AN114" s="19"/>
      <c r="AO114" s="19"/>
      <c r="AP114" s="19"/>
      <c r="AQ114" s="380"/>
      <c r="AR114" s="7"/>
      <c r="AS114" s="375"/>
      <c r="AT114" s="19"/>
      <c r="AU114" s="19"/>
      <c r="AV114" s="19"/>
      <c r="AW114" s="19"/>
      <c r="AX114" s="19"/>
      <c r="AY114" s="19"/>
      <c r="AZ114" s="19"/>
      <c r="BA114" s="19"/>
      <c r="BB114" s="19"/>
      <c r="BC114" s="19"/>
      <c r="BD114" s="380"/>
    </row>
    <row r="115" spans="1:56" ht="23" x14ac:dyDescent="0.35">
      <c r="A115" s="37" t="s">
        <v>44</v>
      </c>
      <c r="B115" s="37" t="s">
        <v>176</v>
      </c>
      <c r="C115" s="37">
        <v>78</v>
      </c>
      <c r="E115" s="72" t="s">
        <v>206</v>
      </c>
      <c r="F115" s="374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81"/>
      <c r="R115" s="7"/>
      <c r="S115" s="374"/>
      <c r="T115" s="39"/>
      <c r="U115" s="39"/>
      <c r="V115" s="39"/>
      <c r="W115" s="39"/>
      <c r="X115" s="39"/>
      <c r="Y115" s="39"/>
      <c r="Z115" s="39"/>
      <c r="AA115" s="39"/>
      <c r="AB115" s="39"/>
      <c r="AC115" s="39"/>
      <c r="AD115" s="381"/>
      <c r="AE115" s="7"/>
      <c r="AF115" s="374"/>
      <c r="AG115" s="39"/>
      <c r="AH115" s="39"/>
      <c r="AI115" s="39"/>
      <c r="AJ115" s="39"/>
      <c r="AK115" s="39"/>
      <c r="AL115" s="39"/>
      <c r="AM115" s="39"/>
      <c r="AN115" s="39"/>
      <c r="AO115" s="39"/>
      <c r="AP115" s="39"/>
      <c r="AQ115" s="381"/>
      <c r="AR115" s="7"/>
      <c r="AS115" s="374"/>
      <c r="AT115" s="39"/>
      <c r="AU115" s="39"/>
      <c r="AV115" s="39"/>
      <c r="AW115" s="39"/>
      <c r="AX115" s="39"/>
      <c r="AY115" s="39"/>
      <c r="AZ115" s="39"/>
      <c r="BA115" s="39"/>
      <c r="BB115" s="39"/>
      <c r="BC115" s="39"/>
      <c r="BD115" s="381"/>
    </row>
    <row r="116" spans="1:56" ht="23" x14ac:dyDescent="0.35">
      <c r="A116" s="37" t="s">
        <v>44</v>
      </c>
      <c r="B116" s="37" t="s">
        <v>177</v>
      </c>
      <c r="C116" s="37">
        <v>79</v>
      </c>
      <c r="E116" s="72" t="s">
        <v>207</v>
      </c>
      <c r="F116" s="374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81"/>
      <c r="R116" s="7"/>
      <c r="S116" s="374"/>
      <c r="T116" s="39"/>
      <c r="U116" s="39"/>
      <c r="V116" s="39"/>
      <c r="W116" s="39"/>
      <c r="X116" s="39"/>
      <c r="Y116" s="39"/>
      <c r="Z116" s="39"/>
      <c r="AA116" s="39"/>
      <c r="AB116" s="39"/>
      <c r="AC116" s="39"/>
      <c r="AD116" s="381"/>
      <c r="AE116" s="7"/>
      <c r="AF116" s="374"/>
      <c r="AG116" s="39"/>
      <c r="AH116" s="39"/>
      <c r="AI116" s="39"/>
      <c r="AJ116" s="39"/>
      <c r="AK116" s="39"/>
      <c r="AL116" s="39"/>
      <c r="AM116" s="39"/>
      <c r="AN116" s="39"/>
      <c r="AO116" s="39"/>
      <c r="AP116" s="39"/>
      <c r="AQ116" s="381"/>
      <c r="AR116" s="7"/>
      <c r="AS116" s="374"/>
      <c r="AT116" s="39"/>
      <c r="AU116" s="39"/>
      <c r="AV116" s="39"/>
      <c r="AW116" s="39"/>
      <c r="AX116" s="39"/>
      <c r="AY116" s="39"/>
      <c r="AZ116" s="39"/>
      <c r="BA116" s="39"/>
      <c r="BB116" s="39"/>
      <c r="BC116" s="39"/>
      <c r="BD116" s="381"/>
    </row>
    <row r="117" spans="1:56" ht="23" x14ac:dyDescent="0.35">
      <c r="A117" s="37" t="s">
        <v>44</v>
      </c>
      <c r="B117" s="37" t="s">
        <v>178</v>
      </c>
      <c r="C117" s="37">
        <v>80</v>
      </c>
      <c r="E117" s="72" t="s">
        <v>208</v>
      </c>
      <c r="F117" s="374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81"/>
      <c r="R117" s="7"/>
      <c r="S117" s="374"/>
      <c r="T117" s="39"/>
      <c r="U117" s="39"/>
      <c r="V117" s="39"/>
      <c r="W117" s="39"/>
      <c r="X117" s="39"/>
      <c r="Y117" s="39"/>
      <c r="Z117" s="39"/>
      <c r="AA117" s="39"/>
      <c r="AB117" s="39"/>
      <c r="AC117" s="39"/>
      <c r="AD117" s="381"/>
      <c r="AE117" s="7"/>
      <c r="AF117" s="374"/>
      <c r="AG117" s="39"/>
      <c r="AH117" s="39"/>
      <c r="AI117" s="39"/>
      <c r="AJ117" s="39"/>
      <c r="AK117" s="39"/>
      <c r="AL117" s="39"/>
      <c r="AM117" s="39"/>
      <c r="AN117" s="39"/>
      <c r="AO117" s="39"/>
      <c r="AP117" s="39"/>
      <c r="AQ117" s="381"/>
      <c r="AR117" s="7"/>
      <c r="AS117" s="374"/>
      <c r="AT117" s="39"/>
      <c r="AU117" s="39"/>
      <c r="AV117" s="39"/>
      <c r="AW117" s="39"/>
      <c r="AX117" s="39"/>
      <c r="AY117" s="39"/>
      <c r="AZ117" s="39"/>
      <c r="BA117" s="39"/>
      <c r="BB117" s="39"/>
      <c r="BC117" s="39"/>
      <c r="BD117" s="381"/>
    </row>
    <row r="118" spans="1:56" ht="23" x14ac:dyDescent="0.35">
      <c r="A118" s="37" t="s">
        <v>44</v>
      </c>
      <c r="B118" s="37" t="s">
        <v>179</v>
      </c>
      <c r="C118" s="37">
        <v>81</v>
      </c>
      <c r="E118" s="72" t="s">
        <v>209</v>
      </c>
      <c r="F118" s="374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81"/>
      <c r="R118" s="7"/>
      <c r="S118" s="374"/>
      <c r="T118" s="39"/>
      <c r="U118" s="39"/>
      <c r="V118" s="39"/>
      <c r="W118" s="39"/>
      <c r="X118" s="39"/>
      <c r="Y118" s="39"/>
      <c r="Z118" s="39"/>
      <c r="AA118" s="39"/>
      <c r="AB118" s="39"/>
      <c r="AC118" s="39"/>
      <c r="AD118" s="381"/>
      <c r="AE118" s="7"/>
      <c r="AF118" s="374"/>
      <c r="AG118" s="39"/>
      <c r="AH118" s="39"/>
      <c r="AI118" s="39"/>
      <c r="AJ118" s="39"/>
      <c r="AK118" s="39"/>
      <c r="AL118" s="39"/>
      <c r="AM118" s="39"/>
      <c r="AN118" s="39"/>
      <c r="AO118" s="39"/>
      <c r="AP118" s="39"/>
      <c r="AQ118" s="381"/>
      <c r="AR118" s="7"/>
      <c r="AS118" s="374"/>
      <c r="AT118" s="39"/>
      <c r="AU118" s="39"/>
      <c r="AV118" s="39"/>
      <c r="AW118" s="39"/>
      <c r="AX118" s="39"/>
      <c r="AY118" s="39"/>
      <c r="AZ118" s="39"/>
      <c r="BA118" s="39"/>
      <c r="BB118" s="39"/>
      <c r="BC118" s="39"/>
      <c r="BD118" s="381"/>
    </row>
    <row r="119" spans="1:56" ht="23" x14ac:dyDescent="0.35">
      <c r="A119" s="37" t="s">
        <v>44</v>
      </c>
      <c r="B119" s="37" t="s">
        <v>180</v>
      </c>
      <c r="C119" s="37">
        <v>82</v>
      </c>
      <c r="E119" s="72" t="s">
        <v>210</v>
      </c>
      <c r="F119" s="374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81"/>
      <c r="R119" s="7"/>
      <c r="S119" s="374"/>
      <c r="T119" s="39"/>
      <c r="U119" s="39"/>
      <c r="V119" s="39"/>
      <c r="W119" s="39"/>
      <c r="X119" s="39"/>
      <c r="Y119" s="39"/>
      <c r="Z119" s="39"/>
      <c r="AA119" s="39"/>
      <c r="AB119" s="39"/>
      <c r="AC119" s="39"/>
      <c r="AD119" s="381"/>
      <c r="AE119" s="7"/>
      <c r="AF119" s="374"/>
      <c r="AG119" s="39"/>
      <c r="AH119" s="39"/>
      <c r="AI119" s="39"/>
      <c r="AJ119" s="39"/>
      <c r="AK119" s="39"/>
      <c r="AL119" s="39"/>
      <c r="AM119" s="39"/>
      <c r="AN119" s="39"/>
      <c r="AO119" s="39"/>
      <c r="AP119" s="39"/>
      <c r="AQ119" s="381"/>
      <c r="AR119" s="7"/>
      <c r="AS119" s="374"/>
      <c r="AT119" s="39"/>
      <c r="AU119" s="39"/>
      <c r="AV119" s="39"/>
      <c r="AW119" s="39"/>
      <c r="AX119" s="39"/>
      <c r="AY119" s="39"/>
      <c r="AZ119" s="39"/>
      <c r="BA119" s="39"/>
      <c r="BB119" s="39"/>
      <c r="BC119" s="39"/>
      <c r="BD119" s="381"/>
    </row>
    <row r="120" spans="1:56" ht="23" x14ac:dyDescent="0.35">
      <c r="A120" s="37" t="s">
        <v>44</v>
      </c>
      <c r="B120" s="37" t="s">
        <v>181</v>
      </c>
      <c r="C120" s="37">
        <v>83</v>
      </c>
      <c r="E120" s="72" t="s">
        <v>211</v>
      </c>
      <c r="F120" s="374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81"/>
      <c r="R120" s="7"/>
      <c r="S120" s="374"/>
      <c r="T120" s="39"/>
      <c r="U120" s="39"/>
      <c r="V120" s="39"/>
      <c r="W120" s="39"/>
      <c r="X120" s="39"/>
      <c r="Y120" s="39"/>
      <c r="Z120" s="39"/>
      <c r="AA120" s="39"/>
      <c r="AB120" s="39"/>
      <c r="AC120" s="39"/>
      <c r="AD120" s="381"/>
      <c r="AE120" s="7"/>
      <c r="AF120" s="374"/>
      <c r="AG120" s="39"/>
      <c r="AH120" s="39"/>
      <c r="AI120" s="39"/>
      <c r="AJ120" s="39"/>
      <c r="AK120" s="39"/>
      <c r="AL120" s="39"/>
      <c r="AM120" s="39"/>
      <c r="AN120" s="39"/>
      <c r="AO120" s="39"/>
      <c r="AP120" s="39"/>
      <c r="AQ120" s="381"/>
      <c r="AR120" s="7"/>
      <c r="AS120" s="374"/>
      <c r="AT120" s="39"/>
      <c r="AU120" s="39"/>
      <c r="AV120" s="39"/>
      <c r="AW120" s="39"/>
      <c r="AX120" s="39"/>
      <c r="AY120" s="39"/>
      <c r="AZ120" s="39"/>
      <c r="BA120" s="39"/>
      <c r="BB120" s="39"/>
      <c r="BC120" s="39"/>
      <c r="BD120" s="381"/>
    </row>
    <row r="121" spans="1:56" ht="23" x14ac:dyDescent="0.35">
      <c r="A121" s="37" t="s">
        <v>44</v>
      </c>
      <c r="B121" s="37" t="s">
        <v>182</v>
      </c>
      <c r="C121" s="37">
        <v>84</v>
      </c>
      <c r="E121" s="72" t="s">
        <v>212</v>
      </c>
      <c r="F121" s="374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81"/>
      <c r="R121" s="7"/>
      <c r="S121" s="374"/>
      <c r="T121" s="39"/>
      <c r="U121" s="39"/>
      <c r="V121" s="39"/>
      <c r="W121" s="39"/>
      <c r="X121" s="39"/>
      <c r="Y121" s="39"/>
      <c r="Z121" s="39"/>
      <c r="AA121" s="39"/>
      <c r="AB121" s="39"/>
      <c r="AC121" s="39"/>
      <c r="AD121" s="381"/>
      <c r="AE121" s="7"/>
      <c r="AF121" s="374"/>
      <c r="AG121" s="39"/>
      <c r="AH121" s="39"/>
      <c r="AI121" s="39"/>
      <c r="AJ121" s="39"/>
      <c r="AK121" s="39"/>
      <c r="AL121" s="39"/>
      <c r="AM121" s="39"/>
      <c r="AN121" s="39"/>
      <c r="AO121" s="39"/>
      <c r="AP121" s="39"/>
      <c r="AQ121" s="381"/>
      <c r="AR121" s="7"/>
      <c r="AS121" s="374"/>
      <c r="AT121" s="39"/>
      <c r="AU121" s="39"/>
      <c r="AV121" s="39"/>
      <c r="AW121" s="39"/>
      <c r="AX121" s="39"/>
      <c r="AY121" s="39"/>
      <c r="AZ121" s="39"/>
      <c r="BA121" s="39"/>
      <c r="BB121" s="39"/>
      <c r="BC121" s="39"/>
      <c r="BD121" s="381"/>
    </row>
    <row r="122" spans="1:56" ht="23" x14ac:dyDescent="0.35">
      <c r="A122" s="37" t="s">
        <v>44</v>
      </c>
      <c r="B122" s="37" t="s">
        <v>183</v>
      </c>
      <c r="C122" s="37">
        <v>85</v>
      </c>
      <c r="E122" s="47" t="s">
        <v>213</v>
      </c>
      <c r="F122" s="374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81"/>
      <c r="R122" s="7"/>
      <c r="S122" s="374"/>
      <c r="T122" s="39"/>
      <c r="U122" s="39"/>
      <c r="V122" s="39"/>
      <c r="W122" s="39"/>
      <c r="X122" s="39"/>
      <c r="Y122" s="39"/>
      <c r="Z122" s="39"/>
      <c r="AA122" s="39"/>
      <c r="AB122" s="39"/>
      <c r="AC122" s="39"/>
      <c r="AD122" s="381"/>
      <c r="AE122" s="7"/>
      <c r="AF122" s="374"/>
      <c r="AG122" s="39"/>
      <c r="AH122" s="39"/>
      <c r="AI122" s="39"/>
      <c r="AJ122" s="39"/>
      <c r="AK122" s="39"/>
      <c r="AL122" s="39"/>
      <c r="AM122" s="39"/>
      <c r="AN122" s="39"/>
      <c r="AO122" s="39"/>
      <c r="AP122" s="39"/>
      <c r="AQ122" s="381"/>
      <c r="AR122" s="7"/>
      <c r="AS122" s="374"/>
      <c r="AT122" s="39"/>
      <c r="AU122" s="39"/>
      <c r="AV122" s="39"/>
      <c r="AW122" s="39"/>
      <c r="AX122" s="39"/>
      <c r="AY122" s="39"/>
      <c r="AZ122" s="39"/>
      <c r="BA122" s="39"/>
      <c r="BB122" s="39"/>
      <c r="BC122" s="39"/>
      <c r="BD122" s="381"/>
    </row>
    <row r="123" spans="1:56" ht="23" x14ac:dyDescent="0.35">
      <c r="A123" s="37" t="s">
        <v>44</v>
      </c>
      <c r="B123" s="37" t="s">
        <v>184</v>
      </c>
      <c r="C123" s="37">
        <v>86</v>
      </c>
      <c r="E123" s="267" t="s">
        <v>214</v>
      </c>
      <c r="F123" s="374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81"/>
      <c r="R123" s="7"/>
      <c r="S123" s="390"/>
      <c r="T123" s="391"/>
      <c r="U123" s="391"/>
      <c r="V123" s="391"/>
      <c r="W123" s="391"/>
      <c r="X123" s="391"/>
      <c r="Y123" s="391"/>
      <c r="Z123" s="391"/>
      <c r="AA123" s="391"/>
      <c r="AB123" s="391"/>
      <c r="AC123" s="391"/>
      <c r="AD123" s="392"/>
      <c r="AE123" s="7"/>
      <c r="AF123" s="374"/>
      <c r="AG123" s="39"/>
      <c r="AH123" s="39"/>
      <c r="AI123" s="39"/>
      <c r="AJ123" s="39"/>
      <c r="AK123" s="39"/>
      <c r="AL123" s="39"/>
      <c r="AM123" s="39"/>
      <c r="AN123" s="39"/>
      <c r="AO123" s="39"/>
      <c r="AP123" s="39"/>
      <c r="AQ123" s="381"/>
      <c r="AR123" s="7"/>
      <c r="AS123" s="374"/>
      <c r="AT123" s="39"/>
      <c r="AU123" s="39"/>
      <c r="AV123" s="39"/>
      <c r="AW123" s="39"/>
      <c r="AX123" s="39"/>
      <c r="AY123" s="39"/>
      <c r="AZ123" s="39"/>
      <c r="BA123" s="39"/>
      <c r="BB123" s="39"/>
      <c r="BC123" s="39"/>
      <c r="BD123" s="381"/>
    </row>
    <row r="124" spans="1:56" ht="23" x14ac:dyDescent="0.35">
      <c r="A124" s="37" t="s">
        <v>44</v>
      </c>
      <c r="B124" s="37" t="s">
        <v>185</v>
      </c>
      <c r="C124" s="37">
        <v>87</v>
      </c>
      <c r="E124" s="267" t="s">
        <v>215</v>
      </c>
      <c r="F124" s="374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81"/>
      <c r="R124" s="7"/>
      <c r="S124" s="374"/>
      <c r="T124" s="39"/>
      <c r="U124" s="39"/>
      <c r="V124" s="39"/>
      <c r="W124" s="39"/>
      <c r="X124" s="39"/>
      <c r="Y124" s="39"/>
      <c r="Z124" s="39"/>
      <c r="AA124" s="39"/>
      <c r="AB124" s="39"/>
      <c r="AC124" s="39"/>
      <c r="AD124" s="381"/>
      <c r="AE124" s="7"/>
      <c r="AF124" s="374"/>
      <c r="AG124" s="39"/>
      <c r="AH124" s="39"/>
      <c r="AI124" s="39"/>
      <c r="AJ124" s="39"/>
      <c r="AK124" s="39"/>
      <c r="AL124" s="39"/>
      <c r="AM124" s="39"/>
      <c r="AN124" s="39"/>
      <c r="AO124" s="39"/>
      <c r="AP124" s="39"/>
      <c r="AQ124" s="381"/>
      <c r="AR124" s="7"/>
      <c r="AS124" s="374"/>
      <c r="AT124" s="39"/>
      <c r="AU124" s="39"/>
      <c r="AV124" s="39"/>
      <c r="AW124" s="39"/>
      <c r="AX124" s="39"/>
      <c r="AY124" s="39"/>
      <c r="AZ124" s="39"/>
      <c r="BA124" s="39"/>
      <c r="BB124" s="39"/>
      <c r="BC124" s="39"/>
      <c r="BD124" s="381"/>
    </row>
    <row r="125" spans="1:56" ht="23" x14ac:dyDescent="0.35">
      <c r="B125" s="37"/>
      <c r="C125" s="37"/>
      <c r="E125" s="46" t="s">
        <v>217</v>
      </c>
      <c r="F125" s="327"/>
      <c r="G125" s="326"/>
      <c r="H125" s="326"/>
      <c r="I125" s="326"/>
      <c r="J125" s="326"/>
      <c r="K125" s="326"/>
      <c r="L125" s="326"/>
      <c r="M125" s="326"/>
      <c r="N125" s="326"/>
      <c r="O125" s="326"/>
      <c r="P125" s="326"/>
      <c r="Q125" s="9"/>
      <c r="R125" s="7"/>
      <c r="S125" s="327"/>
      <c r="T125" s="326"/>
      <c r="U125" s="326"/>
      <c r="V125" s="326"/>
      <c r="W125" s="326"/>
      <c r="X125" s="326"/>
      <c r="Y125" s="326"/>
      <c r="Z125" s="326"/>
      <c r="AA125" s="326"/>
      <c r="AB125" s="326"/>
      <c r="AC125" s="326"/>
      <c r="AD125" s="9"/>
      <c r="AE125" s="7"/>
      <c r="AF125" s="327"/>
      <c r="AG125" s="326"/>
      <c r="AH125" s="326"/>
      <c r="AI125" s="326"/>
      <c r="AJ125" s="326"/>
      <c r="AK125" s="326"/>
      <c r="AL125" s="326"/>
      <c r="AM125" s="326"/>
      <c r="AN125" s="326"/>
      <c r="AO125" s="326"/>
      <c r="AP125" s="326"/>
      <c r="AQ125" s="9"/>
      <c r="AR125" s="7"/>
      <c r="AS125" s="327"/>
      <c r="AT125" s="326"/>
      <c r="AU125" s="326"/>
      <c r="AV125" s="326"/>
      <c r="AW125" s="326"/>
      <c r="AX125" s="326"/>
      <c r="AY125" s="326"/>
      <c r="AZ125" s="326"/>
      <c r="BA125" s="326"/>
      <c r="BB125" s="326"/>
      <c r="BC125" s="326"/>
      <c r="BD125" s="9"/>
    </row>
    <row r="126" spans="1:56" ht="23" x14ac:dyDescent="0.35">
      <c r="A126" s="37" t="s">
        <v>44</v>
      </c>
      <c r="B126" s="37" t="s">
        <v>186</v>
      </c>
      <c r="C126" s="37">
        <v>88</v>
      </c>
      <c r="E126" s="69" t="s">
        <v>218</v>
      </c>
      <c r="F126" s="42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81"/>
      <c r="R126" s="7"/>
      <c r="S126" s="393"/>
      <c r="T126" s="391"/>
      <c r="U126" s="391"/>
      <c r="V126" s="391"/>
      <c r="W126" s="391"/>
      <c r="X126" s="391"/>
      <c r="Y126" s="391"/>
      <c r="Z126" s="391"/>
      <c r="AA126" s="391"/>
      <c r="AB126" s="391"/>
      <c r="AC126" s="391"/>
      <c r="AD126" s="392"/>
      <c r="AE126" s="7"/>
      <c r="AF126" s="42"/>
      <c r="AG126" s="39"/>
      <c r="AH126" s="39"/>
      <c r="AI126" s="39"/>
      <c r="AJ126" s="39"/>
      <c r="AK126" s="39"/>
      <c r="AL126" s="39"/>
      <c r="AM126" s="39"/>
      <c r="AN126" s="39"/>
      <c r="AO126" s="39"/>
      <c r="AP126" s="39"/>
      <c r="AQ126" s="381"/>
      <c r="AR126" s="7"/>
      <c r="AS126" s="42"/>
      <c r="AT126" s="39"/>
      <c r="AU126" s="39"/>
      <c r="AV126" s="39"/>
      <c r="AW126" s="39"/>
      <c r="AX126" s="39"/>
      <c r="AY126" s="39"/>
      <c r="AZ126" s="39"/>
      <c r="BA126" s="39"/>
      <c r="BB126" s="39"/>
      <c r="BC126" s="39"/>
      <c r="BD126" s="381"/>
    </row>
    <row r="127" spans="1:56" ht="23" x14ac:dyDescent="0.35">
      <c r="A127" s="37" t="s">
        <v>44</v>
      </c>
      <c r="B127" s="37" t="s">
        <v>187</v>
      </c>
      <c r="C127" s="37">
        <v>89</v>
      </c>
      <c r="E127" s="69" t="s">
        <v>319</v>
      </c>
      <c r="F127" s="390"/>
      <c r="G127" s="391"/>
      <c r="H127" s="391"/>
      <c r="I127" s="391"/>
      <c r="J127" s="391"/>
      <c r="K127" s="391"/>
      <c r="L127" s="391"/>
      <c r="M127" s="391"/>
      <c r="N127" s="391"/>
      <c r="O127" s="391"/>
      <c r="P127" s="391"/>
      <c r="Q127" s="392"/>
      <c r="S127" s="390"/>
      <c r="T127" s="391"/>
      <c r="U127" s="391"/>
      <c r="V127" s="391"/>
      <c r="W127" s="391"/>
      <c r="X127" s="391"/>
      <c r="Y127" s="391"/>
      <c r="Z127" s="391"/>
      <c r="AA127" s="391"/>
      <c r="AB127" s="391"/>
      <c r="AC127" s="391"/>
      <c r="AD127" s="392"/>
      <c r="AF127" s="390"/>
      <c r="AG127" s="391"/>
      <c r="AH127" s="391"/>
      <c r="AI127" s="391"/>
      <c r="AJ127" s="391"/>
      <c r="AK127" s="391"/>
      <c r="AL127" s="391"/>
      <c r="AM127" s="391"/>
      <c r="AN127" s="391"/>
      <c r="AO127" s="391"/>
      <c r="AP127" s="391"/>
      <c r="AQ127" s="392"/>
      <c r="AS127" s="390"/>
      <c r="AT127" s="391"/>
      <c r="AU127" s="391"/>
      <c r="AV127" s="391"/>
      <c r="AW127" s="391"/>
      <c r="AX127" s="391"/>
      <c r="AY127" s="391"/>
      <c r="AZ127" s="391"/>
      <c r="BA127" s="391"/>
      <c r="BB127" s="391"/>
      <c r="BC127" s="391"/>
      <c r="BD127" s="392"/>
    </row>
    <row r="128" spans="1:56" ht="23" x14ac:dyDescent="0.35">
      <c r="A128" s="37" t="s">
        <v>44</v>
      </c>
      <c r="B128" s="37" t="s">
        <v>188</v>
      </c>
      <c r="C128" s="37">
        <v>90</v>
      </c>
      <c r="E128" s="69" t="s">
        <v>220</v>
      </c>
      <c r="F128" s="390"/>
      <c r="G128" s="391"/>
      <c r="H128" s="391"/>
      <c r="I128" s="391"/>
      <c r="J128" s="391"/>
      <c r="K128" s="391"/>
      <c r="L128" s="391"/>
      <c r="M128" s="391"/>
      <c r="N128" s="391"/>
      <c r="O128" s="391"/>
      <c r="P128" s="391"/>
      <c r="Q128" s="392"/>
      <c r="R128" s="7"/>
      <c r="S128" s="374"/>
      <c r="T128" s="39"/>
      <c r="U128" s="39"/>
      <c r="V128" s="39"/>
      <c r="W128" s="39"/>
      <c r="X128" s="39"/>
      <c r="Y128" s="39"/>
      <c r="Z128" s="39"/>
      <c r="AA128" s="39"/>
      <c r="AB128" s="39"/>
      <c r="AC128" s="39"/>
      <c r="AD128" s="381"/>
      <c r="AE128" s="7"/>
      <c r="AF128" s="374"/>
      <c r="AG128" s="39"/>
      <c r="AH128" s="39"/>
      <c r="AI128" s="39"/>
      <c r="AJ128" s="39"/>
      <c r="AK128" s="39"/>
      <c r="AL128" s="39"/>
      <c r="AM128" s="39"/>
      <c r="AN128" s="39"/>
      <c r="AO128" s="39"/>
      <c r="AP128" s="39"/>
      <c r="AQ128" s="381"/>
      <c r="AR128" s="7"/>
      <c r="AS128" s="390"/>
      <c r="AT128" s="391"/>
      <c r="AU128" s="391"/>
      <c r="AV128" s="391"/>
      <c r="AW128" s="391"/>
      <c r="AX128" s="391"/>
      <c r="AY128" s="391"/>
      <c r="AZ128" s="391"/>
      <c r="BA128" s="391"/>
      <c r="BB128" s="391"/>
      <c r="BC128" s="391"/>
      <c r="BD128" s="392"/>
    </row>
    <row r="129" spans="1:56" ht="23" x14ac:dyDescent="0.35">
      <c r="B129" s="37"/>
      <c r="C129" s="37"/>
      <c r="E129" s="46" t="s">
        <v>222</v>
      </c>
      <c r="F129" s="327"/>
      <c r="G129" s="326"/>
      <c r="H129" s="326"/>
      <c r="I129" s="326"/>
      <c r="J129" s="326"/>
      <c r="K129" s="326"/>
      <c r="L129" s="326"/>
      <c r="M129" s="326"/>
      <c r="N129" s="326"/>
      <c r="O129" s="326"/>
      <c r="P129" s="326"/>
      <c r="Q129" s="9"/>
      <c r="R129" s="7"/>
      <c r="S129" s="327"/>
      <c r="T129" s="326"/>
      <c r="U129" s="326"/>
      <c r="V129" s="326"/>
      <c r="W129" s="326"/>
      <c r="X129" s="326"/>
      <c r="Y129" s="326"/>
      <c r="Z129" s="326"/>
      <c r="AA129" s="326"/>
      <c r="AB129" s="326"/>
      <c r="AC129" s="326"/>
      <c r="AD129" s="9"/>
      <c r="AE129" s="7"/>
      <c r="AF129" s="327"/>
      <c r="AG129" s="326"/>
      <c r="AH129" s="326"/>
      <c r="AI129" s="326"/>
      <c r="AJ129" s="326"/>
      <c r="AK129" s="326"/>
      <c r="AL129" s="326"/>
      <c r="AM129" s="326"/>
      <c r="AN129" s="326"/>
      <c r="AO129" s="326"/>
      <c r="AP129" s="326"/>
      <c r="AQ129" s="9"/>
      <c r="AR129" s="7"/>
      <c r="AS129" s="327"/>
      <c r="AT129" s="326"/>
      <c r="AU129" s="326"/>
      <c r="AV129" s="326"/>
      <c r="AW129" s="326"/>
      <c r="AX129" s="326"/>
      <c r="AY129" s="326"/>
      <c r="AZ129" s="326"/>
      <c r="BA129" s="326"/>
      <c r="BB129" s="326"/>
      <c r="BC129" s="326"/>
      <c r="BD129" s="9"/>
    </row>
    <row r="130" spans="1:56" ht="23" x14ac:dyDescent="0.35">
      <c r="A130" s="37" t="s">
        <v>44</v>
      </c>
      <c r="B130" s="37" t="s">
        <v>189</v>
      </c>
      <c r="C130" s="37">
        <v>91</v>
      </c>
      <c r="E130" s="69" t="s">
        <v>223</v>
      </c>
      <c r="F130" s="390"/>
      <c r="G130" s="391"/>
      <c r="H130" s="391"/>
      <c r="I130" s="391"/>
      <c r="J130" s="391"/>
      <c r="K130" s="391"/>
      <c r="L130" s="391"/>
      <c r="M130" s="391"/>
      <c r="N130" s="391"/>
      <c r="O130" s="391"/>
      <c r="P130" s="391"/>
      <c r="Q130" s="392"/>
      <c r="R130" s="7"/>
      <c r="S130" s="374"/>
      <c r="T130" s="39"/>
      <c r="U130" s="39"/>
      <c r="V130" s="39"/>
      <c r="W130" s="39"/>
      <c r="X130" s="39"/>
      <c r="Y130" s="39"/>
      <c r="Z130" s="39"/>
      <c r="AA130" s="39"/>
      <c r="AB130" s="39"/>
      <c r="AC130" s="39"/>
      <c r="AD130" s="381"/>
      <c r="AE130" s="7"/>
      <c r="AF130" s="374"/>
      <c r="AG130" s="39"/>
      <c r="AH130" s="39"/>
      <c r="AI130" s="39"/>
      <c r="AJ130" s="39"/>
      <c r="AK130" s="39"/>
      <c r="AL130" s="39"/>
      <c r="AM130" s="39"/>
      <c r="AN130" s="39"/>
      <c r="AO130" s="39"/>
      <c r="AP130" s="39"/>
      <c r="AQ130" s="381"/>
      <c r="AR130" s="7"/>
      <c r="AS130" s="390"/>
      <c r="AT130" s="391"/>
      <c r="AU130" s="391"/>
      <c r="AV130" s="391"/>
      <c r="AW130" s="391"/>
      <c r="AX130" s="391"/>
      <c r="AY130" s="391"/>
      <c r="AZ130" s="391"/>
      <c r="BA130" s="391"/>
      <c r="BB130" s="391"/>
      <c r="BC130" s="391"/>
      <c r="BD130" s="392"/>
    </row>
    <row r="131" spans="1:56" ht="23" x14ac:dyDescent="0.35">
      <c r="A131" s="37" t="s">
        <v>44</v>
      </c>
      <c r="B131" s="37" t="s">
        <v>190</v>
      </c>
      <c r="C131" s="37">
        <v>92</v>
      </c>
      <c r="E131" s="69" t="s">
        <v>224</v>
      </c>
      <c r="F131" s="390"/>
      <c r="G131" s="391"/>
      <c r="H131" s="391"/>
      <c r="I131" s="391"/>
      <c r="J131" s="391"/>
      <c r="K131" s="391"/>
      <c r="L131" s="391"/>
      <c r="M131" s="391"/>
      <c r="N131" s="391"/>
      <c r="O131" s="391"/>
      <c r="P131" s="391"/>
      <c r="Q131" s="392"/>
      <c r="R131" s="7"/>
      <c r="S131" s="374"/>
      <c r="T131" s="39"/>
      <c r="U131" s="39"/>
      <c r="V131" s="39"/>
      <c r="W131" s="39"/>
      <c r="X131" s="39"/>
      <c r="Y131" s="39"/>
      <c r="Z131" s="39"/>
      <c r="AA131" s="39"/>
      <c r="AB131" s="39"/>
      <c r="AC131" s="39"/>
      <c r="AD131" s="381"/>
      <c r="AE131" s="7"/>
      <c r="AF131" s="374"/>
      <c r="AG131" s="39"/>
      <c r="AH131" s="39"/>
      <c r="AI131" s="39"/>
      <c r="AJ131" s="39"/>
      <c r="AK131" s="39"/>
      <c r="AL131" s="39"/>
      <c r="AM131" s="39"/>
      <c r="AN131" s="39"/>
      <c r="AO131" s="39"/>
      <c r="AP131" s="39"/>
      <c r="AQ131" s="381"/>
      <c r="AR131" s="7"/>
      <c r="AS131" s="390"/>
      <c r="AT131" s="391"/>
      <c r="AU131" s="391"/>
      <c r="AV131" s="391"/>
      <c r="AW131" s="391"/>
      <c r="AX131" s="391"/>
      <c r="AY131" s="391"/>
      <c r="AZ131" s="391"/>
      <c r="BA131" s="391"/>
      <c r="BB131" s="391"/>
      <c r="BC131" s="391"/>
      <c r="BD131" s="392"/>
    </row>
    <row r="132" spans="1:56" ht="23" x14ac:dyDescent="0.35">
      <c r="A132" s="37" t="s">
        <v>44</v>
      </c>
      <c r="B132" s="37" t="s">
        <v>191</v>
      </c>
      <c r="C132" s="37">
        <v>93</v>
      </c>
      <c r="E132" s="69" t="s">
        <v>225</v>
      </c>
      <c r="F132" s="390"/>
      <c r="G132" s="391"/>
      <c r="H132" s="391"/>
      <c r="I132" s="391"/>
      <c r="J132" s="391"/>
      <c r="K132" s="391"/>
      <c r="L132" s="391"/>
      <c r="M132" s="391"/>
      <c r="N132" s="391"/>
      <c r="O132" s="391"/>
      <c r="P132" s="391"/>
      <c r="Q132" s="392"/>
      <c r="R132" s="7"/>
      <c r="S132" s="374"/>
      <c r="T132" s="39"/>
      <c r="U132" s="39"/>
      <c r="V132" s="39"/>
      <c r="W132" s="39"/>
      <c r="X132" s="39"/>
      <c r="Y132" s="39"/>
      <c r="Z132" s="39"/>
      <c r="AA132" s="39"/>
      <c r="AB132" s="39"/>
      <c r="AC132" s="39"/>
      <c r="AD132" s="381"/>
      <c r="AE132" s="7"/>
      <c r="AF132" s="374"/>
      <c r="AG132" s="39"/>
      <c r="AH132" s="39"/>
      <c r="AI132" s="39"/>
      <c r="AJ132" s="39"/>
      <c r="AK132" s="39"/>
      <c r="AL132" s="39"/>
      <c r="AM132" s="39"/>
      <c r="AN132" s="39"/>
      <c r="AO132" s="39"/>
      <c r="AP132" s="39"/>
      <c r="AQ132" s="381"/>
      <c r="AR132" s="7"/>
      <c r="AS132" s="390"/>
      <c r="AT132" s="391"/>
      <c r="AU132" s="391"/>
      <c r="AV132" s="391"/>
      <c r="AW132" s="391"/>
      <c r="AX132" s="391"/>
      <c r="AY132" s="391"/>
      <c r="AZ132" s="391"/>
      <c r="BA132" s="391"/>
      <c r="BB132" s="391"/>
      <c r="BC132" s="391"/>
      <c r="BD132" s="392"/>
    </row>
    <row r="133" spans="1:56" ht="23" x14ac:dyDescent="0.35">
      <c r="A133" s="37" t="s">
        <v>44</v>
      </c>
      <c r="B133" s="37" t="s">
        <v>192</v>
      </c>
      <c r="C133" s="37">
        <v>94</v>
      </c>
      <c r="E133" s="69" t="s">
        <v>226</v>
      </c>
      <c r="F133" s="390"/>
      <c r="G133" s="391"/>
      <c r="H133" s="391"/>
      <c r="I133" s="391"/>
      <c r="J133" s="391"/>
      <c r="K133" s="391"/>
      <c r="L133" s="391"/>
      <c r="M133" s="391"/>
      <c r="N133" s="391"/>
      <c r="O133" s="391"/>
      <c r="P133" s="391"/>
      <c r="Q133" s="392"/>
      <c r="R133" s="7"/>
      <c r="S133" s="374"/>
      <c r="T133" s="39"/>
      <c r="U133" s="39"/>
      <c r="V133" s="39"/>
      <c r="W133" s="39"/>
      <c r="X133" s="39"/>
      <c r="Y133" s="39"/>
      <c r="Z133" s="39"/>
      <c r="AA133" s="39"/>
      <c r="AB133" s="39"/>
      <c r="AC133" s="39"/>
      <c r="AD133" s="381"/>
      <c r="AE133" s="7"/>
      <c r="AF133" s="374"/>
      <c r="AG133" s="39"/>
      <c r="AH133" s="39"/>
      <c r="AI133" s="39"/>
      <c r="AJ133" s="39"/>
      <c r="AK133" s="39"/>
      <c r="AL133" s="39"/>
      <c r="AM133" s="39"/>
      <c r="AN133" s="39"/>
      <c r="AO133" s="39"/>
      <c r="AP133" s="39"/>
      <c r="AQ133" s="381"/>
      <c r="AR133" s="7"/>
      <c r="AS133" s="390"/>
      <c r="AT133" s="391"/>
      <c r="AU133" s="391"/>
      <c r="AV133" s="391"/>
      <c r="AW133" s="391"/>
      <c r="AX133" s="391"/>
      <c r="AY133" s="391"/>
      <c r="AZ133" s="391"/>
      <c r="BA133" s="391"/>
      <c r="BB133" s="391"/>
      <c r="BC133" s="391"/>
      <c r="BD133" s="392"/>
    </row>
    <row r="134" spans="1:56" ht="23" x14ac:dyDescent="0.35">
      <c r="A134" s="37" t="s">
        <v>44</v>
      </c>
      <c r="B134" s="37" t="s">
        <v>193</v>
      </c>
      <c r="C134" s="37">
        <v>95</v>
      </c>
      <c r="E134" s="69" t="s">
        <v>227</v>
      </c>
      <c r="F134" s="390"/>
      <c r="G134" s="391"/>
      <c r="H134" s="391"/>
      <c r="I134" s="391"/>
      <c r="J134" s="391"/>
      <c r="K134" s="391"/>
      <c r="L134" s="391"/>
      <c r="M134" s="391"/>
      <c r="N134" s="391"/>
      <c r="O134" s="391"/>
      <c r="P134" s="391"/>
      <c r="Q134" s="392"/>
      <c r="R134" s="7"/>
      <c r="S134" s="374"/>
      <c r="T134" s="39"/>
      <c r="U134" s="39"/>
      <c r="V134" s="39"/>
      <c r="W134" s="39"/>
      <c r="X134" s="39"/>
      <c r="Y134" s="39"/>
      <c r="Z134" s="39"/>
      <c r="AA134" s="39"/>
      <c r="AB134" s="39"/>
      <c r="AC134" s="39"/>
      <c r="AD134" s="381"/>
      <c r="AE134" s="7"/>
      <c r="AF134" s="374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81"/>
      <c r="AR134" s="7"/>
      <c r="AS134" s="390"/>
      <c r="AT134" s="391"/>
      <c r="AU134" s="391"/>
      <c r="AV134" s="391"/>
      <c r="AW134" s="391"/>
      <c r="AX134" s="391"/>
      <c r="AY134" s="391"/>
      <c r="AZ134" s="391"/>
      <c r="BA134" s="391"/>
      <c r="BB134" s="391"/>
      <c r="BC134" s="391"/>
      <c r="BD134" s="392"/>
    </row>
    <row r="135" spans="1:56" ht="23" x14ac:dyDescent="0.35">
      <c r="C135" s="37"/>
      <c r="E135" s="45" t="s">
        <v>46</v>
      </c>
      <c r="F135" s="372"/>
      <c r="G135" s="386"/>
      <c r="H135" s="386"/>
      <c r="I135" s="386"/>
      <c r="J135" s="386"/>
      <c r="K135" s="386"/>
      <c r="L135" s="386"/>
      <c r="M135" s="386"/>
      <c r="N135" s="386"/>
      <c r="O135" s="386"/>
      <c r="P135" s="386"/>
      <c r="Q135" s="379"/>
      <c r="R135" s="7"/>
      <c r="S135" s="372"/>
      <c r="T135" s="386"/>
      <c r="U135" s="386"/>
      <c r="V135" s="386"/>
      <c r="W135" s="386"/>
      <c r="X135" s="386"/>
      <c r="Y135" s="386"/>
      <c r="Z135" s="386"/>
      <c r="AA135" s="386"/>
      <c r="AB135" s="386"/>
      <c r="AC135" s="386"/>
      <c r="AD135" s="379"/>
      <c r="AE135" s="7"/>
      <c r="AF135" s="372"/>
      <c r="AG135" s="386"/>
      <c r="AH135" s="386"/>
      <c r="AI135" s="386"/>
      <c r="AJ135" s="386"/>
      <c r="AK135" s="386"/>
      <c r="AL135" s="386"/>
      <c r="AM135" s="386"/>
      <c r="AN135" s="386"/>
      <c r="AO135" s="386"/>
      <c r="AP135" s="386"/>
      <c r="AQ135" s="379"/>
      <c r="AR135" s="7"/>
      <c r="AS135" s="372"/>
      <c r="AT135" s="386"/>
      <c r="AU135" s="386"/>
      <c r="AV135" s="386"/>
      <c r="AW135" s="386"/>
      <c r="AX135" s="386"/>
      <c r="AY135" s="386"/>
      <c r="AZ135" s="386"/>
      <c r="BA135" s="386"/>
      <c r="BB135" s="386"/>
      <c r="BC135" s="386"/>
      <c r="BD135" s="379"/>
    </row>
    <row r="136" spans="1:56" ht="23" x14ac:dyDescent="0.35">
      <c r="C136" s="37"/>
      <c r="E136" s="70" t="s">
        <v>343</v>
      </c>
      <c r="F136" s="376"/>
      <c r="G136" s="387"/>
      <c r="H136" s="387"/>
      <c r="I136" s="387"/>
      <c r="J136" s="387"/>
      <c r="K136" s="387"/>
      <c r="L136" s="387"/>
      <c r="M136" s="387"/>
      <c r="N136" s="387"/>
      <c r="O136" s="387"/>
      <c r="P136" s="387"/>
      <c r="Q136" s="382"/>
      <c r="R136" s="7"/>
      <c r="S136" s="376"/>
      <c r="T136" s="387"/>
      <c r="U136" s="387"/>
      <c r="V136" s="387"/>
      <c r="W136" s="387"/>
      <c r="X136" s="387"/>
      <c r="Y136" s="387"/>
      <c r="Z136" s="387"/>
      <c r="AA136" s="387"/>
      <c r="AB136" s="387"/>
      <c r="AC136" s="387"/>
      <c r="AD136" s="382"/>
      <c r="AE136" s="7"/>
      <c r="AF136" s="376"/>
      <c r="AG136" s="387"/>
      <c r="AH136" s="387"/>
      <c r="AI136" s="387"/>
      <c r="AJ136" s="387"/>
      <c r="AK136" s="387"/>
      <c r="AL136" s="387"/>
      <c r="AM136" s="387"/>
      <c r="AN136" s="387"/>
      <c r="AO136" s="387"/>
      <c r="AP136" s="387"/>
      <c r="AQ136" s="382"/>
      <c r="AR136" s="7"/>
      <c r="AS136" s="376"/>
      <c r="AT136" s="387"/>
      <c r="AU136" s="387"/>
      <c r="AV136" s="387"/>
      <c r="AW136" s="387"/>
      <c r="AX136" s="387"/>
      <c r="AY136" s="387"/>
      <c r="AZ136" s="387"/>
      <c r="BA136" s="387"/>
      <c r="BB136" s="387"/>
      <c r="BC136" s="387"/>
      <c r="BD136" s="382"/>
    </row>
    <row r="137" spans="1:56" ht="23" x14ac:dyDescent="0.35">
      <c r="B137" s="57"/>
      <c r="C137" s="37"/>
      <c r="E137" s="46" t="s">
        <v>200</v>
      </c>
      <c r="F137" s="325"/>
      <c r="G137" s="326"/>
      <c r="H137" s="326"/>
      <c r="I137" s="326"/>
      <c r="J137" s="326"/>
      <c r="K137" s="326"/>
      <c r="L137" s="326"/>
      <c r="M137" s="326"/>
      <c r="N137" s="326"/>
      <c r="O137" s="326"/>
      <c r="P137" s="326"/>
      <c r="Q137" s="9"/>
      <c r="R137" s="7"/>
      <c r="S137" s="325"/>
      <c r="T137" s="326"/>
      <c r="U137" s="326"/>
      <c r="V137" s="326"/>
      <c r="W137" s="326"/>
      <c r="X137" s="326"/>
      <c r="Y137" s="326"/>
      <c r="Z137" s="326"/>
      <c r="AA137" s="326"/>
      <c r="AB137" s="326"/>
      <c r="AC137" s="326"/>
      <c r="AD137" s="9"/>
      <c r="AE137" s="7"/>
      <c r="AF137" s="325"/>
      <c r="AG137" s="326"/>
      <c r="AH137" s="326"/>
      <c r="AI137" s="326"/>
      <c r="AJ137" s="326"/>
      <c r="AK137" s="326"/>
      <c r="AL137" s="326"/>
      <c r="AM137" s="326"/>
      <c r="AN137" s="326"/>
      <c r="AO137" s="326"/>
      <c r="AP137" s="326"/>
      <c r="AQ137" s="9"/>
      <c r="AR137" s="7"/>
      <c r="AS137" s="325"/>
      <c r="AT137" s="326"/>
      <c r="AU137" s="326"/>
      <c r="AV137" s="326"/>
      <c r="AW137" s="326"/>
      <c r="AX137" s="326"/>
      <c r="AY137" s="326"/>
      <c r="AZ137" s="326"/>
      <c r="BA137" s="326"/>
      <c r="BB137" s="326"/>
      <c r="BC137" s="326"/>
      <c r="BD137" s="9"/>
    </row>
    <row r="138" spans="1:56" ht="23" x14ac:dyDescent="0.35">
      <c r="B138" s="57"/>
      <c r="C138" s="37"/>
      <c r="E138" s="262" t="s">
        <v>202</v>
      </c>
      <c r="F138" s="375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380"/>
      <c r="R138" s="7"/>
      <c r="S138" s="375"/>
      <c r="T138" s="19"/>
      <c r="U138" s="19"/>
      <c r="V138" s="19"/>
      <c r="W138" s="19"/>
      <c r="X138" s="19"/>
      <c r="Y138" s="19"/>
      <c r="Z138" s="19"/>
      <c r="AA138" s="19"/>
      <c r="AB138" s="19"/>
      <c r="AC138" s="19"/>
      <c r="AD138" s="380"/>
      <c r="AE138" s="7"/>
      <c r="AF138" s="375"/>
      <c r="AG138" s="19"/>
      <c r="AH138" s="19"/>
      <c r="AI138" s="19"/>
      <c r="AJ138" s="19"/>
      <c r="AK138" s="19"/>
      <c r="AL138" s="19"/>
      <c r="AM138" s="19"/>
      <c r="AN138" s="19"/>
      <c r="AO138" s="19"/>
      <c r="AP138" s="19"/>
      <c r="AQ138" s="380"/>
      <c r="AR138" s="7"/>
      <c r="AS138" s="375"/>
      <c r="AT138" s="19"/>
      <c r="AU138" s="19"/>
      <c r="AV138" s="19"/>
      <c r="AW138" s="19"/>
      <c r="AX138" s="19"/>
      <c r="AY138" s="19"/>
      <c r="AZ138" s="19"/>
      <c r="BA138" s="19"/>
      <c r="BB138" s="19"/>
      <c r="BC138" s="19"/>
      <c r="BD138" s="380"/>
    </row>
    <row r="139" spans="1:56" ht="23" x14ac:dyDescent="0.35">
      <c r="A139" s="37" t="s">
        <v>47</v>
      </c>
      <c r="B139" s="37" t="s">
        <v>175</v>
      </c>
      <c r="C139" s="37">
        <v>96</v>
      </c>
      <c r="E139" s="47" t="s">
        <v>308</v>
      </c>
      <c r="F139" s="374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81"/>
      <c r="R139" s="7"/>
      <c r="S139" s="390"/>
      <c r="T139" s="391"/>
      <c r="U139" s="391"/>
      <c r="V139" s="391"/>
      <c r="W139" s="391"/>
      <c r="X139" s="391"/>
      <c r="Y139" s="391"/>
      <c r="Z139" s="391"/>
      <c r="AA139" s="391"/>
      <c r="AB139" s="391"/>
      <c r="AC139" s="391"/>
      <c r="AD139" s="392"/>
      <c r="AE139" s="7"/>
      <c r="AF139" s="374"/>
      <c r="AG139" s="39"/>
      <c r="AH139" s="39"/>
      <c r="AI139" s="39"/>
      <c r="AJ139" s="39"/>
      <c r="AK139" s="39"/>
      <c r="AL139" s="39"/>
      <c r="AM139" s="39"/>
      <c r="AN139" s="39"/>
      <c r="AO139" s="39"/>
      <c r="AP139" s="39"/>
      <c r="AQ139" s="381"/>
      <c r="AR139" s="7"/>
      <c r="AS139" s="374"/>
      <c r="AT139" s="39"/>
      <c r="AU139" s="39"/>
      <c r="AV139" s="39"/>
      <c r="AW139" s="39"/>
      <c r="AX139" s="39"/>
      <c r="AY139" s="39"/>
      <c r="AZ139" s="39"/>
      <c r="BA139" s="39"/>
      <c r="BB139" s="39"/>
      <c r="BC139" s="39"/>
      <c r="BD139" s="381"/>
    </row>
    <row r="140" spans="1:56" ht="23" x14ac:dyDescent="0.35">
      <c r="B140" s="58"/>
      <c r="C140" s="37"/>
      <c r="E140" s="71" t="s">
        <v>370</v>
      </c>
      <c r="F140" s="375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380"/>
      <c r="R140" s="7"/>
      <c r="S140" s="375"/>
      <c r="T140" s="19"/>
      <c r="U140" s="19"/>
      <c r="V140" s="19"/>
      <c r="W140" s="19"/>
      <c r="X140" s="19"/>
      <c r="Y140" s="19"/>
      <c r="Z140" s="19"/>
      <c r="AA140" s="19"/>
      <c r="AB140" s="19"/>
      <c r="AC140" s="19"/>
      <c r="AD140" s="380"/>
      <c r="AE140" s="7"/>
      <c r="AF140" s="375"/>
      <c r="AG140" s="19"/>
      <c r="AH140" s="19"/>
      <c r="AI140" s="19"/>
      <c r="AJ140" s="19"/>
      <c r="AK140" s="19"/>
      <c r="AL140" s="19"/>
      <c r="AM140" s="19"/>
      <c r="AN140" s="19"/>
      <c r="AO140" s="19"/>
      <c r="AP140" s="19"/>
      <c r="AQ140" s="380"/>
      <c r="AR140" s="7"/>
      <c r="AS140" s="375"/>
      <c r="AT140" s="19"/>
      <c r="AU140" s="19"/>
      <c r="AV140" s="19"/>
      <c r="AW140" s="19"/>
      <c r="AX140" s="19"/>
      <c r="AY140" s="19"/>
      <c r="AZ140" s="19"/>
      <c r="BA140" s="19"/>
      <c r="BB140" s="19"/>
      <c r="BC140" s="19"/>
      <c r="BD140" s="380"/>
    </row>
    <row r="141" spans="1:56" ht="23" x14ac:dyDescent="0.35">
      <c r="A141" s="37" t="s">
        <v>47</v>
      </c>
      <c r="B141" s="37" t="s">
        <v>176</v>
      </c>
      <c r="C141" s="37">
        <v>97</v>
      </c>
      <c r="E141" s="72" t="s">
        <v>206</v>
      </c>
      <c r="F141" s="374"/>
      <c r="G141" s="39"/>
      <c r="H141" s="39"/>
      <c r="I141" s="39"/>
      <c r="J141" s="39"/>
      <c r="K141" s="39"/>
      <c r="L141" s="39"/>
      <c r="M141" s="39"/>
      <c r="N141" s="39"/>
      <c r="O141" s="39"/>
      <c r="P141" s="39"/>
      <c r="Q141" s="381"/>
      <c r="R141" s="7"/>
      <c r="S141" s="374"/>
      <c r="T141" s="39"/>
      <c r="U141" s="39"/>
      <c r="V141" s="39"/>
      <c r="W141" s="39"/>
      <c r="X141" s="39"/>
      <c r="Y141" s="39"/>
      <c r="Z141" s="39"/>
      <c r="AA141" s="39"/>
      <c r="AB141" s="39"/>
      <c r="AC141" s="39"/>
      <c r="AD141" s="381"/>
      <c r="AE141" s="7"/>
      <c r="AF141" s="374"/>
      <c r="AG141" s="39"/>
      <c r="AH141" s="39"/>
      <c r="AI141" s="39"/>
      <c r="AJ141" s="39"/>
      <c r="AK141" s="39"/>
      <c r="AL141" s="39"/>
      <c r="AM141" s="39"/>
      <c r="AN141" s="39"/>
      <c r="AO141" s="39"/>
      <c r="AP141" s="39"/>
      <c r="AQ141" s="381"/>
      <c r="AR141" s="7"/>
      <c r="AS141" s="374"/>
      <c r="AT141" s="39"/>
      <c r="AU141" s="39"/>
      <c r="AV141" s="39"/>
      <c r="AW141" s="39"/>
      <c r="AX141" s="39"/>
      <c r="AY141" s="39"/>
      <c r="AZ141" s="39"/>
      <c r="BA141" s="39"/>
      <c r="BB141" s="39"/>
      <c r="BC141" s="39"/>
      <c r="BD141" s="381"/>
    </row>
    <row r="142" spans="1:56" ht="23" x14ac:dyDescent="0.35">
      <c r="A142" s="37" t="s">
        <v>47</v>
      </c>
      <c r="B142" s="37" t="s">
        <v>177</v>
      </c>
      <c r="C142" s="37">
        <v>98</v>
      </c>
      <c r="E142" s="72" t="s">
        <v>207</v>
      </c>
      <c r="F142" s="374"/>
      <c r="G142" s="39"/>
      <c r="H142" s="39"/>
      <c r="I142" s="39"/>
      <c r="J142" s="39"/>
      <c r="K142" s="39"/>
      <c r="L142" s="39"/>
      <c r="M142" s="39"/>
      <c r="N142" s="39"/>
      <c r="O142" s="39"/>
      <c r="P142" s="39"/>
      <c r="Q142" s="381"/>
      <c r="R142" s="7"/>
      <c r="S142" s="374"/>
      <c r="T142" s="39"/>
      <c r="U142" s="39"/>
      <c r="V142" s="39"/>
      <c r="W142" s="39"/>
      <c r="X142" s="39"/>
      <c r="Y142" s="39"/>
      <c r="Z142" s="39"/>
      <c r="AA142" s="39"/>
      <c r="AB142" s="39"/>
      <c r="AC142" s="39"/>
      <c r="AD142" s="381"/>
      <c r="AE142" s="7"/>
      <c r="AF142" s="374"/>
      <c r="AG142" s="39"/>
      <c r="AH142" s="39"/>
      <c r="AI142" s="39"/>
      <c r="AJ142" s="39"/>
      <c r="AK142" s="39"/>
      <c r="AL142" s="39"/>
      <c r="AM142" s="39"/>
      <c r="AN142" s="39"/>
      <c r="AO142" s="39"/>
      <c r="AP142" s="39"/>
      <c r="AQ142" s="381"/>
      <c r="AR142" s="7"/>
      <c r="AS142" s="374"/>
      <c r="AT142" s="39"/>
      <c r="AU142" s="39"/>
      <c r="AV142" s="39"/>
      <c r="AW142" s="39"/>
      <c r="AX142" s="39"/>
      <c r="AY142" s="39"/>
      <c r="AZ142" s="39"/>
      <c r="BA142" s="39"/>
      <c r="BB142" s="39"/>
      <c r="BC142" s="39"/>
      <c r="BD142" s="381"/>
    </row>
    <row r="143" spans="1:56" ht="23" x14ac:dyDescent="0.35">
      <c r="A143" s="37" t="s">
        <v>47</v>
      </c>
      <c r="B143" s="37" t="s">
        <v>178</v>
      </c>
      <c r="C143" s="37">
        <v>99</v>
      </c>
      <c r="E143" s="72" t="s">
        <v>208</v>
      </c>
      <c r="F143" s="374"/>
      <c r="G143" s="39"/>
      <c r="H143" s="39"/>
      <c r="I143" s="39"/>
      <c r="J143" s="39"/>
      <c r="K143" s="39"/>
      <c r="L143" s="39"/>
      <c r="M143" s="39"/>
      <c r="N143" s="39"/>
      <c r="O143" s="39"/>
      <c r="P143" s="39"/>
      <c r="Q143" s="381"/>
      <c r="R143" s="7"/>
      <c r="S143" s="374"/>
      <c r="T143" s="39"/>
      <c r="U143" s="39"/>
      <c r="V143" s="39"/>
      <c r="W143" s="39"/>
      <c r="X143" s="39"/>
      <c r="Y143" s="39"/>
      <c r="Z143" s="39"/>
      <c r="AA143" s="39"/>
      <c r="AB143" s="39"/>
      <c r="AC143" s="39"/>
      <c r="AD143" s="381"/>
      <c r="AE143" s="7"/>
      <c r="AF143" s="374"/>
      <c r="AG143" s="39"/>
      <c r="AH143" s="39"/>
      <c r="AI143" s="39"/>
      <c r="AJ143" s="39"/>
      <c r="AK143" s="39"/>
      <c r="AL143" s="39"/>
      <c r="AM143" s="39"/>
      <c r="AN143" s="39"/>
      <c r="AO143" s="39"/>
      <c r="AP143" s="39"/>
      <c r="AQ143" s="381"/>
      <c r="AR143" s="7"/>
      <c r="AS143" s="374"/>
      <c r="AT143" s="39"/>
      <c r="AU143" s="39"/>
      <c r="AV143" s="39"/>
      <c r="AW143" s="39"/>
      <c r="AX143" s="39"/>
      <c r="AY143" s="39"/>
      <c r="AZ143" s="39"/>
      <c r="BA143" s="39"/>
      <c r="BB143" s="39"/>
      <c r="BC143" s="39"/>
      <c r="BD143" s="381"/>
    </row>
    <row r="144" spans="1:56" ht="23" x14ac:dyDescent="0.35">
      <c r="A144" s="37" t="s">
        <v>47</v>
      </c>
      <c r="B144" s="37" t="s">
        <v>179</v>
      </c>
      <c r="C144" s="37">
        <v>100</v>
      </c>
      <c r="E144" s="72" t="s">
        <v>209</v>
      </c>
      <c r="F144" s="374"/>
      <c r="G144" s="39"/>
      <c r="H144" s="39"/>
      <c r="I144" s="39"/>
      <c r="J144" s="39"/>
      <c r="K144" s="39"/>
      <c r="L144" s="39"/>
      <c r="M144" s="39"/>
      <c r="N144" s="39"/>
      <c r="O144" s="39"/>
      <c r="P144" s="39"/>
      <c r="Q144" s="381"/>
      <c r="R144" s="7"/>
      <c r="S144" s="374"/>
      <c r="T144" s="39"/>
      <c r="U144" s="39"/>
      <c r="V144" s="39"/>
      <c r="W144" s="39"/>
      <c r="X144" s="39"/>
      <c r="Y144" s="39"/>
      <c r="Z144" s="39"/>
      <c r="AA144" s="39"/>
      <c r="AB144" s="39"/>
      <c r="AC144" s="39"/>
      <c r="AD144" s="381"/>
      <c r="AE144" s="7"/>
      <c r="AF144" s="374"/>
      <c r="AG144" s="39"/>
      <c r="AH144" s="39"/>
      <c r="AI144" s="39"/>
      <c r="AJ144" s="39"/>
      <c r="AK144" s="39"/>
      <c r="AL144" s="39"/>
      <c r="AM144" s="39"/>
      <c r="AN144" s="39"/>
      <c r="AO144" s="39"/>
      <c r="AP144" s="39"/>
      <c r="AQ144" s="381"/>
      <c r="AR144" s="7"/>
      <c r="AS144" s="374"/>
      <c r="AT144" s="39"/>
      <c r="AU144" s="39"/>
      <c r="AV144" s="39"/>
      <c r="AW144" s="39"/>
      <c r="AX144" s="39"/>
      <c r="AY144" s="39"/>
      <c r="AZ144" s="39"/>
      <c r="BA144" s="39"/>
      <c r="BB144" s="39"/>
      <c r="BC144" s="39"/>
      <c r="BD144" s="381"/>
    </row>
    <row r="145" spans="1:56" ht="23" x14ac:dyDescent="0.35">
      <c r="A145" s="37" t="s">
        <v>47</v>
      </c>
      <c r="B145" s="37" t="s">
        <v>180</v>
      </c>
      <c r="C145" s="37">
        <v>101</v>
      </c>
      <c r="E145" s="72" t="s">
        <v>210</v>
      </c>
      <c r="F145" s="374"/>
      <c r="G145" s="39"/>
      <c r="H145" s="39"/>
      <c r="I145" s="39"/>
      <c r="J145" s="39"/>
      <c r="K145" s="39"/>
      <c r="L145" s="39"/>
      <c r="M145" s="39"/>
      <c r="N145" s="39"/>
      <c r="O145" s="39"/>
      <c r="P145" s="39"/>
      <c r="Q145" s="381"/>
      <c r="R145" s="7"/>
      <c r="S145" s="374"/>
      <c r="T145" s="39"/>
      <c r="U145" s="39"/>
      <c r="V145" s="39"/>
      <c r="W145" s="39"/>
      <c r="X145" s="39"/>
      <c r="Y145" s="39"/>
      <c r="Z145" s="39"/>
      <c r="AA145" s="39"/>
      <c r="AB145" s="39"/>
      <c r="AC145" s="39"/>
      <c r="AD145" s="381"/>
      <c r="AE145" s="7"/>
      <c r="AF145" s="374"/>
      <c r="AG145" s="39"/>
      <c r="AH145" s="39"/>
      <c r="AI145" s="39"/>
      <c r="AJ145" s="39"/>
      <c r="AK145" s="39"/>
      <c r="AL145" s="39"/>
      <c r="AM145" s="39"/>
      <c r="AN145" s="39"/>
      <c r="AO145" s="39"/>
      <c r="AP145" s="39"/>
      <c r="AQ145" s="381"/>
      <c r="AR145" s="7"/>
      <c r="AS145" s="374"/>
      <c r="AT145" s="39"/>
      <c r="AU145" s="39"/>
      <c r="AV145" s="39"/>
      <c r="AW145" s="39"/>
      <c r="AX145" s="39"/>
      <c r="AY145" s="39"/>
      <c r="AZ145" s="39"/>
      <c r="BA145" s="39"/>
      <c r="BB145" s="39"/>
      <c r="BC145" s="39"/>
      <c r="BD145" s="381"/>
    </row>
    <row r="146" spans="1:56" ht="23" x14ac:dyDescent="0.35">
      <c r="A146" s="37" t="s">
        <v>47</v>
      </c>
      <c r="B146" s="37" t="s">
        <v>181</v>
      </c>
      <c r="C146" s="37">
        <v>102</v>
      </c>
      <c r="E146" s="72" t="s">
        <v>211</v>
      </c>
      <c r="F146" s="374"/>
      <c r="G146" s="39"/>
      <c r="H146" s="39"/>
      <c r="I146" s="39"/>
      <c r="J146" s="39"/>
      <c r="K146" s="39"/>
      <c r="L146" s="39"/>
      <c r="M146" s="39"/>
      <c r="N146" s="39"/>
      <c r="O146" s="39"/>
      <c r="P146" s="39"/>
      <c r="Q146" s="381"/>
      <c r="R146" s="7"/>
      <c r="S146" s="374"/>
      <c r="T146" s="39"/>
      <c r="U146" s="39"/>
      <c r="V146" s="39"/>
      <c r="W146" s="39"/>
      <c r="X146" s="39"/>
      <c r="Y146" s="39"/>
      <c r="Z146" s="39"/>
      <c r="AA146" s="39"/>
      <c r="AB146" s="39"/>
      <c r="AC146" s="39"/>
      <c r="AD146" s="381"/>
      <c r="AE146" s="7"/>
      <c r="AF146" s="374"/>
      <c r="AG146" s="39"/>
      <c r="AH146" s="39"/>
      <c r="AI146" s="39"/>
      <c r="AJ146" s="39"/>
      <c r="AK146" s="39"/>
      <c r="AL146" s="39"/>
      <c r="AM146" s="39"/>
      <c r="AN146" s="39"/>
      <c r="AO146" s="39"/>
      <c r="AP146" s="39"/>
      <c r="AQ146" s="381"/>
      <c r="AR146" s="7"/>
      <c r="AS146" s="374"/>
      <c r="AT146" s="39"/>
      <c r="AU146" s="39"/>
      <c r="AV146" s="39"/>
      <c r="AW146" s="39"/>
      <c r="AX146" s="39"/>
      <c r="AY146" s="39"/>
      <c r="AZ146" s="39"/>
      <c r="BA146" s="39"/>
      <c r="BB146" s="39"/>
      <c r="BC146" s="39"/>
      <c r="BD146" s="381"/>
    </row>
    <row r="147" spans="1:56" ht="23" x14ac:dyDescent="0.35">
      <c r="A147" s="37" t="s">
        <v>47</v>
      </c>
      <c r="B147" s="37" t="s">
        <v>182</v>
      </c>
      <c r="C147" s="37">
        <v>103</v>
      </c>
      <c r="E147" s="72" t="s">
        <v>212</v>
      </c>
      <c r="F147" s="374"/>
      <c r="G147" s="39"/>
      <c r="H147" s="39"/>
      <c r="I147" s="39"/>
      <c r="J147" s="39"/>
      <c r="K147" s="39"/>
      <c r="L147" s="39"/>
      <c r="M147" s="39"/>
      <c r="N147" s="39"/>
      <c r="O147" s="39"/>
      <c r="P147" s="39"/>
      <c r="Q147" s="381"/>
      <c r="R147" s="7"/>
      <c r="S147" s="374"/>
      <c r="T147" s="39"/>
      <c r="U147" s="39"/>
      <c r="V147" s="39"/>
      <c r="W147" s="39"/>
      <c r="X147" s="39"/>
      <c r="Y147" s="39"/>
      <c r="Z147" s="39"/>
      <c r="AA147" s="39"/>
      <c r="AB147" s="39"/>
      <c r="AC147" s="39"/>
      <c r="AD147" s="381"/>
      <c r="AE147" s="7"/>
      <c r="AF147" s="374"/>
      <c r="AG147" s="39"/>
      <c r="AH147" s="39"/>
      <c r="AI147" s="39"/>
      <c r="AJ147" s="39"/>
      <c r="AK147" s="39"/>
      <c r="AL147" s="39"/>
      <c r="AM147" s="39"/>
      <c r="AN147" s="39"/>
      <c r="AO147" s="39"/>
      <c r="AP147" s="39"/>
      <c r="AQ147" s="381"/>
      <c r="AR147" s="7"/>
      <c r="AS147" s="374"/>
      <c r="AT147" s="39"/>
      <c r="AU147" s="39"/>
      <c r="AV147" s="39"/>
      <c r="AW147" s="39"/>
      <c r="AX147" s="39"/>
      <c r="AY147" s="39"/>
      <c r="AZ147" s="39"/>
      <c r="BA147" s="39"/>
      <c r="BB147" s="39"/>
      <c r="BC147" s="39"/>
      <c r="BD147" s="381"/>
    </row>
    <row r="148" spans="1:56" ht="23" x14ac:dyDescent="0.35">
      <c r="A148" s="37" t="s">
        <v>47</v>
      </c>
      <c r="B148" s="37" t="s">
        <v>183</v>
      </c>
      <c r="C148" s="37">
        <v>104</v>
      </c>
      <c r="E148" s="47" t="s">
        <v>213</v>
      </c>
      <c r="F148" s="374"/>
      <c r="G148" s="39"/>
      <c r="H148" s="39"/>
      <c r="I148" s="39"/>
      <c r="J148" s="39"/>
      <c r="K148" s="39"/>
      <c r="L148" s="39"/>
      <c r="M148" s="39"/>
      <c r="N148" s="39"/>
      <c r="O148" s="39"/>
      <c r="P148" s="39"/>
      <c r="Q148" s="381"/>
      <c r="R148" s="7"/>
      <c r="S148" s="374"/>
      <c r="T148" s="39"/>
      <c r="U148" s="39"/>
      <c r="V148" s="39"/>
      <c r="W148" s="39"/>
      <c r="X148" s="39"/>
      <c r="Y148" s="39"/>
      <c r="Z148" s="39"/>
      <c r="AA148" s="39"/>
      <c r="AB148" s="39"/>
      <c r="AC148" s="39"/>
      <c r="AD148" s="381"/>
      <c r="AE148" s="7"/>
      <c r="AF148" s="374"/>
      <c r="AG148" s="39"/>
      <c r="AH148" s="39"/>
      <c r="AI148" s="39"/>
      <c r="AJ148" s="39"/>
      <c r="AK148" s="39"/>
      <c r="AL148" s="39"/>
      <c r="AM148" s="39"/>
      <c r="AN148" s="39"/>
      <c r="AO148" s="39"/>
      <c r="AP148" s="39"/>
      <c r="AQ148" s="381"/>
      <c r="AR148" s="7"/>
      <c r="AS148" s="374"/>
      <c r="AT148" s="39"/>
      <c r="AU148" s="39"/>
      <c r="AV148" s="39"/>
      <c r="AW148" s="39"/>
      <c r="AX148" s="39"/>
      <c r="AY148" s="39"/>
      <c r="AZ148" s="39"/>
      <c r="BA148" s="39"/>
      <c r="BB148" s="39"/>
      <c r="BC148" s="39"/>
      <c r="BD148" s="381"/>
    </row>
    <row r="149" spans="1:56" ht="23" x14ac:dyDescent="0.35">
      <c r="A149" s="37" t="s">
        <v>47</v>
      </c>
      <c r="B149" s="37" t="s">
        <v>184</v>
      </c>
      <c r="C149" s="37">
        <v>105</v>
      </c>
      <c r="E149" s="267" t="s">
        <v>214</v>
      </c>
      <c r="F149" s="374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81"/>
      <c r="R149" s="7"/>
      <c r="S149" s="390"/>
      <c r="T149" s="391"/>
      <c r="U149" s="391"/>
      <c r="V149" s="391"/>
      <c r="W149" s="391"/>
      <c r="X149" s="391"/>
      <c r="Y149" s="391"/>
      <c r="Z149" s="391"/>
      <c r="AA149" s="391"/>
      <c r="AB149" s="391"/>
      <c r="AC149" s="391"/>
      <c r="AD149" s="392"/>
      <c r="AE149" s="7"/>
      <c r="AF149" s="374"/>
      <c r="AG149" s="39"/>
      <c r="AH149" s="39"/>
      <c r="AI149" s="39"/>
      <c r="AJ149" s="39"/>
      <c r="AK149" s="39"/>
      <c r="AL149" s="39"/>
      <c r="AM149" s="39"/>
      <c r="AN149" s="39"/>
      <c r="AO149" s="39"/>
      <c r="AP149" s="39"/>
      <c r="AQ149" s="381"/>
      <c r="AR149" s="7"/>
      <c r="AS149" s="374"/>
      <c r="AT149" s="39"/>
      <c r="AU149" s="39"/>
      <c r="AV149" s="39"/>
      <c r="AW149" s="39"/>
      <c r="AX149" s="39"/>
      <c r="AY149" s="39"/>
      <c r="AZ149" s="39"/>
      <c r="BA149" s="39"/>
      <c r="BB149" s="39"/>
      <c r="BC149" s="39"/>
      <c r="BD149" s="381"/>
    </row>
    <row r="150" spans="1:56" ht="23" x14ac:dyDescent="0.35">
      <c r="A150" s="37" t="s">
        <v>47</v>
      </c>
      <c r="B150" s="37" t="s">
        <v>185</v>
      </c>
      <c r="C150" s="37">
        <v>106</v>
      </c>
      <c r="E150" s="267" t="s">
        <v>215</v>
      </c>
      <c r="F150" s="374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81"/>
      <c r="R150" s="7"/>
      <c r="S150" s="374"/>
      <c r="T150" s="39"/>
      <c r="U150" s="39"/>
      <c r="V150" s="39"/>
      <c r="W150" s="39"/>
      <c r="X150" s="39"/>
      <c r="Y150" s="39"/>
      <c r="Z150" s="39"/>
      <c r="AA150" s="39"/>
      <c r="AB150" s="39"/>
      <c r="AC150" s="39"/>
      <c r="AD150" s="381"/>
      <c r="AE150" s="7"/>
      <c r="AF150" s="374"/>
      <c r="AG150" s="39"/>
      <c r="AH150" s="39"/>
      <c r="AI150" s="39"/>
      <c r="AJ150" s="39"/>
      <c r="AK150" s="39"/>
      <c r="AL150" s="39"/>
      <c r="AM150" s="39"/>
      <c r="AN150" s="39"/>
      <c r="AO150" s="39"/>
      <c r="AP150" s="39"/>
      <c r="AQ150" s="381"/>
      <c r="AR150" s="7"/>
      <c r="AS150" s="374"/>
      <c r="AT150" s="39"/>
      <c r="AU150" s="39"/>
      <c r="AV150" s="39"/>
      <c r="AW150" s="39"/>
      <c r="AX150" s="39"/>
      <c r="AY150" s="39"/>
      <c r="AZ150" s="39"/>
      <c r="BA150" s="39"/>
      <c r="BB150" s="39"/>
      <c r="BC150" s="39"/>
      <c r="BD150" s="381"/>
    </row>
    <row r="151" spans="1:56" ht="23" x14ac:dyDescent="0.35">
      <c r="B151" s="37"/>
      <c r="C151" s="37"/>
      <c r="E151" s="46" t="s">
        <v>217</v>
      </c>
      <c r="F151" s="327"/>
      <c r="G151" s="326"/>
      <c r="H151" s="326"/>
      <c r="I151" s="326"/>
      <c r="J151" s="326"/>
      <c r="K151" s="326"/>
      <c r="L151" s="326"/>
      <c r="M151" s="326"/>
      <c r="N151" s="326"/>
      <c r="O151" s="326"/>
      <c r="P151" s="326"/>
      <c r="Q151" s="9"/>
      <c r="R151" s="7"/>
      <c r="S151" s="327"/>
      <c r="T151" s="326"/>
      <c r="U151" s="326"/>
      <c r="V151" s="326"/>
      <c r="W151" s="326"/>
      <c r="X151" s="326"/>
      <c r="Y151" s="326"/>
      <c r="Z151" s="326"/>
      <c r="AA151" s="326"/>
      <c r="AB151" s="326"/>
      <c r="AC151" s="326"/>
      <c r="AD151" s="9"/>
      <c r="AE151" s="7"/>
      <c r="AF151" s="327"/>
      <c r="AG151" s="326"/>
      <c r="AH151" s="326"/>
      <c r="AI151" s="326"/>
      <c r="AJ151" s="326"/>
      <c r="AK151" s="326"/>
      <c r="AL151" s="326"/>
      <c r="AM151" s="326"/>
      <c r="AN151" s="326"/>
      <c r="AO151" s="326"/>
      <c r="AP151" s="326"/>
      <c r="AQ151" s="9"/>
      <c r="AR151" s="7"/>
      <c r="AS151" s="327"/>
      <c r="AT151" s="326"/>
      <c r="AU151" s="326"/>
      <c r="AV151" s="326"/>
      <c r="AW151" s="326"/>
      <c r="AX151" s="326"/>
      <c r="AY151" s="326"/>
      <c r="AZ151" s="326"/>
      <c r="BA151" s="326"/>
      <c r="BB151" s="326"/>
      <c r="BC151" s="326"/>
      <c r="BD151" s="9"/>
    </row>
    <row r="152" spans="1:56" ht="23" x14ac:dyDescent="0.35">
      <c r="A152" s="37" t="s">
        <v>47</v>
      </c>
      <c r="B152" s="37" t="s">
        <v>186</v>
      </c>
      <c r="C152" s="37">
        <v>107</v>
      </c>
      <c r="E152" s="69" t="s">
        <v>218</v>
      </c>
      <c r="F152" s="42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81"/>
      <c r="R152" s="7"/>
      <c r="S152" s="393"/>
      <c r="T152" s="391"/>
      <c r="U152" s="391"/>
      <c r="V152" s="391"/>
      <c r="W152" s="391"/>
      <c r="X152" s="391"/>
      <c r="Y152" s="391"/>
      <c r="Z152" s="391"/>
      <c r="AA152" s="391"/>
      <c r="AB152" s="391"/>
      <c r="AC152" s="391"/>
      <c r="AD152" s="392"/>
      <c r="AE152" s="7"/>
      <c r="AF152" s="42"/>
      <c r="AG152" s="39"/>
      <c r="AH152" s="39"/>
      <c r="AI152" s="39"/>
      <c r="AJ152" s="39"/>
      <c r="AK152" s="39"/>
      <c r="AL152" s="39"/>
      <c r="AM152" s="39"/>
      <c r="AN152" s="39"/>
      <c r="AO152" s="39"/>
      <c r="AP152" s="39"/>
      <c r="AQ152" s="381"/>
      <c r="AR152" s="7"/>
      <c r="AS152" s="42"/>
      <c r="AT152" s="39"/>
      <c r="AU152" s="39"/>
      <c r="AV152" s="39"/>
      <c r="AW152" s="39"/>
      <c r="AX152" s="39"/>
      <c r="AY152" s="39"/>
      <c r="AZ152" s="39"/>
      <c r="BA152" s="39"/>
      <c r="BB152" s="39"/>
      <c r="BC152" s="39"/>
      <c r="BD152" s="381"/>
    </row>
    <row r="153" spans="1:56" ht="23" x14ac:dyDescent="0.35">
      <c r="A153" s="37" t="s">
        <v>47</v>
      </c>
      <c r="B153" s="37" t="s">
        <v>187</v>
      </c>
      <c r="C153" s="37">
        <v>108</v>
      </c>
      <c r="E153" s="69" t="s">
        <v>319</v>
      </c>
      <c r="F153" s="390"/>
      <c r="G153" s="391"/>
      <c r="H153" s="391"/>
      <c r="I153" s="391"/>
      <c r="J153" s="391"/>
      <c r="K153" s="391"/>
      <c r="L153" s="391"/>
      <c r="M153" s="391"/>
      <c r="N153" s="391"/>
      <c r="O153" s="391"/>
      <c r="P153" s="391"/>
      <c r="Q153" s="392"/>
      <c r="S153" s="390"/>
      <c r="T153" s="391"/>
      <c r="U153" s="391"/>
      <c r="V153" s="391"/>
      <c r="W153" s="391"/>
      <c r="X153" s="391"/>
      <c r="Y153" s="391"/>
      <c r="Z153" s="391"/>
      <c r="AA153" s="391"/>
      <c r="AB153" s="391"/>
      <c r="AC153" s="391"/>
      <c r="AD153" s="392"/>
      <c r="AF153" s="390"/>
      <c r="AG153" s="391"/>
      <c r="AH153" s="391"/>
      <c r="AI153" s="391"/>
      <c r="AJ153" s="391"/>
      <c r="AK153" s="391"/>
      <c r="AL153" s="391"/>
      <c r="AM153" s="391"/>
      <c r="AN153" s="391"/>
      <c r="AO153" s="391"/>
      <c r="AP153" s="391"/>
      <c r="AQ153" s="392"/>
      <c r="AS153" s="390"/>
      <c r="AT153" s="391"/>
      <c r="AU153" s="391"/>
      <c r="AV153" s="391"/>
      <c r="AW153" s="391"/>
      <c r="AX153" s="391"/>
      <c r="AY153" s="391"/>
      <c r="AZ153" s="391"/>
      <c r="BA153" s="391"/>
      <c r="BB153" s="391"/>
      <c r="BC153" s="391"/>
      <c r="BD153" s="392"/>
    </row>
    <row r="154" spans="1:56" ht="23" x14ac:dyDescent="0.35">
      <c r="A154" s="37" t="s">
        <v>47</v>
      </c>
      <c r="B154" s="37" t="s">
        <v>188</v>
      </c>
      <c r="C154" s="37">
        <v>109</v>
      </c>
      <c r="E154" s="69" t="s">
        <v>220</v>
      </c>
      <c r="F154" s="390"/>
      <c r="G154" s="391"/>
      <c r="H154" s="391"/>
      <c r="I154" s="391"/>
      <c r="J154" s="391"/>
      <c r="K154" s="391"/>
      <c r="L154" s="391"/>
      <c r="M154" s="391"/>
      <c r="N154" s="391"/>
      <c r="O154" s="391"/>
      <c r="P154" s="391"/>
      <c r="Q154" s="392"/>
      <c r="R154" s="7"/>
      <c r="S154" s="374"/>
      <c r="T154" s="39"/>
      <c r="U154" s="39"/>
      <c r="V154" s="39"/>
      <c r="W154" s="39"/>
      <c r="X154" s="39"/>
      <c r="Y154" s="39"/>
      <c r="Z154" s="39"/>
      <c r="AA154" s="39"/>
      <c r="AB154" s="39"/>
      <c r="AC154" s="39"/>
      <c r="AD154" s="381"/>
      <c r="AE154" s="7"/>
      <c r="AF154" s="374"/>
      <c r="AG154" s="39"/>
      <c r="AH154" s="39"/>
      <c r="AI154" s="39"/>
      <c r="AJ154" s="39"/>
      <c r="AK154" s="39"/>
      <c r="AL154" s="39"/>
      <c r="AM154" s="39"/>
      <c r="AN154" s="39"/>
      <c r="AO154" s="39"/>
      <c r="AP154" s="39"/>
      <c r="AQ154" s="381"/>
      <c r="AR154" s="7"/>
      <c r="AS154" s="390"/>
      <c r="AT154" s="391"/>
      <c r="AU154" s="391"/>
      <c r="AV154" s="391"/>
      <c r="AW154" s="391"/>
      <c r="AX154" s="391"/>
      <c r="AY154" s="391"/>
      <c r="AZ154" s="391"/>
      <c r="BA154" s="391"/>
      <c r="BB154" s="391"/>
      <c r="BC154" s="391"/>
      <c r="BD154" s="392"/>
    </row>
    <row r="155" spans="1:56" ht="23" x14ac:dyDescent="0.35">
      <c r="B155" s="37"/>
      <c r="C155" s="37"/>
      <c r="E155" s="46" t="s">
        <v>222</v>
      </c>
      <c r="F155" s="327"/>
      <c r="G155" s="326"/>
      <c r="H155" s="326"/>
      <c r="I155" s="326"/>
      <c r="J155" s="326"/>
      <c r="K155" s="326"/>
      <c r="L155" s="326"/>
      <c r="M155" s="326"/>
      <c r="N155" s="326"/>
      <c r="O155" s="326"/>
      <c r="P155" s="326"/>
      <c r="Q155" s="9"/>
      <c r="R155" s="7"/>
      <c r="S155" s="327"/>
      <c r="T155" s="326"/>
      <c r="U155" s="326"/>
      <c r="V155" s="326"/>
      <c r="W155" s="326"/>
      <c r="X155" s="326"/>
      <c r="Y155" s="326"/>
      <c r="Z155" s="326"/>
      <c r="AA155" s="326"/>
      <c r="AB155" s="326"/>
      <c r="AC155" s="326"/>
      <c r="AD155" s="9"/>
      <c r="AE155" s="7"/>
      <c r="AF155" s="327"/>
      <c r="AG155" s="326"/>
      <c r="AH155" s="326"/>
      <c r="AI155" s="326"/>
      <c r="AJ155" s="326"/>
      <c r="AK155" s="326"/>
      <c r="AL155" s="326"/>
      <c r="AM155" s="326"/>
      <c r="AN155" s="326"/>
      <c r="AO155" s="326"/>
      <c r="AP155" s="326"/>
      <c r="AQ155" s="9"/>
      <c r="AR155" s="7"/>
      <c r="AS155" s="327"/>
      <c r="AT155" s="326"/>
      <c r="AU155" s="326"/>
      <c r="AV155" s="326"/>
      <c r="AW155" s="326"/>
      <c r="AX155" s="326"/>
      <c r="AY155" s="326"/>
      <c r="AZ155" s="326"/>
      <c r="BA155" s="326"/>
      <c r="BB155" s="326"/>
      <c r="BC155" s="326"/>
      <c r="BD155" s="9"/>
    </row>
    <row r="156" spans="1:56" ht="23" x14ac:dyDescent="0.35">
      <c r="A156" s="37" t="s">
        <v>47</v>
      </c>
      <c r="B156" s="37" t="s">
        <v>189</v>
      </c>
      <c r="C156" s="37">
        <v>110</v>
      </c>
      <c r="E156" s="69" t="s">
        <v>223</v>
      </c>
      <c r="F156" s="390"/>
      <c r="G156" s="391"/>
      <c r="H156" s="391"/>
      <c r="I156" s="391"/>
      <c r="J156" s="391"/>
      <c r="K156" s="391"/>
      <c r="L156" s="391"/>
      <c r="M156" s="391"/>
      <c r="N156" s="391"/>
      <c r="O156" s="391"/>
      <c r="P156" s="391"/>
      <c r="Q156" s="392"/>
      <c r="R156" s="7"/>
      <c r="S156" s="374"/>
      <c r="T156" s="39"/>
      <c r="U156" s="39"/>
      <c r="V156" s="39"/>
      <c r="W156" s="39"/>
      <c r="X156" s="39"/>
      <c r="Y156" s="39"/>
      <c r="Z156" s="39"/>
      <c r="AA156" s="39"/>
      <c r="AB156" s="39"/>
      <c r="AC156" s="39"/>
      <c r="AD156" s="381"/>
      <c r="AE156" s="7"/>
      <c r="AF156" s="374"/>
      <c r="AG156" s="39"/>
      <c r="AH156" s="39"/>
      <c r="AI156" s="39"/>
      <c r="AJ156" s="39"/>
      <c r="AK156" s="39"/>
      <c r="AL156" s="39"/>
      <c r="AM156" s="39"/>
      <c r="AN156" s="39"/>
      <c r="AO156" s="39"/>
      <c r="AP156" s="39"/>
      <c r="AQ156" s="381"/>
      <c r="AR156" s="7"/>
      <c r="AS156" s="390"/>
      <c r="AT156" s="391"/>
      <c r="AU156" s="391"/>
      <c r="AV156" s="391"/>
      <c r="AW156" s="391"/>
      <c r="AX156" s="391"/>
      <c r="AY156" s="391"/>
      <c r="AZ156" s="391"/>
      <c r="BA156" s="391"/>
      <c r="BB156" s="391"/>
      <c r="BC156" s="391"/>
      <c r="BD156" s="392"/>
    </row>
    <row r="157" spans="1:56" ht="23" x14ac:dyDescent="0.35">
      <c r="A157" s="37" t="s">
        <v>47</v>
      </c>
      <c r="B157" s="37" t="s">
        <v>190</v>
      </c>
      <c r="C157" s="37">
        <v>111</v>
      </c>
      <c r="E157" s="69" t="s">
        <v>224</v>
      </c>
      <c r="F157" s="390"/>
      <c r="G157" s="391"/>
      <c r="H157" s="391"/>
      <c r="I157" s="391"/>
      <c r="J157" s="391"/>
      <c r="K157" s="391"/>
      <c r="L157" s="391"/>
      <c r="M157" s="391"/>
      <c r="N157" s="391"/>
      <c r="O157" s="391"/>
      <c r="P157" s="391"/>
      <c r="Q157" s="392"/>
      <c r="R157" s="7"/>
      <c r="S157" s="374"/>
      <c r="T157" s="39"/>
      <c r="U157" s="39"/>
      <c r="V157" s="39"/>
      <c r="W157" s="39"/>
      <c r="X157" s="39"/>
      <c r="Y157" s="39"/>
      <c r="Z157" s="39"/>
      <c r="AA157" s="39"/>
      <c r="AB157" s="39"/>
      <c r="AC157" s="39"/>
      <c r="AD157" s="381"/>
      <c r="AE157" s="7"/>
      <c r="AF157" s="374"/>
      <c r="AG157" s="39"/>
      <c r="AH157" s="39"/>
      <c r="AI157" s="39"/>
      <c r="AJ157" s="39"/>
      <c r="AK157" s="39"/>
      <c r="AL157" s="39"/>
      <c r="AM157" s="39"/>
      <c r="AN157" s="39"/>
      <c r="AO157" s="39"/>
      <c r="AP157" s="39"/>
      <c r="AQ157" s="381"/>
      <c r="AR157" s="7"/>
      <c r="AS157" s="390"/>
      <c r="AT157" s="391"/>
      <c r="AU157" s="391"/>
      <c r="AV157" s="391"/>
      <c r="AW157" s="391"/>
      <c r="AX157" s="391"/>
      <c r="AY157" s="391"/>
      <c r="AZ157" s="391"/>
      <c r="BA157" s="391"/>
      <c r="BB157" s="391"/>
      <c r="BC157" s="391"/>
      <c r="BD157" s="392"/>
    </row>
    <row r="158" spans="1:56" ht="23" x14ac:dyDescent="0.35">
      <c r="A158" s="37" t="s">
        <v>47</v>
      </c>
      <c r="B158" s="37" t="s">
        <v>191</v>
      </c>
      <c r="C158" s="37">
        <v>112</v>
      </c>
      <c r="E158" s="69" t="s">
        <v>225</v>
      </c>
      <c r="F158" s="390"/>
      <c r="G158" s="391"/>
      <c r="H158" s="391"/>
      <c r="I158" s="391"/>
      <c r="J158" s="391"/>
      <c r="K158" s="391"/>
      <c r="L158" s="391"/>
      <c r="M158" s="391"/>
      <c r="N158" s="391"/>
      <c r="O158" s="391"/>
      <c r="P158" s="391"/>
      <c r="Q158" s="392"/>
      <c r="R158" s="7"/>
      <c r="S158" s="374"/>
      <c r="T158" s="39"/>
      <c r="U158" s="39"/>
      <c r="V158" s="39"/>
      <c r="W158" s="39"/>
      <c r="X158" s="39"/>
      <c r="Y158" s="39"/>
      <c r="Z158" s="39"/>
      <c r="AA158" s="39"/>
      <c r="AB158" s="39"/>
      <c r="AC158" s="39"/>
      <c r="AD158" s="381"/>
      <c r="AE158" s="7"/>
      <c r="AF158" s="374"/>
      <c r="AG158" s="39"/>
      <c r="AH158" s="39"/>
      <c r="AI158" s="39"/>
      <c r="AJ158" s="39"/>
      <c r="AK158" s="39"/>
      <c r="AL158" s="39"/>
      <c r="AM158" s="39"/>
      <c r="AN158" s="39"/>
      <c r="AO158" s="39"/>
      <c r="AP158" s="39"/>
      <c r="AQ158" s="381"/>
      <c r="AR158" s="7"/>
      <c r="AS158" s="390"/>
      <c r="AT158" s="391"/>
      <c r="AU158" s="391"/>
      <c r="AV158" s="391"/>
      <c r="AW158" s="391"/>
      <c r="AX158" s="391"/>
      <c r="AY158" s="391"/>
      <c r="AZ158" s="391"/>
      <c r="BA158" s="391"/>
      <c r="BB158" s="391"/>
      <c r="BC158" s="391"/>
      <c r="BD158" s="392"/>
    </row>
    <row r="159" spans="1:56" ht="23" x14ac:dyDescent="0.35">
      <c r="A159" s="37" t="s">
        <v>47</v>
      </c>
      <c r="B159" s="37" t="s">
        <v>192</v>
      </c>
      <c r="C159" s="37">
        <v>113</v>
      </c>
      <c r="E159" s="69" t="s">
        <v>226</v>
      </c>
      <c r="F159" s="390"/>
      <c r="G159" s="391"/>
      <c r="H159" s="391"/>
      <c r="I159" s="391"/>
      <c r="J159" s="391"/>
      <c r="K159" s="391"/>
      <c r="L159" s="391"/>
      <c r="M159" s="391"/>
      <c r="N159" s="391"/>
      <c r="O159" s="391"/>
      <c r="P159" s="391"/>
      <c r="Q159" s="392"/>
      <c r="R159" s="7"/>
      <c r="S159" s="374"/>
      <c r="T159" s="39"/>
      <c r="U159" s="39"/>
      <c r="V159" s="39"/>
      <c r="W159" s="39"/>
      <c r="X159" s="39"/>
      <c r="Y159" s="39"/>
      <c r="Z159" s="39"/>
      <c r="AA159" s="39"/>
      <c r="AB159" s="39"/>
      <c r="AC159" s="39"/>
      <c r="AD159" s="381"/>
      <c r="AE159" s="7"/>
      <c r="AF159" s="374"/>
      <c r="AG159" s="39"/>
      <c r="AH159" s="39"/>
      <c r="AI159" s="39"/>
      <c r="AJ159" s="39"/>
      <c r="AK159" s="39"/>
      <c r="AL159" s="39"/>
      <c r="AM159" s="39"/>
      <c r="AN159" s="39"/>
      <c r="AO159" s="39"/>
      <c r="AP159" s="39"/>
      <c r="AQ159" s="381"/>
      <c r="AR159" s="7"/>
      <c r="AS159" s="390"/>
      <c r="AT159" s="391"/>
      <c r="AU159" s="391"/>
      <c r="AV159" s="391"/>
      <c r="AW159" s="391"/>
      <c r="AX159" s="391"/>
      <c r="AY159" s="391"/>
      <c r="AZ159" s="391"/>
      <c r="BA159" s="391"/>
      <c r="BB159" s="391"/>
      <c r="BC159" s="391"/>
      <c r="BD159" s="392"/>
    </row>
    <row r="160" spans="1:56" ht="23" x14ac:dyDescent="0.35">
      <c r="A160" s="37" t="s">
        <v>47</v>
      </c>
      <c r="B160" s="37" t="s">
        <v>193</v>
      </c>
      <c r="C160" s="37">
        <v>114</v>
      </c>
      <c r="E160" s="69" t="s">
        <v>227</v>
      </c>
      <c r="F160" s="390"/>
      <c r="G160" s="391"/>
      <c r="H160" s="391"/>
      <c r="I160" s="391"/>
      <c r="J160" s="391"/>
      <c r="K160" s="391"/>
      <c r="L160" s="391"/>
      <c r="M160" s="391"/>
      <c r="N160" s="391"/>
      <c r="O160" s="391"/>
      <c r="P160" s="391"/>
      <c r="Q160" s="392"/>
      <c r="R160" s="7"/>
      <c r="S160" s="374"/>
      <c r="T160" s="39"/>
      <c r="U160" s="39"/>
      <c r="V160" s="39"/>
      <c r="W160" s="39"/>
      <c r="X160" s="39"/>
      <c r="Y160" s="39"/>
      <c r="Z160" s="39"/>
      <c r="AA160" s="39"/>
      <c r="AB160" s="39"/>
      <c r="AC160" s="39"/>
      <c r="AD160" s="381"/>
      <c r="AE160" s="7"/>
      <c r="AF160" s="374"/>
      <c r="AG160" s="39"/>
      <c r="AH160" s="39"/>
      <c r="AI160" s="39"/>
      <c r="AJ160" s="39"/>
      <c r="AK160" s="39"/>
      <c r="AL160" s="39"/>
      <c r="AM160" s="39"/>
      <c r="AN160" s="39"/>
      <c r="AO160" s="39"/>
      <c r="AP160" s="39"/>
      <c r="AQ160" s="381"/>
      <c r="AR160" s="7"/>
      <c r="AS160" s="390"/>
      <c r="AT160" s="391"/>
      <c r="AU160" s="391"/>
      <c r="AV160" s="391"/>
      <c r="AW160" s="391"/>
      <c r="AX160" s="391"/>
      <c r="AY160" s="391"/>
      <c r="AZ160" s="391"/>
      <c r="BA160" s="391"/>
      <c r="BB160" s="391"/>
      <c r="BC160" s="391"/>
      <c r="BD160" s="392"/>
    </row>
    <row r="161" spans="1:56" ht="23" x14ac:dyDescent="0.35">
      <c r="C161" s="37"/>
      <c r="E161" s="70" t="s">
        <v>344</v>
      </c>
      <c r="F161" s="376"/>
      <c r="G161" s="387"/>
      <c r="H161" s="387"/>
      <c r="I161" s="387"/>
      <c r="J161" s="387"/>
      <c r="K161" s="387"/>
      <c r="L161" s="387"/>
      <c r="M161" s="387"/>
      <c r="N161" s="387"/>
      <c r="O161" s="387"/>
      <c r="P161" s="387"/>
      <c r="Q161" s="382"/>
      <c r="R161" s="7"/>
      <c r="S161" s="376"/>
      <c r="T161" s="387"/>
      <c r="U161" s="387"/>
      <c r="V161" s="387"/>
      <c r="W161" s="387"/>
      <c r="X161" s="387"/>
      <c r="Y161" s="387"/>
      <c r="Z161" s="387"/>
      <c r="AA161" s="387"/>
      <c r="AB161" s="387"/>
      <c r="AC161" s="387"/>
      <c r="AD161" s="382"/>
      <c r="AE161" s="7"/>
      <c r="AF161" s="376"/>
      <c r="AG161" s="387"/>
      <c r="AH161" s="387"/>
      <c r="AI161" s="387"/>
      <c r="AJ161" s="387"/>
      <c r="AK161" s="387"/>
      <c r="AL161" s="387"/>
      <c r="AM161" s="387"/>
      <c r="AN161" s="387"/>
      <c r="AO161" s="387"/>
      <c r="AP161" s="387"/>
      <c r="AQ161" s="382"/>
      <c r="AR161" s="7"/>
      <c r="AS161" s="376"/>
      <c r="AT161" s="387"/>
      <c r="AU161" s="387"/>
      <c r="AV161" s="387"/>
      <c r="AW161" s="387"/>
      <c r="AX161" s="387"/>
      <c r="AY161" s="387"/>
      <c r="AZ161" s="387"/>
      <c r="BA161" s="387"/>
      <c r="BB161" s="387"/>
      <c r="BC161" s="387"/>
      <c r="BD161" s="382"/>
    </row>
    <row r="162" spans="1:56" ht="23" x14ac:dyDescent="0.35">
      <c r="B162" s="57"/>
      <c r="C162" s="37"/>
      <c r="E162" s="46" t="s">
        <v>200</v>
      </c>
      <c r="F162" s="325"/>
      <c r="G162" s="326"/>
      <c r="H162" s="326"/>
      <c r="I162" s="326"/>
      <c r="J162" s="326"/>
      <c r="K162" s="326"/>
      <c r="L162" s="326"/>
      <c r="M162" s="326"/>
      <c r="N162" s="326"/>
      <c r="O162" s="326"/>
      <c r="P162" s="326"/>
      <c r="Q162" s="9"/>
      <c r="R162" s="7"/>
      <c r="S162" s="325"/>
      <c r="T162" s="326"/>
      <c r="U162" s="326"/>
      <c r="V162" s="326"/>
      <c r="W162" s="326"/>
      <c r="X162" s="326"/>
      <c r="Y162" s="326"/>
      <c r="Z162" s="326"/>
      <c r="AA162" s="326"/>
      <c r="AB162" s="326"/>
      <c r="AC162" s="326"/>
      <c r="AD162" s="9"/>
      <c r="AE162" s="7"/>
      <c r="AF162" s="325"/>
      <c r="AG162" s="326"/>
      <c r="AH162" s="326"/>
      <c r="AI162" s="326"/>
      <c r="AJ162" s="326"/>
      <c r="AK162" s="326"/>
      <c r="AL162" s="326"/>
      <c r="AM162" s="326"/>
      <c r="AN162" s="326"/>
      <c r="AO162" s="326"/>
      <c r="AP162" s="326"/>
      <c r="AQ162" s="9"/>
      <c r="AR162" s="7"/>
      <c r="AS162" s="325"/>
      <c r="AT162" s="326"/>
      <c r="AU162" s="326"/>
      <c r="AV162" s="326"/>
      <c r="AW162" s="326"/>
      <c r="AX162" s="326"/>
      <c r="AY162" s="326"/>
      <c r="AZ162" s="326"/>
      <c r="BA162" s="326"/>
      <c r="BB162" s="326"/>
      <c r="BC162" s="326"/>
      <c r="BD162" s="9"/>
    </row>
    <row r="163" spans="1:56" ht="23" x14ac:dyDescent="0.35">
      <c r="B163" s="57"/>
      <c r="C163" s="37"/>
      <c r="E163" s="262" t="s">
        <v>202</v>
      </c>
      <c r="F163" s="375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380"/>
      <c r="R163" s="7"/>
      <c r="S163" s="375"/>
      <c r="T163" s="19"/>
      <c r="U163" s="19"/>
      <c r="V163" s="19"/>
      <c r="W163" s="19"/>
      <c r="X163" s="19"/>
      <c r="Y163" s="19"/>
      <c r="Z163" s="19"/>
      <c r="AA163" s="19"/>
      <c r="AB163" s="19"/>
      <c r="AC163" s="19"/>
      <c r="AD163" s="380"/>
      <c r="AE163" s="7"/>
      <c r="AF163" s="375"/>
      <c r="AG163" s="19"/>
      <c r="AH163" s="19"/>
      <c r="AI163" s="19"/>
      <c r="AJ163" s="19"/>
      <c r="AK163" s="19"/>
      <c r="AL163" s="19"/>
      <c r="AM163" s="19"/>
      <c r="AN163" s="19"/>
      <c r="AO163" s="19"/>
      <c r="AP163" s="19"/>
      <c r="AQ163" s="380"/>
      <c r="AR163" s="7"/>
      <c r="AS163" s="375"/>
      <c r="AT163" s="19"/>
      <c r="AU163" s="19"/>
      <c r="AV163" s="19"/>
      <c r="AW163" s="19"/>
      <c r="AX163" s="19"/>
      <c r="AY163" s="19"/>
      <c r="AZ163" s="19"/>
      <c r="BA163" s="19"/>
      <c r="BB163" s="19"/>
      <c r="BC163" s="19"/>
      <c r="BD163" s="380"/>
    </row>
    <row r="164" spans="1:56" ht="23" x14ac:dyDescent="0.35">
      <c r="A164" s="37" t="s">
        <v>49</v>
      </c>
      <c r="B164" s="37" t="s">
        <v>175</v>
      </c>
      <c r="C164" s="37">
        <v>115</v>
      </c>
      <c r="E164" s="47" t="s">
        <v>308</v>
      </c>
      <c r="F164" s="374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81"/>
      <c r="R164" s="7"/>
      <c r="S164" s="390"/>
      <c r="T164" s="391"/>
      <c r="U164" s="391"/>
      <c r="V164" s="391"/>
      <c r="W164" s="391"/>
      <c r="X164" s="391"/>
      <c r="Y164" s="391"/>
      <c r="Z164" s="391"/>
      <c r="AA164" s="391"/>
      <c r="AB164" s="391"/>
      <c r="AC164" s="391"/>
      <c r="AD164" s="392"/>
      <c r="AE164" s="7"/>
      <c r="AF164" s="374"/>
      <c r="AG164" s="39"/>
      <c r="AH164" s="39"/>
      <c r="AI164" s="39"/>
      <c r="AJ164" s="39"/>
      <c r="AK164" s="39"/>
      <c r="AL164" s="39"/>
      <c r="AM164" s="39"/>
      <c r="AN164" s="39"/>
      <c r="AO164" s="39"/>
      <c r="AP164" s="39"/>
      <c r="AQ164" s="381"/>
      <c r="AR164" s="7"/>
      <c r="AS164" s="374"/>
      <c r="AT164" s="39"/>
      <c r="AU164" s="39"/>
      <c r="AV164" s="39"/>
      <c r="AW164" s="39"/>
      <c r="AX164" s="39"/>
      <c r="AY164" s="39"/>
      <c r="AZ164" s="39"/>
      <c r="BA164" s="39"/>
      <c r="BB164" s="39"/>
      <c r="BC164" s="39"/>
      <c r="BD164" s="381"/>
    </row>
    <row r="165" spans="1:56" ht="23" x14ac:dyDescent="0.35">
      <c r="B165" s="58"/>
      <c r="C165" s="37"/>
      <c r="E165" s="71" t="s">
        <v>370</v>
      </c>
      <c r="F165" s="375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380"/>
      <c r="R165" s="7"/>
      <c r="S165" s="375"/>
      <c r="T165" s="19"/>
      <c r="U165" s="19"/>
      <c r="V165" s="19"/>
      <c r="W165" s="19"/>
      <c r="X165" s="19"/>
      <c r="Y165" s="19"/>
      <c r="Z165" s="19"/>
      <c r="AA165" s="19"/>
      <c r="AB165" s="19"/>
      <c r="AC165" s="19"/>
      <c r="AD165" s="380"/>
      <c r="AE165" s="7"/>
      <c r="AF165" s="375"/>
      <c r="AG165" s="19"/>
      <c r="AH165" s="19"/>
      <c r="AI165" s="19"/>
      <c r="AJ165" s="19"/>
      <c r="AK165" s="19"/>
      <c r="AL165" s="19"/>
      <c r="AM165" s="19"/>
      <c r="AN165" s="19"/>
      <c r="AO165" s="19"/>
      <c r="AP165" s="19"/>
      <c r="AQ165" s="380"/>
      <c r="AR165" s="7"/>
      <c r="AS165" s="375"/>
      <c r="AT165" s="19"/>
      <c r="AU165" s="19"/>
      <c r="AV165" s="19"/>
      <c r="AW165" s="19"/>
      <c r="AX165" s="19"/>
      <c r="AY165" s="19"/>
      <c r="AZ165" s="19"/>
      <c r="BA165" s="19"/>
      <c r="BB165" s="19"/>
      <c r="BC165" s="19"/>
      <c r="BD165" s="380"/>
    </row>
    <row r="166" spans="1:56" ht="23" x14ac:dyDescent="0.35">
      <c r="A166" s="37" t="s">
        <v>49</v>
      </c>
      <c r="B166" s="37" t="s">
        <v>176</v>
      </c>
      <c r="C166" s="37">
        <v>116</v>
      </c>
      <c r="E166" s="72" t="s">
        <v>206</v>
      </c>
      <c r="F166" s="374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81"/>
      <c r="R166" s="7"/>
      <c r="S166" s="374"/>
      <c r="T166" s="39"/>
      <c r="U166" s="39"/>
      <c r="V166" s="39"/>
      <c r="W166" s="39"/>
      <c r="X166" s="39"/>
      <c r="Y166" s="39"/>
      <c r="Z166" s="39"/>
      <c r="AA166" s="39"/>
      <c r="AB166" s="39"/>
      <c r="AC166" s="39"/>
      <c r="AD166" s="381"/>
      <c r="AE166" s="7"/>
      <c r="AF166" s="374"/>
      <c r="AG166" s="39"/>
      <c r="AH166" s="39"/>
      <c r="AI166" s="39"/>
      <c r="AJ166" s="39"/>
      <c r="AK166" s="39"/>
      <c r="AL166" s="39"/>
      <c r="AM166" s="39"/>
      <c r="AN166" s="39"/>
      <c r="AO166" s="39"/>
      <c r="AP166" s="39"/>
      <c r="AQ166" s="381"/>
      <c r="AR166" s="7"/>
      <c r="AS166" s="374"/>
      <c r="AT166" s="39"/>
      <c r="AU166" s="39"/>
      <c r="AV166" s="39"/>
      <c r="AW166" s="39"/>
      <c r="AX166" s="39"/>
      <c r="AY166" s="39"/>
      <c r="AZ166" s="39"/>
      <c r="BA166" s="39"/>
      <c r="BB166" s="39"/>
      <c r="BC166" s="39"/>
      <c r="BD166" s="381"/>
    </row>
    <row r="167" spans="1:56" ht="23" x14ac:dyDescent="0.35">
      <c r="A167" s="37" t="s">
        <v>49</v>
      </c>
      <c r="B167" s="37" t="s">
        <v>177</v>
      </c>
      <c r="C167" s="37">
        <v>117</v>
      </c>
      <c r="E167" s="72" t="s">
        <v>207</v>
      </c>
      <c r="F167" s="374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81"/>
      <c r="R167" s="7"/>
      <c r="S167" s="374"/>
      <c r="T167" s="39"/>
      <c r="U167" s="39"/>
      <c r="V167" s="39"/>
      <c r="W167" s="39"/>
      <c r="X167" s="39"/>
      <c r="Y167" s="39"/>
      <c r="Z167" s="39"/>
      <c r="AA167" s="39"/>
      <c r="AB167" s="39"/>
      <c r="AC167" s="39"/>
      <c r="AD167" s="381"/>
      <c r="AE167" s="7"/>
      <c r="AF167" s="374"/>
      <c r="AG167" s="39"/>
      <c r="AH167" s="39"/>
      <c r="AI167" s="39"/>
      <c r="AJ167" s="39"/>
      <c r="AK167" s="39"/>
      <c r="AL167" s="39"/>
      <c r="AM167" s="39"/>
      <c r="AN167" s="39"/>
      <c r="AO167" s="39"/>
      <c r="AP167" s="39"/>
      <c r="AQ167" s="381"/>
      <c r="AR167" s="7"/>
      <c r="AS167" s="374"/>
      <c r="AT167" s="39"/>
      <c r="AU167" s="39"/>
      <c r="AV167" s="39"/>
      <c r="AW167" s="39"/>
      <c r="AX167" s="39"/>
      <c r="AY167" s="39"/>
      <c r="AZ167" s="39"/>
      <c r="BA167" s="39"/>
      <c r="BB167" s="39"/>
      <c r="BC167" s="39"/>
      <c r="BD167" s="381"/>
    </row>
    <row r="168" spans="1:56" ht="23" x14ac:dyDescent="0.35">
      <c r="A168" s="37" t="s">
        <v>49</v>
      </c>
      <c r="B168" s="37" t="s">
        <v>178</v>
      </c>
      <c r="C168" s="37">
        <v>118</v>
      </c>
      <c r="E168" s="72" t="s">
        <v>208</v>
      </c>
      <c r="F168" s="374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81"/>
      <c r="R168" s="7"/>
      <c r="S168" s="374"/>
      <c r="T168" s="39"/>
      <c r="U168" s="39"/>
      <c r="V168" s="39"/>
      <c r="W168" s="39"/>
      <c r="X168" s="39"/>
      <c r="Y168" s="39"/>
      <c r="Z168" s="39"/>
      <c r="AA168" s="39"/>
      <c r="AB168" s="39"/>
      <c r="AC168" s="39"/>
      <c r="AD168" s="381"/>
      <c r="AE168" s="7"/>
      <c r="AF168" s="374"/>
      <c r="AG168" s="39"/>
      <c r="AH168" s="39"/>
      <c r="AI168" s="39"/>
      <c r="AJ168" s="39"/>
      <c r="AK168" s="39"/>
      <c r="AL168" s="39"/>
      <c r="AM168" s="39"/>
      <c r="AN168" s="39"/>
      <c r="AO168" s="39"/>
      <c r="AP168" s="39"/>
      <c r="AQ168" s="381"/>
      <c r="AR168" s="7"/>
      <c r="AS168" s="374"/>
      <c r="AT168" s="39"/>
      <c r="AU168" s="39"/>
      <c r="AV168" s="39"/>
      <c r="AW168" s="39"/>
      <c r="AX168" s="39"/>
      <c r="AY168" s="39"/>
      <c r="AZ168" s="39"/>
      <c r="BA168" s="39"/>
      <c r="BB168" s="39"/>
      <c r="BC168" s="39"/>
      <c r="BD168" s="381"/>
    </row>
    <row r="169" spans="1:56" ht="23" x14ac:dyDescent="0.35">
      <c r="A169" s="37" t="s">
        <v>49</v>
      </c>
      <c r="B169" s="37" t="s">
        <v>179</v>
      </c>
      <c r="C169" s="37">
        <v>119</v>
      </c>
      <c r="E169" s="72" t="s">
        <v>209</v>
      </c>
      <c r="F169" s="374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81"/>
      <c r="R169" s="7"/>
      <c r="S169" s="374"/>
      <c r="T169" s="39"/>
      <c r="U169" s="39"/>
      <c r="V169" s="39"/>
      <c r="W169" s="39"/>
      <c r="X169" s="39"/>
      <c r="Y169" s="39"/>
      <c r="Z169" s="39"/>
      <c r="AA169" s="39"/>
      <c r="AB169" s="39"/>
      <c r="AC169" s="39"/>
      <c r="AD169" s="381"/>
      <c r="AE169" s="7"/>
      <c r="AF169" s="374"/>
      <c r="AG169" s="39"/>
      <c r="AH169" s="39"/>
      <c r="AI169" s="39"/>
      <c r="AJ169" s="39"/>
      <c r="AK169" s="39"/>
      <c r="AL169" s="39"/>
      <c r="AM169" s="39"/>
      <c r="AN169" s="39"/>
      <c r="AO169" s="39"/>
      <c r="AP169" s="39"/>
      <c r="AQ169" s="381"/>
      <c r="AR169" s="7"/>
      <c r="AS169" s="374"/>
      <c r="AT169" s="39"/>
      <c r="AU169" s="39"/>
      <c r="AV169" s="39"/>
      <c r="AW169" s="39"/>
      <c r="AX169" s="39"/>
      <c r="AY169" s="39"/>
      <c r="AZ169" s="39"/>
      <c r="BA169" s="39"/>
      <c r="BB169" s="39"/>
      <c r="BC169" s="39"/>
      <c r="BD169" s="381"/>
    </row>
    <row r="170" spans="1:56" ht="23" x14ac:dyDescent="0.35">
      <c r="A170" s="37" t="s">
        <v>49</v>
      </c>
      <c r="B170" s="37" t="s">
        <v>180</v>
      </c>
      <c r="C170" s="37">
        <v>120</v>
      </c>
      <c r="E170" s="72" t="s">
        <v>210</v>
      </c>
      <c r="F170" s="374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81"/>
      <c r="R170" s="7"/>
      <c r="S170" s="374"/>
      <c r="T170" s="39"/>
      <c r="U170" s="39"/>
      <c r="V170" s="39"/>
      <c r="W170" s="39"/>
      <c r="X170" s="39"/>
      <c r="Y170" s="39"/>
      <c r="Z170" s="39"/>
      <c r="AA170" s="39"/>
      <c r="AB170" s="39"/>
      <c r="AC170" s="39"/>
      <c r="AD170" s="381"/>
      <c r="AE170" s="7"/>
      <c r="AF170" s="374"/>
      <c r="AG170" s="39"/>
      <c r="AH170" s="39"/>
      <c r="AI170" s="39"/>
      <c r="AJ170" s="39"/>
      <c r="AK170" s="39"/>
      <c r="AL170" s="39"/>
      <c r="AM170" s="39"/>
      <c r="AN170" s="39"/>
      <c r="AO170" s="39"/>
      <c r="AP170" s="39"/>
      <c r="AQ170" s="381"/>
      <c r="AR170" s="7"/>
      <c r="AS170" s="374"/>
      <c r="AT170" s="39"/>
      <c r="AU170" s="39"/>
      <c r="AV170" s="39"/>
      <c r="AW170" s="39"/>
      <c r="AX170" s="39"/>
      <c r="AY170" s="39"/>
      <c r="AZ170" s="39"/>
      <c r="BA170" s="39"/>
      <c r="BB170" s="39"/>
      <c r="BC170" s="39"/>
      <c r="BD170" s="381"/>
    </row>
    <row r="171" spans="1:56" ht="23" x14ac:dyDescent="0.35">
      <c r="A171" s="37" t="s">
        <v>49</v>
      </c>
      <c r="B171" s="37" t="s">
        <v>181</v>
      </c>
      <c r="C171" s="37">
        <v>121</v>
      </c>
      <c r="E171" s="72" t="s">
        <v>211</v>
      </c>
      <c r="F171" s="374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81"/>
      <c r="R171" s="7"/>
      <c r="S171" s="374"/>
      <c r="T171" s="39"/>
      <c r="U171" s="39"/>
      <c r="V171" s="39"/>
      <c r="W171" s="39"/>
      <c r="X171" s="39"/>
      <c r="Y171" s="39"/>
      <c r="Z171" s="39"/>
      <c r="AA171" s="39"/>
      <c r="AB171" s="39"/>
      <c r="AC171" s="39"/>
      <c r="AD171" s="381"/>
      <c r="AE171" s="7"/>
      <c r="AF171" s="374"/>
      <c r="AG171" s="39"/>
      <c r="AH171" s="39"/>
      <c r="AI171" s="39"/>
      <c r="AJ171" s="39"/>
      <c r="AK171" s="39"/>
      <c r="AL171" s="39"/>
      <c r="AM171" s="39"/>
      <c r="AN171" s="39"/>
      <c r="AO171" s="39"/>
      <c r="AP171" s="39"/>
      <c r="AQ171" s="381"/>
      <c r="AR171" s="7"/>
      <c r="AS171" s="374"/>
      <c r="AT171" s="39"/>
      <c r="AU171" s="39"/>
      <c r="AV171" s="39"/>
      <c r="AW171" s="39"/>
      <c r="AX171" s="39"/>
      <c r="AY171" s="39"/>
      <c r="AZ171" s="39"/>
      <c r="BA171" s="39"/>
      <c r="BB171" s="39"/>
      <c r="BC171" s="39"/>
      <c r="BD171" s="381"/>
    </row>
    <row r="172" spans="1:56" ht="23" x14ac:dyDescent="0.35">
      <c r="A172" s="37" t="s">
        <v>49</v>
      </c>
      <c r="B172" s="37" t="s">
        <v>182</v>
      </c>
      <c r="C172" s="37">
        <v>122</v>
      </c>
      <c r="E172" s="72" t="s">
        <v>212</v>
      </c>
      <c r="F172" s="374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81"/>
      <c r="R172" s="7"/>
      <c r="S172" s="374"/>
      <c r="T172" s="39"/>
      <c r="U172" s="39"/>
      <c r="V172" s="39"/>
      <c r="W172" s="39"/>
      <c r="X172" s="39"/>
      <c r="Y172" s="39"/>
      <c r="Z172" s="39"/>
      <c r="AA172" s="39"/>
      <c r="AB172" s="39"/>
      <c r="AC172" s="39"/>
      <c r="AD172" s="381"/>
      <c r="AE172" s="7"/>
      <c r="AF172" s="374"/>
      <c r="AG172" s="39"/>
      <c r="AH172" s="39"/>
      <c r="AI172" s="39"/>
      <c r="AJ172" s="39"/>
      <c r="AK172" s="39"/>
      <c r="AL172" s="39"/>
      <c r="AM172" s="39"/>
      <c r="AN172" s="39"/>
      <c r="AO172" s="39"/>
      <c r="AP172" s="39"/>
      <c r="AQ172" s="381"/>
      <c r="AR172" s="7"/>
      <c r="AS172" s="374"/>
      <c r="AT172" s="39"/>
      <c r="AU172" s="39"/>
      <c r="AV172" s="39"/>
      <c r="AW172" s="39"/>
      <c r="AX172" s="39"/>
      <c r="AY172" s="39"/>
      <c r="AZ172" s="39"/>
      <c r="BA172" s="39"/>
      <c r="BB172" s="39"/>
      <c r="BC172" s="39"/>
      <c r="BD172" s="381"/>
    </row>
    <row r="173" spans="1:56" ht="23" x14ac:dyDescent="0.35">
      <c r="A173" s="37" t="s">
        <v>49</v>
      </c>
      <c r="B173" s="37" t="s">
        <v>183</v>
      </c>
      <c r="C173" s="37">
        <v>123</v>
      </c>
      <c r="E173" s="47" t="s">
        <v>213</v>
      </c>
      <c r="F173" s="374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81"/>
      <c r="R173" s="7"/>
      <c r="S173" s="374"/>
      <c r="T173" s="39"/>
      <c r="U173" s="39"/>
      <c r="V173" s="39"/>
      <c r="W173" s="39"/>
      <c r="X173" s="39"/>
      <c r="Y173" s="39"/>
      <c r="Z173" s="39"/>
      <c r="AA173" s="39"/>
      <c r="AB173" s="39"/>
      <c r="AC173" s="39"/>
      <c r="AD173" s="381"/>
      <c r="AE173" s="7"/>
      <c r="AF173" s="374"/>
      <c r="AG173" s="39"/>
      <c r="AH173" s="39"/>
      <c r="AI173" s="39"/>
      <c r="AJ173" s="39"/>
      <c r="AK173" s="39"/>
      <c r="AL173" s="39"/>
      <c r="AM173" s="39"/>
      <c r="AN173" s="39"/>
      <c r="AO173" s="39"/>
      <c r="AP173" s="39"/>
      <c r="AQ173" s="381"/>
      <c r="AR173" s="7"/>
      <c r="AS173" s="374"/>
      <c r="AT173" s="39"/>
      <c r="AU173" s="39"/>
      <c r="AV173" s="39"/>
      <c r="AW173" s="39"/>
      <c r="AX173" s="39"/>
      <c r="AY173" s="39"/>
      <c r="AZ173" s="39"/>
      <c r="BA173" s="39"/>
      <c r="BB173" s="39"/>
      <c r="BC173" s="39"/>
      <c r="BD173" s="381"/>
    </row>
    <row r="174" spans="1:56" ht="23" x14ac:dyDescent="0.35">
      <c r="A174" s="37" t="s">
        <v>49</v>
      </c>
      <c r="B174" s="37" t="s">
        <v>184</v>
      </c>
      <c r="C174" s="37">
        <v>124</v>
      </c>
      <c r="E174" s="267" t="s">
        <v>214</v>
      </c>
      <c r="F174" s="374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81"/>
      <c r="R174" s="7"/>
      <c r="S174" s="390"/>
      <c r="T174" s="391"/>
      <c r="U174" s="391"/>
      <c r="V174" s="391"/>
      <c r="W174" s="391"/>
      <c r="X174" s="391"/>
      <c r="Y174" s="391"/>
      <c r="Z174" s="391"/>
      <c r="AA174" s="391"/>
      <c r="AB174" s="391"/>
      <c r="AC174" s="391"/>
      <c r="AD174" s="392"/>
      <c r="AE174" s="7"/>
      <c r="AF174" s="374"/>
      <c r="AG174" s="39"/>
      <c r="AH174" s="39"/>
      <c r="AI174" s="39"/>
      <c r="AJ174" s="39"/>
      <c r="AK174" s="39"/>
      <c r="AL174" s="39"/>
      <c r="AM174" s="39"/>
      <c r="AN174" s="39"/>
      <c r="AO174" s="39"/>
      <c r="AP174" s="39"/>
      <c r="AQ174" s="381"/>
      <c r="AR174" s="7"/>
      <c r="AS174" s="374"/>
      <c r="AT174" s="39"/>
      <c r="AU174" s="39"/>
      <c r="AV174" s="39"/>
      <c r="AW174" s="39"/>
      <c r="AX174" s="39"/>
      <c r="AY174" s="39"/>
      <c r="AZ174" s="39"/>
      <c r="BA174" s="39"/>
      <c r="BB174" s="39"/>
      <c r="BC174" s="39"/>
      <c r="BD174" s="381"/>
    </row>
    <row r="175" spans="1:56" ht="23" x14ac:dyDescent="0.35">
      <c r="A175" s="37" t="s">
        <v>49</v>
      </c>
      <c r="B175" s="37" t="s">
        <v>185</v>
      </c>
      <c r="C175" s="37">
        <v>125</v>
      </c>
      <c r="E175" s="267" t="s">
        <v>215</v>
      </c>
      <c r="F175" s="374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81"/>
      <c r="R175" s="7"/>
      <c r="S175" s="374"/>
      <c r="T175" s="39"/>
      <c r="U175" s="39"/>
      <c r="V175" s="39"/>
      <c r="W175" s="39"/>
      <c r="X175" s="39"/>
      <c r="Y175" s="39"/>
      <c r="Z175" s="39"/>
      <c r="AA175" s="39"/>
      <c r="AB175" s="39"/>
      <c r="AC175" s="39"/>
      <c r="AD175" s="381"/>
      <c r="AE175" s="7"/>
      <c r="AF175" s="374"/>
      <c r="AG175" s="39"/>
      <c r="AH175" s="39"/>
      <c r="AI175" s="39"/>
      <c r="AJ175" s="39"/>
      <c r="AK175" s="39"/>
      <c r="AL175" s="39"/>
      <c r="AM175" s="39"/>
      <c r="AN175" s="39"/>
      <c r="AO175" s="39"/>
      <c r="AP175" s="39"/>
      <c r="AQ175" s="381"/>
      <c r="AR175" s="7"/>
      <c r="AS175" s="374"/>
      <c r="AT175" s="39"/>
      <c r="AU175" s="39"/>
      <c r="AV175" s="39"/>
      <c r="AW175" s="39"/>
      <c r="AX175" s="39"/>
      <c r="AY175" s="39"/>
      <c r="AZ175" s="39"/>
      <c r="BA175" s="39"/>
      <c r="BB175" s="39"/>
      <c r="BC175" s="39"/>
      <c r="BD175" s="381"/>
    </row>
    <row r="176" spans="1:56" ht="23" x14ac:dyDescent="0.35">
      <c r="B176" s="37"/>
      <c r="C176" s="37"/>
      <c r="E176" s="46" t="s">
        <v>217</v>
      </c>
      <c r="F176" s="327"/>
      <c r="G176" s="326"/>
      <c r="H176" s="326"/>
      <c r="I176" s="326"/>
      <c r="J176" s="326"/>
      <c r="K176" s="326"/>
      <c r="L176" s="326"/>
      <c r="M176" s="326"/>
      <c r="N176" s="326"/>
      <c r="O176" s="326"/>
      <c r="P176" s="326"/>
      <c r="Q176" s="9"/>
      <c r="R176" s="7"/>
      <c r="S176" s="327"/>
      <c r="T176" s="326"/>
      <c r="U176" s="326"/>
      <c r="V176" s="326"/>
      <c r="W176" s="326"/>
      <c r="X176" s="326"/>
      <c r="Y176" s="326"/>
      <c r="Z176" s="326"/>
      <c r="AA176" s="326"/>
      <c r="AB176" s="326"/>
      <c r="AC176" s="326"/>
      <c r="AD176" s="9"/>
      <c r="AE176" s="7"/>
      <c r="AF176" s="327"/>
      <c r="AG176" s="326"/>
      <c r="AH176" s="326"/>
      <c r="AI176" s="326"/>
      <c r="AJ176" s="326"/>
      <c r="AK176" s="326"/>
      <c r="AL176" s="326"/>
      <c r="AM176" s="326"/>
      <c r="AN176" s="326"/>
      <c r="AO176" s="326"/>
      <c r="AP176" s="326"/>
      <c r="AQ176" s="9"/>
      <c r="AR176" s="7"/>
      <c r="AS176" s="327"/>
      <c r="AT176" s="326"/>
      <c r="AU176" s="326"/>
      <c r="AV176" s="326"/>
      <c r="AW176" s="326"/>
      <c r="AX176" s="326"/>
      <c r="AY176" s="326"/>
      <c r="AZ176" s="326"/>
      <c r="BA176" s="326"/>
      <c r="BB176" s="326"/>
      <c r="BC176" s="326"/>
      <c r="BD176" s="9"/>
    </row>
    <row r="177" spans="1:56" ht="23" x14ac:dyDescent="0.35">
      <c r="A177" s="37" t="s">
        <v>49</v>
      </c>
      <c r="B177" s="37" t="s">
        <v>186</v>
      </c>
      <c r="C177" s="37">
        <v>126</v>
      </c>
      <c r="E177" s="69" t="s">
        <v>218</v>
      </c>
      <c r="F177" s="42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81"/>
      <c r="R177" s="7"/>
      <c r="S177" s="393"/>
      <c r="T177" s="391"/>
      <c r="U177" s="391"/>
      <c r="V177" s="391"/>
      <c r="W177" s="391"/>
      <c r="X177" s="391"/>
      <c r="Y177" s="391"/>
      <c r="Z177" s="391"/>
      <c r="AA177" s="391"/>
      <c r="AB177" s="391"/>
      <c r="AC177" s="391"/>
      <c r="AD177" s="392"/>
      <c r="AE177" s="7"/>
      <c r="AF177" s="42"/>
      <c r="AG177" s="39"/>
      <c r="AH177" s="39"/>
      <c r="AI177" s="39"/>
      <c r="AJ177" s="39"/>
      <c r="AK177" s="39"/>
      <c r="AL177" s="39"/>
      <c r="AM177" s="39"/>
      <c r="AN177" s="39"/>
      <c r="AO177" s="39"/>
      <c r="AP177" s="39"/>
      <c r="AQ177" s="381"/>
      <c r="AR177" s="7"/>
      <c r="AS177" s="42"/>
      <c r="AT177" s="39"/>
      <c r="AU177" s="39"/>
      <c r="AV177" s="39"/>
      <c r="AW177" s="39"/>
      <c r="AX177" s="39"/>
      <c r="AY177" s="39"/>
      <c r="AZ177" s="39"/>
      <c r="BA177" s="39"/>
      <c r="BB177" s="39"/>
      <c r="BC177" s="39"/>
      <c r="BD177" s="381"/>
    </row>
    <row r="178" spans="1:56" ht="23" x14ac:dyDescent="0.35">
      <c r="A178" s="37" t="s">
        <v>49</v>
      </c>
      <c r="B178" s="37" t="s">
        <v>187</v>
      </c>
      <c r="C178" s="37">
        <v>127</v>
      </c>
      <c r="E178" s="69" t="s">
        <v>319</v>
      </c>
      <c r="F178" s="390"/>
      <c r="G178" s="391"/>
      <c r="H178" s="391"/>
      <c r="I178" s="391"/>
      <c r="J178" s="391"/>
      <c r="K178" s="391"/>
      <c r="L178" s="391"/>
      <c r="M178" s="391"/>
      <c r="N178" s="391"/>
      <c r="O178" s="391"/>
      <c r="P178" s="391"/>
      <c r="Q178" s="392"/>
      <c r="S178" s="390"/>
      <c r="T178" s="391"/>
      <c r="U178" s="391"/>
      <c r="V178" s="391"/>
      <c r="W178" s="391"/>
      <c r="X178" s="391"/>
      <c r="Y178" s="391"/>
      <c r="Z178" s="391"/>
      <c r="AA178" s="391"/>
      <c r="AB178" s="391"/>
      <c r="AC178" s="391"/>
      <c r="AD178" s="392"/>
      <c r="AF178" s="390"/>
      <c r="AG178" s="391"/>
      <c r="AH178" s="391"/>
      <c r="AI178" s="391"/>
      <c r="AJ178" s="391"/>
      <c r="AK178" s="391"/>
      <c r="AL178" s="391"/>
      <c r="AM178" s="391"/>
      <c r="AN178" s="391"/>
      <c r="AO178" s="391"/>
      <c r="AP178" s="391"/>
      <c r="AQ178" s="392"/>
      <c r="AS178" s="390"/>
      <c r="AT178" s="391"/>
      <c r="AU178" s="391"/>
      <c r="AV178" s="391"/>
      <c r="AW178" s="391"/>
      <c r="AX178" s="391"/>
      <c r="AY178" s="391"/>
      <c r="AZ178" s="391"/>
      <c r="BA178" s="391"/>
      <c r="BB178" s="391"/>
      <c r="BC178" s="391"/>
      <c r="BD178" s="392"/>
    </row>
    <row r="179" spans="1:56" ht="23" x14ac:dyDescent="0.35">
      <c r="A179" s="37" t="s">
        <v>49</v>
      </c>
      <c r="B179" s="37" t="s">
        <v>188</v>
      </c>
      <c r="C179" s="37">
        <v>128</v>
      </c>
      <c r="E179" s="69" t="s">
        <v>220</v>
      </c>
      <c r="F179" s="390"/>
      <c r="G179" s="391"/>
      <c r="H179" s="391"/>
      <c r="I179" s="391"/>
      <c r="J179" s="391"/>
      <c r="K179" s="391"/>
      <c r="L179" s="391"/>
      <c r="M179" s="391"/>
      <c r="N179" s="391"/>
      <c r="O179" s="391"/>
      <c r="P179" s="391"/>
      <c r="Q179" s="392"/>
      <c r="R179" s="7"/>
      <c r="S179" s="374"/>
      <c r="T179" s="39"/>
      <c r="U179" s="39"/>
      <c r="V179" s="39"/>
      <c r="W179" s="39"/>
      <c r="X179" s="39"/>
      <c r="Y179" s="39"/>
      <c r="Z179" s="39"/>
      <c r="AA179" s="39"/>
      <c r="AB179" s="39"/>
      <c r="AC179" s="39"/>
      <c r="AD179" s="381"/>
      <c r="AE179" s="7"/>
      <c r="AF179" s="374"/>
      <c r="AG179" s="39"/>
      <c r="AH179" s="39"/>
      <c r="AI179" s="39"/>
      <c r="AJ179" s="39"/>
      <c r="AK179" s="39"/>
      <c r="AL179" s="39"/>
      <c r="AM179" s="39"/>
      <c r="AN179" s="39"/>
      <c r="AO179" s="39"/>
      <c r="AP179" s="39"/>
      <c r="AQ179" s="381"/>
      <c r="AR179" s="7"/>
      <c r="AS179" s="390"/>
      <c r="AT179" s="391"/>
      <c r="AU179" s="391"/>
      <c r="AV179" s="391"/>
      <c r="AW179" s="391"/>
      <c r="AX179" s="391"/>
      <c r="AY179" s="391"/>
      <c r="AZ179" s="391"/>
      <c r="BA179" s="391"/>
      <c r="BB179" s="391"/>
      <c r="BC179" s="391"/>
      <c r="BD179" s="392"/>
    </row>
    <row r="180" spans="1:56" ht="23" x14ac:dyDescent="0.35">
      <c r="B180" s="37"/>
      <c r="C180" s="37"/>
      <c r="E180" s="46" t="s">
        <v>222</v>
      </c>
      <c r="F180" s="327"/>
      <c r="G180" s="326"/>
      <c r="H180" s="326"/>
      <c r="I180" s="326"/>
      <c r="J180" s="326"/>
      <c r="K180" s="326"/>
      <c r="L180" s="326"/>
      <c r="M180" s="326"/>
      <c r="N180" s="326"/>
      <c r="O180" s="326"/>
      <c r="P180" s="326"/>
      <c r="Q180" s="9"/>
      <c r="R180" s="7"/>
      <c r="S180" s="327"/>
      <c r="T180" s="326"/>
      <c r="U180" s="326"/>
      <c r="V180" s="326"/>
      <c r="W180" s="326"/>
      <c r="X180" s="326"/>
      <c r="Y180" s="326"/>
      <c r="Z180" s="326"/>
      <c r="AA180" s="326"/>
      <c r="AB180" s="326"/>
      <c r="AC180" s="326"/>
      <c r="AD180" s="9"/>
      <c r="AE180" s="7"/>
      <c r="AF180" s="327"/>
      <c r="AG180" s="326"/>
      <c r="AH180" s="326"/>
      <c r="AI180" s="326"/>
      <c r="AJ180" s="326"/>
      <c r="AK180" s="326"/>
      <c r="AL180" s="326"/>
      <c r="AM180" s="326"/>
      <c r="AN180" s="326"/>
      <c r="AO180" s="326"/>
      <c r="AP180" s="326"/>
      <c r="AQ180" s="9"/>
      <c r="AR180" s="7"/>
      <c r="AS180" s="327"/>
      <c r="AT180" s="326"/>
      <c r="AU180" s="326"/>
      <c r="AV180" s="326"/>
      <c r="AW180" s="326"/>
      <c r="AX180" s="326"/>
      <c r="AY180" s="326"/>
      <c r="AZ180" s="326"/>
      <c r="BA180" s="326"/>
      <c r="BB180" s="326"/>
      <c r="BC180" s="326"/>
      <c r="BD180" s="9"/>
    </row>
    <row r="181" spans="1:56" ht="23" x14ac:dyDescent="0.35">
      <c r="A181" s="37" t="s">
        <v>49</v>
      </c>
      <c r="B181" s="37" t="s">
        <v>189</v>
      </c>
      <c r="C181" s="37">
        <v>129</v>
      </c>
      <c r="E181" s="69" t="s">
        <v>223</v>
      </c>
      <c r="F181" s="390"/>
      <c r="G181" s="391"/>
      <c r="H181" s="391"/>
      <c r="I181" s="391"/>
      <c r="J181" s="391"/>
      <c r="K181" s="391"/>
      <c r="L181" s="391"/>
      <c r="M181" s="391"/>
      <c r="N181" s="391"/>
      <c r="O181" s="391"/>
      <c r="P181" s="391"/>
      <c r="Q181" s="392"/>
      <c r="R181" s="7"/>
      <c r="S181" s="374"/>
      <c r="T181" s="39"/>
      <c r="U181" s="39"/>
      <c r="V181" s="39"/>
      <c r="W181" s="39"/>
      <c r="X181" s="39"/>
      <c r="Y181" s="39"/>
      <c r="Z181" s="39"/>
      <c r="AA181" s="39"/>
      <c r="AB181" s="39"/>
      <c r="AC181" s="39"/>
      <c r="AD181" s="381"/>
      <c r="AE181" s="7"/>
      <c r="AF181" s="374"/>
      <c r="AG181" s="39"/>
      <c r="AH181" s="39"/>
      <c r="AI181" s="39"/>
      <c r="AJ181" s="39"/>
      <c r="AK181" s="39"/>
      <c r="AL181" s="39"/>
      <c r="AM181" s="39"/>
      <c r="AN181" s="39"/>
      <c r="AO181" s="39"/>
      <c r="AP181" s="39"/>
      <c r="AQ181" s="381"/>
      <c r="AR181" s="7"/>
      <c r="AS181" s="390"/>
      <c r="AT181" s="391"/>
      <c r="AU181" s="391"/>
      <c r="AV181" s="391"/>
      <c r="AW181" s="391"/>
      <c r="AX181" s="391"/>
      <c r="AY181" s="391"/>
      <c r="AZ181" s="391"/>
      <c r="BA181" s="391"/>
      <c r="BB181" s="391"/>
      <c r="BC181" s="391"/>
      <c r="BD181" s="392"/>
    </row>
    <row r="182" spans="1:56" ht="23" x14ac:dyDescent="0.35">
      <c r="A182" s="37" t="s">
        <v>49</v>
      </c>
      <c r="B182" s="37" t="s">
        <v>190</v>
      </c>
      <c r="C182" s="37">
        <v>130</v>
      </c>
      <c r="E182" s="69" t="s">
        <v>224</v>
      </c>
      <c r="F182" s="390"/>
      <c r="G182" s="391"/>
      <c r="H182" s="391"/>
      <c r="I182" s="391"/>
      <c r="J182" s="391"/>
      <c r="K182" s="391"/>
      <c r="L182" s="391"/>
      <c r="M182" s="391"/>
      <c r="N182" s="391"/>
      <c r="O182" s="391"/>
      <c r="P182" s="391"/>
      <c r="Q182" s="392"/>
      <c r="R182" s="7"/>
      <c r="S182" s="374"/>
      <c r="T182" s="39"/>
      <c r="U182" s="39"/>
      <c r="V182" s="39"/>
      <c r="W182" s="39"/>
      <c r="X182" s="39"/>
      <c r="Y182" s="39"/>
      <c r="Z182" s="39"/>
      <c r="AA182" s="39"/>
      <c r="AB182" s="39"/>
      <c r="AC182" s="39"/>
      <c r="AD182" s="381"/>
      <c r="AE182" s="7"/>
      <c r="AF182" s="374"/>
      <c r="AG182" s="39"/>
      <c r="AH182" s="39"/>
      <c r="AI182" s="39"/>
      <c r="AJ182" s="39"/>
      <c r="AK182" s="39"/>
      <c r="AL182" s="39"/>
      <c r="AM182" s="39"/>
      <c r="AN182" s="39"/>
      <c r="AO182" s="39"/>
      <c r="AP182" s="39"/>
      <c r="AQ182" s="381"/>
      <c r="AR182" s="7"/>
      <c r="AS182" s="390"/>
      <c r="AT182" s="391"/>
      <c r="AU182" s="391"/>
      <c r="AV182" s="391"/>
      <c r="AW182" s="391"/>
      <c r="AX182" s="391"/>
      <c r="AY182" s="391"/>
      <c r="AZ182" s="391"/>
      <c r="BA182" s="391"/>
      <c r="BB182" s="391"/>
      <c r="BC182" s="391"/>
      <c r="BD182" s="392"/>
    </row>
    <row r="183" spans="1:56" ht="23" x14ac:dyDescent="0.35">
      <c r="A183" s="37" t="s">
        <v>49</v>
      </c>
      <c r="B183" s="37" t="s">
        <v>191</v>
      </c>
      <c r="C183" s="37">
        <v>131</v>
      </c>
      <c r="E183" s="69" t="s">
        <v>225</v>
      </c>
      <c r="F183" s="390"/>
      <c r="G183" s="391"/>
      <c r="H183" s="391"/>
      <c r="I183" s="391"/>
      <c r="J183" s="391"/>
      <c r="K183" s="391"/>
      <c r="L183" s="391"/>
      <c r="M183" s="391"/>
      <c r="N183" s="391"/>
      <c r="O183" s="391"/>
      <c r="P183" s="391"/>
      <c r="Q183" s="392"/>
      <c r="R183" s="7"/>
      <c r="S183" s="374"/>
      <c r="T183" s="39"/>
      <c r="U183" s="39"/>
      <c r="V183" s="39"/>
      <c r="W183" s="39"/>
      <c r="X183" s="39"/>
      <c r="Y183" s="39"/>
      <c r="Z183" s="39"/>
      <c r="AA183" s="39"/>
      <c r="AB183" s="39"/>
      <c r="AC183" s="39"/>
      <c r="AD183" s="381"/>
      <c r="AE183" s="7"/>
      <c r="AF183" s="374"/>
      <c r="AG183" s="39"/>
      <c r="AH183" s="39"/>
      <c r="AI183" s="39"/>
      <c r="AJ183" s="39"/>
      <c r="AK183" s="39"/>
      <c r="AL183" s="39"/>
      <c r="AM183" s="39"/>
      <c r="AN183" s="39"/>
      <c r="AO183" s="39"/>
      <c r="AP183" s="39"/>
      <c r="AQ183" s="381"/>
      <c r="AR183" s="7"/>
      <c r="AS183" s="390"/>
      <c r="AT183" s="391"/>
      <c r="AU183" s="391"/>
      <c r="AV183" s="391"/>
      <c r="AW183" s="391"/>
      <c r="AX183" s="391"/>
      <c r="AY183" s="391"/>
      <c r="AZ183" s="391"/>
      <c r="BA183" s="391"/>
      <c r="BB183" s="391"/>
      <c r="BC183" s="391"/>
      <c r="BD183" s="392"/>
    </row>
    <row r="184" spans="1:56" ht="23" x14ac:dyDescent="0.35">
      <c r="A184" s="37" t="s">
        <v>49</v>
      </c>
      <c r="B184" s="37" t="s">
        <v>192</v>
      </c>
      <c r="C184" s="37">
        <v>132</v>
      </c>
      <c r="E184" s="69" t="s">
        <v>226</v>
      </c>
      <c r="F184" s="390"/>
      <c r="G184" s="391"/>
      <c r="H184" s="391"/>
      <c r="I184" s="391"/>
      <c r="J184" s="391"/>
      <c r="K184" s="391"/>
      <c r="L184" s="391"/>
      <c r="M184" s="391"/>
      <c r="N184" s="391"/>
      <c r="O184" s="391"/>
      <c r="P184" s="391"/>
      <c r="Q184" s="392"/>
      <c r="R184" s="7"/>
      <c r="S184" s="374"/>
      <c r="T184" s="39"/>
      <c r="U184" s="39"/>
      <c r="V184" s="39"/>
      <c r="W184" s="39"/>
      <c r="X184" s="39"/>
      <c r="Y184" s="39"/>
      <c r="Z184" s="39"/>
      <c r="AA184" s="39"/>
      <c r="AB184" s="39"/>
      <c r="AC184" s="39"/>
      <c r="AD184" s="381"/>
      <c r="AE184" s="7"/>
      <c r="AF184" s="374"/>
      <c r="AG184" s="39"/>
      <c r="AH184" s="39"/>
      <c r="AI184" s="39"/>
      <c r="AJ184" s="39"/>
      <c r="AK184" s="39"/>
      <c r="AL184" s="39"/>
      <c r="AM184" s="39"/>
      <c r="AN184" s="39"/>
      <c r="AO184" s="39"/>
      <c r="AP184" s="39"/>
      <c r="AQ184" s="381"/>
      <c r="AR184" s="7"/>
      <c r="AS184" s="390"/>
      <c r="AT184" s="391"/>
      <c r="AU184" s="391"/>
      <c r="AV184" s="391"/>
      <c r="AW184" s="391"/>
      <c r="AX184" s="391"/>
      <c r="AY184" s="391"/>
      <c r="AZ184" s="391"/>
      <c r="BA184" s="391"/>
      <c r="BB184" s="391"/>
      <c r="BC184" s="391"/>
      <c r="BD184" s="392"/>
    </row>
    <row r="185" spans="1:56" ht="23" x14ac:dyDescent="0.35">
      <c r="A185" s="37" t="s">
        <v>49</v>
      </c>
      <c r="B185" s="37" t="s">
        <v>193</v>
      </c>
      <c r="C185" s="37">
        <v>133</v>
      </c>
      <c r="E185" s="69" t="s">
        <v>227</v>
      </c>
      <c r="F185" s="390"/>
      <c r="G185" s="391"/>
      <c r="H185" s="391"/>
      <c r="I185" s="391"/>
      <c r="J185" s="391"/>
      <c r="K185" s="391"/>
      <c r="L185" s="391"/>
      <c r="M185" s="391"/>
      <c r="N185" s="391"/>
      <c r="O185" s="391"/>
      <c r="P185" s="391"/>
      <c r="Q185" s="392"/>
      <c r="R185" s="7"/>
      <c r="S185" s="374"/>
      <c r="T185" s="39"/>
      <c r="U185" s="39"/>
      <c r="V185" s="39"/>
      <c r="W185" s="39"/>
      <c r="X185" s="39"/>
      <c r="Y185" s="39"/>
      <c r="Z185" s="39"/>
      <c r="AA185" s="39"/>
      <c r="AB185" s="39"/>
      <c r="AC185" s="39"/>
      <c r="AD185" s="381"/>
      <c r="AE185" s="7"/>
      <c r="AF185" s="374"/>
      <c r="AG185" s="39"/>
      <c r="AH185" s="39"/>
      <c r="AI185" s="39"/>
      <c r="AJ185" s="39"/>
      <c r="AK185" s="39"/>
      <c r="AL185" s="39"/>
      <c r="AM185" s="39"/>
      <c r="AN185" s="39"/>
      <c r="AO185" s="39"/>
      <c r="AP185" s="39"/>
      <c r="AQ185" s="381"/>
      <c r="AR185" s="7"/>
      <c r="AS185" s="390"/>
      <c r="AT185" s="391"/>
      <c r="AU185" s="391"/>
      <c r="AV185" s="391"/>
      <c r="AW185" s="391"/>
      <c r="AX185" s="391"/>
      <c r="AY185" s="391"/>
      <c r="AZ185" s="391"/>
      <c r="BA185" s="391"/>
      <c r="BB185" s="391"/>
      <c r="BC185" s="391"/>
      <c r="BD185" s="392"/>
    </row>
    <row r="186" spans="1:56" ht="23" x14ac:dyDescent="0.35">
      <c r="C186" s="37"/>
      <c r="E186" s="70" t="s">
        <v>345</v>
      </c>
      <c r="F186" s="376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2"/>
      <c r="R186" s="7"/>
      <c r="S186" s="376"/>
      <c r="T186" s="387"/>
      <c r="U186" s="387"/>
      <c r="V186" s="387"/>
      <c r="W186" s="387"/>
      <c r="X186" s="387"/>
      <c r="Y186" s="387"/>
      <c r="Z186" s="387"/>
      <c r="AA186" s="387"/>
      <c r="AB186" s="387"/>
      <c r="AC186" s="387"/>
      <c r="AD186" s="382"/>
      <c r="AE186" s="7"/>
      <c r="AF186" s="376"/>
      <c r="AG186" s="387"/>
      <c r="AH186" s="387"/>
      <c r="AI186" s="387"/>
      <c r="AJ186" s="387"/>
      <c r="AK186" s="387"/>
      <c r="AL186" s="387"/>
      <c r="AM186" s="387"/>
      <c r="AN186" s="387"/>
      <c r="AO186" s="387"/>
      <c r="AP186" s="387"/>
      <c r="AQ186" s="382"/>
      <c r="AR186" s="7"/>
      <c r="AS186" s="376"/>
      <c r="AT186" s="387"/>
      <c r="AU186" s="387"/>
      <c r="AV186" s="387"/>
      <c r="AW186" s="387"/>
      <c r="AX186" s="387"/>
      <c r="AY186" s="387"/>
      <c r="AZ186" s="387"/>
      <c r="BA186" s="387"/>
      <c r="BB186" s="387"/>
      <c r="BC186" s="387"/>
      <c r="BD186" s="382"/>
    </row>
    <row r="187" spans="1:56" ht="23" x14ac:dyDescent="0.35">
      <c r="B187" s="57"/>
      <c r="C187" s="37"/>
      <c r="E187" s="46" t="s">
        <v>200</v>
      </c>
      <c r="F187" s="325"/>
      <c r="G187" s="326"/>
      <c r="H187" s="326"/>
      <c r="I187" s="326"/>
      <c r="J187" s="326"/>
      <c r="K187" s="326"/>
      <c r="L187" s="326"/>
      <c r="M187" s="326"/>
      <c r="N187" s="326"/>
      <c r="O187" s="326"/>
      <c r="P187" s="326"/>
      <c r="Q187" s="9"/>
      <c r="R187" s="7"/>
      <c r="S187" s="325"/>
      <c r="T187" s="326"/>
      <c r="U187" s="326"/>
      <c r="V187" s="326"/>
      <c r="W187" s="326"/>
      <c r="X187" s="326"/>
      <c r="Y187" s="326"/>
      <c r="Z187" s="326"/>
      <c r="AA187" s="326"/>
      <c r="AB187" s="326"/>
      <c r="AC187" s="326"/>
      <c r="AD187" s="9"/>
      <c r="AE187" s="7"/>
      <c r="AF187" s="325"/>
      <c r="AG187" s="326"/>
      <c r="AH187" s="326"/>
      <c r="AI187" s="326"/>
      <c r="AJ187" s="326"/>
      <c r="AK187" s="326"/>
      <c r="AL187" s="326"/>
      <c r="AM187" s="326"/>
      <c r="AN187" s="326"/>
      <c r="AO187" s="326"/>
      <c r="AP187" s="326"/>
      <c r="AQ187" s="9"/>
      <c r="AR187" s="7"/>
      <c r="AS187" s="325"/>
      <c r="AT187" s="326"/>
      <c r="AU187" s="326"/>
      <c r="AV187" s="326"/>
      <c r="AW187" s="326"/>
      <c r="AX187" s="326"/>
      <c r="AY187" s="326"/>
      <c r="AZ187" s="326"/>
      <c r="BA187" s="326"/>
      <c r="BB187" s="326"/>
      <c r="BC187" s="326"/>
      <c r="BD187" s="9"/>
    </row>
    <row r="188" spans="1:56" ht="23" x14ac:dyDescent="0.35">
      <c r="B188" s="57"/>
      <c r="C188" s="37"/>
      <c r="E188" s="262" t="s">
        <v>202</v>
      </c>
      <c r="F188" s="375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380"/>
      <c r="R188" s="7"/>
      <c r="S188" s="375"/>
      <c r="T188" s="19"/>
      <c r="U188" s="19"/>
      <c r="V188" s="19"/>
      <c r="W188" s="19"/>
      <c r="X188" s="19"/>
      <c r="Y188" s="19"/>
      <c r="Z188" s="19"/>
      <c r="AA188" s="19"/>
      <c r="AB188" s="19"/>
      <c r="AC188" s="19"/>
      <c r="AD188" s="380"/>
      <c r="AE188" s="7"/>
      <c r="AF188" s="375"/>
      <c r="AG188" s="19"/>
      <c r="AH188" s="19"/>
      <c r="AI188" s="19"/>
      <c r="AJ188" s="19"/>
      <c r="AK188" s="19"/>
      <c r="AL188" s="19"/>
      <c r="AM188" s="19"/>
      <c r="AN188" s="19"/>
      <c r="AO188" s="19"/>
      <c r="AP188" s="19"/>
      <c r="AQ188" s="380"/>
      <c r="AR188" s="7"/>
      <c r="AS188" s="375"/>
      <c r="AT188" s="19"/>
      <c r="AU188" s="19"/>
      <c r="AV188" s="19"/>
      <c r="AW188" s="19"/>
      <c r="AX188" s="19"/>
      <c r="AY188" s="19"/>
      <c r="AZ188" s="19"/>
      <c r="BA188" s="19"/>
      <c r="BB188" s="19"/>
      <c r="BC188" s="19"/>
      <c r="BD188" s="380"/>
    </row>
    <row r="189" spans="1:56" ht="23" x14ac:dyDescent="0.35">
      <c r="A189" s="37" t="s">
        <v>51</v>
      </c>
      <c r="B189" s="37" t="s">
        <v>175</v>
      </c>
      <c r="C189" s="37">
        <v>134</v>
      </c>
      <c r="E189" s="47" t="s">
        <v>308</v>
      </c>
      <c r="F189" s="374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81"/>
      <c r="R189" s="7"/>
      <c r="S189" s="390"/>
      <c r="T189" s="391"/>
      <c r="U189" s="391"/>
      <c r="V189" s="391"/>
      <c r="W189" s="391"/>
      <c r="X189" s="391"/>
      <c r="Y189" s="391"/>
      <c r="Z189" s="391"/>
      <c r="AA189" s="391"/>
      <c r="AB189" s="391"/>
      <c r="AC189" s="391"/>
      <c r="AD189" s="392"/>
      <c r="AE189" s="7"/>
      <c r="AF189" s="374"/>
      <c r="AG189" s="39"/>
      <c r="AH189" s="39"/>
      <c r="AI189" s="39"/>
      <c r="AJ189" s="39"/>
      <c r="AK189" s="39"/>
      <c r="AL189" s="39"/>
      <c r="AM189" s="39"/>
      <c r="AN189" s="39"/>
      <c r="AO189" s="39"/>
      <c r="AP189" s="39"/>
      <c r="AQ189" s="381"/>
      <c r="AR189" s="7"/>
      <c r="AS189" s="374"/>
      <c r="AT189" s="39"/>
      <c r="AU189" s="39"/>
      <c r="AV189" s="39"/>
      <c r="AW189" s="39"/>
      <c r="AX189" s="39"/>
      <c r="AY189" s="39"/>
      <c r="AZ189" s="39"/>
      <c r="BA189" s="39"/>
      <c r="BB189" s="39"/>
      <c r="BC189" s="39"/>
      <c r="BD189" s="381"/>
    </row>
    <row r="190" spans="1:56" ht="23" x14ac:dyDescent="0.35">
      <c r="B190" s="58"/>
      <c r="C190" s="37"/>
      <c r="E190" s="71" t="s">
        <v>370</v>
      </c>
      <c r="F190" s="375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380"/>
      <c r="R190" s="7"/>
      <c r="S190" s="375"/>
      <c r="T190" s="19"/>
      <c r="U190" s="19"/>
      <c r="V190" s="19"/>
      <c r="W190" s="19"/>
      <c r="X190" s="19"/>
      <c r="Y190" s="19"/>
      <c r="Z190" s="19"/>
      <c r="AA190" s="19"/>
      <c r="AB190" s="19"/>
      <c r="AC190" s="19"/>
      <c r="AD190" s="380"/>
      <c r="AE190" s="7"/>
      <c r="AF190" s="375"/>
      <c r="AG190" s="19"/>
      <c r="AH190" s="19"/>
      <c r="AI190" s="19"/>
      <c r="AJ190" s="19"/>
      <c r="AK190" s="19"/>
      <c r="AL190" s="19"/>
      <c r="AM190" s="19"/>
      <c r="AN190" s="19"/>
      <c r="AO190" s="19"/>
      <c r="AP190" s="19"/>
      <c r="AQ190" s="380"/>
      <c r="AR190" s="7"/>
      <c r="AS190" s="375"/>
      <c r="AT190" s="19"/>
      <c r="AU190" s="19"/>
      <c r="AV190" s="19"/>
      <c r="AW190" s="19"/>
      <c r="AX190" s="19"/>
      <c r="AY190" s="19"/>
      <c r="AZ190" s="19"/>
      <c r="BA190" s="19"/>
      <c r="BB190" s="19"/>
      <c r="BC190" s="19"/>
      <c r="BD190" s="380"/>
    </row>
    <row r="191" spans="1:56" ht="23" x14ac:dyDescent="0.35">
      <c r="A191" s="37" t="s">
        <v>51</v>
      </c>
      <c r="B191" s="37" t="s">
        <v>176</v>
      </c>
      <c r="C191" s="37">
        <v>135</v>
      </c>
      <c r="E191" s="72" t="s">
        <v>206</v>
      </c>
      <c r="F191" s="374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81"/>
      <c r="R191" s="7"/>
      <c r="S191" s="374"/>
      <c r="T191" s="39"/>
      <c r="U191" s="39"/>
      <c r="V191" s="39"/>
      <c r="W191" s="39"/>
      <c r="X191" s="39"/>
      <c r="Y191" s="39"/>
      <c r="Z191" s="39"/>
      <c r="AA191" s="39"/>
      <c r="AB191" s="39"/>
      <c r="AC191" s="39"/>
      <c r="AD191" s="381"/>
      <c r="AE191" s="7"/>
      <c r="AF191" s="374"/>
      <c r="AG191" s="39"/>
      <c r="AH191" s="39"/>
      <c r="AI191" s="39"/>
      <c r="AJ191" s="39"/>
      <c r="AK191" s="39"/>
      <c r="AL191" s="39"/>
      <c r="AM191" s="39"/>
      <c r="AN191" s="39"/>
      <c r="AO191" s="39"/>
      <c r="AP191" s="39"/>
      <c r="AQ191" s="381"/>
      <c r="AR191" s="7"/>
      <c r="AS191" s="374"/>
      <c r="AT191" s="39"/>
      <c r="AU191" s="39"/>
      <c r="AV191" s="39"/>
      <c r="AW191" s="39"/>
      <c r="AX191" s="39"/>
      <c r="AY191" s="39"/>
      <c r="AZ191" s="39"/>
      <c r="BA191" s="39"/>
      <c r="BB191" s="39"/>
      <c r="BC191" s="39"/>
      <c r="BD191" s="381"/>
    </row>
    <row r="192" spans="1:56" ht="23" x14ac:dyDescent="0.35">
      <c r="A192" s="37" t="s">
        <v>51</v>
      </c>
      <c r="B192" s="37" t="s">
        <v>177</v>
      </c>
      <c r="C192" s="37">
        <v>136</v>
      </c>
      <c r="E192" s="72" t="s">
        <v>207</v>
      </c>
      <c r="F192" s="374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81"/>
      <c r="R192" s="7"/>
      <c r="S192" s="374"/>
      <c r="T192" s="39"/>
      <c r="U192" s="39"/>
      <c r="V192" s="39"/>
      <c r="W192" s="39"/>
      <c r="X192" s="39"/>
      <c r="Y192" s="39"/>
      <c r="Z192" s="39"/>
      <c r="AA192" s="39"/>
      <c r="AB192" s="39"/>
      <c r="AC192" s="39"/>
      <c r="AD192" s="381"/>
      <c r="AE192" s="7"/>
      <c r="AF192" s="374"/>
      <c r="AG192" s="39"/>
      <c r="AH192" s="39"/>
      <c r="AI192" s="39"/>
      <c r="AJ192" s="39"/>
      <c r="AK192" s="39"/>
      <c r="AL192" s="39"/>
      <c r="AM192" s="39"/>
      <c r="AN192" s="39"/>
      <c r="AO192" s="39"/>
      <c r="AP192" s="39"/>
      <c r="AQ192" s="381"/>
      <c r="AR192" s="7"/>
      <c r="AS192" s="374"/>
      <c r="AT192" s="39"/>
      <c r="AU192" s="39"/>
      <c r="AV192" s="39"/>
      <c r="AW192" s="39"/>
      <c r="AX192" s="39"/>
      <c r="AY192" s="39"/>
      <c r="AZ192" s="39"/>
      <c r="BA192" s="39"/>
      <c r="BB192" s="39"/>
      <c r="BC192" s="39"/>
      <c r="BD192" s="381"/>
    </row>
    <row r="193" spans="1:56" ht="23" x14ac:dyDescent="0.35">
      <c r="A193" s="37" t="s">
        <v>51</v>
      </c>
      <c r="B193" s="37" t="s">
        <v>178</v>
      </c>
      <c r="C193" s="37">
        <v>137</v>
      </c>
      <c r="E193" s="72" t="s">
        <v>208</v>
      </c>
      <c r="F193" s="374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Q193" s="381"/>
      <c r="R193" s="7"/>
      <c r="S193" s="374"/>
      <c r="T193" s="39"/>
      <c r="U193" s="39"/>
      <c r="V193" s="39"/>
      <c r="W193" s="39"/>
      <c r="X193" s="39"/>
      <c r="Y193" s="39"/>
      <c r="Z193" s="39"/>
      <c r="AA193" s="39"/>
      <c r="AB193" s="39"/>
      <c r="AC193" s="39"/>
      <c r="AD193" s="381"/>
      <c r="AE193" s="7"/>
      <c r="AF193" s="374"/>
      <c r="AG193" s="39"/>
      <c r="AH193" s="39"/>
      <c r="AI193" s="39"/>
      <c r="AJ193" s="39"/>
      <c r="AK193" s="39"/>
      <c r="AL193" s="39"/>
      <c r="AM193" s="39"/>
      <c r="AN193" s="39"/>
      <c r="AO193" s="39"/>
      <c r="AP193" s="39"/>
      <c r="AQ193" s="381"/>
      <c r="AR193" s="7"/>
      <c r="AS193" s="374"/>
      <c r="AT193" s="39"/>
      <c r="AU193" s="39"/>
      <c r="AV193" s="39"/>
      <c r="AW193" s="39"/>
      <c r="AX193" s="39"/>
      <c r="AY193" s="39"/>
      <c r="AZ193" s="39"/>
      <c r="BA193" s="39"/>
      <c r="BB193" s="39"/>
      <c r="BC193" s="39"/>
      <c r="BD193" s="381"/>
    </row>
    <row r="194" spans="1:56" ht="23" x14ac:dyDescent="0.35">
      <c r="A194" s="37" t="s">
        <v>51</v>
      </c>
      <c r="B194" s="37" t="s">
        <v>179</v>
      </c>
      <c r="C194" s="37">
        <v>138</v>
      </c>
      <c r="E194" s="72" t="s">
        <v>209</v>
      </c>
      <c r="F194" s="374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Q194" s="381"/>
      <c r="R194" s="7"/>
      <c r="S194" s="374"/>
      <c r="T194" s="39"/>
      <c r="U194" s="39"/>
      <c r="V194" s="39"/>
      <c r="W194" s="39"/>
      <c r="X194" s="39"/>
      <c r="Y194" s="39"/>
      <c r="Z194" s="39"/>
      <c r="AA194" s="39"/>
      <c r="AB194" s="39"/>
      <c r="AC194" s="39"/>
      <c r="AD194" s="381"/>
      <c r="AE194" s="7"/>
      <c r="AF194" s="374"/>
      <c r="AG194" s="39"/>
      <c r="AH194" s="39"/>
      <c r="AI194" s="39"/>
      <c r="AJ194" s="39"/>
      <c r="AK194" s="39"/>
      <c r="AL194" s="39"/>
      <c r="AM194" s="39"/>
      <c r="AN194" s="39"/>
      <c r="AO194" s="39"/>
      <c r="AP194" s="39"/>
      <c r="AQ194" s="381"/>
      <c r="AR194" s="7"/>
      <c r="AS194" s="374"/>
      <c r="AT194" s="39"/>
      <c r="AU194" s="39"/>
      <c r="AV194" s="39"/>
      <c r="AW194" s="39"/>
      <c r="AX194" s="39"/>
      <c r="AY194" s="39"/>
      <c r="AZ194" s="39"/>
      <c r="BA194" s="39"/>
      <c r="BB194" s="39"/>
      <c r="BC194" s="39"/>
      <c r="BD194" s="381"/>
    </row>
    <row r="195" spans="1:56" ht="23" x14ac:dyDescent="0.35">
      <c r="A195" s="37" t="s">
        <v>51</v>
      </c>
      <c r="B195" s="37" t="s">
        <v>180</v>
      </c>
      <c r="C195" s="37">
        <v>139</v>
      </c>
      <c r="E195" s="72" t="s">
        <v>210</v>
      </c>
      <c r="F195" s="374"/>
      <c r="G195" s="39"/>
      <c r="H195" s="39"/>
      <c r="I195" s="39"/>
      <c r="J195" s="39"/>
      <c r="K195" s="39"/>
      <c r="L195" s="39"/>
      <c r="M195" s="39"/>
      <c r="N195" s="39"/>
      <c r="O195" s="39"/>
      <c r="P195" s="39"/>
      <c r="Q195" s="381"/>
      <c r="R195" s="7"/>
      <c r="S195" s="374"/>
      <c r="T195" s="39"/>
      <c r="U195" s="39"/>
      <c r="V195" s="39"/>
      <c r="W195" s="39"/>
      <c r="X195" s="39"/>
      <c r="Y195" s="39"/>
      <c r="Z195" s="39"/>
      <c r="AA195" s="39"/>
      <c r="AB195" s="39"/>
      <c r="AC195" s="39"/>
      <c r="AD195" s="381"/>
      <c r="AE195" s="7"/>
      <c r="AF195" s="374"/>
      <c r="AG195" s="39"/>
      <c r="AH195" s="39"/>
      <c r="AI195" s="39"/>
      <c r="AJ195" s="39"/>
      <c r="AK195" s="39"/>
      <c r="AL195" s="39"/>
      <c r="AM195" s="39"/>
      <c r="AN195" s="39"/>
      <c r="AO195" s="39"/>
      <c r="AP195" s="39"/>
      <c r="AQ195" s="381"/>
      <c r="AR195" s="7"/>
      <c r="AS195" s="374"/>
      <c r="AT195" s="39"/>
      <c r="AU195" s="39"/>
      <c r="AV195" s="39"/>
      <c r="AW195" s="39"/>
      <c r="AX195" s="39"/>
      <c r="AY195" s="39"/>
      <c r="AZ195" s="39"/>
      <c r="BA195" s="39"/>
      <c r="BB195" s="39"/>
      <c r="BC195" s="39"/>
      <c r="BD195" s="381"/>
    </row>
    <row r="196" spans="1:56" ht="23" x14ac:dyDescent="0.35">
      <c r="A196" s="37" t="s">
        <v>51</v>
      </c>
      <c r="B196" s="37" t="s">
        <v>181</v>
      </c>
      <c r="C196" s="37">
        <v>140</v>
      </c>
      <c r="E196" s="72" t="s">
        <v>211</v>
      </c>
      <c r="F196" s="374"/>
      <c r="G196" s="39"/>
      <c r="H196" s="39"/>
      <c r="I196" s="39"/>
      <c r="J196" s="39"/>
      <c r="K196" s="39"/>
      <c r="L196" s="39"/>
      <c r="M196" s="39"/>
      <c r="N196" s="39"/>
      <c r="O196" s="39"/>
      <c r="P196" s="39"/>
      <c r="Q196" s="381"/>
      <c r="R196" s="7"/>
      <c r="S196" s="374"/>
      <c r="T196" s="39"/>
      <c r="U196" s="39"/>
      <c r="V196" s="39"/>
      <c r="W196" s="39"/>
      <c r="X196" s="39"/>
      <c r="Y196" s="39"/>
      <c r="Z196" s="39"/>
      <c r="AA196" s="39"/>
      <c r="AB196" s="39"/>
      <c r="AC196" s="39"/>
      <c r="AD196" s="381"/>
      <c r="AE196" s="7"/>
      <c r="AF196" s="374"/>
      <c r="AG196" s="39"/>
      <c r="AH196" s="39"/>
      <c r="AI196" s="39"/>
      <c r="AJ196" s="39"/>
      <c r="AK196" s="39"/>
      <c r="AL196" s="39"/>
      <c r="AM196" s="39"/>
      <c r="AN196" s="39"/>
      <c r="AO196" s="39"/>
      <c r="AP196" s="39"/>
      <c r="AQ196" s="381"/>
      <c r="AR196" s="7"/>
      <c r="AS196" s="374"/>
      <c r="AT196" s="39"/>
      <c r="AU196" s="39"/>
      <c r="AV196" s="39"/>
      <c r="AW196" s="39"/>
      <c r="AX196" s="39"/>
      <c r="AY196" s="39"/>
      <c r="AZ196" s="39"/>
      <c r="BA196" s="39"/>
      <c r="BB196" s="39"/>
      <c r="BC196" s="39"/>
      <c r="BD196" s="381"/>
    </row>
    <row r="197" spans="1:56" ht="23" x14ac:dyDescent="0.35">
      <c r="A197" s="37" t="s">
        <v>51</v>
      </c>
      <c r="B197" s="37" t="s">
        <v>182</v>
      </c>
      <c r="C197" s="37">
        <v>141</v>
      </c>
      <c r="E197" s="72" t="s">
        <v>212</v>
      </c>
      <c r="F197" s="374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81"/>
      <c r="R197" s="7"/>
      <c r="S197" s="374"/>
      <c r="T197" s="39"/>
      <c r="U197" s="39"/>
      <c r="V197" s="39"/>
      <c r="W197" s="39"/>
      <c r="X197" s="39"/>
      <c r="Y197" s="39"/>
      <c r="Z197" s="39"/>
      <c r="AA197" s="39"/>
      <c r="AB197" s="39"/>
      <c r="AC197" s="39"/>
      <c r="AD197" s="381"/>
      <c r="AE197" s="7"/>
      <c r="AF197" s="374"/>
      <c r="AG197" s="39"/>
      <c r="AH197" s="39"/>
      <c r="AI197" s="39"/>
      <c r="AJ197" s="39"/>
      <c r="AK197" s="39"/>
      <c r="AL197" s="39"/>
      <c r="AM197" s="39"/>
      <c r="AN197" s="39"/>
      <c r="AO197" s="39"/>
      <c r="AP197" s="39"/>
      <c r="AQ197" s="381"/>
      <c r="AR197" s="7"/>
      <c r="AS197" s="374"/>
      <c r="AT197" s="39"/>
      <c r="AU197" s="39"/>
      <c r="AV197" s="39"/>
      <c r="AW197" s="39"/>
      <c r="AX197" s="39"/>
      <c r="AY197" s="39"/>
      <c r="AZ197" s="39"/>
      <c r="BA197" s="39"/>
      <c r="BB197" s="39"/>
      <c r="BC197" s="39"/>
      <c r="BD197" s="381"/>
    </row>
    <row r="198" spans="1:56" ht="23" x14ac:dyDescent="0.35">
      <c r="A198" s="37" t="s">
        <v>51</v>
      </c>
      <c r="B198" s="37" t="s">
        <v>183</v>
      </c>
      <c r="C198" s="37">
        <v>142</v>
      </c>
      <c r="E198" s="47" t="s">
        <v>213</v>
      </c>
      <c r="F198" s="374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81"/>
      <c r="R198" s="7"/>
      <c r="S198" s="374"/>
      <c r="T198" s="39"/>
      <c r="U198" s="39"/>
      <c r="V198" s="39"/>
      <c r="W198" s="39"/>
      <c r="X198" s="39"/>
      <c r="Y198" s="39"/>
      <c r="Z198" s="39"/>
      <c r="AA198" s="39"/>
      <c r="AB198" s="39"/>
      <c r="AC198" s="39"/>
      <c r="AD198" s="381"/>
      <c r="AE198" s="7"/>
      <c r="AF198" s="374"/>
      <c r="AG198" s="39"/>
      <c r="AH198" s="39"/>
      <c r="AI198" s="39"/>
      <c r="AJ198" s="39"/>
      <c r="AK198" s="39"/>
      <c r="AL198" s="39"/>
      <c r="AM198" s="39"/>
      <c r="AN198" s="39"/>
      <c r="AO198" s="39"/>
      <c r="AP198" s="39"/>
      <c r="AQ198" s="381"/>
      <c r="AR198" s="7"/>
      <c r="AS198" s="374"/>
      <c r="AT198" s="39"/>
      <c r="AU198" s="39"/>
      <c r="AV198" s="39"/>
      <c r="AW198" s="39"/>
      <c r="AX198" s="39"/>
      <c r="AY198" s="39"/>
      <c r="AZ198" s="39"/>
      <c r="BA198" s="39"/>
      <c r="BB198" s="39"/>
      <c r="BC198" s="39"/>
      <c r="BD198" s="381"/>
    </row>
    <row r="199" spans="1:56" ht="23" x14ac:dyDescent="0.35">
      <c r="A199" s="37" t="s">
        <v>51</v>
      </c>
      <c r="B199" s="37" t="s">
        <v>184</v>
      </c>
      <c r="C199" s="37">
        <v>143</v>
      </c>
      <c r="E199" s="267" t="s">
        <v>214</v>
      </c>
      <c r="F199" s="374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81"/>
      <c r="R199" s="7"/>
      <c r="S199" s="390"/>
      <c r="T199" s="391"/>
      <c r="U199" s="391"/>
      <c r="V199" s="391"/>
      <c r="W199" s="391"/>
      <c r="X199" s="391"/>
      <c r="Y199" s="391"/>
      <c r="Z199" s="391"/>
      <c r="AA199" s="391"/>
      <c r="AB199" s="391"/>
      <c r="AC199" s="391"/>
      <c r="AD199" s="392"/>
      <c r="AE199" s="7"/>
      <c r="AF199" s="374"/>
      <c r="AG199" s="39"/>
      <c r="AH199" s="39"/>
      <c r="AI199" s="39"/>
      <c r="AJ199" s="39"/>
      <c r="AK199" s="39"/>
      <c r="AL199" s="39"/>
      <c r="AM199" s="39"/>
      <c r="AN199" s="39"/>
      <c r="AO199" s="39"/>
      <c r="AP199" s="39"/>
      <c r="AQ199" s="381"/>
      <c r="AR199" s="7"/>
      <c r="AS199" s="374"/>
      <c r="AT199" s="39"/>
      <c r="AU199" s="39"/>
      <c r="AV199" s="39"/>
      <c r="AW199" s="39"/>
      <c r="AX199" s="39"/>
      <c r="AY199" s="39"/>
      <c r="AZ199" s="39"/>
      <c r="BA199" s="39"/>
      <c r="BB199" s="39"/>
      <c r="BC199" s="39"/>
      <c r="BD199" s="381"/>
    </row>
    <row r="200" spans="1:56" ht="23" x14ac:dyDescent="0.35">
      <c r="A200" s="37" t="s">
        <v>51</v>
      </c>
      <c r="B200" s="37" t="s">
        <v>185</v>
      </c>
      <c r="C200" s="37">
        <v>144</v>
      </c>
      <c r="E200" s="267" t="s">
        <v>215</v>
      </c>
      <c r="F200" s="374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81"/>
      <c r="R200" s="7"/>
      <c r="S200" s="374"/>
      <c r="T200" s="39"/>
      <c r="U200" s="39"/>
      <c r="V200" s="39"/>
      <c r="W200" s="39"/>
      <c r="X200" s="39"/>
      <c r="Y200" s="39"/>
      <c r="Z200" s="39"/>
      <c r="AA200" s="39"/>
      <c r="AB200" s="39"/>
      <c r="AC200" s="39"/>
      <c r="AD200" s="381"/>
      <c r="AE200" s="7"/>
      <c r="AF200" s="374"/>
      <c r="AG200" s="39"/>
      <c r="AH200" s="39"/>
      <c r="AI200" s="39"/>
      <c r="AJ200" s="39"/>
      <c r="AK200" s="39"/>
      <c r="AL200" s="39"/>
      <c r="AM200" s="39"/>
      <c r="AN200" s="39"/>
      <c r="AO200" s="39"/>
      <c r="AP200" s="39"/>
      <c r="AQ200" s="381"/>
      <c r="AR200" s="7"/>
      <c r="AS200" s="374"/>
      <c r="AT200" s="39"/>
      <c r="AU200" s="39"/>
      <c r="AV200" s="39"/>
      <c r="AW200" s="39"/>
      <c r="AX200" s="39"/>
      <c r="AY200" s="39"/>
      <c r="AZ200" s="39"/>
      <c r="BA200" s="39"/>
      <c r="BB200" s="39"/>
      <c r="BC200" s="39"/>
      <c r="BD200" s="381"/>
    </row>
    <row r="201" spans="1:56" ht="23" x14ac:dyDescent="0.35">
      <c r="B201" s="37"/>
      <c r="C201" s="37"/>
      <c r="E201" s="46" t="s">
        <v>217</v>
      </c>
      <c r="F201" s="327"/>
      <c r="G201" s="326"/>
      <c r="H201" s="326"/>
      <c r="I201" s="326"/>
      <c r="J201" s="326"/>
      <c r="K201" s="326"/>
      <c r="L201" s="326"/>
      <c r="M201" s="326"/>
      <c r="N201" s="326"/>
      <c r="O201" s="326"/>
      <c r="P201" s="326"/>
      <c r="Q201" s="9"/>
      <c r="R201" s="7"/>
      <c r="S201" s="327"/>
      <c r="T201" s="326"/>
      <c r="U201" s="326"/>
      <c r="V201" s="326"/>
      <c r="W201" s="326"/>
      <c r="X201" s="326"/>
      <c r="Y201" s="326"/>
      <c r="Z201" s="326"/>
      <c r="AA201" s="326"/>
      <c r="AB201" s="326"/>
      <c r="AC201" s="326"/>
      <c r="AD201" s="9"/>
      <c r="AE201" s="7"/>
      <c r="AF201" s="327"/>
      <c r="AG201" s="326"/>
      <c r="AH201" s="326"/>
      <c r="AI201" s="326"/>
      <c r="AJ201" s="326"/>
      <c r="AK201" s="326"/>
      <c r="AL201" s="326"/>
      <c r="AM201" s="326"/>
      <c r="AN201" s="326"/>
      <c r="AO201" s="326"/>
      <c r="AP201" s="326"/>
      <c r="AQ201" s="9"/>
      <c r="AR201" s="7"/>
      <c r="AS201" s="327"/>
      <c r="AT201" s="326"/>
      <c r="AU201" s="326"/>
      <c r="AV201" s="326"/>
      <c r="AW201" s="326"/>
      <c r="AX201" s="326"/>
      <c r="AY201" s="326"/>
      <c r="AZ201" s="326"/>
      <c r="BA201" s="326"/>
      <c r="BB201" s="326"/>
      <c r="BC201" s="326"/>
      <c r="BD201" s="9"/>
    </row>
    <row r="202" spans="1:56" ht="23" x14ac:dyDescent="0.35">
      <c r="A202" s="37" t="s">
        <v>51</v>
      </c>
      <c r="B202" s="37" t="s">
        <v>186</v>
      </c>
      <c r="C202" s="37">
        <v>145</v>
      </c>
      <c r="E202" s="69" t="s">
        <v>218</v>
      </c>
      <c r="F202" s="42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81"/>
      <c r="R202" s="7"/>
      <c r="S202" s="393"/>
      <c r="T202" s="391"/>
      <c r="U202" s="391"/>
      <c r="V202" s="391"/>
      <c r="W202" s="391"/>
      <c r="X202" s="391"/>
      <c r="Y202" s="391"/>
      <c r="Z202" s="391"/>
      <c r="AA202" s="391"/>
      <c r="AB202" s="391"/>
      <c r="AC202" s="391"/>
      <c r="AD202" s="392"/>
      <c r="AE202" s="7"/>
      <c r="AF202" s="42"/>
      <c r="AG202" s="39"/>
      <c r="AH202" s="39"/>
      <c r="AI202" s="39"/>
      <c r="AJ202" s="39"/>
      <c r="AK202" s="39"/>
      <c r="AL202" s="39"/>
      <c r="AM202" s="39"/>
      <c r="AN202" s="39"/>
      <c r="AO202" s="39"/>
      <c r="AP202" s="39"/>
      <c r="AQ202" s="381"/>
      <c r="AR202" s="7"/>
      <c r="AS202" s="42"/>
      <c r="AT202" s="39"/>
      <c r="AU202" s="39"/>
      <c r="AV202" s="39"/>
      <c r="AW202" s="39"/>
      <c r="AX202" s="39"/>
      <c r="AY202" s="39"/>
      <c r="AZ202" s="39"/>
      <c r="BA202" s="39"/>
      <c r="BB202" s="39"/>
      <c r="BC202" s="39"/>
      <c r="BD202" s="381"/>
    </row>
    <row r="203" spans="1:56" ht="23" x14ac:dyDescent="0.35">
      <c r="A203" s="37" t="s">
        <v>51</v>
      </c>
      <c r="B203" s="37" t="s">
        <v>187</v>
      </c>
      <c r="C203" s="37">
        <v>146</v>
      </c>
      <c r="E203" s="69" t="s">
        <v>319</v>
      </c>
      <c r="F203" s="390"/>
      <c r="G203" s="391"/>
      <c r="H203" s="391"/>
      <c r="I203" s="391"/>
      <c r="J203" s="391"/>
      <c r="K203" s="391"/>
      <c r="L203" s="391"/>
      <c r="M203" s="391"/>
      <c r="N203" s="391"/>
      <c r="O203" s="391"/>
      <c r="P203" s="391"/>
      <c r="Q203" s="392"/>
      <c r="S203" s="390"/>
      <c r="T203" s="391"/>
      <c r="U203" s="391"/>
      <c r="V203" s="391"/>
      <c r="W203" s="391"/>
      <c r="X203" s="391"/>
      <c r="Y203" s="391"/>
      <c r="Z203" s="391"/>
      <c r="AA203" s="391"/>
      <c r="AB203" s="391"/>
      <c r="AC203" s="391"/>
      <c r="AD203" s="392"/>
      <c r="AF203" s="390"/>
      <c r="AG203" s="391"/>
      <c r="AH203" s="391"/>
      <c r="AI203" s="391"/>
      <c r="AJ203" s="391"/>
      <c r="AK203" s="391"/>
      <c r="AL203" s="391"/>
      <c r="AM203" s="391"/>
      <c r="AN203" s="391"/>
      <c r="AO203" s="391"/>
      <c r="AP203" s="391"/>
      <c r="AQ203" s="392"/>
      <c r="AS203" s="390"/>
      <c r="AT203" s="391"/>
      <c r="AU203" s="391"/>
      <c r="AV203" s="391"/>
      <c r="AW203" s="391"/>
      <c r="AX203" s="391"/>
      <c r="AY203" s="391"/>
      <c r="AZ203" s="391"/>
      <c r="BA203" s="391"/>
      <c r="BB203" s="391"/>
      <c r="BC203" s="391"/>
      <c r="BD203" s="392"/>
    </row>
    <row r="204" spans="1:56" ht="23" x14ac:dyDescent="0.35">
      <c r="A204" s="37" t="s">
        <v>51</v>
      </c>
      <c r="B204" s="37" t="s">
        <v>188</v>
      </c>
      <c r="C204" s="37">
        <v>147</v>
      </c>
      <c r="E204" s="69" t="s">
        <v>220</v>
      </c>
      <c r="F204" s="390"/>
      <c r="G204" s="391"/>
      <c r="H204" s="391"/>
      <c r="I204" s="391"/>
      <c r="J204" s="391"/>
      <c r="K204" s="391"/>
      <c r="L204" s="391"/>
      <c r="M204" s="391"/>
      <c r="N204" s="391"/>
      <c r="O204" s="391"/>
      <c r="P204" s="391"/>
      <c r="Q204" s="392"/>
      <c r="R204" s="7"/>
      <c r="S204" s="374"/>
      <c r="T204" s="39"/>
      <c r="U204" s="39"/>
      <c r="V204" s="39"/>
      <c r="W204" s="39"/>
      <c r="X204" s="39"/>
      <c r="Y204" s="39"/>
      <c r="Z204" s="39"/>
      <c r="AA204" s="39"/>
      <c r="AB204" s="39"/>
      <c r="AC204" s="39"/>
      <c r="AD204" s="381"/>
      <c r="AE204" s="7"/>
      <c r="AF204" s="374"/>
      <c r="AG204" s="39"/>
      <c r="AH204" s="39"/>
      <c r="AI204" s="39"/>
      <c r="AJ204" s="39"/>
      <c r="AK204" s="39"/>
      <c r="AL204" s="39"/>
      <c r="AM204" s="39"/>
      <c r="AN204" s="39"/>
      <c r="AO204" s="39"/>
      <c r="AP204" s="39"/>
      <c r="AQ204" s="381"/>
      <c r="AR204" s="7"/>
      <c r="AS204" s="390"/>
      <c r="AT204" s="391"/>
      <c r="AU204" s="391"/>
      <c r="AV204" s="391"/>
      <c r="AW204" s="391"/>
      <c r="AX204" s="391"/>
      <c r="AY204" s="391"/>
      <c r="AZ204" s="391"/>
      <c r="BA204" s="391"/>
      <c r="BB204" s="391"/>
      <c r="BC204" s="391"/>
      <c r="BD204" s="392"/>
    </row>
    <row r="205" spans="1:56" ht="23" x14ac:dyDescent="0.35">
      <c r="B205" s="37"/>
      <c r="C205" s="37"/>
      <c r="E205" s="46" t="s">
        <v>222</v>
      </c>
      <c r="F205" s="327"/>
      <c r="G205" s="326"/>
      <c r="H205" s="326"/>
      <c r="I205" s="326"/>
      <c r="J205" s="326"/>
      <c r="K205" s="326"/>
      <c r="L205" s="326"/>
      <c r="M205" s="326"/>
      <c r="N205" s="326"/>
      <c r="O205" s="326"/>
      <c r="P205" s="326"/>
      <c r="Q205" s="9"/>
      <c r="R205" s="7"/>
      <c r="S205" s="327"/>
      <c r="T205" s="326"/>
      <c r="U205" s="326"/>
      <c r="V205" s="326"/>
      <c r="W205" s="326"/>
      <c r="X205" s="326"/>
      <c r="Y205" s="326"/>
      <c r="Z205" s="326"/>
      <c r="AA205" s="326"/>
      <c r="AB205" s="326"/>
      <c r="AC205" s="326"/>
      <c r="AD205" s="9"/>
      <c r="AE205" s="7"/>
      <c r="AF205" s="327"/>
      <c r="AG205" s="326"/>
      <c r="AH205" s="326"/>
      <c r="AI205" s="326"/>
      <c r="AJ205" s="326"/>
      <c r="AK205" s="326"/>
      <c r="AL205" s="326"/>
      <c r="AM205" s="326"/>
      <c r="AN205" s="326"/>
      <c r="AO205" s="326"/>
      <c r="AP205" s="326"/>
      <c r="AQ205" s="9"/>
      <c r="AR205" s="7"/>
      <c r="AS205" s="327"/>
      <c r="AT205" s="326"/>
      <c r="AU205" s="326"/>
      <c r="AV205" s="326"/>
      <c r="AW205" s="326"/>
      <c r="AX205" s="326"/>
      <c r="AY205" s="326"/>
      <c r="AZ205" s="326"/>
      <c r="BA205" s="326"/>
      <c r="BB205" s="326"/>
      <c r="BC205" s="326"/>
      <c r="BD205" s="9"/>
    </row>
    <row r="206" spans="1:56" ht="23" x14ac:dyDescent="0.35">
      <c r="A206" s="37" t="s">
        <v>51</v>
      </c>
      <c r="B206" s="37" t="s">
        <v>189</v>
      </c>
      <c r="C206" s="37">
        <v>148</v>
      </c>
      <c r="E206" s="69" t="s">
        <v>223</v>
      </c>
      <c r="F206" s="390"/>
      <c r="G206" s="391"/>
      <c r="H206" s="391"/>
      <c r="I206" s="391"/>
      <c r="J206" s="391"/>
      <c r="K206" s="391"/>
      <c r="L206" s="391"/>
      <c r="M206" s="391"/>
      <c r="N206" s="391"/>
      <c r="O206" s="391"/>
      <c r="P206" s="391"/>
      <c r="Q206" s="392"/>
      <c r="R206" s="7"/>
      <c r="S206" s="374"/>
      <c r="T206" s="39"/>
      <c r="U206" s="39"/>
      <c r="V206" s="39"/>
      <c r="W206" s="39"/>
      <c r="X206" s="39"/>
      <c r="Y206" s="39"/>
      <c r="Z206" s="39"/>
      <c r="AA206" s="39"/>
      <c r="AB206" s="39"/>
      <c r="AC206" s="39"/>
      <c r="AD206" s="381"/>
      <c r="AE206" s="7"/>
      <c r="AF206" s="374"/>
      <c r="AG206" s="39"/>
      <c r="AH206" s="39"/>
      <c r="AI206" s="39"/>
      <c r="AJ206" s="39"/>
      <c r="AK206" s="39"/>
      <c r="AL206" s="39"/>
      <c r="AM206" s="39"/>
      <c r="AN206" s="39"/>
      <c r="AO206" s="39"/>
      <c r="AP206" s="39"/>
      <c r="AQ206" s="381"/>
      <c r="AR206" s="7"/>
      <c r="AS206" s="390"/>
      <c r="AT206" s="391"/>
      <c r="AU206" s="391"/>
      <c r="AV206" s="391"/>
      <c r="AW206" s="391"/>
      <c r="AX206" s="391"/>
      <c r="AY206" s="391"/>
      <c r="AZ206" s="391"/>
      <c r="BA206" s="391"/>
      <c r="BB206" s="391"/>
      <c r="BC206" s="391"/>
      <c r="BD206" s="392"/>
    </row>
    <row r="207" spans="1:56" ht="23" x14ac:dyDescent="0.35">
      <c r="A207" s="37" t="s">
        <v>51</v>
      </c>
      <c r="B207" s="37" t="s">
        <v>190</v>
      </c>
      <c r="C207" s="37">
        <v>149</v>
      </c>
      <c r="E207" s="69" t="s">
        <v>224</v>
      </c>
      <c r="F207" s="390"/>
      <c r="G207" s="391"/>
      <c r="H207" s="391"/>
      <c r="I207" s="391"/>
      <c r="J207" s="391"/>
      <c r="K207" s="391"/>
      <c r="L207" s="391"/>
      <c r="M207" s="391"/>
      <c r="N207" s="391"/>
      <c r="O207" s="391"/>
      <c r="P207" s="391"/>
      <c r="Q207" s="392"/>
      <c r="R207" s="7"/>
      <c r="S207" s="374"/>
      <c r="T207" s="39"/>
      <c r="U207" s="39"/>
      <c r="V207" s="39"/>
      <c r="W207" s="39"/>
      <c r="X207" s="39"/>
      <c r="Y207" s="39"/>
      <c r="Z207" s="39"/>
      <c r="AA207" s="39"/>
      <c r="AB207" s="39"/>
      <c r="AC207" s="39"/>
      <c r="AD207" s="381"/>
      <c r="AE207" s="7"/>
      <c r="AF207" s="374"/>
      <c r="AG207" s="39"/>
      <c r="AH207" s="39"/>
      <c r="AI207" s="39"/>
      <c r="AJ207" s="39"/>
      <c r="AK207" s="39"/>
      <c r="AL207" s="39"/>
      <c r="AM207" s="39"/>
      <c r="AN207" s="39"/>
      <c r="AO207" s="39"/>
      <c r="AP207" s="39"/>
      <c r="AQ207" s="381"/>
      <c r="AR207" s="7"/>
      <c r="AS207" s="390"/>
      <c r="AT207" s="391"/>
      <c r="AU207" s="391"/>
      <c r="AV207" s="391"/>
      <c r="AW207" s="391"/>
      <c r="AX207" s="391"/>
      <c r="AY207" s="391"/>
      <c r="AZ207" s="391"/>
      <c r="BA207" s="391"/>
      <c r="BB207" s="391"/>
      <c r="BC207" s="391"/>
      <c r="BD207" s="392"/>
    </row>
    <row r="208" spans="1:56" ht="23" x14ac:dyDescent="0.35">
      <c r="A208" s="37" t="s">
        <v>51</v>
      </c>
      <c r="B208" s="37" t="s">
        <v>191</v>
      </c>
      <c r="C208" s="37">
        <v>150</v>
      </c>
      <c r="E208" s="69" t="s">
        <v>225</v>
      </c>
      <c r="F208" s="390"/>
      <c r="G208" s="391"/>
      <c r="H208" s="391"/>
      <c r="I208" s="391"/>
      <c r="J208" s="391"/>
      <c r="K208" s="391"/>
      <c r="L208" s="391"/>
      <c r="M208" s="391"/>
      <c r="N208" s="391"/>
      <c r="O208" s="391"/>
      <c r="P208" s="391"/>
      <c r="Q208" s="392"/>
      <c r="R208" s="7"/>
      <c r="S208" s="374"/>
      <c r="T208" s="39"/>
      <c r="U208" s="39"/>
      <c r="V208" s="39"/>
      <c r="W208" s="39"/>
      <c r="X208" s="39"/>
      <c r="Y208" s="39"/>
      <c r="Z208" s="39"/>
      <c r="AA208" s="39"/>
      <c r="AB208" s="39"/>
      <c r="AC208" s="39"/>
      <c r="AD208" s="381"/>
      <c r="AE208" s="7"/>
      <c r="AF208" s="374"/>
      <c r="AG208" s="39"/>
      <c r="AH208" s="39"/>
      <c r="AI208" s="39"/>
      <c r="AJ208" s="39"/>
      <c r="AK208" s="39"/>
      <c r="AL208" s="39"/>
      <c r="AM208" s="39"/>
      <c r="AN208" s="39"/>
      <c r="AO208" s="39"/>
      <c r="AP208" s="39"/>
      <c r="AQ208" s="381"/>
      <c r="AR208" s="7"/>
      <c r="AS208" s="390"/>
      <c r="AT208" s="391"/>
      <c r="AU208" s="391"/>
      <c r="AV208" s="391"/>
      <c r="AW208" s="391"/>
      <c r="AX208" s="391"/>
      <c r="AY208" s="391"/>
      <c r="AZ208" s="391"/>
      <c r="BA208" s="391"/>
      <c r="BB208" s="391"/>
      <c r="BC208" s="391"/>
      <c r="BD208" s="392"/>
    </row>
    <row r="209" spans="1:56" ht="23" x14ac:dyDescent="0.35">
      <c r="A209" s="37" t="s">
        <v>51</v>
      </c>
      <c r="B209" s="37" t="s">
        <v>192</v>
      </c>
      <c r="C209" s="37">
        <v>151</v>
      </c>
      <c r="E209" s="69" t="s">
        <v>226</v>
      </c>
      <c r="F209" s="390"/>
      <c r="G209" s="391"/>
      <c r="H209" s="391"/>
      <c r="I209" s="391"/>
      <c r="J209" s="391"/>
      <c r="K209" s="391"/>
      <c r="L209" s="391"/>
      <c r="M209" s="391"/>
      <c r="N209" s="391"/>
      <c r="O209" s="391"/>
      <c r="P209" s="391"/>
      <c r="Q209" s="392"/>
      <c r="R209" s="7"/>
      <c r="S209" s="374"/>
      <c r="T209" s="39"/>
      <c r="U209" s="39"/>
      <c r="V209" s="39"/>
      <c r="W209" s="39"/>
      <c r="X209" s="39"/>
      <c r="Y209" s="39"/>
      <c r="Z209" s="39"/>
      <c r="AA209" s="39"/>
      <c r="AB209" s="39"/>
      <c r="AC209" s="39"/>
      <c r="AD209" s="381"/>
      <c r="AE209" s="7"/>
      <c r="AF209" s="374"/>
      <c r="AG209" s="39"/>
      <c r="AH209" s="39"/>
      <c r="AI209" s="39"/>
      <c r="AJ209" s="39"/>
      <c r="AK209" s="39"/>
      <c r="AL209" s="39"/>
      <c r="AM209" s="39"/>
      <c r="AN209" s="39"/>
      <c r="AO209" s="39"/>
      <c r="AP209" s="39"/>
      <c r="AQ209" s="381"/>
      <c r="AR209" s="7"/>
      <c r="AS209" s="390"/>
      <c r="AT209" s="391"/>
      <c r="AU209" s="391"/>
      <c r="AV209" s="391"/>
      <c r="AW209" s="391"/>
      <c r="AX209" s="391"/>
      <c r="AY209" s="391"/>
      <c r="AZ209" s="391"/>
      <c r="BA209" s="391"/>
      <c r="BB209" s="391"/>
      <c r="BC209" s="391"/>
      <c r="BD209" s="392"/>
    </row>
    <row r="210" spans="1:56" ht="23" x14ac:dyDescent="0.35">
      <c r="A210" s="37" t="s">
        <v>51</v>
      </c>
      <c r="B210" s="37" t="s">
        <v>193</v>
      </c>
      <c r="C210" s="37">
        <v>152</v>
      </c>
      <c r="E210" s="69" t="s">
        <v>227</v>
      </c>
      <c r="F210" s="390"/>
      <c r="G210" s="391"/>
      <c r="H210" s="391"/>
      <c r="I210" s="391"/>
      <c r="J210" s="391"/>
      <c r="K210" s="391"/>
      <c r="L210" s="391"/>
      <c r="M210" s="391"/>
      <c r="N210" s="391"/>
      <c r="O210" s="391"/>
      <c r="P210" s="391"/>
      <c r="Q210" s="392"/>
      <c r="R210" s="7"/>
      <c r="S210" s="374"/>
      <c r="T210" s="39"/>
      <c r="U210" s="39"/>
      <c r="V210" s="39"/>
      <c r="W210" s="39"/>
      <c r="X210" s="39"/>
      <c r="Y210" s="39"/>
      <c r="Z210" s="39"/>
      <c r="AA210" s="39"/>
      <c r="AB210" s="39"/>
      <c r="AC210" s="39"/>
      <c r="AD210" s="381"/>
      <c r="AE210" s="7"/>
      <c r="AF210" s="374"/>
      <c r="AG210" s="39"/>
      <c r="AH210" s="39"/>
      <c r="AI210" s="39"/>
      <c r="AJ210" s="39"/>
      <c r="AK210" s="39"/>
      <c r="AL210" s="39"/>
      <c r="AM210" s="39"/>
      <c r="AN210" s="39"/>
      <c r="AO210" s="39"/>
      <c r="AP210" s="39"/>
      <c r="AQ210" s="381"/>
      <c r="AR210" s="7"/>
      <c r="AS210" s="390"/>
      <c r="AT210" s="391"/>
      <c r="AU210" s="391"/>
      <c r="AV210" s="391"/>
      <c r="AW210" s="391"/>
      <c r="AX210" s="391"/>
      <c r="AY210" s="391"/>
      <c r="AZ210" s="391"/>
      <c r="BA210" s="391"/>
      <c r="BB210" s="391"/>
      <c r="BC210" s="391"/>
      <c r="BD210" s="392"/>
    </row>
    <row r="211" spans="1:56" ht="23" x14ac:dyDescent="0.35">
      <c r="C211" s="37"/>
      <c r="E211" s="45" t="s">
        <v>54</v>
      </c>
      <c r="F211" s="372"/>
      <c r="G211" s="386"/>
      <c r="H211" s="386"/>
      <c r="I211" s="386"/>
      <c r="J211" s="386"/>
      <c r="K211" s="386"/>
      <c r="L211" s="386"/>
      <c r="M211" s="386"/>
      <c r="N211" s="386"/>
      <c r="O211" s="386"/>
      <c r="P211" s="386"/>
      <c r="Q211" s="379"/>
      <c r="R211" s="7"/>
      <c r="S211" s="372"/>
      <c r="T211" s="386"/>
      <c r="U211" s="386"/>
      <c r="V211" s="386"/>
      <c r="W211" s="386"/>
      <c r="X211" s="386"/>
      <c r="Y211" s="386"/>
      <c r="Z211" s="386"/>
      <c r="AA211" s="386"/>
      <c r="AB211" s="386"/>
      <c r="AC211" s="386"/>
      <c r="AD211" s="379"/>
      <c r="AE211" s="7"/>
      <c r="AF211" s="372"/>
      <c r="AG211" s="386"/>
      <c r="AH211" s="386"/>
      <c r="AI211" s="386"/>
      <c r="AJ211" s="386"/>
      <c r="AK211" s="386"/>
      <c r="AL211" s="386"/>
      <c r="AM211" s="386"/>
      <c r="AN211" s="386"/>
      <c r="AO211" s="386"/>
      <c r="AP211" s="386"/>
      <c r="AQ211" s="379"/>
      <c r="AR211" s="7"/>
      <c r="AS211" s="372"/>
      <c r="AT211" s="386"/>
      <c r="AU211" s="386"/>
      <c r="AV211" s="386"/>
      <c r="AW211" s="386"/>
      <c r="AX211" s="386"/>
      <c r="AY211" s="386"/>
      <c r="AZ211" s="386"/>
      <c r="BA211" s="386"/>
      <c r="BB211" s="386"/>
      <c r="BC211" s="386"/>
      <c r="BD211" s="379"/>
    </row>
    <row r="212" spans="1:56" ht="23" x14ac:dyDescent="0.35">
      <c r="B212" s="57"/>
      <c r="C212" s="37"/>
      <c r="E212" s="46" t="s">
        <v>200</v>
      </c>
      <c r="F212" s="325"/>
      <c r="G212" s="326"/>
      <c r="H212" s="326"/>
      <c r="I212" s="326"/>
      <c r="J212" s="326"/>
      <c r="K212" s="326"/>
      <c r="L212" s="326"/>
      <c r="M212" s="326"/>
      <c r="N212" s="326"/>
      <c r="O212" s="326"/>
      <c r="P212" s="326"/>
      <c r="Q212" s="9"/>
      <c r="R212" s="7"/>
      <c r="S212" s="325"/>
      <c r="T212" s="326"/>
      <c r="U212" s="326"/>
      <c r="V212" s="326"/>
      <c r="W212" s="326"/>
      <c r="X212" s="326"/>
      <c r="Y212" s="326"/>
      <c r="Z212" s="326"/>
      <c r="AA212" s="326"/>
      <c r="AB212" s="326"/>
      <c r="AC212" s="326"/>
      <c r="AD212" s="9"/>
      <c r="AE212" s="7"/>
      <c r="AF212" s="325"/>
      <c r="AG212" s="326"/>
      <c r="AH212" s="326"/>
      <c r="AI212" s="326"/>
      <c r="AJ212" s="326"/>
      <c r="AK212" s="326"/>
      <c r="AL212" s="326"/>
      <c r="AM212" s="326"/>
      <c r="AN212" s="326"/>
      <c r="AO212" s="326"/>
      <c r="AP212" s="326"/>
      <c r="AQ212" s="9"/>
      <c r="AR212" s="7"/>
      <c r="AS212" s="325"/>
      <c r="AT212" s="326"/>
      <c r="AU212" s="326"/>
      <c r="AV212" s="326"/>
      <c r="AW212" s="326"/>
      <c r="AX212" s="326"/>
      <c r="AY212" s="326"/>
      <c r="AZ212" s="326"/>
      <c r="BA212" s="326"/>
      <c r="BB212" s="326"/>
      <c r="BC212" s="326"/>
      <c r="BD212" s="9"/>
    </row>
    <row r="213" spans="1:56" ht="23" x14ac:dyDescent="0.35">
      <c r="B213" s="57"/>
      <c r="C213" s="37"/>
      <c r="E213" s="262" t="s">
        <v>202</v>
      </c>
      <c r="F213" s="375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380"/>
      <c r="R213" s="7"/>
      <c r="S213" s="375"/>
      <c r="T213" s="19"/>
      <c r="U213" s="19"/>
      <c r="V213" s="19"/>
      <c r="W213" s="19"/>
      <c r="X213" s="19"/>
      <c r="Y213" s="19"/>
      <c r="Z213" s="19"/>
      <c r="AA213" s="19"/>
      <c r="AB213" s="19"/>
      <c r="AC213" s="19"/>
      <c r="AD213" s="380"/>
      <c r="AE213" s="7"/>
      <c r="AF213" s="375"/>
      <c r="AG213" s="19"/>
      <c r="AH213" s="19"/>
      <c r="AI213" s="19"/>
      <c r="AJ213" s="19"/>
      <c r="AK213" s="19"/>
      <c r="AL213" s="19"/>
      <c r="AM213" s="19"/>
      <c r="AN213" s="19"/>
      <c r="AO213" s="19"/>
      <c r="AP213" s="19"/>
      <c r="AQ213" s="380"/>
      <c r="AR213" s="7"/>
      <c r="AS213" s="375"/>
      <c r="AT213" s="19"/>
      <c r="AU213" s="19"/>
      <c r="AV213" s="19"/>
      <c r="AW213" s="19"/>
      <c r="AX213" s="19"/>
      <c r="AY213" s="19"/>
      <c r="AZ213" s="19"/>
      <c r="BA213" s="19"/>
      <c r="BB213" s="19"/>
      <c r="BC213" s="19"/>
      <c r="BD213" s="380"/>
    </row>
    <row r="214" spans="1:56" ht="23" x14ac:dyDescent="0.35">
      <c r="A214" s="37" t="s">
        <v>53</v>
      </c>
      <c r="B214" s="37" t="s">
        <v>175</v>
      </c>
      <c r="C214" s="37">
        <v>153</v>
      </c>
      <c r="E214" s="47" t="s">
        <v>308</v>
      </c>
      <c r="F214" s="374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81"/>
      <c r="R214" s="7"/>
      <c r="S214" s="390"/>
      <c r="T214" s="391"/>
      <c r="U214" s="391"/>
      <c r="V214" s="391"/>
      <c r="W214" s="391"/>
      <c r="X214" s="391"/>
      <c r="Y214" s="391"/>
      <c r="Z214" s="391"/>
      <c r="AA214" s="391"/>
      <c r="AB214" s="391"/>
      <c r="AC214" s="391"/>
      <c r="AD214" s="392"/>
      <c r="AE214" s="7"/>
      <c r="AF214" s="374"/>
      <c r="AG214" s="39"/>
      <c r="AH214" s="39"/>
      <c r="AI214" s="39"/>
      <c r="AJ214" s="39"/>
      <c r="AK214" s="39"/>
      <c r="AL214" s="39"/>
      <c r="AM214" s="39"/>
      <c r="AN214" s="39"/>
      <c r="AO214" s="39"/>
      <c r="AP214" s="39"/>
      <c r="AQ214" s="381"/>
      <c r="AR214" s="7"/>
      <c r="AS214" s="374"/>
      <c r="AT214" s="39"/>
      <c r="AU214" s="39"/>
      <c r="AV214" s="39"/>
      <c r="AW214" s="39"/>
      <c r="AX214" s="39"/>
      <c r="AY214" s="39"/>
      <c r="AZ214" s="39"/>
      <c r="BA214" s="39"/>
      <c r="BB214" s="39"/>
      <c r="BC214" s="39"/>
      <c r="BD214" s="381"/>
    </row>
    <row r="215" spans="1:56" ht="23" x14ac:dyDescent="0.35">
      <c r="B215" s="58"/>
      <c r="C215" s="37"/>
      <c r="E215" s="71" t="s">
        <v>370</v>
      </c>
      <c r="F215" s="375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380"/>
      <c r="R215" s="7"/>
      <c r="S215" s="375"/>
      <c r="T215" s="19"/>
      <c r="U215" s="19"/>
      <c r="V215" s="19"/>
      <c r="W215" s="19"/>
      <c r="X215" s="19"/>
      <c r="Y215" s="19"/>
      <c r="Z215" s="19"/>
      <c r="AA215" s="19"/>
      <c r="AB215" s="19"/>
      <c r="AC215" s="19"/>
      <c r="AD215" s="380"/>
      <c r="AE215" s="7"/>
      <c r="AF215" s="375"/>
      <c r="AG215" s="19"/>
      <c r="AH215" s="19"/>
      <c r="AI215" s="19"/>
      <c r="AJ215" s="19"/>
      <c r="AK215" s="19"/>
      <c r="AL215" s="19"/>
      <c r="AM215" s="19"/>
      <c r="AN215" s="19"/>
      <c r="AO215" s="19"/>
      <c r="AP215" s="19"/>
      <c r="AQ215" s="380"/>
      <c r="AR215" s="7"/>
      <c r="AS215" s="375"/>
      <c r="AT215" s="19"/>
      <c r="AU215" s="19"/>
      <c r="AV215" s="19"/>
      <c r="AW215" s="19"/>
      <c r="AX215" s="19"/>
      <c r="AY215" s="19"/>
      <c r="AZ215" s="19"/>
      <c r="BA215" s="19"/>
      <c r="BB215" s="19"/>
      <c r="BC215" s="19"/>
      <c r="BD215" s="380"/>
    </row>
    <row r="216" spans="1:56" ht="23" x14ac:dyDescent="0.35">
      <c r="A216" s="37" t="s">
        <v>53</v>
      </c>
      <c r="B216" s="37" t="s">
        <v>176</v>
      </c>
      <c r="C216" s="37">
        <v>154</v>
      </c>
      <c r="E216" s="72" t="s">
        <v>206</v>
      </c>
      <c r="F216" s="374"/>
      <c r="G216" s="39"/>
      <c r="H216" s="39"/>
      <c r="I216" s="39"/>
      <c r="J216" s="39"/>
      <c r="K216" s="39"/>
      <c r="L216" s="39"/>
      <c r="M216" s="39"/>
      <c r="N216" s="39"/>
      <c r="O216" s="39"/>
      <c r="P216" s="39"/>
      <c r="Q216" s="381"/>
      <c r="R216" s="7"/>
      <c r="S216" s="374"/>
      <c r="T216" s="39"/>
      <c r="U216" s="39"/>
      <c r="V216" s="39"/>
      <c r="W216" s="39"/>
      <c r="X216" s="39"/>
      <c r="Y216" s="39"/>
      <c r="Z216" s="39"/>
      <c r="AA216" s="39"/>
      <c r="AB216" s="39"/>
      <c r="AC216" s="39"/>
      <c r="AD216" s="381"/>
      <c r="AE216" s="7"/>
      <c r="AF216" s="374"/>
      <c r="AG216" s="39"/>
      <c r="AH216" s="39"/>
      <c r="AI216" s="39"/>
      <c r="AJ216" s="39"/>
      <c r="AK216" s="39"/>
      <c r="AL216" s="39"/>
      <c r="AM216" s="39"/>
      <c r="AN216" s="39"/>
      <c r="AO216" s="39"/>
      <c r="AP216" s="39"/>
      <c r="AQ216" s="381"/>
      <c r="AR216" s="7"/>
      <c r="AS216" s="374"/>
      <c r="AT216" s="39"/>
      <c r="AU216" s="39"/>
      <c r="AV216" s="39"/>
      <c r="AW216" s="39"/>
      <c r="AX216" s="39"/>
      <c r="AY216" s="39"/>
      <c r="AZ216" s="39"/>
      <c r="BA216" s="39"/>
      <c r="BB216" s="39"/>
      <c r="BC216" s="39"/>
      <c r="BD216" s="381"/>
    </row>
    <row r="217" spans="1:56" ht="23" x14ac:dyDescent="0.35">
      <c r="A217" s="37" t="s">
        <v>53</v>
      </c>
      <c r="B217" s="37" t="s">
        <v>177</v>
      </c>
      <c r="C217" s="37">
        <v>155</v>
      </c>
      <c r="E217" s="72" t="s">
        <v>207</v>
      </c>
      <c r="F217" s="374"/>
      <c r="G217" s="39"/>
      <c r="H217" s="39"/>
      <c r="I217" s="39"/>
      <c r="J217" s="39"/>
      <c r="K217" s="39"/>
      <c r="L217" s="39"/>
      <c r="M217" s="39"/>
      <c r="N217" s="39"/>
      <c r="O217" s="39"/>
      <c r="P217" s="39"/>
      <c r="Q217" s="381"/>
      <c r="R217" s="7"/>
      <c r="S217" s="374"/>
      <c r="T217" s="39"/>
      <c r="U217" s="39"/>
      <c r="V217" s="39"/>
      <c r="W217" s="39"/>
      <c r="X217" s="39"/>
      <c r="Y217" s="39"/>
      <c r="Z217" s="39"/>
      <c r="AA217" s="39"/>
      <c r="AB217" s="39"/>
      <c r="AC217" s="39"/>
      <c r="AD217" s="381"/>
      <c r="AE217" s="7"/>
      <c r="AF217" s="374"/>
      <c r="AG217" s="39"/>
      <c r="AH217" s="39"/>
      <c r="AI217" s="39"/>
      <c r="AJ217" s="39"/>
      <c r="AK217" s="39"/>
      <c r="AL217" s="39"/>
      <c r="AM217" s="39"/>
      <c r="AN217" s="39"/>
      <c r="AO217" s="39"/>
      <c r="AP217" s="39"/>
      <c r="AQ217" s="381"/>
      <c r="AR217" s="7"/>
      <c r="AS217" s="374"/>
      <c r="AT217" s="39"/>
      <c r="AU217" s="39"/>
      <c r="AV217" s="39"/>
      <c r="AW217" s="39"/>
      <c r="AX217" s="39"/>
      <c r="AY217" s="39"/>
      <c r="AZ217" s="39"/>
      <c r="BA217" s="39"/>
      <c r="BB217" s="39"/>
      <c r="BC217" s="39"/>
      <c r="BD217" s="381"/>
    </row>
    <row r="218" spans="1:56" ht="23" x14ac:dyDescent="0.35">
      <c r="A218" s="37" t="s">
        <v>53</v>
      </c>
      <c r="B218" s="37" t="s">
        <v>178</v>
      </c>
      <c r="C218" s="37">
        <v>156</v>
      </c>
      <c r="E218" s="72" t="s">
        <v>208</v>
      </c>
      <c r="F218" s="374"/>
      <c r="G218" s="39"/>
      <c r="H218" s="39"/>
      <c r="I218" s="39"/>
      <c r="J218" s="39"/>
      <c r="K218" s="39"/>
      <c r="L218" s="39"/>
      <c r="M218" s="39"/>
      <c r="N218" s="39"/>
      <c r="O218" s="39"/>
      <c r="P218" s="39"/>
      <c r="Q218" s="381"/>
      <c r="R218" s="7"/>
      <c r="S218" s="374"/>
      <c r="T218" s="39"/>
      <c r="U218" s="39"/>
      <c r="V218" s="39"/>
      <c r="W218" s="39"/>
      <c r="X218" s="39"/>
      <c r="Y218" s="39"/>
      <c r="Z218" s="39"/>
      <c r="AA218" s="39"/>
      <c r="AB218" s="39"/>
      <c r="AC218" s="39"/>
      <c r="AD218" s="381"/>
      <c r="AE218" s="7"/>
      <c r="AF218" s="374"/>
      <c r="AG218" s="39"/>
      <c r="AH218" s="39"/>
      <c r="AI218" s="39"/>
      <c r="AJ218" s="39"/>
      <c r="AK218" s="39"/>
      <c r="AL218" s="39"/>
      <c r="AM218" s="39"/>
      <c r="AN218" s="39"/>
      <c r="AO218" s="39"/>
      <c r="AP218" s="39"/>
      <c r="AQ218" s="381"/>
      <c r="AR218" s="7"/>
      <c r="AS218" s="374"/>
      <c r="AT218" s="39"/>
      <c r="AU218" s="39"/>
      <c r="AV218" s="39"/>
      <c r="AW218" s="39"/>
      <c r="AX218" s="39"/>
      <c r="AY218" s="39"/>
      <c r="AZ218" s="39"/>
      <c r="BA218" s="39"/>
      <c r="BB218" s="39"/>
      <c r="BC218" s="39"/>
      <c r="BD218" s="381"/>
    </row>
    <row r="219" spans="1:56" ht="23" x14ac:dyDescent="0.35">
      <c r="A219" s="37" t="s">
        <v>53</v>
      </c>
      <c r="B219" s="37" t="s">
        <v>179</v>
      </c>
      <c r="C219" s="37">
        <v>157</v>
      </c>
      <c r="E219" s="72" t="s">
        <v>209</v>
      </c>
      <c r="F219" s="374"/>
      <c r="G219" s="39"/>
      <c r="H219" s="39"/>
      <c r="I219" s="39"/>
      <c r="J219" s="39"/>
      <c r="K219" s="39"/>
      <c r="L219" s="39"/>
      <c r="M219" s="39"/>
      <c r="N219" s="39"/>
      <c r="O219" s="39"/>
      <c r="P219" s="39"/>
      <c r="Q219" s="381"/>
      <c r="R219" s="7"/>
      <c r="S219" s="374"/>
      <c r="T219" s="39"/>
      <c r="U219" s="39"/>
      <c r="V219" s="39"/>
      <c r="W219" s="39"/>
      <c r="X219" s="39"/>
      <c r="Y219" s="39"/>
      <c r="Z219" s="39"/>
      <c r="AA219" s="39"/>
      <c r="AB219" s="39"/>
      <c r="AC219" s="39"/>
      <c r="AD219" s="381"/>
      <c r="AE219" s="7"/>
      <c r="AF219" s="374"/>
      <c r="AG219" s="39"/>
      <c r="AH219" s="39"/>
      <c r="AI219" s="39"/>
      <c r="AJ219" s="39"/>
      <c r="AK219" s="39"/>
      <c r="AL219" s="39"/>
      <c r="AM219" s="39"/>
      <c r="AN219" s="39"/>
      <c r="AO219" s="39"/>
      <c r="AP219" s="39"/>
      <c r="AQ219" s="381"/>
      <c r="AR219" s="7"/>
      <c r="AS219" s="374"/>
      <c r="AT219" s="39"/>
      <c r="AU219" s="39"/>
      <c r="AV219" s="39"/>
      <c r="AW219" s="39"/>
      <c r="AX219" s="39"/>
      <c r="AY219" s="39"/>
      <c r="AZ219" s="39"/>
      <c r="BA219" s="39"/>
      <c r="BB219" s="39"/>
      <c r="BC219" s="39"/>
      <c r="BD219" s="381"/>
    </row>
    <row r="220" spans="1:56" ht="23" x14ac:dyDescent="0.35">
      <c r="A220" s="37" t="s">
        <v>53</v>
      </c>
      <c r="B220" s="37" t="s">
        <v>180</v>
      </c>
      <c r="C220" s="37">
        <v>158</v>
      </c>
      <c r="E220" s="72" t="s">
        <v>210</v>
      </c>
      <c r="F220" s="374"/>
      <c r="G220" s="39"/>
      <c r="H220" s="39"/>
      <c r="I220" s="39"/>
      <c r="J220" s="39"/>
      <c r="K220" s="39"/>
      <c r="L220" s="39"/>
      <c r="M220" s="39"/>
      <c r="N220" s="39"/>
      <c r="O220" s="39"/>
      <c r="P220" s="39"/>
      <c r="Q220" s="381"/>
      <c r="R220" s="7"/>
      <c r="S220" s="374"/>
      <c r="T220" s="39"/>
      <c r="U220" s="39"/>
      <c r="V220" s="39"/>
      <c r="W220" s="39"/>
      <c r="X220" s="39"/>
      <c r="Y220" s="39"/>
      <c r="Z220" s="39"/>
      <c r="AA220" s="39"/>
      <c r="AB220" s="39"/>
      <c r="AC220" s="39"/>
      <c r="AD220" s="381"/>
      <c r="AE220" s="7"/>
      <c r="AF220" s="374"/>
      <c r="AG220" s="39"/>
      <c r="AH220" s="39"/>
      <c r="AI220" s="39"/>
      <c r="AJ220" s="39"/>
      <c r="AK220" s="39"/>
      <c r="AL220" s="39"/>
      <c r="AM220" s="39"/>
      <c r="AN220" s="39"/>
      <c r="AO220" s="39"/>
      <c r="AP220" s="39"/>
      <c r="AQ220" s="381"/>
      <c r="AR220" s="7"/>
      <c r="AS220" s="374"/>
      <c r="AT220" s="39"/>
      <c r="AU220" s="39"/>
      <c r="AV220" s="39"/>
      <c r="AW220" s="39"/>
      <c r="AX220" s="39"/>
      <c r="AY220" s="39"/>
      <c r="AZ220" s="39"/>
      <c r="BA220" s="39"/>
      <c r="BB220" s="39"/>
      <c r="BC220" s="39"/>
      <c r="BD220" s="381"/>
    </row>
    <row r="221" spans="1:56" ht="23" x14ac:dyDescent="0.35">
      <c r="A221" s="37" t="s">
        <v>53</v>
      </c>
      <c r="B221" s="37" t="s">
        <v>181</v>
      </c>
      <c r="C221" s="37">
        <v>159</v>
      </c>
      <c r="E221" s="72" t="s">
        <v>211</v>
      </c>
      <c r="F221" s="374"/>
      <c r="G221" s="39"/>
      <c r="H221" s="39"/>
      <c r="I221" s="39"/>
      <c r="J221" s="39"/>
      <c r="K221" s="39"/>
      <c r="L221" s="39"/>
      <c r="M221" s="39"/>
      <c r="N221" s="39"/>
      <c r="O221" s="39"/>
      <c r="P221" s="39"/>
      <c r="Q221" s="381"/>
      <c r="R221" s="7"/>
      <c r="S221" s="374"/>
      <c r="T221" s="39"/>
      <c r="U221" s="39"/>
      <c r="V221" s="39"/>
      <c r="W221" s="39"/>
      <c r="X221" s="39"/>
      <c r="Y221" s="39"/>
      <c r="Z221" s="39"/>
      <c r="AA221" s="39"/>
      <c r="AB221" s="39"/>
      <c r="AC221" s="39"/>
      <c r="AD221" s="381"/>
      <c r="AE221" s="7"/>
      <c r="AF221" s="374"/>
      <c r="AG221" s="39"/>
      <c r="AH221" s="39"/>
      <c r="AI221" s="39"/>
      <c r="AJ221" s="39"/>
      <c r="AK221" s="39"/>
      <c r="AL221" s="39"/>
      <c r="AM221" s="39"/>
      <c r="AN221" s="39"/>
      <c r="AO221" s="39"/>
      <c r="AP221" s="39"/>
      <c r="AQ221" s="381"/>
      <c r="AR221" s="7"/>
      <c r="AS221" s="374"/>
      <c r="AT221" s="39"/>
      <c r="AU221" s="39"/>
      <c r="AV221" s="39"/>
      <c r="AW221" s="39"/>
      <c r="AX221" s="39"/>
      <c r="AY221" s="39"/>
      <c r="AZ221" s="39"/>
      <c r="BA221" s="39"/>
      <c r="BB221" s="39"/>
      <c r="BC221" s="39"/>
      <c r="BD221" s="381"/>
    </row>
    <row r="222" spans="1:56" ht="23" x14ac:dyDescent="0.35">
      <c r="A222" s="37" t="s">
        <v>53</v>
      </c>
      <c r="B222" s="37" t="s">
        <v>182</v>
      </c>
      <c r="C222" s="37">
        <v>160</v>
      </c>
      <c r="E222" s="72" t="s">
        <v>212</v>
      </c>
      <c r="F222" s="374"/>
      <c r="G222" s="39"/>
      <c r="H222" s="39"/>
      <c r="I222" s="39"/>
      <c r="J222" s="39"/>
      <c r="K222" s="39"/>
      <c r="L222" s="39"/>
      <c r="M222" s="39"/>
      <c r="N222" s="39"/>
      <c r="O222" s="39"/>
      <c r="P222" s="39"/>
      <c r="Q222" s="381"/>
      <c r="R222" s="7"/>
      <c r="S222" s="374"/>
      <c r="T222" s="39"/>
      <c r="U222" s="39"/>
      <c r="V222" s="39"/>
      <c r="W222" s="39"/>
      <c r="X222" s="39"/>
      <c r="Y222" s="39"/>
      <c r="Z222" s="39"/>
      <c r="AA222" s="39"/>
      <c r="AB222" s="39"/>
      <c r="AC222" s="39"/>
      <c r="AD222" s="381"/>
      <c r="AE222" s="7"/>
      <c r="AF222" s="374"/>
      <c r="AG222" s="39"/>
      <c r="AH222" s="39"/>
      <c r="AI222" s="39"/>
      <c r="AJ222" s="39"/>
      <c r="AK222" s="39"/>
      <c r="AL222" s="39"/>
      <c r="AM222" s="39"/>
      <c r="AN222" s="39"/>
      <c r="AO222" s="39"/>
      <c r="AP222" s="39"/>
      <c r="AQ222" s="381"/>
      <c r="AR222" s="7"/>
      <c r="AS222" s="374"/>
      <c r="AT222" s="39"/>
      <c r="AU222" s="39"/>
      <c r="AV222" s="39"/>
      <c r="AW222" s="39"/>
      <c r="AX222" s="39"/>
      <c r="AY222" s="39"/>
      <c r="AZ222" s="39"/>
      <c r="BA222" s="39"/>
      <c r="BB222" s="39"/>
      <c r="BC222" s="39"/>
      <c r="BD222" s="381"/>
    </row>
    <row r="223" spans="1:56" ht="23" x14ac:dyDescent="0.35">
      <c r="A223" s="37" t="s">
        <v>53</v>
      </c>
      <c r="B223" s="37" t="s">
        <v>183</v>
      </c>
      <c r="C223" s="37">
        <v>161</v>
      </c>
      <c r="E223" s="47" t="s">
        <v>213</v>
      </c>
      <c r="F223" s="374"/>
      <c r="G223" s="39"/>
      <c r="H223" s="39"/>
      <c r="I223" s="39"/>
      <c r="J223" s="39"/>
      <c r="K223" s="39"/>
      <c r="L223" s="39"/>
      <c r="M223" s="39"/>
      <c r="N223" s="39"/>
      <c r="O223" s="39"/>
      <c r="P223" s="39"/>
      <c r="Q223" s="381"/>
      <c r="R223" s="7"/>
      <c r="S223" s="374"/>
      <c r="T223" s="39"/>
      <c r="U223" s="39"/>
      <c r="V223" s="39"/>
      <c r="W223" s="39"/>
      <c r="X223" s="39"/>
      <c r="Y223" s="39"/>
      <c r="Z223" s="39"/>
      <c r="AA223" s="39"/>
      <c r="AB223" s="39"/>
      <c r="AC223" s="39"/>
      <c r="AD223" s="381"/>
      <c r="AE223" s="7"/>
      <c r="AF223" s="374"/>
      <c r="AG223" s="39"/>
      <c r="AH223" s="39"/>
      <c r="AI223" s="39"/>
      <c r="AJ223" s="39"/>
      <c r="AK223" s="39"/>
      <c r="AL223" s="39"/>
      <c r="AM223" s="39"/>
      <c r="AN223" s="39"/>
      <c r="AO223" s="39"/>
      <c r="AP223" s="39"/>
      <c r="AQ223" s="381"/>
      <c r="AR223" s="7"/>
      <c r="AS223" s="374"/>
      <c r="AT223" s="39"/>
      <c r="AU223" s="39"/>
      <c r="AV223" s="39"/>
      <c r="AW223" s="39"/>
      <c r="AX223" s="39"/>
      <c r="AY223" s="39"/>
      <c r="AZ223" s="39"/>
      <c r="BA223" s="39"/>
      <c r="BB223" s="39"/>
      <c r="BC223" s="39"/>
      <c r="BD223" s="381"/>
    </row>
    <row r="224" spans="1:56" ht="23" x14ac:dyDescent="0.35">
      <c r="A224" s="37" t="s">
        <v>53</v>
      </c>
      <c r="B224" s="37" t="s">
        <v>184</v>
      </c>
      <c r="C224" s="37">
        <v>162</v>
      </c>
      <c r="E224" s="267" t="s">
        <v>214</v>
      </c>
      <c r="F224" s="374"/>
      <c r="G224" s="39"/>
      <c r="H224" s="39"/>
      <c r="I224" s="39"/>
      <c r="J224" s="39"/>
      <c r="K224" s="39"/>
      <c r="L224" s="39"/>
      <c r="M224" s="39"/>
      <c r="N224" s="39"/>
      <c r="O224" s="39"/>
      <c r="P224" s="39"/>
      <c r="Q224" s="381"/>
      <c r="R224" s="7"/>
      <c r="S224" s="390"/>
      <c r="T224" s="391"/>
      <c r="U224" s="391"/>
      <c r="V224" s="391"/>
      <c r="W224" s="391"/>
      <c r="X224" s="391"/>
      <c r="Y224" s="391"/>
      <c r="Z224" s="391"/>
      <c r="AA224" s="391"/>
      <c r="AB224" s="391"/>
      <c r="AC224" s="391"/>
      <c r="AD224" s="392"/>
      <c r="AE224" s="7"/>
      <c r="AF224" s="374"/>
      <c r="AG224" s="39"/>
      <c r="AH224" s="39"/>
      <c r="AI224" s="39"/>
      <c r="AJ224" s="39"/>
      <c r="AK224" s="39"/>
      <c r="AL224" s="39"/>
      <c r="AM224" s="39"/>
      <c r="AN224" s="39"/>
      <c r="AO224" s="39"/>
      <c r="AP224" s="39"/>
      <c r="AQ224" s="381"/>
      <c r="AR224" s="7"/>
      <c r="AS224" s="374"/>
      <c r="AT224" s="39"/>
      <c r="AU224" s="39"/>
      <c r="AV224" s="39"/>
      <c r="AW224" s="39"/>
      <c r="AX224" s="39"/>
      <c r="AY224" s="39"/>
      <c r="AZ224" s="39"/>
      <c r="BA224" s="39"/>
      <c r="BB224" s="39"/>
      <c r="BC224" s="39"/>
      <c r="BD224" s="381"/>
    </row>
    <row r="225" spans="1:56" ht="23" x14ac:dyDescent="0.35">
      <c r="A225" s="37" t="s">
        <v>53</v>
      </c>
      <c r="B225" s="37" t="s">
        <v>185</v>
      </c>
      <c r="C225" s="37">
        <v>163</v>
      </c>
      <c r="E225" s="267" t="s">
        <v>215</v>
      </c>
      <c r="F225" s="374"/>
      <c r="G225" s="39"/>
      <c r="H225" s="39"/>
      <c r="I225" s="39"/>
      <c r="J225" s="39"/>
      <c r="K225" s="39"/>
      <c r="L225" s="39"/>
      <c r="M225" s="39"/>
      <c r="N225" s="39"/>
      <c r="O225" s="39"/>
      <c r="P225" s="39"/>
      <c r="Q225" s="381"/>
      <c r="R225" s="7"/>
      <c r="S225" s="374"/>
      <c r="T225" s="39"/>
      <c r="U225" s="39"/>
      <c r="V225" s="39"/>
      <c r="W225" s="39"/>
      <c r="X225" s="39"/>
      <c r="Y225" s="39"/>
      <c r="Z225" s="39"/>
      <c r="AA225" s="39"/>
      <c r="AB225" s="39"/>
      <c r="AC225" s="39"/>
      <c r="AD225" s="381"/>
      <c r="AE225" s="7"/>
      <c r="AF225" s="374"/>
      <c r="AG225" s="39"/>
      <c r="AH225" s="39"/>
      <c r="AI225" s="39"/>
      <c r="AJ225" s="39"/>
      <c r="AK225" s="39"/>
      <c r="AL225" s="39"/>
      <c r="AM225" s="39"/>
      <c r="AN225" s="39"/>
      <c r="AO225" s="39"/>
      <c r="AP225" s="39"/>
      <c r="AQ225" s="381"/>
      <c r="AR225" s="7"/>
      <c r="AS225" s="374"/>
      <c r="AT225" s="39"/>
      <c r="AU225" s="39"/>
      <c r="AV225" s="39"/>
      <c r="AW225" s="39"/>
      <c r="AX225" s="39"/>
      <c r="AY225" s="39"/>
      <c r="AZ225" s="39"/>
      <c r="BA225" s="39"/>
      <c r="BB225" s="39"/>
      <c r="BC225" s="39"/>
      <c r="BD225" s="381"/>
    </row>
    <row r="226" spans="1:56" ht="23" x14ac:dyDescent="0.35">
      <c r="B226" s="37"/>
      <c r="C226" s="37"/>
      <c r="E226" s="46" t="s">
        <v>217</v>
      </c>
      <c r="F226" s="327"/>
      <c r="G226" s="326"/>
      <c r="H226" s="326"/>
      <c r="I226" s="326"/>
      <c r="J226" s="326"/>
      <c r="K226" s="326"/>
      <c r="L226" s="326"/>
      <c r="M226" s="326"/>
      <c r="N226" s="326"/>
      <c r="O226" s="326"/>
      <c r="P226" s="326"/>
      <c r="Q226" s="9"/>
      <c r="R226" s="7"/>
      <c r="S226" s="327"/>
      <c r="T226" s="326"/>
      <c r="U226" s="326"/>
      <c r="V226" s="326"/>
      <c r="W226" s="326"/>
      <c r="X226" s="326"/>
      <c r="Y226" s="326"/>
      <c r="Z226" s="326"/>
      <c r="AA226" s="326"/>
      <c r="AB226" s="326"/>
      <c r="AC226" s="326"/>
      <c r="AD226" s="9"/>
      <c r="AE226" s="7"/>
      <c r="AF226" s="327"/>
      <c r="AG226" s="326"/>
      <c r="AH226" s="326"/>
      <c r="AI226" s="326"/>
      <c r="AJ226" s="326"/>
      <c r="AK226" s="326"/>
      <c r="AL226" s="326"/>
      <c r="AM226" s="326"/>
      <c r="AN226" s="326"/>
      <c r="AO226" s="326"/>
      <c r="AP226" s="326"/>
      <c r="AQ226" s="9"/>
      <c r="AR226" s="7"/>
      <c r="AS226" s="327"/>
      <c r="AT226" s="326"/>
      <c r="AU226" s="326"/>
      <c r="AV226" s="326"/>
      <c r="AW226" s="326"/>
      <c r="AX226" s="326"/>
      <c r="AY226" s="326"/>
      <c r="AZ226" s="326"/>
      <c r="BA226" s="326"/>
      <c r="BB226" s="326"/>
      <c r="BC226" s="326"/>
      <c r="BD226" s="9"/>
    </row>
    <row r="227" spans="1:56" ht="23" x14ac:dyDescent="0.35">
      <c r="A227" s="37" t="s">
        <v>53</v>
      </c>
      <c r="B227" s="37" t="s">
        <v>186</v>
      </c>
      <c r="C227" s="37">
        <v>164</v>
      </c>
      <c r="E227" s="69" t="s">
        <v>218</v>
      </c>
      <c r="F227" s="42"/>
      <c r="G227" s="39"/>
      <c r="H227" s="39"/>
      <c r="I227" s="39"/>
      <c r="J227" s="39"/>
      <c r="K227" s="39"/>
      <c r="L227" s="39"/>
      <c r="M227" s="39"/>
      <c r="N227" s="39"/>
      <c r="O227" s="39"/>
      <c r="P227" s="39"/>
      <c r="Q227" s="381"/>
      <c r="R227" s="7"/>
      <c r="S227" s="393"/>
      <c r="T227" s="391"/>
      <c r="U227" s="391"/>
      <c r="V227" s="391"/>
      <c r="W227" s="391"/>
      <c r="X227" s="391"/>
      <c r="Y227" s="391"/>
      <c r="Z227" s="391"/>
      <c r="AA227" s="391"/>
      <c r="AB227" s="391"/>
      <c r="AC227" s="391"/>
      <c r="AD227" s="392"/>
      <c r="AE227" s="7"/>
      <c r="AF227" s="42"/>
      <c r="AG227" s="39"/>
      <c r="AH227" s="39"/>
      <c r="AI227" s="39"/>
      <c r="AJ227" s="39"/>
      <c r="AK227" s="39"/>
      <c r="AL227" s="39"/>
      <c r="AM227" s="39"/>
      <c r="AN227" s="39"/>
      <c r="AO227" s="39"/>
      <c r="AP227" s="39"/>
      <c r="AQ227" s="381"/>
      <c r="AR227" s="7"/>
      <c r="AS227" s="42"/>
      <c r="AT227" s="39"/>
      <c r="AU227" s="39"/>
      <c r="AV227" s="39"/>
      <c r="AW227" s="39"/>
      <c r="AX227" s="39"/>
      <c r="AY227" s="39"/>
      <c r="AZ227" s="39"/>
      <c r="BA227" s="39"/>
      <c r="BB227" s="39"/>
      <c r="BC227" s="39"/>
      <c r="BD227" s="381"/>
    </row>
    <row r="228" spans="1:56" ht="23" x14ac:dyDescent="0.35">
      <c r="A228" s="37" t="s">
        <v>53</v>
      </c>
      <c r="B228" s="37" t="s">
        <v>187</v>
      </c>
      <c r="C228" s="37">
        <v>165</v>
      </c>
      <c r="E228" s="69" t="s">
        <v>319</v>
      </c>
      <c r="F228" s="390"/>
      <c r="G228" s="391"/>
      <c r="H228" s="391"/>
      <c r="I228" s="391"/>
      <c r="J228" s="391"/>
      <c r="K228" s="391"/>
      <c r="L228" s="391"/>
      <c r="M228" s="391"/>
      <c r="N228" s="391"/>
      <c r="O228" s="391"/>
      <c r="P228" s="391"/>
      <c r="Q228" s="392"/>
      <c r="S228" s="390"/>
      <c r="T228" s="391"/>
      <c r="U228" s="391"/>
      <c r="V228" s="391"/>
      <c r="W228" s="391"/>
      <c r="X228" s="391"/>
      <c r="Y228" s="391"/>
      <c r="Z228" s="391"/>
      <c r="AA228" s="391"/>
      <c r="AB228" s="391"/>
      <c r="AC228" s="391"/>
      <c r="AD228" s="392"/>
      <c r="AF228" s="390"/>
      <c r="AG228" s="391"/>
      <c r="AH228" s="391"/>
      <c r="AI228" s="391"/>
      <c r="AJ228" s="391"/>
      <c r="AK228" s="391"/>
      <c r="AL228" s="391"/>
      <c r="AM228" s="391"/>
      <c r="AN228" s="391"/>
      <c r="AO228" s="391"/>
      <c r="AP228" s="391"/>
      <c r="AQ228" s="392"/>
      <c r="AS228" s="390"/>
      <c r="AT228" s="391"/>
      <c r="AU228" s="391"/>
      <c r="AV228" s="391"/>
      <c r="AW228" s="391"/>
      <c r="AX228" s="391"/>
      <c r="AY228" s="391"/>
      <c r="AZ228" s="391"/>
      <c r="BA228" s="391"/>
      <c r="BB228" s="391"/>
      <c r="BC228" s="391"/>
      <c r="BD228" s="392"/>
    </row>
    <row r="229" spans="1:56" ht="23" x14ac:dyDescent="0.35">
      <c r="A229" s="37" t="s">
        <v>53</v>
      </c>
      <c r="B229" s="37" t="s">
        <v>188</v>
      </c>
      <c r="C229" s="37">
        <v>166</v>
      </c>
      <c r="E229" s="69" t="s">
        <v>220</v>
      </c>
      <c r="F229" s="390"/>
      <c r="G229" s="391"/>
      <c r="H229" s="391"/>
      <c r="I229" s="391"/>
      <c r="J229" s="391"/>
      <c r="K229" s="391"/>
      <c r="L229" s="391"/>
      <c r="M229" s="391"/>
      <c r="N229" s="391"/>
      <c r="O229" s="391"/>
      <c r="P229" s="391"/>
      <c r="Q229" s="392"/>
      <c r="R229" s="7"/>
      <c r="S229" s="374"/>
      <c r="T229" s="39"/>
      <c r="U229" s="39"/>
      <c r="V229" s="39"/>
      <c r="W229" s="39"/>
      <c r="X229" s="39"/>
      <c r="Y229" s="39"/>
      <c r="Z229" s="39"/>
      <c r="AA229" s="39"/>
      <c r="AB229" s="39"/>
      <c r="AC229" s="39"/>
      <c r="AD229" s="381"/>
      <c r="AE229" s="7"/>
      <c r="AF229" s="374"/>
      <c r="AG229" s="39"/>
      <c r="AH229" s="39"/>
      <c r="AI229" s="39"/>
      <c r="AJ229" s="39"/>
      <c r="AK229" s="39"/>
      <c r="AL229" s="39"/>
      <c r="AM229" s="39"/>
      <c r="AN229" s="39"/>
      <c r="AO229" s="39"/>
      <c r="AP229" s="39"/>
      <c r="AQ229" s="381"/>
      <c r="AR229" s="7"/>
      <c r="AS229" s="390"/>
      <c r="AT229" s="391"/>
      <c r="AU229" s="391"/>
      <c r="AV229" s="391"/>
      <c r="AW229" s="391"/>
      <c r="AX229" s="391"/>
      <c r="AY229" s="391"/>
      <c r="AZ229" s="391"/>
      <c r="BA229" s="391"/>
      <c r="BB229" s="391"/>
      <c r="BC229" s="391"/>
      <c r="BD229" s="392"/>
    </row>
    <row r="230" spans="1:56" ht="23" x14ac:dyDescent="0.35">
      <c r="B230" s="37"/>
      <c r="C230" s="37"/>
      <c r="E230" s="46" t="s">
        <v>222</v>
      </c>
      <c r="F230" s="327"/>
      <c r="G230" s="326"/>
      <c r="H230" s="326"/>
      <c r="I230" s="326"/>
      <c r="J230" s="326"/>
      <c r="K230" s="326"/>
      <c r="L230" s="326"/>
      <c r="M230" s="326"/>
      <c r="N230" s="326"/>
      <c r="O230" s="326"/>
      <c r="P230" s="326"/>
      <c r="Q230" s="9"/>
      <c r="R230" s="7"/>
      <c r="S230" s="327"/>
      <c r="T230" s="326"/>
      <c r="U230" s="326"/>
      <c r="V230" s="326"/>
      <c r="W230" s="326"/>
      <c r="X230" s="326"/>
      <c r="Y230" s="326"/>
      <c r="Z230" s="326"/>
      <c r="AA230" s="326"/>
      <c r="AB230" s="326"/>
      <c r="AC230" s="326"/>
      <c r="AD230" s="9"/>
      <c r="AE230" s="7"/>
      <c r="AF230" s="327"/>
      <c r="AG230" s="326"/>
      <c r="AH230" s="326"/>
      <c r="AI230" s="326"/>
      <c r="AJ230" s="326"/>
      <c r="AK230" s="326"/>
      <c r="AL230" s="326"/>
      <c r="AM230" s="326"/>
      <c r="AN230" s="326"/>
      <c r="AO230" s="326"/>
      <c r="AP230" s="326"/>
      <c r="AQ230" s="9"/>
      <c r="AR230" s="7"/>
      <c r="AS230" s="327"/>
      <c r="AT230" s="326"/>
      <c r="AU230" s="326"/>
      <c r="AV230" s="326"/>
      <c r="AW230" s="326"/>
      <c r="AX230" s="326"/>
      <c r="AY230" s="326"/>
      <c r="AZ230" s="326"/>
      <c r="BA230" s="326"/>
      <c r="BB230" s="326"/>
      <c r="BC230" s="326"/>
      <c r="BD230" s="9"/>
    </row>
    <row r="231" spans="1:56" ht="23" x14ac:dyDescent="0.35">
      <c r="A231" s="37" t="s">
        <v>53</v>
      </c>
      <c r="B231" s="37" t="s">
        <v>189</v>
      </c>
      <c r="C231" s="37">
        <v>167</v>
      </c>
      <c r="E231" s="69" t="s">
        <v>223</v>
      </c>
      <c r="F231" s="390"/>
      <c r="G231" s="391"/>
      <c r="H231" s="391"/>
      <c r="I231" s="391"/>
      <c r="J231" s="391"/>
      <c r="K231" s="391"/>
      <c r="L231" s="391"/>
      <c r="M231" s="391"/>
      <c r="N231" s="391"/>
      <c r="O231" s="391"/>
      <c r="P231" s="391"/>
      <c r="Q231" s="392"/>
      <c r="R231" s="7"/>
      <c r="S231" s="374"/>
      <c r="T231" s="39"/>
      <c r="U231" s="39"/>
      <c r="V231" s="39"/>
      <c r="W231" s="39"/>
      <c r="X231" s="39"/>
      <c r="Y231" s="39"/>
      <c r="Z231" s="39"/>
      <c r="AA231" s="39"/>
      <c r="AB231" s="39"/>
      <c r="AC231" s="39"/>
      <c r="AD231" s="381"/>
      <c r="AE231" s="7"/>
      <c r="AF231" s="374"/>
      <c r="AG231" s="39"/>
      <c r="AH231" s="39"/>
      <c r="AI231" s="39"/>
      <c r="AJ231" s="39"/>
      <c r="AK231" s="39"/>
      <c r="AL231" s="39"/>
      <c r="AM231" s="39"/>
      <c r="AN231" s="39"/>
      <c r="AO231" s="39"/>
      <c r="AP231" s="39"/>
      <c r="AQ231" s="381"/>
      <c r="AR231" s="7"/>
      <c r="AS231" s="390"/>
      <c r="AT231" s="391"/>
      <c r="AU231" s="391"/>
      <c r="AV231" s="391"/>
      <c r="AW231" s="391"/>
      <c r="AX231" s="391"/>
      <c r="AY231" s="391"/>
      <c r="AZ231" s="391"/>
      <c r="BA231" s="391"/>
      <c r="BB231" s="391"/>
      <c r="BC231" s="391"/>
      <c r="BD231" s="392"/>
    </row>
    <row r="232" spans="1:56" ht="23" x14ac:dyDescent="0.35">
      <c r="A232" s="37" t="s">
        <v>53</v>
      </c>
      <c r="B232" s="37" t="s">
        <v>190</v>
      </c>
      <c r="C232" s="37">
        <v>168</v>
      </c>
      <c r="E232" s="69" t="s">
        <v>224</v>
      </c>
      <c r="F232" s="390"/>
      <c r="G232" s="391"/>
      <c r="H232" s="391"/>
      <c r="I232" s="391"/>
      <c r="J232" s="391"/>
      <c r="K232" s="391"/>
      <c r="L232" s="391"/>
      <c r="M232" s="391"/>
      <c r="N232" s="391"/>
      <c r="O232" s="391"/>
      <c r="P232" s="391"/>
      <c r="Q232" s="392"/>
      <c r="R232" s="7"/>
      <c r="S232" s="374"/>
      <c r="T232" s="39"/>
      <c r="U232" s="39"/>
      <c r="V232" s="39"/>
      <c r="W232" s="39"/>
      <c r="X232" s="39"/>
      <c r="Y232" s="39"/>
      <c r="Z232" s="39"/>
      <c r="AA232" s="39"/>
      <c r="AB232" s="39"/>
      <c r="AC232" s="39"/>
      <c r="AD232" s="381"/>
      <c r="AE232" s="7"/>
      <c r="AF232" s="374"/>
      <c r="AG232" s="39"/>
      <c r="AH232" s="39"/>
      <c r="AI232" s="39"/>
      <c r="AJ232" s="39"/>
      <c r="AK232" s="39"/>
      <c r="AL232" s="39"/>
      <c r="AM232" s="39"/>
      <c r="AN232" s="39"/>
      <c r="AO232" s="39"/>
      <c r="AP232" s="39"/>
      <c r="AQ232" s="381"/>
      <c r="AR232" s="7"/>
      <c r="AS232" s="390"/>
      <c r="AT232" s="391"/>
      <c r="AU232" s="391"/>
      <c r="AV232" s="391"/>
      <c r="AW232" s="391"/>
      <c r="AX232" s="391"/>
      <c r="AY232" s="391"/>
      <c r="AZ232" s="391"/>
      <c r="BA232" s="391"/>
      <c r="BB232" s="391"/>
      <c r="BC232" s="391"/>
      <c r="BD232" s="392"/>
    </row>
    <row r="233" spans="1:56" ht="23" x14ac:dyDescent="0.35">
      <c r="A233" s="37" t="s">
        <v>53</v>
      </c>
      <c r="B233" s="37" t="s">
        <v>191</v>
      </c>
      <c r="C233" s="37">
        <v>169</v>
      </c>
      <c r="E233" s="69" t="s">
        <v>225</v>
      </c>
      <c r="F233" s="390"/>
      <c r="G233" s="391"/>
      <c r="H233" s="391"/>
      <c r="I233" s="391"/>
      <c r="J233" s="391"/>
      <c r="K233" s="391"/>
      <c r="L233" s="391"/>
      <c r="M233" s="391"/>
      <c r="N233" s="391"/>
      <c r="O233" s="391"/>
      <c r="P233" s="391"/>
      <c r="Q233" s="392"/>
      <c r="R233" s="7"/>
      <c r="S233" s="374"/>
      <c r="T233" s="39"/>
      <c r="U233" s="39"/>
      <c r="V233" s="39"/>
      <c r="W233" s="39"/>
      <c r="X233" s="39"/>
      <c r="Y233" s="39"/>
      <c r="Z233" s="39"/>
      <c r="AA233" s="39"/>
      <c r="AB233" s="39"/>
      <c r="AC233" s="39"/>
      <c r="AD233" s="381"/>
      <c r="AE233" s="7"/>
      <c r="AF233" s="374"/>
      <c r="AG233" s="39"/>
      <c r="AH233" s="39"/>
      <c r="AI233" s="39"/>
      <c r="AJ233" s="39"/>
      <c r="AK233" s="39"/>
      <c r="AL233" s="39"/>
      <c r="AM233" s="39"/>
      <c r="AN233" s="39"/>
      <c r="AO233" s="39"/>
      <c r="AP233" s="39"/>
      <c r="AQ233" s="381"/>
      <c r="AR233" s="7"/>
      <c r="AS233" s="390"/>
      <c r="AT233" s="391"/>
      <c r="AU233" s="391"/>
      <c r="AV233" s="391"/>
      <c r="AW233" s="391"/>
      <c r="AX233" s="391"/>
      <c r="AY233" s="391"/>
      <c r="AZ233" s="391"/>
      <c r="BA233" s="391"/>
      <c r="BB233" s="391"/>
      <c r="BC233" s="391"/>
      <c r="BD233" s="392"/>
    </row>
    <row r="234" spans="1:56" ht="23" x14ac:dyDescent="0.35">
      <c r="A234" s="37" t="s">
        <v>53</v>
      </c>
      <c r="B234" s="37" t="s">
        <v>192</v>
      </c>
      <c r="C234" s="37">
        <v>170</v>
      </c>
      <c r="E234" s="69" t="s">
        <v>226</v>
      </c>
      <c r="F234" s="390"/>
      <c r="G234" s="391"/>
      <c r="H234" s="391"/>
      <c r="I234" s="391"/>
      <c r="J234" s="391"/>
      <c r="K234" s="391"/>
      <c r="L234" s="391"/>
      <c r="M234" s="391"/>
      <c r="N234" s="391"/>
      <c r="O234" s="391"/>
      <c r="P234" s="391"/>
      <c r="Q234" s="392"/>
      <c r="R234" s="7"/>
      <c r="S234" s="374"/>
      <c r="T234" s="39"/>
      <c r="U234" s="39"/>
      <c r="V234" s="39"/>
      <c r="W234" s="39"/>
      <c r="X234" s="39"/>
      <c r="Y234" s="39"/>
      <c r="Z234" s="39"/>
      <c r="AA234" s="39"/>
      <c r="AB234" s="39"/>
      <c r="AC234" s="39"/>
      <c r="AD234" s="381"/>
      <c r="AE234" s="7"/>
      <c r="AF234" s="374"/>
      <c r="AG234" s="39"/>
      <c r="AH234" s="39"/>
      <c r="AI234" s="39"/>
      <c r="AJ234" s="39"/>
      <c r="AK234" s="39"/>
      <c r="AL234" s="39"/>
      <c r="AM234" s="39"/>
      <c r="AN234" s="39"/>
      <c r="AO234" s="39"/>
      <c r="AP234" s="39"/>
      <c r="AQ234" s="381"/>
      <c r="AR234" s="7"/>
      <c r="AS234" s="390"/>
      <c r="AT234" s="391"/>
      <c r="AU234" s="391"/>
      <c r="AV234" s="391"/>
      <c r="AW234" s="391"/>
      <c r="AX234" s="391"/>
      <c r="AY234" s="391"/>
      <c r="AZ234" s="391"/>
      <c r="BA234" s="391"/>
      <c r="BB234" s="391"/>
      <c r="BC234" s="391"/>
      <c r="BD234" s="392"/>
    </row>
    <row r="235" spans="1:56" ht="23" x14ac:dyDescent="0.35">
      <c r="A235" s="37" t="s">
        <v>53</v>
      </c>
      <c r="B235" s="37" t="s">
        <v>193</v>
      </c>
      <c r="C235" s="37">
        <v>171</v>
      </c>
      <c r="E235" s="69" t="s">
        <v>227</v>
      </c>
      <c r="F235" s="390"/>
      <c r="G235" s="391"/>
      <c r="H235" s="391"/>
      <c r="I235" s="391"/>
      <c r="J235" s="391"/>
      <c r="K235" s="391"/>
      <c r="L235" s="391"/>
      <c r="M235" s="391"/>
      <c r="N235" s="391"/>
      <c r="O235" s="391"/>
      <c r="P235" s="391"/>
      <c r="Q235" s="392"/>
      <c r="R235" s="7"/>
      <c r="S235" s="374"/>
      <c r="T235" s="39"/>
      <c r="U235" s="39"/>
      <c r="V235" s="39"/>
      <c r="W235" s="39"/>
      <c r="X235" s="39"/>
      <c r="Y235" s="39"/>
      <c r="Z235" s="39"/>
      <c r="AA235" s="39"/>
      <c r="AB235" s="39"/>
      <c r="AC235" s="39"/>
      <c r="AD235" s="381"/>
      <c r="AE235" s="7"/>
      <c r="AF235" s="374"/>
      <c r="AG235" s="39"/>
      <c r="AH235" s="39"/>
      <c r="AI235" s="39"/>
      <c r="AJ235" s="39"/>
      <c r="AK235" s="39"/>
      <c r="AL235" s="39"/>
      <c r="AM235" s="39"/>
      <c r="AN235" s="39"/>
      <c r="AO235" s="39"/>
      <c r="AP235" s="39"/>
      <c r="AQ235" s="381"/>
      <c r="AR235" s="7"/>
      <c r="AS235" s="390"/>
      <c r="AT235" s="391"/>
      <c r="AU235" s="391"/>
      <c r="AV235" s="391"/>
      <c r="AW235" s="391"/>
      <c r="AX235" s="391"/>
      <c r="AY235" s="391"/>
      <c r="AZ235" s="391"/>
      <c r="BA235" s="391"/>
      <c r="BB235" s="391"/>
      <c r="BC235" s="391"/>
      <c r="BD235" s="392"/>
    </row>
    <row r="236" spans="1:56" ht="23" x14ac:dyDescent="0.35">
      <c r="C236" s="37"/>
      <c r="E236" s="45" t="s">
        <v>56</v>
      </c>
      <c r="F236" s="372"/>
      <c r="G236" s="386"/>
      <c r="H236" s="386"/>
      <c r="I236" s="386"/>
      <c r="J236" s="386"/>
      <c r="K236" s="386"/>
      <c r="L236" s="386"/>
      <c r="M236" s="386"/>
      <c r="N236" s="386"/>
      <c r="O236" s="386"/>
      <c r="P236" s="386"/>
      <c r="Q236" s="379"/>
      <c r="R236" s="7"/>
      <c r="S236" s="372"/>
      <c r="T236" s="386"/>
      <c r="U236" s="386"/>
      <c r="V236" s="386"/>
      <c r="W236" s="386"/>
      <c r="X236" s="386"/>
      <c r="Y236" s="386"/>
      <c r="Z236" s="386"/>
      <c r="AA236" s="386"/>
      <c r="AB236" s="386"/>
      <c r="AC236" s="386"/>
      <c r="AD236" s="379"/>
      <c r="AE236" s="7"/>
      <c r="AF236" s="372"/>
      <c r="AG236" s="386"/>
      <c r="AH236" s="386"/>
      <c r="AI236" s="386"/>
      <c r="AJ236" s="386"/>
      <c r="AK236" s="386"/>
      <c r="AL236" s="386"/>
      <c r="AM236" s="386"/>
      <c r="AN236" s="386"/>
      <c r="AO236" s="386"/>
      <c r="AP236" s="386"/>
      <c r="AQ236" s="379"/>
      <c r="AR236" s="7"/>
      <c r="AS236" s="372"/>
      <c r="AT236" s="386"/>
      <c r="AU236" s="386"/>
      <c r="AV236" s="386"/>
      <c r="AW236" s="386"/>
      <c r="AX236" s="386"/>
      <c r="AY236" s="386"/>
      <c r="AZ236" s="386"/>
      <c r="BA236" s="386"/>
      <c r="BB236" s="386"/>
      <c r="BC236" s="386"/>
      <c r="BD236" s="379"/>
    </row>
    <row r="237" spans="1:56" ht="23" x14ac:dyDescent="0.35">
      <c r="B237" s="57"/>
      <c r="C237" s="37"/>
      <c r="E237" s="46" t="s">
        <v>200</v>
      </c>
      <c r="F237" s="325"/>
      <c r="G237" s="326"/>
      <c r="H237" s="326"/>
      <c r="I237" s="326"/>
      <c r="J237" s="326"/>
      <c r="K237" s="326"/>
      <c r="L237" s="326"/>
      <c r="M237" s="326"/>
      <c r="N237" s="326"/>
      <c r="O237" s="326"/>
      <c r="P237" s="326"/>
      <c r="Q237" s="9"/>
      <c r="R237" s="7"/>
      <c r="S237" s="325"/>
      <c r="T237" s="326"/>
      <c r="U237" s="326"/>
      <c r="V237" s="326"/>
      <c r="W237" s="326"/>
      <c r="X237" s="326"/>
      <c r="Y237" s="326"/>
      <c r="Z237" s="326"/>
      <c r="AA237" s="326"/>
      <c r="AB237" s="326"/>
      <c r="AC237" s="326"/>
      <c r="AD237" s="9"/>
      <c r="AE237" s="7"/>
      <c r="AF237" s="325"/>
      <c r="AG237" s="326"/>
      <c r="AH237" s="326"/>
      <c r="AI237" s="326"/>
      <c r="AJ237" s="326"/>
      <c r="AK237" s="326"/>
      <c r="AL237" s="326"/>
      <c r="AM237" s="326"/>
      <c r="AN237" s="326"/>
      <c r="AO237" s="326"/>
      <c r="AP237" s="326"/>
      <c r="AQ237" s="9"/>
      <c r="AR237" s="7"/>
      <c r="AS237" s="325"/>
      <c r="AT237" s="326"/>
      <c r="AU237" s="326"/>
      <c r="AV237" s="326"/>
      <c r="AW237" s="326"/>
      <c r="AX237" s="326"/>
      <c r="AY237" s="326"/>
      <c r="AZ237" s="326"/>
      <c r="BA237" s="326"/>
      <c r="BB237" s="326"/>
      <c r="BC237" s="326"/>
      <c r="BD237" s="9"/>
    </row>
    <row r="238" spans="1:56" ht="23" x14ac:dyDescent="0.35">
      <c r="B238" s="57"/>
      <c r="C238" s="37"/>
      <c r="E238" s="262" t="s">
        <v>202</v>
      </c>
      <c r="F238" s="375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380"/>
      <c r="R238" s="7"/>
      <c r="S238" s="375"/>
      <c r="T238" s="19"/>
      <c r="U238" s="19"/>
      <c r="V238" s="19"/>
      <c r="W238" s="19"/>
      <c r="X238" s="19"/>
      <c r="Y238" s="19"/>
      <c r="Z238" s="19"/>
      <c r="AA238" s="19"/>
      <c r="AB238" s="19"/>
      <c r="AC238" s="19"/>
      <c r="AD238" s="380"/>
      <c r="AE238" s="7"/>
      <c r="AF238" s="375"/>
      <c r="AG238" s="19"/>
      <c r="AH238" s="19"/>
      <c r="AI238" s="19"/>
      <c r="AJ238" s="19"/>
      <c r="AK238" s="19"/>
      <c r="AL238" s="19"/>
      <c r="AM238" s="19"/>
      <c r="AN238" s="19"/>
      <c r="AO238" s="19"/>
      <c r="AP238" s="19"/>
      <c r="AQ238" s="380"/>
      <c r="AR238" s="7"/>
      <c r="AS238" s="375"/>
      <c r="AT238" s="19"/>
      <c r="AU238" s="19"/>
      <c r="AV238" s="19"/>
      <c r="AW238" s="19"/>
      <c r="AX238" s="19"/>
      <c r="AY238" s="19"/>
      <c r="AZ238" s="19"/>
      <c r="BA238" s="19"/>
      <c r="BB238" s="19"/>
      <c r="BC238" s="19"/>
      <c r="BD238" s="380"/>
    </row>
    <row r="239" spans="1:56" ht="23" x14ac:dyDescent="0.35">
      <c r="A239" s="37" t="s">
        <v>55</v>
      </c>
      <c r="B239" s="37" t="s">
        <v>175</v>
      </c>
      <c r="C239" s="37">
        <v>172</v>
      </c>
      <c r="E239" s="47" t="s">
        <v>308</v>
      </c>
      <c r="F239" s="374"/>
      <c r="G239" s="39"/>
      <c r="H239" s="39"/>
      <c r="I239" s="39"/>
      <c r="J239" s="39"/>
      <c r="K239" s="39"/>
      <c r="L239" s="39"/>
      <c r="M239" s="39"/>
      <c r="N239" s="39"/>
      <c r="O239" s="39"/>
      <c r="P239" s="39"/>
      <c r="Q239" s="381"/>
      <c r="R239" s="7"/>
      <c r="S239" s="390"/>
      <c r="T239" s="391"/>
      <c r="U239" s="391"/>
      <c r="V239" s="391"/>
      <c r="W239" s="391"/>
      <c r="X239" s="391"/>
      <c r="Y239" s="391"/>
      <c r="Z239" s="391"/>
      <c r="AA239" s="391"/>
      <c r="AB239" s="391"/>
      <c r="AC239" s="391"/>
      <c r="AD239" s="392"/>
      <c r="AE239" s="7"/>
      <c r="AF239" s="374"/>
      <c r="AG239" s="39"/>
      <c r="AH239" s="39"/>
      <c r="AI239" s="39"/>
      <c r="AJ239" s="39"/>
      <c r="AK239" s="39"/>
      <c r="AL239" s="39"/>
      <c r="AM239" s="39"/>
      <c r="AN239" s="39"/>
      <c r="AO239" s="39"/>
      <c r="AP239" s="39"/>
      <c r="AQ239" s="381"/>
      <c r="AR239" s="7"/>
      <c r="AS239" s="374"/>
      <c r="AT239" s="39"/>
      <c r="AU239" s="39"/>
      <c r="AV239" s="39"/>
      <c r="AW239" s="39"/>
      <c r="AX239" s="39"/>
      <c r="AY239" s="39"/>
      <c r="AZ239" s="39"/>
      <c r="BA239" s="39"/>
      <c r="BB239" s="39"/>
      <c r="BC239" s="39"/>
      <c r="BD239" s="381"/>
    </row>
    <row r="240" spans="1:56" ht="23" x14ac:dyDescent="0.35">
      <c r="B240" s="58"/>
      <c r="C240" s="37"/>
      <c r="E240" s="71" t="s">
        <v>370</v>
      </c>
      <c r="F240" s="375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380"/>
      <c r="R240" s="7"/>
      <c r="S240" s="375"/>
      <c r="T240" s="19"/>
      <c r="U240" s="19"/>
      <c r="V240" s="19"/>
      <c r="W240" s="19"/>
      <c r="X240" s="19"/>
      <c r="Y240" s="19"/>
      <c r="Z240" s="19"/>
      <c r="AA240" s="19"/>
      <c r="AB240" s="19"/>
      <c r="AC240" s="19"/>
      <c r="AD240" s="380"/>
      <c r="AE240" s="7"/>
      <c r="AF240" s="375"/>
      <c r="AG240" s="19"/>
      <c r="AH240" s="19"/>
      <c r="AI240" s="19"/>
      <c r="AJ240" s="19"/>
      <c r="AK240" s="19"/>
      <c r="AL240" s="19"/>
      <c r="AM240" s="19"/>
      <c r="AN240" s="19"/>
      <c r="AO240" s="19"/>
      <c r="AP240" s="19"/>
      <c r="AQ240" s="380"/>
      <c r="AR240" s="7"/>
      <c r="AS240" s="375"/>
      <c r="AT240" s="19"/>
      <c r="AU240" s="19"/>
      <c r="AV240" s="19"/>
      <c r="AW240" s="19"/>
      <c r="AX240" s="19"/>
      <c r="AY240" s="19"/>
      <c r="AZ240" s="19"/>
      <c r="BA240" s="19"/>
      <c r="BB240" s="19"/>
      <c r="BC240" s="19"/>
      <c r="BD240" s="380"/>
    </row>
    <row r="241" spans="1:56" ht="23" x14ac:dyDescent="0.35">
      <c r="A241" s="37" t="s">
        <v>55</v>
      </c>
      <c r="B241" s="37" t="s">
        <v>176</v>
      </c>
      <c r="C241" s="37">
        <v>173</v>
      </c>
      <c r="E241" s="72" t="s">
        <v>206</v>
      </c>
      <c r="F241" s="374"/>
      <c r="G241" s="39"/>
      <c r="H241" s="39"/>
      <c r="I241" s="39"/>
      <c r="J241" s="39"/>
      <c r="K241" s="39"/>
      <c r="L241" s="39"/>
      <c r="M241" s="39"/>
      <c r="N241" s="39"/>
      <c r="O241" s="39"/>
      <c r="P241" s="39"/>
      <c r="Q241" s="381"/>
      <c r="R241" s="7"/>
      <c r="S241" s="374"/>
      <c r="T241" s="39"/>
      <c r="U241" s="39"/>
      <c r="V241" s="39"/>
      <c r="W241" s="39"/>
      <c r="X241" s="39"/>
      <c r="Y241" s="39"/>
      <c r="Z241" s="39"/>
      <c r="AA241" s="39"/>
      <c r="AB241" s="39"/>
      <c r="AC241" s="39"/>
      <c r="AD241" s="381"/>
      <c r="AE241" s="7"/>
      <c r="AF241" s="374"/>
      <c r="AG241" s="39"/>
      <c r="AH241" s="39"/>
      <c r="AI241" s="39"/>
      <c r="AJ241" s="39"/>
      <c r="AK241" s="39"/>
      <c r="AL241" s="39"/>
      <c r="AM241" s="39"/>
      <c r="AN241" s="39"/>
      <c r="AO241" s="39"/>
      <c r="AP241" s="39"/>
      <c r="AQ241" s="381"/>
      <c r="AR241" s="7"/>
      <c r="AS241" s="374"/>
      <c r="AT241" s="39"/>
      <c r="AU241" s="39"/>
      <c r="AV241" s="39"/>
      <c r="AW241" s="39"/>
      <c r="AX241" s="39"/>
      <c r="AY241" s="39"/>
      <c r="AZ241" s="39"/>
      <c r="BA241" s="39"/>
      <c r="BB241" s="39"/>
      <c r="BC241" s="39"/>
      <c r="BD241" s="381"/>
    </row>
    <row r="242" spans="1:56" ht="23" x14ac:dyDescent="0.35">
      <c r="A242" s="37" t="s">
        <v>55</v>
      </c>
      <c r="B242" s="37" t="s">
        <v>177</v>
      </c>
      <c r="C242" s="37">
        <v>174</v>
      </c>
      <c r="E242" s="72" t="s">
        <v>207</v>
      </c>
      <c r="F242" s="374"/>
      <c r="G242" s="39"/>
      <c r="H242" s="39"/>
      <c r="I242" s="39"/>
      <c r="J242" s="39"/>
      <c r="K242" s="39"/>
      <c r="L242" s="39"/>
      <c r="M242" s="39"/>
      <c r="N242" s="39"/>
      <c r="O242" s="39"/>
      <c r="P242" s="39"/>
      <c r="Q242" s="381"/>
      <c r="R242" s="7"/>
      <c r="S242" s="374"/>
      <c r="T242" s="39"/>
      <c r="U242" s="39"/>
      <c r="V242" s="39"/>
      <c r="W242" s="39"/>
      <c r="X242" s="39"/>
      <c r="Y242" s="39"/>
      <c r="Z242" s="39"/>
      <c r="AA242" s="39"/>
      <c r="AB242" s="39"/>
      <c r="AC242" s="39"/>
      <c r="AD242" s="381"/>
      <c r="AE242" s="7"/>
      <c r="AF242" s="374"/>
      <c r="AG242" s="39"/>
      <c r="AH242" s="39"/>
      <c r="AI242" s="39"/>
      <c r="AJ242" s="39"/>
      <c r="AK242" s="39"/>
      <c r="AL242" s="39"/>
      <c r="AM242" s="39"/>
      <c r="AN242" s="39"/>
      <c r="AO242" s="39"/>
      <c r="AP242" s="39"/>
      <c r="AQ242" s="381"/>
      <c r="AR242" s="7"/>
      <c r="AS242" s="374"/>
      <c r="AT242" s="39"/>
      <c r="AU242" s="39"/>
      <c r="AV242" s="39"/>
      <c r="AW242" s="39"/>
      <c r="AX242" s="39"/>
      <c r="AY242" s="39"/>
      <c r="AZ242" s="39"/>
      <c r="BA242" s="39"/>
      <c r="BB242" s="39"/>
      <c r="BC242" s="39"/>
      <c r="BD242" s="381"/>
    </row>
    <row r="243" spans="1:56" ht="23" x14ac:dyDescent="0.35">
      <c r="A243" s="37" t="s">
        <v>55</v>
      </c>
      <c r="B243" s="37" t="s">
        <v>178</v>
      </c>
      <c r="C243" s="37">
        <v>175</v>
      </c>
      <c r="E243" s="72" t="s">
        <v>208</v>
      </c>
      <c r="F243" s="374"/>
      <c r="G243" s="39"/>
      <c r="H243" s="39"/>
      <c r="I243" s="39"/>
      <c r="J243" s="39"/>
      <c r="K243" s="39"/>
      <c r="L243" s="39"/>
      <c r="M243" s="39"/>
      <c r="N243" s="39"/>
      <c r="O243" s="39"/>
      <c r="P243" s="39"/>
      <c r="Q243" s="381"/>
      <c r="R243" s="7"/>
      <c r="S243" s="374"/>
      <c r="T243" s="39"/>
      <c r="U243" s="39"/>
      <c r="V243" s="39"/>
      <c r="W243" s="39"/>
      <c r="X243" s="39"/>
      <c r="Y243" s="39"/>
      <c r="Z243" s="39"/>
      <c r="AA243" s="39"/>
      <c r="AB243" s="39"/>
      <c r="AC243" s="39"/>
      <c r="AD243" s="381"/>
      <c r="AE243" s="7"/>
      <c r="AF243" s="374"/>
      <c r="AG243" s="39"/>
      <c r="AH243" s="39"/>
      <c r="AI243" s="39"/>
      <c r="AJ243" s="39"/>
      <c r="AK243" s="39"/>
      <c r="AL243" s="39"/>
      <c r="AM243" s="39"/>
      <c r="AN243" s="39"/>
      <c r="AO243" s="39"/>
      <c r="AP243" s="39"/>
      <c r="AQ243" s="381"/>
      <c r="AR243" s="7"/>
      <c r="AS243" s="374"/>
      <c r="AT243" s="39"/>
      <c r="AU243" s="39"/>
      <c r="AV243" s="39"/>
      <c r="AW243" s="39"/>
      <c r="AX243" s="39"/>
      <c r="AY243" s="39"/>
      <c r="AZ243" s="39"/>
      <c r="BA243" s="39"/>
      <c r="BB243" s="39"/>
      <c r="BC243" s="39"/>
      <c r="BD243" s="381"/>
    </row>
    <row r="244" spans="1:56" ht="23" x14ac:dyDescent="0.35">
      <c r="A244" s="37" t="s">
        <v>55</v>
      </c>
      <c r="B244" s="37" t="s">
        <v>179</v>
      </c>
      <c r="C244" s="37">
        <v>176</v>
      </c>
      <c r="E244" s="72" t="s">
        <v>209</v>
      </c>
      <c r="F244" s="374"/>
      <c r="G244" s="39"/>
      <c r="H244" s="39"/>
      <c r="I244" s="39"/>
      <c r="J244" s="39"/>
      <c r="K244" s="39"/>
      <c r="L244" s="39"/>
      <c r="M244" s="39"/>
      <c r="N244" s="39"/>
      <c r="O244" s="39"/>
      <c r="P244" s="39"/>
      <c r="Q244" s="381"/>
      <c r="R244" s="7"/>
      <c r="S244" s="374"/>
      <c r="T244" s="39"/>
      <c r="U244" s="39"/>
      <c r="V244" s="39"/>
      <c r="W244" s="39"/>
      <c r="X244" s="39"/>
      <c r="Y244" s="39"/>
      <c r="Z244" s="39"/>
      <c r="AA244" s="39"/>
      <c r="AB244" s="39"/>
      <c r="AC244" s="39"/>
      <c r="AD244" s="381"/>
      <c r="AE244" s="7"/>
      <c r="AF244" s="374"/>
      <c r="AG244" s="39"/>
      <c r="AH244" s="39"/>
      <c r="AI244" s="39"/>
      <c r="AJ244" s="39"/>
      <c r="AK244" s="39"/>
      <c r="AL244" s="39"/>
      <c r="AM244" s="39"/>
      <c r="AN244" s="39"/>
      <c r="AO244" s="39"/>
      <c r="AP244" s="39"/>
      <c r="AQ244" s="381"/>
      <c r="AR244" s="7"/>
      <c r="AS244" s="374"/>
      <c r="AT244" s="39"/>
      <c r="AU244" s="39"/>
      <c r="AV244" s="39"/>
      <c r="AW244" s="39"/>
      <c r="AX244" s="39"/>
      <c r="AY244" s="39"/>
      <c r="AZ244" s="39"/>
      <c r="BA244" s="39"/>
      <c r="BB244" s="39"/>
      <c r="BC244" s="39"/>
      <c r="BD244" s="381"/>
    </row>
    <row r="245" spans="1:56" ht="23" x14ac:dyDescent="0.35">
      <c r="A245" s="37" t="s">
        <v>55</v>
      </c>
      <c r="B245" s="37" t="s">
        <v>180</v>
      </c>
      <c r="C245" s="37">
        <v>177</v>
      </c>
      <c r="E245" s="72" t="s">
        <v>210</v>
      </c>
      <c r="F245" s="374"/>
      <c r="G245" s="39"/>
      <c r="H245" s="39"/>
      <c r="I245" s="39"/>
      <c r="J245" s="39"/>
      <c r="K245" s="39"/>
      <c r="L245" s="39"/>
      <c r="M245" s="39"/>
      <c r="N245" s="39"/>
      <c r="O245" s="39"/>
      <c r="P245" s="39"/>
      <c r="Q245" s="381"/>
      <c r="R245" s="7"/>
      <c r="S245" s="374"/>
      <c r="T245" s="39"/>
      <c r="U245" s="39"/>
      <c r="V245" s="39"/>
      <c r="W245" s="39"/>
      <c r="X245" s="39"/>
      <c r="Y245" s="39"/>
      <c r="Z245" s="39"/>
      <c r="AA245" s="39"/>
      <c r="AB245" s="39"/>
      <c r="AC245" s="39"/>
      <c r="AD245" s="381"/>
      <c r="AE245" s="7"/>
      <c r="AF245" s="374"/>
      <c r="AG245" s="39"/>
      <c r="AH245" s="39"/>
      <c r="AI245" s="39"/>
      <c r="AJ245" s="39"/>
      <c r="AK245" s="39"/>
      <c r="AL245" s="39"/>
      <c r="AM245" s="39"/>
      <c r="AN245" s="39"/>
      <c r="AO245" s="39"/>
      <c r="AP245" s="39"/>
      <c r="AQ245" s="381"/>
      <c r="AR245" s="7"/>
      <c r="AS245" s="374"/>
      <c r="AT245" s="39"/>
      <c r="AU245" s="39"/>
      <c r="AV245" s="39"/>
      <c r="AW245" s="39"/>
      <c r="AX245" s="39"/>
      <c r="AY245" s="39"/>
      <c r="AZ245" s="39"/>
      <c r="BA245" s="39"/>
      <c r="BB245" s="39"/>
      <c r="BC245" s="39"/>
      <c r="BD245" s="381"/>
    </row>
    <row r="246" spans="1:56" ht="23" x14ac:dyDescent="0.35">
      <c r="A246" s="37" t="s">
        <v>55</v>
      </c>
      <c r="B246" s="37" t="s">
        <v>181</v>
      </c>
      <c r="C246" s="37">
        <v>178</v>
      </c>
      <c r="E246" s="72" t="s">
        <v>211</v>
      </c>
      <c r="F246" s="374"/>
      <c r="G246" s="39"/>
      <c r="H246" s="39"/>
      <c r="I246" s="39"/>
      <c r="J246" s="39"/>
      <c r="K246" s="39"/>
      <c r="L246" s="39"/>
      <c r="M246" s="39"/>
      <c r="N246" s="39"/>
      <c r="O246" s="39"/>
      <c r="P246" s="39"/>
      <c r="Q246" s="381"/>
      <c r="R246" s="7"/>
      <c r="S246" s="374"/>
      <c r="T246" s="39"/>
      <c r="U246" s="39"/>
      <c r="V246" s="39"/>
      <c r="W246" s="39"/>
      <c r="X246" s="39"/>
      <c r="Y246" s="39"/>
      <c r="Z246" s="39"/>
      <c r="AA246" s="39"/>
      <c r="AB246" s="39"/>
      <c r="AC246" s="39"/>
      <c r="AD246" s="381"/>
      <c r="AE246" s="7"/>
      <c r="AF246" s="374"/>
      <c r="AG246" s="39"/>
      <c r="AH246" s="39"/>
      <c r="AI246" s="39"/>
      <c r="AJ246" s="39"/>
      <c r="AK246" s="39"/>
      <c r="AL246" s="39"/>
      <c r="AM246" s="39"/>
      <c r="AN246" s="39"/>
      <c r="AO246" s="39"/>
      <c r="AP246" s="39"/>
      <c r="AQ246" s="381"/>
      <c r="AR246" s="7"/>
      <c r="AS246" s="374"/>
      <c r="AT246" s="39"/>
      <c r="AU246" s="39"/>
      <c r="AV246" s="39"/>
      <c r="AW246" s="39"/>
      <c r="AX246" s="39"/>
      <c r="AY246" s="39"/>
      <c r="AZ246" s="39"/>
      <c r="BA246" s="39"/>
      <c r="BB246" s="39"/>
      <c r="BC246" s="39"/>
      <c r="BD246" s="381"/>
    </row>
    <row r="247" spans="1:56" ht="23" x14ac:dyDescent="0.35">
      <c r="A247" s="37" t="s">
        <v>55</v>
      </c>
      <c r="B247" s="37" t="s">
        <v>182</v>
      </c>
      <c r="C247" s="37">
        <v>179</v>
      </c>
      <c r="E247" s="72" t="s">
        <v>212</v>
      </c>
      <c r="F247" s="374"/>
      <c r="G247" s="39"/>
      <c r="H247" s="39"/>
      <c r="I247" s="39"/>
      <c r="J247" s="39"/>
      <c r="K247" s="39"/>
      <c r="L247" s="39"/>
      <c r="M247" s="39"/>
      <c r="N247" s="39"/>
      <c r="O247" s="39"/>
      <c r="P247" s="39"/>
      <c r="Q247" s="381"/>
      <c r="R247" s="7"/>
      <c r="S247" s="374"/>
      <c r="T247" s="39"/>
      <c r="U247" s="39"/>
      <c r="V247" s="39"/>
      <c r="W247" s="39"/>
      <c r="X247" s="39"/>
      <c r="Y247" s="39"/>
      <c r="Z247" s="39"/>
      <c r="AA247" s="39"/>
      <c r="AB247" s="39"/>
      <c r="AC247" s="39"/>
      <c r="AD247" s="381"/>
      <c r="AE247" s="7"/>
      <c r="AF247" s="374"/>
      <c r="AG247" s="39"/>
      <c r="AH247" s="39"/>
      <c r="AI247" s="39"/>
      <c r="AJ247" s="39"/>
      <c r="AK247" s="39"/>
      <c r="AL247" s="39"/>
      <c r="AM247" s="39"/>
      <c r="AN247" s="39"/>
      <c r="AO247" s="39"/>
      <c r="AP247" s="39"/>
      <c r="AQ247" s="381"/>
      <c r="AR247" s="7"/>
      <c r="AS247" s="374"/>
      <c r="AT247" s="39"/>
      <c r="AU247" s="39"/>
      <c r="AV247" s="39"/>
      <c r="AW247" s="39"/>
      <c r="AX247" s="39"/>
      <c r="AY247" s="39"/>
      <c r="AZ247" s="39"/>
      <c r="BA247" s="39"/>
      <c r="BB247" s="39"/>
      <c r="BC247" s="39"/>
      <c r="BD247" s="381"/>
    </row>
    <row r="248" spans="1:56" ht="23" x14ac:dyDescent="0.35">
      <c r="A248" s="37" t="s">
        <v>55</v>
      </c>
      <c r="B248" s="37" t="s">
        <v>183</v>
      </c>
      <c r="C248" s="37">
        <v>180</v>
      </c>
      <c r="E248" s="47" t="s">
        <v>213</v>
      </c>
      <c r="F248" s="374"/>
      <c r="G248" s="39"/>
      <c r="H248" s="39"/>
      <c r="I248" s="39"/>
      <c r="J248" s="39"/>
      <c r="K248" s="39"/>
      <c r="L248" s="39"/>
      <c r="M248" s="39"/>
      <c r="N248" s="39"/>
      <c r="O248" s="39"/>
      <c r="P248" s="39"/>
      <c r="Q248" s="381"/>
      <c r="R248" s="7"/>
      <c r="S248" s="374"/>
      <c r="T248" s="39"/>
      <c r="U248" s="39"/>
      <c r="V248" s="39"/>
      <c r="W248" s="39"/>
      <c r="X248" s="39"/>
      <c r="Y248" s="39"/>
      <c r="Z248" s="39"/>
      <c r="AA248" s="39"/>
      <c r="AB248" s="39"/>
      <c r="AC248" s="39"/>
      <c r="AD248" s="381"/>
      <c r="AE248" s="7"/>
      <c r="AF248" s="374"/>
      <c r="AG248" s="39"/>
      <c r="AH248" s="39"/>
      <c r="AI248" s="39"/>
      <c r="AJ248" s="39"/>
      <c r="AK248" s="39"/>
      <c r="AL248" s="39"/>
      <c r="AM248" s="39"/>
      <c r="AN248" s="39"/>
      <c r="AO248" s="39"/>
      <c r="AP248" s="39"/>
      <c r="AQ248" s="381"/>
      <c r="AR248" s="7"/>
      <c r="AS248" s="374"/>
      <c r="AT248" s="39"/>
      <c r="AU248" s="39"/>
      <c r="AV248" s="39"/>
      <c r="AW248" s="39"/>
      <c r="AX248" s="39"/>
      <c r="AY248" s="39"/>
      <c r="AZ248" s="39"/>
      <c r="BA248" s="39"/>
      <c r="BB248" s="39"/>
      <c r="BC248" s="39"/>
      <c r="BD248" s="381"/>
    </row>
    <row r="249" spans="1:56" ht="23" x14ac:dyDescent="0.35">
      <c r="A249" s="37" t="s">
        <v>55</v>
      </c>
      <c r="B249" s="37" t="s">
        <v>184</v>
      </c>
      <c r="C249" s="37">
        <v>181</v>
      </c>
      <c r="E249" s="267" t="s">
        <v>214</v>
      </c>
      <c r="F249" s="374"/>
      <c r="G249" s="39"/>
      <c r="H249" s="39"/>
      <c r="I249" s="39"/>
      <c r="J249" s="39"/>
      <c r="K249" s="39"/>
      <c r="L249" s="39"/>
      <c r="M249" s="39"/>
      <c r="N249" s="39"/>
      <c r="O249" s="39"/>
      <c r="P249" s="39"/>
      <c r="Q249" s="381"/>
      <c r="R249" s="7"/>
      <c r="S249" s="390"/>
      <c r="T249" s="391"/>
      <c r="U249" s="391"/>
      <c r="V249" s="391"/>
      <c r="W249" s="391"/>
      <c r="X249" s="391"/>
      <c r="Y249" s="391"/>
      <c r="Z249" s="391"/>
      <c r="AA249" s="391"/>
      <c r="AB249" s="391"/>
      <c r="AC249" s="391"/>
      <c r="AD249" s="392"/>
      <c r="AE249" s="7"/>
      <c r="AF249" s="374"/>
      <c r="AG249" s="39"/>
      <c r="AH249" s="39"/>
      <c r="AI249" s="39"/>
      <c r="AJ249" s="39"/>
      <c r="AK249" s="39"/>
      <c r="AL249" s="39"/>
      <c r="AM249" s="39"/>
      <c r="AN249" s="39"/>
      <c r="AO249" s="39"/>
      <c r="AP249" s="39"/>
      <c r="AQ249" s="381"/>
      <c r="AR249" s="7"/>
      <c r="AS249" s="374"/>
      <c r="AT249" s="39"/>
      <c r="AU249" s="39"/>
      <c r="AV249" s="39"/>
      <c r="AW249" s="39"/>
      <c r="AX249" s="39"/>
      <c r="AY249" s="39"/>
      <c r="AZ249" s="39"/>
      <c r="BA249" s="39"/>
      <c r="BB249" s="39"/>
      <c r="BC249" s="39"/>
      <c r="BD249" s="381"/>
    </row>
    <row r="250" spans="1:56" ht="23" x14ac:dyDescent="0.35">
      <c r="A250" s="37" t="s">
        <v>55</v>
      </c>
      <c r="B250" s="37" t="s">
        <v>185</v>
      </c>
      <c r="C250" s="37">
        <v>182</v>
      </c>
      <c r="E250" s="267" t="s">
        <v>215</v>
      </c>
      <c r="F250" s="374"/>
      <c r="G250" s="39"/>
      <c r="H250" s="39"/>
      <c r="I250" s="39"/>
      <c r="J250" s="39"/>
      <c r="K250" s="39"/>
      <c r="L250" s="39"/>
      <c r="M250" s="39"/>
      <c r="N250" s="39"/>
      <c r="O250" s="39"/>
      <c r="P250" s="39"/>
      <c r="Q250" s="381"/>
      <c r="R250" s="7"/>
      <c r="S250" s="374"/>
      <c r="T250" s="39"/>
      <c r="U250" s="39"/>
      <c r="V250" s="39"/>
      <c r="W250" s="39"/>
      <c r="X250" s="39"/>
      <c r="Y250" s="39"/>
      <c r="Z250" s="39"/>
      <c r="AA250" s="39"/>
      <c r="AB250" s="39"/>
      <c r="AC250" s="39"/>
      <c r="AD250" s="381"/>
      <c r="AE250" s="7"/>
      <c r="AF250" s="374"/>
      <c r="AG250" s="39"/>
      <c r="AH250" s="39"/>
      <c r="AI250" s="39"/>
      <c r="AJ250" s="39"/>
      <c r="AK250" s="39"/>
      <c r="AL250" s="39"/>
      <c r="AM250" s="39"/>
      <c r="AN250" s="39"/>
      <c r="AO250" s="39"/>
      <c r="AP250" s="39"/>
      <c r="AQ250" s="381"/>
      <c r="AR250" s="7"/>
      <c r="AS250" s="374"/>
      <c r="AT250" s="39"/>
      <c r="AU250" s="39"/>
      <c r="AV250" s="39"/>
      <c r="AW250" s="39"/>
      <c r="AX250" s="39"/>
      <c r="AY250" s="39"/>
      <c r="AZ250" s="39"/>
      <c r="BA250" s="39"/>
      <c r="BB250" s="39"/>
      <c r="BC250" s="39"/>
      <c r="BD250" s="381"/>
    </row>
    <row r="251" spans="1:56" ht="23" x14ac:dyDescent="0.35">
      <c r="B251" s="37"/>
      <c r="C251" s="37"/>
      <c r="E251" s="46" t="s">
        <v>217</v>
      </c>
      <c r="F251" s="327"/>
      <c r="G251" s="326"/>
      <c r="H251" s="326"/>
      <c r="I251" s="326"/>
      <c r="J251" s="326"/>
      <c r="K251" s="326"/>
      <c r="L251" s="326"/>
      <c r="M251" s="326"/>
      <c r="N251" s="326"/>
      <c r="O251" s="326"/>
      <c r="P251" s="326"/>
      <c r="Q251" s="9"/>
      <c r="R251" s="7"/>
      <c r="S251" s="327"/>
      <c r="T251" s="326"/>
      <c r="U251" s="326"/>
      <c r="V251" s="326"/>
      <c r="W251" s="326"/>
      <c r="X251" s="326"/>
      <c r="Y251" s="326"/>
      <c r="Z251" s="326"/>
      <c r="AA251" s="326"/>
      <c r="AB251" s="326"/>
      <c r="AC251" s="326"/>
      <c r="AD251" s="9"/>
      <c r="AE251" s="7"/>
      <c r="AF251" s="327"/>
      <c r="AG251" s="326"/>
      <c r="AH251" s="326"/>
      <c r="AI251" s="326"/>
      <c r="AJ251" s="326"/>
      <c r="AK251" s="326"/>
      <c r="AL251" s="326"/>
      <c r="AM251" s="326"/>
      <c r="AN251" s="326"/>
      <c r="AO251" s="326"/>
      <c r="AP251" s="326"/>
      <c r="AQ251" s="9"/>
      <c r="AR251" s="7"/>
      <c r="AS251" s="327"/>
      <c r="AT251" s="326"/>
      <c r="AU251" s="326"/>
      <c r="AV251" s="326"/>
      <c r="AW251" s="326"/>
      <c r="AX251" s="326"/>
      <c r="AY251" s="326"/>
      <c r="AZ251" s="326"/>
      <c r="BA251" s="326"/>
      <c r="BB251" s="326"/>
      <c r="BC251" s="326"/>
      <c r="BD251" s="9"/>
    </row>
    <row r="252" spans="1:56" ht="23" x14ac:dyDescent="0.35">
      <c r="A252" s="37" t="s">
        <v>55</v>
      </c>
      <c r="B252" s="37" t="s">
        <v>186</v>
      </c>
      <c r="C252" s="37">
        <v>183</v>
      </c>
      <c r="E252" s="69" t="s">
        <v>218</v>
      </c>
      <c r="F252" s="42"/>
      <c r="G252" s="39"/>
      <c r="H252" s="39"/>
      <c r="I252" s="39"/>
      <c r="J252" s="39"/>
      <c r="K252" s="39"/>
      <c r="L252" s="39"/>
      <c r="M252" s="39"/>
      <c r="N252" s="39"/>
      <c r="O252" s="39"/>
      <c r="P252" s="39"/>
      <c r="Q252" s="381"/>
      <c r="R252" s="7"/>
      <c r="S252" s="393"/>
      <c r="T252" s="391"/>
      <c r="U252" s="391"/>
      <c r="V252" s="391"/>
      <c r="W252" s="391"/>
      <c r="X252" s="391"/>
      <c r="Y252" s="391"/>
      <c r="Z252" s="391"/>
      <c r="AA252" s="391"/>
      <c r="AB252" s="391"/>
      <c r="AC252" s="391"/>
      <c r="AD252" s="392"/>
      <c r="AE252" s="7"/>
      <c r="AF252" s="42"/>
      <c r="AG252" s="39"/>
      <c r="AH252" s="39"/>
      <c r="AI252" s="39"/>
      <c r="AJ252" s="39"/>
      <c r="AK252" s="39"/>
      <c r="AL252" s="39"/>
      <c r="AM252" s="39"/>
      <c r="AN252" s="39"/>
      <c r="AO252" s="39"/>
      <c r="AP252" s="39"/>
      <c r="AQ252" s="381"/>
      <c r="AR252" s="7"/>
      <c r="AS252" s="42"/>
      <c r="AT252" s="39"/>
      <c r="AU252" s="39"/>
      <c r="AV252" s="39"/>
      <c r="AW252" s="39"/>
      <c r="AX252" s="39"/>
      <c r="AY252" s="39"/>
      <c r="AZ252" s="39"/>
      <c r="BA252" s="39"/>
      <c r="BB252" s="39"/>
      <c r="BC252" s="39"/>
      <c r="BD252" s="381"/>
    </row>
    <row r="253" spans="1:56" ht="23" x14ac:dyDescent="0.35">
      <c r="A253" s="37" t="s">
        <v>55</v>
      </c>
      <c r="B253" s="37" t="s">
        <v>187</v>
      </c>
      <c r="C253" s="37">
        <v>184</v>
      </c>
      <c r="E253" s="69" t="s">
        <v>319</v>
      </c>
      <c r="F253" s="390"/>
      <c r="G253" s="391"/>
      <c r="H253" s="391"/>
      <c r="I253" s="391"/>
      <c r="J253" s="391"/>
      <c r="K253" s="391"/>
      <c r="L253" s="391"/>
      <c r="M253" s="391"/>
      <c r="N253" s="391"/>
      <c r="O253" s="391"/>
      <c r="P253" s="391"/>
      <c r="Q253" s="392"/>
      <c r="S253" s="390"/>
      <c r="T253" s="391"/>
      <c r="U253" s="391"/>
      <c r="V253" s="391"/>
      <c r="W253" s="391"/>
      <c r="X253" s="391"/>
      <c r="Y253" s="391"/>
      <c r="Z253" s="391"/>
      <c r="AA253" s="391"/>
      <c r="AB253" s="391"/>
      <c r="AC253" s="391"/>
      <c r="AD253" s="392"/>
      <c r="AF253" s="390"/>
      <c r="AG253" s="391"/>
      <c r="AH253" s="391"/>
      <c r="AI253" s="391"/>
      <c r="AJ253" s="391"/>
      <c r="AK253" s="391"/>
      <c r="AL253" s="391"/>
      <c r="AM253" s="391"/>
      <c r="AN253" s="391"/>
      <c r="AO253" s="391"/>
      <c r="AP253" s="391"/>
      <c r="AQ253" s="392"/>
      <c r="AS253" s="390"/>
      <c r="AT253" s="391"/>
      <c r="AU253" s="391"/>
      <c r="AV253" s="391"/>
      <c r="AW253" s="391"/>
      <c r="AX253" s="391"/>
      <c r="AY253" s="391"/>
      <c r="AZ253" s="391"/>
      <c r="BA253" s="391"/>
      <c r="BB253" s="391"/>
      <c r="BC253" s="391"/>
      <c r="BD253" s="392"/>
    </row>
    <row r="254" spans="1:56" ht="23" x14ac:dyDescent="0.35">
      <c r="A254" s="37" t="s">
        <v>55</v>
      </c>
      <c r="B254" s="37" t="s">
        <v>188</v>
      </c>
      <c r="C254" s="37">
        <v>185</v>
      </c>
      <c r="E254" s="69" t="s">
        <v>220</v>
      </c>
      <c r="F254" s="390"/>
      <c r="G254" s="391"/>
      <c r="H254" s="391"/>
      <c r="I254" s="391"/>
      <c r="J254" s="391"/>
      <c r="K254" s="391"/>
      <c r="L254" s="391"/>
      <c r="M254" s="391"/>
      <c r="N254" s="391"/>
      <c r="O254" s="391"/>
      <c r="P254" s="391"/>
      <c r="Q254" s="392"/>
      <c r="R254" s="7"/>
      <c r="S254" s="374"/>
      <c r="T254" s="39"/>
      <c r="U254" s="39"/>
      <c r="V254" s="39"/>
      <c r="W254" s="39"/>
      <c r="X254" s="39"/>
      <c r="Y254" s="39"/>
      <c r="Z254" s="39"/>
      <c r="AA254" s="39"/>
      <c r="AB254" s="39"/>
      <c r="AC254" s="39"/>
      <c r="AD254" s="381"/>
      <c r="AE254" s="7"/>
      <c r="AF254" s="374"/>
      <c r="AG254" s="39"/>
      <c r="AH254" s="39"/>
      <c r="AI254" s="39"/>
      <c r="AJ254" s="39"/>
      <c r="AK254" s="39"/>
      <c r="AL254" s="39"/>
      <c r="AM254" s="39"/>
      <c r="AN254" s="39"/>
      <c r="AO254" s="39"/>
      <c r="AP254" s="39"/>
      <c r="AQ254" s="381"/>
      <c r="AR254" s="7"/>
      <c r="AS254" s="390"/>
      <c r="AT254" s="391"/>
      <c r="AU254" s="391"/>
      <c r="AV254" s="391"/>
      <c r="AW254" s="391"/>
      <c r="AX254" s="391"/>
      <c r="AY254" s="391"/>
      <c r="AZ254" s="391"/>
      <c r="BA254" s="391"/>
      <c r="BB254" s="391"/>
      <c r="BC254" s="391"/>
      <c r="BD254" s="392"/>
    </row>
    <row r="255" spans="1:56" ht="23" x14ac:dyDescent="0.35">
      <c r="B255" s="37"/>
      <c r="C255" s="37"/>
      <c r="E255" s="46" t="s">
        <v>222</v>
      </c>
      <c r="F255" s="327"/>
      <c r="G255" s="326"/>
      <c r="H255" s="326"/>
      <c r="I255" s="326"/>
      <c r="J255" s="326"/>
      <c r="K255" s="326"/>
      <c r="L255" s="326"/>
      <c r="M255" s="326"/>
      <c r="N255" s="326"/>
      <c r="O255" s="326"/>
      <c r="P255" s="326"/>
      <c r="Q255" s="9"/>
      <c r="R255" s="7"/>
      <c r="S255" s="327"/>
      <c r="T255" s="326"/>
      <c r="U255" s="326"/>
      <c r="V255" s="326"/>
      <c r="W255" s="326"/>
      <c r="X255" s="326"/>
      <c r="Y255" s="326"/>
      <c r="Z255" s="326"/>
      <c r="AA255" s="326"/>
      <c r="AB255" s="326"/>
      <c r="AC255" s="326"/>
      <c r="AD255" s="9"/>
      <c r="AE255" s="7"/>
      <c r="AF255" s="327"/>
      <c r="AG255" s="326"/>
      <c r="AH255" s="326"/>
      <c r="AI255" s="326"/>
      <c r="AJ255" s="326"/>
      <c r="AK255" s="326"/>
      <c r="AL255" s="326"/>
      <c r="AM255" s="326"/>
      <c r="AN255" s="326"/>
      <c r="AO255" s="326"/>
      <c r="AP255" s="326"/>
      <c r="AQ255" s="9"/>
      <c r="AR255" s="7"/>
      <c r="AS255" s="327"/>
      <c r="AT255" s="326"/>
      <c r="AU255" s="326"/>
      <c r="AV255" s="326"/>
      <c r="AW255" s="326"/>
      <c r="AX255" s="326"/>
      <c r="AY255" s="326"/>
      <c r="AZ255" s="326"/>
      <c r="BA255" s="326"/>
      <c r="BB255" s="326"/>
      <c r="BC255" s="326"/>
      <c r="BD255" s="9"/>
    </row>
    <row r="256" spans="1:56" ht="23" x14ac:dyDescent="0.35">
      <c r="A256" s="37" t="s">
        <v>55</v>
      </c>
      <c r="B256" s="37" t="s">
        <v>189</v>
      </c>
      <c r="C256" s="37">
        <v>186</v>
      </c>
      <c r="E256" s="69" t="s">
        <v>223</v>
      </c>
      <c r="F256" s="390"/>
      <c r="G256" s="391"/>
      <c r="H256" s="391"/>
      <c r="I256" s="391"/>
      <c r="J256" s="391"/>
      <c r="K256" s="391"/>
      <c r="L256" s="391"/>
      <c r="M256" s="391"/>
      <c r="N256" s="391"/>
      <c r="O256" s="391"/>
      <c r="P256" s="391"/>
      <c r="Q256" s="392"/>
      <c r="R256" s="7"/>
      <c r="S256" s="374"/>
      <c r="T256" s="39"/>
      <c r="U256" s="39"/>
      <c r="V256" s="39"/>
      <c r="W256" s="39"/>
      <c r="X256" s="39"/>
      <c r="Y256" s="39"/>
      <c r="Z256" s="39"/>
      <c r="AA256" s="39"/>
      <c r="AB256" s="39"/>
      <c r="AC256" s="39"/>
      <c r="AD256" s="381"/>
      <c r="AE256" s="7"/>
      <c r="AF256" s="374"/>
      <c r="AG256" s="39"/>
      <c r="AH256" s="39"/>
      <c r="AI256" s="39"/>
      <c r="AJ256" s="39"/>
      <c r="AK256" s="39"/>
      <c r="AL256" s="39"/>
      <c r="AM256" s="39"/>
      <c r="AN256" s="39"/>
      <c r="AO256" s="39"/>
      <c r="AP256" s="39"/>
      <c r="AQ256" s="381"/>
      <c r="AR256" s="7"/>
      <c r="AS256" s="390"/>
      <c r="AT256" s="391"/>
      <c r="AU256" s="391"/>
      <c r="AV256" s="391"/>
      <c r="AW256" s="391"/>
      <c r="AX256" s="391"/>
      <c r="AY256" s="391"/>
      <c r="AZ256" s="391"/>
      <c r="BA256" s="391"/>
      <c r="BB256" s="391"/>
      <c r="BC256" s="391"/>
      <c r="BD256" s="392"/>
    </row>
    <row r="257" spans="1:56" ht="23" x14ac:dyDescent="0.35">
      <c r="A257" s="37" t="s">
        <v>55</v>
      </c>
      <c r="B257" s="37" t="s">
        <v>190</v>
      </c>
      <c r="C257" s="37">
        <v>187</v>
      </c>
      <c r="E257" s="69" t="s">
        <v>224</v>
      </c>
      <c r="F257" s="390"/>
      <c r="G257" s="391"/>
      <c r="H257" s="391"/>
      <c r="I257" s="391"/>
      <c r="J257" s="391"/>
      <c r="K257" s="391"/>
      <c r="L257" s="391"/>
      <c r="M257" s="391"/>
      <c r="N257" s="391"/>
      <c r="O257" s="391"/>
      <c r="P257" s="391"/>
      <c r="Q257" s="392"/>
      <c r="R257" s="7"/>
      <c r="S257" s="374"/>
      <c r="T257" s="39"/>
      <c r="U257" s="39"/>
      <c r="V257" s="39"/>
      <c r="W257" s="39"/>
      <c r="X257" s="39"/>
      <c r="Y257" s="39"/>
      <c r="Z257" s="39"/>
      <c r="AA257" s="39"/>
      <c r="AB257" s="39"/>
      <c r="AC257" s="39"/>
      <c r="AD257" s="381"/>
      <c r="AE257" s="7"/>
      <c r="AF257" s="374"/>
      <c r="AG257" s="39"/>
      <c r="AH257" s="39"/>
      <c r="AI257" s="39"/>
      <c r="AJ257" s="39"/>
      <c r="AK257" s="39"/>
      <c r="AL257" s="39"/>
      <c r="AM257" s="39"/>
      <c r="AN257" s="39"/>
      <c r="AO257" s="39"/>
      <c r="AP257" s="39"/>
      <c r="AQ257" s="381"/>
      <c r="AR257" s="7"/>
      <c r="AS257" s="390"/>
      <c r="AT257" s="391"/>
      <c r="AU257" s="391"/>
      <c r="AV257" s="391"/>
      <c r="AW257" s="391"/>
      <c r="AX257" s="391"/>
      <c r="AY257" s="391"/>
      <c r="AZ257" s="391"/>
      <c r="BA257" s="391"/>
      <c r="BB257" s="391"/>
      <c r="BC257" s="391"/>
      <c r="BD257" s="392"/>
    </row>
    <row r="258" spans="1:56" ht="23" x14ac:dyDescent="0.35">
      <c r="A258" s="37" t="s">
        <v>55</v>
      </c>
      <c r="B258" s="37" t="s">
        <v>191</v>
      </c>
      <c r="C258" s="37">
        <v>188</v>
      </c>
      <c r="E258" s="69" t="s">
        <v>225</v>
      </c>
      <c r="F258" s="390"/>
      <c r="G258" s="391"/>
      <c r="H258" s="391"/>
      <c r="I258" s="391"/>
      <c r="J258" s="391"/>
      <c r="K258" s="391"/>
      <c r="L258" s="391"/>
      <c r="M258" s="391"/>
      <c r="N258" s="391"/>
      <c r="O258" s="391"/>
      <c r="P258" s="391"/>
      <c r="Q258" s="392"/>
      <c r="R258" s="7"/>
      <c r="S258" s="374"/>
      <c r="T258" s="39"/>
      <c r="U258" s="39"/>
      <c r="V258" s="39"/>
      <c r="W258" s="39"/>
      <c r="X258" s="39"/>
      <c r="Y258" s="39"/>
      <c r="Z258" s="39"/>
      <c r="AA258" s="39"/>
      <c r="AB258" s="39"/>
      <c r="AC258" s="39"/>
      <c r="AD258" s="381"/>
      <c r="AE258" s="7"/>
      <c r="AF258" s="374"/>
      <c r="AG258" s="39"/>
      <c r="AH258" s="39"/>
      <c r="AI258" s="39"/>
      <c r="AJ258" s="39"/>
      <c r="AK258" s="39"/>
      <c r="AL258" s="39"/>
      <c r="AM258" s="39"/>
      <c r="AN258" s="39"/>
      <c r="AO258" s="39"/>
      <c r="AP258" s="39"/>
      <c r="AQ258" s="381"/>
      <c r="AR258" s="7"/>
      <c r="AS258" s="390"/>
      <c r="AT258" s="391"/>
      <c r="AU258" s="391"/>
      <c r="AV258" s="391"/>
      <c r="AW258" s="391"/>
      <c r="AX258" s="391"/>
      <c r="AY258" s="391"/>
      <c r="AZ258" s="391"/>
      <c r="BA258" s="391"/>
      <c r="BB258" s="391"/>
      <c r="BC258" s="391"/>
      <c r="BD258" s="392"/>
    </row>
    <row r="259" spans="1:56" ht="23" x14ac:dyDescent="0.35">
      <c r="A259" s="37" t="s">
        <v>55</v>
      </c>
      <c r="B259" s="37" t="s">
        <v>192</v>
      </c>
      <c r="C259" s="37">
        <v>189</v>
      </c>
      <c r="E259" s="69" t="s">
        <v>226</v>
      </c>
      <c r="F259" s="390"/>
      <c r="G259" s="391"/>
      <c r="H259" s="391"/>
      <c r="I259" s="391"/>
      <c r="J259" s="391"/>
      <c r="K259" s="391"/>
      <c r="L259" s="391"/>
      <c r="M259" s="391"/>
      <c r="N259" s="391"/>
      <c r="O259" s="391"/>
      <c r="P259" s="391"/>
      <c r="Q259" s="392"/>
      <c r="R259" s="7"/>
      <c r="S259" s="374"/>
      <c r="T259" s="39"/>
      <c r="U259" s="39"/>
      <c r="V259" s="39"/>
      <c r="W259" s="39"/>
      <c r="X259" s="39"/>
      <c r="Y259" s="39"/>
      <c r="Z259" s="39"/>
      <c r="AA259" s="39"/>
      <c r="AB259" s="39"/>
      <c r="AC259" s="39"/>
      <c r="AD259" s="381"/>
      <c r="AE259" s="7"/>
      <c r="AF259" s="374"/>
      <c r="AG259" s="39"/>
      <c r="AH259" s="39"/>
      <c r="AI259" s="39"/>
      <c r="AJ259" s="39"/>
      <c r="AK259" s="39"/>
      <c r="AL259" s="39"/>
      <c r="AM259" s="39"/>
      <c r="AN259" s="39"/>
      <c r="AO259" s="39"/>
      <c r="AP259" s="39"/>
      <c r="AQ259" s="381"/>
      <c r="AR259" s="7"/>
      <c r="AS259" s="390"/>
      <c r="AT259" s="391"/>
      <c r="AU259" s="391"/>
      <c r="AV259" s="391"/>
      <c r="AW259" s="391"/>
      <c r="AX259" s="391"/>
      <c r="AY259" s="391"/>
      <c r="AZ259" s="391"/>
      <c r="BA259" s="391"/>
      <c r="BB259" s="391"/>
      <c r="BC259" s="391"/>
      <c r="BD259" s="392"/>
    </row>
    <row r="260" spans="1:56" ht="23" x14ac:dyDescent="0.35">
      <c r="A260" s="37" t="s">
        <v>55</v>
      </c>
      <c r="B260" s="37" t="s">
        <v>193</v>
      </c>
      <c r="C260" s="37">
        <v>190</v>
      </c>
      <c r="E260" s="69" t="s">
        <v>227</v>
      </c>
      <c r="F260" s="390"/>
      <c r="G260" s="391"/>
      <c r="H260" s="391"/>
      <c r="I260" s="391"/>
      <c r="J260" s="391"/>
      <c r="K260" s="391"/>
      <c r="L260" s="391"/>
      <c r="M260" s="391"/>
      <c r="N260" s="391"/>
      <c r="O260" s="391"/>
      <c r="P260" s="391"/>
      <c r="Q260" s="392"/>
      <c r="R260" s="7"/>
      <c r="S260" s="374"/>
      <c r="T260" s="39"/>
      <c r="U260" s="39"/>
      <c r="V260" s="39"/>
      <c r="W260" s="39"/>
      <c r="X260" s="39"/>
      <c r="Y260" s="39"/>
      <c r="Z260" s="39"/>
      <c r="AA260" s="39"/>
      <c r="AB260" s="39"/>
      <c r="AC260" s="39"/>
      <c r="AD260" s="381"/>
      <c r="AE260" s="7"/>
      <c r="AF260" s="374"/>
      <c r="AG260" s="39"/>
      <c r="AH260" s="39"/>
      <c r="AI260" s="39"/>
      <c r="AJ260" s="39"/>
      <c r="AK260" s="39"/>
      <c r="AL260" s="39"/>
      <c r="AM260" s="39"/>
      <c r="AN260" s="39"/>
      <c r="AO260" s="39"/>
      <c r="AP260" s="39"/>
      <c r="AQ260" s="381"/>
      <c r="AR260" s="7"/>
      <c r="AS260" s="390"/>
      <c r="AT260" s="391"/>
      <c r="AU260" s="391"/>
      <c r="AV260" s="391"/>
      <c r="AW260" s="391"/>
      <c r="AX260" s="391"/>
      <c r="AY260" s="391"/>
      <c r="AZ260" s="391"/>
      <c r="BA260" s="391"/>
      <c r="BB260" s="391"/>
      <c r="BC260" s="391"/>
      <c r="BD260" s="392"/>
    </row>
    <row r="261" spans="1:56" ht="23" x14ac:dyDescent="0.35">
      <c r="C261" s="37"/>
      <c r="E261" s="45" t="s">
        <v>58</v>
      </c>
      <c r="F261" s="372"/>
      <c r="G261" s="386"/>
      <c r="H261" s="386"/>
      <c r="I261" s="386"/>
      <c r="J261" s="386"/>
      <c r="K261" s="386"/>
      <c r="L261" s="386"/>
      <c r="M261" s="386"/>
      <c r="N261" s="386"/>
      <c r="O261" s="386"/>
      <c r="P261" s="386"/>
      <c r="Q261" s="379"/>
      <c r="R261" s="7"/>
      <c r="S261" s="372"/>
      <c r="T261" s="386"/>
      <c r="U261" s="386"/>
      <c r="V261" s="386"/>
      <c r="W261" s="386"/>
      <c r="X261" s="386"/>
      <c r="Y261" s="386"/>
      <c r="Z261" s="386"/>
      <c r="AA261" s="386"/>
      <c r="AB261" s="386"/>
      <c r="AC261" s="386"/>
      <c r="AD261" s="379"/>
      <c r="AE261" s="7"/>
      <c r="AF261" s="372"/>
      <c r="AG261" s="386"/>
      <c r="AH261" s="386"/>
      <c r="AI261" s="386"/>
      <c r="AJ261" s="386"/>
      <c r="AK261" s="386"/>
      <c r="AL261" s="386"/>
      <c r="AM261" s="386"/>
      <c r="AN261" s="386"/>
      <c r="AO261" s="386"/>
      <c r="AP261" s="386"/>
      <c r="AQ261" s="379"/>
      <c r="AR261" s="7"/>
      <c r="AS261" s="372"/>
      <c r="AT261" s="386"/>
      <c r="AU261" s="386"/>
      <c r="AV261" s="386"/>
      <c r="AW261" s="386"/>
      <c r="AX261" s="386"/>
      <c r="AY261" s="386"/>
      <c r="AZ261" s="386"/>
      <c r="BA261" s="386"/>
      <c r="BB261" s="386"/>
      <c r="BC261" s="386"/>
      <c r="BD261" s="379"/>
    </row>
    <row r="262" spans="1:56" ht="23" x14ac:dyDescent="0.35">
      <c r="B262" s="57"/>
      <c r="C262" s="37"/>
      <c r="E262" s="46" t="s">
        <v>200</v>
      </c>
      <c r="F262" s="325"/>
      <c r="G262" s="326"/>
      <c r="H262" s="326"/>
      <c r="I262" s="326"/>
      <c r="J262" s="326"/>
      <c r="K262" s="326"/>
      <c r="L262" s="326"/>
      <c r="M262" s="326"/>
      <c r="N262" s="326"/>
      <c r="O262" s="326"/>
      <c r="P262" s="326"/>
      <c r="Q262" s="9"/>
      <c r="R262" s="7"/>
      <c r="S262" s="325"/>
      <c r="T262" s="326"/>
      <c r="U262" s="326"/>
      <c r="V262" s="326"/>
      <c r="W262" s="326"/>
      <c r="X262" s="326"/>
      <c r="Y262" s="326"/>
      <c r="Z262" s="326"/>
      <c r="AA262" s="326"/>
      <c r="AB262" s="326"/>
      <c r="AC262" s="326"/>
      <c r="AD262" s="9"/>
      <c r="AE262" s="7"/>
      <c r="AF262" s="325"/>
      <c r="AG262" s="326"/>
      <c r="AH262" s="326"/>
      <c r="AI262" s="326"/>
      <c r="AJ262" s="326"/>
      <c r="AK262" s="326"/>
      <c r="AL262" s="326"/>
      <c r="AM262" s="326"/>
      <c r="AN262" s="326"/>
      <c r="AO262" s="326"/>
      <c r="AP262" s="326"/>
      <c r="AQ262" s="9"/>
      <c r="AR262" s="7"/>
      <c r="AS262" s="325"/>
      <c r="AT262" s="326"/>
      <c r="AU262" s="326"/>
      <c r="AV262" s="326"/>
      <c r="AW262" s="326"/>
      <c r="AX262" s="326"/>
      <c r="AY262" s="326"/>
      <c r="AZ262" s="326"/>
      <c r="BA262" s="326"/>
      <c r="BB262" s="326"/>
      <c r="BC262" s="326"/>
      <c r="BD262" s="9"/>
    </row>
    <row r="263" spans="1:56" ht="23" x14ac:dyDescent="0.35">
      <c r="B263" s="57"/>
      <c r="C263" s="37"/>
      <c r="E263" s="262" t="s">
        <v>202</v>
      </c>
      <c r="F263" s="375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380"/>
      <c r="R263" s="7"/>
      <c r="S263" s="375"/>
      <c r="T263" s="19"/>
      <c r="U263" s="19"/>
      <c r="V263" s="19"/>
      <c r="W263" s="19"/>
      <c r="X263" s="19"/>
      <c r="Y263" s="19"/>
      <c r="Z263" s="19"/>
      <c r="AA263" s="19"/>
      <c r="AB263" s="19"/>
      <c r="AC263" s="19"/>
      <c r="AD263" s="380"/>
      <c r="AE263" s="7"/>
      <c r="AF263" s="375"/>
      <c r="AG263" s="19"/>
      <c r="AH263" s="19"/>
      <c r="AI263" s="19"/>
      <c r="AJ263" s="19"/>
      <c r="AK263" s="19"/>
      <c r="AL263" s="19"/>
      <c r="AM263" s="19"/>
      <c r="AN263" s="19"/>
      <c r="AO263" s="19"/>
      <c r="AP263" s="19"/>
      <c r="AQ263" s="380"/>
      <c r="AR263" s="7"/>
      <c r="AS263" s="375"/>
      <c r="AT263" s="19"/>
      <c r="AU263" s="19"/>
      <c r="AV263" s="19"/>
      <c r="AW263" s="19"/>
      <c r="AX263" s="19"/>
      <c r="AY263" s="19"/>
      <c r="AZ263" s="19"/>
      <c r="BA263" s="19"/>
      <c r="BB263" s="19"/>
      <c r="BC263" s="19"/>
      <c r="BD263" s="380"/>
    </row>
    <row r="264" spans="1:56" ht="23" x14ac:dyDescent="0.35">
      <c r="A264" s="37" t="s">
        <v>57</v>
      </c>
      <c r="B264" s="37" t="s">
        <v>175</v>
      </c>
      <c r="C264" s="37">
        <v>191</v>
      </c>
      <c r="E264" s="47" t="s">
        <v>308</v>
      </c>
      <c r="F264" s="374"/>
      <c r="G264" s="39"/>
      <c r="H264" s="39"/>
      <c r="I264" s="39"/>
      <c r="J264" s="39"/>
      <c r="K264" s="39"/>
      <c r="L264" s="39"/>
      <c r="M264" s="39"/>
      <c r="N264" s="39"/>
      <c r="O264" s="39"/>
      <c r="P264" s="39"/>
      <c r="Q264" s="381"/>
      <c r="R264" s="7"/>
      <c r="S264" s="390"/>
      <c r="T264" s="391"/>
      <c r="U264" s="391"/>
      <c r="V264" s="391"/>
      <c r="W264" s="391"/>
      <c r="X264" s="391"/>
      <c r="Y264" s="391"/>
      <c r="Z264" s="391"/>
      <c r="AA264" s="391"/>
      <c r="AB264" s="391"/>
      <c r="AC264" s="391"/>
      <c r="AD264" s="392"/>
      <c r="AE264" s="7"/>
      <c r="AF264" s="374"/>
      <c r="AG264" s="39"/>
      <c r="AH264" s="39"/>
      <c r="AI264" s="39"/>
      <c r="AJ264" s="39"/>
      <c r="AK264" s="39"/>
      <c r="AL264" s="39"/>
      <c r="AM264" s="39"/>
      <c r="AN264" s="39"/>
      <c r="AO264" s="39"/>
      <c r="AP264" s="39"/>
      <c r="AQ264" s="381"/>
      <c r="AR264" s="7"/>
      <c r="AS264" s="374"/>
      <c r="AT264" s="39"/>
      <c r="AU264" s="39"/>
      <c r="AV264" s="39"/>
      <c r="AW264" s="39"/>
      <c r="AX264" s="39"/>
      <c r="AY264" s="39"/>
      <c r="AZ264" s="39"/>
      <c r="BA264" s="39"/>
      <c r="BB264" s="39"/>
      <c r="BC264" s="39"/>
      <c r="BD264" s="381"/>
    </row>
    <row r="265" spans="1:56" ht="23" x14ac:dyDescent="0.35">
      <c r="B265" s="58"/>
      <c r="C265" s="37"/>
      <c r="E265" s="71" t="s">
        <v>370</v>
      </c>
      <c r="F265" s="375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380"/>
      <c r="R265" s="7"/>
      <c r="S265" s="375"/>
      <c r="T265" s="19"/>
      <c r="U265" s="19"/>
      <c r="V265" s="19"/>
      <c r="W265" s="19"/>
      <c r="X265" s="19"/>
      <c r="Y265" s="19"/>
      <c r="Z265" s="19"/>
      <c r="AA265" s="19"/>
      <c r="AB265" s="19"/>
      <c r="AC265" s="19"/>
      <c r="AD265" s="380"/>
      <c r="AE265" s="7"/>
      <c r="AF265" s="375"/>
      <c r="AG265" s="19"/>
      <c r="AH265" s="19"/>
      <c r="AI265" s="19"/>
      <c r="AJ265" s="19"/>
      <c r="AK265" s="19"/>
      <c r="AL265" s="19"/>
      <c r="AM265" s="19"/>
      <c r="AN265" s="19"/>
      <c r="AO265" s="19"/>
      <c r="AP265" s="19"/>
      <c r="AQ265" s="380"/>
      <c r="AR265" s="7"/>
      <c r="AS265" s="375"/>
      <c r="AT265" s="19"/>
      <c r="AU265" s="19"/>
      <c r="AV265" s="19"/>
      <c r="AW265" s="19"/>
      <c r="AX265" s="19"/>
      <c r="AY265" s="19"/>
      <c r="AZ265" s="19"/>
      <c r="BA265" s="19"/>
      <c r="BB265" s="19"/>
      <c r="BC265" s="19"/>
      <c r="BD265" s="380"/>
    </row>
    <row r="266" spans="1:56" ht="23" x14ac:dyDescent="0.35">
      <c r="A266" s="37" t="s">
        <v>57</v>
      </c>
      <c r="B266" s="37" t="s">
        <v>176</v>
      </c>
      <c r="C266" s="37">
        <v>192</v>
      </c>
      <c r="E266" s="72" t="s">
        <v>206</v>
      </c>
      <c r="F266" s="374"/>
      <c r="G266" s="39"/>
      <c r="H266" s="39"/>
      <c r="I266" s="39"/>
      <c r="J266" s="39"/>
      <c r="K266" s="39"/>
      <c r="L266" s="39"/>
      <c r="M266" s="39"/>
      <c r="N266" s="39"/>
      <c r="O266" s="39"/>
      <c r="P266" s="39"/>
      <c r="Q266" s="381"/>
      <c r="R266" s="7"/>
      <c r="S266" s="374"/>
      <c r="T266" s="39"/>
      <c r="U266" s="39"/>
      <c r="V266" s="39"/>
      <c r="W266" s="39"/>
      <c r="X266" s="39"/>
      <c r="Y266" s="39"/>
      <c r="Z266" s="39"/>
      <c r="AA266" s="39"/>
      <c r="AB266" s="39"/>
      <c r="AC266" s="39"/>
      <c r="AD266" s="381"/>
      <c r="AE266" s="7"/>
      <c r="AF266" s="374"/>
      <c r="AG266" s="39"/>
      <c r="AH266" s="39"/>
      <c r="AI266" s="39"/>
      <c r="AJ266" s="39"/>
      <c r="AK266" s="39"/>
      <c r="AL266" s="39"/>
      <c r="AM266" s="39"/>
      <c r="AN266" s="39"/>
      <c r="AO266" s="39"/>
      <c r="AP266" s="39"/>
      <c r="AQ266" s="381"/>
      <c r="AR266" s="7"/>
      <c r="AS266" s="374"/>
      <c r="AT266" s="39"/>
      <c r="AU266" s="39"/>
      <c r="AV266" s="39"/>
      <c r="AW266" s="39"/>
      <c r="AX266" s="39"/>
      <c r="AY266" s="39"/>
      <c r="AZ266" s="39"/>
      <c r="BA266" s="39"/>
      <c r="BB266" s="39"/>
      <c r="BC266" s="39"/>
      <c r="BD266" s="381"/>
    </row>
    <row r="267" spans="1:56" ht="23" x14ac:dyDescent="0.35">
      <c r="A267" s="37" t="s">
        <v>57</v>
      </c>
      <c r="B267" s="37" t="s">
        <v>177</v>
      </c>
      <c r="C267" s="37">
        <v>193</v>
      </c>
      <c r="E267" s="72" t="s">
        <v>207</v>
      </c>
      <c r="F267" s="374"/>
      <c r="G267" s="39"/>
      <c r="H267" s="39"/>
      <c r="I267" s="39"/>
      <c r="J267" s="39"/>
      <c r="K267" s="39"/>
      <c r="L267" s="39"/>
      <c r="M267" s="39"/>
      <c r="N267" s="39"/>
      <c r="O267" s="39"/>
      <c r="P267" s="39"/>
      <c r="Q267" s="381"/>
      <c r="R267" s="7"/>
      <c r="S267" s="374"/>
      <c r="T267" s="39"/>
      <c r="U267" s="39"/>
      <c r="V267" s="39"/>
      <c r="W267" s="39"/>
      <c r="X267" s="39"/>
      <c r="Y267" s="39"/>
      <c r="Z267" s="39"/>
      <c r="AA267" s="39"/>
      <c r="AB267" s="39"/>
      <c r="AC267" s="39"/>
      <c r="AD267" s="381"/>
      <c r="AE267" s="7"/>
      <c r="AF267" s="374"/>
      <c r="AG267" s="39"/>
      <c r="AH267" s="39"/>
      <c r="AI267" s="39"/>
      <c r="AJ267" s="39"/>
      <c r="AK267" s="39"/>
      <c r="AL267" s="39"/>
      <c r="AM267" s="39"/>
      <c r="AN267" s="39"/>
      <c r="AO267" s="39"/>
      <c r="AP267" s="39"/>
      <c r="AQ267" s="381"/>
      <c r="AR267" s="7"/>
      <c r="AS267" s="374"/>
      <c r="AT267" s="39"/>
      <c r="AU267" s="39"/>
      <c r="AV267" s="39"/>
      <c r="AW267" s="39"/>
      <c r="AX267" s="39"/>
      <c r="AY267" s="39"/>
      <c r="AZ267" s="39"/>
      <c r="BA267" s="39"/>
      <c r="BB267" s="39"/>
      <c r="BC267" s="39"/>
      <c r="BD267" s="381"/>
    </row>
    <row r="268" spans="1:56" ht="23" x14ac:dyDescent="0.35">
      <c r="A268" s="37" t="s">
        <v>57</v>
      </c>
      <c r="B268" s="37" t="s">
        <v>178</v>
      </c>
      <c r="C268" s="37">
        <v>194</v>
      </c>
      <c r="E268" s="72" t="s">
        <v>208</v>
      </c>
      <c r="F268" s="374"/>
      <c r="G268" s="39"/>
      <c r="H268" s="39"/>
      <c r="I268" s="39"/>
      <c r="J268" s="39"/>
      <c r="K268" s="39"/>
      <c r="L268" s="39"/>
      <c r="M268" s="39"/>
      <c r="N268" s="39"/>
      <c r="O268" s="39"/>
      <c r="P268" s="39"/>
      <c r="Q268" s="381"/>
      <c r="R268" s="7"/>
      <c r="S268" s="374"/>
      <c r="T268" s="39"/>
      <c r="U268" s="39"/>
      <c r="V268" s="39"/>
      <c r="W268" s="39"/>
      <c r="X268" s="39"/>
      <c r="Y268" s="39"/>
      <c r="Z268" s="39"/>
      <c r="AA268" s="39"/>
      <c r="AB268" s="39"/>
      <c r="AC268" s="39"/>
      <c r="AD268" s="381"/>
      <c r="AE268" s="7"/>
      <c r="AF268" s="374"/>
      <c r="AG268" s="39"/>
      <c r="AH268" s="39"/>
      <c r="AI268" s="39"/>
      <c r="AJ268" s="39"/>
      <c r="AK268" s="39"/>
      <c r="AL268" s="39"/>
      <c r="AM268" s="39"/>
      <c r="AN268" s="39"/>
      <c r="AO268" s="39"/>
      <c r="AP268" s="39"/>
      <c r="AQ268" s="381"/>
      <c r="AR268" s="7"/>
      <c r="AS268" s="374"/>
      <c r="AT268" s="39"/>
      <c r="AU268" s="39"/>
      <c r="AV268" s="39"/>
      <c r="AW268" s="39"/>
      <c r="AX268" s="39"/>
      <c r="AY268" s="39"/>
      <c r="AZ268" s="39"/>
      <c r="BA268" s="39"/>
      <c r="BB268" s="39"/>
      <c r="BC268" s="39"/>
      <c r="BD268" s="381"/>
    </row>
    <row r="269" spans="1:56" ht="23" x14ac:dyDescent="0.35">
      <c r="A269" s="37" t="s">
        <v>57</v>
      </c>
      <c r="B269" s="37" t="s">
        <v>179</v>
      </c>
      <c r="C269" s="37">
        <v>195</v>
      </c>
      <c r="E269" s="72" t="s">
        <v>209</v>
      </c>
      <c r="F269" s="374"/>
      <c r="G269" s="39"/>
      <c r="H269" s="39"/>
      <c r="I269" s="39"/>
      <c r="J269" s="39"/>
      <c r="K269" s="39"/>
      <c r="L269" s="39"/>
      <c r="M269" s="39"/>
      <c r="N269" s="39"/>
      <c r="O269" s="39"/>
      <c r="P269" s="39"/>
      <c r="Q269" s="381"/>
      <c r="R269" s="7"/>
      <c r="S269" s="374"/>
      <c r="T269" s="39"/>
      <c r="U269" s="39"/>
      <c r="V269" s="39"/>
      <c r="W269" s="39"/>
      <c r="X269" s="39"/>
      <c r="Y269" s="39"/>
      <c r="Z269" s="39"/>
      <c r="AA269" s="39"/>
      <c r="AB269" s="39"/>
      <c r="AC269" s="39"/>
      <c r="AD269" s="381"/>
      <c r="AE269" s="7"/>
      <c r="AF269" s="374"/>
      <c r="AG269" s="39"/>
      <c r="AH269" s="39"/>
      <c r="AI269" s="39"/>
      <c r="AJ269" s="39"/>
      <c r="AK269" s="39"/>
      <c r="AL269" s="39"/>
      <c r="AM269" s="39"/>
      <c r="AN269" s="39"/>
      <c r="AO269" s="39"/>
      <c r="AP269" s="39"/>
      <c r="AQ269" s="381"/>
      <c r="AR269" s="7"/>
      <c r="AS269" s="374"/>
      <c r="AT269" s="39"/>
      <c r="AU269" s="39"/>
      <c r="AV269" s="39"/>
      <c r="AW269" s="39"/>
      <c r="AX269" s="39"/>
      <c r="AY269" s="39"/>
      <c r="AZ269" s="39"/>
      <c r="BA269" s="39"/>
      <c r="BB269" s="39"/>
      <c r="BC269" s="39"/>
      <c r="BD269" s="381"/>
    </row>
    <row r="270" spans="1:56" ht="23" x14ac:dyDescent="0.35">
      <c r="A270" s="37" t="s">
        <v>57</v>
      </c>
      <c r="B270" s="37" t="s">
        <v>180</v>
      </c>
      <c r="C270" s="37">
        <v>196</v>
      </c>
      <c r="E270" s="72" t="s">
        <v>210</v>
      </c>
      <c r="F270" s="374"/>
      <c r="G270" s="39"/>
      <c r="H270" s="39"/>
      <c r="I270" s="39"/>
      <c r="J270" s="39"/>
      <c r="K270" s="39"/>
      <c r="L270" s="39"/>
      <c r="M270" s="39"/>
      <c r="N270" s="39"/>
      <c r="O270" s="39"/>
      <c r="P270" s="39"/>
      <c r="Q270" s="381"/>
      <c r="R270" s="7"/>
      <c r="S270" s="374"/>
      <c r="T270" s="39"/>
      <c r="U270" s="39"/>
      <c r="V270" s="39"/>
      <c r="W270" s="39"/>
      <c r="X270" s="39"/>
      <c r="Y270" s="39"/>
      <c r="Z270" s="39"/>
      <c r="AA270" s="39"/>
      <c r="AB270" s="39"/>
      <c r="AC270" s="39"/>
      <c r="AD270" s="381"/>
      <c r="AE270" s="7"/>
      <c r="AF270" s="374"/>
      <c r="AG270" s="39"/>
      <c r="AH270" s="39"/>
      <c r="AI270" s="39"/>
      <c r="AJ270" s="39"/>
      <c r="AK270" s="39"/>
      <c r="AL270" s="39"/>
      <c r="AM270" s="39"/>
      <c r="AN270" s="39"/>
      <c r="AO270" s="39"/>
      <c r="AP270" s="39"/>
      <c r="AQ270" s="381"/>
      <c r="AR270" s="7"/>
      <c r="AS270" s="374"/>
      <c r="AT270" s="39"/>
      <c r="AU270" s="39"/>
      <c r="AV270" s="39"/>
      <c r="AW270" s="39"/>
      <c r="AX270" s="39"/>
      <c r="AY270" s="39"/>
      <c r="AZ270" s="39"/>
      <c r="BA270" s="39"/>
      <c r="BB270" s="39"/>
      <c r="BC270" s="39"/>
      <c r="BD270" s="381"/>
    </row>
    <row r="271" spans="1:56" ht="23" x14ac:dyDescent="0.35">
      <c r="A271" s="37" t="s">
        <v>57</v>
      </c>
      <c r="B271" s="37" t="s">
        <v>181</v>
      </c>
      <c r="C271" s="37">
        <v>197</v>
      </c>
      <c r="E271" s="72" t="s">
        <v>211</v>
      </c>
      <c r="F271" s="374"/>
      <c r="G271" s="39"/>
      <c r="H271" s="39"/>
      <c r="I271" s="39"/>
      <c r="J271" s="39"/>
      <c r="K271" s="39"/>
      <c r="L271" s="39"/>
      <c r="M271" s="39"/>
      <c r="N271" s="39"/>
      <c r="O271" s="39"/>
      <c r="P271" s="39"/>
      <c r="Q271" s="381"/>
      <c r="R271" s="7"/>
      <c r="S271" s="374"/>
      <c r="T271" s="39"/>
      <c r="U271" s="39"/>
      <c r="V271" s="39"/>
      <c r="W271" s="39"/>
      <c r="X271" s="39"/>
      <c r="Y271" s="39"/>
      <c r="Z271" s="39"/>
      <c r="AA271" s="39"/>
      <c r="AB271" s="39"/>
      <c r="AC271" s="39"/>
      <c r="AD271" s="381"/>
      <c r="AE271" s="7"/>
      <c r="AF271" s="374"/>
      <c r="AG271" s="39"/>
      <c r="AH271" s="39"/>
      <c r="AI271" s="39"/>
      <c r="AJ271" s="39"/>
      <c r="AK271" s="39"/>
      <c r="AL271" s="39"/>
      <c r="AM271" s="39"/>
      <c r="AN271" s="39"/>
      <c r="AO271" s="39"/>
      <c r="AP271" s="39"/>
      <c r="AQ271" s="381"/>
      <c r="AR271" s="7"/>
      <c r="AS271" s="374"/>
      <c r="AT271" s="39"/>
      <c r="AU271" s="39"/>
      <c r="AV271" s="39"/>
      <c r="AW271" s="39"/>
      <c r="AX271" s="39"/>
      <c r="AY271" s="39"/>
      <c r="AZ271" s="39"/>
      <c r="BA271" s="39"/>
      <c r="BB271" s="39"/>
      <c r="BC271" s="39"/>
      <c r="BD271" s="381"/>
    </row>
    <row r="272" spans="1:56" ht="23" x14ac:dyDescent="0.35">
      <c r="A272" s="37" t="s">
        <v>57</v>
      </c>
      <c r="B272" s="37" t="s">
        <v>182</v>
      </c>
      <c r="C272" s="37">
        <v>198</v>
      </c>
      <c r="E272" s="72" t="s">
        <v>212</v>
      </c>
      <c r="F272" s="374"/>
      <c r="G272" s="39"/>
      <c r="H272" s="39"/>
      <c r="I272" s="39"/>
      <c r="J272" s="39"/>
      <c r="K272" s="39"/>
      <c r="L272" s="39"/>
      <c r="M272" s="39"/>
      <c r="N272" s="39"/>
      <c r="O272" s="39"/>
      <c r="P272" s="39"/>
      <c r="Q272" s="381"/>
      <c r="R272" s="7"/>
      <c r="S272" s="374"/>
      <c r="T272" s="39"/>
      <c r="U272" s="39"/>
      <c r="V272" s="39"/>
      <c r="W272" s="39"/>
      <c r="X272" s="39"/>
      <c r="Y272" s="39"/>
      <c r="Z272" s="39"/>
      <c r="AA272" s="39"/>
      <c r="AB272" s="39"/>
      <c r="AC272" s="39"/>
      <c r="AD272" s="381"/>
      <c r="AE272" s="7"/>
      <c r="AF272" s="374"/>
      <c r="AG272" s="39"/>
      <c r="AH272" s="39"/>
      <c r="AI272" s="39"/>
      <c r="AJ272" s="39"/>
      <c r="AK272" s="39"/>
      <c r="AL272" s="39"/>
      <c r="AM272" s="39"/>
      <c r="AN272" s="39"/>
      <c r="AO272" s="39"/>
      <c r="AP272" s="39"/>
      <c r="AQ272" s="381"/>
      <c r="AR272" s="7"/>
      <c r="AS272" s="374"/>
      <c r="AT272" s="39"/>
      <c r="AU272" s="39"/>
      <c r="AV272" s="39"/>
      <c r="AW272" s="39"/>
      <c r="AX272" s="39"/>
      <c r="AY272" s="39"/>
      <c r="AZ272" s="39"/>
      <c r="BA272" s="39"/>
      <c r="BB272" s="39"/>
      <c r="BC272" s="39"/>
      <c r="BD272" s="381"/>
    </row>
    <row r="273" spans="1:56" ht="23" x14ac:dyDescent="0.35">
      <c r="A273" s="37" t="s">
        <v>57</v>
      </c>
      <c r="B273" s="37" t="s">
        <v>183</v>
      </c>
      <c r="C273" s="37">
        <v>199</v>
      </c>
      <c r="E273" s="47" t="s">
        <v>213</v>
      </c>
      <c r="F273" s="374"/>
      <c r="G273" s="39"/>
      <c r="H273" s="39"/>
      <c r="I273" s="39"/>
      <c r="J273" s="39"/>
      <c r="K273" s="39"/>
      <c r="L273" s="39"/>
      <c r="M273" s="39"/>
      <c r="N273" s="39"/>
      <c r="O273" s="39"/>
      <c r="P273" s="39"/>
      <c r="Q273" s="381"/>
      <c r="R273" s="7"/>
      <c r="S273" s="374"/>
      <c r="T273" s="39"/>
      <c r="U273" s="39"/>
      <c r="V273" s="39"/>
      <c r="W273" s="39"/>
      <c r="X273" s="39"/>
      <c r="Y273" s="39"/>
      <c r="Z273" s="39"/>
      <c r="AA273" s="39"/>
      <c r="AB273" s="39"/>
      <c r="AC273" s="39"/>
      <c r="AD273" s="381"/>
      <c r="AE273" s="7"/>
      <c r="AF273" s="374"/>
      <c r="AG273" s="39"/>
      <c r="AH273" s="39"/>
      <c r="AI273" s="39"/>
      <c r="AJ273" s="39"/>
      <c r="AK273" s="39"/>
      <c r="AL273" s="39"/>
      <c r="AM273" s="39"/>
      <c r="AN273" s="39"/>
      <c r="AO273" s="39"/>
      <c r="AP273" s="39"/>
      <c r="AQ273" s="381"/>
      <c r="AR273" s="7"/>
      <c r="AS273" s="374"/>
      <c r="AT273" s="39"/>
      <c r="AU273" s="39"/>
      <c r="AV273" s="39"/>
      <c r="AW273" s="39"/>
      <c r="AX273" s="39"/>
      <c r="AY273" s="39"/>
      <c r="AZ273" s="39"/>
      <c r="BA273" s="39"/>
      <c r="BB273" s="39"/>
      <c r="BC273" s="39"/>
      <c r="BD273" s="381"/>
    </row>
    <row r="274" spans="1:56" ht="23" x14ac:dyDescent="0.35">
      <c r="A274" s="37" t="s">
        <v>57</v>
      </c>
      <c r="B274" s="37" t="s">
        <v>184</v>
      </c>
      <c r="C274" s="37">
        <v>200</v>
      </c>
      <c r="E274" s="267" t="s">
        <v>214</v>
      </c>
      <c r="F274" s="374"/>
      <c r="G274" s="39"/>
      <c r="H274" s="39"/>
      <c r="I274" s="39"/>
      <c r="J274" s="39"/>
      <c r="K274" s="39"/>
      <c r="L274" s="39"/>
      <c r="M274" s="39"/>
      <c r="N274" s="39"/>
      <c r="O274" s="39"/>
      <c r="P274" s="39"/>
      <c r="Q274" s="381"/>
      <c r="R274" s="7"/>
      <c r="S274" s="390"/>
      <c r="T274" s="391"/>
      <c r="U274" s="391"/>
      <c r="V274" s="391"/>
      <c r="W274" s="391"/>
      <c r="X274" s="391"/>
      <c r="Y274" s="391"/>
      <c r="Z274" s="391"/>
      <c r="AA274" s="391"/>
      <c r="AB274" s="391"/>
      <c r="AC274" s="391"/>
      <c r="AD274" s="392"/>
      <c r="AE274" s="7"/>
      <c r="AF274" s="374"/>
      <c r="AG274" s="39"/>
      <c r="AH274" s="39"/>
      <c r="AI274" s="39"/>
      <c r="AJ274" s="39"/>
      <c r="AK274" s="39"/>
      <c r="AL274" s="39"/>
      <c r="AM274" s="39"/>
      <c r="AN274" s="39"/>
      <c r="AO274" s="39"/>
      <c r="AP274" s="39"/>
      <c r="AQ274" s="381"/>
      <c r="AR274" s="7"/>
      <c r="AS274" s="374"/>
      <c r="AT274" s="39"/>
      <c r="AU274" s="39"/>
      <c r="AV274" s="39"/>
      <c r="AW274" s="39"/>
      <c r="AX274" s="39"/>
      <c r="AY274" s="39"/>
      <c r="AZ274" s="39"/>
      <c r="BA274" s="39"/>
      <c r="BB274" s="39"/>
      <c r="BC274" s="39"/>
      <c r="BD274" s="381"/>
    </row>
    <row r="275" spans="1:56" ht="23" x14ac:dyDescent="0.35">
      <c r="A275" s="37" t="s">
        <v>57</v>
      </c>
      <c r="B275" s="37" t="s">
        <v>185</v>
      </c>
      <c r="C275" s="37">
        <v>201</v>
      </c>
      <c r="E275" s="267" t="s">
        <v>215</v>
      </c>
      <c r="F275" s="374"/>
      <c r="G275" s="39"/>
      <c r="H275" s="39"/>
      <c r="I275" s="39"/>
      <c r="J275" s="39"/>
      <c r="K275" s="39"/>
      <c r="L275" s="39"/>
      <c r="M275" s="39"/>
      <c r="N275" s="39"/>
      <c r="O275" s="39"/>
      <c r="P275" s="39"/>
      <c r="Q275" s="381"/>
      <c r="R275" s="7"/>
      <c r="S275" s="374"/>
      <c r="T275" s="39"/>
      <c r="U275" s="39"/>
      <c r="V275" s="39"/>
      <c r="W275" s="39"/>
      <c r="X275" s="39"/>
      <c r="Y275" s="39"/>
      <c r="Z275" s="39"/>
      <c r="AA275" s="39"/>
      <c r="AB275" s="39"/>
      <c r="AC275" s="39"/>
      <c r="AD275" s="381"/>
      <c r="AE275" s="7"/>
      <c r="AF275" s="374"/>
      <c r="AG275" s="39"/>
      <c r="AH275" s="39"/>
      <c r="AI275" s="39"/>
      <c r="AJ275" s="39"/>
      <c r="AK275" s="39"/>
      <c r="AL275" s="39"/>
      <c r="AM275" s="39"/>
      <c r="AN275" s="39"/>
      <c r="AO275" s="39"/>
      <c r="AP275" s="39"/>
      <c r="AQ275" s="381"/>
      <c r="AR275" s="7"/>
      <c r="AS275" s="374"/>
      <c r="AT275" s="39"/>
      <c r="AU275" s="39"/>
      <c r="AV275" s="39"/>
      <c r="AW275" s="39"/>
      <c r="AX275" s="39"/>
      <c r="AY275" s="39"/>
      <c r="AZ275" s="39"/>
      <c r="BA275" s="39"/>
      <c r="BB275" s="39"/>
      <c r="BC275" s="39"/>
      <c r="BD275" s="381"/>
    </row>
    <row r="276" spans="1:56" ht="23" x14ac:dyDescent="0.35">
      <c r="B276" s="37"/>
      <c r="C276" s="37"/>
      <c r="E276" s="46" t="s">
        <v>217</v>
      </c>
      <c r="F276" s="327"/>
      <c r="G276" s="326"/>
      <c r="H276" s="326"/>
      <c r="I276" s="326"/>
      <c r="J276" s="326"/>
      <c r="K276" s="326"/>
      <c r="L276" s="326"/>
      <c r="M276" s="326"/>
      <c r="N276" s="326"/>
      <c r="O276" s="326"/>
      <c r="P276" s="326"/>
      <c r="Q276" s="9"/>
      <c r="R276" s="7"/>
      <c r="S276" s="327"/>
      <c r="T276" s="326"/>
      <c r="U276" s="326"/>
      <c r="V276" s="326"/>
      <c r="W276" s="326"/>
      <c r="X276" s="326"/>
      <c r="Y276" s="326"/>
      <c r="Z276" s="326"/>
      <c r="AA276" s="326"/>
      <c r="AB276" s="326"/>
      <c r="AC276" s="326"/>
      <c r="AD276" s="9"/>
      <c r="AE276" s="7"/>
      <c r="AF276" s="327"/>
      <c r="AG276" s="326"/>
      <c r="AH276" s="326"/>
      <c r="AI276" s="326"/>
      <c r="AJ276" s="326"/>
      <c r="AK276" s="326"/>
      <c r="AL276" s="326"/>
      <c r="AM276" s="326"/>
      <c r="AN276" s="326"/>
      <c r="AO276" s="326"/>
      <c r="AP276" s="326"/>
      <c r="AQ276" s="9"/>
      <c r="AR276" s="7"/>
      <c r="AS276" s="327"/>
      <c r="AT276" s="326"/>
      <c r="AU276" s="326"/>
      <c r="AV276" s="326"/>
      <c r="AW276" s="326"/>
      <c r="AX276" s="326"/>
      <c r="AY276" s="326"/>
      <c r="AZ276" s="326"/>
      <c r="BA276" s="326"/>
      <c r="BB276" s="326"/>
      <c r="BC276" s="326"/>
      <c r="BD276" s="9"/>
    </row>
    <row r="277" spans="1:56" ht="23" x14ac:dyDescent="0.35">
      <c r="A277" s="37" t="s">
        <v>57</v>
      </c>
      <c r="B277" s="37" t="s">
        <v>186</v>
      </c>
      <c r="C277" s="37">
        <v>202</v>
      </c>
      <c r="E277" s="69" t="s">
        <v>218</v>
      </c>
      <c r="F277" s="42"/>
      <c r="G277" s="39"/>
      <c r="H277" s="39"/>
      <c r="I277" s="39"/>
      <c r="J277" s="39"/>
      <c r="K277" s="39"/>
      <c r="L277" s="39"/>
      <c r="M277" s="39"/>
      <c r="N277" s="39"/>
      <c r="O277" s="39"/>
      <c r="P277" s="39"/>
      <c r="Q277" s="381"/>
      <c r="R277" s="7"/>
      <c r="S277" s="393"/>
      <c r="T277" s="391"/>
      <c r="U277" s="391"/>
      <c r="V277" s="391"/>
      <c r="W277" s="391"/>
      <c r="X277" s="391"/>
      <c r="Y277" s="391"/>
      <c r="Z277" s="391"/>
      <c r="AA277" s="391"/>
      <c r="AB277" s="391"/>
      <c r="AC277" s="391"/>
      <c r="AD277" s="392"/>
      <c r="AE277" s="7"/>
      <c r="AF277" s="42"/>
      <c r="AG277" s="39"/>
      <c r="AH277" s="39"/>
      <c r="AI277" s="39"/>
      <c r="AJ277" s="39"/>
      <c r="AK277" s="39"/>
      <c r="AL277" s="39"/>
      <c r="AM277" s="39"/>
      <c r="AN277" s="39"/>
      <c r="AO277" s="39"/>
      <c r="AP277" s="39"/>
      <c r="AQ277" s="381"/>
      <c r="AR277" s="7"/>
      <c r="AS277" s="42"/>
      <c r="AT277" s="39"/>
      <c r="AU277" s="39"/>
      <c r="AV277" s="39"/>
      <c r="AW277" s="39"/>
      <c r="AX277" s="39"/>
      <c r="AY277" s="39"/>
      <c r="AZ277" s="39"/>
      <c r="BA277" s="39"/>
      <c r="BB277" s="39"/>
      <c r="BC277" s="39"/>
      <c r="BD277" s="381"/>
    </row>
    <row r="278" spans="1:56" ht="23" x14ac:dyDescent="0.35">
      <c r="A278" s="37" t="s">
        <v>57</v>
      </c>
      <c r="B278" s="37" t="s">
        <v>187</v>
      </c>
      <c r="C278" s="37">
        <v>203</v>
      </c>
      <c r="E278" s="69" t="s">
        <v>319</v>
      </c>
      <c r="F278" s="390"/>
      <c r="G278" s="391"/>
      <c r="H278" s="391"/>
      <c r="I278" s="391"/>
      <c r="J278" s="391"/>
      <c r="K278" s="391"/>
      <c r="L278" s="391"/>
      <c r="M278" s="391"/>
      <c r="N278" s="391"/>
      <c r="O278" s="391"/>
      <c r="P278" s="391"/>
      <c r="Q278" s="392"/>
      <c r="S278" s="390"/>
      <c r="T278" s="391"/>
      <c r="U278" s="391"/>
      <c r="V278" s="391"/>
      <c r="W278" s="391"/>
      <c r="X278" s="391"/>
      <c r="Y278" s="391"/>
      <c r="Z278" s="391"/>
      <c r="AA278" s="391"/>
      <c r="AB278" s="391"/>
      <c r="AC278" s="391"/>
      <c r="AD278" s="392"/>
      <c r="AF278" s="390"/>
      <c r="AG278" s="391"/>
      <c r="AH278" s="391"/>
      <c r="AI278" s="391"/>
      <c r="AJ278" s="391"/>
      <c r="AK278" s="391"/>
      <c r="AL278" s="391"/>
      <c r="AM278" s="391"/>
      <c r="AN278" s="391"/>
      <c r="AO278" s="391"/>
      <c r="AP278" s="391"/>
      <c r="AQ278" s="392"/>
      <c r="AS278" s="390"/>
      <c r="AT278" s="391"/>
      <c r="AU278" s="391"/>
      <c r="AV278" s="391"/>
      <c r="AW278" s="391"/>
      <c r="AX278" s="391"/>
      <c r="AY278" s="391"/>
      <c r="AZ278" s="391"/>
      <c r="BA278" s="391"/>
      <c r="BB278" s="391"/>
      <c r="BC278" s="391"/>
      <c r="BD278" s="392"/>
    </row>
    <row r="279" spans="1:56" ht="23" x14ac:dyDescent="0.35">
      <c r="A279" s="37" t="s">
        <v>57</v>
      </c>
      <c r="B279" s="37" t="s">
        <v>188</v>
      </c>
      <c r="C279" s="37">
        <v>204</v>
      </c>
      <c r="E279" s="69" t="s">
        <v>220</v>
      </c>
      <c r="F279" s="390"/>
      <c r="G279" s="391"/>
      <c r="H279" s="391"/>
      <c r="I279" s="391"/>
      <c r="J279" s="391"/>
      <c r="K279" s="391"/>
      <c r="L279" s="391"/>
      <c r="M279" s="391"/>
      <c r="N279" s="391"/>
      <c r="O279" s="391"/>
      <c r="P279" s="391"/>
      <c r="Q279" s="392"/>
      <c r="R279" s="7"/>
      <c r="S279" s="374"/>
      <c r="T279" s="39"/>
      <c r="U279" s="39"/>
      <c r="V279" s="39"/>
      <c r="W279" s="39"/>
      <c r="X279" s="39"/>
      <c r="Y279" s="39"/>
      <c r="Z279" s="39"/>
      <c r="AA279" s="39"/>
      <c r="AB279" s="39"/>
      <c r="AC279" s="39"/>
      <c r="AD279" s="381"/>
      <c r="AE279" s="7"/>
      <c r="AF279" s="374"/>
      <c r="AG279" s="39"/>
      <c r="AH279" s="39"/>
      <c r="AI279" s="39"/>
      <c r="AJ279" s="39"/>
      <c r="AK279" s="39"/>
      <c r="AL279" s="39"/>
      <c r="AM279" s="39"/>
      <c r="AN279" s="39"/>
      <c r="AO279" s="39"/>
      <c r="AP279" s="39"/>
      <c r="AQ279" s="381"/>
      <c r="AR279" s="7"/>
      <c r="AS279" s="390"/>
      <c r="AT279" s="391"/>
      <c r="AU279" s="391"/>
      <c r="AV279" s="391"/>
      <c r="AW279" s="391"/>
      <c r="AX279" s="391"/>
      <c r="AY279" s="391"/>
      <c r="AZ279" s="391"/>
      <c r="BA279" s="391"/>
      <c r="BB279" s="391"/>
      <c r="BC279" s="391"/>
      <c r="BD279" s="392"/>
    </row>
    <row r="280" spans="1:56" ht="23" x14ac:dyDescent="0.35">
      <c r="B280" s="37"/>
      <c r="C280" s="37"/>
      <c r="E280" s="46" t="s">
        <v>222</v>
      </c>
      <c r="F280" s="327"/>
      <c r="G280" s="326"/>
      <c r="H280" s="326"/>
      <c r="I280" s="326"/>
      <c r="J280" s="326"/>
      <c r="K280" s="326"/>
      <c r="L280" s="326"/>
      <c r="M280" s="326"/>
      <c r="N280" s="326"/>
      <c r="O280" s="326"/>
      <c r="P280" s="326"/>
      <c r="Q280" s="9"/>
      <c r="R280" s="7"/>
      <c r="S280" s="327"/>
      <c r="T280" s="326"/>
      <c r="U280" s="326"/>
      <c r="V280" s="326"/>
      <c r="W280" s="326"/>
      <c r="X280" s="326"/>
      <c r="Y280" s="326"/>
      <c r="Z280" s="326"/>
      <c r="AA280" s="326"/>
      <c r="AB280" s="326"/>
      <c r="AC280" s="326"/>
      <c r="AD280" s="9"/>
      <c r="AE280" s="7"/>
      <c r="AF280" s="327"/>
      <c r="AG280" s="326"/>
      <c r="AH280" s="326"/>
      <c r="AI280" s="326"/>
      <c r="AJ280" s="326"/>
      <c r="AK280" s="326"/>
      <c r="AL280" s="326"/>
      <c r="AM280" s="326"/>
      <c r="AN280" s="326"/>
      <c r="AO280" s="326"/>
      <c r="AP280" s="326"/>
      <c r="AQ280" s="9"/>
      <c r="AR280" s="7"/>
      <c r="AS280" s="327"/>
      <c r="AT280" s="326"/>
      <c r="AU280" s="326"/>
      <c r="AV280" s="326"/>
      <c r="AW280" s="326"/>
      <c r="AX280" s="326"/>
      <c r="AY280" s="326"/>
      <c r="AZ280" s="326"/>
      <c r="BA280" s="326"/>
      <c r="BB280" s="326"/>
      <c r="BC280" s="326"/>
      <c r="BD280" s="9"/>
    </row>
    <row r="281" spans="1:56" ht="23" x14ac:dyDescent="0.35">
      <c r="A281" s="37" t="s">
        <v>57</v>
      </c>
      <c r="B281" s="37" t="s">
        <v>189</v>
      </c>
      <c r="C281" s="37">
        <v>205</v>
      </c>
      <c r="E281" s="69" t="s">
        <v>223</v>
      </c>
      <c r="F281" s="390"/>
      <c r="G281" s="391"/>
      <c r="H281" s="391"/>
      <c r="I281" s="391"/>
      <c r="J281" s="391"/>
      <c r="K281" s="391"/>
      <c r="L281" s="391"/>
      <c r="M281" s="391"/>
      <c r="N281" s="391"/>
      <c r="O281" s="391"/>
      <c r="P281" s="391"/>
      <c r="Q281" s="392"/>
      <c r="R281" s="7"/>
      <c r="S281" s="374"/>
      <c r="T281" s="39"/>
      <c r="U281" s="39"/>
      <c r="V281" s="39"/>
      <c r="W281" s="39"/>
      <c r="X281" s="39"/>
      <c r="Y281" s="39"/>
      <c r="Z281" s="39"/>
      <c r="AA281" s="39"/>
      <c r="AB281" s="39"/>
      <c r="AC281" s="39"/>
      <c r="AD281" s="381"/>
      <c r="AE281" s="7"/>
      <c r="AF281" s="374"/>
      <c r="AG281" s="39"/>
      <c r="AH281" s="39"/>
      <c r="AI281" s="39"/>
      <c r="AJ281" s="39"/>
      <c r="AK281" s="39"/>
      <c r="AL281" s="39"/>
      <c r="AM281" s="39"/>
      <c r="AN281" s="39"/>
      <c r="AO281" s="39"/>
      <c r="AP281" s="39"/>
      <c r="AQ281" s="381"/>
      <c r="AR281" s="7"/>
      <c r="AS281" s="390"/>
      <c r="AT281" s="391"/>
      <c r="AU281" s="391"/>
      <c r="AV281" s="391"/>
      <c r="AW281" s="391"/>
      <c r="AX281" s="391"/>
      <c r="AY281" s="391"/>
      <c r="AZ281" s="391"/>
      <c r="BA281" s="391"/>
      <c r="BB281" s="391"/>
      <c r="BC281" s="391"/>
      <c r="BD281" s="392"/>
    </row>
    <row r="282" spans="1:56" ht="23" x14ac:dyDescent="0.35">
      <c r="A282" s="37" t="s">
        <v>57</v>
      </c>
      <c r="B282" s="37" t="s">
        <v>190</v>
      </c>
      <c r="C282" s="37">
        <v>206</v>
      </c>
      <c r="E282" s="69" t="s">
        <v>224</v>
      </c>
      <c r="F282" s="390"/>
      <c r="G282" s="391"/>
      <c r="H282" s="391"/>
      <c r="I282" s="391"/>
      <c r="J282" s="391"/>
      <c r="K282" s="391"/>
      <c r="L282" s="391"/>
      <c r="M282" s="391"/>
      <c r="N282" s="391"/>
      <c r="O282" s="391"/>
      <c r="P282" s="391"/>
      <c r="Q282" s="392"/>
      <c r="R282" s="7"/>
      <c r="S282" s="374"/>
      <c r="T282" s="39"/>
      <c r="U282" s="39"/>
      <c r="V282" s="39"/>
      <c r="W282" s="39"/>
      <c r="X282" s="39"/>
      <c r="Y282" s="39"/>
      <c r="Z282" s="39"/>
      <c r="AA282" s="39"/>
      <c r="AB282" s="39"/>
      <c r="AC282" s="39"/>
      <c r="AD282" s="381"/>
      <c r="AE282" s="7"/>
      <c r="AF282" s="374"/>
      <c r="AG282" s="39"/>
      <c r="AH282" s="39"/>
      <c r="AI282" s="39"/>
      <c r="AJ282" s="39"/>
      <c r="AK282" s="39"/>
      <c r="AL282" s="39"/>
      <c r="AM282" s="39"/>
      <c r="AN282" s="39"/>
      <c r="AO282" s="39"/>
      <c r="AP282" s="39"/>
      <c r="AQ282" s="381"/>
      <c r="AR282" s="7"/>
      <c r="AS282" s="390"/>
      <c r="AT282" s="391"/>
      <c r="AU282" s="391"/>
      <c r="AV282" s="391"/>
      <c r="AW282" s="391"/>
      <c r="AX282" s="391"/>
      <c r="AY282" s="391"/>
      <c r="AZ282" s="391"/>
      <c r="BA282" s="391"/>
      <c r="BB282" s="391"/>
      <c r="BC282" s="391"/>
      <c r="BD282" s="392"/>
    </row>
    <row r="283" spans="1:56" ht="23" x14ac:dyDescent="0.35">
      <c r="A283" s="37" t="s">
        <v>57</v>
      </c>
      <c r="B283" s="37" t="s">
        <v>191</v>
      </c>
      <c r="C283" s="37">
        <v>207</v>
      </c>
      <c r="E283" s="69" t="s">
        <v>225</v>
      </c>
      <c r="F283" s="390"/>
      <c r="G283" s="391"/>
      <c r="H283" s="391"/>
      <c r="I283" s="391"/>
      <c r="J283" s="391"/>
      <c r="K283" s="391"/>
      <c r="L283" s="391"/>
      <c r="M283" s="391"/>
      <c r="N283" s="391"/>
      <c r="O283" s="391"/>
      <c r="P283" s="391"/>
      <c r="Q283" s="392"/>
      <c r="R283" s="7"/>
      <c r="S283" s="374"/>
      <c r="T283" s="39"/>
      <c r="U283" s="39"/>
      <c r="V283" s="39"/>
      <c r="W283" s="39"/>
      <c r="X283" s="39"/>
      <c r="Y283" s="39"/>
      <c r="Z283" s="39"/>
      <c r="AA283" s="39"/>
      <c r="AB283" s="39"/>
      <c r="AC283" s="39"/>
      <c r="AD283" s="381"/>
      <c r="AE283" s="7"/>
      <c r="AF283" s="374"/>
      <c r="AG283" s="39"/>
      <c r="AH283" s="39"/>
      <c r="AI283" s="39"/>
      <c r="AJ283" s="39"/>
      <c r="AK283" s="39"/>
      <c r="AL283" s="39"/>
      <c r="AM283" s="39"/>
      <c r="AN283" s="39"/>
      <c r="AO283" s="39"/>
      <c r="AP283" s="39"/>
      <c r="AQ283" s="381"/>
      <c r="AR283" s="7"/>
      <c r="AS283" s="390"/>
      <c r="AT283" s="391"/>
      <c r="AU283" s="391"/>
      <c r="AV283" s="391"/>
      <c r="AW283" s="391"/>
      <c r="AX283" s="391"/>
      <c r="AY283" s="391"/>
      <c r="AZ283" s="391"/>
      <c r="BA283" s="391"/>
      <c r="BB283" s="391"/>
      <c r="BC283" s="391"/>
      <c r="BD283" s="392"/>
    </row>
    <row r="284" spans="1:56" ht="23" x14ac:dyDescent="0.35">
      <c r="A284" s="37" t="s">
        <v>57</v>
      </c>
      <c r="B284" s="37" t="s">
        <v>192</v>
      </c>
      <c r="C284" s="37">
        <v>208</v>
      </c>
      <c r="E284" s="69" t="s">
        <v>226</v>
      </c>
      <c r="F284" s="390"/>
      <c r="G284" s="391"/>
      <c r="H284" s="391"/>
      <c r="I284" s="391"/>
      <c r="J284" s="391"/>
      <c r="K284" s="391"/>
      <c r="L284" s="391"/>
      <c r="M284" s="391"/>
      <c r="N284" s="391"/>
      <c r="O284" s="391"/>
      <c r="P284" s="391"/>
      <c r="Q284" s="392"/>
      <c r="R284" s="7"/>
      <c r="S284" s="374"/>
      <c r="T284" s="39"/>
      <c r="U284" s="39"/>
      <c r="V284" s="39"/>
      <c r="W284" s="39"/>
      <c r="X284" s="39"/>
      <c r="Y284" s="39"/>
      <c r="Z284" s="39"/>
      <c r="AA284" s="39"/>
      <c r="AB284" s="39"/>
      <c r="AC284" s="39"/>
      <c r="AD284" s="381"/>
      <c r="AE284" s="7"/>
      <c r="AF284" s="374"/>
      <c r="AG284" s="39"/>
      <c r="AH284" s="39"/>
      <c r="AI284" s="39"/>
      <c r="AJ284" s="39"/>
      <c r="AK284" s="39"/>
      <c r="AL284" s="39"/>
      <c r="AM284" s="39"/>
      <c r="AN284" s="39"/>
      <c r="AO284" s="39"/>
      <c r="AP284" s="39"/>
      <c r="AQ284" s="381"/>
      <c r="AR284" s="7"/>
      <c r="AS284" s="390"/>
      <c r="AT284" s="391"/>
      <c r="AU284" s="391"/>
      <c r="AV284" s="391"/>
      <c r="AW284" s="391"/>
      <c r="AX284" s="391"/>
      <c r="AY284" s="391"/>
      <c r="AZ284" s="391"/>
      <c r="BA284" s="391"/>
      <c r="BB284" s="391"/>
      <c r="BC284" s="391"/>
      <c r="BD284" s="392"/>
    </row>
    <row r="285" spans="1:56" ht="23" x14ac:dyDescent="0.35">
      <c r="A285" s="37" t="s">
        <v>57</v>
      </c>
      <c r="B285" s="37" t="s">
        <v>193</v>
      </c>
      <c r="C285" s="37">
        <v>209</v>
      </c>
      <c r="E285" s="69" t="s">
        <v>227</v>
      </c>
      <c r="F285" s="390"/>
      <c r="G285" s="391"/>
      <c r="H285" s="391"/>
      <c r="I285" s="391"/>
      <c r="J285" s="391"/>
      <c r="K285" s="391"/>
      <c r="L285" s="391"/>
      <c r="M285" s="391"/>
      <c r="N285" s="391"/>
      <c r="O285" s="391"/>
      <c r="P285" s="391"/>
      <c r="Q285" s="392"/>
      <c r="R285" s="7"/>
      <c r="S285" s="374"/>
      <c r="T285" s="39"/>
      <c r="U285" s="39"/>
      <c r="V285" s="39"/>
      <c r="W285" s="39"/>
      <c r="X285" s="39"/>
      <c r="Y285" s="39"/>
      <c r="Z285" s="39"/>
      <c r="AA285" s="39"/>
      <c r="AB285" s="39"/>
      <c r="AC285" s="39"/>
      <c r="AD285" s="381"/>
      <c r="AE285" s="7"/>
      <c r="AF285" s="374"/>
      <c r="AG285" s="39"/>
      <c r="AH285" s="39"/>
      <c r="AI285" s="39"/>
      <c r="AJ285" s="39"/>
      <c r="AK285" s="39"/>
      <c r="AL285" s="39"/>
      <c r="AM285" s="39"/>
      <c r="AN285" s="39"/>
      <c r="AO285" s="39"/>
      <c r="AP285" s="39"/>
      <c r="AQ285" s="381"/>
      <c r="AR285" s="7"/>
      <c r="AS285" s="390"/>
      <c r="AT285" s="391"/>
      <c r="AU285" s="391"/>
      <c r="AV285" s="391"/>
      <c r="AW285" s="391"/>
      <c r="AX285" s="391"/>
      <c r="AY285" s="391"/>
      <c r="AZ285" s="391"/>
      <c r="BA285" s="391"/>
      <c r="BB285" s="391"/>
      <c r="BC285" s="391"/>
      <c r="BD285" s="392"/>
    </row>
    <row r="286" spans="1:56" s="18" customFormat="1" ht="23" x14ac:dyDescent="0.35">
      <c r="A286" s="35"/>
      <c r="B286" s="35"/>
      <c r="C286" s="37"/>
      <c r="E286" s="12" t="s">
        <v>346</v>
      </c>
      <c r="F286" s="371">
        <f>SUM(F291:F300)+SUM(F302:F304)+SUM(F306:F310)+F289</f>
        <v>0</v>
      </c>
      <c r="G286" s="385">
        <f t="shared" ref="G286:Q286" si="4">SUM(G291:G300)+SUM(G302:G304)+SUM(G306:G310)+G289</f>
        <v>0</v>
      </c>
      <c r="H286" s="385">
        <f t="shared" si="4"/>
        <v>0</v>
      </c>
      <c r="I286" s="385">
        <f t="shared" si="4"/>
        <v>0</v>
      </c>
      <c r="J286" s="385">
        <f t="shared" si="4"/>
        <v>0</v>
      </c>
      <c r="K286" s="385">
        <f t="shared" si="4"/>
        <v>0</v>
      </c>
      <c r="L286" s="385">
        <f t="shared" si="4"/>
        <v>0</v>
      </c>
      <c r="M286" s="385">
        <f t="shared" si="4"/>
        <v>0</v>
      </c>
      <c r="N286" s="385">
        <f t="shared" si="4"/>
        <v>0</v>
      </c>
      <c r="O286" s="385">
        <f t="shared" si="4"/>
        <v>0</v>
      </c>
      <c r="P286" s="385">
        <f t="shared" si="4"/>
        <v>0</v>
      </c>
      <c r="Q286" s="378">
        <f t="shared" si="4"/>
        <v>0</v>
      </c>
      <c r="R286" s="17"/>
      <c r="S286" s="371">
        <f>SUM(S291:S300)+SUM(S302:S304)+SUM(S306:S310)+S289</f>
        <v>0</v>
      </c>
      <c r="T286" s="385">
        <f t="shared" ref="T286:AD286" si="5">SUM(T291:T300)+SUM(T302:T304)+SUM(T306:T310)+T289</f>
        <v>0</v>
      </c>
      <c r="U286" s="385">
        <f t="shared" si="5"/>
        <v>0</v>
      </c>
      <c r="V286" s="385">
        <f t="shared" si="5"/>
        <v>0</v>
      </c>
      <c r="W286" s="385">
        <f t="shared" si="5"/>
        <v>0</v>
      </c>
      <c r="X286" s="385">
        <f t="shared" si="5"/>
        <v>0</v>
      </c>
      <c r="Y286" s="385">
        <f t="shared" si="5"/>
        <v>0</v>
      </c>
      <c r="Z286" s="385">
        <f t="shared" si="5"/>
        <v>0</v>
      </c>
      <c r="AA286" s="385">
        <f t="shared" si="5"/>
        <v>0</v>
      </c>
      <c r="AB286" s="385">
        <f t="shared" si="5"/>
        <v>0</v>
      </c>
      <c r="AC286" s="385">
        <f t="shared" si="5"/>
        <v>0</v>
      </c>
      <c r="AD286" s="378">
        <f t="shared" si="5"/>
        <v>0</v>
      </c>
      <c r="AE286" s="17"/>
      <c r="AF286" s="371">
        <f>SUM(AF291:AF300)+SUM(AF302:AF304)+SUM(AF306:AF310)+AF289</f>
        <v>0</v>
      </c>
      <c r="AG286" s="385">
        <f t="shared" ref="AG286:AQ286" si="6">SUM(AG291:AG300)+SUM(AG302:AG304)+SUM(AG306:AG310)+AG289</f>
        <v>0</v>
      </c>
      <c r="AH286" s="385">
        <f t="shared" si="6"/>
        <v>0</v>
      </c>
      <c r="AI286" s="385">
        <f t="shared" si="6"/>
        <v>0</v>
      </c>
      <c r="AJ286" s="385">
        <f t="shared" si="6"/>
        <v>0</v>
      </c>
      <c r="AK286" s="385">
        <f t="shared" si="6"/>
        <v>0</v>
      </c>
      <c r="AL286" s="385">
        <f t="shared" si="6"/>
        <v>0</v>
      </c>
      <c r="AM286" s="385">
        <f t="shared" si="6"/>
        <v>0</v>
      </c>
      <c r="AN286" s="385">
        <f t="shared" si="6"/>
        <v>0</v>
      </c>
      <c r="AO286" s="385">
        <f t="shared" si="6"/>
        <v>0</v>
      </c>
      <c r="AP286" s="385">
        <f t="shared" si="6"/>
        <v>0</v>
      </c>
      <c r="AQ286" s="378">
        <f t="shared" si="6"/>
        <v>0</v>
      </c>
      <c r="AR286" s="17"/>
      <c r="AS286" s="371">
        <f>SUM(AS291:AS300)+SUM(AS302:AS304)+SUM(AS306:AS310)+AS289</f>
        <v>0</v>
      </c>
      <c r="AT286" s="385">
        <f t="shared" ref="AT286:BD286" si="7">SUM(AT291:AT300)+SUM(AT302:AT304)+SUM(AT306:AT310)+AT289</f>
        <v>0</v>
      </c>
      <c r="AU286" s="385">
        <f t="shared" si="7"/>
        <v>0</v>
      </c>
      <c r="AV286" s="385">
        <f t="shared" si="7"/>
        <v>0</v>
      </c>
      <c r="AW286" s="385">
        <f t="shared" si="7"/>
        <v>0</v>
      </c>
      <c r="AX286" s="385">
        <f t="shared" si="7"/>
        <v>0</v>
      </c>
      <c r="AY286" s="385">
        <f t="shared" si="7"/>
        <v>0</v>
      </c>
      <c r="AZ286" s="385">
        <f t="shared" si="7"/>
        <v>0</v>
      </c>
      <c r="BA286" s="385">
        <f t="shared" si="7"/>
        <v>0</v>
      </c>
      <c r="BB286" s="385">
        <f t="shared" si="7"/>
        <v>0</v>
      </c>
      <c r="BC286" s="385">
        <f t="shared" si="7"/>
        <v>0</v>
      </c>
      <c r="BD286" s="378">
        <f t="shared" si="7"/>
        <v>0</v>
      </c>
    </row>
    <row r="287" spans="1:56" ht="23" x14ac:dyDescent="0.35">
      <c r="B287" s="57"/>
      <c r="C287" s="37"/>
      <c r="E287" s="46" t="s">
        <v>200</v>
      </c>
      <c r="F287" s="325"/>
      <c r="G287" s="326"/>
      <c r="H287" s="326"/>
      <c r="I287" s="326"/>
      <c r="J287" s="326"/>
      <c r="K287" s="326"/>
      <c r="L287" s="326"/>
      <c r="M287" s="326"/>
      <c r="N287" s="326"/>
      <c r="O287" s="326"/>
      <c r="P287" s="326"/>
      <c r="Q287" s="9"/>
      <c r="R287" s="7"/>
      <c r="S287" s="325"/>
      <c r="T287" s="326"/>
      <c r="U287" s="326"/>
      <c r="V287" s="326"/>
      <c r="W287" s="326"/>
      <c r="X287" s="326"/>
      <c r="Y287" s="326"/>
      <c r="Z287" s="326"/>
      <c r="AA287" s="326"/>
      <c r="AB287" s="326"/>
      <c r="AC287" s="326"/>
      <c r="AD287" s="9"/>
      <c r="AE287" s="7"/>
      <c r="AF287" s="325"/>
      <c r="AG287" s="326"/>
      <c r="AH287" s="326"/>
      <c r="AI287" s="326"/>
      <c r="AJ287" s="326"/>
      <c r="AK287" s="326"/>
      <c r="AL287" s="326"/>
      <c r="AM287" s="326"/>
      <c r="AN287" s="326"/>
      <c r="AO287" s="326"/>
      <c r="AP287" s="326"/>
      <c r="AQ287" s="9"/>
      <c r="AR287" s="7"/>
      <c r="AS287" s="325"/>
      <c r="AT287" s="326"/>
      <c r="AU287" s="326"/>
      <c r="AV287" s="326"/>
      <c r="AW287" s="326"/>
      <c r="AX287" s="326"/>
      <c r="AY287" s="326"/>
      <c r="AZ287" s="326"/>
      <c r="BA287" s="326"/>
      <c r="BB287" s="326"/>
      <c r="BC287" s="326"/>
      <c r="BD287" s="9"/>
    </row>
    <row r="288" spans="1:56" ht="23" x14ac:dyDescent="0.35">
      <c r="B288" s="57"/>
      <c r="C288" s="37"/>
      <c r="E288" s="262" t="s">
        <v>202</v>
      </c>
      <c r="F288" s="375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380"/>
      <c r="R288" s="7"/>
      <c r="S288" s="375"/>
      <c r="T288" s="19"/>
      <c r="U288" s="19"/>
      <c r="V288" s="19"/>
      <c r="W288" s="19"/>
      <c r="X288" s="19"/>
      <c r="Y288" s="19"/>
      <c r="Z288" s="19"/>
      <c r="AA288" s="19"/>
      <c r="AB288" s="19"/>
      <c r="AC288" s="19"/>
      <c r="AD288" s="380"/>
      <c r="AE288" s="7"/>
      <c r="AF288" s="375"/>
      <c r="AG288" s="19"/>
      <c r="AH288" s="19"/>
      <c r="AI288" s="19"/>
      <c r="AJ288" s="19"/>
      <c r="AK288" s="19"/>
      <c r="AL288" s="19"/>
      <c r="AM288" s="19"/>
      <c r="AN288" s="19"/>
      <c r="AO288" s="19"/>
      <c r="AP288" s="19"/>
      <c r="AQ288" s="380"/>
      <c r="AR288" s="7"/>
      <c r="AS288" s="375"/>
      <c r="AT288" s="19"/>
      <c r="AU288" s="19"/>
      <c r="AV288" s="19"/>
      <c r="AW288" s="19"/>
      <c r="AX288" s="19"/>
      <c r="AY288" s="19"/>
      <c r="AZ288" s="19"/>
      <c r="BA288" s="19"/>
      <c r="BB288" s="19"/>
      <c r="BC288" s="19"/>
      <c r="BD288" s="380"/>
    </row>
    <row r="289" spans="1:56" ht="23" x14ac:dyDescent="0.35">
      <c r="A289" s="37" t="s">
        <v>61</v>
      </c>
      <c r="B289" s="37" t="s">
        <v>175</v>
      </c>
      <c r="C289" s="37">
        <v>210</v>
      </c>
      <c r="E289" s="47" t="s">
        <v>308</v>
      </c>
      <c r="F289" s="374"/>
      <c r="G289" s="39"/>
      <c r="H289" s="39"/>
      <c r="I289" s="39"/>
      <c r="J289" s="39"/>
      <c r="K289" s="39"/>
      <c r="L289" s="39"/>
      <c r="M289" s="39"/>
      <c r="N289" s="39"/>
      <c r="O289" s="39"/>
      <c r="P289" s="39"/>
      <c r="Q289" s="381"/>
      <c r="R289" s="7"/>
      <c r="S289" s="390"/>
      <c r="T289" s="391"/>
      <c r="U289" s="391"/>
      <c r="V289" s="391"/>
      <c r="W289" s="391"/>
      <c r="X289" s="391"/>
      <c r="Y289" s="391"/>
      <c r="Z289" s="391"/>
      <c r="AA289" s="391"/>
      <c r="AB289" s="391"/>
      <c r="AC289" s="391"/>
      <c r="AD289" s="392"/>
      <c r="AE289" s="7"/>
      <c r="AF289" s="374"/>
      <c r="AG289" s="39"/>
      <c r="AH289" s="39"/>
      <c r="AI289" s="39"/>
      <c r="AJ289" s="39"/>
      <c r="AK289" s="39"/>
      <c r="AL289" s="39"/>
      <c r="AM289" s="39"/>
      <c r="AN289" s="39"/>
      <c r="AO289" s="39"/>
      <c r="AP289" s="39"/>
      <c r="AQ289" s="381"/>
      <c r="AR289" s="7"/>
      <c r="AS289" s="374"/>
      <c r="AT289" s="39"/>
      <c r="AU289" s="39"/>
      <c r="AV289" s="39"/>
      <c r="AW289" s="39"/>
      <c r="AX289" s="39"/>
      <c r="AY289" s="39"/>
      <c r="AZ289" s="39"/>
      <c r="BA289" s="39"/>
      <c r="BB289" s="39"/>
      <c r="BC289" s="39"/>
      <c r="BD289" s="381"/>
    </row>
    <row r="290" spans="1:56" ht="23" x14ac:dyDescent="0.35">
      <c r="B290" s="58"/>
      <c r="C290" s="37"/>
      <c r="E290" s="71" t="s">
        <v>370</v>
      </c>
      <c r="F290" s="375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380"/>
      <c r="R290" s="7"/>
      <c r="S290" s="375"/>
      <c r="T290" s="19"/>
      <c r="U290" s="19"/>
      <c r="V290" s="19"/>
      <c r="W290" s="19"/>
      <c r="X290" s="19"/>
      <c r="Y290" s="19"/>
      <c r="Z290" s="19"/>
      <c r="AA290" s="19"/>
      <c r="AB290" s="19"/>
      <c r="AC290" s="19"/>
      <c r="AD290" s="380"/>
      <c r="AE290" s="7"/>
      <c r="AF290" s="375"/>
      <c r="AG290" s="19"/>
      <c r="AH290" s="19"/>
      <c r="AI290" s="19"/>
      <c r="AJ290" s="19"/>
      <c r="AK290" s="19"/>
      <c r="AL290" s="19"/>
      <c r="AM290" s="19"/>
      <c r="AN290" s="19"/>
      <c r="AO290" s="19"/>
      <c r="AP290" s="19"/>
      <c r="AQ290" s="380"/>
      <c r="AR290" s="7"/>
      <c r="AS290" s="375"/>
      <c r="AT290" s="19"/>
      <c r="AU290" s="19"/>
      <c r="AV290" s="19"/>
      <c r="AW290" s="19"/>
      <c r="AX290" s="19"/>
      <c r="AY290" s="19"/>
      <c r="AZ290" s="19"/>
      <c r="BA290" s="19"/>
      <c r="BB290" s="19"/>
      <c r="BC290" s="19"/>
      <c r="BD290" s="380"/>
    </row>
    <row r="291" spans="1:56" ht="23" x14ac:dyDescent="0.35">
      <c r="A291" s="37" t="s">
        <v>61</v>
      </c>
      <c r="B291" s="37" t="s">
        <v>176</v>
      </c>
      <c r="C291" s="37">
        <v>211</v>
      </c>
      <c r="E291" s="72" t="s">
        <v>206</v>
      </c>
      <c r="F291" s="374"/>
      <c r="G291" s="39"/>
      <c r="H291" s="39"/>
      <c r="I291" s="39"/>
      <c r="J291" s="39"/>
      <c r="K291" s="39"/>
      <c r="L291" s="39"/>
      <c r="M291" s="39"/>
      <c r="N291" s="39"/>
      <c r="O291" s="39"/>
      <c r="P291" s="39"/>
      <c r="Q291" s="381"/>
      <c r="R291" s="7"/>
      <c r="S291" s="374"/>
      <c r="T291" s="39"/>
      <c r="U291" s="39"/>
      <c r="V291" s="39"/>
      <c r="W291" s="39"/>
      <c r="X291" s="39"/>
      <c r="Y291" s="39"/>
      <c r="Z291" s="39"/>
      <c r="AA291" s="39"/>
      <c r="AB291" s="39"/>
      <c r="AC291" s="39"/>
      <c r="AD291" s="381"/>
      <c r="AE291" s="7"/>
      <c r="AF291" s="374"/>
      <c r="AG291" s="39"/>
      <c r="AH291" s="39"/>
      <c r="AI291" s="39"/>
      <c r="AJ291" s="39"/>
      <c r="AK291" s="39"/>
      <c r="AL291" s="39"/>
      <c r="AM291" s="39"/>
      <c r="AN291" s="39"/>
      <c r="AO291" s="39"/>
      <c r="AP291" s="39"/>
      <c r="AQ291" s="381"/>
      <c r="AR291" s="7"/>
      <c r="AS291" s="374"/>
      <c r="AT291" s="39"/>
      <c r="AU291" s="39"/>
      <c r="AV291" s="39"/>
      <c r="AW291" s="39"/>
      <c r="AX291" s="39"/>
      <c r="AY291" s="39"/>
      <c r="AZ291" s="39"/>
      <c r="BA291" s="39"/>
      <c r="BB291" s="39"/>
      <c r="BC291" s="39"/>
      <c r="BD291" s="381"/>
    </row>
    <row r="292" spans="1:56" ht="23" x14ac:dyDescent="0.35">
      <c r="A292" s="37" t="s">
        <v>61</v>
      </c>
      <c r="B292" s="37" t="s">
        <v>177</v>
      </c>
      <c r="C292" s="37">
        <v>212</v>
      </c>
      <c r="E292" s="72" t="s">
        <v>207</v>
      </c>
      <c r="F292" s="374"/>
      <c r="G292" s="39"/>
      <c r="H292" s="39"/>
      <c r="I292" s="39"/>
      <c r="J292" s="39"/>
      <c r="K292" s="39"/>
      <c r="L292" s="39"/>
      <c r="M292" s="39"/>
      <c r="N292" s="39"/>
      <c r="O292" s="39"/>
      <c r="P292" s="39"/>
      <c r="Q292" s="381"/>
      <c r="R292" s="7"/>
      <c r="S292" s="374"/>
      <c r="T292" s="39"/>
      <c r="U292" s="39"/>
      <c r="V292" s="39"/>
      <c r="W292" s="39"/>
      <c r="X292" s="39"/>
      <c r="Y292" s="39"/>
      <c r="Z292" s="39"/>
      <c r="AA292" s="39"/>
      <c r="AB292" s="39"/>
      <c r="AC292" s="39"/>
      <c r="AD292" s="381"/>
      <c r="AE292" s="7"/>
      <c r="AF292" s="374"/>
      <c r="AG292" s="39"/>
      <c r="AH292" s="39"/>
      <c r="AI292" s="39"/>
      <c r="AJ292" s="39"/>
      <c r="AK292" s="39"/>
      <c r="AL292" s="39"/>
      <c r="AM292" s="39"/>
      <c r="AN292" s="39"/>
      <c r="AO292" s="39"/>
      <c r="AP292" s="39"/>
      <c r="AQ292" s="381"/>
      <c r="AR292" s="7"/>
      <c r="AS292" s="374"/>
      <c r="AT292" s="39"/>
      <c r="AU292" s="39"/>
      <c r="AV292" s="39"/>
      <c r="AW292" s="39"/>
      <c r="AX292" s="39"/>
      <c r="AY292" s="39"/>
      <c r="AZ292" s="39"/>
      <c r="BA292" s="39"/>
      <c r="BB292" s="39"/>
      <c r="BC292" s="39"/>
      <c r="BD292" s="381"/>
    </row>
    <row r="293" spans="1:56" ht="23" x14ac:dyDescent="0.35">
      <c r="A293" s="37" t="s">
        <v>61</v>
      </c>
      <c r="B293" s="37" t="s">
        <v>178</v>
      </c>
      <c r="C293" s="37">
        <v>213</v>
      </c>
      <c r="E293" s="72" t="s">
        <v>208</v>
      </c>
      <c r="F293" s="374"/>
      <c r="G293" s="39"/>
      <c r="H293" s="39"/>
      <c r="I293" s="39"/>
      <c r="J293" s="39"/>
      <c r="K293" s="39"/>
      <c r="L293" s="39"/>
      <c r="M293" s="39"/>
      <c r="N293" s="39"/>
      <c r="O293" s="39"/>
      <c r="P293" s="39"/>
      <c r="Q293" s="381"/>
      <c r="R293" s="7"/>
      <c r="S293" s="374"/>
      <c r="T293" s="39"/>
      <c r="U293" s="39"/>
      <c r="V293" s="39"/>
      <c r="W293" s="39"/>
      <c r="X293" s="39"/>
      <c r="Y293" s="39"/>
      <c r="Z293" s="39"/>
      <c r="AA293" s="39"/>
      <c r="AB293" s="39"/>
      <c r="AC293" s="39"/>
      <c r="AD293" s="381"/>
      <c r="AE293" s="7"/>
      <c r="AF293" s="374"/>
      <c r="AG293" s="39"/>
      <c r="AH293" s="39"/>
      <c r="AI293" s="39"/>
      <c r="AJ293" s="39"/>
      <c r="AK293" s="39"/>
      <c r="AL293" s="39"/>
      <c r="AM293" s="39"/>
      <c r="AN293" s="39"/>
      <c r="AO293" s="39"/>
      <c r="AP293" s="39"/>
      <c r="AQ293" s="381"/>
      <c r="AR293" s="7"/>
      <c r="AS293" s="374"/>
      <c r="AT293" s="39"/>
      <c r="AU293" s="39"/>
      <c r="AV293" s="39"/>
      <c r="AW293" s="39"/>
      <c r="AX293" s="39"/>
      <c r="AY293" s="39"/>
      <c r="AZ293" s="39"/>
      <c r="BA293" s="39"/>
      <c r="BB293" s="39"/>
      <c r="BC293" s="39"/>
      <c r="BD293" s="381"/>
    </row>
    <row r="294" spans="1:56" ht="23" x14ac:dyDescent="0.35">
      <c r="A294" s="37" t="s">
        <v>61</v>
      </c>
      <c r="B294" s="37" t="s">
        <v>179</v>
      </c>
      <c r="C294" s="37">
        <v>214</v>
      </c>
      <c r="E294" s="72" t="s">
        <v>209</v>
      </c>
      <c r="F294" s="374"/>
      <c r="G294" s="39"/>
      <c r="H294" s="39"/>
      <c r="I294" s="39"/>
      <c r="J294" s="39"/>
      <c r="K294" s="39"/>
      <c r="L294" s="39"/>
      <c r="M294" s="39"/>
      <c r="N294" s="39"/>
      <c r="O294" s="39"/>
      <c r="P294" s="39"/>
      <c r="Q294" s="381"/>
      <c r="R294" s="7"/>
      <c r="S294" s="374"/>
      <c r="T294" s="39"/>
      <c r="U294" s="39"/>
      <c r="V294" s="39"/>
      <c r="W294" s="39"/>
      <c r="X294" s="39"/>
      <c r="Y294" s="39"/>
      <c r="Z294" s="39"/>
      <c r="AA294" s="39"/>
      <c r="AB294" s="39"/>
      <c r="AC294" s="39"/>
      <c r="AD294" s="381"/>
      <c r="AE294" s="7"/>
      <c r="AF294" s="374"/>
      <c r="AG294" s="39"/>
      <c r="AH294" s="39"/>
      <c r="AI294" s="39"/>
      <c r="AJ294" s="39"/>
      <c r="AK294" s="39"/>
      <c r="AL294" s="39"/>
      <c r="AM294" s="39"/>
      <c r="AN294" s="39"/>
      <c r="AO294" s="39"/>
      <c r="AP294" s="39"/>
      <c r="AQ294" s="381"/>
      <c r="AR294" s="7"/>
      <c r="AS294" s="374"/>
      <c r="AT294" s="39"/>
      <c r="AU294" s="39"/>
      <c r="AV294" s="39"/>
      <c r="AW294" s="39"/>
      <c r="AX294" s="39"/>
      <c r="AY294" s="39"/>
      <c r="AZ294" s="39"/>
      <c r="BA294" s="39"/>
      <c r="BB294" s="39"/>
      <c r="BC294" s="39"/>
      <c r="BD294" s="381"/>
    </row>
    <row r="295" spans="1:56" ht="23" x14ac:dyDescent="0.35">
      <c r="A295" s="37" t="s">
        <v>61</v>
      </c>
      <c r="B295" s="37" t="s">
        <v>180</v>
      </c>
      <c r="C295" s="37">
        <v>215</v>
      </c>
      <c r="E295" s="72" t="s">
        <v>210</v>
      </c>
      <c r="F295" s="374"/>
      <c r="G295" s="39"/>
      <c r="H295" s="39"/>
      <c r="I295" s="39"/>
      <c r="J295" s="39"/>
      <c r="K295" s="39"/>
      <c r="L295" s="39"/>
      <c r="M295" s="39"/>
      <c r="N295" s="39"/>
      <c r="O295" s="39"/>
      <c r="P295" s="39"/>
      <c r="Q295" s="381"/>
      <c r="R295" s="7"/>
      <c r="S295" s="374"/>
      <c r="T295" s="39"/>
      <c r="U295" s="39"/>
      <c r="V295" s="39"/>
      <c r="W295" s="39"/>
      <c r="X295" s="39"/>
      <c r="Y295" s="39"/>
      <c r="Z295" s="39"/>
      <c r="AA295" s="39"/>
      <c r="AB295" s="39"/>
      <c r="AC295" s="39"/>
      <c r="AD295" s="381"/>
      <c r="AE295" s="7"/>
      <c r="AF295" s="374"/>
      <c r="AG295" s="39"/>
      <c r="AH295" s="39"/>
      <c r="AI295" s="39"/>
      <c r="AJ295" s="39"/>
      <c r="AK295" s="39"/>
      <c r="AL295" s="39"/>
      <c r="AM295" s="39"/>
      <c r="AN295" s="39"/>
      <c r="AO295" s="39"/>
      <c r="AP295" s="39"/>
      <c r="AQ295" s="381"/>
      <c r="AR295" s="7"/>
      <c r="AS295" s="374"/>
      <c r="AT295" s="39"/>
      <c r="AU295" s="39"/>
      <c r="AV295" s="39"/>
      <c r="AW295" s="39"/>
      <c r="AX295" s="39"/>
      <c r="AY295" s="39"/>
      <c r="AZ295" s="39"/>
      <c r="BA295" s="39"/>
      <c r="BB295" s="39"/>
      <c r="BC295" s="39"/>
      <c r="BD295" s="381"/>
    </row>
    <row r="296" spans="1:56" ht="23" x14ac:dyDescent="0.35">
      <c r="A296" s="37" t="s">
        <v>61</v>
      </c>
      <c r="B296" s="37" t="s">
        <v>181</v>
      </c>
      <c r="C296" s="37">
        <v>216</v>
      </c>
      <c r="E296" s="72" t="s">
        <v>211</v>
      </c>
      <c r="F296" s="374"/>
      <c r="G296" s="39"/>
      <c r="H296" s="39"/>
      <c r="I296" s="39"/>
      <c r="J296" s="39"/>
      <c r="K296" s="39"/>
      <c r="L296" s="39"/>
      <c r="M296" s="39"/>
      <c r="N296" s="39"/>
      <c r="O296" s="39"/>
      <c r="P296" s="39"/>
      <c r="Q296" s="381"/>
      <c r="R296" s="7"/>
      <c r="S296" s="374"/>
      <c r="T296" s="39"/>
      <c r="U296" s="39"/>
      <c r="V296" s="39"/>
      <c r="W296" s="39"/>
      <c r="X296" s="39"/>
      <c r="Y296" s="39"/>
      <c r="Z296" s="39"/>
      <c r="AA296" s="39"/>
      <c r="AB296" s="39"/>
      <c r="AC296" s="39"/>
      <c r="AD296" s="381"/>
      <c r="AE296" s="7"/>
      <c r="AF296" s="374"/>
      <c r="AG296" s="39"/>
      <c r="AH296" s="39"/>
      <c r="AI296" s="39"/>
      <c r="AJ296" s="39"/>
      <c r="AK296" s="39"/>
      <c r="AL296" s="39"/>
      <c r="AM296" s="39"/>
      <c r="AN296" s="39"/>
      <c r="AO296" s="39"/>
      <c r="AP296" s="39"/>
      <c r="AQ296" s="381"/>
      <c r="AR296" s="7"/>
      <c r="AS296" s="374"/>
      <c r="AT296" s="39"/>
      <c r="AU296" s="39"/>
      <c r="AV296" s="39"/>
      <c r="AW296" s="39"/>
      <c r="AX296" s="39"/>
      <c r="AY296" s="39"/>
      <c r="AZ296" s="39"/>
      <c r="BA296" s="39"/>
      <c r="BB296" s="39"/>
      <c r="BC296" s="39"/>
      <c r="BD296" s="381"/>
    </row>
    <row r="297" spans="1:56" ht="23" x14ac:dyDescent="0.35">
      <c r="A297" s="37" t="s">
        <v>61</v>
      </c>
      <c r="B297" s="37" t="s">
        <v>182</v>
      </c>
      <c r="C297" s="37">
        <v>217</v>
      </c>
      <c r="E297" s="72" t="s">
        <v>212</v>
      </c>
      <c r="F297" s="374"/>
      <c r="G297" s="39"/>
      <c r="H297" s="39"/>
      <c r="I297" s="39"/>
      <c r="J297" s="39"/>
      <c r="K297" s="39"/>
      <c r="L297" s="39"/>
      <c r="M297" s="39"/>
      <c r="N297" s="39"/>
      <c r="O297" s="39"/>
      <c r="P297" s="39"/>
      <c r="Q297" s="381"/>
      <c r="R297" s="7"/>
      <c r="S297" s="374"/>
      <c r="T297" s="39"/>
      <c r="U297" s="39"/>
      <c r="V297" s="39"/>
      <c r="W297" s="39"/>
      <c r="X297" s="39"/>
      <c r="Y297" s="39"/>
      <c r="Z297" s="39"/>
      <c r="AA297" s="39"/>
      <c r="AB297" s="39"/>
      <c r="AC297" s="39"/>
      <c r="AD297" s="381"/>
      <c r="AE297" s="7"/>
      <c r="AF297" s="374"/>
      <c r="AG297" s="39"/>
      <c r="AH297" s="39"/>
      <c r="AI297" s="39"/>
      <c r="AJ297" s="39"/>
      <c r="AK297" s="39"/>
      <c r="AL297" s="39"/>
      <c r="AM297" s="39"/>
      <c r="AN297" s="39"/>
      <c r="AO297" s="39"/>
      <c r="AP297" s="39"/>
      <c r="AQ297" s="381"/>
      <c r="AR297" s="7"/>
      <c r="AS297" s="374"/>
      <c r="AT297" s="39"/>
      <c r="AU297" s="39"/>
      <c r="AV297" s="39"/>
      <c r="AW297" s="39"/>
      <c r="AX297" s="39"/>
      <c r="AY297" s="39"/>
      <c r="AZ297" s="39"/>
      <c r="BA297" s="39"/>
      <c r="BB297" s="39"/>
      <c r="BC297" s="39"/>
      <c r="BD297" s="381"/>
    </row>
    <row r="298" spans="1:56" ht="23" x14ac:dyDescent="0.35">
      <c r="A298" s="37" t="s">
        <v>61</v>
      </c>
      <c r="B298" s="37" t="s">
        <v>183</v>
      </c>
      <c r="C298" s="37">
        <v>218</v>
      </c>
      <c r="E298" s="47" t="s">
        <v>213</v>
      </c>
      <c r="F298" s="374"/>
      <c r="G298" s="39"/>
      <c r="H298" s="39"/>
      <c r="I298" s="39"/>
      <c r="J298" s="39"/>
      <c r="K298" s="39"/>
      <c r="L298" s="39"/>
      <c r="M298" s="39"/>
      <c r="N298" s="39"/>
      <c r="O298" s="39"/>
      <c r="P298" s="39"/>
      <c r="Q298" s="381"/>
      <c r="R298" s="7"/>
      <c r="S298" s="374"/>
      <c r="T298" s="39"/>
      <c r="U298" s="39"/>
      <c r="V298" s="39"/>
      <c r="W298" s="39"/>
      <c r="X298" s="39"/>
      <c r="Y298" s="39"/>
      <c r="Z298" s="39"/>
      <c r="AA298" s="39"/>
      <c r="AB298" s="39"/>
      <c r="AC298" s="39"/>
      <c r="AD298" s="381"/>
      <c r="AE298" s="7"/>
      <c r="AF298" s="374"/>
      <c r="AG298" s="39"/>
      <c r="AH298" s="39"/>
      <c r="AI298" s="39"/>
      <c r="AJ298" s="39"/>
      <c r="AK298" s="39"/>
      <c r="AL298" s="39"/>
      <c r="AM298" s="39"/>
      <c r="AN298" s="39"/>
      <c r="AO298" s="39"/>
      <c r="AP298" s="39"/>
      <c r="AQ298" s="381"/>
      <c r="AR298" s="7"/>
      <c r="AS298" s="374"/>
      <c r="AT298" s="39"/>
      <c r="AU298" s="39"/>
      <c r="AV298" s="39"/>
      <c r="AW298" s="39"/>
      <c r="AX298" s="39"/>
      <c r="AY298" s="39"/>
      <c r="AZ298" s="39"/>
      <c r="BA298" s="39"/>
      <c r="BB298" s="39"/>
      <c r="BC298" s="39"/>
      <c r="BD298" s="381"/>
    </row>
    <row r="299" spans="1:56" ht="23" x14ac:dyDescent="0.35">
      <c r="A299" s="37" t="s">
        <v>61</v>
      </c>
      <c r="B299" s="37" t="s">
        <v>184</v>
      </c>
      <c r="C299" s="37">
        <v>219</v>
      </c>
      <c r="E299" s="267" t="s">
        <v>214</v>
      </c>
      <c r="F299" s="374"/>
      <c r="G299" s="39"/>
      <c r="H299" s="39"/>
      <c r="I299" s="39"/>
      <c r="J299" s="39"/>
      <c r="K299" s="39"/>
      <c r="L299" s="39"/>
      <c r="M299" s="39"/>
      <c r="N299" s="39"/>
      <c r="O299" s="39"/>
      <c r="P299" s="39"/>
      <c r="Q299" s="381"/>
      <c r="R299" s="7"/>
      <c r="S299" s="390"/>
      <c r="T299" s="391"/>
      <c r="U299" s="391"/>
      <c r="V299" s="391"/>
      <c r="W299" s="391"/>
      <c r="X299" s="391"/>
      <c r="Y299" s="391"/>
      <c r="Z299" s="391"/>
      <c r="AA299" s="391"/>
      <c r="AB299" s="391"/>
      <c r="AC299" s="391"/>
      <c r="AD299" s="392"/>
      <c r="AE299" s="7"/>
      <c r="AF299" s="374"/>
      <c r="AG299" s="39"/>
      <c r="AH299" s="39"/>
      <c r="AI299" s="39"/>
      <c r="AJ299" s="39"/>
      <c r="AK299" s="39"/>
      <c r="AL299" s="39"/>
      <c r="AM299" s="39"/>
      <c r="AN299" s="39"/>
      <c r="AO299" s="39"/>
      <c r="AP299" s="39"/>
      <c r="AQ299" s="381"/>
      <c r="AR299" s="7"/>
      <c r="AS299" s="374"/>
      <c r="AT299" s="39"/>
      <c r="AU299" s="39"/>
      <c r="AV299" s="39"/>
      <c r="AW299" s="39"/>
      <c r="AX299" s="39"/>
      <c r="AY299" s="39"/>
      <c r="AZ299" s="39"/>
      <c r="BA299" s="39"/>
      <c r="BB299" s="39"/>
      <c r="BC299" s="39"/>
      <c r="BD299" s="381"/>
    </row>
    <row r="300" spans="1:56" ht="23" x14ac:dyDescent="0.35">
      <c r="A300" s="37" t="s">
        <v>61</v>
      </c>
      <c r="B300" s="37" t="s">
        <v>185</v>
      </c>
      <c r="C300" s="37">
        <v>220</v>
      </c>
      <c r="E300" s="267" t="s">
        <v>215</v>
      </c>
      <c r="F300" s="374"/>
      <c r="G300" s="39"/>
      <c r="H300" s="39"/>
      <c r="I300" s="39"/>
      <c r="J300" s="39"/>
      <c r="K300" s="39"/>
      <c r="L300" s="39"/>
      <c r="M300" s="39"/>
      <c r="N300" s="39"/>
      <c r="O300" s="39"/>
      <c r="P300" s="39"/>
      <c r="Q300" s="381"/>
      <c r="R300" s="7"/>
      <c r="S300" s="374"/>
      <c r="T300" s="39"/>
      <c r="U300" s="39"/>
      <c r="V300" s="39"/>
      <c r="W300" s="39"/>
      <c r="X300" s="39"/>
      <c r="Y300" s="39"/>
      <c r="Z300" s="39"/>
      <c r="AA300" s="39"/>
      <c r="AB300" s="39"/>
      <c r="AC300" s="39"/>
      <c r="AD300" s="381"/>
      <c r="AE300" s="7"/>
      <c r="AF300" s="374"/>
      <c r="AG300" s="39"/>
      <c r="AH300" s="39"/>
      <c r="AI300" s="39"/>
      <c r="AJ300" s="39"/>
      <c r="AK300" s="39"/>
      <c r="AL300" s="39"/>
      <c r="AM300" s="39"/>
      <c r="AN300" s="39"/>
      <c r="AO300" s="39"/>
      <c r="AP300" s="39"/>
      <c r="AQ300" s="381"/>
      <c r="AR300" s="7"/>
      <c r="AS300" s="374"/>
      <c r="AT300" s="39"/>
      <c r="AU300" s="39"/>
      <c r="AV300" s="39"/>
      <c r="AW300" s="39"/>
      <c r="AX300" s="39"/>
      <c r="AY300" s="39"/>
      <c r="AZ300" s="39"/>
      <c r="BA300" s="39"/>
      <c r="BB300" s="39"/>
      <c r="BC300" s="39"/>
      <c r="BD300" s="381"/>
    </row>
    <row r="301" spans="1:56" ht="23" x14ac:dyDescent="0.35">
      <c r="B301" s="37"/>
      <c r="C301" s="37"/>
      <c r="E301" s="46" t="s">
        <v>217</v>
      </c>
      <c r="F301" s="327"/>
      <c r="G301" s="326"/>
      <c r="H301" s="326"/>
      <c r="I301" s="326"/>
      <c r="J301" s="326"/>
      <c r="K301" s="326"/>
      <c r="L301" s="326"/>
      <c r="M301" s="326"/>
      <c r="N301" s="326"/>
      <c r="O301" s="326"/>
      <c r="P301" s="326"/>
      <c r="Q301" s="9"/>
      <c r="R301" s="7"/>
      <c r="S301" s="327"/>
      <c r="T301" s="326"/>
      <c r="U301" s="326"/>
      <c r="V301" s="326"/>
      <c r="W301" s="326"/>
      <c r="X301" s="326"/>
      <c r="Y301" s="326"/>
      <c r="Z301" s="326"/>
      <c r="AA301" s="326"/>
      <c r="AB301" s="326"/>
      <c r="AC301" s="326"/>
      <c r="AD301" s="9"/>
      <c r="AE301" s="7"/>
      <c r="AF301" s="327"/>
      <c r="AG301" s="326"/>
      <c r="AH301" s="326"/>
      <c r="AI301" s="326"/>
      <c r="AJ301" s="326"/>
      <c r="AK301" s="326"/>
      <c r="AL301" s="326"/>
      <c r="AM301" s="326"/>
      <c r="AN301" s="326"/>
      <c r="AO301" s="326"/>
      <c r="AP301" s="326"/>
      <c r="AQ301" s="9"/>
      <c r="AR301" s="7"/>
      <c r="AS301" s="327"/>
      <c r="AT301" s="326"/>
      <c r="AU301" s="326"/>
      <c r="AV301" s="326"/>
      <c r="AW301" s="326"/>
      <c r="AX301" s="326"/>
      <c r="AY301" s="326"/>
      <c r="AZ301" s="326"/>
      <c r="BA301" s="326"/>
      <c r="BB301" s="326"/>
      <c r="BC301" s="326"/>
      <c r="BD301" s="9"/>
    </row>
    <row r="302" spans="1:56" ht="23" x14ac:dyDescent="0.35">
      <c r="A302" s="37" t="s">
        <v>61</v>
      </c>
      <c r="B302" s="37" t="s">
        <v>186</v>
      </c>
      <c r="C302" s="37">
        <v>221</v>
      </c>
      <c r="E302" s="69" t="s">
        <v>218</v>
      </c>
      <c r="F302" s="42"/>
      <c r="G302" s="39"/>
      <c r="H302" s="39"/>
      <c r="I302" s="39"/>
      <c r="J302" s="39"/>
      <c r="K302" s="39"/>
      <c r="L302" s="39"/>
      <c r="M302" s="39"/>
      <c r="N302" s="39"/>
      <c r="O302" s="39"/>
      <c r="P302" s="39"/>
      <c r="Q302" s="381"/>
      <c r="R302" s="7"/>
      <c r="S302" s="393"/>
      <c r="T302" s="391"/>
      <c r="U302" s="391"/>
      <c r="V302" s="391"/>
      <c r="W302" s="391"/>
      <c r="X302" s="391"/>
      <c r="Y302" s="391"/>
      <c r="Z302" s="391"/>
      <c r="AA302" s="391"/>
      <c r="AB302" s="391"/>
      <c r="AC302" s="391"/>
      <c r="AD302" s="392"/>
      <c r="AE302" s="7"/>
      <c r="AF302" s="42"/>
      <c r="AG302" s="39"/>
      <c r="AH302" s="39"/>
      <c r="AI302" s="39"/>
      <c r="AJ302" s="39"/>
      <c r="AK302" s="39"/>
      <c r="AL302" s="39"/>
      <c r="AM302" s="39"/>
      <c r="AN302" s="39"/>
      <c r="AO302" s="39"/>
      <c r="AP302" s="39"/>
      <c r="AQ302" s="381"/>
      <c r="AR302" s="7"/>
      <c r="AS302" s="42"/>
      <c r="AT302" s="39"/>
      <c r="AU302" s="39"/>
      <c r="AV302" s="39"/>
      <c r="AW302" s="39"/>
      <c r="AX302" s="39"/>
      <c r="AY302" s="39"/>
      <c r="AZ302" s="39"/>
      <c r="BA302" s="39"/>
      <c r="BB302" s="39"/>
      <c r="BC302" s="39"/>
      <c r="BD302" s="381"/>
    </row>
    <row r="303" spans="1:56" ht="23" x14ac:dyDescent="0.35">
      <c r="A303" s="37" t="s">
        <v>61</v>
      </c>
      <c r="B303" s="37" t="s">
        <v>187</v>
      </c>
      <c r="C303" s="37">
        <v>222</v>
      </c>
      <c r="E303" s="69" t="s">
        <v>319</v>
      </c>
      <c r="F303" s="390"/>
      <c r="G303" s="391"/>
      <c r="H303" s="391"/>
      <c r="I303" s="391"/>
      <c r="J303" s="391"/>
      <c r="K303" s="391"/>
      <c r="L303" s="391"/>
      <c r="M303" s="391"/>
      <c r="N303" s="391"/>
      <c r="O303" s="391"/>
      <c r="P303" s="391"/>
      <c r="Q303" s="392"/>
      <c r="S303" s="390"/>
      <c r="T303" s="391"/>
      <c r="U303" s="391"/>
      <c r="V303" s="391"/>
      <c r="W303" s="391"/>
      <c r="X303" s="391"/>
      <c r="Y303" s="391"/>
      <c r="Z303" s="391"/>
      <c r="AA303" s="391"/>
      <c r="AB303" s="391"/>
      <c r="AC303" s="391"/>
      <c r="AD303" s="392"/>
      <c r="AF303" s="390"/>
      <c r="AG303" s="391"/>
      <c r="AH303" s="391"/>
      <c r="AI303" s="391"/>
      <c r="AJ303" s="391"/>
      <c r="AK303" s="391"/>
      <c r="AL303" s="391"/>
      <c r="AM303" s="391"/>
      <c r="AN303" s="391"/>
      <c r="AO303" s="391"/>
      <c r="AP303" s="391"/>
      <c r="AQ303" s="392"/>
      <c r="AS303" s="390"/>
      <c r="AT303" s="391"/>
      <c r="AU303" s="391"/>
      <c r="AV303" s="391"/>
      <c r="AW303" s="391"/>
      <c r="AX303" s="391"/>
      <c r="AY303" s="391"/>
      <c r="AZ303" s="391"/>
      <c r="BA303" s="391"/>
      <c r="BB303" s="391"/>
      <c r="BC303" s="391"/>
      <c r="BD303" s="392"/>
    </row>
    <row r="304" spans="1:56" ht="23" x14ac:dyDescent="0.35">
      <c r="A304" s="37" t="s">
        <v>61</v>
      </c>
      <c r="B304" s="37" t="s">
        <v>188</v>
      </c>
      <c r="C304" s="37">
        <v>223</v>
      </c>
      <c r="E304" s="69" t="s">
        <v>220</v>
      </c>
      <c r="F304" s="390"/>
      <c r="G304" s="391"/>
      <c r="H304" s="391"/>
      <c r="I304" s="391"/>
      <c r="J304" s="391"/>
      <c r="K304" s="391"/>
      <c r="L304" s="391"/>
      <c r="M304" s="391"/>
      <c r="N304" s="391"/>
      <c r="O304" s="391"/>
      <c r="P304" s="391"/>
      <c r="Q304" s="392"/>
      <c r="R304" s="7"/>
      <c r="S304" s="374"/>
      <c r="T304" s="39"/>
      <c r="U304" s="39"/>
      <c r="V304" s="39"/>
      <c r="W304" s="39"/>
      <c r="X304" s="39"/>
      <c r="Y304" s="39"/>
      <c r="Z304" s="39"/>
      <c r="AA304" s="39"/>
      <c r="AB304" s="39"/>
      <c r="AC304" s="39"/>
      <c r="AD304" s="381"/>
      <c r="AE304" s="7"/>
      <c r="AF304" s="374"/>
      <c r="AG304" s="39"/>
      <c r="AH304" s="39"/>
      <c r="AI304" s="39"/>
      <c r="AJ304" s="39"/>
      <c r="AK304" s="39"/>
      <c r="AL304" s="39"/>
      <c r="AM304" s="39"/>
      <c r="AN304" s="39"/>
      <c r="AO304" s="39"/>
      <c r="AP304" s="39"/>
      <c r="AQ304" s="381"/>
      <c r="AR304" s="7"/>
      <c r="AS304" s="390"/>
      <c r="AT304" s="391"/>
      <c r="AU304" s="391"/>
      <c r="AV304" s="391"/>
      <c r="AW304" s="391"/>
      <c r="AX304" s="391"/>
      <c r="AY304" s="391"/>
      <c r="AZ304" s="391"/>
      <c r="BA304" s="391"/>
      <c r="BB304" s="391"/>
      <c r="BC304" s="391"/>
      <c r="BD304" s="392"/>
    </row>
    <row r="305" spans="1:56" ht="23" x14ac:dyDescent="0.35">
      <c r="B305" s="37"/>
      <c r="C305" s="37"/>
      <c r="E305" s="46" t="s">
        <v>222</v>
      </c>
      <c r="F305" s="327"/>
      <c r="G305" s="326"/>
      <c r="H305" s="326"/>
      <c r="I305" s="326"/>
      <c r="J305" s="326"/>
      <c r="K305" s="326"/>
      <c r="L305" s="326"/>
      <c r="M305" s="326"/>
      <c r="N305" s="326"/>
      <c r="O305" s="326"/>
      <c r="P305" s="326"/>
      <c r="Q305" s="9"/>
      <c r="R305" s="7"/>
      <c r="S305" s="327"/>
      <c r="T305" s="326"/>
      <c r="U305" s="326"/>
      <c r="V305" s="326"/>
      <c r="W305" s="326"/>
      <c r="X305" s="326"/>
      <c r="Y305" s="326"/>
      <c r="Z305" s="326"/>
      <c r="AA305" s="326"/>
      <c r="AB305" s="326"/>
      <c r="AC305" s="326"/>
      <c r="AD305" s="9"/>
      <c r="AE305" s="7"/>
      <c r="AF305" s="327"/>
      <c r="AG305" s="326"/>
      <c r="AH305" s="326"/>
      <c r="AI305" s="326"/>
      <c r="AJ305" s="326"/>
      <c r="AK305" s="326"/>
      <c r="AL305" s="326"/>
      <c r="AM305" s="326"/>
      <c r="AN305" s="326"/>
      <c r="AO305" s="326"/>
      <c r="AP305" s="326"/>
      <c r="AQ305" s="9"/>
      <c r="AR305" s="7"/>
      <c r="AS305" s="327"/>
      <c r="AT305" s="326"/>
      <c r="AU305" s="326"/>
      <c r="AV305" s="326"/>
      <c r="AW305" s="326"/>
      <c r="AX305" s="326"/>
      <c r="AY305" s="326"/>
      <c r="AZ305" s="326"/>
      <c r="BA305" s="326"/>
      <c r="BB305" s="326"/>
      <c r="BC305" s="326"/>
      <c r="BD305" s="9"/>
    </row>
    <row r="306" spans="1:56" ht="23" x14ac:dyDescent="0.35">
      <c r="A306" s="37" t="s">
        <v>61</v>
      </c>
      <c r="B306" s="37" t="s">
        <v>189</v>
      </c>
      <c r="C306" s="37">
        <v>224</v>
      </c>
      <c r="E306" s="69" t="s">
        <v>223</v>
      </c>
      <c r="F306" s="390"/>
      <c r="G306" s="391"/>
      <c r="H306" s="391"/>
      <c r="I306" s="391"/>
      <c r="J306" s="391"/>
      <c r="K306" s="391"/>
      <c r="L306" s="391"/>
      <c r="M306" s="391"/>
      <c r="N306" s="391"/>
      <c r="O306" s="391"/>
      <c r="P306" s="391"/>
      <c r="Q306" s="392"/>
      <c r="R306" s="7"/>
      <c r="S306" s="374"/>
      <c r="T306" s="39"/>
      <c r="U306" s="39"/>
      <c r="V306" s="39"/>
      <c r="W306" s="39"/>
      <c r="X306" s="39"/>
      <c r="Y306" s="39"/>
      <c r="Z306" s="39"/>
      <c r="AA306" s="39"/>
      <c r="AB306" s="39"/>
      <c r="AC306" s="39"/>
      <c r="AD306" s="381"/>
      <c r="AE306" s="7"/>
      <c r="AF306" s="374"/>
      <c r="AG306" s="39"/>
      <c r="AH306" s="39"/>
      <c r="AI306" s="39"/>
      <c r="AJ306" s="39"/>
      <c r="AK306" s="39"/>
      <c r="AL306" s="39"/>
      <c r="AM306" s="39"/>
      <c r="AN306" s="39"/>
      <c r="AO306" s="39"/>
      <c r="AP306" s="39"/>
      <c r="AQ306" s="381"/>
      <c r="AR306" s="7"/>
      <c r="AS306" s="390"/>
      <c r="AT306" s="391"/>
      <c r="AU306" s="391"/>
      <c r="AV306" s="391"/>
      <c r="AW306" s="391"/>
      <c r="AX306" s="391"/>
      <c r="AY306" s="391"/>
      <c r="AZ306" s="391"/>
      <c r="BA306" s="391"/>
      <c r="BB306" s="391"/>
      <c r="BC306" s="391"/>
      <c r="BD306" s="392"/>
    </row>
    <row r="307" spans="1:56" ht="23" x14ac:dyDescent="0.35">
      <c r="A307" s="37" t="s">
        <v>61</v>
      </c>
      <c r="B307" s="37" t="s">
        <v>190</v>
      </c>
      <c r="C307" s="37">
        <v>225</v>
      </c>
      <c r="E307" s="69" t="s">
        <v>224</v>
      </c>
      <c r="F307" s="390"/>
      <c r="G307" s="391"/>
      <c r="H307" s="391"/>
      <c r="I307" s="391"/>
      <c r="J307" s="391"/>
      <c r="K307" s="391"/>
      <c r="L307" s="391"/>
      <c r="M307" s="391"/>
      <c r="N307" s="391"/>
      <c r="O307" s="391"/>
      <c r="P307" s="391"/>
      <c r="Q307" s="392"/>
      <c r="R307" s="7"/>
      <c r="S307" s="374"/>
      <c r="T307" s="39"/>
      <c r="U307" s="39"/>
      <c r="V307" s="39"/>
      <c r="W307" s="39"/>
      <c r="X307" s="39"/>
      <c r="Y307" s="39"/>
      <c r="Z307" s="39"/>
      <c r="AA307" s="39"/>
      <c r="AB307" s="39"/>
      <c r="AC307" s="39"/>
      <c r="AD307" s="381"/>
      <c r="AE307" s="7"/>
      <c r="AF307" s="374"/>
      <c r="AG307" s="39"/>
      <c r="AH307" s="39"/>
      <c r="AI307" s="39"/>
      <c r="AJ307" s="39"/>
      <c r="AK307" s="39"/>
      <c r="AL307" s="39"/>
      <c r="AM307" s="39"/>
      <c r="AN307" s="39"/>
      <c r="AO307" s="39"/>
      <c r="AP307" s="39"/>
      <c r="AQ307" s="381"/>
      <c r="AR307" s="7"/>
      <c r="AS307" s="390"/>
      <c r="AT307" s="391"/>
      <c r="AU307" s="391"/>
      <c r="AV307" s="391"/>
      <c r="AW307" s="391"/>
      <c r="AX307" s="391"/>
      <c r="AY307" s="391"/>
      <c r="AZ307" s="391"/>
      <c r="BA307" s="391"/>
      <c r="BB307" s="391"/>
      <c r="BC307" s="391"/>
      <c r="BD307" s="392"/>
    </row>
    <row r="308" spans="1:56" ht="23" x14ac:dyDescent="0.35">
      <c r="A308" s="37" t="s">
        <v>61</v>
      </c>
      <c r="B308" s="37" t="s">
        <v>191</v>
      </c>
      <c r="C308" s="37">
        <v>226</v>
      </c>
      <c r="E308" s="69" t="s">
        <v>225</v>
      </c>
      <c r="F308" s="390"/>
      <c r="G308" s="391"/>
      <c r="H308" s="391"/>
      <c r="I308" s="391"/>
      <c r="J308" s="391"/>
      <c r="K308" s="391"/>
      <c r="L308" s="391"/>
      <c r="M308" s="391"/>
      <c r="N308" s="391"/>
      <c r="O308" s="391"/>
      <c r="P308" s="391"/>
      <c r="Q308" s="392"/>
      <c r="R308" s="7"/>
      <c r="S308" s="374"/>
      <c r="T308" s="39"/>
      <c r="U308" s="39"/>
      <c r="V308" s="39"/>
      <c r="W308" s="39"/>
      <c r="X308" s="39"/>
      <c r="Y308" s="39"/>
      <c r="Z308" s="39"/>
      <c r="AA308" s="39"/>
      <c r="AB308" s="39"/>
      <c r="AC308" s="39"/>
      <c r="AD308" s="381"/>
      <c r="AE308" s="7"/>
      <c r="AF308" s="374"/>
      <c r="AG308" s="39"/>
      <c r="AH308" s="39"/>
      <c r="AI308" s="39"/>
      <c r="AJ308" s="39"/>
      <c r="AK308" s="39"/>
      <c r="AL308" s="39"/>
      <c r="AM308" s="39"/>
      <c r="AN308" s="39"/>
      <c r="AO308" s="39"/>
      <c r="AP308" s="39"/>
      <c r="AQ308" s="381"/>
      <c r="AR308" s="7"/>
      <c r="AS308" s="390"/>
      <c r="AT308" s="391"/>
      <c r="AU308" s="391"/>
      <c r="AV308" s="391"/>
      <c r="AW308" s="391"/>
      <c r="AX308" s="391"/>
      <c r="AY308" s="391"/>
      <c r="AZ308" s="391"/>
      <c r="BA308" s="391"/>
      <c r="BB308" s="391"/>
      <c r="BC308" s="391"/>
      <c r="BD308" s="392"/>
    </row>
    <row r="309" spans="1:56" ht="23" x14ac:dyDescent="0.35">
      <c r="A309" s="37" t="s">
        <v>61</v>
      </c>
      <c r="B309" s="37" t="s">
        <v>192</v>
      </c>
      <c r="C309" s="37">
        <v>227</v>
      </c>
      <c r="E309" s="69" t="s">
        <v>226</v>
      </c>
      <c r="F309" s="390"/>
      <c r="G309" s="391"/>
      <c r="H309" s="391"/>
      <c r="I309" s="391"/>
      <c r="J309" s="391"/>
      <c r="K309" s="391"/>
      <c r="L309" s="391"/>
      <c r="M309" s="391"/>
      <c r="N309" s="391"/>
      <c r="O309" s="391"/>
      <c r="P309" s="391"/>
      <c r="Q309" s="392"/>
      <c r="R309" s="7"/>
      <c r="S309" s="374"/>
      <c r="T309" s="39"/>
      <c r="U309" s="39"/>
      <c r="V309" s="39"/>
      <c r="W309" s="39"/>
      <c r="X309" s="39"/>
      <c r="Y309" s="39"/>
      <c r="Z309" s="39"/>
      <c r="AA309" s="39"/>
      <c r="AB309" s="39"/>
      <c r="AC309" s="39"/>
      <c r="AD309" s="381"/>
      <c r="AE309" s="7"/>
      <c r="AF309" s="374"/>
      <c r="AG309" s="39"/>
      <c r="AH309" s="39"/>
      <c r="AI309" s="39"/>
      <c r="AJ309" s="39"/>
      <c r="AK309" s="39"/>
      <c r="AL309" s="39"/>
      <c r="AM309" s="39"/>
      <c r="AN309" s="39"/>
      <c r="AO309" s="39"/>
      <c r="AP309" s="39"/>
      <c r="AQ309" s="381"/>
      <c r="AR309" s="7"/>
      <c r="AS309" s="390"/>
      <c r="AT309" s="391"/>
      <c r="AU309" s="391"/>
      <c r="AV309" s="391"/>
      <c r="AW309" s="391"/>
      <c r="AX309" s="391"/>
      <c r="AY309" s="391"/>
      <c r="AZ309" s="391"/>
      <c r="BA309" s="391"/>
      <c r="BB309" s="391"/>
      <c r="BC309" s="391"/>
      <c r="BD309" s="392"/>
    </row>
    <row r="310" spans="1:56" ht="23" x14ac:dyDescent="0.35">
      <c r="A310" s="37" t="s">
        <v>61</v>
      </c>
      <c r="B310" s="37" t="s">
        <v>193</v>
      </c>
      <c r="C310" s="37">
        <v>228</v>
      </c>
      <c r="E310" s="69" t="s">
        <v>227</v>
      </c>
      <c r="F310" s="390"/>
      <c r="G310" s="391"/>
      <c r="H310" s="391"/>
      <c r="I310" s="391"/>
      <c r="J310" s="391"/>
      <c r="K310" s="391"/>
      <c r="L310" s="391"/>
      <c r="M310" s="391"/>
      <c r="N310" s="391"/>
      <c r="O310" s="391"/>
      <c r="P310" s="391"/>
      <c r="Q310" s="392"/>
      <c r="R310" s="7"/>
      <c r="S310" s="374"/>
      <c r="T310" s="39"/>
      <c r="U310" s="39"/>
      <c r="V310" s="39"/>
      <c r="W310" s="39"/>
      <c r="X310" s="39"/>
      <c r="Y310" s="39"/>
      <c r="Z310" s="39"/>
      <c r="AA310" s="39"/>
      <c r="AB310" s="39"/>
      <c r="AC310" s="39"/>
      <c r="AD310" s="381"/>
      <c r="AE310" s="7"/>
      <c r="AF310" s="374"/>
      <c r="AG310" s="39"/>
      <c r="AH310" s="39"/>
      <c r="AI310" s="39"/>
      <c r="AJ310" s="39"/>
      <c r="AK310" s="39"/>
      <c r="AL310" s="39"/>
      <c r="AM310" s="39"/>
      <c r="AN310" s="39"/>
      <c r="AO310" s="39"/>
      <c r="AP310" s="39"/>
      <c r="AQ310" s="381"/>
      <c r="AR310" s="7"/>
      <c r="AS310" s="390"/>
      <c r="AT310" s="391"/>
      <c r="AU310" s="391"/>
      <c r="AV310" s="391"/>
      <c r="AW310" s="391"/>
      <c r="AX310" s="391"/>
      <c r="AY310" s="391"/>
      <c r="AZ310" s="391"/>
      <c r="BA310" s="391"/>
      <c r="BB310" s="391"/>
      <c r="BC310" s="391"/>
      <c r="BD310" s="392"/>
    </row>
    <row r="311" spans="1:56" s="18" customFormat="1" ht="23" x14ac:dyDescent="0.35">
      <c r="A311" s="35"/>
      <c r="B311" s="35"/>
      <c r="C311" s="37"/>
      <c r="E311" s="12" t="s">
        <v>347</v>
      </c>
      <c r="F311" s="371">
        <f>SUM(F316:F325)+SUM(F327:F329)+SUM(F331:F335)+F314</f>
        <v>0</v>
      </c>
      <c r="G311" s="385">
        <f t="shared" ref="G311:Q311" si="8">SUM(G316:G325)+SUM(G327:G329)+SUM(G331:G335)+G314</f>
        <v>0</v>
      </c>
      <c r="H311" s="385">
        <f t="shared" si="8"/>
        <v>0</v>
      </c>
      <c r="I311" s="385">
        <f t="shared" si="8"/>
        <v>0</v>
      </c>
      <c r="J311" s="385">
        <f t="shared" si="8"/>
        <v>0</v>
      </c>
      <c r="K311" s="385">
        <f t="shared" si="8"/>
        <v>0</v>
      </c>
      <c r="L311" s="385">
        <f t="shared" si="8"/>
        <v>0</v>
      </c>
      <c r="M311" s="385">
        <f t="shared" si="8"/>
        <v>0</v>
      </c>
      <c r="N311" s="385">
        <f t="shared" si="8"/>
        <v>0</v>
      </c>
      <c r="O311" s="385">
        <f t="shared" si="8"/>
        <v>0</v>
      </c>
      <c r="P311" s="385">
        <f t="shared" si="8"/>
        <v>0</v>
      </c>
      <c r="Q311" s="378">
        <f t="shared" si="8"/>
        <v>0</v>
      </c>
      <c r="R311" s="17"/>
      <c r="S311" s="371">
        <f>SUM(S316:S325)+SUM(S327:S329)+SUM(S331:S335)+S314</f>
        <v>0</v>
      </c>
      <c r="T311" s="385">
        <f t="shared" ref="T311:AD311" si="9">SUM(T316:T325)+SUM(T327:T329)+SUM(T331:T335)+T314</f>
        <v>0</v>
      </c>
      <c r="U311" s="385">
        <f t="shared" si="9"/>
        <v>0</v>
      </c>
      <c r="V311" s="385">
        <f t="shared" si="9"/>
        <v>0</v>
      </c>
      <c r="W311" s="385">
        <f t="shared" si="9"/>
        <v>0</v>
      </c>
      <c r="X311" s="385">
        <f t="shared" si="9"/>
        <v>0</v>
      </c>
      <c r="Y311" s="385">
        <f t="shared" si="9"/>
        <v>0</v>
      </c>
      <c r="Z311" s="385">
        <f t="shared" si="9"/>
        <v>0</v>
      </c>
      <c r="AA311" s="385">
        <f t="shared" si="9"/>
        <v>0</v>
      </c>
      <c r="AB311" s="385">
        <f t="shared" si="9"/>
        <v>0</v>
      </c>
      <c r="AC311" s="385">
        <f t="shared" si="9"/>
        <v>0</v>
      </c>
      <c r="AD311" s="378">
        <f t="shared" si="9"/>
        <v>0</v>
      </c>
      <c r="AE311" s="17"/>
      <c r="AF311" s="371">
        <f>SUM(AF316:AF325)+SUM(AF327:AF329)+SUM(AF331:AF335)+AF314</f>
        <v>0</v>
      </c>
      <c r="AG311" s="385">
        <f t="shared" ref="AG311:AQ311" si="10">SUM(AG316:AG325)+SUM(AG327:AG329)+SUM(AG331:AG335)+AG314</f>
        <v>0</v>
      </c>
      <c r="AH311" s="385">
        <f t="shared" si="10"/>
        <v>0</v>
      </c>
      <c r="AI311" s="385">
        <f t="shared" si="10"/>
        <v>0</v>
      </c>
      <c r="AJ311" s="385">
        <f t="shared" si="10"/>
        <v>0</v>
      </c>
      <c r="AK311" s="385">
        <f t="shared" si="10"/>
        <v>0</v>
      </c>
      <c r="AL311" s="385">
        <f t="shared" si="10"/>
        <v>0</v>
      </c>
      <c r="AM311" s="385">
        <f t="shared" si="10"/>
        <v>0</v>
      </c>
      <c r="AN311" s="385">
        <f t="shared" si="10"/>
        <v>0</v>
      </c>
      <c r="AO311" s="385">
        <f t="shared" si="10"/>
        <v>0</v>
      </c>
      <c r="AP311" s="385">
        <f t="shared" si="10"/>
        <v>0</v>
      </c>
      <c r="AQ311" s="378">
        <f t="shared" si="10"/>
        <v>0</v>
      </c>
      <c r="AR311" s="17"/>
      <c r="AS311" s="371">
        <f>SUM(AS316:AS325)+SUM(AS327:AS329)+SUM(AS331:AS335)+AS314</f>
        <v>0</v>
      </c>
      <c r="AT311" s="385">
        <f t="shared" ref="AT311:BD311" si="11">SUM(AT316:AT325)+SUM(AT327:AT329)+SUM(AT331:AT335)+AT314</f>
        <v>0</v>
      </c>
      <c r="AU311" s="385">
        <f t="shared" si="11"/>
        <v>0</v>
      </c>
      <c r="AV311" s="385">
        <f t="shared" si="11"/>
        <v>0</v>
      </c>
      <c r="AW311" s="385">
        <f t="shared" si="11"/>
        <v>0</v>
      </c>
      <c r="AX311" s="385">
        <f t="shared" si="11"/>
        <v>0</v>
      </c>
      <c r="AY311" s="385">
        <f t="shared" si="11"/>
        <v>0</v>
      </c>
      <c r="AZ311" s="385">
        <f t="shared" si="11"/>
        <v>0</v>
      </c>
      <c r="BA311" s="385">
        <f t="shared" si="11"/>
        <v>0</v>
      </c>
      <c r="BB311" s="385">
        <f t="shared" si="11"/>
        <v>0</v>
      </c>
      <c r="BC311" s="385">
        <f t="shared" si="11"/>
        <v>0</v>
      </c>
      <c r="BD311" s="378">
        <f t="shared" si="11"/>
        <v>0</v>
      </c>
    </row>
    <row r="312" spans="1:56" ht="23" x14ac:dyDescent="0.35">
      <c r="B312" s="57"/>
      <c r="C312" s="37"/>
      <c r="E312" s="46" t="s">
        <v>200</v>
      </c>
      <c r="F312" s="325"/>
      <c r="G312" s="326"/>
      <c r="H312" s="326"/>
      <c r="I312" s="326"/>
      <c r="J312" s="326"/>
      <c r="K312" s="326"/>
      <c r="L312" s="326"/>
      <c r="M312" s="326"/>
      <c r="N312" s="326"/>
      <c r="O312" s="326"/>
      <c r="P312" s="326"/>
      <c r="Q312" s="9"/>
      <c r="R312" s="7"/>
      <c r="S312" s="325"/>
      <c r="T312" s="326"/>
      <c r="U312" s="326"/>
      <c r="V312" s="326"/>
      <c r="W312" s="326"/>
      <c r="X312" s="326"/>
      <c r="Y312" s="326"/>
      <c r="Z312" s="326"/>
      <c r="AA312" s="326"/>
      <c r="AB312" s="326"/>
      <c r="AC312" s="326"/>
      <c r="AD312" s="9"/>
      <c r="AE312" s="7"/>
      <c r="AF312" s="325"/>
      <c r="AG312" s="326"/>
      <c r="AH312" s="326"/>
      <c r="AI312" s="326"/>
      <c r="AJ312" s="326"/>
      <c r="AK312" s="326"/>
      <c r="AL312" s="326"/>
      <c r="AM312" s="326"/>
      <c r="AN312" s="326"/>
      <c r="AO312" s="326"/>
      <c r="AP312" s="326"/>
      <c r="AQ312" s="9"/>
      <c r="AR312" s="7"/>
      <c r="AS312" s="325"/>
      <c r="AT312" s="326"/>
      <c r="AU312" s="326"/>
      <c r="AV312" s="326"/>
      <c r="AW312" s="326"/>
      <c r="AX312" s="326"/>
      <c r="AY312" s="326"/>
      <c r="AZ312" s="326"/>
      <c r="BA312" s="326"/>
      <c r="BB312" s="326"/>
      <c r="BC312" s="326"/>
      <c r="BD312" s="9"/>
    </row>
    <row r="313" spans="1:56" ht="23" x14ac:dyDescent="0.35">
      <c r="B313" s="57"/>
      <c r="C313" s="37"/>
      <c r="E313" s="262" t="s">
        <v>202</v>
      </c>
      <c r="F313" s="375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380"/>
      <c r="R313" s="7"/>
      <c r="S313" s="375"/>
      <c r="T313" s="19"/>
      <c r="U313" s="19"/>
      <c r="V313" s="19"/>
      <c r="W313" s="19"/>
      <c r="X313" s="19"/>
      <c r="Y313" s="19"/>
      <c r="Z313" s="19"/>
      <c r="AA313" s="19"/>
      <c r="AB313" s="19"/>
      <c r="AC313" s="19"/>
      <c r="AD313" s="380"/>
      <c r="AE313" s="7"/>
      <c r="AF313" s="375"/>
      <c r="AG313" s="19"/>
      <c r="AH313" s="19"/>
      <c r="AI313" s="19"/>
      <c r="AJ313" s="19"/>
      <c r="AK313" s="19"/>
      <c r="AL313" s="19"/>
      <c r="AM313" s="19"/>
      <c r="AN313" s="19"/>
      <c r="AO313" s="19"/>
      <c r="AP313" s="19"/>
      <c r="AQ313" s="380"/>
      <c r="AR313" s="7"/>
      <c r="AS313" s="375"/>
      <c r="AT313" s="19"/>
      <c r="AU313" s="19"/>
      <c r="AV313" s="19"/>
      <c r="AW313" s="19"/>
      <c r="AX313" s="19"/>
      <c r="AY313" s="19"/>
      <c r="AZ313" s="19"/>
      <c r="BA313" s="19"/>
      <c r="BB313" s="19"/>
      <c r="BC313" s="19"/>
      <c r="BD313" s="380"/>
    </row>
    <row r="314" spans="1:56" ht="23" x14ac:dyDescent="0.35">
      <c r="A314" s="37" t="s">
        <v>59</v>
      </c>
      <c r="B314" s="37" t="s">
        <v>175</v>
      </c>
      <c r="C314" s="37">
        <v>229</v>
      </c>
      <c r="E314" s="47" t="s">
        <v>308</v>
      </c>
      <c r="F314" s="374"/>
      <c r="G314" s="39"/>
      <c r="H314" s="39"/>
      <c r="I314" s="39"/>
      <c r="J314" s="39"/>
      <c r="K314" s="39"/>
      <c r="L314" s="39"/>
      <c r="M314" s="39"/>
      <c r="N314" s="39"/>
      <c r="O314" s="39"/>
      <c r="P314" s="39"/>
      <c r="Q314" s="381"/>
      <c r="R314" s="7"/>
      <c r="S314" s="390"/>
      <c r="T314" s="391"/>
      <c r="U314" s="391"/>
      <c r="V314" s="391"/>
      <c r="W314" s="391"/>
      <c r="X314" s="391"/>
      <c r="Y314" s="391"/>
      <c r="Z314" s="391"/>
      <c r="AA314" s="391"/>
      <c r="AB314" s="391"/>
      <c r="AC314" s="391"/>
      <c r="AD314" s="392"/>
      <c r="AE314" s="7"/>
      <c r="AF314" s="374"/>
      <c r="AG314" s="39"/>
      <c r="AH314" s="39"/>
      <c r="AI314" s="39"/>
      <c r="AJ314" s="39"/>
      <c r="AK314" s="39"/>
      <c r="AL314" s="39"/>
      <c r="AM314" s="39"/>
      <c r="AN314" s="39"/>
      <c r="AO314" s="39"/>
      <c r="AP314" s="39"/>
      <c r="AQ314" s="381"/>
      <c r="AR314" s="7"/>
      <c r="AS314" s="374"/>
      <c r="AT314" s="39"/>
      <c r="AU314" s="39"/>
      <c r="AV314" s="39"/>
      <c r="AW314" s="39"/>
      <c r="AX314" s="39"/>
      <c r="AY314" s="39"/>
      <c r="AZ314" s="39"/>
      <c r="BA314" s="39"/>
      <c r="BB314" s="39"/>
      <c r="BC314" s="39"/>
      <c r="BD314" s="381"/>
    </row>
    <row r="315" spans="1:56" ht="23" x14ac:dyDescent="0.35">
      <c r="B315" s="58"/>
      <c r="C315" s="37"/>
      <c r="E315" s="71" t="s">
        <v>370</v>
      </c>
      <c r="F315" s="375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380"/>
      <c r="R315" s="7"/>
      <c r="S315" s="375"/>
      <c r="T315" s="19"/>
      <c r="U315" s="19"/>
      <c r="V315" s="19"/>
      <c r="W315" s="19"/>
      <c r="X315" s="19"/>
      <c r="Y315" s="19"/>
      <c r="Z315" s="19"/>
      <c r="AA315" s="19"/>
      <c r="AB315" s="19"/>
      <c r="AC315" s="19"/>
      <c r="AD315" s="380"/>
      <c r="AE315" s="7"/>
      <c r="AF315" s="375"/>
      <c r="AG315" s="19"/>
      <c r="AH315" s="19"/>
      <c r="AI315" s="19"/>
      <c r="AJ315" s="19"/>
      <c r="AK315" s="19"/>
      <c r="AL315" s="19"/>
      <c r="AM315" s="19"/>
      <c r="AN315" s="19"/>
      <c r="AO315" s="19"/>
      <c r="AP315" s="19"/>
      <c r="AQ315" s="380"/>
      <c r="AR315" s="7"/>
      <c r="AS315" s="375"/>
      <c r="AT315" s="19"/>
      <c r="AU315" s="19"/>
      <c r="AV315" s="19"/>
      <c r="AW315" s="19"/>
      <c r="AX315" s="19"/>
      <c r="AY315" s="19"/>
      <c r="AZ315" s="19"/>
      <c r="BA315" s="19"/>
      <c r="BB315" s="19"/>
      <c r="BC315" s="19"/>
      <c r="BD315" s="380"/>
    </row>
    <row r="316" spans="1:56" ht="23" x14ac:dyDescent="0.35">
      <c r="A316" s="37" t="s">
        <v>59</v>
      </c>
      <c r="B316" s="37" t="s">
        <v>176</v>
      </c>
      <c r="C316" s="37">
        <v>230</v>
      </c>
      <c r="E316" s="72" t="s">
        <v>206</v>
      </c>
      <c r="F316" s="374"/>
      <c r="G316" s="39"/>
      <c r="H316" s="39"/>
      <c r="I316" s="39"/>
      <c r="J316" s="39"/>
      <c r="K316" s="39"/>
      <c r="L316" s="39"/>
      <c r="M316" s="39"/>
      <c r="N316" s="39"/>
      <c r="O316" s="39"/>
      <c r="P316" s="39"/>
      <c r="Q316" s="381"/>
      <c r="R316" s="7"/>
      <c r="S316" s="374"/>
      <c r="T316" s="39"/>
      <c r="U316" s="39"/>
      <c r="V316" s="39"/>
      <c r="W316" s="39"/>
      <c r="X316" s="39"/>
      <c r="Y316" s="39"/>
      <c r="Z316" s="39"/>
      <c r="AA316" s="39"/>
      <c r="AB316" s="39"/>
      <c r="AC316" s="39"/>
      <c r="AD316" s="381"/>
      <c r="AE316" s="7"/>
      <c r="AF316" s="374"/>
      <c r="AG316" s="39"/>
      <c r="AH316" s="39"/>
      <c r="AI316" s="39"/>
      <c r="AJ316" s="39"/>
      <c r="AK316" s="39"/>
      <c r="AL316" s="39"/>
      <c r="AM316" s="39"/>
      <c r="AN316" s="39"/>
      <c r="AO316" s="39"/>
      <c r="AP316" s="39"/>
      <c r="AQ316" s="381"/>
      <c r="AR316" s="7"/>
      <c r="AS316" s="374"/>
      <c r="AT316" s="39"/>
      <c r="AU316" s="39"/>
      <c r="AV316" s="39"/>
      <c r="AW316" s="39"/>
      <c r="AX316" s="39"/>
      <c r="AY316" s="39"/>
      <c r="AZ316" s="39"/>
      <c r="BA316" s="39"/>
      <c r="BB316" s="39"/>
      <c r="BC316" s="39"/>
      <c r="BD316" s="381"/>
    </row>
    <row r="317" spans="1:56" ht="23" x14ac:dyDescent="0.35">
      <c r="A317" s="37" t="s">
        <v>59</v>
      </c>
      <c r="B317" s="37" t="s">
        <v>177</v>
      </c>
      <c r="C317" s="37">
        <v>231</v>
      </c>
      <c r="E317" s="72" t="s">
        <v>207</v>
      </c>
      <c r="F317" s="374"/>
      <c r="G317" s="39"/>
      <c r="H317" s="39"/>
      <c r="I317" s="39"/>
      <c r="J317" s="39"/>
      <c r="K317" s="39"/>
      <c r="L317" s="39"/>
      <c r="M317" s="39"/>
      <c r="N317" s="39"/>
      <c r="O317" s="39"/>
      <c r="P317" s="39"/>
      <c r="Q317" s="381"/>
      <c r="R317" s="7"/>
      <c r="S317" s="374"/>
      <c r="T317" s="39"/>
      <c r="U317" s="39"/>
      <c r="V317" s="39"/>
      <c r="W317" s="39"/>
      <c r="X317" s="39"/>
      <c r="Y317" s="39"/>
      <c r="Z317" s="39"/>
      <c r="AA317" s="39"/>
      <c r="AB317" s="39"/>
      <c r="AC317" s="39"/>
      <c r="AD317" s="381"/>
      <c r="AE317" s="7"/>
      <c r="AF317" s="374"/>
      <c r="AG317" s="39"/>
      <c r="AH317" s="39"/>
      <c r="AI317" s="39"/>
      <c r="AJ317" s="39"/>
      <c r="AK317" s="39"/>
      <c r="AL317" s="39"/>
      <c r="AM317" s="39"/>
      <c r="AN317" s="39"/>
      <c r="AO317" s="39"/>
      <c r="AP317" s="39"/>
      <c r="AQ317" s="381"/>
      <c r="AR317" s="7"/>
      <c r="AS317" s="374"/>
      <c r="AT317" s="39"/>
      <c r="AU317" s="39"/>
      <c r="AV317" s="39"/>
      <c r="AW317" s="39"/>
      <c r="AX317" s="39"/>
      <c r="AY317" s="39"/>
      <c r="AZ317" s="39"/>
      <c r="BA317" s="39"/>
      <c r="BB317" s="39"/>
      <c r="BC317" s="39"/>
      <c r="BD317" s="381"/>
    </row>
    <row r="318" spans="1:56" ht="23" x14ac:dyDescent="0.35">
      <c r="A318" s="37" t="s">
        <v>59</v>
      </c>
      <c r="B318" s="37" t="s">
        <v>178</v>
      </c>
      <c r="C318" s="37">
        <v>232</v>
      </c>
      <c r="E318" s="72" t="s">
        <v>208</v>
      </c>
      <c r="F318" s="374"/>
      <c r="G318" s="39"/>
      <c r="H318" s="39"/>
      <c r="I318" s="39"/>
      <c r="J318" s="39"/>
      <c r="K318" s="39"/>
      <c r="L318" s="39"/>
      <c r="M318" s="39"/>
      <c r="N318" s="39"/>
      <c r="O318" s="39"/>
      <c r="P318" s="39"/>
      <c r="Q318" s="381"/>
      <c r="R318" s="7"/>
      <c r="S318" s="374"/>
      <c r="T318" s="39"/>
      <c r="U318" s="39"/>
      <c r="V318" s="39"/>
      <c r="W318" s="39"/>
      <c r="X318" s="39"/>
      <c r="Y318" s="39"/>
      <c r="Z318" s="39"/>
      <c r="AA318" s="39"/>
      <c r="AB318" s="39"/>
      <c r="AC318" s="39"/>
      <c r="AD318" s="381"/>
      <c r="AE318" s="7"/>
      <c r="AF318" s="374"/>
      <c r="AG318" s="39"/>
      <c r="AH318" s="39"/>
      <c r="AI318" s="39"/>
      <c r="AJ318" s="39"/>
      <c r="AK318" s="39"/>
      <c r="AL318" s="39"/>
      <c r="AM318" s="39"/>
      <c r="AN318" s="39"/>
      <c r="AO318" s="39"/>
      <c r="AP318" s="39"/>
      <c r="AQ318" s="381"/>
      <c r="AR318" s="7"/>
      <c r="AS318" s="374"/>
      <c r="AT318" s="39"/>
      <c r="AU318" s="39"/>
      <c r="AV318" s="39"/>
      <c r="AW318" s="39"/>
      <c r="AX318" s="39"/>
      <c r="AY318" s="39"/>
      <c r="AZ318" s="39"/>
      <c r="BA318" s="39"/>
      <c r="BB318" s="39"/>
      <c r="BC318" s="39"/>
      <c r="BD318" s="381"/>
    </row>
    <row r="319" spans="1:56" ht="23" x14ac:dyDescent="0.35">
      <c r="A319" s="37" t="s">
        <v>59</v>
      </c>
      <c r="B319" s="37" t="s">
        <v>179</v>
      </c>
      <c r="C319" s="37">
        <v>233</v>
      </c>
      <c r="E319" s="72" t="s">
        <v>209</v>
      </c>
      <c r="F319" s="374"/>
      <c r="G319" s="39"/>
      <c r="H319" s="39"/>
      <c r="I319" s="39"/>
      <c r="J319" s="39"/>
      <c r="K319" s="39"/>
      <c r="L319" s="39"/>
      <c r="M319" s="39"/>
      <c r="N319" s="39"/>
      <c r="O319" s="39"/>
      <c r="P319" s="39"/>
      <c r="Q319" s="381"/>
      <c r="R319" s="7"/>
      <c r="S319" s="374"/>
      <c r="T319" s="39"/>
      <c r="U319" s="39"/>
      <c r="V319" s="39"/>
      <c r="W319" s="39"/>
      <c r="X319" s="39"/>
      <c r="Y319" s="39"/>
      <c r="Z319" s="39"/>
      <c r="AA319" s="39"/>
      <c r="AB319" s="39"/>
      <c r="AC319" s="39"/>
      <c r="AD319" s="381"/>
      <c r="AE319" s="7"/>
      <c r="AF319" s="374"/>
      <c r="AG319" s="39"/>
      <c r="AH319" s="39"/>
      <c r="AI319" s="39"/>
      <c r="AJ319" s="39"/>
      <c r="AK319" s="39"/>
      <c r="AL319" s="39"/>
      <c r="AM319" s="39"/>
      <c r="AN319" s="39"/>
      <c r="AO319" s="39"/>
      <c r="AP319" s="39"/>
      <c r="AQ319" s="381"/>
      <c r="AR319" s="7"/>
      <c r="AS319" s="374"/>
      <c r="AT319" s="39"/>
      <c r="AU319" s="39"/>
      <c r="AV319" s="39"/>
      <c r="AW319" s="39"/>
      <c r="AX319" s="39"/>
      <c r="AY319" s="39"/>
      <c r="AZ319" s="39"/>
      <c r="BA319" s="39"/>
      <c r="BB319" s="39"/>
      <c r="BC319" s="39"/>
      <c r="BD319" s="381"/>
    </row>
    <row r="320" spans="1:56" ht="23" x14ac:dyDescent="0.35">
      <c r="A320" s="37" t="s">
        <v>59</v>
      </c>
      <c r="B320" s="37" t="s">
        <v>180</v>
      </c>
      <c r="C320" s="37">
        <v>234</v>
      </c>
      <c r="E320" s="72" t="s">
        <v>210</v>
      </c>
      <c r="F320" s="374"/>
      <c r="G320" s="39"/>
      <c r="H320" s="39"/>
      <c r="I320" s="39"/>
      <c r="J320" s="39"/>
      <c r="K320" s="39"/>
      <c r="L320" s="39"/>
      <c r="M320" s="39"/>
      <c r="N320" s="39"/>
      <c r="O320" s="39"/>
      <c r="P320" s="39"/>
      <c r="Q320" s="381"/>
      <c r="R320" s="7"/>
      <c r="S320" s="374"/>
      <c r="T320" s="39"/>
      <c r="U320" s="39"/>
      <c r="V320" s="39"/>
      <c r="W320" s="39"/>
      <c r="X320" s="39"/>
      <c r="Y320" s="39"/>
      <c r="Z320" s="39"/>
      <c r="AA320" s="39"/>
      <c r="AB320" s="39"/>
      <c r="AC320" s="39"/>
      <c r="AD320" s="381"/>
      <c r="AE320" s="7"/>
      <c r="AF320" s="374"/>
      <c r="AG320" s="39"/>
      <c r="AH320" s="39"/>
      <c r="AI320" s="39"/>
      <c r="AJ320" s="39"/>
      <c r="AK320" s="39"/>
      <c r="AL320" s="39"/>
      <c r="AM320" s="39"/>
      <c r="AN320" s="39"/>
      <c r="AO320" s="39"/>
      <c r="AP320" s="39"/>
      <c r="AQ320" s="381"/>
      <c r="AR320" s="7"/>
      <c r="AS320" s="374"/>
      <c r="AT320" s="39"/>
      <c r="AU320" s="39"/>
      <c r="AV320" s="39"/>
      <c r="AW320" s="39"/>
      <c r="AX320" s="39"/>
      <c r="AY320" s="39"/>
      <c r="AZ320" s="39"/>
      <c r="BA320" s="39"/>
      <c r="BB320" s="39"/>
      <c r="BC320" s="39"/>
      <c r="BD320" s="381"/>
    </row>
    <row r="321" spans="1:56" ht="23" x14ac:dyDescent="0.35">
      <c r="A321" s="37" t="s">
        <v>59</v>
      </c>
      <c r="B321" s="37" t="s">
        <v>181</v>
      </c>
      <c r="C321" s="37">
        <v>235</v>
      </c>
      <c r="E321" s="72" t="s">
        <v>211</v>
      </c>
      <c r="F321" s="374"/>
      <c r="G321" s="39"/>
      <c r="H321" s="39"/>
      <c r="I321" s="39"/>
      <c r="J321" s="39"/>
      <c r="K321" s="39"/>
      <c r="L321" s="39"/>
      <c r="M321" s="39"/>
      <c r="N321" s="39"/>
      <c r="O321" s="39"/>
      <c r="P321" s="39"/>
      <c r="Q321" s="381"/>
      <c r="R321" s="7"/>
      <c r="S321" s="374"/>
      <c r="T321" s="39"/>
      <c r="U321" s="39"/>
      <c r="V321" s="39"/>
      <c r="W321" s="39"/>
      <c r="X321" s="39"/>
      <c r="Y321" s="39"/>
      <c r="Z321" s="39"/>
      <c r="AA321" s="39"/>
      <c r="AB321" s="39"/>
      <c r="AC321" s="39"/>
      <c r="AD321" s="381"/>
      <c r="AE321" s="7"/>
      <c r="AF321" s="374"/>
      <c r="AG321" s="39"/>
      <c r="AH321" s="39"/>
      <c r="AI321" s="39"/>
      <c r="AJ321" s="39"/>
      <c r="AK321" s="39"/>
      <c r="AL321" s="39"/>
      <c r="AM321" s="39"/>
      <c r="AN321" s="39"/>
      <c r="AO321" s="39"/>
      <c r="AP321" s="39"/>
      <c r="AQ321" s="381"/>
      <c r="AR321" s="7"/>
      <c r="AS321" s="374"/>
      <c r="AT321" s="39"/>
      <c r="AU321" s="39"/>
      <c r="AV321" s="39"/>
      <c r="AW321" s="39"/>
      <c r="AX321" s="39"/>
      <c r="AY321" s="39"/>
      <c r="AZ321" s="39"/>
      <c r="BA321" s="39"/>
      <c r="BB321" s="39"/>
      <c r="BC321" s="39"/>
      <c r="BD321" s="381"/>
    </row>
    <row r="322" spans="1:56" ht="23" x14ac:dyDescent="0.35">
      <c r="A322" s="37" t="s">
        <v>59</v>
      </c>
      <c r="B322" s="37" t="s">
        <v>182</v>
      </c>
      <c r="C322" s="37">
        <v>236</v>
      </c>
      <c r="E322" s="72" t="s">
        <v>212</v>
      </c>
      <c r="F322" s="374"/>
      <c r="G322" s="39"/>
      <c r="H322" s="39"/>
      <c r="I322" s="39"/>
      <c r="J322" s="39"/>
      <c r="K322" s="39"/>
      <c r="L322" s="39"/>
      <c r="M322" s="39"/>
      <c r="N322" s="39"/>
      <c r="O322" s="39"/>
      <c r="P322" s="39"/>
      <c r="Q322" s="381"/>
      <c r="R322" s="7"/>
      <c r="S322" s="374"/>
      <c r="T322" s="39"/>
      <c r="U322" s="39"/>
      <c r="V322" s="39"/>
      <c r="W322" s="39"/>
      <c r="X322" s="39"/>
      <c r="Y322" s="39"/>
      <c r="Z322" s="39"/>
      <c r="AA322" s="39"/>
      <c r="AB322" s="39"/>
      <c r="AC322" s="39"/>
      <c r="AD322" s="381"/>
      <c r="AE322" s="7"/>
      <c r="AF322" s="374"/>
      <c r="AG322" s="39"/>
      <c r="AH322" s="39"/>
      <c r="AI322" s="39"/>
      <c r="AJ322" s="39"/>
      <c r="AK322" s="39"/>
      <c r="AL322" s="39"/>
      <c r="AM322" s="39"/>
      <c r="AN322" s="39"/>
      <c r="AO322" s="39"/>
      <c r="AP322" s="39"/>
      <c r="AQ322" s="381"/>
      <c r="AR322" s="7"/>
      <c r="AS322" s="374"/>
      <c r="AT322" s="39"/>
      <c r="AU322" s="39"/>
      <c r="AV322" s="39"/>
      <c r="AW322" s="39"/>
      <c r="AX322" s="39"/>
      <c r="AY322" s="39"/>
      <c r="AZ322" s="39"/>
      <c r="BA322" s="39"/>
      <c r="BB322" s="39"/>
      <c r="BC322" s="39"/>
      <c r="BD322" s="381"/>
    </row>
    <row r="323" spans="1:56" ht="23" x14ac:dyDescent="0.35">
      <c r="A323" s="37" t="s">
        <v>59</v>
      </c>
      <c r="B323" s="37" t="s">
        <v>183</v>
      </c>
      <c r="C323" s="37">
        <v>237</v>
      </c>
      <c r="E323" s="47" t="s">
        <v>213</v>
      </c>
      <c r="F323" s="374"/>
      <c r="G323" s="39"/>
      <c r="H323" s="39"/>
      <c r="I323" s="39"/>
      <c r="J323" s="39"/>
      <c r="K323" s="39"/>
      <c r="L323" s="39"/>
      <c r="M323" s="39"/>
      <c r="N323" s="39"/>
      <c r="O323" s="39"/>
      <c r="P323" s="39"/>
      <c r="Q323" s="381"/>
      <c r="R323" s="7"/>
      <c r="S323" s="374"/>
      <c r="T323" s="39"/>
      <c r="U323" s="39"/>
      <c r="V323" s="39"/>
      <c r="W323" s="39"/>
      <c r="X323" s="39"/>
      <c r="Y323" s="39"/>
      <c r="Z323" s="39"/>
      <c r="AA323" s="39"/>
      <c r="AB323" s="39"/>
      <c r="AC323" s="39"/>
      <c r="AD323" s="381"/>
      <c r="AE323" s="7"/>
      <c r="AF323" s="374"/>
      <c r="AG323" s="39"/>
      <c r="AH323" s="39"/>
      <c r="AI323" s="39"/>
      <c r="AJ323" s="39"/>
      <c r="AK323" s="39"/>
      <c r="AL323" s="39"/>
      <c r="AM323" s="39"/>
      <c r="AN323" s="39"/>
      <c r="AO323" s="39"/>
      <c r="AP323" s="39"/>
      <c r="AQ323" s="381"/>
      <c r="AR323" s="7"/>
      <c r="AS323" s="374"/>
      <c r="AT323" s="39"/>
      <c r="AU323" s="39"/>
      <c r="AV323" s="39"/>
      <c r="AW323" s="39"/>
      <c r="AX323" s="39"/>
      <c r="AY323" s="39"/>
      <c r="AZ323" s="39"/>
      <c r="BA323" s="39"/>
      <c r="BB323" s="39"/>
      <c r="BC323" s="39"/>
      <c r="BD323" s="381"/>
    </row>
    <row r="324" spans="1:56" ht="23" x14ac:dyDescent="0.35">
      <c r="A324" s="37" t="s">
        <v>59</v>
      </c>
      <c r="B324" s="37" t="s">
        <v>184</v>
      </c>
      <c r="C324" s="37">
        <v>238</v>
      </c>
      <c r="E324" s="267" t="s">
        <v>214</v>
      </c>
      <c r="F324" s="374"/>
      <c r="G324" s="39"/>
      <c r="H324" s="39"/>
      <c r="I324" s="39"/>
      <c r="J324" s="39"/>
      <c r="K324" s="39"/>
      <c r="L324" s="39"/>
      <c r="M324" s="39"/>
      <c r="N324" s="39"/>
      <c r="O324" s="39"/>
      <c r="P324" s="39"/>
      <c r="Q324" s="381"/>
      <c r="R324" s="7"/>
      <c r="S324" s="390"/>
      <c r="T324" s="391"/>
      <c r="U324" s="391"/>
      <c r="V324" s="391"/>
      <c r="W324" s="391"/>
      <c r="X324" s="391"/>
      <c r="Y324" s="391"/>
      <c r="Z324" s="391"/>
      <c r="AA324" s="391"/>
      <c r="AB324" s="391"/>
      <c r="AC324" s="391"/>
      <c r="AD324" s="392"/>
      <c r="AE324" s="7"/>
      <c r="AF324" s="374"/>
      <c r="AG324" s="39"/>
      <c r="AH324" s="39"/>
      <c r="AI324" s="39"/>
      <c r="AJ324" s="39"/>
      <c r="AK324" s="39"/>
      <c r="AL324" s="39"/>
      <c r="AM324" s="39"/>
      <c r="AN324" s="39"/>
      <c r="AO324" s="39"/>
      <c r="AP324" s="39"/>
      <c r="AQ324" s="381"/>
      <c r="AR324" s="7"/>
      <c r="AS324" s="374"/>
      <c r="AT324" s="39"/>
      <c r="AU324" s="39"/>
      <c r="AV324" s="39"/>
      <c r="AW324" s="39"/>
      <c r="AX324" s="39"/>
      <c r="AY324" s="39"/>
      <c r="AZ324" s="39"/>
      <c r="BA324" s="39"/>
      <c r="BB324" s="39"/>
      <c r="BC324" s="39"/>
      <c r="BD324" s="381"/>
    </row>
    <row r="325" spans="1:56" ht="23" x14ac:dyDescent="0.35">
      <c r="A325" s="37" t="s">
        <v>59</v>
      </c>
      <c r="B325" s="37" t="s">
        <v>185</v>
      </c>
      <c r="C325" s="37">
        <v>239</v>
      </c>
      <c r="E325" s="267" t="s">
        <v>215</v>
      </c>
      <c r="F325" s="374"/>
      <c r="G325" s="39"/>
      <c r="H325" s="39"/>
      <c r="I325" s="39"/>
      <c r="J325" s="39"/>
      <c r="K325" s="39"/>
      <c r="L325" s="39"/>
      <c r="M325" s="39"/>
      <c r="N325" s="39"/>
      <c r="O325" s="39"/>
      <c r="P325" s="39"/>
      <c r="Q325" s="381"/>
      <c r="R325" s="7"/>
      <c r="S325" s="374"/>
      <c r="T325" s="39"/>
      <c r="U325" s="39"/>
      <c r="V325" s="39"/>
      <c r="W325" s="39"/>
      <c r="X325" s="39"/>
      <c r="Y325" s="39"/>
      <c r="Z325" s="39"/>
      <c r="AA325" s="39"/>
      <c r="AB325" s="39"/>
      <c r="AC325" s="39"/>
      <c r="AD325" s="381"/>
      <c r="AE325" s="7"/>
      <c r="AF325" s="374"/>
      <c r="AG325" s="39"/>
      <c r="AH325" s="39"/>
      <c r="AI325" s="39"/>
      <c r="AJ325" s="39"/>
      <c r="AK325" s="39"/>
      <c r="AL325" s="39"/>
      <c r="AM325" s="39"/>
      <c r="AN325" s="39"/>
      <c r="AO325" s="39"/>
      <c r="AP325" s="39"/>
      <c r="AQ325" s="381"/>
      <c r="AR325" s="7"/>
      <c r="AS325" s="374"/>
      <c r="AT325" s="39"/>
      <c r="AU325" s="39"/>
      <c r="AV325" s="39"/>
      <c r="AW325" s="39"/>
      <c r="AX325" s="39"/>
      <c r="AY325" s="39"/>
      <c r="AZ325" s="39"/>
      <c r="BA325" s="39"/>
      <c r="BB325" s="39"/>
      <c r="BC325" s="39"/>
      <c r="BD325" s="381"/>
    </row>
    <row r="326" spans="1:56" ht="23" x14ac:dyDescent="0.35">
      <c r="B326" s="37"/>
      <c r="C326" s="37"/>
      <c r="E326" s="46" t="s">
        <v>217</v>
      </c>
      <c r="F326" s="327"/>
      <c r="G326" s="326"/>
      <c r="H326" s="326"/>
      <c r="I326" s="326"/>
      <c r="J326" s="326"/>
      <c r="K326" s="326"/>
      <c r="L326" s="326"/>
      <c r="M326" s="326"/>
      <c r="N326" s="326"/>
      <c r="O326" s="326"/>
      <c r="P326" s="326"/>
      <c r="Q326" s="9"/>
      <c r="R326" s="7"/>
      <c r="S326" s="327"/>
      <c r="T326" s="326"/>
      <c r="U326" s="326"/>
      <c r="V326" s="326"/>
      <c r="W326" s="326"/>
      <c r="X326" s="326"/>
      <c r="Y326" s="326"/>
      <c r="Z326" s="326"/>
      <c r="AA326" s="326"/>
      <c r="AB326" s="326"/>
      <c r="AC326" s="326"/>
      <c r="AD326" s="9"/>
      <c r="AE326" s="7"/>
      <c r="AF326" s="327"/>
      <c r="AG326" s="326"/>
      <c r="AH326" s="326"/>
      <c r="AI326" s="326"/>
      <c r="AJ326" s="326"/>
      <c r="AK326" s="326"/>
      <c r="AL326" s="326"/>
      <c r="AM326" s="326"/>
      <c r="AN326" s="326"/>
      <c r="AO326" s="326"/>
      <c r="AP326" s="326"/>
      <c r="AQ326" s="9"/>
      <c r="AR326" s="7"/>
      <c r="AS326" s="327"/>
      <c r="AT326" s="326"/>
      <c r="AU326" s="326"/>
      <c r="AV326" s="326"/>
      <c r="AW326" s="326"/>
      <c r="AX326" s="326"/>
      <c r="AY326" s="326"/>
      <c r="AZ326" s="326"/>
      <c r="BA326" s="326"/>
      <c r="BB326" s="326"/>
      <c r="BC326" s="326"/>
      <c r="BD326" s="9"/>
    </row>
    <row r="327" spans="1:56" ht="23" x14ac:dyDescent="0.35">
      <c r="A327" s="37" t="s">
        <v>59</v>
      </c>
      <c r="B327" s="37" t="s">
        <v>186</v>
      </c>
      <c r="C327" s="37">
        <v>240</v>
      </c>
      <c r="E327" s="69" t="s">
        <v>218</v>
      </c>
      <c r="F327" s="42"/>
      <c r="G327" s="39"/>
      <c r="H327" s="39"/>
      <c r="I327" s="39"/>
      <c r="J327" s="39"/>
      <c r="K327" s="39"/>
      <c r="L327" s="39"/>
      <c r="M327" s="39"/>
      <c r="N327" s="39"/>
      <c r="O327" s="39"/>
      <c r="P327" s="39"/>
      <c r="Q327" s="381"/>
      <c r="R327" s="7"/>
      <c r="S327" s="393"/>
      <c r="T327" s="391"/>
      <c r="U327" s="391"/>
      <c r="V327" s="391"/>
      <c r="W327" s="391"/>
      <c r="X327" s="391"/>
      <c r="Y327" s="391"/>
      <c r="Z327" s="391"/>
      <c r="AA327" s="391"/>
      <c r="AB327" s="391"/>
      <c r="AC327" s="391"/>
      <c r="AD327" s="392"/>
      <c r="AE327" s="7"/>
      <c r="AF327" s="42"/>
      <c r="AG327" s="39"/>
      <c r="AH327" s="39"/>
      <c r="AI327" s="39"/>
      <c r="AJ327" s="39"/>
      <c r="AK327" s="39"/>
      <c r="AL327" s="39"/>
      <c r="AM327" s="39"/>
      <c r="AN327" s="39"/>
      <c r="AO327" s="39"/>
      <c r="AP327" s="39"/>
      <c r="AQ327" s="381"/>
      <c r="AR327" s="7"/>
      <c r="AS327" s="42"/>
      <c r="AT327" s="39"/>
      <c r="AU327" s="39"/>
      <c r="AV327" s="39"/>
      <c r="AW327" s="39"/>
      <c r="AX327" s="39"/>
      <c r="AY327" s="39"/>
      <c r="AZ327" s="39"/>
      <c r="BA327" s="39"/>
      <c r="BB327" s="39"/>
      <c r="BC327" s="39"/>
      <c r="BD327" s="381"/>
    </row>
    <row r="328" spans="1:56" ht="23" x14ac:dyDescent="0.35">
      <c r="A328" s="37" t="s">
        <v>59</v>
      </c>
      <c r="B328" s="37" t="s">
        <v>187</v>
      </c>
      <c r="C328" s="37">
        <v>241</v>
      </c>
      <c r="E328" s="69" t="s">
        <v>319</v>
      </c>
      <c r="F328" s="390"/>
      <c r="G328" s="391"/>
      <c r="H328" s="391"/>
      <c r="I328" s="391"/>
      <c r="J328" s="391"/>
      <c r="K328" s="391"/>
      <c r="L328" s="391"/>
      <c r="M328" s="391"/>
      <c r="N328" s="391"/>
      <c r="O328" s="391"/>
      <c r="P328" s="391"/>
      <c r="Q328" s="392"/>
      <c r="S328" s="390"/>
      <c r="T328" s="391"/>
      <c r="U328" s="391"/>
      <c r="V328" s="391"/>
      <c r="W328" s="391"/>
      <c r="X328" s="391"/>
      <c r="Y328" s="391"/>
      <c r="Z328" s="391"/>
      <c r="AA328" s="391"/>
      <c r="AB328" s="391"/>
      <c r="AC328" s="391"/>
      <c r="AD328" s="392"/>
      <c r="AF328" s="390"/>
      <c r="AG328" s="391"/>
      <c r="AH328" s="391"/>
      <c r="AI328" s="391"/>
      <c r="AJ328" s="391"/>
      <c r="AK328" s="391"/>
      <c r="AL328" s="391"/>
      <c r="AM328" s="391"/>
      <c r="AN328" s="391"/>
      <c r="AO328" s="391"/>
      <c r="AP328" s="391"/>
      <c r="AQ328" s="392"/>
      <c r="AS328" s="390"/>
      <c r="AT328" s="391"/>
      <c r="AU328" s="391"/>
      <c r="AV328" s="391"/>
      <c r="AW328" s="391"/>
      <c r="AX328" s="391"/>
      <c r="AY328" s="391"/>
      <c r="AZ328" s="391"/>
      <c r="BA328" s="391"/>
      <c r="BB328" s="391"/>
      <c r="BC328" s="391"/>
      <c r="BD328" s="392"/>
    </row>
    <row r="329" spans="1:56" ht="23" x14ac:dyDescent="0.35">
      <c r="A329" s="37" t="s">
        <v>59</v>
      </c>
      <c r="B329" s="37" t="s">
        <v>188</v>
      </c>
      <c r="C329" s="37">
        <v>242</v>
      </c>
      <c r="E329" s="69" t="s">
        <v>220</v>
      </c>
      <c r="F329" s="390"/>
      <c r="G329" s="391"/>
      <c r="H329" s="391"/>
      <c r="I329" s="391"/>
      <c r="J329" s="391"/>
      <c r="K329" s="391"/>
      <c r="L329" s="391"/>
      <c r="M329" s="391"/>
      <c r="N329" s="391"/>
      <c r="O329" s="391"/>
      <c r="P329" s="391"/>
      <c r="Q329" s="392"/>
      <c r="R329" s="7"/>
      <c r="S329" s="374"/>
      <c r="T329" s="39"/>
      <c r="U329" s="39"/>
      <c r="V329" s="39"/>
      <c r="W329" s="39"/>
      <c r="X329" s="39"/>
      <c r="Y329" s="39"/>
      <c r="Z329" s="39"/>
      <c r="AA329" s="39"/>
      <c r="AB329" s="39"/>
      <c r="AC329" s="39"/>
      <c r="AD329" s="381"/>
      <c r="AE329" s="7"/>
      <c r="AF329" s="374"/>
      <c r="AG329" s="39"/>
      <c r="AH329" s="39"/>
      <c r="AI329" s="39"/>
      <c r="AJ329" s="39"/>
      <c r="AK329" s="39"/>
      <c r="AL329" s="39"/>
      <c r="AM329" s="39"/>
      <c r="AN329" s="39"/>
      <c r="AO329" s="39"/>
      <c r="AP329" s="39"/>
      <c r="AQ329" s="381"/>
      <c r="AR329" s="7"/>
      <c r="AS329" s="390"/>
      <c r="AT329" s="391"/>
      <c r="AU329" s="391"/>
      <c r="AV329" s="391"/>
      <c r="AW329" s="391"/>
      <c r="AX329" s="391"/>
      <c r="AY329" s="391"/>
      <c r="AZ329" s="391"/>
      <c r="BA329" s="391"/>
      <c r="BB329" s="391"/>
      <c r="BC329" s="391"/>
      <c r="BD329" s="392"/>
    </row>
    <row r="330" spans="1:56" ht="23" x14ac:dyDescent="0.35">
      <c r="B330" s="37"/>
      <c r="C330" s="37"/>
      <c r="E330" s="46" t="s">
        <v>222</v>
      </c>
      <c r="F330" s="327"/>
      <c r="G330" s="326"/>
      <c r="H330" s="326"/>
      <c r="I330" s="326"/>
      <c r="J330" s="326"/>
      <c r="K330" s="326"/>
      <c r="L330" s="326"/>
      <c r="M330" s="326"/>
      <c r="N330" s="326"/>
      <c r="O330" s="326"/>
      <c r="P330" s="326"/>
      <c r="Q330" s="9"/>
      <c r="R330" s="7"/>
      <c r="S330" s="327"/>
      <c r="T330" s="326"/>
      <c r="U330" s="326"/>
      <c r="V330" s="326"/>
      <c r="W330" s="326"/>
      <c r="X330" s="326"/>
      <c r="Y330" s="326"/>
      <c r="Z330" s="326"/>
      <c r="AA330" s="326"/>
      <c r="AB330" s="326"/>
      <c r="AC330" s="326"/>
      <c r="AD330" s="9"/>
      <c r="AE330" s="7"/>
      <c r="AF330" s="327"/>
      <c r="AG330" s="326"/>
      <c r="AH330" s="326"/>
      <c r="AI330" s="326"/>
      <c r="AJ330" s="326"/>
      <c r="AK330" s="326"/>
      <c r="AL330" s="326"/>
      <c r="AM330" s="326"/>
      <c r="AN330" s="326"/>
      <c r="AO330" s="326"/>
      <c r="AP330" s="326"/>
      <c r="AQ330" s="9"/>
      <c r="AR330" s="7"/>
      <c r="AS330" s="327"/>
      <c r="AT330" s="326"/>
      <c r="AU330" s="326"/>
      <c r="AV330" s="326"/>
      <c r="AW330" s="326"/>
      <c r="AX330" s="326"/>
      <c r="AY330" s="326"/>
      <c r="AZ330" s="326"/>
      <c r="BA330" s="326"/>
      <c r="BB330" s="326"/>
      <c r="BC330" s="326"/>
      <c r="BD330" s="9"/>
    </row>
    <row r="331" spans="1:56" ht="23" x14ac:dyDescent="0.35">
      <c r="A331" s="37" t="s">
        <v>59</v>
      </c>
      <c r="B331" s="37" t="s">
        <v>189</v>
      </c>
      <c r="C331" s="37">
        <v>243</v>
      </c>
      <c r="E331" s="69" t="s">
        <v>223</v>
      </c>
      <c r="F331" s="390"/>
      <c r="G331" s="391"/>
      <c r="H331" s="391"/>
      <c r="I331" s="391"/>
      <c r="J331" s="391"/>
      <c r="K331" s="391"/>
      <c r="L331" s="391"/>
      <c r="M331" s="391"/>
      <c r="N331" s="391"/>
      <c r="O331" s="391"/>
      <c r="P331" s="391"/>
      <c r="Q331" s="392"/>
      <c r="R331" s="7"/>
      <c r="S331" s="374"/>
      <c r="T331" s="39"/>
      <c r="U331" s="39"/>
      <c r="V331" s="39"/>
      <c r="W331" s="39"/>
      <c r="X331" s="39"/>
      <c r="Y331" s="39"/>
      <c r="Z331" s="39"/>
      <c r="AA331" s="39"/>
      <c r="AB331" s="39"/>
      <c r="AC331" s="39"/>
      <c r="AD331" s="381"/>
      <c r="AE331" s="7"/>
      <c r="AF331" s="374"/>
      <c r="AG331" s="39"/>
      <c r="AH331" s="39"/>
      <c r="AI331" s="39"/>
      <c r="AJ331" s="39"/>
      <c r="AK331" s="39"/>
      <c r="AL331" s="39"/>
      <c r="AM331" s="39"/>
      <c r="AN331" s="39"/>
      <c r="AO331" s="39"/>
      <c r="AP331" s="39"/>
      <c r="AQ331" s="381"/>
      <c r="AR331" s="7"/>
      <c r="AS331" s="390"/>
      <c r="AT331" s="391"/>
      <c r="AU331" s="391"/>
      <c r="AV331" s="391"/>
      <c r="AW331" s="391"/>
      <c r="AX331" s="391"/>
      <c r="AY331" s="391"/>
      <c r="AZ331" s="391"/>
      <c r="BA331" s="391"/>
      <c r="BB331" s="391"/>
      <c r="BC331" s="391"/>
      <c r="BD331" s="392"/>
    </row>
    <row r="332" spans="1:56" ht="23" x14ac:dyDescent="0.35">
      <c r="A332" s="37" t="s">
        <v>59</v>
      </c>
      <c r="B332" s="37" t="s">
        <v>190</v>
      </c>
      <c r="C332" s="37">
        <v>244</v>
      </c>
      <c r="E332" s="69" t="s">
        <v>224</v>
      </c>
      <c r="F332" s="390"/>
      <c r="G332" s="391"/>
      <c r="H332" s="391"/>
      <c r="I332" s="391"/>
      <c r="J332" s="391"/>
      <c r="K332" s="391"/>
      <c r="L332" s="391"/>
      <c r="M332" s="391"/>
      <c r="N332" s="391"/>
      <c r="O332" s="391"/>
      <c r="P332" s="391"/>
      <c r="Q332" s="392"/>
      <c r="R332" s="7"/>
      <c r="S332" s="374"/>
      <c r="T332" s="39"/>
      <c r="U332" s="39"/>
      <c r="V332" s="39"/>
      <c r="W332" s="39"/>
      <c r="X332" s="39"/>
      <c r="Y332" s="39"/>
      <c r="Z332" s="39"/>
      <c r="AA332" s="39"/>
      <c r="AB332" s="39"/>
      <c r="AC332" s="39"/>
      <c r="AD332" s="381"/>
      <c r="AE332" s="7"/>
      <c r="AF332" s="374"/>
      <c r="AG332" s="39"/>
      <c r="AH332" s="39"/>
      <c r="AI332" s="39"/>
      <c r="AJ332" s="39"/>
      <c r="AK332" s="39"/>
      <c r="AL332" s="39"/>
      <c r="AM332" s="39"/>
      <c r="AN332" s="39"/>
      <c r="AO332" s="39"/>
      <c r="AP332" s="39"/>
      <c r="AQ332" s="381"/>
      <c r="AR332" s="7"/>
      <c r="AS332" s="390"/>
      <c r="AT332" s="391"/>
      <c r="AU332" s="391"/>
      <c r="AV332" s="391"/>
      <c r="AW332" s="391"/>
      <c r="AX332" s="391"/>
      <c r="AY332" s="391"/>
      <c r="AZ332" s="391"/>
      <c r="BA332" s="391"/>
      <c r="BB332" s="391"/>
      <c r="BC332" s="391"/>
      <c r="BD332" s="392"/>
    </row>
    <row r="333" spans="1:56" ht="23" x14ac:dyDescent="0.35">
      <c r="A333" s="37" t="s">
        <v>59</v>
      </c>
      <c r="B333" s="37" t="s">
        <v>191</v>
      </c>
      <c r="C333" s="37">
        <v>245</v>
      </c>
      <c r="E333" s="69" t="s">
        <v>225</v>
      </c>
      <c r="F333" s="390"/>
      <c r="G333" s="391"/>
      <c r="H333" s="391"/>
      <c r="I333" s="391"/>
      <c r="J333" s="391"/>
      <c r="K333" s="391"/>
      <c r="L333" s="391"/>
      <c r="M333" s="391"/>
      <c r="N333" s="391"/>
      <c r="O333" s="391"/>
      <c r="P333" s="391"/>
      <c r="Q333" s="392"/>
      <c r="R333" s="7"/>
      <c r="S333" s="374"/>
      <c r="T333" s="39"/>
      <c r="U333" s="39"/>
      <c r="V333" s="39"/>
      <c r="W333" s="39"/>
      <c r="X333" s="39"/>
      <c r="Y333" s="39"/>
      <c r="Z333" s="39"/>
      <c r="AA333" s="39"/>
      <c r="AB333" s="39"/>
      <c r="AC333" s="39"/>
      <c r="AD333" s="381"/>
      <c r="AE333" s="7"/>
      <c r="AF333" s="374"/>
      <c r="AG333" s="39"/>
      <c r="AH333" s="39"/>
      <c r="AI333" s="39"/>
      <c r="AJ333" s="39"/>
      <c r="AK333" s="39"/>
      <c r="AL333" s="39"/>
      <c r="AM333" s="39"/>
      <c r="AN333" s="39"/>
      <c r="AO333" s="39"/>
      <c r="AP333" s="39"/>
      <c r="AQ333" s="381"/>
      <c r="AR333" s="7"/>
      <c r="AS333" s="390"/>
      <c r="AT333" s="391"/>
      <c r="AU333" s="391"/>
      <c r="AV333" s="391"/>
      <c r="AW333" s="391"/>
      <c r="AX333" s="391"/>
      <c r="AY333" s="391"/>
      <c r="AZ333" s="391"/>
      <c r="BA333" s="391"/>
      <c r="BB333" s="391"/>
      <c r="BC333" s="391"/>
      <c r="BD333" s="392"/>
    </row>
    <row r="334" spans="1:56" ht="23" x14ac:dyDescent="0.35">
      <c r="A334" s="37" t="s">
        <v>59</v>
      </c>
      <c r="B334" s="37" t="s">
        <v>192</v>
      </c>
      <c r="C334" s="37">
        <v>246</v>
      </c>
      <c r="E334" s="69" t="s">
        <v>226</v>
      </c>
      <c r="F334" s="390"/>
      <c r="G334" s="391"/>
      <c r="H334" s="391"/>
      <c r="I334" s="391"/>
      <c r="J334" s="391"/>
      <c r="K334" s="391"/>
      <c r="L334" s="391"/>
      <c r="M334" s="391"/>
      <c r="N334" s="391"/>
      <c r="O334" s="391"/>
      <c r="P334" s="391"/>
      <c r="Q334" s="392"/>
      <c r="R334" s="7"/>
      <c r="S334" s="374"/>
      <c r="T334" s="39"/>
      <c r="U334" s="39"/>
      <c r="V334" s="39"/>
      <c r="W334" s="39"/>
      <c r="X334" s="39"/>
      <c r="Y334" s="39"/>
      <c r="Z334" s="39"/>
      <c r="AA334" s="39"/>
      <c r="AB334" s="39"/>
      <c r="AC334" s="39"/>
      <c r="AD334" s="381"/>
      <c r="AE334" s="7"/>
      <c r="AF334" s="374"/>
      <c r="AG334" s="39"/>
      <c r="AH334" s="39"/>
      <c r="AI334" s="39"/>
      <c r="AJ334" s="39"/>
      <c r="AK334" s="39"/>
      <c r="AL334" s="39"/>
      <c r="AM334" s="39"/>
      <c r="AN334" s="39"/>
      <c r="AO334" s="39"/>
      <c r="AP334" s="39"/>
      <c r="AQ334" s="381"/>
      <c r="AR334" s="7"/>
      <c r="AS334" s="390"/>
      <c r="AT334" s="391"/>
      <c r="AU334" s="391"/>
      <c r="AV334" s="391"/>
      <c r="AW334" s="391"/>
      <c r="AX334" s="391"/>
      <c r="AY334" s="391"/>
      <c r="AZ334" s="391"/>
      <c r="BA334" s="391"/>
      <c r="BB334" s="391"/>
      <c r="BC334" s="391"/>
      <c r="BD334" s="392"/>
    </row>
    <row r="335" spans="1:56" ht="23" x14ac:dyDescent="0.35">
      <c r="A335" s="37" t="s">
        <v>59</v>
      </c>
      <c r="B335" s="37" t="s">
        <v>193</v>
      </c>
      <c r="C335" s="37">
        <v>247</v>
      </c>
      <c r="E335" s="69" t="s">
        <v>227</v>
      </c>
      <c r="F335" s="390"/>
      <c r="G335" s="391"/>
      <c r="H335" s="391"/>
      <c r="I335" s="391"/>
      <c r="J335" s="391"/>
      <c r="K335" s="391"/>
      <c r="L335" s="391"/>
      <c r="M335" s="391"/>
      <c r="N335" s="391"/>
      <c r="O335" s="391"/>
      <c r="P335" s="391"/>
      <c r="Q335" s="392"/>
      <c r="R335" s="7"/>
      <c r="S335" s="374"/>
      <c r="T335" s="39"/>
      <c r="U335" s="39"/>
      <c r="V335" s="39"/>
      <c r="W335" s="39"/>
      <c r="X335" s="39"/>
      <c r="Y335" s="39"/>
      <c r="Z335" s="39"/>
      <c r="AA335" s="39"/>
      <c r="AB335" s="39"/>
      <c r="AC335" s="39"/>
      <c r="AD335" s="381"/>
      <c r="AE335" s="7"/>
      <c r="AF335" s="374"/>
      <c r="AG335" s="39"/>
      <c r="AH335" s="39"/>
      <c r="AI335" s="39"/>
      <c r="AJ335" s="39"/>
      <c r="AK335" s="39"/>
      <c r="AL335" s="39"/>
      <c r="AM335" s="39"/>
      <c r="AN335" s="39"/>
      <c r="AO335" s="39"/>
      <c r="AP335" s="39"/>
      <c r="AQ335" s="381"/>
      <c r="AR335" s="7"/>
      <c r="AS335" s="390"/>
      <c r="AT335" s="391"/>
      <c r="AU335" s="391"/>
      <c r="AV335" s="391"/>
      <c r="AW335" s="391"/>
      <c r="AX335" s="391"/>
      <c r="AY335" s="391"/>
      <c r="AZ335" s="391"/>
      <c r="BA335" s="391"/>
      <c r="BB335" s="391"/>
      <c r="BC335" s="391"/>
      <c r="BD335" s="392"/>
    </row>
    <row r="336" spans="1:56" s="18" customFormat="1" ht="23" x14ac:dyDescent="0.35">
      <c r="A336" s="35"/>
      <c r="B336" s="35"/>
      <c r="C336" s="37"/>
      <c r="E336" s="12" t="s">
        <v>348</v>
      </c>
      <c r="F336" s="16">
        <f>SUM(F338:F340)</f>
        <v>0</v>
      </c>
      <c r="G336" s="385">
        <f t="shared" ref="G336:Q336" si="12">SUM(G338:G340)</f>
        <v>0</v>
      </c>
      <c r="H336" s="385">
        <f t="shared" si="12"/>
        <v>0</v>
      </c>
      <c r="I336" s="385">
        <f t="shared" si="12"/>
        <v>0</v>
      </c>
      <c r="J336" s="385">
        <f t="shared" si="12"/>
        <v>0</v>
      </c>
      <c r="K336" s="385">
        <f t="shared" si="12"/>
        <v>0</v>
      </c>
      <c r="L336" s="385">
        <f t="shared" si="12"/>
        <v>0</v>
      </c>
      <c r="M336" s="385">
        <f t="shared" si="12"/>
        <v>0</v>
      </c>
      <c r="N336" s="385">
        <f t="shared" si="12"/>
        <v>0</v>
      </c>
      <c r="O336" s="385">
        <f t="shared" si="12"/>
        <v>0</v>
      </c>
      <c r="P336" s="385">
        <f t="shared" si="12"/>
        <v>0</v>
      </c>
      <c r="Q336" s="383">
        <f t="shared" si="12"/>
        <v>0</v>
      </c>
      <c r="R336" s="17"/>
      <c r="S336" s="16">
        <f>SUM(S338:S340)</f>
        <v>0</v>
      </c>
      <c r="T336" s="385">
        <f t="shared" ref="T336:AD336" si="13">SUM(T338:T340)</f>
        <v>0</v>
      </c>
      <c r="U336" s="385">
        <f t="shared" si="13"/>
        <v>0</v>
      </c>
      <c r="V336" s="385">
        <f t="shared" si="13"/>
        <v>0</v>
      </c>
      <c r="W336" s="385">
        <f t="shared" si="13"/>
        <v>0</v>
      </c>
      <c r="X336" s="385">
        <f t="shared" si="13"/>
        <v>0</v>
      </c>
      <c r="Y336" s="385">
        <f t="shared" si="13"/>
        <v>0</v>
      </c>
      <c r="Z336" s="385">
        <f t="shared" si="13"/>
        <v>0</v>
      </c>
      <c r="AA336" s="385">
        <f t="shared" si="13"/>
        <v>0</v>
      </c>
      <c r="AB336" s="385">
        <f t="shared" si="13"/>
        <v>0</v>
      </c>
      <c r="AC336" s="385">
        <f t="shared" si="13"/>
        <v>0</v>
      </c>
      <c r="AD336" s="383">
        <f t="shared" si="13"/>
        <v>0</v>
      </c>
      <c r="AE336" s="17"/>
      <c r="AF336" s="16">
        <f>SUM(AF338:AF340)</f>
        <v>0</v>
      </c>
      <c r="AG336" s="385">
        <f t="shared" ref="AG336:AQ336" si="14">SUM(AG338:AG340)</f>
        <v>0</v>
      </c>
      <c r="AH336" s="385">
        <f t="shared" si="14"/>
        <v>0</v>
      </c>
      <c r="AI336" s="385">
        <f t="shared" si="14"/>
        <v>0</v>
      </c>
      <c r="AJ336" s="385">
        <f t="shared" si="14"/>
        <v>0</v>
      </c>
      <c r="AK336" s="385">
        <f t="shared" si="14"/>
        <v>0</v>
      </c>
      <c r="AL336" s="385">
        <f t="shared" si="14"/>
        <v>0</v>
      </c>
      <c r="AM336" s="385">
        <f t="shared" si="14"/>
        <v>0</v>
      </c>
      <c r="AN336" s="385">
        <f t="shared" si="14"/>
        <v>0</v>
      </c>
      <c r="AO336" s="385">
        <f t="shared" si="14"/>
        <v>0</v>
      </c>
      <c r="AP336" s="385">
        <f t="shared" si="14"/>
        <v>0</v>
      </c>
      <c r="AQ336" s="383">
        <f t="shared" si="14"/>
        <v>0</v>
      </c>
      <c r="AR336" s="17"/>
      <c r="AS336" s="16">
        <f>SUM(AS338:AS340)</f>
        <v>0</v>
      </c>
      <c r="AT336" s="385">
        <f t="shared" ref="AT336:BD336" si="15">SUM(AT338:AT340)</f>
        <v>0</v>
      </c>
      <c r="AU336" s="385">
        <f t="shared" si="15"/>
        <v>0</v>
      </c>
      <c r="AV336" s="385">
        <f t="shared" si="15"/>
        <v>0</v>
      </c>
      <c r="AW336" s="385">
        <f t="shared" si="15"/>
        <v>0</v>
      </c>
      <c r="AX336" s="385">
        <f t="shared" si="15"/>
        <v>0</v>
      </c>
      <c r="AY336" s="385">
        <f t="shared" si="15"/>
        <v>0</v>
      </c>
      <c r="AZ336" s="385">
        <f t="shared" si="15"/>
        <v>0</v>
      </c>
      <c r="BA336" s="385">
        <f t="shared" si="15"/>
        <v>0</v>
      </c>
      <c r="BB336" s="385">
        <f t="shared" si="15"/>
        <v>0</v>
      </c>
      <c r="BC336" s="385">
        <f t="shared" si="15"/>
        <v>0</v>
      </c>
      <c r="BD336" s="383">
        <f t="shared" si="15"/>
        <v>0</v>
      </c>
    </row>
    <row r="337" spans="1:225" ht="23" x14ac:dyDescent="0.35">
      <c r="B337" s="37"/>
      <c r="C337" s="37"/>
      <c r="E337" s="46" t="s">
        <v>229</v>
      </c>
      <c r="F337" s="327"/>
      <c r="G337" s="326"/>
      <c r="H337" s="326"/>
      <c r="I337" s="326"/>
      <c r="J337" s="326"/>
      <c r="K337" s="326"/>
      <c r="L337" s="326"/>
      <c r="M337" s="326"/>
      <c r="N337" s="326"/>
      <c r="O337" s="326"/>
      <c r="P337" s="326"/>
      <c r="Q337" s="9"/>
      <c r="R337" s="7"/>
      <c r="S337" s="327"/>
      <c r="T337" s="326"/>
      <c r="U337" s="326"/>
      <c r="V337" s="326"/>
      <c r="W337" s="326"/>
      <c r="X337" s="326"/>
      <c r="Y337" s="326"/>
      <c r="Z337" s="326"/>
      <c r="AA337" s="326"/>
      <c r="AB337" s="326"/>
      <c r="AC337" s="326"/>
      <c r="AD337" s="9"/>
      <c r="AE337" s="7"/>
      <c r="AF337" s="327"/>
      <c r="AG337" s="326"/>
      <c r="AH337" s="326"/>
      <c r="AI337" s="326"/>
      <c r="AJ337" s="326"/>
      <c r="AK337" s="326"/>
      <c r="AL337" s="326"/>
      <c r="AM337" s="326"/>
      <c r="AN337" s="326"/>
      <c r="AO337" s="326"/>
      <c r="AP337" s="326"/>
      <c r="AQ337" s="9"/>
      <c r="AR337" s="7"/>
      <c r="AS337" s="327"/>
      <c r="AT337" s="326"/>
      <c r="AU337" s="326"/>
      <c r="AV337" s="326"/>
      <c r="AW337" s="326"/>
      <c r="AX337" s="326"/>
      <c r="AY337" s="326"/>
      <c r="AZ337" s="326"/>
      <c r="BA337" s="326"/>
      <c r="BB337" s="326"/>
      <c r="BC337" s="326"/>
      <c r="BD337" s="9"/>
    </row>
    <row r="338" spans="1:225" ht="23" x14ac:dyDescent="0.35">
      <c r="A338" s="35" t="s">
        <v>63</v>
      </c>
      <c r="B338" s="37" t="s">
        <v>194</v>
      </c>
      <c r="C338" s="37">
        <v>248</v>
      </c>
      <c r="E338" s="69" t="s">
        <v>230</v>
      </c>
      <c r="F338" s="390"/>
      <c r="G338" s="391"/>
      <c r="H338" s="391"/>
      <c r="I338" s="391"/>
      <c r="J338" s="391"/>
      <c r="K338" s="391"/>
      <c r="L338" s="391"/>
      <c r="M338" s="391"/>
      <c r="N338" s="391"/>
      <c r="O338" s="391"/>
      <c r="P338" s="391"/>
      <c r="Q338" s="392"/>
      <c r="S338" s="390"/>
      <c r="T338" s="391"/>
      <c r="U338" s="391"/>
      <c r="V338" s="391"/>
      <c r="W338" s="391"/>
      <c r="X338" s="391"/>
      <c r="Y338" s="391"/>
      <c r="Z338" s="391"/>
      <c r="AA338" s="391"/>
      <c r="AB338" s="391"/>
      <c r="AC338" s="391"/>
      <c r="AD338" s="392"/>
      <c r="AE338" s="7"/>
      <c r="AF338" s="390"/>
      <c r="AG338" s="391"/>
      <c r="AH338" s="391"/>
      <c r="AI338" s="391"/>
      <c r="AJ338" s="391"/>
      <c r="AK338" s="391"/>
      <c r="AL338" s="391"/>
      <c r="AM338" s="391"/>
      <c r="AN338" s="391"/>
      <c r="AO338" s="391"/>
      <c r="AP338" s="391"/>
      <c r="AQ338" s="392"/>
      <c r="AR338" s="7"/>
      <c r="AS338" s="390"/>
      <c r="AT338" s="391"/>
      <c r="AU338" s="391"/>
      <c r="AV338" s="391"/>
      <c r="AW338" s="391"/>
      <c r="AX338" s="391"/>
      <c r="AY338" s="391"/>
      <c r="AZ338" s="391"/>
      <c r="BA338" s="391"/>
      <c r="BB338" s="391"/>
      <c r="BC338" s="391"/>
      <c r="BD338" s="392"/>
    </row>
    <row r="339" spans="1:225" ht="23" x14ac:dyDescent="0.35">
      <c r="A339" s="35" t="s">
        <v>63</v>
      </c>
      <c r="B339" s="37" t="s">
        <v>195</v>
      </c>
      <c r="C339" s="37">
        <v>249</v>
      </c>
      <c r="E339" s="69" t="s">
        <v>231</v>
      </c>
      <c r="F339" s="374"/>
      <c r="G339" s="39"/>
      <c r="H339" s="39"/>
      <c r="I339" s="39"/>
      <c r="J339" s="39"/>
      <c r="K339" s="39"/>
      <c r="L339" s="39"/>
      <c r="M339" s="39"/>
      <c r="N339" s="39"/>
      <c r="O339" s="39"/>
      <c r="P339" s="39"/>
      <c r="Q339" s="381"/>
      <c r="S339" s="390"/>
      <c r="T339" s="391"/>
      <c r="U339" s="391"/>
      <c r="V339" s="391"/>
      <c r="W339" s="391"/>
      <c r="X339" s="391"/>
      <c r="Y339" s="391"/>
      <c r="Z339" s="391"/>
      <c r="AA339" s="391"/>
      <c r="AB339" s="391"/>
      <c r="AC339" s="391"/>
      <c r="AD339" s="392"/>
      <c r="AF339" s="374"/>
      <c r="AG339" s="39"/>
      <c r="AH339" s="39"/>
      <c r="AI339" s="39"/>
      <c r="AJ339" s="39"/>
      <c r="AK339" s="39"/>
      <c r="AL339" s="39"/>
      <c r="AM339" s="39"/>
      <c r="AN339" s="39"/>
      <c r="AO339" s="39"/>
      <c r="AP339" s="39"/>
      <c r="AQ339" s="381"/>
      <c r="AS339" s="374"/>
      <c r="AT339" s="39"/>
      <c r="AU339" s="39"/>
      <c r="AV339" s="39"/>
      <c r="AW339" s="39"/>
      <c r="AX339" s="39"/>
      <c r="AY339" s="39"/>
      <c r="AZ339" s="39"/>
      <c r="BA339" s="39"/>
      <c r="BB339" s="39"/>
      <c r="BC339" s="39"/>
      <c r="BD339" s="381"/>
    </row>
    <row r="340" spans="1:225" ht="23" x14ac:dyDescent="0.35">
      <c r="A340" s="35" t="s">
        <v>63</v>
      </c>
      <c r="B340" s="37" t="s">
        <v>196</v>
      </c>
      <c r="C340" s="37">
        <v>250</v>
      </c>
      <c r="E340" s="73" t="s">
        <v>232</v>
      </c>
      <c r="F340" s="377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384"/>
      <c r="S340" s="394"/>
      <c r="T340" s="395"/>
      <c r="U340" s="395"/>
      <c r="V340" s="395"/>
      <c r="W340" s="395"/>
      <c r="X340" s="395"/>
      <c r="Y340" s="395"/>
      <c r="Z340" s="395"/>
      <c r="AA340" s="395"/>
      <c r="AB340" s="395"/>
      <c r="AC340" s="395"/>
      <c r="AD340" s="396"/>
      <c r="AF340" s="377"/>
      <c r="AG340" s="43"/>
      <c r="AH340" s="43"/>
      <c r="AI340" s="43"/>
      <c r="AJ340" s="43"/>
      <c r="AK340" s="43"/>
      <c r="AL340" s="43"/>
      <c r="AM340" s="43"/>
      <c r="AN340" s="43"/>
      <c r="AO340" s="43"/>
      <c r="AP340" s="43"/>
      <c r="AQ340" s="384"/>
      <c r="AS340" s="377"/>
      <c r="AT340" s="43"/>
      <c r="AU340" s="43"/>
      <c r="AV340" s="43"/>
      <c r="AW340" s="43"/>
      <c r="AX340" s="43"/>
      <c r="AY340" s="43"/>
      <c r="AZ340" s="43"/>
      <c r="BA340" s="43"/>
      <c r="BB340" s="43"/>
      <c r="BC340" s="43"/>
      <c r="BD340" s="384"/>
    </row>
    <row r="341" spans="1:225" ht="23" x14ac:dyDescent="0.35">
      <c r="C341" s="37"/>
      <c r="E341" s="10"/>
    </row>
    <row r="342" spans="1:225" s="4" customFormat="1" ht="23.15" customHeight="1" x14ac:dyDescent="0.35">
      <c r="A342" s="35"/>
      <c r="B342" s="35"/>
      <c r="C342" s="37"/>
      <c r="E342" s="10"/>
      <c r="F342" s="401" t="str">
        <f>+IDIOMA!$H$21</f>
        <v># Customers with sustainable operations</v>
      </c>
      <c r="G342" s="401"/>
      <c r="H342" s="401"/>
      <c r="I342" s="401"/>
      <c r="J342" s="401"/>
      <c r="K342" s="401"/>
      <c r="L342" s="401"/>
      <c r="M342" s="401"/>
      <c r="N342" s="401"/>
      <c r="O342" s="401"/>
      <c r="P342" s="401"/>
      <c r="Q342" s="401"/>
    </row>
    <row r="343" spans="1:225" s="4" customFormat="1" ht="29" x14ac:dyDescent="0.35">
      <c r="A343" s="35"/>
      <c r="B343" s="35"/>
      <c r="C343" s="37"/>
      <c r="E343" s="10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</row>
    <row r="344" spans="1:225" s="4" customFormat="1" ht="29" x14ac:dyDescent="0.85">
      <c r="A344" s="35"/>
      <c r="B344" s="35"/>
      <c r="C344" s="37"/>
      <c r="E344" s="11" t="s">
        <v>349</v>
      </c>
      <c r="F344" s="6" t="str">
        <f>IDIOMA!$H$3</f>
        <v>Jan</v>
      </c>
      <c r="G344" s="389" t="str">
        <f>IDIOMA!$H$4</f>
        <v>Feb</v>
      </c>
      <c r="H344" s="389" t="str">
        <f>IDIOMA!$H$5</f>
        <v>Mar</v>
      </c>
      <c r="I344" s="389" t="str">
        <f>IDIOMA!$H$6</f>
        <v>Apr</v>
      </c>
      <c r="J344" s="389" t="str">
        <f>IDIOMA!$H$7</f>
        <v>May</v>
      </c>
      <c r="K344" s="389" t="str">
        <f>IDIOMA!$H$8</f>
        <v>Jun</v>
      </c>
      <c r="L344" s="389" t="str">
        <f>IDIOMA!$H$9</f>
        <v>Jul</v>
      </c>
      <c r="M344" s="389" t="str">
        <f>IDIOMA!$H$10</f>
        <v>Aug</v>
      </c>
      <c r="N344" s="389" t="str">
        <f>IDIOMA!$H$11</f>
        <v>Sep</v>
      </c>
      <c r="O344" s="389" t="str">
        <f>IDIOMA!$H$12</f>
        <v>Oct</v>
      </c>
      <c r="P344" s="389" t="str">
        <f>IDIOMA!$H$13</f>
        <v>Nov</v>
      </c>
      <c r="Q344" s="6" t="str">
        <f>IDIOMA!$H$14</f>
        <v>Dec</v>
      </c>
    </row>
    <row r="345" spans="1:225" ht="23" x14ac:dyDescent="0.35">
      <c r="A345" s="35" t="s">
        <v>110</v>
      </c>
      <c r="C345" s="37">
        <v>251</v>
      </c>
      <c r="E345" s="75" t="s">
        <v>68</v>
      </c>
      <c r="F345" s="2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29"/>
      <c r="BE345" s="4"/>
      <c r="BF345" s="22"/>
      <c r="BG345" s="22"/>
      <c r="BH345" s="22"/>
      <c r="BI345" s="22"/>
      <c r="BJ345" s="22"/>
      <c r="BK345" s="22"/>
      <c r="BL345" s="22"/>
      <c r="BM345" s="22"/>
      <c r="BN345" s="22"/>
      <c r="BO345" s="22"/>
      <c r="BP345" s="22"/>
      <c r="BQ345" s="22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  <c r="DP345" s="4"/>
      <c r="DQ345" s="4"/>
      <c r="DR345" s="4"/>
      <c r="DS345" s="4"/>
      <c r="DT345" s="4"/>
      <c r="DU345" s="4"/>
      <c r="DV345" s="4"/>
      <c r="DW345" s="4"/>
      <c r="DX345" s="4"/>
      <c r="DY345" s="4"/>
      <c r="DZ345" s="4"/>
      <c r="EA345" s="4"/>
      <c r="EB345" s="4"/>
      <c r="EC345" s="4"/>
      <c r="ED345" s="4"/>
      <c r="EE345" s="4"/>
      <c r="EF345" s="4"/>
      <c r="EG345" s="4"/>
      <c r="EH345" s="4"/>
      <c r="EI345" s="4"/>
      <c r="EJ345" s="4"/>
      <c r="EK345" s="4"/>
      <c r="EL345" s="4"/>
      <c r="EM345" s="4"/>
      <c r="EN345" s="4"/>
      <c r="EO345" s="4"/>
      <c r="EP345" s="4"/>
      <c r="EQ345" s="4"/>
      <c r="ER345" s="4"/>
      <c r="ES345" s="4"/>
      <c r="ET345" s="4"/>
      <c r="EU345" s="4"/>
      <c r="EV345" s="4"/>
      <c r="EW345" s="4"/>
      <c r="EX345" s="4"/>
      <c r="EY345" s="4"/>
      <c r="EZ345" s="4"/>
      <c r="FA345" s="4"/>
      <c r="FB345" s="4"/>
      <c r="FC345" s="4"/>
      <c r="FD345" s="4"/>
      <c r="FE345" s="4"/>
      <c r="FF345" s="4"/>
      <c r="FG345" s="4"/>
      <c r="FH345" s="4"/>
      <c r="FI345" s="4"/>
      <c r="FJ345" s="4"/>
      <c r="FK345" s="4"/>
      <c r="FL345" s="4"/>
      <c r="FM345" s="4"/>
      <c r="FN345" s="4"/>
      <c r="FO345" s="4"/>
      <c r="FP345" s="4"/>
      <c r="FQ345" s="4"/>
      <c r="FR345" s="4"/>
      <c r="FS345" s="4"/>
      <c r="FT345" s="4"/>
      <c r="FU345" s="4"/>
      <c r="FV345" s="4"/>
      <c r="FW345" s="4"/>
      <c r="FX345" s="4"/>
      <c r="FY345" s="4"/>
      <c r="FZ345" s="4"/>
      <c r="GA345" s="4"/>
      <c r="GB345" s="4"/>
      <c r="GC345" s="4"/>
      <c r="GD345" s="4"/>
      <c r="GE345" s="4"/>
      <c r="GF345" s="4"/>
      <c r="GG345" s="4"/>
      <c r="GH345" s="4"/>
      <c r="GI345" s="4"/>
      <c r="GJ345" s="4"/>
      <c r="GK345" s="4"/>
      <c r="GL345" s="4"/>
      <c r="GM345" s="4"/>
      <c r="GN345" s="4"/>
      <c r="GO345" s="4"/>
      <c r="GP345" s="4"/>
      <c r="GQ345" s="4"/>
      <c r="GR345" s="4"/>
      <c r="GS345" s="4"/>
      <c r="GT345" s="4"/>
      <c r="GU345" s="4"/>
      <c r="GV345" s="4"/>
      <c r="GW345" s="4"/>
      <c r="GX345" s="4"/>
      <c r="GY345" s="4"/>
      <c r="GZ345" s="4"/>
      <c r="HA345" s="4"/>
      <c r="HB345" s="4"/>
      <c r="HC345" s="4"/>
      <c r="HD345" s="4"/>
      <c r="HE345" s="4"/>
      <c r="HF345" s="4"/>
      <c r="HG345" s="4"/>
      <c r="HH345" s="4"/>
      <c r="HI345" s="4"/>
      <c r="HJ345" s="4"/>
      <c r="HK345" s="4"/>
      <c r="HL345" s="4"/>
      <c r="HM345" s="4"/>
      <c r="HN345" s="4"/>
      <c r="HO345" s="4"/>
      <c r="HP345" s="4"/>
      <c r="HQ345" s="4"/>
    </row>
    <row r="346" spans="1:225" ht="23" x14ac:dyDescent="0.35">
      <c r="A346" s="35" t="s">
        <v>111</v>
      </c>
      <c r="C346" s="37">
        <v>252</v>
      </c>
      <c r="E346" s="76" t="s">
        <v>69</v>
      </c>
      <c r="F346" s="24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6"/>
      <c r="BE346" s="4"/>
      <c r="BF346" s="22"/>
      <c r="BG346" s="22"/>
      <c r="BH346" s="22"/>
      <c r="BI346" s="22"/>
      <c r="BJ346" s="22"/>
      <c r="BK346" s="22"/>
      <c r="BL346" s="22"/>
      <c r="BM346" s="22"/>
      <c r="BN346" s="22"/>
      <c r="BO346" s="22"/>
      <c r="BP346" s="22"/>
      <c r="BQ346" s="22"/>
      <c r="BR346" s="4"/>
      <c r="BS346" s="4"/>
      <c r="BT346" s="4"/>
      <c r="BU346" s="4"/>
      <c r="BV346" s="4"/>
      <c r="BW346" s="4"/>
      <c r="BX346" s="4"/>
      <c r="BY346" s="4"/>
      <c r="BZ346" s="4"/>
      <c r="CA346" s="4"/>
      <c r="CB346" s="4"/>
      <c r="CC346" s="4"/>
      <c r="CD346" s="4"/>
      <c r="CE346" s="4"/>
      <c r="CF346" s="4"/>
      <c r="CG346" s="4"/>
      <c r="CH346" s="4"/>
      <c r="CI346" s="4"/>
      <c r="CJ346" s="4"/>
      <c r="CK346" s="4"/>
      <c r="CL346" s="4"/>
      <c r="CM346" s="4"/>
      <c r="CN346" s="4"/>
      <c r="CO346" s="4"/>
      <c r="CP346" s="4"/>
      <c r="CQ346" s="4"/>
      <c r="CR346" s="4"/>
      <c r="CS346" s="4"/>
      <c r="CT346" s="4"/>
      <c r="CU346" s="4"/>
      <c r="CV346" s="4"/>
      <c r="CW346" s="4"/>
      <c r="CX346" s="4"/>
      <c r="CY346" s="4"/>
      <c r="CZ346" s="4"/>
      <c r="DA346" s="4"/>
      <c r="DB346" s="4"/>
      <c r="DC346" s="4"/>
      <c r="DD346" s="4"/>
      <c r="DE346" s="4"/>
      <c r="DF346" s="4"/>
      <c r="DG346" s="4"/>
      <c r="DH346" s="4"/>
      <c r="DI346" s="4"/>
      <c r="DJ346" s="4"/>
      <c r="DK346" s="4"/>
      <c r="DL346" s="4"/>
      <c r="DM346" s="4"/>
      <c r="DN346" s="4"/>
      <c r="DO346" s="4"/>
      <c r="DP346" s="4"/>
      <c r="DQ346" s="4"/>
      <c r="DR346" s="4"/>
      <c r="DS346" s="4"/>
      <c r="DT346" s="4"/>
      <c r="DU346" s="4"/>
      <c r="DV346" s="4"/>
      <c r="DW346" s="4"/>
      <c r="DX346" s="4"/>
      <c r="DY346" s="4"/>
      <c r="DZ346" s="4"/>
      <c r="EA346" s="4"/>
      <c r="EB346" s="4"/>
      <c r="EC346" s="4"/>
      <c r="ED346" s="4"/>
      <c r="EE346" s="4"/>
      <c r="EF346" s="4"/>
      <c r="EG346" s="4"/>
      <c r="EH346" s="4"/>
      <c r="EI346" s="4"/>
      <c r="EJ346" s="4"/>
      <c r="EK346" s="4"/>
      <c r="EL346" s="4"/>
      <c r="EM346" s="4"/>
      <c r="EN346" s="4"/>
      <c r="EO346" s="4"/>
      <c r="EP346" s="4"/>
      <c r="EQ346" s="4"/>
      <c r="ER346" s="4"/>
      <c r="ES346" s="4"/>
      <c r="ET346" s="4"/>
      <c r="EU346" s="4"/>
      <c r="EV346" s="4"/>
      <c r="EW346" s="4"/>
      <c r="EX346" s="4"/>
      <c r="EY346" s="4"/>
      <c r="EZ346" s="4"/>
      <c r="FA346" s="4"/>
      <c r="FB346" s="4"/>
      <c r="FC346" s="4"/>
      <c r="FD346" s="4"/>
      <c r="FE346" s="4"/>
      <c r="FF346" s="4"/>
      <c r="FG346" s="4"/>
      <c r="FH346" s="4"/>
      <c r="FI346" s="4"/>
      <c r="FJ346" s="4"/>
      <c r="FK346" s="4"/>
      <c r="FL346" s="4"/>
      <c r="FM346" s="4"/>
      <c r="FN346" s="4"/>
      <c r="FO346" s="4"/>
      <c r="FP346" s="4"/>
      <c r="FQ346" s="4"/>
      <c r="FR346" s="4"/>
      <c r="FS346" s="4"/>
      <c r="FT346" s="4"/>
      <c r="FU346" s="4"/>
      <c r="FV346" s="4"/>
      <c r="FW346" s="4"/>
      <c r="FX346" s="4"/>
      <c r="FY346" s="4"/>
      <c r="FZ346" s="4"/>
      <c r="GA346" s="4"/>
      <c r="GB346" s="4"/>
      <c r="GC346" s="4"/>
      <c r="GD346" s="4"/>
      <c r="GE346" s="4"/>
      <c r="GF346" s="4"/>
      <c r="GG346" s="4"/>
      <c r="GH346" s="4"/>
      <c r="GI346" s="4"/>
      <c r="GJ346" s="4"/>
      <c r="GK346" s="4"/>
      <c r="GL346" s="4"/>
      <c r="GM346" s="4"/>
      <c r="GN346" s="4"/>
      <c r="GO346" s="4"/>
      <c r="GP346" s="4"/>
      <c r="GQ346" s="4"/>
      <c r="GR346" s="4"/>
      <c r="GS346" s="4"/>
      <c r="GT346" s="4"/>
      <c r="GU346" s="4"/>
      <c r="GV346" s="4"/>
      <c r="GW346" s="4"/>
      <c r="GX346" s="4"/>
      <c r="GY346" s="4"/>
      <c r="GZ346" s="4"/>
      <c r="HA346" s="4"/>
      <c r="HB346" s="4"/>
      <c r="HC346" s="4"/>
      <c r="HD346" s="4"/>
      <c r="HE346" s="4"/>
      <c r="HF346" s="4"/>
      <c r="HG346" s="4"/>
      <c r="HH346" s="4"/>
      <c r="HI346" s="4"/>
      <c r="HJ346" s="4"/>
      <c r="HK346" s="4"/>
      <c r="HL346" s="4"/>
      <c r="HM346" s="4"/>
      <c r="HN346" s="4"/>
      <c r="HO346" s="4"/>
      <c r="HP346" s="4"/>
      <c r="HQ346" s="4"/>
    </row>
    <row r="347" spans="1:225" ht="23" x14ac:dyDescent="0.35">
      <c r="A347" s="35" t="s">
        <v>112</v>
      </c>
      <c r="C347" s="37">
        <v>253</v>
      </c>
      <c r="E347" s="76" t="s">
        <v>70</v>
      </c>
      <c r="F347" s="24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6"/>
      <c r="BE347" s="4"/>
      <c r="BF347" s="22"/>
      <c r="BG347" s="22"/>
      <c r="BH347" s="22"/>
      <c r="BI347" s="22"/>
      <c r="BJ347" s="22"/>
      <c r="BK347" s="22"/>
      <c r="BL347" s="22"/>
      <c r="BM347" s="22"/>
      <c r="BN347" s="22"/>
      <c r="BO347" s="22"/>
      <c r="BP347" s="22"/>
      <c r="BQ347" s="22"/>
      <c r="BR347" s="4"/>
      <c r="BS347" s="4"/>
      <c r="BT347" s="4"/>
      <c r="BU347" s="4"/>
      <c r="BV347" s="4"/>
      <c r="BW347" s="4"/>
      <c r="BX347" s="4"/>
      <c r="BY347" s="4"/>
      <c r="BZ347" s="4"/>
      <c r="CA347" s="4"/>
      <c r="CB347" s="4"/>
      <c r="CC347" s="4"/>
      <c r="CD347" s="4"/>
      <c r="CE347" s="4"/>
      <c r="CF347" s="4"/>
      <c r="CG347" s="4"/>
      <c r="CH347" s="4"/>
      <c r="CI347" s="4"/>
      <c r="CJ347" s="4"/>
      <c r="CK347" s="4"/>
      <c r="CL347" s="4"/>
      <c r="CM347" s="4"/>
      <c r="CN347" s="4"/>
      <c r="CO347" s="4"/>
      <c r="CP347" s="4"/>
      <c r="CQ347" s="4"/>
      <c r="CR347" s="4"/>
      <c r="CS347" s="4"/>
      <c r="CT347" s="4"/>
      <c r="CU347" s="4"/>
      <c r="CV347" s="4"/>
      <c r="CW347" s="4"/>
      <c r="CX347" s="4"/>
      <c r="CY347" s="4"/>
      <c r="CZ347" s="4"/>
      <c r="DA347" s="4"/>
      <c r="DB347" s="4"/>
      <c r="DC347" s="4"/>
      <c r="DD347" s="4"/>
      <c r="DE347" s="4"/>
      <c r="DF347" s="4"/>
      <c r="DG347" s="4"/>
      <c r="DH347" s="4"/>
      <c r="DI347" s="4"/>
      <c r="DJ347" s="4"/>
      <c r="DK347" s="4"/>
      <c r="DL347" s="4"/>
      <c r="DM347" s="4"/>
      <c r="DN347" s="4"/>
      <c r="DO347" s="4"/>
      <c r="DP347" s="4"/>
      <c r="DQ347" s="4"/>
      <c r="DR347" s="4"/>
      <c r="DS347" s="4"/>
      <c r="DT347" s="4"/>
      <c r="DU347" s="4"/>
      <c r="DV347" s="4"/>
      <c r="DW347" s="4"/>
      <c r="DX347" s="4"/>
      <c r="DY347" s="4"/>
      <c r="DZ347" s="4"/>
      <c r="EA347" s="4"/>
      <c r="EB347" s="4"/>
      <c r="EC347" s="4"/>
      <c r="ED347" s="4"/>
      <c r="EE347" s="4"/>
      <c r="EF347" s="4"/>
      <c r="EG347" s="4"/>
      <c r="EH347" s="4"/>
      <c r="EI347" s="4"/>
      <c r="EJ347" s="4"/>
      <c r="EK347" s="4"/>
      <c r="EL347" s="4"/>
      <c r="EM347" s="4"/>
      <c r="EN347" s="4"/>
      <c r="EO347" s="4"/>
      <c r="EP347" s="4"/>
      <c r="EQ347" s="4"/>
      <c r="ER347" s="4"/>
      <c r="ES347" s="4"/>
      <c r="ET347" s="4"/>
      <c r="EU347" s="4"/>
      <c r="EV347" s="4"/>
      <c r="EW347" s="4"/>
      <c r="EX347" s="4"/>
      <c r="EY347" s="4"/>
      <c r="EZ347" s="4"/>
      <c r="FA347" s="4"/>
      <c r="FB347" s="4"/>
      <c r="FC347" s="4"/>
      <c r="FD347" s="4"/>
      <c r="FE347" s="4"/>
      <c r="FF347" s="4"/>
      <c r="FG347" s="4"/>
      <c r="FH347" s="4"/>
      <c r="FI347" s="4"/>
      <c r="FJ347" s="4"/>
      <c r="FK347" s="4"/>
      <c r="FL347" s="4"/>
      <c r="FM347" s="4"/>
      <c r="FN347" s="4"/>
      <c r="FO347" s="4"/>
      <c r="FP347" s="4"/>
      <c r="FQ347" s="4"/>
      <c r="FR347" s="4"/>
      <c r="FS347" s="4"/>
      <c r="FT347" s="4"/>
      <c r="FU347" s="4"/>
      <c r="FV347" s="4"/>
      <c r="FW347" s="4"/>
      <c r="FX347" s="4"/>
      <c r="FY347" s="4"/>
      <c r="FZ347" s="4"/>
      <c r="GA347" s="4"/>
      <c r="GB347" s="4"/>
      <c r="GC347" s="4"/>
      <c r="GD347" s="4"/>
      <c r="GE347" s="4"/>
      <c r="GF347" s="4"/>
      <c r="GG347" s="4"/>
      <c r="GH347" s="4"/>
      <c r="GI347" s="4"/>
      <c r="GJ347" s="4"/>
      <c r="GK347" s="4"/>
      <c r="GL347" s="4"/>
      <c r="GM347" s="4"/>
      <c r="GN347" s="4"/>
      <c r="GO347" s="4"/>
      <c r="GP347" s="4"/>
      <c r="GQ347" s="4"/>
      <c r="GR347" s="4"/>
      <c r="GS347" s="4"/>
      <c r="GT347" s="4"/>
      <c r="GU347" s="4"/>
      <c r="GV347" s="4"/>
      <c r="GW347" s="4"/>
      <c r="GX347" s="4"/>
      <c r="GY347" s="4"/>
      <c r="GZ347" s="4"/>
      <c r="HA347" s="4"/>
      <c r="HB347" s="4"/>
      <c r="HC347" s="4"/>
      <c r="HD347" s="4"/>
      <c r="HE347" s="4"/>
      <c r="HF347" s="4"/>
      <c r="HG347" s="4"/>
      <c r="HH347" s="4"/>
      <c r="HI347" s="4"/>
      <c r="HJ347" s="4"/>
      <c r="HK347" s="4"/>
      <c r="HL347" s="4"/>
      <c r="HM347" s="4"/>
      <c r="HN347" s="4"/>
      <c r="HO347" s="4"/>
      <c r="HP347" s="4"/>
      <c r="HQ347" s="4"/>
    </row>
    <row r="348" spans="1:225" ht="23" x14ac:dyDescent="0.35">
      <c r="A348" s="35" t="s">
        <v>113</v>
      </c>
      <c r="C348" s="37">
        <v>254</v>
      </c>
      <c r="E348" s="77" t="s">
        <v>71</v>
      </c>
      <c r="F348" s="30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2"/>
      <c r="BE348" s="4"/>
      <c r="BF348" s="22"/>
      <c r="BG348" s="22"/>
      <c r="BH348" s="22"/>
      <c r="BI348" s="22"/>
      <c r="BJ348" s="22"/>
      <c r="BK348" s="22"/>
      <c r="BL348" s="22"/>
      <c r="BM348" s="22"/>
      <c r="BN348" s="22"/>
      <c r="BO348" s="22"/>
      <c r="BP348" s="22"/>
      <c r="BQ348" s="22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4"/>
      <c r="CI348" s="4"/>
      <c r="CJ348" s="4"/>
      <c r="CK348" s="4"/>
      <c r="CL348" s="4"/>
      <c r="CM348" s="4"/>
      <c r="CN348" s="4"/>
      <c r="CO348" s="4"/>
      <c r="CP348" s="4"/>
      <c r="CQ348" s="4"/>
      <c r="CR348" s="4"/>
      <c r="CS348" s="4"/>
      <c r="CT348" s="4"/>
      <c r="CU348" s="4"/>
      <c r="CV348" s="4"/>
      <c r="CW348" s="4"/>
      <c r="CX348" s="4"/>
      <c r="CY348" s="4"/>
      <c r="CZ348" s="4"/>
      <c r="DA348" s="4"/>
      <c r="DB348" s="4"/>
      <c r="DC348" s="4"/>
      <c r="DD348" s="4"/>
      <c r="DE348" s="4"/>
      <c r="DF348" s="4"/>
      <c r="DG348" s="4"/>
      <c r="DH348" s="4"/>
      <c r="DI348" s="4"/>
      <c r="DJ348" s="4"/>
      <c r="DK348" s="4"/>
      <c r="DL348" s="4"/>
      <c r="DM348" s="4"/>
      <c r="DN348" s="4"/>
      <c r="DO348" s="4"/>
      <c r="DP348" s="4"/>
      <c r="DQ348" s="4"/>
      <c r="DR348" s="4"/>
      <c r="DS348" s="4"/>
      <c r="DT348" s="4"/>
      <c r="DU348" s="4"/>
      <c r="DV348" s="4"/>
      <c r="DW348" s="4"/>
      <c r="DX348" s="4"/>
      <c r="DY348" s="4"/>
      <c r="DZ348" s="4"/>
      <c r="EA348" s="4"/>
      <c r="EB348" s="4"/>
      <c r="EC348" s="4"/>
      <c r="ED348" s="4"/>
      <c r="EE348" s="4"/>
      <c r="EF348" s="4"/>
      <c r="EG348" s="4"/>
      <c r="EH348" s="4"/>
      <c r="EI348" s="4"/>
      <c r="EJ348" s="4"/>
      <c r="EK348" s="4"/>
      <c r="EL348" s="4"/>
      <c r="EM348" s="4"/>
      <c r="EN348" s="4"/>
      <c r="EO348" s="4"/>
      <c r="EP348" s="4"/>
      <c r="EQ348" s="4"/>
      <c r="ER348" s="4"/>
      <c r="ES348" s="4"/>
      <c r="ET348" s="4"/>
      <c r="EU348" s="4"/>
      <c r="EV348" s="4"/>
      <c r="EW348" s="4"/>
      <c r="EX348" s="4"/>
      <c r="EY348" s="4"/>
      <c r="EZ348" s="4"/>
      <c r="FA348" s="4"/>
      <c r="FB348" s="4"/>
      <c r="FC348" s="4"/>
      <c r="FD348" s="4"/>
      <c r="FE348" s="4"/>
      <c r="FF348" s="4"/>
      <c r="FG348" s="4"/>
      <c r="FH348" s="4"/>
      <c r="FI348" s="4"/>
      <c r="FJ348" s="4"/>
      <c r="FK348" s="4"/>
      <c r="FL348" s="4"/>
      <c r="FM348" s="4"/>
      <c r="FN348" s="4"/>
      <c r="FO348" s="4"/>
      <c r="FP348" s="4"/>
      <c r="FQ348" s="4"/>
      <c r="FR348" s="4"/>
      <c r="FS348" s="4"/>
      <c r="FT348" s="4"/>
      <c r="FU348" s="4"/>
      <c r="FV348" s="4"/>
      <c r="FW348" s="4"/>
      <c r="FX348" s="4"/>
      <c r="FY348" s="4"/>
      <c r="FZ348" s="4"/>
      <c r="GA348" s="4"/>
      <c r="GB348" s="4"/>
      <c r="GC348" s="4"/>
      <c r="GD348" s="4"/>
      <c r="GE348" s="4"/>
      <c r="GF348" s="4"/>
      <c r="GG348" s="4"/>
      <c r="GH348" s="4"/>
      <c r="GI348" s="4"/>
      <c r="GJ348" s="4"/>
      <c r="GK348" s="4"/>
      <c r="GL348" s="4"/>
      <c r="GM348" s="4"/>
      <c r="GN348" s="4"/>
      <c r="GO348" s="4"/>
      <c r="GP348" s="4"/>
      <c r="GQ348" s="4"/>
      <c r="GR348" s="4"/>
      <c r="GS348" s="4"/>
      <c r="GT348" s="4"/>
      <c r="GU348" s="4"/>
      <c r="GV348" s="4"/>
      <c r="GW348" s="4"/>
      <c r="GX348" s="4"/>
      <c r="GY348" s="4"/>
      <c r="GZ348" s="4"/>
      <c r="HA348" s="4"/>
      <c r="HB348" s="4"/>
      <c r="HC348" s="4"/>
      <c r="HD348" s="4"/>
      <c r="HE348" s="4"/>
      <c r="HF348" s="4"/>
      <c r="HG348" s="4"/>
      <c r="HH348" s="4"/>
      <c r="HI348" s="4"/>
      <c r="HJ348" s="4"/>
      <c r="HK348" s="4"/>
      <c r="HL348" s="4"/>
      <c r="HM348" s="4"/>
      <c r="HN348" s="4"/>
      <c r="HO348" s="4"/>
      <c r="HP348" s="4"/>
      <c r="HQ348" s="4"/>
    </row>
    <row r="349" spans="1:225" ht="14.5" x14ac:dyDescent="0.35">
      <c r="C349" s="37"/>
    </row>
    <row r="350" spans="1:225" ht="14.5" x14ac:dyDescent="0.35">
      <c r="C350" s="37"/>
    </row>
    <row r="351" spans="1:225" ht="14.5" hidden="1" x14ac:dyDescent="0.35">
      <c r="C351" s="37"/>
    </row>
  </sheetData>
  <mergeCells count="5">
    <mergeCell ref="F5:Q5"/>
    <mergeCell ref="S5:AD5"/>
    <mergeCell ref="AF5:AQ5"/>
    <mergeCell ref="AS5:BD5"/>
    <mergeCell ref="F342:Q342"/>
  </mergeCells>
  <dataValidations count="1">
    <dataValidation type="custom" allowBlank="1" showInputMessage="1" showErrorMessage="1" sqref="F341:XFD344 F1:XFD7 A1:E1048576" xr:uid="{F233BAA0-9A31-4AE8-8BBE-060E869531FF}">
      <formula1>0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49FB0B-C80C-4FA0-A7EB-F40B344B59F7}">
  <sheetPr>
    <tabColor rgb="FFEBF1DE"/>
  </sheetPr>
  <dimension ref="A1:HQ351"/>
  <sheetViews>
    <sheetView showGridLines="0" zoomScale="75" zoomScaleNormal="75" workbookViewId="0">
      <pane xSplit="5" ySplit="7" topLeftCell="H310" activePane="bottomRight" state="frozen"/>
      <selection pane="topRight" activeCell="F1" sqref="F1"/>
      <selection pane="bottomLeft" activeCell="A8" sqref="A8"/>
      <selection pane="bottomRight" activeCell="J311" sqref="J311"/>
    </sheetView>
  </sheetViews>
  <sheetFormatPr baseColWidth="10" defaultColWidth="0" defaultRowHeight="15" customHeight="1" zeroHeight="1" x14ac:dyDescent="0.35"/>
  <cols>
    <col min="1" max="1" width="11.7265625" style="35" hidden="1" customWidth="1"/>
    <col min="2" max="2" width="11.81640625" style="35" hidden="1" customWidth="1"/>
    <col min="3" max="3" width="4.7265625" style="35" hidden="1" customWidth="1"/>
    <col min="4" max="4" width="4.7265625" customWidth="1"/>
    <col min="5" max="5" width="81" style="1" customWidth="1"/>
    <col min="6" max="17" width="15.7265625" style="4" customWidth="1"/>
    <col min="18" max="18" width="3.7265625" style="4" customWidth="1"/>
    <col min="19" max="30" width="15.7265625" style="4" customWidth="1"/>
    <col min="31" max="31" width="3.7265625" style="4" customWidth="1"/>
    <col min="32" max="43" width="15.7265625" style="4" customWidth="1"/>
    <col min="44" max="44" width="3.7265625" style="4" customWidth="1"/>
    <col min="45" max="56" width="15.7265625" style="4" customWidth="1"/>
    <col min="57" max="57" width="9.1796875" customWidth="1"/>
    <col min="58" max="225" width="0" hidden="1" customWidth="1"/>
    <col min="226" max="265" width="9.1796875" hidden="1" customWidth="1"/>
    <col min="266" max="16384" width="9.1796875" hidden="1"/>
  </cols>
  <sheetData>
    <row r="1" spans="1:56" s="78" customFormat="1" ht="22" customHeight="1" thickTop="1" thickBot="1" x14ac:dyDescent="0.4">
      <c r="A1" s="141"/>
      <c r="B1" s="141"/>
      <c r="C1" s="141"/>
      <c r="F1" s="143"/>
      <c r="G1" s="143"/>
      <c r="H1" s="143"/>
      <c r="I1" s="143"/>
      <c r="J1" s="3"/>
      <c r="K1" s="3"/>
      <c r="L1" s="3"/>
      <c r="M1" s="3"/>
      <c r="N1" s="143"/>
      <c r="O1" s="143"/>
      <c r="P1" s="143"/>
      <c r="Q1" s="144"/>
      <c r="T1" s="143"/>
      <c r="U1" s="143"/>
      <c r="V1" s="143"/>
      <c r="W1" s="3"/>
      <c r="X1" s="3"/>
      <c r="Y1" s="3"/>
      <c r="Z1" s="3"/>
      <c r="AA1" s="143"/>
      <c r="AB1" s="143"/>
      <c r="AC1" s="143"/>
      <c r="AD1" s="144"/>
      <c r="AG1" s="143"/>
      <c r="AH1" s="143"/>
      <c r="AI1" s="143"/>
      <c r="AJ1" s="3"/>
      <c r="AK1" s="3"/>
      <c r="AL1" s="3"/>
      <c r="AM1" s="3"/>
      <c r="AN1" s="143"/>
      <c r="AO1" s="143"/>
      <c r="AP1" s="143"/>
      <c r="AQ1" s="144"/>
      <c r="AT1" s="143"/>
      <c r="AU1" s="143"/>
      <c r="AV1" s="143"/>
      <c r="AW1" s="3"/>
      <c r="AX1" s="3"/>
      <c r="AY1" s="3"/>
      <c r="AZ1" s="3"/>
      <c r="BA1" s="143"/>
      <c r="BB1" s="143"/>
      <c r="BC1" s="143"/>
      <c r="BD1" s="144"/>
    </row>
    <row r="2" spans="1:56" s="78" customFormat="1" ht="22" customHeight="1" thickTop="1" x14ac:dyDescent="0.35">
      <c r="A2" s="141"/>
      <c r="B2" s="141"/>
      <c r="C2" s="141"/>
      <c r="F2" s="143"/>
      <c r="G2" s="143"/>
      <c r="H2" s="145"/>
      <c r="I2" s="145"/>
      <c r="J2" s="3"/>
      <c r="K2" s="3"/>
      <c r="L2" s="3"/>
      <c r="M2" s="3"/>
      <c r="N2" s="145"/>
      <c r="O2" s="145"/>
      <c r="P2" s="145"/>
      <c r="Q2" s="146"/>
      <c r="S2" s="147"/>
      <c r="T2" s="148"/>
      <c r="U2" s="145"/>
      <c r="V2" s="145"/>
      <c r="W2" s="3"/>
      <c r="X2" s="3"/>
      <c r="Y2" s="3"/>
      <c r="Z2" s="3"/>
      <c r="AA2" s="145"/>
      <c r="AB2" s="145"/>
      <c r="AC2" s="145"/>
      <c r="AD2" s="146"/>
      <c r="AF2" s="2"/>
      <c r="AG2" s="148"/>
      <c r="AH2" s="145"/>
      <c r="AI2" s="145"/>
      <c r="AJ2" s="3"/>
      <c r="AK2" s="3"/>
      <c r="AL2" s="3"/>
      <c r="AM2" s="3"/>
      <c r="AN2" s="145"/>
      <c r="AO2" s="145"/>
      <c r="AP2" s="145"/>
      <c r="AQ2" s="146"/>
      <c r="AS2" s="2"/>
      <c r="AT2" s="148"/>
      <c r="AU2" s="145"/>
      <c r="AV2" s="145"/>
      <c r="AW2" s="3"/>
      <c r="AX2" s="3"/>
      <c r="AY2" s="3"/>
      <c r="AZ2" s="3"/>
      <c r="BA2" s="145"/>
      <c r="BB2" s="145"/>
      <c r="BC2" s="145"/>
      <c r="BD2" s="146"/>
    </row>
    <row r="3" spans="1:56" s="78" customFormat="1" ht="22" customHeight="1" x14ac:dyDescent="0.35">
      <c r="A3" s="141"/>
      <c r="B3" s="141"/>
      <c r="C3" s="141"/>
      <c r="E3" s="61"/>
      <c r="F3" s="149"/>
      <c r="G3" s="149"/>
      <c r="H3" s="2"/>
      <c r="I3" s="2"/>
      <c r="J3" s="2"/>
      <c r="K3" s="3"/>
      <c r="L3" s="3"/>
      <c r="M3" s="3"/>
      <c r="N3" s="3"/>
      <c r="O3" s="3"/>
      <c r="P3" s="3"/>
      <c r="Q3" s="3"/>
      <c r="S3" s="149"/>
      <c r="T3" s="150"/>
      <c r="U3" s="2"/>
      <c r="V3" s="2"/>
      <c r="W3" s="2"/>
      <c r="X3" s="3"/>
      <c r="Y3" s="3"/>
      <c r="Z3" s="3"/>
      <c r="AA3" s="3"/>
      <c r="AB3" s="3"/>
      <c r="AC3" s="3"/>
      <c r="AD3" s="3"/>
      <c r="AF3" s="149"/>
      <c r="AG3" s="149"/>
      <c r="AH3" s="2"/>
      <c r="AI3" s="2"/>
      <c r="AJ3" s="2"/>
      <c r="AK3" s="3"/>
      <c r="AL3" s="3"/>
      <c r="AM3" s="3"/>
      <c r="AN3" s="3"/>
      <c r="AO3" s="3"/>
      <c r="AP3" s="3"/>
      <c r="AQ3" s="3"/>
      <c r="AS3" s="149"/>
      <c r="AT3" s="149"/>
      <c r="AU3" s="2"/>
      <c r="AV3" s="2"/>
      <c r="AW3" s="2"/>
      <c r="AX3" s="3"/>
      <c r="AY3" s="3"/>
      <c r="AZ3" s="3"/>
      <c r="BA3" s="3"/>
      <c r="BB3" s="3"/>
      <c r="BC3" s="3"/>
      <c r="BD3" s="3"/>
    </row>
    <row r="4" spans="1:56" s="78" customFormat="1" ht="22" customHeight="1" x14ac:dyDescent="0.35">
      <c r="A4" s="141"/>
      <c r="B4" s="141"/>
      <c r="C4" s="141"/>
      <c r="E4" s="151"/>
      <c r="F4" s="147"/>
      <c r="G4" s="147"/>
      <c r="H4" s="147"/>
      <c r="I4" s="147"/>
      <c r="J4" s="147"/>
      <c r="K4" s="147"/>
      <c r="L4" s="147"/>
      <c r="M4" s="147"/>
      <c r="N4" s="147"/>
      <c r="O4" s="147"/>
      <c r="P4" s="147"/>
      <c r="Q4" s="147"/>
      <c r="R4" s="147"/>
      <c r="S4" s="147"/>
      <c r="T4" s="147"/>
      <c r="U4" s="147"/>
      <c r="V4" s="147"/>
      <c r="W4" s="147"/>
      <c r="X4" s="147"/>
      <c r="Y4" s="147"/>
      <c r="Z4" s="147"/>
      <c r="AA4" s="147"/>
      <c r="AB4" s="147"/>
      <c r="AC4" s="147"/>
      <c r="AD4" s="147"/>
      <c r="AE4" s="147"/>
      <c r="AF4" s="147"/>
      <c r="AG4" s="147"/>
      <c r="AH4" s="147"/>
      <c r="AI4" s="147"/>
      <c r="AJ4" s="147"/>
      <c r="AK4" s="147"/>
      <c r="AL4" s="147"/>
      <c r="AM4" s="147"/>
      <c r="AN4" s="147"/>
      <c r="AO4" s="147"/>
      <c r="AP4" s="147"/>
      <c r="AQ4" s="147"/>
      <c r="AR4" s="147"/>
      <c r="AS4" s="147"/>
      <c r="AT4" s="147"/>
      <c r="AU4" s="147"/>
      <c r="AV4" s="147"/>
      <c r="AW4" s="147"/>
      <c r="AX4" s="147"/>
      <c r="AY4" s="147"/>
      <c r="AZ4" s="147"/>
      <c r="BA4" s="147"/>
      <c r="BB4" s="147"/>
      <c r="BC4" s="147"/>
      <c r="BD4" s="147"/>
    </row>
    <row r="5" spans="1:56" s="78" customFormat="1" ht="22" customHeight="1" thickBot="1" x14ac:dyDescent="0.4">
      <c r="A5" s="141"/>
      <c r="B5" s="141"/>
      <c r="C5" s="141"/>
      <c r="E5" s="36" t="str">
        <f>ÁREAS!$F$9</f>
        <v>Individuals</v>
      </c>
      <c r="F5" s="401" t="str">
        <f>+IDIOMA!$H$17</f>
        <v>New Business Booked Volume</v>
      </c>
      <c r="G5" s="401"/>
      <c r="H5" s="401"/>
      <c r="I5" s="401"/>
      <c r="J5" s="401"/>
      <c r="K5" s="401"/>
      <c r="L5" s="401"/>
      <c r="M5" s="401"/>
      <c r="N5" s="401"/>
      <c r="O5" s="401"/>
      <c r="P5" s="401"/>
      <c r="Q5" s="401"/>
      <c r="S5" s="401" t="str">
        <f>+IDIOMA!$H$18</f>
        <v>New Business Intermediation / Facilitation / Advisory Volume</v>
      </c>
      <c r="T5" s="401"/>
      <c r="U5" s="401"/>
      <c r="V5" s="401"/>
      <c r="W5" s="401"/>
      <c r="X5" s="401"/>
      <c r="Y5" s="401"/>
      <c r="Z5" s="401"/>
      <c r="AA5" s="401"/>
      <c r="AB5" s="401"/>
      <c r="AC5" s="401"/>
      <c r="AD5" s="401"/>
      <c r="AF5" s="401" t="str">
        <f>+IDIOMA!$H$19</f>
        <v>New Business # Deals</v>
      </c>
      <c r="AG5" s="401"/>
      <c r="AH5" s="401"/>
      <c r="AI5" s="401"/>
      <c r="AJ5" s="401"/>
      <c r="AK5" s="401"/>
      <c r="AL5" s="401"/>
      <c r="AM5" s="401"/>
      <c r="AN5" s="401"/>
      <c r="AO5" s="401"/>
      <c r="AP5" s="401"/>
      <c r="AQ5" s="401"/>
      <c r="AS5" s="401" t="str">
        <f>+IDIOMA!$H$20</f>
        <v>Stock # Deals</v>
      </c>
      <c r="AT5" s="401"/>
      <c r="AU5" s="401"/>
      <c r="AV5" s="401"/>
      <c r="AW5" s="401"/>
      <c r="AX5" s="401"/>
      <c r="AY5" s="401"/>
      <c r="AZ5" s="401"/>
      <c r="BA5" s="401"/>
      <c r="BB5" s="401"/>
      <c r="BC5" s="401"/>
      <c r="BD5" s="401"/>
    </row>
    <row r="6" spans="1:56" s="78" customFormat="1" ht="22" customHeight="1" thickTop="1" x14ac:dyDescent="0.35">
      <c r="A6" s="141"/>
      <c r="B6" s="141"/>
      <c r="C6" s="141"/>
      <c r="E6" s="152"/>
      <c r="F6" s="147"/>
      <c r="G6" s="147"/>
      <c r="H6" s="147"/>
      <c r="I6" s="147"/>
      <c r="J6" s="147"/>
      <c r="K6" s="147"/>
      <c r="L6" s="147"/>
      <c r="M6" s="147"/>
      <c r="N6" s="147"/>
      <c r="O6" s="147"/>
      <c r="P6" s="147"/>
      <c r="Q6" s="147"/>
      <c r="R6" s="147"/>
      <c r="S6" s="147"/>
      <c r="T6" s="147"/>
      <c r="U6" s="147"/>
      <c r="V6" s="147"/>
      <c r="W6" s="147"/>
      <c r="X6" s="147"/>
      <c r="Y6" s="147"/>
      <c r="Z6" s="147"/>
      <c r="AA6" s="147"/>
      <c r="AB6" s="147"/>
      <c r="AC6" s="147"/>
      <c r="AD6" s="147"/>
      <c r="AE6" s="147"/>
      <c r="AF6" s="147"/>
      <c r="AG6" s="147"/>
      <c r="AH6" s="147"/>
      <c r="AI6" s="147"/>
      <c r="AJ6" s="147"/>
      <c r="AK6" s="147"/>
      <c r="AL6" s="147"/>
      <c r="AM6" s="147"/>
      <c r="AN6" s="147"/>
      <c r="AO6" s="147"/>
      <c r="AP6" s="147"/>
      <c r="AQ6" s="147"/>
      <c r="AR6" s="147"/>
      <c r="AS6" s="147"/>
      <c r="AT6" s="147"/>
      <c r="AU6" s="147"/>
      <c r="AV6" s="147"/>
      <c r="AW6" s="147"/>
      <c r="AX6" s="147"/>
      <c r="AY6" s="147"/>
      <c r="AZ6" s="147"/>
      <c r="BA6" s="147"/>
      <c r="BB6" s="147"/>
      <c r="BC6" s="147"/>
      <c r="BD6" s="147"/>
    </row>
    <row r="7" spans="1:56" s="78" customFormat="1" ht="24" customHeight="1" x14ac:dyDescent="0.35">
      <c r="A7" s="141" t="s">
        <v>368</v>
      </c>
      <c r="B7" s="141" t="s">
        <v>174</v>
      </c>
      <c r="C7" s="141" t="s">
        <v>369</v>
      </c>
      <c r="E7" s="5" t="str">
        <f>IDIOMA!D7</f>
        <v>(thousands of LC)</v>
      </c>
      <c r="F7" s="142" t="str">
        <f>IDIOMA!$H$3</f>
        <v>Jan</v>
      </c>
      <c r="G7" s="142" t="str">
        <f>IDIOMA!$H$4</f>
        <v>Feb</v>
      </c>
      <c r="H7" s="142" t="str">
        <f>IDIOMA!$H$5</f>
        <v>Mar</v>
      </c>
      <c r="I7" s="142" t="str">
        <f>IDIOMA!$H$6</f>
        <v>Apr</v>
      </c>
      <c r="J7" s="142" t="str">
        <f>IDIOMA!$H$7</f>
        <v>May</v>
      </c>
      <c r="K7" s="142" t="str">
        <f>IDIOMA!$H$8</f>
        <v>Jun</v>
      </c>
      <c r="L7" s="142" t="str">
        <f>IDIOMA!$H$9</f>
        <v>Jul</v>
      </c>
      <c r="M7" s="142" t="str">
        <f>IDIOMA!$H$10</f>
        <v>Aug</v>
      </c>
      <c r="N7" s="142" t="str">
        <f>IDIOMA!$H$11</f>
        <v>Sep</v>
      </c>
      <c r="O7" s="142" t="str">
        <f>IDIOMA!$H$12</f>
        <v>Oct</v>
      </c>
      <c r="P7" s="142" t="str">
        <f>IDIOMA!$H$13</f>
        <v>Nov</v>
      </c>
      <c r="Q7" s="142" t="str">
        <f>IDIOMA!$H$14</f>
        <v>Dec</v>
      </c>
      <c r="S7" s="142" t="str">
        <f>IDIOMA!$H$3</f>
        <v>Jan</v>
      </c>
      <c r="T7" s="142" t="str">
        <f>IDIOMA!$H$4</f>
        <v>Feb</v>
      </c>
      <c r="U7" s="142" t="str">
        <f>IDIOMA!$H$5</f>
        <v>Mar</v>
      </c>
      <c r="V7" s="142" t="str">
        <f>IDIOMA!$H$6</f>
        <v>Apr</v>
      </c>
      <c r="W7" s="142" t="str">
        <f>IDIOMA!$H$7</f>
        <v>May</v>
      </c>
      <c r="X7" s="142" t="str">
        <f>IDIOMA!$H$8</f>
        <v>Jun</v>
      </c>
      <c r="Y7" s="142" t="str">
        <f>IDIOMA!$H$9</f>
        <v>Jul</v>
      </c>
      <c r="Z7" s="142" t="str">
        <f>IDIOMA!$H$10</f>
        <v>Aug</v>
      </c>
      <c r="AA7" s="142" t="str">
        <f>IDIOMA!$H$11</f>
        <v>Sep</v>
      </c>
      <c r="AB7" s="142" t="str">
        <f>IDIOMA!$H$12</f>
        <v>Oct</v>
      </c>
      <c r="AC7" s="142" t="str">
        <f>IDIOMA!$H$13</f>
        <v>Nov</v>
      </c>
      <c r="AD7" s="142" t="str">
        <f>IDIOMA!$H$14</f>
        <v>Dec</v>
      </c>
      <c r="AF7" s="142" t="str">
        <f>IDIOMA!$H$3</f>
        <v>Jan</v>
      </c>
      <c r="AG7" s="142" t="str">
        <f>IDIOMA!$H$4</f>
        <v>Feb</v>
      </c>
      <c r="AH7" s="142" t="str">
        <f>IDIOMA!$H$5</f>
        <v>Mar</v>
      </c>
      <c r="AI7" s="142" t="str">
        <f>IDIOMA!$H$6</f>
        <v>Apr</v>
      </c>
      <c r="AJ7" s="142" t="str">
        <f>IDIOMA!$H$7</f>
        <v>May</v>
      </c>
      <c r="AK7" s="142" t="str">
        <f>IDIOMA!$H$8</f>
        <v>Jun</v>
      </c>
      <c r="AL7" s="142" t="str">
        <f>IDIOMA!$H$9</f>
        <v>Jul</v>
      </c>
      <c r="AM7" s="142" t="str">
        <f>IDIOMA!$H$10</f>
        <v>Aug</v>
      </c>
      <c r="AN7" s="142" t="str">
        <f>IDIOMA!$H$11</f>
        <v>Sep</v>
      </c>
      <c r="AO7" s="142" t="str">
        <f>IDIOMA!$H$12</f>
        <v>Oct</v>
      </c>
      <c r="AP7" s="142" t="str">
        <f>IDIOMA!$H$13</f>
        <v>Nov</v>
      </c>
      <c r="AQ7" s="142" t="str">
        <f>IDIOMA!$H$14</f>
        <v>Dec</v>
      </c>
      <c r="AS7" s="142" t="str">
        <f>IDIOMA!$H$3</f>
        <v>Jan</v>
      </c>
      <c r="AT7" s="142" t="str">
        <f>IDIOMA!$H$4</f>
        <v>Feb</v>
      </c>
      <c r="AU7" s="142" t="str">
        <f>IDIOMA!$H$5</f>
        <v>Mar</v>
      </c>
      <c r="AV7" s="142" t="str">
        <f>IDIOMA!$H$6</f>
        <v>Apr</v>
      </c>
      <c r="AW7" s="142" t="str">
        <f>IDIOMA!$H$7</f>
        <v>May</v>
      </c>
      <c r="AX7" s="142" t="str">
        <f>IDIOMA!$H$8</f>
        <v>Jun</v>
      </c>
      <c r="AY7" s="142" t="str">
        <f>IDIOMA!$H$9</f>
        <v>Jul</v>
      </c>
      <c r="AZ7" s="142" t="str">
        <f>IDIOMA!$H$10</f>
        <v>Aug</v>
      </c>
      <c r="BA7" s="142" t="str">
        <f>IDIOMA!$H$11</f>
        <v>Sep</v>
      </c>
      <c r="BB7" s="142" t="str">
        <f>IDIOMA!$H$12</f>
        <v>Oct</v>
      </c>
      <c r="BC7" s="142" t="str">
        <f>IDIOMA!$H$13</f>
        <v>Nov</v>
      </c>
      <c r="BD7" s="142" t="str">
        <f>IDIOMA!$H$14</f>
        <v>Dec</v>
      </c>
    </row>
    <row r="8" spans="1:56" s="18" customFormat="1" ht="23" x14ac:dyDescent="0.35">
      <c r="A8" s="35"/>
      <c r="B8" s="35"/>
      <c r="C8" s="35"/>
      <c r="E8" s="12" t="s">
        <v>302</v>
      </c>
      <c r="F8" s="371">
        <f>SUM(F40:F49)+SUM(F51:F53)+SUM(F55:F59)+SUM(F65:F74)+SUM(F76:F78)+SUM(F80:F84)+SUM(F266:F275)+SUM(F101:F103)+SUM(F105:F109)+SUM(F115:F124)+SUM(F126:F128)+SUM(F130:F134)+SUM(F90:F99)+SUM(F152:F154)+SUM(F156:F160)+SUM(F141:F150)+SUM(F177:F179)+SUM(F181:F185)+SUM(F166:F175)+SUM(F202:F204)+SUM(F206:F210)+SUM(F191:F200)+SUM(F227:F229)+SUM(F231:F235)+SUM(F216:F225)+SUM(F252:F254)+SUM(F256:F260)+SUM(F241:F250)+SUM(F277:F279)+SUM(F281:F285)+SUM(F14:F23)+SUM(F25:F27)+SUM(F29:F33)+F12+F38+F63+F88+F113+F139+F164+F189+F214+F239+F264</f>
        <v>108648.18457</v>
      </c>
      <c r="G8" s="385">
        <f t="shared" ref="G8:Q8" si="0">SUM(G40:G49)+SUM(G51:G53)+SUM(G55:G59)+SUM(G65:G74)+SUM(G76:G78)+SUM(G80:G84)+SUM(G266:G275)+SUM(G101:G103)+SUM(G105:G109)+SUM(G115:G124)+SUM(G126:G128)+SUM(G130:G134)+SUM(G90:G99)+SUM(G152:G154)+SUM(G156:G160)+SUM(G141:G150)+SUM(G177:G179)+SUM(G181:G185)+SUM(G166:G175)+SUM(G202:G204)+SUM(G206:G210)+SUM(G191:G200)+SUM(G227:G229)+SUM(G231:G235)+SUM(G216:G225)+SUM(G252:G254)+SUM(G256:G260)+SUM(G241:G250)+SUM(G277:G279)+SUM(G281:G285)+SUM(G14:G23)+SUM(G25:G27)+SUM(G29:G33)+G12+G38+G63+G88+G113+G139+G164+G189+G214+G239+G264</f>
        <v>0</v>
      </c>
      <c r="H8" s="385">
        <f t="shared" si="0"/>
        <v>0</v>
      </c>
      <c r="I8" s="385">
        <f t="shared" si="0"/>
        <v>0</v>
      </c>
      <c r="J8" s="385">
        <f t="shared" si="0"/>
        <v>0</v>
      </c>
      <c r="K8" s="385">
        <f t="shared" si="0"/>
        <v>0</v>
      </c>
      <c r="L8" s="385">
        <f t="shared" si="0"/>
        <v>0</v>
      </c>
      <c r="M8" s="385">
        <f t="shared" si="0"/>
        <v>0</v>
      </c>
      <c r="N8" s="385">
        <f t="shared" si="0"/>
        <v>0</v>
      </c>
      <c r="O8" s="385">
        <f t="shared" si="0"/>
        <v>0</v>
      </c>
      <c r="P8" s="385">
        <f t="shared" si="0"/>
        <v>0</v>
      </c>
      <c r="Q8" s="378">
        <f t="shared" si="0"/>
        <v>0</v>
      </c>
      <c r="R8" s="17"/>
      <c r="S8" s="371">
        <f>SUM(S40:S49)+SUM(S51:S53)+SUM(S55:S59)+SUM(S65:S74)+SUM(S76:S78)+SUM(S80:S84)+SUM(S266:S275)+SUM(S101:S103)+SUM(S105:S109)+SUM(S115:S124)+SUM(S126:S128)+SUM(S130:S134)+SUM(S90:S99)+SUM(S152:S154)+SUM(S156:S160)+SUM(S141:S150)+SUM(S177:S179)+SUM(S181:S185)+SUM(S166:S175)+SUM(S202:S204)+SUM(S206:S210)+SUM(S191:S200)+SUM(S227:S229)+SUM(S231:S235)+SUM(S216:S225)+SUM(S252:S254)+SUM(S256:S260)+SUM(S241:S250)+SUM(S277:S279)+SUM(S281:S285)+SUM(S14:S23)+SUM(S25:S27)+SUM(S29:S33)+S12+S38+S63+S88+S113+S139+S164+S189+S214+S239+S264</f>
        <v>0</v>
      </c>
      <c r="T8" s="385">
        <f t="shared" ref="T8:AD8" si="1">SUM(T40:T49)+SUM(T51:T53)+SUM(T55:T59)+SUM(T65:T74)+SUM(T76:T78)+SUM(T80:T84)+SUM(T266:T275)+SUM(T101:T103)+SUM(T105:T109)+SUM(T115:T124)+SUM(T126:T128)+SUM(T130:T134)+SUM(T90:T99)+SUM(T152:T154)+SUM(T156:T160)+SUM(T141:T150)+SUM(T177:T179)+SUM(T181:T185)+SUM(T166:T175)+SUM(T202:T204)+SUM(T206:T210)+SUM(T191:T200)+SUM(T227:T229)+SUM(T231:T235)+SUM(T216:T225)+SUM(T252:T254)+SUM(T256:T260)+SUM(T241:T250)+SUM(T277:T279)+SUM(T281:T285)+SUM(T14:T23)+SUM(T25:T27)+SUM(T29:T33)+T12+T38+T63+T88+T113+T139+T164+T189+T214+T239+T264</f>
        <v>0</v>
      </c>
      <c r="U8" s="385">
        <f t="shared" si="1"/>
        <v>0</v>
      </c>
      <c r="V8" s="385">
        <f t="shared" si="1"/>
        <v>0</v>
      </c>
      <c r="W8" s="385">
        <f t="shared" si="1"/>
        <v>0</v>
      </c>
      <c r="X8" s="385">
        <f t="shared" si="1"/>
        <v>0</v>
      </c>
      <c r="Y8" s="385">
        <f t="shared" si="1"/>
        <v>0</v>
      </c>
      <c r="Z8" s="385">
        <f t="shared" si="1"/>
        <v>0</v>
      </c>
      <c r="AA8" s="385">
        <f t="shared" si="1"/>
        <v>0</v>
      </c>
      <c r="AB8" s="385">
        <f t="shared" si="1"/>
        <v>0</v>
      </c>
      <c r="AC8" s="385">
        <f t="shared" si="1"/>
        <v>0</v>
      </c>
      <c r="AD8" s="378">
        <f t="shared" si="1"/>
        <v>0</v>
      </c>
      <c r="AE8" s="17"/>
      <c r="AF8" s="371">
        <f>SUM(AF40:AF49)+SUM(AF51:AF53)+SUM(AF55:AF59)+SUM(AF65:AF74)+SUM(AF76:AF78)+SUM(AF80:AF84)+SUM(AF266:AF275)+SUM(AF101:AF103)+SUM(AF105:AF109)+SUM(AF115:AF124)+SUM(AF126:AF128)+SUM(AF130:AF134)+SUM(AF90:AF99)+SUM(AF152:AF154)+SUM(AF156:AF160)+SUM(AF141:AF150)+SUM(AF177:AF179)+SUM(AF181:AF185)+SUM(AF166:AF175)+SUM(AF202:AF204)+SUM(AF206:AF210)+SUM(AF191:AF200)+SUM(AF227:AF229)+SUM(AF231:AF235)+SUM(AF216:AF225)+SUM(AF252:AF254)+SUM(AF256:AF260)+SUM(AF241:AF250)+SUM(AF277:AF279)+SUM(AF281:AF285)+SUM(AF14:AF23)+SUM(AF25:AF27)+SUM(AF29:AF33)+AF12+AF38+AF63+AF88+AF113+AF139+AF164+AF189+AF214+AF239+AF264</f>
        <v>448</v>
      </c>
      <c r="AG8" s="385">
        <f t="shared" ref="AG8:AQ8" si="2">SUM(AG40:AG49)+SUM(AG51:AG53)+SUM(AG55:AG59)+SUM(AG65:AG74)+SUM(AG76:AG78)+SUM(AG80:AG84)+SUM(AG266:AG275)+SUM(AG101:AG103)+SUM(AG105:AG109)+SUM(AG115:AG124)+SUM(AG126:AG128)+SUM(AG130:AG134)+SUM(AG90:AG99)+SUM(AG152:AG154)+SUM(AG156:AG160)+SUM(AG141:AG150)+SUM(AG177:AG179)+SUM(AG181:AG185)+SUM(AG166:AG175)+SUM(AG202:AG204)+SUM(AG206:AG210)+SUM(AG191:AG200)+SUM(AG227:AG229)+SUM(AG231:AG235)+SUM(AG216:AG225)+SUM(AG252:AG254)+SUM(AG256:AG260)+SUM(AG241:AG250)+SUM(AG277:AG279)+SUM(AG281:AG285)+SUM(AG14:AG23)+SUM(AG25:AG27)+SUM(AG29:AG33)+AG12+AG38+AG63+AG88+AG113+AG139+AG164+AG189+AG214+AG239+AG264</f>
        <v>0</v>
      </c>
      <c r="AH8" s="385">
        <f t="shared" si="2"/>
        <v>0</v>
      </c>
      <c r="AI8" s="385">
        <f t="shared" si="2"/>
        <v>0</v>
      </c>
      <c r="AJ8" s="385">
        <f t="shared" si="2"/>
        <v>0</v>
      </c>
      <c r="AK8" s="385">
        <f t="shared" si="2"/>
        <v>0</v>
      </c>
      <c r="AL8" s="385">
        <f t="shared" si="2"/>
        <v>0</v>
      </c>
      <c r="AM8" s="385">
        <f t="shared" si="2"/>
        <v>0</v>
      </c>
      <c r="AN8" s="385">
        <f t="shared" si="2"/>
        <v>0</v>
      </c>
      <c r="AO8" s="385">
        <f t="shared" si="2"/>
        <v>0</v>
      </c>
      <c r="AP8" s="385">
        <f t="shared" si="2"/>
        <v>0</v>
      </c>
      <c r="AQ8" s="378">
        <f t="shared" si="2"/>
        <v>0</v>
      </c>
      <c r="AR8" s="17"/>
      <c r="AS8" s="371">
        <f>SUM(AS40:AS49)+SUM(AS51:AS53)+SUM(AS55:AS59)+SUM(AS65:AS74)+SUM(AS76:AS78)+SUM(AS80:AS84)+SUM(AS266:AS275)+SUM(AS101:AS103)+SUM(AS105:AS109)+SUM(AS115:AS124)+SUM(AS126:AS128)+SUM(AS130:AS134)+SUM(AS90:AS99)+SUM(AS152:AS154)+SUM(AS156:AS160)+SUM(AS141:AS150)+SUM(AS177:AS179)+SUM(AS181:AS185)+SUM(AS166:AS175)+SUM(AS202:AS204)+SUM(AS206:AS210)+SUM(AS191:AS200)+SUM(AS227:AS229)+SUM(AS231:AS235)+SUM(AS216:AS225)+SUM(AS252:AS254)+SUM(AS256:AS260)+SUM(AS241:AS250)+SUM(AS277:AS279)+SUM(AS281:AS285)+SUM(AS14:AS23)+SUM(AS25:AS27)+SUM(AS29:AS33)+AS12+AS38+AS63+AS88+AS113+AS139+AS164+AS189+AS214+AS239+AS264</f>
        <v>127928.33610000003</v>
      </c>
      <c r="AT8" s="385">
        <f t="shared" ref="AT8:BD8" si="3">SUM(AT40:AT49)+SUM(AT51:AT53)+SUM(AT55:AT59)+SUM(AT65:AT74)+SUM(AT76:AT78)+SUM(AT80:AT84)+SUM(AT266:AT275)+SUM(AT101:AT103)+SUM(AT105:AT109)+SUM(AT115:AT124)+SUM(AT126:AT128)+SUM(AT130:AT134)+SUM(AT90:AT99)+SUM(AT152:AT154)+SUM(AT156:AT160)+SUM(AT141:AT150)+SUM(AT177:AT179)+SUM(AT181:AT185)+SUM(AT166:AT175)+SUM(AT202:AT204)+SUM(AT206:AT210)+SUM(AT191:AT200)+SUM(AT227:AT229)+SUM(AT231:AT235)+SUM(AT216:AT225)+SUM(AT252:AT254)+SUM(AT256:AT260)+SUM(AT241:AT250)+SUM(AT277:AT279)+SUM(AT281:AT285)+SUM(AT14:AT23)+SUM(AT25:AT27)+SUM(AT29:AT33)+AT12+AT38+AT63+AT88+AT113+AT139+AT164+AT189+AT214+AT239+AT264</f>
        <v>0</v>
      </c>
      <c r="AU8" s="385">
        <f t="shared" si="3"/>
        <v>0</v>
      </c>
      <c r="AV8" s="385">
        <f t="shared" si="3"/>
        <v>0</v>
      </c>
      <c r="AW8" s="385">
        <f t="shared" si="3"/>
        <v>0</v>
      </c>
      <c r="AX8" s="385">
        <f t="shared" si="3"/>
        <v>0</v>
      </c>
      <c r="AY8" s="385">
        <f t="shared" si="3"/>
        <v>0</v>
      </c>
      <c r="AZ8" s="385">
        <f t="shared" si="3"/>
        <v>0</v>
      </c>
      <c r="BA8" s="385">
        <f t="shared" si="3"/>
        <v>0</v>
      </c>
      <c r="BB8" s="385">
        <f t="shared" si="3"/>
        <v>0</v>
      </c>
      <c r="BC8" s="385">
        <f t="shared" si="3"/>
        <v>0</v>
      </c>
      <c r="BD8" s="378">
        <f t="shared" si="3"/>
        <v>0</v>
      </c>
    </row>
    <row r="9" spans="1:56" ht="23" x14ac:dyDescent="0.35">
      <c r="E9" s="45" t="s">
        <v>36</v>
      </c>
      <c r="F9" s="372"/>
      <c r="G9" s="386"/>
      <c r="H9" s="386"/>
      <c r="I9" s="386"/>
      <c r="J9" s="386"/>
      <c r="K9" s="386"/>
      <c r="L9" s="386"/>
      <c r="M9" s="386"/>
      <c r="N9" s="386"/>
      <c r="O9" s="386"/>
      <c r="P9" s="386"/>
      <c r="Q9" s="379"/>
      <c r="R9" s="7"/>
      <c r="S9" s="372"/>
      <c r="T9" s="386"/>
      <c r="U9" s="386"/>
      <c r="V9" s="386"/>
      <c r="W9" s="386"/>
      <c r="X9" s="386"/>
      <c r="Y9" s="386"/>
      <c r="Z9" s="386"/>
      <c r="AA9" s="386"/>
      <c r="AB9" s="386"/>
      <c r="AC9" s="386"/>
      <c r="AD9" s="379"/>
      <c r="AE9" s="7"/>
      <c r="AF9" s="372"/>
      <c r="AG9" s="386"/>
      <c r="AH9" s="386"/>
      <c r="AI9" s="386"/>
      <c r="AJ9" s="386"/>
      <c r="AK9" s="386"/>
      <c r="AL9" s="386"/>
      <c r="AM9" s="386"/>
      <c r="AN9" s="386"/>
      <c r="AO9" s="386"/>
      <c r="AP9" s="386"/>
      <c r="AQ9" s="379"/>
      <c r="AR9" s="7"/>
      <c r="AS9" s="372"/>
      <c r="AT9" s="386"/>
      <c r="AU9" s="386"/>
      <c r="AV9" s="386"/>
      <c r="AW9" s="386"/>
      <c r="AX9" s="386"/>
      <c r="AY9" s="386"/>
      <c r="AZ9" s="386"/>
      <c r="BA9" s="386"/>
      <c r="BB9" s="386"/>
      <c r="BC9" s="386"/>
      <c r="BD9" s="379"/>
    </row>
    <row r="10" spans="1:56" ht="23" x14ac:dyDescent="0.35">
      <c r="B10" s="57"/>
      <c r="C10" s="57"/>
      <c r="E10" s="46" t="s">
        <v>200</v>
      </c>
      <c r="F10" s="327"/>
      <c r="G10" s="326"/>
      <c r="H10" s="326"/>
      <c r="I10" s="326"/>
      <c r="J10" s="326"/>
      <c r="K10" s="326"/>
      <c r="L10" s="326"/>
      <c r="M10" s="326"/>
      <c r="N10" s="326"/>
      <c r="O10" s="326"/>
      <c r="P10" s="326"/>
      <c r="Q10" s="9"/>
      <c r="R10" s="7"/>
      <c r="S10" s="327"/>
      <c r="T10" s="326"/>
      <c r="U10" s="326"/>
      <c r="V10" s="326"/>
      <c r="W10" s="326"/>
      <c r="X10" s="326"/>
      <c r="Y10" s="326"/>
      <c r="Z10" s="326"/>
      <c r="AA10" s="326"/>
      <c r="AB10" s="326"/>
      <c r="AC10" s="326"/>
      <c r="AD10" s="9"/>
      <c r="AE10" s="7"/>
      <c r="AF10" s="327"/>
      <c r="AG10" s="326"/>
      <c r="AH10" s="326"/>
      <c r="AI10" s="326"/>
      <c r="AJ10" s="326"/>
      <c r="AK10" s="326"/>
      <c r="AL10" s="326"/>
      <c r="AM10" s="326"/>
      <c r="AN10" s="326"/>
      <c r="AO10" s="326"/>
      <c r="AP10" s="326"/>
      <c r="AQ10" s="9"/>
      <c r="AR10" s="7"/>
      <c r="AS10" s="327"/>
      <c r="AT10" s="326"/>
      <c r="AU10" s="326"/>
      <c r="AV10" s="326"/>
      <c r="AW10" s="326"/>
      <c r="AX10" s="326"/>
      <c r="AY10" s="326"/>
      <c r="AZ10" s="326"/>
      <c r="BA10" s="326"/>
      <c r="BB10" s="326"/>
      <c r="BC10" s="326"/>
      <c r="BD10" s="9"/>
    </row>
    <row r="11" spans="1:56" ht="23" x14ac:dyDescent="0.35">
      <c r="B11" s="57"/>
      <c r="C11" s="57"/>
      <c r="E11" s="262" t="s">
        <v>202</v>
      </c>
      <c r="F11" s="373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380"/>
      <c r="R11" s="7"/>
      <c r="S11" s="373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380"/>
      <c r="AE11" s="7"/>
      <c r="AF11" s="373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380"/>
      <c r="AR11" s="7"/>
      <c r="AS11" s="373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380"/>
    </row>
    <row r="12" spans="1:56" ht="23" x14ac:dyDescent="0.35">
      <c r="A12" s="37" t="s">
        <v>35</v>
      </c>
      <c r="B12" s="37" t="s">
        <v>175</v>
      </c>
      <c r="C12" s="37">
        <v>1</v>
      </c>
      <c r="E12" s="47" t="s">
        <v>308</v>
      </c>
      <c r="F12" s="374">
        <v>0</v>
      </c>
      <c r="G12" s="374">
        <v>0</v>
      </c>
      <c r="H12" s="374">
        <v>0</v>
      </c>
      <c r="I12" s="374">
        <v>0</v>
      </c>
      <c r="J12" s="374">
        <v>0</v>
      </c>
      <c r="K12" s="374">
        <v>0</v>
      </c>
      <c r="L12" s="374">
        <v>0</v>
      </c>
      <c r="M12" s="374">
        <v>0</v>
      </c>
      <c r="N12" s="374">
        <v>0</v>
      </c>
      <c r="O12" s="374">
        <v>0</v>
      </c>
      <c r="P12" s="374">
        <v>0</v>
      </c>
      <c r="Q12" s="374">
        <v>0</v>
      </c>
      <c r="R12" s="7"/>
      <c r="S12" s="390"/>
      <c r="T12" s="391"/>
      <c r="U12" s="391"/>
      <c r="V12" s="391"/>
      <c r="W12" s="391"/>
      <c r="X12" s="391"/>
      <c r="Y12" s="391"/>
      <c r="Z12" s="391"/>
      <c r="AA12" s="391"/>
      <c r="AB12" s="391"/>
      <c r="AC12" s="391"/>
      <c r="AD12" s="392"/>
      <c r="AE12" s="7"/>
      <c r="AF12" s="374"/>
      <c r="AG12" s="374"/>
      <c r="AH12" s="374"/>
      <c r="AI12" s="374"/>
      <c r="AJ12" s="374"/>
      <c r="AK12" s="374"/>
      <c r="AL12" s="374"/>
      <c r="AM12" s="374"/>
      <c r="AN12" s="374"/>
      <c r="AO12" s="374"/>
      <c r="AP12" s="374"/>
      <c r="AQ12" s="374"/>
      <c r="AR12" s="7"/>
      <c r="AS12" s="374"/>
      <c r="AT12" s="374"/>
      <c r="AU12" s="374"/>
      <c r="AV12" s="374"/>
      <c r="AW12" s="374"/>
      <c r="AX12" s="374"/>
      <c r="AY12" s="374"/>
      <c r="AZ12" s="374"/>
      <c r="BA12" s="374"/>
      <c r="BB12" s="374"/>
      <c r="BC12" s="374"/>
      <c r="BD12" s="374"/>
    </row>
    <row r="13" spans="1:56" ht="23" x14ac:dyDescent="0.35">
      <c r="B13" s="58"/>
      <c r="C13" s="58"/>
      <c r="E13" s="71" t="s">
        <v>370</v>
      </c>
      <c r="F13" s="375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380"/>
      <c r="R13" s="7"/>
      <c r="S13" s="375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380"/>
      <c r="AE13" s="7"/>
      <c r="AF13" s="375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380"/>
      <c r="AR13" s="7"/>
      <c r="AS13" s="375"/>
      <c r="AT13" s="19"/>
      <c r="AU13" s="19"/>
      <c r="AV13" s="19"/>
      <c r="AW13" s="19"/>
      <c r="AX13" s="19"/>
      <c r="AY13" s="19"/>
      <c r="AZ13" s="19"/>
      <c r="BA13" s="19"/>
      <c r="BB13" s="19"/>
      <c r="BC13" s="19"/>
      <c r="BD13" s="380"/>
    </row>
    <row r="14" spans="1:56" ht="23" x14ac:dyDescent="0.35">
      <c r="A14" s="37" t="s">
        <v>35</v>
      </c>
      <c r="B14" s="37" t="s">
        <v>176</v>
      </c>
      <c r="C14" s="37">
        <v>2</v>
      </c>
      <c r="E14" s="72" t="s">
        <v>206</v>
      </c>
      <c r="F14" s="390"/>
      <c r="G14" s="391"/>
      <c r="H14" s="391"/>
      <c r="I14" s="391"/>
      <c r="J14" s="391"/>
      <c r="K14" s="391"/>
      <c r="L14" s="391"/>
      <c r="M14" s="391"/>
      <c r="N14" s="391"/>
      <c r="O14" s="391"/>
      <c r="P14" s="391"/>
      <c r="Q14" s="392"/>
      <c r="R14" s="7"/>
      <c r="S14" s="390"/>
      <c r="T14" s="391"/>
      <c r="U14" s="391"/>
      <c r="V14" s="391"/>
      <c r="W14" s="391"/>
      <c r="X14" s="391"/>
      <c r="Y14" s="391"/>
      <c r="Z14" s="391"/>
      <c r="AA14" s="391"/>
      <c r="AB14" s="391"/>
      <c r="AC14" s="391"/>
      <c r="AD14" s="392"/>
      <c r="AE14" s="7"/>
      <c r="AF14" s="390"/>
      <c r="AG14" s="391"/>
      <c r="AH14" s="391"/>
      <c r="AI14" s="391"/>
      <c r="AJ14" s="391"/>
      <c r="AK14" s="391"/>
      <c r="AL14" s="391"/>
      <c r="AM14" s="391"/>
      <c r="AN14" s="391"/>
      <c r="AO14" s="391"/>
      <c r="AP14" s="391"/>
      <c r="AQ14" s="392"/>
      <c r="AR14" s="7"/>
      <c r="AS14" s="390"/>
      <c r="AT14" s="391"/>
      <c r="AU14" s="391"/>
      <c r="AV14" s="391"/>
      <c r="AW14" s="391"/>
      <c r="AX14" s="391"/>
      <c r="AY14" s="391"/>
      <c r="AZ14" s="391"/>
      <c r="BA14" s="391"/>
      <c r="BB14" s="391"/>
      <c r="BC14" s="391"/>
      <c r="BD14" s="392"/>
    </row>
    <row r="15" spans="1:56" ht="23" x14ac:dyDescent="0.35">
      <c r="A15" s="37" t="s">
        <v>35</v>
      </c>
      <c r="B15" s="37" t="s">
        <v>177</v>
      </c>
      <c r="C15" s="37">
        <v>3</v>
      </c>
      <c r="E15" s="72" t="s">
        <v>207</v>
      </c>
      <c r="F15" s="390"/>
      <c r="G15" s="391"/>
      <c r="H15" s="391"/>
      <c r="I15" s="391"/>
      <c r="J15" s="391"/>
      <c r="K15" s="391"/>
      <c r="L15" s="391"/>
      <c r="M15" s="391"/>
      <c r="N15" s="391"/>
      <c r="O15" s="391"/>
      <c r="P15" s="391"/>
      <c r="Q15" s="392"/>
      <c r="R15" s="7"/>
      <c r="S15" s="390"/>
      <c r="T15" s="391"/>
      <c r="U15" s="391"/>
      <c r="V15" s="391"/>
      <c r="W15" s="391"/>
      <c r="X15" s="391"/>
      <c r="Y15" s="391"/>
      <c r="Z15" s="391"/>
      <c r="AA15" s="391"/>
      <c r="AB15" s="391"/>
      <c r="AC15" s="391"/>
      <c r="AD15" s="392"/>
      <c r="AE15" s="7"/>
      <c r="AF15" s="390"/>
      <c r="AG15" s="391"/>
      <c r="AH15" s="391"/>
      <c r="AI15" s="391"/>
      <c r="AJ15" s="391"/>
      <c r="AK15" s="391"/>
      <c r="AL15" s="391"/>
      <c r="AM15" s="391"/>
      <c r="AN15" s="391"/>
      <c r="AO15" s="391"/>
      <c r="AP15" s="391"/>
      <c r="AQ15" s="392"/>
      <c r="AR15" s="7"/>
      <c r="AS15" s="390"/>
      <c r="AT15" s="391"/>
      <c r="AU15" s="391"/>
      <c r="AV15" s="391"/>
      <c r="AW15" s="391"/>
      <c r="AX15" s="391"/>
      <c r="AY15" s="391"/>
      <c r="AZ15" s="391"/>
      <c r="BA15" s="391"/>
      <c r="BB15" s="391"/>
      <c r="BC15" s="391"/>
      <c r="BD15" s="392"/>
    </row>
    <row r="16" spans="1:56" ht="23" x14ac:dyDescent="0.35">
      <c r="A16" s="37" t="s">
        <v>35</v>
      </c>
      <c r="B16" s="37" t="s">
        <v>178</v>
      </c>
      <c r="C16" s="37">
        <v>4</v>
      </c>
      <c r="E16" s="72" t="s">
        <v>208</v>
      </c>
      <c r="F16" s="390"/>
      <c r="G16" s="391"/>
      <c r="H16" s="391"/>
      <c r="I16" s="391"/>
      <c r="J16" s="391"/>
      <c r="K16" s="391"/>
      <c r="L16" s="391"/>
      <c r="M16" s="391"/>
      <c r="N16" s="391"/>
      <c r="O16" s="391"/>
      <c r="P16" s="391"/>
      <c r="Q16" s="392"/>
      <c r="R16" s="7"/>
      <c r="S16" s="390"/>
      <c r="T16" s="391"/>
      <c r="U16" s="391"/>
      <c r="V16" s="391"/>
      <c r="W16" s="391"/>
      <c r="X16" s="391"/>
      <c r="Y16" s="391"/>
      <c r="Z16" s="391"/>
      <c r="AA16" s="391"/>
      <c r="AB16" s="391"/>
      <c r="AC16" s="391"/>
      <c r="AD16" s="392"/>
      <c r="AE16" s="7"/>
      <c r="AF16" s="390"/>
      <c r="AG16" s="391"/>
      <c r="AH16" s="391"/>
      <c r="AI16" s="391"/>
      <c r="AJ16" s="391"/>
      <c r="AK16" s="391"/>
      <c r="AL16" s="391"/>
      <c r="AM16" s="391"/>
      <c r="AN16" s="391"/>
      <c r="AO16" s="391"/>
      <c r="AP16" s="391"/>
      <c r="AQ16" s="392"/>
      <c r="AR16" s="7"/>
      <c r="AS16" s="390"/>
      <c r="AT16" s="391"/>
      <c r="AU16" s="391"/>
      <c r="AV16" s="391"/>
      <c r="AW16" s="391"/>
      <c r="AX16" s="391"/>
      <c r="AY16" s="391"/>
      <c r="AZ16" s="391"/>
      <c r="BA16" s="391"/>
      <c r="BB16" s="391"/>
      <c r="BC16" s="391"/>
      <c r="BD16" s="392"/>
    </row>
    <row r="17" spans="1:56" ht="23" x14ac:dyDescent="0.35">
      <c r="A17" s="37" t="s">
        <v>35</v>
      </c>
      <c r="B17" s="37" t="s">
        <v>179</v>
      </c>
      <c r="C17" s="37">
        <v>5</v>
      </c>
      <c r="E17" s="72" t="s">
        <v>209</v>
      </c>
      <c r="F17" s="390"/>
      <c r="G17" s="391"/>
      <c r="H17" s="391"/>
      <c r="I17" s="391"/>
      <c r="J17" s="391"/>
      <c r="K17" s="391"/>
      <c r="L17" s="391"/>
      <c r="M17" s="391"/>
      <c r="N17" s="391"/>
      <c r="O17" s="391"/>
      <c r="P17" s="391"/>
      <c r="Q17" s="392"/>
      <c r="R17" s="7"/>
      <c r="S17" s="390"/>
      <c r="T17" s="391"/>
      <c r="U17" s="391"/>
      <c r="V17" s="391"/>
      <c r="W17" s="391"/>
      <c r="X17" s="391"/>
      <c r="Y17" s="391"/>
      <c r="Z17" s="391"/>
      <c r="AA17" s="391"/>
      <c r="AB17" s="391"/>
      <c r="AC17" s="391"/>
      <c r="AD17" s="392"/>
      <c r="AE17" s="7"/>
      <c r="AF17" s="390"/>
      <c r="AG17" s="391"/>
      <c r="AH17" s="391"/>
      <c r="AI17" s="391"/>
      <c r="AJ17" s="391"/>
      <c r="AK17" s="391"/>
      <c r="AL17" s="391"/>
      <c r="AM17" s="391"/>
      <c r="AN17" s="391"/>
      <c r="AO17" s="391"/>
      <c r="AP17" s="391"/>
      <c r="AQ17" s="392"/>
      <c r="AR17" s="7"/>
      <c r="AS17" s="390"/>
      <c r="AT17" s="391"/>
      <c r="AU17" s="391"/>
      <c r="AV17" s="391"/>
      <c r="AW17" s="391"/>
      <c r="AX17" s="391"/>
      <c r="AY17" s="391"/>
      <c r="AZ17" s="391"/>
      <c r="BA17" s="391"/>
      <c r="BB17" s="391"/>
      <c r="BC17" s="391"/>
      <c r="BD17" s="392"/>
    </row>
    <row r="18" spans="1:56" ht="23" x14ac:dyDescent="0.35">
      <c r="A18" s="37" t="s">
        <v>35</v>
      </c>
      <c r="B18" s="37" t="s">
        <v>180</v>
      </c>
      <c r="C18" s="37">
        <v>6</v>
      </c>
      <c r="E18" s="72" t="s">
        <v>210</v>
      </c>
      <c r="F18" s="390"/>
      <c r="G18" s="391"/>
      <c r="H18" s="391"/>
      <c r="I18" s="391"/>
      <c r="J18" s="391"/>
      <c r="K18" s="391"/>
      <c r="L18" s="391"/>
      <c r="M18" s="391"/>
      <c r="N18" s="391"/>
      <c r="O18" s="391"/>
      <c r="P18" s="391"/>
      <c r="Q18" s="392"/>
      <c r="R18" s="7"/>
      <c r="S18" s="390"/>
      <c r="T18" s="391"/>
      <c r="U18" s="391"/>
      <c r="V18" s="391"/>
      <c r="W18" s="391"/>
      <c r="X18" s="391"/>
      <c r="Y18" s="391"/>
      <c r="Z18" s="391"/>
      <c r="AA18" s="391"/>
      <c r="AB18" s="391"/>
      <c r="AC18" s="391"/>
      <c r="AD18" s="392"/>
      <c r="AE18" s="7"/>
      <c r="AF18" s="390"/>
      <c r="AG18" s="391"/>
      <c r="AH18" s="391"/>
      <c r="AI18" s="391"/>
      <c r="AJ18" s="391"/>
      <c r="AK18" s="391"/>
      <c r="AL18" s="391"/>
      <c r="AM18" s="391"/>
      <c r="AN18" s="391"/>
      <c r="AO18" s="391"/>
      <c r="AP18" s="391"/>
      <c r="AQ18" s="392"/>
      <c r="AR18" s="7"/>
      <c r="AS18" s="390"/>
      <c r="AT18" s="391"/>
      <c r="AU18" s="391"/>
      <c r="AV18" s="391"/>
      <c r="AW18" s="391"/>
      <c r="AX18" s="391"/>
      <c r="AY18" s="391"/>
      <c r="AZ18" s="391"/>
      <c r="BA18" s="391"/>
      <c r="BB18" s="391"/>
      <c r="BC18" s="391"/>
      <c r="BD18" s="392"/>
    </row>
    <row r="19" spans="1:56" ht="23" x14ac:dyDescent="0.35">
      <c r="A19" s="37" t="s">
        <v>35</v>
      </c>
      <c r="B19" s="37" t="s">
        <v>181</v>
      </c>
      <c r="C19" s="37">
        <v>7</v>
      </c>
      <c r="E19" s="72" t="s">
        <v>211</v>
      </c>
      <c r="F19" s="390"/>
      <c r="G19" s="391"/>
      <c r="H19" s="391"/>
      <c r="I19" s="391"/>
      <c r="J19" s="391"/>
      <c r="K19" s="391"/>
      <c r="L19" s="391"/>
      <c r="M19" s="391"/>
      <c r="N19" s="391"/>
      <c r="O19" s="391"/>
      <c r="P19" s="391"/>
      <c r="Q19" s="392"/>
      <c r="R19" s="7"/>
      <c r="S19" s="390"/>
      <c r="T19" s="391"/>
      <c r="U19" s="391"/>
      <c r="V19" s="391"/>
      <c r="W19" s="391"/>
      <c r="X19" s="391"/>
      <c r="Y19" s="391"/>
      <c r="Z19" s="391"/>
      <c r="AA19" s="391"/>
      <c r="AB19" s="391"/>
      <c r="AC19" s="391"/>
      <c r="AD19" s="392"/>
      <c r="AE19" s="7"/>
      <c r="AF19" s="390"/>
      <c r="AG19" s="391"/>
      <c r="AH19" s="391"/>
      <c r="AI19" s="391"/>
      <c r="AJ19" s="391"/>
      <c r="AK19" s="391"/>
      <c r="AL19" s="391"/>
      <c r="AM19" s="391"/>
      <c r="AN19" s="391"/>
      <c r="AO19" s="391"/>
      <c r="AP19" s="391"/>
      <c r="AQ19" s="392"/>
      <c r="AR19" s="7"/>
      <c r="AS19" s="390"/>
      <c r="AT19" s="391"/>
      <c r="AU19" s="391"/>
      <c r="AV19" s="391"/>
      <c r="AW19" s="391"/>
      <c r="AX19" s="391"/>
      <c r="AY19" s="391"/>
      <c r="AZ19" s="391"/>
      <c r="BA19" s="391"/>
      <c r="BB19" s="391"/>
      <c r="BC19" s="391"/>
      <c r="BD19" s="392"/>
    </row>
    <row r="20" spans="1:56" ht="23" x14ac:dyDescent="0.35">
      <c r="A20" s="37" t="s">
        <v>35</v>
      </c>
      <c r="B20" s="37" t="s">
        <v>182</v>
      </c>
      <c r="C20" s="37">
        <v>8</v>
      </c>
      <c r="E20" s="72" t="s">
        <v>212</v>
      </c>
      <c r="F20" s="390"/>
      <c r="G20" s="391"/>
      <c r="H20" s="391"/>
      <c r="I20" s="391"/>
      <c r="J20" s="391"/>
      <c r="K20" s="391"/>
      <c r="L20" s="391"/>
      <c r="M20" s="391"/>
      <c r="N20" s="391"/>
      <c r="O20" s="391"/>
      <c r="P20" s="391"/>
      <c r="Q20" s="392"/>
      <c r="R20" s="7"/>
      <c r="S20" s="390"/>
      <c r="T20" s="391"/>
      <c r="U20" s="391"/>
      <c r="V20" s="391"/>
      <c r="W20" s="391"/>
      <c r="X20" s="391"/>
      <c r="Y20" s="391"/>
      <c r="Z20" s="391"/>
      <c r="AA20" s="391"/>
      <c r="AB20" s="391"/>
      <c r="AC20" s="391"/>
      <c r="AD20" s="392"/>
      <c r="AE20" s="7"/>
      <c r="AF20" s="390"/>
      <c r="AG20" s="391"/>
      <c r="AH20" s="391"/>
      <c r="AI20" s="391"/>
      <c r="AJ20" s="391"/>
      <c r="AK20" s="391"/>
      <c r="AL20" s="391"/>
      <c r="AM20" s="391"/>
      <c r="AN20" s="391"/>
      <c r="AO20" s="391"/>
      <c r="AP20" s="391"/>
      <c r="AQ20" s="392"/>
      <c r="AR20" s="7"/>
      <c r="AS20" s="390"/>
      <c r="AT20" s="391"/>
      <c r="AU20" s="391"/>
      <c r="AV20" s="391"/>
      <c r="AW20" s="391"/>
      <c r="AX20" s="391"/>
      <c r="AY20" s="391"/>
      <c r="AZ20" s="391"/>
      <c r="BA20" s="391"/>
      <c r="BB20" s="391"/>
      <c r="BC20" s="391"/>
      <c r="BD20" s="392"/>
    </row>
    <row r="21" spans="1:56" ht="23" x14ac:dyDescent="0.35">
      <c r="A21" s="37" t="s">
        <v>35</v>
      </c>
      <c r="B21" s="37" t="s">
        <v>183</v>
      </c>
      <c r="C21" s="37">
        <v>9</v>
      </c>
      <c r="E21" s="47" t="s">
        <v>213</v>
      </c>
      <c r="F21" s="374"/>
      <c r="G21" s="39"/>
      <c r="H21" s="39"/>
      <c r="I21" s="39"/>
      <c r="J21" s="39"/>
      <c r="K21" s="39"/>
      <c r="L21" s="39"/>
      <c r="M21" s="39"/>
      <c r="N21" s="39"/>
      <c r="O21" s="39"/>
      <c r="P21" s="39"/>
      <c r="Q21" s="381"/>
      <c r="R21" s="7"/>
      <c r="S21" s="374"/>
      <c r="T21" s="39"/>
      <c r="U21" s="39"/>
      <c r="V21" s="39"/>
      <c r="W21" s="39"/>
      <c r="X21" s="39"/>
      <c r="Y21" s="39"/>
      <c r="Z21" s="39"/>
      <c r="AA21" s="39"/>
      <c r="AB21" s="39"/>
      <c r="AC21" s="39"/>
      <c r="AD21" s="381"/>
      <c r="AE21" s="7"/>
      <c r="AF21" s="374"/>
      <c r="AG21" s="39"/>
      <c r="AH21" s="39"/>
      <c r="AI21" s="39"/>
      <c r="AJ21" s="39"/>
      <c r="AK21" s="39"/>
      <c r="AL21" s="39"/>
      <c r="AM21" s="39"/>
      <c r="AN21" s="39"/>
      <c r="AO21" s="39"/>
      <c r="AP21" s="39"/>
      <c r="AQ21" s="381"/>
      <c r="AR21" s="7"/>
      <c r="AS21" s="374"/>
      <c r="AT21" s="39"/>
      <c r="AU21" s="39"/>
      <c r="AV21" s="39"/>
      <c r="AW21" s="39"/>
      <c r="AX21" s="39"/>
      <c r="AY21" s="39"/>
      <c r="AZ21" s="39"/>
      <c r="BA21" s="39"/>
      <c r="BB21" s="39"/>
      <c r="BC21" s="39"/>
      <c r="BD21" s="381"/>
    </row>
    <row r="22" spans="1:56" ht="23" x14ac:dyDescent="0.35">
      <c r="A22" s="37" t="s">
        <v>35</v>
      </c>
      <c r="B22" s="37" t="s">
        <v>184</v>
      </c>
      <c r="C22" s="37">
        <v>10</v>
      </c>
      <c r="E22" s="267" t="s">
        <v>214</v>
      </c>
      <c r="F22" s="374"/>
      <c r="G22" s="39"/>
      <c r="H22" s="39"/>
      <c r="I22" s="39"/>
      <c r="J22" s="39"/>
      <c r="K22" s="39"/>
      <c r="L22" s="39"/>
      <c r="M22" s="39"/>
      <c r="N22" s="39"/>
      <c r="O22" s="39"/>
      <c r="P22" s="39"/>
      <c r="Q22" s="381"/>
      <c r="R22" s="7"/>
      <c r="S22" s="390"/>
      <c r="T22" s="391"/>
      <c r="U22" s="391"/>
      <c r="V22" s="391"/>
      <c r="W22" s="391"/>
      <c r="X22" s="391"/>
      <c r="Y22" s="391"/>
      <c r="Z22" s="391"/>
      <c r="AA22" s="391"/>
      <c r="AB22" s="391"/>
      <c r="AC22" s="391"/>
      <c r="AD22" s="392"/>
      <c r="AE22" s="7"/>
      <c r="AF22" s="374"/>
      <c r="AG22" s="39"/>
      <c r="AH22" s="39"/>
      <c r="AI22" s="39"/>
      <c r="AJ22" s="39"/>
      <c r="AK22" s="39"/>
      <c r="AL22" s="39"/>
      <c r="AM22" s="39"/>
      <c r="AN22" s="39"/>
      <c r="AO22" s="39"/>
      <c r="AP22" s="39"/>
      <c r="AQ22" s="381"/>
      <c r="AR22" s="7"/>
      <c r="AS22" s="374"/>
      <c r="AT22" s="39"/>
      <c r="AU22" s="39"/>
      <c r="AV22" s="39"/>
      <c r="AW22" s="39"/>
      <c r="AX22" s="39"/>
      <c r="AY22" s="39"/>
      <c r="AZ22" s="39"/>
      <c r="BA22" s="39"/>
      <c r="BB22" s="39"/>
      <c r="BC22" s="39"/>
      <c r="BD22" s="381"/>
    </row>
    <row r="23" spans="1:56" ht="23" x14ac:dyDescent="0.35">
      <c r="A23" s="37" t="s">
        <v>35</v>
      </c>
      <c r="B23" s="37" t="s">
        <v>185</v>
      </c>
      <c r="C23" s="37">
        <v>11</v>
      </c>
      <c r="E23" s="267" t="s">
        <v>215</v>
      </c>
      <c r="F23" s="390"/>
      <c r="G23" s="391"/>
      <c r="H23" s="391"/>
      <c r="I23" s="391"/>
      <c r="J23" s="391"/>
      <c r="K23" s="391"/>
      <c r="L23" s="391"/>
      <c r="M23" s="391"/>
      <c r="N23" s="391"/>
      <c r="O23" s="391"/>
      <c r="P23" s="391"/>
      <c r="Q23" s="392"/>
      <c r="R23" s="7"/>
      <c r="S23" s="390"/>
      <c r="T23" s="391"/>
      <c r="U23" s="391"/>
      <c r="V23" s="391"/>
      <c r="W23" s="391"/>
      <c r="X23" s="391"/>
      <c r="Y23" s="391"/>
      <c r="Z23" s="391"/>
      <c r="AA23" s="391"/>
      <c r="AB23" s="391"/>
      <c r="AC23" s="391"/>
      <c r="AD23" s="392"/>
      <c r="AE23" s="7"/>
      <c r="AF23" s="390"/>
      <c r="AG23" s="391"/>
      <c r="AH23" s="391"/>
      <c r="AI23" s="391"/>
      <c r="AJ23" s="391"/>
      <c r="AK23" s="391"/>
      <c r="AL23" s="391"/>
      <c r="AM23" s="391"/>
      <c r="AN23" s="391"/>
      <c r="AO23" s="391"/>
      <c r="AP23" s="391"/>
      <c r="AQ23" s="392"/>
      <c r="AR23" s="7"/>
      <c r="AS23" s="390"/>
      <c r="AT23" s="391"/>
      <c r="AU23" s="391"/>
      <c r="AV23" s="391"/>
      <c r="AW23" s="391"/>
      <c r="AX23" s="391"/>
      <c r="AY23" s="391"/>
      <c r="AZ23" s="391"/>
      <c r="BA23" s="391"/>
      <c r="BB23" s="391"/>
      <c r="BC23" s="391"/>
      <c r="BD23" s="392"/>
    </row>
    <row r="24" spans="1:56" ht="23" x14ac:dyDescent="0.35">
      <c r="B24" s="37"/>
      <c r="C24" s="37"/>
      <c r="E24" s="46" t="s">
        <v>217</v>
      </c>
      <c r="F24" s="327"/>
      <c r="G24" s="326"/>
      <c r="H24" s="326"/>
      <c r="I24" s="326"/>
      <c r="J24" s="326"/>
      <c r="K24" s="326"/>
      <c r="L24" s="326"/>
      <c r="M24" s="326"/>
      <c r="N24" s="326"/>
      <c r="O24" s="326"/>
      <c r="P24" s="326"/>
      <c r="Q24" s="9"/>
      <c r="R24" s="7"/>
      <c r="S24" s="327"/>
      <c r="T24" s="326"/>
      <c r="U24" s="326"/>
      <c r="V24" s="326"/>
      <c r="W24" s="326"/>
      <c r="X24" s="326"/>
      <c r="Y24" s="326"/>
      <c r="Z24" s="326"/>
      <c r="AA24" s="326"/>
      <c r="AB24" s="326"/>
      <c r="AC24" s="326"/>
      <c r="AD24" s="9"/>
      <c r="AE24" s="7"/>
      <c r="AF24" s="327"/>
      <c r="AG24" s="326"/>
      <c r="AH24" s="326"/>
      <c r="AI24" s="326"/>
      <c r="AJ24" s="326"/>
      <c r="AK24" s="326"/>
      <c r="AL24" s="326"/>
      <c r="AM24" s="326"/>
      <c r="AN24" s="326"/>
      <c r="AO24" s="326"/>
      <c r="AP24" s="326"/>
      <c r="AQ24" s="9"/>
      <c r="AR24" s="7"/>
      <c r="AS24" s="327"/>
      <c r="AT24" s="326"/>
      <c r="AU24" s="326"/>
      <c r="AV24" s="326"/>
      <c r="AW24" s="326"/>
      <c r="AX24" s="326"/>
      <c r="AY24" s="326"/>
      <c r="AZ24" s="326"/>
      <c r="BA24" s="326"/>
      <c r="BB24" s="326"/>
      <c r="BC24" s="326"/>
      <c r="BD24" s="9"/>
    </row>
    <row r="25" spans="1:56" ht="23" x14ac:dyDescent="0.35">
      <c r="A25" s="37" t="s">
        <v>35</v>
      </c>
      <c r="B25" s="37" t="s">
        <v>186</v>
      </c>
      <c r="C25" s="37">
        <v>12</v>
      </c>
      <c r="E25" s="69" t="s">
        <v>218</v>
      </c>
      <c r="F25" s="374"/>
      <c r="G25" s="39"/>
      <c r="H25" s="39"/>
      <c r="I25" s="39"/>
      <c r="J25" s="39"/>
      <c r="K25" s="39"/>
      <c r="L25" s="39"/>
      <c r="M25" s="39"/>
      <c r="N25" s="39"/>
      <c r="O25" s="39"/>
      <c r="P25" s="39"/>
      <c r="Q25" s="381"/>
      <c r="R25" s="7"/>
      <c r="S25" s="390"/>
      <c r="T25" s="391"/>
      <c r="U25" s="391"/>
      <c r="V25" s="391"/>
      <c r="W25" s="391"/>
      <c r="X25" s="391"/>
      <c r="Y25" s="391"/>
      <c r="Z25" s="391"/>
      <c r="AA25" s="391"/>
      <c r="AB25" s="391"/>
      <c r="AC25" s="391"/>
      <c r="AD25" s="392"/>
      <c r="AE25" s="7"/>
      <c r="AF25" s="374"/>
      <c r="AG25" s="39"/>
      <c r="AH25" s="39"/>
      <c r="AI25" s="39"/>
      <c r="AJ25" s="39"/>
      <c r="AK25" s="39"/>
      <c r="AL25" s="39"/>
      <c r="AM25" s="39"/>
      <c r="AN25" s="39"/>
      <c r="AO25" s="39"/>
      <c r="AP25" s="39"/>
      <c r="AQ25" s="381"/>
      <c r="AR25" s="7"/>
      <c r="AS25" s="374"/>
      <c r="AT25" s="39"/>
      <c r="AU25" s="39"/>
      <c r="AV25" s="39"/>
      <c r="AW25" s="39"/>
      <c r="AX25" s="39"/>
      <c r="AY25" s="39"/>
      <c r="AZ25" s="39"/>
      <c r="BA25" s="39"/>
      <c r="BB25" s="39"/>
      <c r="BC25" s="39"/>
      <c r="BD25" s="381"/>
    </row>
    <row r="26" spans="1:56" ht="23" x14ac:dyDescent="0.35">
      <c r="A26" s="37" t="s">
        <v>35</v>
      </c>
      <c r="B26" s="37" t="s">
        <v>187</v>
      </c>
      <c r="C26" s="37">
        <v>13</v>
      </c>
      <c r="E26" s="69" t="s">
        <v>319</v>
      </c>
      <c r="F26" s="390"/>
      <c r="G26" s="391"/>
      <c r="H26" s="391"/>
      <c r="I26" s="391"/>
      <c r="J26" s="391"/>
      <c r="K26" s="391"/>
      <c r="L26" s="391"/>
      <c r="M26" s="391"/>
      <c r="N26" s="391"/>
      <c r="O26" s="391"/>
      <c r="P26" s="391"/>
      <c r="Q26" s="392"/>
      <c r="S26" s="390"/>
      <c r="T26" s="391"/>
      <c r="U26" s="391"/>
      <c r="V26" s="391"/>
      <c r="W26" s="391"/>
      <c r="X26" s="391"/>
      <c r="Y26" s="391"/>
      <c r="Z26" s="391"/>
      <c r="AA26" s="391"/>
      <c r="AB26" s="391"/>
      <c r="AC26" s="391"/>
      <c r="AD26" s="392"/>
      <c r="AF26" s="390"/>
      <c r="AG26" s="391"/>
      <c r="AH26" s="391"/>
      <c r="AI26" s="391"/>
      <c r="AJ26" s="391"/>
      <c r="AK26" s="391"/>
      <c r="AL26" s="391"/>
      <c r="AM26" s="391"/>
      <c r="AN26" s="391"/>
      <c r="AO26" s="391"/>
      <c r="AP26" s="391"/>
      <c r="AQ26" s="392"/>
      <c r="AS26" s="390"/>
      <c r="AT26" s="391"/>
      <c r="AU26" s="391"/>
      <c r="AV26" s="391"/>
      <c r="AW26" s="391"/>
      <c r="AX26" s="391"/>
      <c r="AY26" s="391"/>
      <c r="AZ26" s="391"/>
      <c r="BA26" s="391"/>
      <c r="BB26" s="391"/>
      <c r="BC26" s="391"/>
      <c r="BD26" s="392"/>
    </row>
    <row r="27" spans="1:56" ht="23" x14ac:dyDescent="0.35">
      <c r="A27" s="37" t="s">
        <v>35</v>
      </c>
      <c r="B27" s="37" t="s">
        <v>188</v>
      </c>
      <c r="C27" s="37">
        <v>14</v>
      </c>
      <c r="E27" s="69" t="s">
        <v>220</v>
      </c>
      <c r="F27" s="390"/>
      <c r="G27" s="391"/>
      <c r="H27" s="391"/>
      <c r="I27" s="391"/>
      <c r="J27" s="391"/>
      <c r="K27" s="391"/>
      <c r="L27" s="391"/>
      <c r="M27" s="391"/>
      <c r="N27" s="391"/>
      <c r="O27" s="391"/>
      <c r="P27" s="391"/>
      <c r="Q27" s="392"/>
      <c r="R27" s="7"/>
      <c r="S27" s="390"/>
      <c r="T27" s="391"/>
      <c r="U27" s="391"/>
      <c r="V27" s="391"/>
      <c r="W27" s="391"/>
      <c r="X27" s="391"/>
      <c r="Y27" s="391"/>
      <c r="Z27" s="391"/>
      <c r="AA27" s="391"/>
      <c r="AB27" s="391"/>
      <c r="AC27" s="391"/>
      <c r="AD27" s="392"/>
      <c r="AE27" s="7"/>
      <c r="AF27" s="390"/>
      <c r="AG27" s="391"/>
      <c r="AH27" s="391"/>
      <c r="AI27" s="391"/>
      <c r="AJ27" s="391"/>
      <c r="AK27" s="391"/>
      <c r="AL27" s="391"/>
      <c r="AM27" s="391"/>
      <c r="AN27" s="391"/>
      <c r="AO27" s="391"/>
      <c r="AP27" s="391"/>
      <c r="AQ27" s="392"/>
      <c r="AR27" s="7"/>
      <c r="AS27" s="390"/>
      <c r="AT27" s="391"/>
      <c r="AU27" s="391"/>
      <c r="AV27" s="391"/>
      <c r="AW27" s="391"/>
      <c r="AX27" s="391"/>
      <c r="AY27" s="391"/>
      <c r="AZ27" s="391"/>
      <c r="BA27" s="391"/>
      <c r="BB27" s="391"/>
      <c r="BC27" s="391"/>
      <c r="BD27" s="392"/>
    </row>
    <row r="28" spans="1:56" ht="23" x14ac:dyDescent="0.35">
      <c r="B28" s="37"/>
      <c r="C28" s="37"/>
      <c r="E28" s="46" t="s">
        <v>222</v>
      </c>
      <c r="F28" s="327"/>
      <c r="G28" s="326"/>
      <c r="H28" s="326"/>
      <c r="I28" s="326"/>
      <c r="J28" s="326"/>
      <c r="K28" s="326"/>
      <c r="L28" s="326"/>
      <c r="M28" s="326"/>
      <c r="N28" s="326"/>
      <c r="O28" s="326"/>
      <c r="P28" s="326"/>
      <c r="Q28" s="9"/>
      <c r="R28" s="7"/>
      <c r="S28" s="327"/>
      <c r="T28" s="326"/>
      <c r="U28" s="326"/>
      <c r="V28" s="326"/>
      <c r="W28" s="326"/>
      <c r="X28" s="326"/>
      <c r="Y28" s="326"/>
      <c r="Z28" s="326"/>
      <c r="AA28" s="326"/>
      <c r="AB28" s="326"/>
      <c r="AC28" s="326"/>
      <c r="AD28" s="9"/>
      <c r="AE28" s="7"/>
      <c r="AF28" s="327"/>
      <c r="AG28" s="326"/>
      <c r="AH28" s="326"/>
      <c r="AI28" s="326"/>
      <c r="AJ28" s="326"/>
      <c r="AK28" s="326"/>
      <c r="AL28" s="326"/>
      <c r="AM28" s="326"/>
      <c r="AN28" s="326"/>
      <c r="AO28" s="326"/>
      <c r="AP28" s="326"/>
      <c r="AQ28" s="9"/>
      <c r="AR28" s="7"/>
      <c r="AS28" s="327"/>
      <c r="AT28" s="326"/>
      <c r="AU28" s="326"/>
      <c r="AV28" s="326"/>
      <c r="AW28" s="326"/>
      <c r="AX28" s="326"/>
      <c r="AY28" s="326"/>
      <c r="AZ28" s="326"/>
      <c r="BA28" s="326"/>
      <c r="BB28" s="326"/>
      <c r="BC28" s="326"/>
      <c r="BD28" s="9"/>
    </row>
    <row r="29" spans="1:56" ht="23" x14ac:dyDescent="0.35">
      <c r="A29" s="37" t="s">
        <v>35</v>
      </c>
      <c r="B29" s="37" t="s">
        <v>189</v>
      </c>
      <c r="C29" s="37">
        <v>15</v>
      </c>
      <c r="E29" s="69" t="s">
        <v>223</v>
      </c>
      <c r="F29" s="390"/>
      <c r="G29" s="391"/>
      <c r="H29" s="391"/>
      <c r="I29" s="391"/>
      <c r="J29" s="391"/>
      <c r="K29" s="391"/>
      <c r="L29" s="391"/>
      <c r="M29" s="391"/>
      <c r="N29" s="391"/>
      <c r="O29" s="391"/>
      <c r="P29" s="391"/>
      <c r="Q29" s="392"/>
      <c r="R29" s="7"/>
      <c r="S29" s="390"/>
      <c r="T29" s="391"/>
      <c r="U29" s="391"/>
      <c r="V29" s="391"/>
      <c r="W29" s="391"/>
      <c r="X29" s="391"/>
      <c r="Y29" s="391"/>
      <c r="Z29" s="391"/>
      <c r="AA29" s="391"/>
      <c r="AB29" s="391"/>
      <c r="AC29" s="391"/>
      <c r="AD29" s="392"/>
      <c r="AE29" s="7"/>
      <c r="AF29" s="390"/>
      <c r="AG29" s="391"/>
      <c r="AH29" s="391"/>
      <c r="AI29" s="391"/>
      <c r="AJ29" s="391"/>
      <c r="AK29" s="391"/>
      <c r="AL29" s="391"/>
      <c r="AM29" s="391"/>
      <c r="AN29" s="391"/>
      <c r="AO29" s="391"/>
      <c r="AP29" s="391"/>
      <c r="AQ29" s="392"/>
      <c r="AR29" s="7"/>
      <c r="AS29" s="390"/>
      <c r="AT29" s="391"/>
      <c r="AU29" s="391"/>
      <c r="AV29" s="391"/>
      <c r="AW29" s="391"/>
      <c r="AX29" s="391"/>
      <c r="AY29" s="391"/>
      <c r="AZ29" s="391"/>
      <c r="BA29" s="391"/>
      <c r="BB29" s="391"/>
      <c r="BC29" s="391"/>
      <c r="BD29" s="392"/>
    </row>
    <row r="30" spans="1:56" ht="23" x14ac:dyDescent="0.35">
      <c r="A30" s="37" t="s">
        <v>35</v>
      </c>
      <c r="B30" s="37" t="s">
        <v>190</v>
      </c>
      <c r="C30" s="37">
        <v>16</v>
      </c>
      <c r="E30" s="69" t="s">
        <v>224</v>
      </c>
      <c r="F30" s="390"/>
      <c r="G30" s="391"/>
      <c r="H30" s="391"/>
      <c r="I30" s="391"/>
      <c r="J30" s="391"/>
      <c r="K30" s="391"/>
      <c r="L30" s="391"/>
      <c r="M30" s="391"/>
      <c r="N30" s="391"/>
      <c r="O30" s="391"/>
      <c r="P30" s="391"/>
      <c r="Q30" s="392"/>
      <c r="R30" s="7"/>
      <c r="S30" s="390"/>
      <c r="T30" s="391"/>
      <c r="U30" s="391"/>
      <c r="V30" s="391"/>
      <c r="W30" s="391"/>
      <c r="X30" s="391"/>
      <c r="Y30" s="391"/>
      <c r="Z30" s="391"/>
      <c r="AA30" s="391"/>
      <c r="AB30" s="391"/>
      <c r="AC30" s="391"/>
      <c r="AD30" s="392"/>
      <c r="AE30" s="7"/>
      <c r="AF30" s="390"/>
      <c r="AG30" s="391"/>
      <c r="AH30" s="391"/>
      <c r="AI30" s="391"/>
      <c r="AJ30" s="391"/>
      <c r="AK30" s="391"/>
      <c r="AL30" s="391"/>
      <c r="AM30" s="391"/>
      <c r="AN30" s="391"/>
      <c r="AO30" s="391"/>
      <c r="AP30" s="391"/>
      <c r="AQ30" s="392"/>
      <c r="AR30" s="7"/>
      <c r="AS30" s="390"/>
      <c r="AT30" s="391"/>
      <c r="AU30" s="391"/>
      <c r="AV30" s="391"/>
      <c r="AW30" s="391"/>
      <c r="AX30" s="391"/>
      <c r="AY30" s="391"/>
      <c r="AZ30" s="391"/>
      <c r="BA30" s="391"/>
      <c r="BB30" s="391"/>
      <c r="BC30" s="391"/>
      <c r="BD30" s="392"/>
    </row>
    <row r="31" spans="1:56" ht="23" x14ac:dyDescent="0.35">
      <c r="A31" s="37" t="s">
        <v>35</v>
      </c>
      <c r="B31" s="37" t="s">
        <v>191</v>
      </c>
      <c r="C31" s="37">
        <v>17</v>
      </c>
      <c r="E31" s="69" t="s">
        <v>225</v>
      </c>
      <c r="F31" s="390"/>
      <c r="G31" s="391"/>
      <c r="H31" s="391"/>
      <c r="I31" s="391"/>
      <c r="J31" s="391"/>
      <c r="K31" s="391"/>
      <c r="L31" s="391"/>
      <c r="M31" s="391"/>
      <c r="N31" s="391"/>
      <c r="O31" s="391"/>
      <c r="P31" s="391"/>
      <c r="Q31" s="392"/>
      <c r="R31" s="7"/>
      <c r="S31" s="390"/>
      <c r="T31" s="391"/>
      <c r="U31" s="391"/>
      <c r="V31" s="391"/>
      <c r="W31" s="391"/>
      <c r="X31" s="391"/>
      <c r="Y31" s="391"/>
      <c r="Z31" s="391"/>
      <c r="AA31" s="391"/>
      <c r="AB31" s="391"/>
      <c r="AC31" s="391"/>
      <c r="AD31" s="392"/>
      <c r="AE31" s="7"/>
      <c r="AF31" s="390"/>
      <c r="AG31" s="391"/>
      <c r="AH31" s="391"/>
      <c r="AI31" s="391"/>
      <c r="AJ31" s="391"/>
      <c r="AK31" s="391"/>
      <c r="AL31" s="391"/>
      <c r="AM31" s="391"/>
      <c r="AN31" s="391"/>
      <c r="AO31" s="391"/>
      <c r="AP31" s="391"/>
      <c r="AQ31" s="392"/>
      <c r="AR31" s="7"/>
      <c r="AS31" s="390"/>
      <c r="AT31" s="391"/>
      <c r="AU31" s="391"/>
      <c r="AV31" s="391"/>
      <c r="AW31" s="391"/>
      <c r="AX31" s="391"/>
      <c r="AY31" s="391"/>
      <c r="AZ31" s="391"/>
      <c r="BA31" s="391"/>
      <c r="BB31" s="391"/>
      <c r="BC31" s="391"/>
      <c r="BD31" s="392"/>
    </row>
    <row r="32" spans="1:56" ht="23" x14ac:dyDescent="0.35">
      <c r="A32" s="37" t="s">
        <v>35</v>
      </c>
      <c r="B32" s="37" t="s">
        <v>192</v>
      </c>
      <c r="C32" s="37">
        <v>18</v>
      </c>
      <c r="E32" s="69" t="s">
        <v>226</v>
      </c>
      <c r="F32" s="390"/>
      <c r="G32" s="391"/>
      <c r="H32" s="391"/>
      <c r="I32" s="391"/>
      <c r="J32" s="391"/>
      <c r="K32" s="391"/>
      <c r="L32" s="391"/>
      <c r="M32" s="391"/>
      <c r="N32" s="391"/>
      <c r="O32" s="391"/>
      <c r="P32" s="391"/>
      <c r="Q32" s="392"/>
      <c r="R32" s="7"/>
      <c r="S32" s="390"/>
      <c r="T32" s="391"/>
      <c r="U32" s="391"/>
      <c r="V32" s="391"/>
      <c r="W32" s="391"/>
      <c r="X32" s="391"/>
      <c r="Y32" s="391"/>
      <c r="Z32" s="391"/>
      <c r="AA32" s="391"/>
      <c r="AB32" s="391"/>
      <c r="AC32" s="391"/>
      <c r="AD32" s="392"/>
      <c r="AE32" s="7"/>
      <c r="AF32" s="390"/>
      <c r="AG32" s="391"/>
      <c r="AH32" s="391"/>
      <c r="AI32" s="391"/>
      <c r="AJ32" s="391"/>
      <c r="AK32" s="391"/>
      <c r="AL32" s="391"/>
      <c r="AM32" s="391"/>
      <c r="AN32" s="391"/>
      <c r="AO32" s="391"/>
      <c r="AP32" s="391"/>
      <c r="AQ32" s="392"/>
      <c r="AR32" s="7"/>
      <c r="AS32" s="390"/>
      <c r="AT32" s="391"/>
      <c r="AU32" s="391"/>
      <c r="AV32" s="391"/>
      <c r="AW32" s="391"/>
      <c r="AX32" s="391"/>
      <c r="AY32" s="391"/>
      <c r="AZ32" s="391"/>
      <c r="BA32" s="391"/>
      <c r="BB32" s="391"/>
      <c r="BC32" s="391"/>
      <c r="BD32" s="392"/>
    </row>
    <row r="33" spans="1:56" ht="23" x14ac:dyDescent="0.35">
      <c r="A33" s="37" t="s">
        <v>35</v>
      </c>
      <c r="B33" s="37" t="s">
        <v>193</v>
      </c>
      <c r="C33" s="37">
        <v>19</v>
      </c>
      <c r="E33" s="69" t="s">
        <v>227</v>
      </c>
      <c r="F33" s="390"/>
      <c r="G33" s="391"/>
      <c r="H33" s="391"/>
      <c r="I33" s="391"/>
      <c r="J33" s="391"/>
      <c r="K33" s="391"/>
      <c r="L33" s="391"/>
      <c r="M33" s="391"/>
      <c r="N33" s="391"/>
      <c r="O33" s="391"/>
      <c r="P33" s="391"/>
      <c r="Q33" s="392"/>
      <c r="R33" s="7"/>
      <c r="S33" s="390"/>
      <c r="T33" s="391"/>
      <c r="U33" s="391"/>
      <c r="V33" s="391"/>
      <c r="W33" s="391"/>
      <c r="X33" s="391"/>
      <c r="Y33" s="391"/>
      <c r="Z33" s="391"/>
      <c r="AA33" s="391"/>
      <c r="AB33" s="391"/>
      <c r="AC33" s="391"/>
      <c r="AD33" s="392"/>
      <c r="AE33" s="7"/>
      <c r="AF33" s="390"/>
      <c r="AG33" s="391"/>
      <c r="AH33" s="391"/>
      <c r="AI33" s="391"/>
      <c r="AJ33" s="391"/>
      <c r="AK33" s="391"/>
      <c r="AL33" s="391"/>
      <c r="AM33" s="391"/>
      <c r="AN33" s="391"/>
      <c r="AO33" s="391"/>
      <c r="AP33" s="391"/>
      <c r="AQ33" s="392"/>
      <c r="AR33" s="7"/>
      <c r="AS33" s="390"/>
      <c r="AT33" s="391"/>
      <c r="AU33" s="391"/>
      <c r="AV33" s="391"/>
      <c r="AW33" s="391"/>
      <c r="AX33" s="391"/>
      <c r="AY33" s="391"/>
      <c r="AZ33" s="391"/>
      <c r="BA33" s="391"/>
      <c r="BB33" s="391"/>
      <c r="BC33" s="391"/>
      <c r="BD33" s="392"/>
    </row>
    <row r="34" spans="1:56" ht="23" x14ac:dyDescent="0.35">
      <c r="C34" s="37"/>
      <c r="E34" s="45" t="s">
        <v>37</v>
      </c>
      <c r="F34" s="372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79"/>
      <c r="R34" s="7"/>
      <c r="S34" s="372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79"/>
      <c r="AE34" s="7"/>
      <c r="AF34" s="372"/>
      <c r="AG34" s="386"/>
      <c r="AH34" s="386"/>
      <c r="AI34" s="386"/>
      <c r="AJ34" s="386"/>
      <c r="AK34" s="386"/>
      <c r="AL34" s="386"/>
      <c r="AM34" s="386"/>
      <c r="AN34" s="386"/>
      <c r="AO34" s="386"/>
      <c r="AP34" s="386"/>
      <c r="AQ34" s="379"/>
      <c r="AR34" s="7"/>
      <c r="AS34" s="372"/>
      <c r="AT34" s="386"/>
      <c r="AU34" s="386"/>
      <c r="AV34" s="386"/>
      <c r="AW34" s="386"/>
      <c r="AX34" s="386"/>
      <c r="AY34" s="386"/>
      <c r="AZ34" s="386"/>
      <c r="BA34" s="386"/>
      <c r="BB34" s="386"/>
      <c r="BC34" s="386"/>
      <c r="BD34" s="379"/>
    </row>
    <row r="35" spans="1:56" ht="23" x14ac:dyDescent="0.35">
      <c r="C35" s="37"/>
      <c r="E35" s="70" t="s">
        <v>327</v>
      </c>
      <c r="F35" s="376"/>
      <c r="G35" s="387"/>
      <c r="H35" s="387"/>
      <c r="I35" s="387"/>
      <c r="J35" s="387"/>
      <c r="K35" s="387"/>
      <c r="L35" s="387"/>
      <c r="M35" s="387"/>
      <c r="N35" s="387"/>
      <c r="O35" s="387"/>
      <c r="P35" s="387"/>
      <c r="Q35" s="382"/>
      <c r="R35" s="7"/>
      <c r="S35" s="376"/>
      <c r="T35" s="387"/>
      <c r="U35" s="387"/>
      <c r="V35" s="387"/>
      <c r="W35" s="387"/>
      <c r="X35" s="387"/>
      <c r="Y35" s="387"/>
      <c r="Z35" s="387"/>
      <c r="AA35" s="387"/>
      <c r="AB35" s="387"/>
      <c r="AC35" s="387"/>
      <c r="AD35" s="382"/>
      <c r="AE35" s="7"/>
      <c r="AF35" s="376"/>
      <c r="AG35" s="387"/>
      <c r="AH35" s="387"/>
      <c r="AI35" s="387"/>
      <c r="AJ35" s="387"/>
      <c r="AK35" s="387"/>
      <c r="AL35" s="387"/>
      <c r="AM35" s="387"/>
      <c r="AN35" s="387"/>
      <c r="AO35" s="387"/>
      <c r="AP35" s="387"/>
      <c r="AQ35" s="382"/>
      <c r="AR35" s="7"/>
      <c r="AS35" s="376"/>
      <c r="AT35" s="387"/>
      <c r="AU35" s="387"/>
      <c r="AV35" s="387"/>
      <c r="AW35" s="387"/>
      <c r="AX35" s="387"/>
      <c r="AY35" s="387"/>
      <c r="AZ35" s="387"/>
      <c r="BA35" s="387"/>
      <c r="BB35" s="387"/>
      <c r="BC35" s="387"/>
      <c r="BD35" s="382"/>
    </row>
    <row r="36" spans="1:56" ht="23" x14ac:dyDescent="0.35">
      <c r="B36" s="57"/>
      <c r="C36" s="37"/>
      <c r="E36" s="46" t="s">
        <v>200</v>
      </c>
      <c r="F36" s="325"/>
      <c r="G36" s="326"/>
      <c r="H36" s="326"/>
      <c r="I36" s="326"/>
      <c r="J36" s="326"/>
      <c r="K36" s="326"/>
      <c r="L36" s="326"/>
      <c r="M36" s="326"/>
      <c r="N36" s="326"/>
      <c r="O36" s="326"/>
      <c r="P36" s="326"/>
      <c r="Q36" s="9"/>
      <c r="R36" s="7"/>
      <c r="S36" s="325"/>
      <c r="T36" s="326"/>
      <c r="U36" s="326"/>
      <c r="V36" s="326"/>
      <c r="W36" s="326"/>
      <c r="X36" s="326"/>
      <c r="Y36" s="326"/>
      <c r="Z36" s="326"/>
      <c r="AA36" s="326"/>
      <c r="AB36" s="326"/>
      <c r="AC36" s="326"/>
      <c r="AD36" s="9"/>
      <c r="AE36" s="7"/>
      <c r="AF36" s="325"/>
      <c r="AG36" s="326"/>
      <c r="AH36" s="326"/>
      <c r="AI36" s="326"/>
      <c r="AJ36" s="326"/>
      <c r="AK36" s="326"/>
      <c r="AL36" s="326"/>
      <c r="AM36" s="326"/>
      <c r="AN36" s="326"/>
      <c r="AO36" s="326"/>
      <c r="AP36" s="326"/>
      <c r="AQ36" s="9"/>
      <c r="AR36" s="7"/>
      <c r="AS36" s="325"/>
      <c r="AT36" s="326"/>
      <c r="AU36" s="326"/>
      <c r="AV36" s="326"/>
      <c r="AW36" s="326"/>
      <c r="AX36" s="326"/>
      <c r="AY36" s="326"/>
      <c r="AZ36" s="326"/>
      <c r="BA36" s="326"/>
      <c r="BB36" s="326"/>
      <c r="BC36" s="326"/>
      <c r="BD36" s="9"/>
    </row>
    <row r="37" spans="1:56" ht="23" x14ac:dyDescent="0.35">
      <c r="B37" s="57"/>
      <c r="C37" s="37"/>
      <c r="E37" s="262" t="s">
        <v>202</v>
      </c>
      <c r="F37" s="375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380"/>
      <c r="R37" s="7"/>
      <c r="S37" s="375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380"/>
      <c r="AE37" s="7"/>
      <c r="AF37" s="375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380"/>
      <c r="AR37" s="7"/>
      <c r="AS37" s="375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380"/>
    </row>
    <row r="38" spans="1:56" ht="23" x14ac:dyDescent="0.35">
      <c r="A38" s="37" t="s">
        <v>38</v>
      </c>
      <c r="B38" s="37" t="s">
        <v>175</v>
      </c>
      <c r="C38" s="37">
        <v>20</v>
      </c>
      <c r="E38" s="47" t="s">
        <v>308</v>
      </c>
      <c r="F38" s="374"/>
      <c r="G38" s="39"/>
      <c r="H38" s="39"/>
      <c r="I38" s="39"/>
      <c r="J38" s="39"/>
      <c r="K38" s="39"/>
      <c r="L38" s="39"/>
      <c r="M38" s="39"/>
      <c r="N38" s="39"/>
      <c r="O38" s="39"/>
      <c r="P38" s="39"/>
      <c r="Q38" s="381"/>
      <c r="R38" s="7"/>
      <c r="S38" s="390"/>
      <c r="T38" s="391"/>
      <c r="U38" s="391"/>
      <c r="V38" s="391"/>
      <c r="W38" s="391"/>
      <c r="X38" s="391"/>
      <c r="Y38" s="391"/>
      <c r="Z38" s="391"/>
      <c r="AA38" s="391"/>
      <c r="AB38" s="391"/>
      <c r="AC38" s="391"/>
      <c r="AD38" s="392"/>
      <c r="AE38" s="7"/>
      <c r="AF38" s="374"/>
      <c r="AG38" s="39"/>
      <c r="AH38" s="39"/>
      <c r="AI38" s="39"/>
      <c r="AJ38" s="39"/>
      <c r="AK38" s="39"/>
      <c r="AL38" s="39"/>
      <c r="AM38" s="39"/>
      <c r="AN38" s="39"/>
      <c r="AO38" s="39"/>
      <c r="AP38" s="39"/>
      <c r="AQ38" s="381"/>
      <c r="AR38" s="7"/>
      <c r="AS38" s="374"/>
      <c r="AT38" s="39"/>
      <c r="AU38" s="39"/>
      <c r="AV38" s="39"/>
      <c r="AW38" s="39"/>
      <c r="AX38" s="39"/>
      <c r="AY38" s="39"/>
      <c r="AZ38" s="39"/>
      <c r="BA38" s="39"/>
      <c r="BB38" s="39"/>
      <c r="BC38" s="39"/>
      <c r="BD38" s="381"/>
    </row>
    <row r="39" spans="1:56" ht="23" x14ac:dyDescent="0.35">
      <c r="B39" s="58"/>
      <c r="C39" s="37"/>
      <c r="E39" s="71" t="s">
        <v>370</v>
      </c>
      <c r="F39" s="375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380"/>
      <c r="R39" s="7"/>
      <c r="S39" s="375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380"/>
      <c r="AE39" s="7"/>
      <c r="AF39" s="375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380"/>
      <c r="AR39" s="7"/>
      <c r="AS39" s="375"/>
      <c r="AT39" s="19"/>
      <c r="AU39" s="19"/>
      <c r="AV39" s="19"/>
      <c r="AW39" s="19"/>
      <c r="AX39" s="19"/>
      <c r="AY39" s="19"/>
      <c r="AZ39" s="19"/>
      <c r="BA39" s="19"/>
      <c r="BB39" s="19"/>
      <c r="BC39" s="19"/>
      <c r="BD39" s="380"/>
    </row>
    <row r="40" spans="1:56" ht="23" x14ac:dyDescent="0.35">
      <c r="A40" s="37" t="s">
        <v>38</v>
      </c>
      <c r="B40" s="37" t="s">
        <v>176</v>
      </c>
      <c r="C40" s="37">
        <v>21</v>
      </c>
      <c r="E40" s="72" t="s">
        <v>206</v>
      </c>
      <c r="F40" s="390"/>
      <c r="G40" s="391"/>
      <c r="H40" s="391"/>
      <c r="I40" s="391"/>
      <c r="J40" s="391"/>
      <c r="K40" s="391"/>
      <c r="L40" s="391"/>
      <c r="M40" s="391"/>
      <c r="N40" s="391"/>
      <c r="O40" s="391"/>
      <c r="P40" s="391"/>
      <c r="Q40" s="392"/>
      <c r="R40" s="7"/>
      <c r="S40" s="390"/>
      <c r="T40" s="391"/>
      <c r="U40" s="391"/>
      <c r="V40" s="391"/>
      <c r="W40" s="391"/>
      <c r="X40" s="391"/>
      <c r="Y40" s="391"/>
      <c r="Z40" s="391"/>
      <c r="AA40" s="391"/>
      <c r="AB40" s="391"/>
      <c r="AC40" s="391"/>
      <c r="AD40" s="392"/>
      <c r="AE40" s="7"/>
      <c r="AF40" s="390"/>
      <c r="AG40" s="391"/>
      <c r="AH40" s="391"/>
      <c r="AI40" s="391"/>
      <c r="AJ40" s="391"/>
      <c r="AK40" s="391"/>
      <c r="AL40" s="391"/>
      <c r="AM40" s="391"/>
      <c r="AN40" s="391"/>
      <c r="AO40" s="391"/>
      <c r="AP40" s="391"/>
      <c r="AQ40" s="392"/>
      <c r="AR40" s="7"/>
      <c r="AS40" s="390"/>
      <c r="AT40" s="391"/>
      <c r="AU40" s="391"/>
      <c r="AV40" s="391"/>
      <c r="AW40" s="391"/>
      <c r="AX40" s="391"/>
      <c r="AY40" s="391"/>
      <c r="AZ40" s="391"/>
      <c r="BA40" s="391"/>
      <c r="BB40" s="391"/>
      <c r="BC40" s="391"/>
      <c r="BD40" s="392"/>
    </row>
    <row r="41" spans="1:56" ht="23" x14ac:dyDescent="0.35">
      <c r="A41" s="37" t="s">
        <v>38</v>
      </c>
      <c r="B41" s="37" t="s">
        <v>177</v>
      </c>
      <c r="C41" s="37">
        <v>22</v>
      </c>
      <c r="E41" s="72" t="s">
        <v>207</v>
      </c>
      <c r="F41" s="390"/>
      <c r="G41" s="391"/>
      <c r="H41" s="391"/>
      <c r="I41" s="391"/>
      <c r="J41" s="391"/>
      <c r="K41" s="391"/>
      <c r="L41" s="391"/>
      <c r="M41" s="391"/>
      <c r="N41" s="391"/>
      <c r="O41" s="391"/>
      <c r="P41" s="391"/>
      <c r="Q41" s="392"/>
      <c r="R41" s="7"/>
      <c r="S41" s="390"/>
      <c r="T41" s="391"/>
      <c r="U41" s="391"/>
      <c r="V41" s="391"/>
      <c r="W41" s="391"/>
      <c r="X41" s="391"/>
      <c r="Y41" s="391"/>
      <c r="Z41" s="391"/>
      <c r="AA41" s="391"/>
      <c r="AB41" s="391"/>
      <c r="AC41" s="391"/>
      <c r="AD41" s="392"/>
      <c r="AE41" s="7"/>
      <c r="AF41" s="390"/>
      <c r="AG41" s="391"/>
      <c r="AH41" s="391"/>
      <c r="AI41" s="391"/>
      <c r="AJ41" s="391"/>
      <c r="AK41" s="391"/>
      <c r="AL41" s="391"/>
      <c r="AM41" s="391"/>
      <c r="AN41" s="391"/>
      <c r="AO41" s="391"/>
      <c r="AP41" s="391"/>
      <c r="AQ41" s="392"/>
      <c r="AR41" s="7"/>
      <c r="AS41" s="390"/>
      <c r="AT41" s="391"/>
      <c r="AU41" s="391"/>
      <c r="AV41" s="391"/>
      <c r="AW41" s="391"/>
      <c r="AX41" s="391"/>
      <c r="AY41" s="391"/>
      <c r="AZ41" s="391"/>
      <c r="BA41" s="391"/>
      <c r="BB41" s="391"/>
      <c r="BC41" s="391"/>
      <c r="BD41" s="392"/>
    </row>
    <row r="42" spans="1:56" ht="23" x14ac:dyDescent="0.35">
      <c r="A42" s="37" t="s">
        <v>38</v>
      </c>
      <c r="B42" s="37" t="s">
        <v>178</v>
      </c>
      <c r="C42" s="37">
        <v>23</v>
      </c>
      <c r="E42" s="72" t="s">
        <v>208</v>
      </c>
      <c r="F42" s="390"/>
      <c r="G42" s="391"/>
      <c r="H42" s="391"/>
      <c r="I42" s="391"/>
      <c r="J42" s="391"/>
      <c r="K42" s="391"/>
      <c r="L42" s="391"/>
      <c r="M42" s="391"/>
      <c r="N42" s="391"/>
      <c r="O42" s="391"/>
      <c r="P42" s="391"/>
      <c r="Q42" s="392"/>
      <c r="R42" s="7"/>
      <c r="S42" s="390"/>
      <c r="T42" s="391"/>
      <c r="U42" s="391"/>
      <c r="V42" s="391"/>
      <c r="W42" s="391"/>
      <c r="X42" s="391"/>
      <c r="Y42" s="391"/>
      <c r="Z42" s="391"/>
      <c r="AA42" s="391"/>
      <c r="AB42" s="391"/>
      <c r="AC42" s="391"/>
      <c r="AD42" s="392"/>
      <c r="AE42" s="7"/>
      <c r="AF42" s="390"/>
      <c r="AG42" s="391"/>
      <c r="AH42" s="391"/>
      <c r="AI42" s="391"/>
      <c r="AJ42" s="391"/>
      <c r="AK42" s="391"/>
      <c r="AL42" s="391"/>
      <c r="AM42" s="391"/>
      <c r="AN42" s="391"/>
      <c r="AO42" s="391"/>
      <c r="AP42" s="391"/>
      <c r="AQ42" s="392"/>
      <c r="AR42" s="7"/>
      <c r="AS42" s="390"/>
      <c r="AT42" s="391"/>
      <c r="AU42" s="391"/>
      <c r="AV42" s="391"/>
      <c r="AW42" s="391"/>
      <c r="AX42" s="391"/>
      <c r="AY42" s="391"/>
      <c r="AZ42" s="391"/>
      <c r="BA42" s="391"/>
      <c r="BB42" s="391"/>
      <c r="BC42" s="391"/>
      <c r="BD42" s="392"/>
    </row>
    <row r="43" spans="1:56" ht="23" x14ac:dyDescent="0.35">
      <c r="A43" s="37" t="s">
        <v>38</v>
      </c>
      <c r="B43" s="37" t="s">
        <v>179</v>
      </c>
      <c r="C43" s="37">
        <v>24</v>
      </c>
      <c r="E43" s="72" t="s">
        <v>209</v>
      </c>
      <c r="F43" s="390"/>
      <c r="G43" s="391"/>
      <c r="H43" s="391"/>
      <c r="I43" s="391"/>
      <c r="J43" s="391"/>
      <c r="K43" s="391"/>
      <c r="L43" s="391"/>
      <c r="M43" s="391"/>
      <c r="N43" s="391"/>
      <c r="O43" s="391"/>
      <c r="P43" s="391"/>
      <c r="Q43" s="392"/>
      <c r="R43" s="7"/>
      <c r="S43" s="390"/>
      <c r="T43" s="391"/>
      <c r="U43" s="391"/>
      <c r="V43" s="391"/>
      <c r="W43" s="391"/>
      <c r="X43" s="391"/>
      <c r="Y43" s="391"/>
      <c r="Z43" s="391"/>
      <c r="AA43" s="391"/>
      <c r="AB43" s="391"/>
      <c r="AC43" s="391"/>
      <c r="AD43" s="392"/>
      <c r="AE43" s="7"/>
      <c r="AF43" s="390"/>
      <c r="AG43" s="391"/>
      <c r="AH43" s="391"/>
      <c r="AI43" s="391"/>
      <c r="AJ43" s="391"/>
      <c r="AK43" s="391"/>
      <c r="AL43" s="391"/>
      <c r="AM43" s="391"/>
      <c r="AN43" s="391"/>
      <c r="AO43" s="391"/>
      <c r="AP43" s="391"/>
      <c r="AQ43" s="392"/>
      <c r="AR43" s="7"/>
      <c r="AS43" s="390"/>
      <c r="AT43" s="391"/>
      <c r="AU43" s="391"/>
      <c r="AV43" s="391"/>
      <c r="AW43" s="391"/>
      <c r="AX43" s="391"/>
      <c r="AY43" s="391"/>
      <c r="AZ43" s="391"/>
      <c r="BA43" s="391"/>
      <c r="BB43" s="391"/>
      <c r="BC43" s="391"/>
      <c r="BD43" s="392"/>
    </row>
    <row r="44" spans="1:56" ht="23" x14ac:dyDescent="0.35">
      <c r="A44" s="37" t="s">
        <v>38</v>
      </c>
      <c r="B44" s="37" t="s">
        <v>180</v>
      </c>
      <c r="C44" s="37">
        <v>25</v>
      </c>
      <c r="E44" s="72" t="s">
        <v>210</v>
      </c>
      <c r="F44" s="390"/>
      <c r="G44" s="391"/>
      <c r="H44" s="391"/>
      <c r="I44" s="391"/>
      <c r="J44" s="391"/>
      <c r="K44" s="391"/>
      <c r="L44" s="391"/>
      <c r="M44" s="391"/>
      <c r="N44" s="391"/>
      <c r="O44" s="391"/>
      <c r="P44" s="391"/>
      <c r="Q44" s="392"/>
      <c r="R44" s="7"/>
      <c r="S44" s="390"/>
      <c r="T44" s="391"/>
      <c r="U44" s="391"/>
      <c r="V44" s="391"/>
      <c r="W44" s="391"/>
      <c r="X44" s="391"/>
      <c r="Y44" s="391"/>
      <c r="Z44" s="391"/>
      <c r="AA44" s="391"/>
      <c r="AB44" s="391"/>
      <c r="AC44" s="391"/>
      <c r="AD44" s="392"/>
      <c r="AE44" s="7"/>
      <c r="AF44" s="390"/>
      <c r="AG44" s="391"/>
      <c r="AH44" s="391"/>
      <c r="AI44" s="391"/>
      <c r="AJ44" s="391"/>
      <c r="AK44" s="391"/>
      <c r="AL44" s="391"/>
      <c r="AM44" s="391"/>
      <c r="AN44" s="391"/>
      <c r="AO44" s="391"/>
      <c r="AP44" s="391"/>
      <c r="AQ44" s="392"/>
      <c r="AR44" s="7"/>
      <c r="AS44" s="390"/>
      <c r="AT44" s="391"/>
      <c r="AU44" s="391"/>
      <c r="AV44" s="391"/>
      <c r="AW44" s="391"/>
      <c r="AX44" s="391"/>
      <c r="AY44" s="391"/>
      <c r="AZ44" s="391"/>
      <c r="BA44" s="391"/>
      <c r="BB44" s="391"/>
      <c r="BC44" s="391"/>
      <c r="BD44" s="392"/>
    </row>
    <row r="45" spans="1:56" ht="23" x14ac:dyDescent="0.35">
      <c r="A45" s="37" t="s">
        <v>38</v>
      </c>
      <c r="B45" s="37" t="s">
        <v>181</v>
      </c>
      <c r="C45" s="37">
        <v>26</v>
      </c>
      <c r="E45" s="72" t="s">
        <v>211</v>
      </c>
      <c r="F45" s="390"/>
      <c r="G45" s="391"/>
      <c r="H45" s="391"/>
      <c r="I45" s="391"/>
      <c r="J45" s="391"/>
      <c r="K45" s="391"/>
      <c r="L45" s="391"/>
      <c r="M45" s="391"/>
      <c r="N45" s="391"/>
      <c r="O45" s="391"/>
      <c r="P45" s="391"/>
      <c r="Q45" s="392"/>
      <c r="R45" s="7"/>
      <c r="S45" s="390"/>
      <c r="T45" s="391"/>
      <c r="U45" s="391"/>
      <c r="V45" s="391"/>
      <c r="W45" s="391"/>
      <c r="X45" s="391"/>
      <c r="Y45" s="391"/>
      <c r="Z45" s="391"/>
      <c r="AA45" s="391"/>
      <c r="AB45" s="391"/>
      <c r="AC45" s="391"/>
      <c r="AD45" s="392"/>
      <c r="AE45" s="7"/>
      <c r="AF45" s="390"/>
      <c r="AG45" s="391"/>
      <c r="AH45" s="391"/>
      <c r="AI45" s="391"/>
      <c r="AJ45" s="391"/>
      <c r="AK45" s="391"/>
      <c r="AL45" s="391"/>
      <c r="AM45" s="391"/>
      <c r="AN45" s="391"/>
      <c r="AO45" s="391"/>
      <c r="AP45" s="391"/>
      <c r="AQ45" s="392"/>
      <c r="AR45" s="7"/>
      <c r="AS45" s="390"/>
      <c r="AT45" s="391"/>
      <c r="AU45" s="391"/>
      <c r="AV45" s="391"/>
      <c r="AW45" s="391"/>
      <c r="AX45" s="391"/>
      <c r="AY45" s="391"/>
      <c r="AZ45" s="391"/>
      <c r="BA45" s="391"/>
      <c r="BB45" s="391"/>
      <c r="BC45" s="391"/>
      <c r="BD45" s="392"/>
    </row>
    <row r="46" spans="1:56" ht="23" x14ac:dyDescent="0.35">
      <c r="A46" s="37" t="s">
        <v>38</v>
      </c>
      <c r="B46" s="37" t="s">
        <v>182</v>
      </c>
      <c r="C46" s="37">
        <v>27</v>
      </c>
      <c r="E46" s="72" t="s">
        <v>212</v>
      </c>
      <c r="F46" s="390"/>
      <c r="G46" s="391"/>
      <c r="H46" s="391"/>
      <c r="I46" s="391"/>
      <c r="J46" s="391"/>
      <c r="K46" s="391"/>
      <c r="L46" s="391"/>
      <c r="M46" s="391"/>
      <c r="N46" s="391"/>
      <c r="O46" s="391"/>
      <c r="P46" s="391"/>
      <c r="Q46" s="392"/>
      <c r="R46" s="7"/>
      <c r="S46" s="390"/>
      <c r="T46" s="391"/>
      <c r="U46" s="391"/>
      <c r="V46" s="391"/>
      <c r="W46" s="391"/>
      <c r="X46" s="391"/>
      <c r="Y46" s="391"/>
      <c r="Z46" s="391"/>
      <c r="AA46" s="391"/>
      <c r="AB46" s="391"/>
      <c r="AC46" s="391"/>
      <c r="AD46" s="392"/>
      <c r="AE46" s="7"/>
      <c r="AF46" s="390"/>
      <c r="AG46" s="391"/>
      <c r="AH46" s="391"/>
      <c r="AI46" s="391"/>
      <c r="AJ46" s="391"/>
      <c r="AK46" s="391"/>
      <c r="AL46" s="391"/>
      <c r="AM46" s="391"/>
      <c r="AN46" s="391"/>
      <c r="AO46" s="391"/>
      <c r="AP46" s="391"/>
      <c r="AQ46" s="392"/>
      <c r="AR46" s="7"/>
      <c r="AS46" s="390"/>
      <c r="AT46" s="391"/>
      <c r="AU46" s="391"/>
      <c r="AV46" s="391"/>
      <c r="AW46" s="391"/>
      <c r="AX46" s="391"/>
      <c r="AY46" s="391"/>
      <c r="AZ46" s="391"/>
      <c r="BA46" s="391"/>
      <c r="BB46" s="391"/>
      <c r="BC46" s="391"/>
      <c r="BD46" s="392"/>
    </row>
    <row r="47" spans="1:56" ht="23" x14ac:dyDescent="0.35">
      <c r="A47" s="37" t="s">
        <v>38</v>
      </c>
      <c r="B47" s="37" t="s">
        <v>183</v>
      </c>
      <c r="C47" s="37">
        <v>28</v>
      </c>
      <c r="E47" s="47" t="s">
        <v>213</v>
      </c>
      <c r="F47" s="374"/>
      <c r="G47" s="39"/>
      <c r="H47" s="39"/>
      <c r="I47" s="39"/>
      <c r="J47" s="39"/>
      <c r="K47" s="39"/>
      <c r="L47" s="39"/>
      <c r="M47" s="39"/>
      <c r="N47" s="39"/>
      <c r="O47" s="39"/>
      <c r="P47" s="39"/>
      <c r="Q47" s="381"/>
      <c r="R47" s="7"/>
      <c r="S47" s="374"/>
      <c r="T47" s="39"/>
      <c r="U47" s="39"/>
      <c r="V47" s="39"/>
      <c r="W47" s="39"/>
      <c r="X47" s="39"/>
      <c r="Y47" s="39"/>
      <c r="Z47" s="39"/>
      <c r="AA47" s="39"/>
      <c r="AB47" s="39"/>
      <c r="AC47" s="39"/>
      <c r="AD47" s="381"/>
      <c r="AE47" s="7"/>
      <c r="AF47" s="374"/>
      <c r="AG47" s="39"/>
      <c r="AH47" s="39"/>
      <c r="AI47" s="39"/>
      <c r="AJ47" s="39"/>
      <c r="AK47" s="39"/>
      <c r="AL47" s="39"/>
      <c r="AM47" s="39"/>
      <c r="AN47" s="39"/>
      <c r="AO47" s="39"/>
      <c r="AP47" s="39"/>
      <c r="AQ47" s="381"/>
      <c r="AR47" s="7"/>
      <c r="AS47" s="374"/>
      <c r="AT47" s="39"/>
      <c r="AU47" s="39"/>
      <c r="AV47" s="39"/>
      <c r="AW47" s="39"/>
      <c r="AX47" s="39"/>
      <c r="AY47" s="39"/>
      <c r="AZ47" s="39"/>
      <c r="BA47" s="39"/>
      <c r="BB47" s="39"/>
      <c r="BC47" s="39"/>
      <c r="BD47" s="381"/>
    </row>
    <row r="48" spans="1:56" ht="23" x14ac:dyDescent="0.35">
      <c r="A48" s="37" t="s">
        <v>38</v>
      </c>
      <c r="B48" s="37" t="s">
        <v>184</v>
      </c>
      <c r="C48" s="37">
        <v>29</v>
      </c>
      <c r="E48" s="267" t="s">
        <v>214</v>
      </c>
      <c r="F48" s="374"/>
      <c r="G48" s="39"/>
      <c r="H48" s="39"/>
      <c r="I48" s="39"/>
      <c r="J48" s="39"/>
      <c r="K48" s="39"/>
      <c r="L48" s="39"/>
      <c r="M48" s="39"/>
      <c r="N48" s="39"/>
      <c r="O48" s="39"/>
      <c r="P48" s="39"/>
      <c r="Q48" s="381"/>
      <c r="R48" s="7"/>
      <c r="S48" s="390"/>
      <c r="T48" s="391"/>
      <c r="U48" s="391"/>
      <c r="V48" s="391"/>
      <c r="W48" s="391"/>
      <c r="X48" s="391"/>
      <c r="Y48" s="391"/>
      <c r="Z48" s="391"/>
      <c r="AA48" s="391"/>
      <c r="AB48" s="391"/>
      <c r="AC48" s="391"/>
      <c r="AD48" s="392"/>
      <c r="AE48" s="7"/>
      <c r="AF48" s="374"/>
      <c r="AG48" s="39"/>
      <c r="AH48" s="39"/>
      <c r="AI48" s="39"/>
      <c r="AJ48" s="39"/>
      <c r="AK48" s="39"/>
      <c r="AL48" s="39"/>
      <c r="AM48" s="39"/>
      <c r="AN48" s="39"/>
      <c r="AO48" s="39"/>
      <c r="AP48" s="39"/>
      <c r="AQ48" s="381"/>
      <c r="AR48" s="7"/>
      <c r="AS48" s="374"/>
      <c r="AT48" s="39"/>
      <c r="AU48" s="39"/>
      <c r="AV48" s="39"/>
      <c r="AW48" s="39"/>
      <c r="AX48" s="39"/>
      <c r="AY48" s="39"/>
      <c r="AZ48" s="39"/>
      <c r="BA48" s="39"/>
      <c r="BB48" s="39"/>
      <c r="BC48" s="39"/>
      <c r="BD48" s="381"/>
    </row>
    <row r="49" spans="1:56" ht="23" x14ac:dyDescent="0.35">
      <c r="A49" s="37" t="s">
        <v>38</v>
      </c>
      <c r="B49" s="37" t="s">
        <v>185</v>
      </c>
      <c r="C49" s="37">
        <v>30</v>
      </c>
      <c r="E49" s="267" t="s">
        <v>215</v>
      </c>
      <c r="F49" s="390"/>
      <c r="G49" s="391"/>
      <c r="H49" s="391"/>
      <c r="I49" s="391"/>
      <c r="J49" s="391"/>
      <c r="K49" s="391"/>
      <c r="L49" s="391"/>
      <c r="M49" s="391"/>
      <c r="N49" s="391"/>
      <c r="O49" s="391"/>
      <c r="P49" s="391"/>
      <c r="Q49" s="392"/>
      <c r="R49" s="7"/>
      <c r="S49" s="390"/>
      <c r="T49" s="391"/>
      <c r="U49" s="391"/>
      <c r="V49" s="391"/>
      <c r="W49" s="391"/>
      <c r="X49" s="391"/>
      <c r="Y49" s="391"/>
      <c r="Z49" s="391"/>
      <c r="AA49" s="391"/>
      <c r="AB49" s="391"/>
      <c r="AC49" s="391"/>
      <c r="AD49" s="392"/>
      <c r="AE49" s="7"/>
      <c r="AF49" s="390"/>
      <c r="AG49" s="391"/>
      <c r="AH49" s="391"/>
      <c r="AI49" s="391"/>
      <c r="AJ49" s="391"/>
      <c r="AK49" s="391"/>
      <c r="AL49" s="391"/>
      <c r="AM49" s="391"/>
      <c r="AN49" s="391"/>
      <c r="AO49" s="391"/>
      <c r="AP49" s="391"/>
      <c r="AQ49" s="392"/>
      <c r="AR49" s="7"/>
      <c r="AS49" s="390"/>
      <c r="AT49" s="391"/>
      <c r="AU49" s="391"/>
      <c r="AV49" s="391"/>
      <c r="AW49" s="391"/>
      <c r="AX49" s="391"/>
      <c r="AY49" s="391"/>
      <c r="AZ49" s="391"/>
      <c r="BA49" s="391"/>
      <c r="BB49" s="391"/>
      <c r="BC49" s="391"/>
      <c r="BD49" s="392"/>
    </row>
    <row r="50" spans="1:56" ht="23" x14ac:dyDescent="0.35">
      <c r="B50" s="37"/>
      <c r="C50" s="37"/>
      <c r="E50" s="46" t="s">
        <v>217</v>
      </c>
      <c r="F50" s="327"/>
      <c r="G50" s="326"/>
      <c r="H50" s="326"/>
      <c r="I50" s="326"/>
      <c r="J50" s="326"/>
      <c r="K50" s="326"/>
      <c r="L50" s="326"/>
      <c r="M50" s="326"/>
      <c r="N50" s="326"/>
      <c r="O50" s="326"/>
      <c r="P50" s="326"/>
      <c r="Q50" s="9"/>
      <c r="R50" s="7"/>
      <c r="S50" s="327"/>
      <c r="T50" s="326"/>
      <c r="U50" s="326"/>
      <c r="V50" s="326"/>
      <c r="W50" s="326"/>
      <c r="X50" s="326"/>
      <c r="Y50" s="326"/>
      <c r="Z50" s="326"/>
      <c r="AA50" s="326"/>
      <c r="AB50" s="326"/>
      <c r="AC50" s="326"/>
      <c r="AD50" s="9"/>
      <c r="AE50" s="7"/>
      <c r="AF50" s="327"/>
      <c r="AG50" s="326"/>
      <c r="AH50" s="326"/>
      <c r="AI50" s="326"/>
      <c r="AJ50" s="326"/>
      <c r="AK50" s="326"/>
      <c r="AL50" s="326"/>
      <c r="AM50" s="326"/>
      <c r="AN50" s="326"/>
      <c r="AO50" s="326"/>
      <c r="AP50" s="326"/>
      <c r="AQ50" s="9"/>
      <c r="AR50" s="7"/>
      <c r="AS50" s="327"/>
      <c r="AT50" s="326"/>
      <c r="AU50" s="326"/>
      <c r="AV50" s="326"/>
      <c r="AW50" s="326"/>
      <c r="AX50" s="326"/>
      <c r="AY50" s="326"/>
      <c r="AZ50" s="326"/>
      <c r="BA50" s="326"/>
      <c r="BB50" s="326"/>
      <c r="BC50" s="326"/>
      <c r="BD50" s="9"/>
    </row>
    <row r="51" spans="1:56" ht="23" x14ac:dyDescent="0.35">
      <c r="A51" s="37" t="s">
        <v>38</v>
      </c>
      <c r="B51" s="37" t="s">
        <v>186</v>
      </c>
      <c r="C51" s="37">
        <v>31</v>
      </c>
      <c r="E51" s="69" t="s">
        <v>218</v>
      </c>
      <c r="F51" s="42"/>
      <c r="G51" s="39"/>
      <c r="H51" s="39"/>
      <c r="I51" s="39"/>
      <c r="J51" s="39"/>
      <c r="K51" s="39"/>
      <c r="L51" s="39"/>
      <c r="M51" s="39"/>
      <c r="N51" s="39"/>
      <c r="O51" s="39"/>
      <c r="P51" s="39"/>
      <c r="Q51" s="381"/>
      <c r="R51" s="7"/>
      <c r="S51" s="393"/>
      <c r="T51" s="391"/>
      <c r="U51" s="391"/>
      <c r="V51" s="391"/>
      <c r="W51" s="391"/>
      <c r="X51" s="391"/>
      <c r="Y51" s="391"/>
      <c r="Z51" s="391"/>
      <c r="AA51" s="391"/>
      <c r="AB51" s="391"/>
      <c r="AC51" s="391"/>
      <c r="AD51" s="392"/>
      <c r="AE51" s="7"/>
      <c r="AF51" s="42"/>
      <c r="AG51" s="39"/>
      <c r="AH51" s="39"/>
      <c r="AI51" s="39"/>
      <c r="AJ51" s="39"/>
      <c r="AK51" s="39"/>
      <c r="AL51" s="39"/>
      <c r="AM51" s="39"/>
      <c r="AN51" s="39"/>
      <c r="AO51" s="39"/>
      <c r="AP51" s="39"/>
      <c r="AQ51" s="381"/>
      <c r="AR51" s="7"/>
      <c r="AS51" s="42"/>
      <c r="AT51" s="39"/>
      <c r="AU51" s="39"/>
      <c r="AV51" s="39"/>
      <c r="AW51" s="39"/>
      <c r="AX51" s="39"/>
      <c r="AY51" s="39"/>
      <c r="AZ51" s="39"/>
      <c r="BA51" s="39"/>
      <c r="BB51" s="39"/>
      <c r="BC51" s="39"/>
      <c r="BD51" s="381"/>
    </row>
    <row r="52" spans="1:56" ht="23" x14ac:dyDescent="0.35">
      <c r="A52" s="37" t="s">
        <v>38</v>
      </c>
      <c r="B52" s="37" t="s">
        <v>187</v>
      </c>
      <c r="C52" s="37">
        <v>32</v>
      </c>
      <c r="E52" s="69" t="s">
        <v>319</v>
      </c>
      <c r="F52" s="390"/>
      <c r="G52" s="391"/>
      <c r="H52" s="391"/>
      <c r="I52" s="391"/>
      <c r="J52" s="391"/>
      <c r="K52" s="391"/>
      <c r="L52" s="391"/>
      <c r="M52" s="391"/>
      <c r="N52" s="391"/>
      <c r="O52" s="391"/>
      <c r="P52" s="391"/>
      <c r="Q52" s="392"/>
      <c r="S52" s="390"/>
      <c r="T52" s="391"/>
      <c r="U52" s="391"/>
      <c r="V52" s="391"/>
      <c r="W52" s="391"/>
      <c r="X52" s="391"/>
      <c r="Y52" s="391"/>
      <c r="Z52" s="391"/>
      <c r="AA52" s="391"/>
      <c r="AB52" s="391"/>
      <c r="AC52" s="391"/>
      <c r="AD52" s="392"/>
      <c r="AF52" s="390"/>
      <c r="AG52" s="391"/>
      <c r="AH52" s="391"/>
      <c r="AI52" s="391"/>
      <c r="AJ52" s="391"/>
      <c r="AK52" s="391"/>
      <c r="AL52" s="391"/>
      <c r="AM52" s="391"/>
      <c r="AN52" s="391"/>
      <c r="AO52" s="391"/>
      <c r="AP52" s="391"/>
      <c r="AQ52" s="392"/>
      <c r="AS52" s="390"/>
      <c r="AT52" s="391"/>
      <c r="AU52" s="391"/>
      <c r="AV52" s="391"/>
      <c r="AW52" s="391"/>
      <c r="AX52" s="391"/>
      <c r="AY52" s="391"/>
      <c r="AZ52" s="391"/>
      <c r="BA52" s="391"/>
      <c r="BB52" s="391"/>
      <c r="BC52" s="391"/>
      <c r="BD52" s="392"/>
    </row>
    <row r="53" spans="1:56" ht="23" x14ac:dyDescent="0.35">
      <c r="A53" s="37" t="s">
        <v>38</v>
      </c>
      <c r="B53" s="37" t="s">
        <v>188</v>
      </c>
      <c r="C53" s="37">
        <v>33</v>
      </c>
      <c r="E53" s="69" t="s">
        <v>220</v>
      </c>
      <c r="F53" s="390"/>
      <c r="G53" s="391"/>
      <c r="H53" s="391"/>
      <c r="I53" s="391"/>
      <c r="J53" s="391"/>
      <c r="K53" s="391"/>
      <c r="L53" s="391"/>
      <c r="M53" s="391"/>
      <c r="N53" s="391"/>
      <c r="O53" s="391"/>
      <c r="P53" s="391"/>
      <c r="Q53" s="392"/>
      <c r="R53" s="7"/>
      <c r="S53" s="390"/>
      <c r="T53" s="391"/>
      <c r="U53" s="391"/>
      <c r="V53" s="391"/>
      <c r="W53" s="391"/>
      <c r="X53" s="391"/>
      <c r="Y53" s="391"/>
      <c r="Z53" s="391"/>
      <c r="AA53" s="391"/>
      <c r="AB53" s="391"/>
      <c r="AC53" s="391"/>
      <c r="AD53" s="392"/>
      <c r="AE53" s="7"/>
      <c r="AF53" s="390"/>
      <c r="AG53" s="391"/>
      <c r="AH53" s="391"/>
      <c r="AI53" s="391"/>
      <c r="AJ53" s="391"/>
      <c r="AK53" s="391"/>
      <c r="AL53" s="391"/>
      <c r="AM53" s="391"/>
      <c r="AN53" s="391"/>
      <c r="AO53" s="391"/>
      <c r="AP53" s="391"/>
      <c r="AQ53" s="392"/>
      <c r="AR53" s="7"/>
      <c r="AS53" s="390"/>
      <c r="AT53" s="391"/>
      <c r="AU53" s="391"/>
      <c r="AV53" s="391"/>
      <c r="AW53" s="391"/>
      <c r="AX53" s="391"/>
      <c r="AY53" s="391"/>
      <c r="AZ53" s="391"/>
      <c r="BA53" s="391"/>
      <c r="BB53" s="391"/>
      <c r="BC53" s="391"/>
      <c r="BD53" s="392"/>
    </row>
    <row r="54" spans="1:56" ht="23" x14ac:dyDescent="0.35">
      <c r="B54" s="37"/>
      <c r="C54" s="37"/>
      <c r="E54" s="46" t="s">
        <v>222</v>
      </c>
      <c r="F54" s="327"/>
      <c r="G54" s="326"/>
      <c r="H54" s="326"/>
      <c r="I54" s="326"/>
      <c r="J54" s="326"/>
      <c r="K54" s="326"/>
      <c r="L54" s="326"/>
      <c r="M54" s="326"/>
      <c r="N54" s="326"/>
      <c r="O54" s="326"/>
      <c r="P54" s="326"/>
      <c r="Q54" s="9"/>
      <c r="R54" s="7"/>
      <c r="S54" s="327"/>
      <c r="T54" s="326"/>
      <c r="U54" s="326"/>
      <c r="V54" s="326"/>
      <c r="W54" s="326"/>
      <c r="X54" s="326"/>
      <c r="Y54" s="326"/>
      <c r="Z54" s="326"/>
      <c r="AA54" s="326"/>
      <c r="AB54" s="326"/>
      <c r="AC54" s="326"/>
      <c r="AD54" s="9"/>
      <c r="AE54" s="7"/>
      <c r="AF54" s="327"/>
      <c r="AG54" s="326"/>
      <c r="AH54" s="326"/>
      <c r="AI54" s="326"/>
      <c r="AJ54" s="326"/>
      <c r="AK54" s="326"/>
      <c r="AL54" s="326"/>
      <c r="AM54" s="326"/>
      <c r="AN54" s="326"/>
      <c r="AO54" s="326"/>
      <c r="AP54" s="326"/>
      <c r="AQ54" s="9"/>
      <c r="AR54" s="7"/>
      <c r="AS54" s="327"/>
      <c r="AT54" s="326"/>
      <c r="AU54" s="326"/>
      <c r="AV54" s="326"/>
      <c r="AW54" s="326"/>
      <c r="AX54" s="326"/>
      <c r="AY54" s="326"/>
      <c r="AZ54" s="326"/>
      <c r="BA54" s="326"/>
      <c r="BB54" s="326"/>
      <c r="BC54" s="326"/>
      <c r="BD54" s="9"/>
    </row>
    <row r="55" spans="1:56" ht="23" x14ac:dyDescent="0.35">
      <c r="A55" s="37" t="s">
        <v>38</v>
      </c>
      <c r="B55" s="37" t="s">
        <v>189</v>
      </c>
      <c r="C55" s="37">
        <v>34</v>
      </c>
      <c r="E55" s="69" t="s">
        <v>223</v>
      </c>
      <c r="F55" s="390"/>
      <c r="G55" s="391"/>
      <c r="H55" s="391"/>
      <c r="I55" s="391"/>
      <c r="J55" s="391"/>
      <c r="K55" s="391"/>
      <c r="L55" s="391"/>
      <c r="M55" s="391"/>
      <c r="N55" s="391"/>
      <c r="O55" s="391"/>
      <c r="P55" s="391"/>
      <c r="Q55" s="392"/>
      <c r="R55" s="7"/>
      <c r="S55" s="390"/>
      <c r="T55" s="391"/>
      <c r="U55" s="391"/>
      <c r="V55" s="391"/>
      <c r="W55" s="391"/>
      <c r="X55" s="391"/>
      <c r="Y55" s="391"/>
      <c r="Z55" s="391"/>
      <c r="AA55" s="391"/>
      <c r="AB55" s="391"/>
      <c r="AC55" s="391"/>
      <c r="AD55" s="392"/>
      <c r="AE55" s="7"/>
      <c r="AF55" s="390"/>
      <c r="AG55" s="391"/>
      <c r="AH55" s="391"/>
      <c r="AI55" s="391"/>
      <c r="AJ55" s="391"/>
      <c r="AK55" s="391"/>
      <c r="AL55" s="391"/>
      <c r="AM55" s="391"/>
      <c r="AN55" s="391"/>
      <c r="AO55" s="391"/>
      <c r="AP55" s="391"/>
      <c r="AQ55" s="392"/>
      <c r="AR55" s="7"/>
      <c r="AS55" s="390"/>
      <c r="AT55" s="391"/>
      <c r="AU55" s="391"/>
      <c r="AV55" s="391"/>
      <c r="AW55" s="391"/>
      <c r="AX55" s="391"/>
      <c r="AY55" s="391"/>
      <c r="AZ55" s="391"/>
      <c r="BA55" s="391"/>
      <c r="BB55" s="391"/>
      <c r="BC55" s="391"/>
      <c r="BD55" s="392"/>
    </row>
    <row r="56" spans="1:56" ht="23" x14ac:dyDescent="0.35">
      <c r="A56" s="37" t="s">
        <v>38</v>
      </c>
      <c r="B56" s="37" t="s">
        <v>190</v>
      </c>
      <c r="C56" s="37">
        <v>35</v>
      </c>
      <c r="E56" s="69" t="s">
        <v>224</v>
      </c>
      <c r="F56" s="390"/>
      <c r="G56" s="391"/>
      <c r="H56" s="391"/>
      <c r="I56" s="391"/>
      <c r="J56" s="391"/>
      <c r="K56" s="391"/>
      <c r="L56" s="391"/>
      <c r="M56" s="391"/>
      <c r="N56" s="391"/>
      <c r="O56" s="391"/>
      <c r="P56" s="391"/>
      <c r="Q56" s="392"/>
      <c r="R56" s="7"/>
      <c r="S56" s="390"/>
      <c r="T56" s="391"/>
      <c r="U56" s="391"/>
      <c r="V56" s="391"/>
      <c r="W56" s="391"/>
      <c r="X56" s="391"/>
      <c r="Y56" s="391"/>
      <c r="Z56" s="391"/>
      <c r="AA56" s="391"/>
      <c r="AB56" s="391"/>
      <c r="AC56" s="391"/>
      <c r="AD56" s="392"/>
      <c r="AE56" s="7"/>
      <c r="AF56" s="390"/>
      <c r="AG56" s="391"/>
      <c r="AH56" s="391"/>
      <c r="AI56" s="391"/>
      <c r="AJ56" s="391"/>
      <c r="AK56" s="391"/>
      <c r="AL56" s="391"/>
      <c r="AM56" s="391"/>
      <c r="AN56" s="391"/>
      <c r="AO56" s="391"/>
      <c r="AP56" s="391"/>
      <c r="AQ56" s="392"/>
      <c r="AR56" s="7"/>
      <c r="AS56" s="390"/>
      <c r="AT56" s="391"/>
      <c r="AU56" s="391"/>
      <c r="AV56" s="391"/>
      <c r="AW56" s="391"/>
      <c r="AX56" s="391"/>
      <c r="AY56" s="391"/>
      <c r="AZ56" s="391"/>
      <c r="BA56" s="391"/>
      <c r="BB56" s="391"/>
      <c r="BC56" s="391"/>
      <c r="BD56" s="392"/>
    </row>
    <row r="57" spans="1:56" ht="23" x14ac:dyDescent="0.35">
      <c r="A57" s="37" t="s">
        <v>38</v>
      </c>
      <c r="B57" s="37" t="s">
        <v>191</v>
      </c>
      <c r="C57" s="37">
        <v>36</v>
      </c>
      <c r="E57" s="69" t="s">
        <v>225</v>
      </c>
      <c r="F57" s="390"/>
      <c r="G57" s="391"/>
      <c r="H57" s="391"/>
      <c r="I57" s="391"/>
      <c r="J57" s="391"/>
      <c r="K57" s="391"/>
      <c r="L57" s="391"/>
      <c r="M57" s="391"/>
      <c r="N57" s="391"/>
      <c r="O57" s="391"/>
      <c r="P57" s="391"/>
      <c r="Q57" s="392"/>
      <c r="R57" s="7"/>
      <c r="S57" s="390"/>
      <c r="T57" s="391"/>
      <c r="U57" s="391"/>
      <c r="V57" s="391"/>
      <c r="W57" s="391"/>
      <c r="X57" s="391"/>
      <c r="Y57" s="391"/>
      <c r="Z57" s="391"/>
      <c r="AA57" s="391"/>
      <c r="AB57" s="391"/>
      <c r="AC57" s="391"/>
      <c r="AD57" s="392"/>
      <c r="AE57" s="7"/>
      <c r="AF57" s="390"/>
      <c r="AG57" s="391"/>
      <c r="AH57" s="391"/>
      <c r="AI57" s="391"/>
      <c r="AJ57" s="391"/>
      <c r="AK57" s="391"/>
      <c r="AL57" s="391"/>
      <c r="AM57" s="391"/>
      <c r="AN57" s="391"/>
      <c r="AO57" s="391"/>
      <c r="AP57" s="391"/>
      <c r="AQ57" s="392"/>
      <c r="AR57" s="7"/>
      <c r="AS57" s="390"/>
      <c r="AT57" s="391"/>
      <c r="AU57" s="391"/>
      <c r="AV57" s="391"/>
      <c r="AW57" s="391"/>
      <c r="AX57" s="391"/>
      <c r="AY57" s="391"/>
      <c r="AZ57" s="391"/>
      <c r="BA57" s="391"/>
      <c r="BB57" s="391"/>
      <c r="BC57" s="391"/>
      <c r="BD57" s="392"/>
    </row>
    <row r="58" spans="1:56" ht="23" x14ac:dyDescent="0.35">
      <c r="A58" s="37" t="s">
        <v>38</v>
      </c>
      <c r="B58" s="37" t="s">
        <v>192</v>
      </c>
      <c r="C58" s="37">
        <v>37</v>
      </c>
      <c r="E58" s="69" t="s">
        <v>226</v>
      </c>
      <c r="F58" s="390"/>
      <c r="G58" s="391"/>
      <c r="H58" s="391"/>
      <c r="I58" s="391"/>
      <c r="J58" s="391"/>
      <c r="K58" s="391"/>
      <c r="L58" s="391"/>
      <c r="M58" s="391"/>
      <c r="N58" s="391"/>
      <c r="O58" s="391"/>
      <c r="P58" s="391"/>
      <c r="Q58" s="392"/>
      <c r="R58" s="7"/>
      <c r="S58" s="390"/>
      <c r="T58" s="391"/>
      <c r="U58" s="391"/>
      <c r="V58" s="391"/>
      <c r="W58" s="391"/>
      <c r="X58" s="391"/>
      <c r="Y58" s="391"/>
      <c r="Z58" s="391"/>
      <c r="AA58" s="391"/>
      <c r="AB58" s="391"/>
      <c r="AC58" s="391"/>
      <c r="AD58" s="392"/>
      <c r="AE58" s="7"/>
      <c r="AF58" s="390"/>
      <c r="AG58" s="391"/>
      <c r="AH58" s="391"/>
      <c r="AI58" s="391"/>
      <c r="AJ58" s="391"/>
      <c r="AK58" s="391"/>
      <c r="AL58" s="391"/>
      <c r="AM58" s="391"/>
      <c r="AN58" s="391"/>
      <c r="AO58" s="391"/>
      <c r="AP58" s="391"/>
      <c r="AQ58" s="392"/>
      <c r="AR58" s="7"/>
      <c r="AS58" s="390"/>
      <c r="AT58" s="391"/>
      <c r="AU58" s="391"/>
      <c r="AV58" s="391"/>
      <c r="AW58" s="391"/>
      <c r="AX58" s="391"/>
      <c r="AY58" s="391"/>
      <c r="AZ58" s="391"/>
      <c r="BA58" s="391"/>
      <c r="BB58" s="391"/>
      <c r="BC58" s="391"/>
      <c r="BD58" s="392"/>
    </row>
    <row r="59" spans="1:56" ht="23" x14ac:dyDescent="0.35">
      <c r="A59" s="37" t="s">
        <v>38</v>
      </c>
      <c r="B59" s="37" t="s">
        <v>193</v>
      </c>
      <c r="C59" s="37">
        <v>38</v>
      </c>
      <c r="E59" s="69" t="s">
        <v>227</v>
      </c>
      <c r="F59" s="390"/>
      <c r="G59" s="391"/>
      <c r="H59" s="391"/>
      <c r="I59" s="391"/>
      <c r="J59" s="391"/>
      <c r="K59" s="391"/>
      <c r="L59" s="391"/>
      <c r="M59" s="391"/>
      <c r="N59" s="391"/>
      <c r="O59" s="391"/>
      <c r="P59" s="391"/>
      <c r="Q59" s="392"/>
      <c r="R59" s="7"/>
      <c r="S59" s="390"/>
      <c r="T59" s="391"/>
      <c r="U59" s="391"/>
      <c r="V59" s="391"/>
      <c r="W59" s="391"/>
      <c r="X59" s="391"/>
      <c r="Y59" s="391"/>
      <c r="Z59" s="391"/>
      <c r="AA59" s="391"/>
      <c r="AB59" s="391"/>
      <c r="AC59" s="391"/>
      <c r="AD59" s="392"/>
      <c r="AE59" s="7"/>
      <c r="AF59" s="390"/>
      <c r="AG59" s="391"/>
      <c r="AH59" s="391"/>
      <c r="AI59" s="391"/>
      <c r="AJ59" s="391"/>
      <c r="AK59" s="391"/>
      <c r="AL59" s="391"/>
      <c r="AM59" s="391"/>
      <c r="AN59" s="391"/>
      <c r="AO59" s="391"/>
      <c r="AP59" s="391"/>
      <c r="AQ59" s="392"/>
      <c r="AR59" s="7"/>
      <c r="AS59" s="390"/>
      <c r="AT59" s="391"/>
      <c r="AU59" s="391"/>
      <c r="AV59" s="391"/>
      <c r="AW59" s="391"/>
      <c r="AX59" s="391"/>
      <c r="AY59" s="391"/>
      <c r="AZ59" s="391"/>
      <c r="BA59" s="391"/>
      <c r="BB59" s="391"/>
      <c r="BC59" s="391"/>
      <c r="BD59" s="392"/>
    </row>
    <row r="60" spans="1:56" ht="23" x14ac:dyDescent="0.35">
      <c r="C60" s="37"/>
      <c r="E60" s="70" t="s">
        <v>341</v>
      </c>
      <c r="F60" s="376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2"/>
      <c r="R60" s="7"/>
      <c r="S60" s="376"/>
      <c r="T60" s="387"/>
      <c r="U60" s="387"/>
      <c r="V60" s="387"/>
      <c r="W60" s="387"/>
      <c r="X60" s="387"/>
      <c r="Y60" s="387"/>
      <c r="Z60" s="387"/>
      <c r="AA60" s="387"/>
      <c r="AB60" s="387"/>
      <c r="AC60" s="387"/>
      <c r="AD60" s="382"/>
      <c r="AE60" s="7"/>
      <c r="AF60" s="376"/>
      <c r="AG60" s="387"/>
      <c r="AH60" s="387"/>
      <c r="AI60" s="387"/>
      <c r="AJ60" s="387"/>
      <c r="AK60" s="387"/>
      <c r="AL60" s="387"/>
      <c r="AM60" s="387"/>
      <c r="AN60" s="387"/>
      <c r="AO60" s="387"/>
      <c r="AP60" s="387"/>
      <c r="AQ60" s="382"/>
      <c r="AR60" s="7"/>
      <c r="AS60" s="376"/>
      <c r="AT60" s="387"/>
      <c r="AU60" s="387"/>
      <c r="AV60" s="387"/>
      <c r="AW60" s="387"/>
      <c r="AX60" s="387"/>
      <c r="AY60" s="387"/>
      <c r="AZ60" s="387"/>
      <c r="BA60" s="387"/>
      <c r="BB60" s="387"/>
      <c r="BC60" s="387"/>
      <c r="BD60" s="382"/>
    </row>
    <row r="61" spans="1:56" ht="23" x14ac:dyDescent="0.35">
      <c r="B61" s="57"/>
      <c r="C61" s="37"/>
      <c r="E61" s="46" t="s">
        <v>200</v>
      </c>
      <c r="F61" s="325"/>
      <c r="G61" s="326"/>
      <c r="H61" s="326"/>
      <c r="I61" s="326"/>
      <c r="J61" s="326"/>
      <c r="K61" s="326"/>
      <c r="L61" s="326"/>
      <c r="M61" s="326"/>
      <c r="N61" s="326"/>
      <c r="O61" s="326"/>
      <c r="P61" s="326"/>
      <c r="Q61" s="9"/>
      <c r="R61" s="7"/>
      <c r="S61" s="325"/>
      <c r="T61" s="326"/>
      <c r="U61" s="326"/>
      <c r="V61" s="326"/>
      <c r="W61" s="326"/>
      <c r="X61" s="326"/>
      <c r="Y61" s="326"/>
      <c r="Z61" s="326"/>
      <c r="AA61" s="326"/>
      <c r="AB61" s="326"/>
      <c r="AC61" s="326"/>
      <c r="AD61" s="9"/>
      <c r="AE61" s="7"/>
      <c r="AF61" s="325"/>
      <c r="AG61" s="326"/>
      <c r="AH61" s="326"/>
      <c r="AI61" s="326"/>
      <c r="AJ61" s="326"/>
      <c r="AK61" s="326"/>
      <c r="AL61" s="326"/>
      <c r="AM61" s="326"/>
      <c r="AN61" s="326"/>
      <c r="AO61" s="326"/>
      <c r="AP61" s="326"/>
      <c r="AQ61" s="9"/>
      <c r="AR61" s="7"/>
      <c r="AS61" s="325"/>
      <c r="AT61" s="326"/>
      <c r="AU61" s="326"/>
      <c r="AV61" s="326"/>
      <c r="AW61" s="326"/>
      <c r="AX61" s="326"/>
      <c r="AY61" s="326"/>
      <c r="AZ61" s="326"/>
      <c r="BA61" s="326"/>
      <c r="BB61" s="326"/>
      <c r="BC61" s="326"/>
      <c r="BD61" s="9"/>
    </row>
    <row r="62" spans="1:56" ht="23" x14ac:dyDescent="0.35">
      <c r="B62" s="57"/>
      <c r="C62" s="37"/>
      <c r="E62" s="262" t="s">
        <v>202</v>
      </c>
      <c r="F62" s="375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380"/>
      <c r="R62" s="7"/>
      <c r="S62" s="375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380"/>
      <c r="AE62" s="7"/>
      <c r="AF62" s="375"/>
      <c r="AG62" s="19"/>
      <c r="AH62" s="19"/>
      <c r="AI62" s="19"/>
      <c r="AJ62" s="19"/>
      <c r="AK62" s="19"/>
      <c r="AL62" s="19"/>
      <c r="AM62" s="19"/>
      <c r="AN62" s="19"/>
      <c r="AO62" s="19"/>
      <c r="AP62" s="19"/>
      <c r="AQ62" s="380"/>
      <c r="AR62" s="7"/>
      <c r="AS62" s="375"/>
      <c r="AT62" s="19"/>
      <c r="AU62" s="19"/>
      <c r="AV62" s="19"/>
      <c r="AW62" s="19"/>
      <c r="AX62" s="19"/>
      <c r="AY62" s="19"/>
      <c r="AZ62" s="19"/>
      <c r="BA62" s="19"/>
      <c r="BB62" s="19"/>
      <c r="BC62" s="19"/>
      <c r="BD62" s="380"/>
    </row>
    <row r="63" spans="1:56" ht="23" x14ac:dyDescent="0.35">
      <c r="A63" s="37" t="s">
        <v>40</v>
      </c>
      <c r="B63" s="37" t="s">
        <v>175</v>
      </c>
      <c r="C63" s="37">
        <v>39</v>
      </c>
      <c r="E63" s="47" t="s">
        <v>308</v>
      </c>
      <c r="F63" s="374"/>
      <c r="G63" s="39"/>
      <c r="H63" s="39"/>
      <c r="I63" s="39"/>
      <c r="J63" s="39"/>
      <c r="K63" s="39"/>
      <c r="L63" s="39"/>
      <c r="M63" s="39"/>
      <c r="N63" s="39"/>
      <c r="O63" s="39"/>
      <c r="P63" s="39"/>
      <c r="Q63" s="381"/>
      <c r="R63" s="7"/>
      <c r="S63" s="390"/>
      <c r="T63" s="391"/>
      <c r="U63" s="391"/>
      <c r="V63" s="391"/>
      <c r="W63" s="391"/>
      <c r="X63" s="391"/>
      <c r="Y63" s="391"/>
      <c r="Z63" s="391"/>
      <c r="AA63" s="391"/>
      <c r="AB63" s="391"/>
      <c r="AC63" s="391"/>
      <c r="AD63" s="392"/>
      <c r="AE63" s="7"/>
      <c r="AF63" s="374"/>
      <c r="AG63" s="39"/>
      <c r="AH63" s="39"/>
      <c r="AI63" s="39"/>
      <c r="AJ63" s="39"/>
      <c r="AK63" s="39"/>
      <c r="AL63" s="39"/>
      <c r="AM63" s="39"/>
      <c r="AN63" s="39"/>
      <c r="AO63" s="39"/>
      <c r="AP63" s="39"/>
      <c r="AQ63" s="381"/>
      <c r="AR63" s="7"/>
      <c r="AS63" s="374"/>
      <c r="AT63" s="39"/>
      <c r="AU63" s="39"/>
      <c r="AV63" s="39"/>
      <c r="AW63" s="39"/>
      <c r="AX63" s="39"/>
      <c r="AY63" s="39"/>
      <c r="AZ63" s="39"/>
      <c r="BA63" s="39"/>
      <c r="BB63" s="39"/>
      <c r="BC63" s="39"/>
      <c r="BD63" s="381"/>
    </row>
    <row r="64" spans="1:56" ht="23" x14ac:dyDescent="0.35">
      <c r="B64" s="58"/>
      <c r="C64" s="37"/>
      <c r="E64" s="71" t="s">
        <v>370</v>
      </c>
      <c r="F64" s="375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380"/>
      <c r="R64" s="7"/>
      <c r="S64" s="375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380"/>
      <c r="AE64" s="7"/>
      <c r="AF64" s="375"/>
      <c r="AG64" s="19"/>
      <c r="AH64" s="19"/>
      <c r="AI64" s="19"/>
      <c r="AJ64" s="19"/>
      <c r="AK64" s="19"/>
      <c r="AL64" s="19"/>
      <c r="AM64" s="19"/>
      <c r="AN64" s="19"/>
      <c r="AO64" s="19"/>
      <c r="AP64" s="19"/>
      <c r="AQ64" s="380"/>
      <c r="AR64" s="7"/>
      <c r="AS64" s="375"/>
      <c r="AT64" s="19"/>
      <c r="AU64" s="19"/>
      <c r="AV64" s="19"/>
      <c r="AW64" s="19"/>
      <c r="AX64" s="19"/>
      <c r="AY64" s="19"/>
      <c r="AZ64" s="19"/>
      <c r="BA64" s="19"/>
      <c r="BB64" s="19"/>
      <c r="BC64" s="19"/>
      <c r="BD64" s="380"/>
    </row>
    <row r="65" spans="1:56" ht="23" x14ac:dyDescent="0.35">
      <c r="A65" s="37" t="s">
        <v>40</v>
      </c>
      <c r="B65" s="37" t="s">
        <v>176</v>
      </c>
      <c r="C65" s="37">
        <v>40</v>
      </c>
      <c r="E65" s="72" t="s">
        <v>206</v>
      </c>
      <c r="F65" s="390"/>
      <c r="G65" s="391"/>
      <c r="H65" s="391"/>
      <c r="I65" s="391"/>
      <c r="J65" s="391"/>
      <c r="K65" s="391"/>
      <c r="L65" s="391"/>
      <c r="M65" s="391"/>
      <c r="N65" s="391"/>
      <c r="O65" s="391"/>
      <c r="P65" s="391"/>
      <c r="Q65" s="392"/>
      <c r="R65" s="7"/>
      <c r="S65" s="390"/>
      <c r="T65" s="391"/>
      <c r="U65" s="391"/>
      <c r="V65" s="391"/>
      <c r="W65" s="391"/>
      <c r="X65" s="391"/>
      <c r="Y65" s="391"/>
      <c r="Z65" s="391"/>
      <c r="AA65" s="391"/>
      <c r="AB65" s="391"/>
      <c r="AC65" s="391"/>
      <c r="AD65" s="392"/>
      <c r="AE65" s="7"/>
      <c r="AF65" s="390"/>
      <c r="AG65" s="391"/>
      <c r="AH65" s="391"/>
      <c r="AI65" s="391"/>
      <c r="AJ65" s="391"/>
      <c r="AK65" s="391"/>
      <c r="AL65" s="391"/>
      <c r="AM65" s="391"/>
      <c r="AN65" s="391"/>
      <c r="AO65" s="391"/>
      <c r="AP65" s="391"/>
      <c r="AQ65" s="392"/>
      <c r="AR65" s="7"/>
      <c r="AS65" s="390"/>
      <c r="AT65" s="391"/>
      <c r="AU65" s="391"/>
      <c r="AV65" s="391"/>
      <c r="AW65" s="391"/>
      <c r="AX65" s="391"/>
      <c r="AY65" s="391"/>
      <c r="AZ65" s="391"/>
      <c r="BA65" s="391"/>
      <c r="BB65" s="391"/>
      <c r="BC65" s="391"/>
      <c r="BD65" s="392"/>
    </row>
    <row r="66" spans="1:56" ht="23" x14ac:dyDescent="0.35">
      <c r="A66" s="37" t="s">
        <v>40</v>
      </c>
      <c r="B66" s="37" t="s">
        <v>177</v>
      </c>
      <c r="C66" s="37">
        <v>41</v>
      </c>
      <c r="E66" s="72" t="s">
        <v>207</v>
      </c>
      <c r="F66" s="390"/>
      <c r="G66" s="391"/>
      <c r="H66" s="391"/>
      <c r="I66" s="391"/>
      <c r="J66" s="391"/>
      <c r="K66" s="391"/>
      <c r="L66" s="391"/>
      <c r="M66" s="391"/>
      <c r="N66" s="391"/>
      <c r="O66" s="391"/>
      <c r="P66" s="391"/>
      <c r="Q66" s="392"/>
      <c r="R66" s="7"/>
      <c r="S66" s="390"/>
      <c r="T66" s="391"/>
      <c r="U66" s="391"/>
      <c r="V66" s="391"/>
      <c r="W66" s="391"/>
      <c r="X66" s="391"/>
      <c r="Y66" s="391"/>
      <c r="Z66" s="391"/>
      <c r="AA66" s="391"/>
      <c r="AB66" s="391"/>
      <c r="AC66" s="391"/>
      <c r="AD66" s="392"/>
      <c r="AE66" s="7"/>
      <c r="AF66" s="390"/>
      <c r="AG66" s="391"/>
      <c r="AH66" s="391"/>
      <c r="AI66" s="391"/>
      <c r="AJ66" s="391"/>
      <c r="AK66" s="391"/>
      <c r="AL66" s="391"/>
      <c r="AM66" s="391"/>
      <c r="AN66" s="391"/>
      <c r="AO66" s="391"/>
      <c r="AP66" s="391"/>
      <c r="AQ66" s="392"/>
      <c r="AR66" s="7"/>
      <c r="AS66" s="390"/>
      <c r="AT66" s="391"/>
      <c r="AU66" s="391"/>
      <c r="AV66" s="391"/>
      <c r="AW66" s="391"/>
      <c r="AX66" s="391"/>
      <c r="AY66" s="391"/>
      <c r="AZ66" s="391"/>
      <c r="BA66" s="391"/>
      <c r="BB66" s="391"/>
      <c r="BC66" s="391"/>
      <c r="BD66" s="392"/>
    </row>
    <row r="67" spans="1:56" ht="23" x14ac:dyDescent="0.35">
      <c r="A67" s="37" t="s">
        <v>40</v>
      </c>
      <c r="B67" s="37" t="s">
        <v>178</v>
      </c>
      <c r="C67" s="37">
        <v>42</v>
      </c>
      <c r="E67" s="72" t="s">
        <v>208</v>
      </c>
      <c r="F67" s="390"/>
      <c r="G67" s="391"/>
      <c r="H67" s="391"/>
      <c r="I67" s="391"/>
      <c r="J67" s="391"/>
      <c r="K67" s="391"/>
      <c r="L67" s="391"/>
      <c r="M67" s="391"/>
      <c r="N67" s="391"/>
      <c r="O67" s="391"/>
      <c r="P67" s="391"/>
      <c r="Q67" s="392"/>
      <c r="R67" s="7"/>
      <c r="S67" s="390"/>
      <c r="T67" s="391"/>
      <c r="U67" s="391"/>
      <c r="V67" s="391"/>
      <c r="W67" s="391"/>
      <c r="X67" s="391"/>
      <c r="Y67" s="391"/>
      <c r="Z67" s="391"/>
      <c r="AA67" s="391"/>
      <c r="AB67" s="391"/>
      <c r="AC67" s="391"/>
      <c r="AD67" s="392"/>
      <c r="AE67" s="7"/>
      <c r="AF67" s="390"/>
      <c r="AG67" s="391"/>
      <c r="AH67" s="391"/>
      <c r="AI67" s="391"/>
      <c r="AJ67" s="391"/>
      <c r="AK67" s="391"/>
      <c r="AL67" s="391"/>
      <c r="AM67" s="391"/>
      <c r="AN67" s="391"/>
      <c r="AO67" s="391"/>
      <c r="AP67" s="391"/>
      <c r="AQ67" s="392"/>
      <c r="AR67" s="7"/>
      <c r="AS67" s="390"/>
      <c r="AT67" s="391"/>
      <c r="AU67" s="391"/>
      <c r="AV67" s="391"/>
      <c r="AW67" s="391"/>
      <c r="AX67" s="391"/>
      <c r="AY67" s="391"/>
      <c r="AZ67" s="391"/>
      <c r="BA67" s="391"/>
      <c r="BB67" s="391"/>
      <c r="BC67" s="391"/>
      <c r="BD67" s="392"/>
    </row>
    <row r="68" spans="1:56" ht="23" x14ac:dyDescent="0.35">
      <c r="A68" s="37" t="s">
        <v>40</v>
      </c>
      <c r="B68" s="37" t="s">
        <v>179</v>
      </c>
      <c r="C68" s="37">
        <v>43</v>
      </c>
      <c r="E68" s="72" t="s">
        <v>209</v>
      </c>
      <c r="F68" s="390"/>
      <c r="G68" s="391"/>
      <c r="H68" s="391"/>
      <c r="I68" s="391"/>
      <c r="J68" s="391"/>
      <c r="K68" s="391"/>
      <c r="L68" s="391"/>
      <c r="M68" s="391"/>
      <c r="N68" s="391"/>
      <c r="O68" s="391"/>
      <c r="P68" s="391"/>
      <c r="Q68" s="392"/>
      <c r="R68" s="7"/>
      <c r="S68" s="390"/>
      <c r="T68" s="391"/>
      <c r="U68" s="391"/>
      <c r="V68" s="391"/>
      <c r="W68" s="391"/>
      <c r="X68" s="391"/>
      <c r="Y68" s="391"/>
      <c r="Z68" s="391"/>
      <c r="AA68" s="391"/>
      <c r="AB68" s="391"/>
      <c r="AC68" s="391"/>
      <c r="AD68" s="392"/>
      <c r="AE68" s="7"/>
      <c r="AF68" s="390"/>
      <c r="AG68" s="391"/>
      <c r="AH68" s="391"/>
      <c r="AI68" s="391"/>
      <c r="AJ68" s="391"/>
      <c r="AK68" s="391"/>
      <c r="AL68" s="391"/>
      <c r="AM68" s="391"/>
      <c r="AN68" s="391"/>
      <c r="AO68" s="391"/>
      <c r="AP68" s="391"/>
      <c r="AQ68" s="392"/>
      <c r="AR68" s="7"/>
      <c r="AS68" s="390"/>
      <c r="AT68" s="391"/>
      <c r="AU68" s="391"/>
      <c r="AV68" s="391"/>
      <c r="AW68" s="391"/>
      <c r="AX68" s="391"/>
      <c r="AY68" s="391"/>
      <c r="AZ68" s="391"/>
      <c r="BA68" s="391"/>
      <c r="BB68" s="391"/>
      <c r="BC68" s="391"/>
      <c r="BD68" s="392"/>
    </row>
    <row r="69" spans="1:56" ht="23" x14ac:dyDescent="0.35">
      <c r="A69" s="37" t="s">
        <v>40</v>
      </c>
      <c r="B69" s="37" t="s">
        <v>180</v>
      </c>
      <c r="C69" s="37">
        <v>44</v>
      </c>
      <c r="E69" s="72" t="s">
        <v>210</v>
      </c>
      <c r="F69" s="390"/>
      <c r="G69" s="391"/>
      <c r="H69" s="391"/>
      <c r="I69" s="391"/>
      <c r="J69" s="391"/>
      <c r="K69" s="391"/>
      <c r="L69" s="391"/>
      <c r="M69" s="391"/>
      <c r="N69" s="391"/>
      <c r="O69" s="391"/>
      <c r="P69" s="391"/>
      <c r="Q69" s="392"/>
      <c r="R69" s="7"/>
      <c r="S69" s="390"/>
      <c r="T69" s="391"/>
      <c r="U69" s="391"/>
      <c r="V69" s="391"/>
      <c r="W69" s="391"/>
      <c r="X69" s="391"/>
      <c r="Y69" s="391"/>
      <c r="Z69" s="391"/>
      <c r="AA69" s="391"/>
      <c r="AB69" s="391"/>
      <c r="AC69" s="391"/>
      <c r="AD69" s="392"/>
      <c r="AE69" s="7"/>
      <c r="AF69" s="390"/>
      <c r="AG69" s="391"/>
      <c r="AH69" s="391"/>
      <c r="AI69" s="391"/>
      <c r="AJ69" s="391"/>
      <c r="AK69" s="391"/>
      <c r="AL69" s="391"/>
      <c r="AM69" s="391"/>
      <c r="AN69" s="391"/>
      <c r="AO69" s="391"/>
      <c r="AP69" s="391"/>
      <c r="AQ69" s="392"/>
      <c r="AR69" s="7"/>
      <c r="AS69" s="390"/>
      <c r="AT69" s="391"/>
      <c r="AU69" s="391"/>
      <c r="AV69" s="391"/>
      <c r="AW69" s="391"/>
      <c r="AX69" s="391"/>
      <c r="AY69" s="391"/>
      <c r="AZ69" s="391"/>
      <c r="BA69" s="391"/>
      <c r="BB69" s="391"/>
      <c r="BC69" s="391"/>
      <c r="BD69" s="392"/>
    </row>
    <row r="70" spans="1:56" ht="23" x14ac:dyDescent="0.35">
      <c r="A70" s="37" t="s">
        <v>40</v>
      </c>
      <c r="B70" s="37" t="s">
        <v>181</v>
      </c>
      <c r="C70" s="37">
        <v>45</v>
      </c>
      <c r="E70" s="72" t="s">
        <v>211</v>
      </c>
      <c r="F70" s="390"/>
      <c r="G70" s="391"/>
      <c r="H70" s="391"/>
      <c r="I70" s="391"/>
      <c r="J70" s="391"/>
      <c r="K70" s="391"/>
      <c r="L70" s="391"/>
      <c r="M70" s="391"/>
      <c r="N70" s="391"/>
      <c r="O70" s="391"/>
      <c r="P70" s="391"/>
      <c r="Q70" s="392"/>
      <c r="R70" s="7"/>
      <c r="S70" s="390"/>
      <c r="T70" s="391"/>
      <c r="U70" s="391"/>
      <c r="V70" s="391"/>
      <c r="W70" s="391"/>
      <c r="X70" s="391"/>
      <c r="Y70" s="391"/>
      <c r="Z70" s="391"/>
      <c r="AA70" s="391"/>
      <c r="AB70" s="391"/>
      <c r="AC70" s="391"/>
      <c r="AD70" s="392"/>
      <c r="AE70" s="7"/>
      <c r="AF70" s="390"/>
      <c r="AG70" s="391"/>
      <c r="AH70" s="391"/>
      <c r="AI70" s="391"/>
      <c r="AJ70" s="391"/>
      <c r="AK70" s="391"/>
      <c r="AL70" s="391"/>
      <c r="AM70" s="391"/>
      <c r="AN70" s="391"/>
      <c r="AO70" s="391"/>
      <c r="AP70" s="391"/>
      <c r="AQ70" s="392"/>
      <c r="AR70" s="7"/>
      <c r="AS70" s="390"/>
      <c r="AT70" s="391"/>
      <c r="AU70" s="391"/>
      <c r="AV70" s="391"/>
      <c r="AW70" s="391"/>
      <c r="AX70" s="391"/>
      <c r="AY70" s="391"/>
      <c r="AZ70" s="391"/>
      <c r="BA70" s="391"/>
      <c r="BB70" s="391"/>
      <c r="BC70" s="391"/>
      <c r="BD70" s="392"/>
    </row>
    <row r="71" spans="1:56" ht="23" x14ac:dyDescent="0.35">
      <c r="A71" s="37" t="s">
        <v>40</v>
      </c>
      <c r="B71" s="37" t="s">
        <v>182</v>
      </c>
      <c r="C71" s="37">
        <v>46</v>
      </c>
      <c r="E71" s="72" t="s">
        <v>212</v>
      </c>
      <c r="F71" s="390"/>
      <c r="G71" s="391"/>
      <c r="H71" s="391"/>
      <c r="I71" s="391"/>
      <c r="J71" s="391"/>
      <c r="K71" s="391"/>
      <c r="L71" s="391"/>
      <c r="M71" s="391"/>
      <c r="N71" s="391"/>
      <c r="O71" s="391"/>
      <c r="P71" s="391"/>
      <c r="Q71" s="392"/>
      <c r="R71" s="7"/>
      <c r="S71" s="390"/>
      <c r="T71" s="391"/>
      <c r="U71" s="391"/>
      <c r="V71" s="391"/>
      <c r="W71" s="391"/>
      <c r="X71" s="391"/>
      <c r="Y71" s="391"/>
      <c r="Z71" s="391"/>
      <c r="AA71" s="391"/>
      <c r="AB71" s="391"/>
      <c r="AC71" s="391"/>
      <c r="AD71" s="392"/>
      <c r="AE71" s="7"/>
      <c r="AF71" s="390"/>
      <c r="AG71" s="391"/>
      <c r="AH71" s="391"/>
      <c r="AI71" s="391"/>
      <c r="AJ71" s="391"/>
      <c r="AK71" s="391"/>
      <c r="AL71" s="391"/>
      <c r="AM71" s="391"/>
      <c r="AN71" s="391"/>
      <c r="AO71" s="391"/>
      <c r="AP71" s="391"/>
      <c r="AQ71" s="392"/>
      <c r="AR71" s="7"/>
      <c r="AS71" s="390"/>
      <c r="AT71" s="391"/>
      <c r="AU71" s="391"/>
      <c r="AV71" s="391"/>
      <c r="AW71" s="391"/>
      <c r="AX71" s="391"/>
      <c r="AY71" s="391"/>
      <c r="AZ71" s="391"/>
      <c r="BA71" s="391"/>
      <c r="BB71" s="391"/>
      <c r="BC71" s="391"/>
      <c r="BD71" s="392"/>
    </row>
    <row r="72" spans="1:56" ht="23" x14ac:dyDescent="0.35">
      <c r="A72" s="37" t="s">
        <v>40</v>
      </c>
      <c r="B72" s="37" t="s">
        <v>183</v>
      </c>
      <c r="C72" s="37">
        <v>47</v>
      </c>
      <c r="E72" s="47" t="s">
        <v>213</v>
      </c>
      <c r="F72" s="374"/>
      <c r="G72" s="39"/>
      <c r="H72" s="39"/>
      <c r="I72" s="39"/>
      <c r="J72" s="39"/>
      <c r="K72" s="39"/>
      <c r="L72" s="39"/>
      <c r="M72" s="39"/>
      <c r="N72" s="39"/>
      <c r="O72" s="39"/>
      <c r="P72" s="39"/>
      <c r="Q72" s="381"/>
      <c r="R72" s="7"/>
      <c r="S72" s="374"/>
      <c r="T72" s="39"/>
      <c r="U72" s="39"/>
      <c r="V72" s="39"/>
      <c r="W72" s="39"/>
      <c r="X72" s="39"/>
      <c r="Y72" s="39"/>
      <c r="Z72" s="39"/>
      <c r="AA72" s="39"/>
      <c r="AB72" s="39"/>
      <c r="AC72" s="39"/>
      <c r="AD72" s="381"/>
      <c r="AE72" s="7"/>
      <c r="AF72" s="374"/>
      <c r="AG72" s="39"/>
      <c r="AH72" s="39"/>
      <c r="AI72" s="39"/>
      <c r="AJ72" s="39"/>
      <c r="AK72" s="39"/>
      <c r="AL72" s="39"/>
      <c r="AM72" s="39"/>
      <c r="AN72" s="39"/>
      <c r="AO72" s="39"/>
      <c r="AP72" s="39"/>
      <c r="AQ72" s="381"/>
      <c r="AR72" s="7"/>
      <c r="AS72" s="374"/>
      <c r="AT72" s="39"/>
      <c r="AU72" s="39"/>
      <c r="AV72" s="39"/>
      <c r="AW72" s="39"/>
      <c r="AX72" s="39"/>
      <c r="AY72" s="39"/>
      <c r="AZ72" s="39"/>
      <c r="BA72" s="39"/>
      <c r="BB72" s="39"/>
      <c r="BC72" s="39"/>
      <c r="BD72" s="381"/>
    </row>
    <row r="73" spans="1:56" ht="23" x14ac:dyDescent="0.35">
      <c r="A73" s="37" t="s">
        <v>40</v>
      </c>
      <c r="B73" s="37" t="s">
        <v>184</v>
      </c>
      <c r="C73" s="37">
        <v>48</v>
      </c>
      <c r="E73" s="267" t="s">
        <v>214</v>
      </c>
      <c r="F73" s="374"/>
      <c r="G73" s="39"/>
      <c r="H73" s="39"/>
      <c r="I73" s="39"/>
      <c r="J73" s="39"/>
      <c r="K73" s="39"/>
      <c r="L73" s="39"/>
      <c r="M73" s="39"/>
      <c r="N73" s="39"/>
      <c r="O73" s="39"/>
      <c r="P73" s="39"/>
      <c r="Q73" s="381"/>
      <c r="R73" s="7"/>
      <c r="S73" s="390"/>
      <c r="T73" s="391"/>
      <c r="U73" s="391"/>
      <c r="V73" s="391"/>
      <c r="W73" s="391"/>
      <c r="X73" s="391"/>
      <c r="Y73" s="391"/>
      <c r="Z73" s="391"/>
      <c r="AA73" s="391"/>
      <c r="AB73" s="391"/>
      <c r="AC73" s="391"/>
      <c r="AD73" s="392"/>
      <c r="AE73" s="7"/>
      <c r="AF73" s="374"/>
      <c r="AG73" s="39"/>
      <c r="AH73" s="39"/>
      <c r="AI73" s="39"/>
      <c r="AJ73" s="39"/>
      <c r="AK73" s="39"/>
      <c r="AL73" s="39"/>
      <c r="AM73" s="39"/>
      <c r="AN73" s="39"/>
      <c r="AO73" s="39"/>
      <c r="AP73" s="39"/>
      <c r="AQ73" s="381"/>
      <c r="AR73" s="7"/>
      <c r="AS73" s="374"/>
      <c r="AT73" s="39"/>
      <c r="AU73" s="39"/>
      <c r="AV73" s="39"/>
      <c r="AW73" s="39"/>
      <c r="AX73" s="39"/>
      <c r="AY73" s="39"/>
      <c r="AZ73" s="39"/>
      <c r="BA73" s="39"/>
      <c r="BB73" s="39"/>
      <c r="BC73" s="39"/>
      <c r="BD73" s="381"/>
    </row>
    <row r="74" spans="1:56" ht="23" x14ac:dyDescent="0.35">
      <c r="A74" s="37" t="s">
        <v>40</v>
      </c>
      <c r="B74" s="37" t="s">
        <v>185</v>
      </c>
      <c r="C74" s="37">
        <v>49</v>
      </c>
      <c r="E74" s="267" t="s">
        <v>215</v>
      </c>
      <c r="F74" s="390"/>
      <c r="G74" s="391"/>
      <c r="H74" s="391"/>
      <c r="I74" s="391"/>
      <c r="J74" s="391"/>
      <c r="K74" s="391"/>
      <c r="L74" s="391"/>
      <c r="M74" s="391"/>
      <c r="N74" s="391"/>
      <c r="O74" s="391"/>
      <c r="P74" s="391"/>
      <c r="Q74" s="392"/>
      <c r="R74" s="7"/>
      <c r="S74" s="390"/>
      <c r="T74" s="391"/>
      <c r="U74" s="391"/>
      <c r="V74" s="391"/>
      <c r="W74" s="391"/>
      <c r="X74" s="391"/>
      <c r="Y74" s="391"/>
      <c r="Z74" s="391"/>
      <c r="AA74" s="391"/>
      <c r="AB74" s="391"/>
      <c r="AC74" s="391"/>
      <c r="AD74" s="392"/>
      <c r="AE74" s="7"/>
      <c r="AF74" s="390"/>
      <c r="AG74" s="391"/>
      <c r="AH74" s="391"/>
      <c r="AI74" s="391"/>
      <c r="AJ74" s="391"/>
      <c r="AK74" s="391"/>
      <c r="AL74" s="391"/>
      <c r="AM74" s="391"/>
      <c r="AN74" s="391"/>
      <c r="AO74" s="391"/>
      <c r="AP74" s="391"/>
      <c r="AQ74" s="392"/>
      <c r="AR74" s="7"/>
      <c r="AS74" s="390"/>
      <c r="AT74" s="391"/>
      <c r="AU74" s="391"/>
      <c r="AV74" s="391"/>
      <c r="AW74" s="391"/>
      <c r="AX74" s="391"/>
      <c r="AY74" s="391"/>
      <c r="AZ74" s="391"/>
      <c r="BA74" s="391"/>
      <c r="BB74" s="391"/>
      <c r="BC74" s="391"/>
      <c r="BD74" s="392"/>
    </row>
    <row r="75" spans="1:56" ht="23" x14ac:dyDescent="0.35">
      <c r="B75" s="37"/>
      <c r="C75" s="37"/>
      <c r="E75" s="46" t="s">
        <v>217</v>
      </c>
      <c r="F75" s="327"/>
      <c r="G75" s="326"/>
      <c r="H75" s="326"/>
      <c r="I75" s="326"/>
      <c r="J75" s="326"/>
      <c r="K75" s="326"/>
      <c r="L75" s="326"/>
      <c r="M75" s="326"/>
      <c r="N75" s="326"/>
      <c r="O75" s="326"/>
      <c r="P75" s="326"/>
      <c r="Q75" s="9"/>
      <c r="R75" s="7"/>
      <c r="S75" s="327"/>
      <c r="T75" s="326"/>
      <c r="U75" s="326"/>
      <c r="V75" s="326"/>
      <c r="W75" s="326"/>
      <c r="X75" s="326"/>
      <c r="Y75" s="326"/>
      <c r="Z75" s="326"/>
      <c r="AA75" s="326"/>
      <c r="AB75" s="326"/>
      <c r="AC75" s="326"/>
      <c r="AD75" s="9"/>
      <c r="AE75" s="7"/>
      <c r="AF75" s="327"/>
      <c r="AG75" s="326"/>
      <c r="AH75" s="326"/>
      <c r="AI75" s="326"/>
      <c r="AJ75" s="326"/>
      <c r="AK75" s="326"/>
      <c r="AL75" s="326"/>
      <c r="AM75" s="326"/>
      <c r="AN75" s="326"/>
      <c r="AO75" s="326"/>
      <c r="AP75" s="326"/>
      <c r="AQ75" s="9"/>
      <c r="AR75" s="7"/>
      <c r="AS75" s="327"/>
      <c r="AT75" s="326"/>
      <c r="AU75" s="326"/>
      <c r="AV75" s="326"/>
      <c r="AW75" s="326"/>
      <c r="AX75" s="326"/>
      <c r="AY75" s="326"/>
      <c r="AZ75" s="326"/>
      <c r="BA75" s="326"/>
      <c r="BB75" s="326"/>
      <c r="BC75" s="326"/>
      <c r="BD75" s="9"/>
    </row>
    <row r="76" spans="1:56" ht="23" x14ac:dyDescent="0.35">
      <c r="A76" s="37" t="s">
        <v>40</v>
      </c>
      <c r="B76" s="37" t="s">
        <v>186</v>
      </c>
      <c r="C76" s="37">
        <v>50</v>
      </c>
      <c r="E76" s="69" t="s">
        <v>218</v>
      </c>
      <c r="F76" s="42"/>
      <c r="G76" s="39"/>
      <c r="H76" s="39"/>
      <c r="I76" s="39"/>
      <c r="J76" s="39"/>
      <c r="K76" s="39"/>
      <c r="L76" s="39"/>
      <c r="M76" s="39"/>
      <c r="N76" s="39"/>
      <c r="O76" s="39"/>
      <c r="P76" s="39"/>
      <c r="Q76" s="381"/>
      <c r="R76" s="7"/>
      <c r="S76" s="393"/>
      <c r="T76" s="391"/>
      <c r="U76" s="391"/>
      <c r="V76" s="391"/>
      <c r="W76" s="391"/>
      <c r="X76" s="391"/>
      <c r="Y76" s="391"/>
      <c r="Z76" s="391"/>
      <c r="AA76" s="391"/>
      <c r="AB76" s="391"/>
      <c r="AC76" s="391"/>
      <c r="AD76" s="392"/>
      <c r="AE76" s="7"/>
      <c r="AF76" s="42"/>
      <c r="AG76" s="39"/>
      <c r="AH76" s="39"/>
      <c r="AI76" s="39"/>
      <c r="AJ76" s="39"/>
      <c r="AK76" s="39"/>
      <c r="AL76" s="39"/>
      <c r="AM76" s="39"/>
      <c r="AN76" s="39"/>
      <c r="AO76" s="39"/>
      <c r="AP76" s="39"/>
      <c r="AQ76" s="381"/>
      <c r="AR76" s="7"/>
      <c r="AS76" s="42"/>
      <c r="AT76" s="39"/>
      <c r="AU76" s="39"/>
      <c r="AV76" s="39"/>
      <c r="AW76" s="39"/>
      <c r="AX76" s="39"/>
      <c r="AY76" s="39"/>
      <c r="AZ76" s="39"/>
      <c r="BA76" s="39"/>
      <c r="BB76" s="39"/>
      <c r="BC76" s="39"/>
      <c r="BD76" s="381"/>
    </row>
    <row r="77" spans="1:56" ht="23" x14ac:dyDescent="0.35">
      <c r="A77" s="37" t="s">
        <v>40</v>
      </c>
      <c r="B77" s="37" t="s">
        <v>187</v>
      </c>
      <c r="C77" s="37">
        <v>51</v>
      </c>
      <c r="E77" s="69" t="s">
        <v>319</v>
      </c>
      <c r="F77" s="390"/>
      <c r="G77" s="391"/>
      <c r="H77" s="391"/>
      <c r="I77" s="391"/>
      <c r="J77" s="391"/>
      <c r="K77" s="391"/>
      <c r="L77" s="391"/>
      <c r="M77" s="391"/>
      <c r="N77" s="391"/>
      <c r="O77" s="391"/>
      <c r="P77" s="391"/>
      <c r="Q77" s="392"/>
      <c r="S77" s="390"/>
      <c r="T77" s="391"/>
      <c r="U77" s="391"/>
      <c r="V77" s="391"/>
      <c r="W77" s="391"/>
      <c r="X77" s="391"/>
      <c r="Y77" s="391"/>
      <c r="Z77" s="391"/>
      <c r="AA77" s="391"/>
      <c r="AB77" s="391"/>
      <c r="AC77" s="391"/>
      <c r="AD77" s="392"/>
      <c r="AF77" s="390"/>
      <c r="AG77" s="391"/>
      <c r="AH77" s="391"/>
      <c r="AI77" s="391"/>
      <c r="AJ77" s="391"/>
      <c r="AK77" s="391"/>
      <c r="AL77" s="391"/>
      <c r="AM77" s="391"/>
      <c r="AN77" s="391"/>
      <c r="AO77" s="391"/>
      <c r="AP77" s="391"/>
      <c r="AQ77" s="392"/>
      <c r="AS77" s="390"/>
      <c r="AT77" s="391"/>
      <c r="AU77" s="391"/>
      <c r="AV77" s="391"/>
      <c r="AW77" s="391"/>
      <c r="AX77" s="391"/>
      <c r="AY77" s="391"/>
      <c r="AZ77" s="391"/>
      <c r="BA77" s="391"/>
      <c r="BB77" s="391"/>
      <c r="BC77" s="391"/>
      <c r="BD77" s="392"/>
    </row>
    <row r="78" spans="1:56" ht="23" x14ac:dyDescent="0.35">
      <c r="A78" s="37" t="s">
        <v>40</v>
      </c>
      <c r="B78" s="37" t="s">
        <v>188</v>
      </c>
      <c r="C78" s="37">
        <v>52</v>
      </c>
      <c r="E78" s="69" t="s">
        <v>220</v>
      </c>
      <c r="F78" s="390"/>
      <c r="G78" s="391"/>
      <c r="H78" s="391"/>
      <c r="I78" s="391"/>
      <c r="J78" s="391"/>
      <c r="K78" s="391"/>
      <c r="L78" s="391"/>
      <c r="M78" s="391"/>
      <c r="N78" s="391"/>
      <c r="O78" s="391"/>
      <c r="P78" s="391"/>
      <c r="Q78" s="392"/>
      <c r="R78" s="7"/>
      <c r="S78" s="390"/>
      <c r="T78" s="391"/>
      <c r="U78" s="391"/>
      <c r="V78" s="391"/>
      <c r="W78" s="391"/>
      <c r="X78" s="391"/>
      <c r="Y78" s="391"/>
      <c r="Z78" s="391"/>
      <c r="AA78" s="391"/>
      <c r="AB78" s="391"/>
      <c r="AC78" s="391"/>
      <c r="AD78" s="392"/>
      <c r="AE78" s="7"/>
      <c r="AF78" s="390"/>
      <c r="AG78" s="391"/>
      <c r="AH78" s="391"/>
      <c r="AI78" s="391"/>
      <c r="AJ78" s="391"/>
      <c r="AK78" s="391"/>
      <c r="AL78" s="391"/>
      <c r="AM78" s="391"/>
      <c r="AN78" s="391"/>
      <c r="AO78" s="391"/>
      <c r="AP78" s="391"/>
      <c r="AQ78" s="392"/>
      <c r="AR78" s="7"/>
      <c r="AS78" s="390"/>
      <c r="AT78" s="391"/>
      <c r="AU78" s="391"/>
      <c r="AV78" s="391"/>
      <c r="AW78" s="391"/>
      <c r="AX78" s="391"/>
      <c r="AY78" s="391"/>
      <c r="AZ78" s="391"/>
      <c r="BA78" s="391"/>
      <c r="BB78" s="391"/>
      <c r="BC78" s="391"/>
      <c r="BD78" s="392"/>
    </row>
    <row r="79" spans="1:56" ht="23" x14ac:dyDescent="0.35">
      <c r="B79" s="37"/>
      <c r="C79" s="37"/>
      <c r="E79" s="46" t="s">
        <v>222</v>
      </c>
      <c r="F79" s="327"/>
      <c r="G79" s="326"/>
      <c r="H79" s="326"/>
      <c r="I79" s="326"/>
      <c r="J79" s="326"/>
      <c r="K79" s="326"/>
      <c r="L79" s="326"/>
      <c r="M79" s="326"/>
      <c r="N79" s="326"/>
      <c r="O79" s="326"/>
      <c r="P79" s="326"/>
      <c r="Q79" s="9"/>
      <c r="R79" s="7"/>
      <c r="S79" s="327"/>
      <c r="T79" s="326"/>
      <c r="U79" s="326"/>
      <c r="V79" s="326"/>
      <c r="W79" s="326"/>
      <c r="X79" s="326"/>
      <c r="Y79" s="326"/>
      <c r="Z79" s="326"/>
      <c r="AA79" s="326"/>
      <c r="AB79" s="326"/>
      <c r="AC79" s="326"/>
      <c r="AD79" s="9"/>
      <c r="AE79" s="7"/>
      <c r="AF79" s="327"/>
      <c r="AG79" s="326"/>
      <c r="AH79" s="326"/>
      <c r="AI79" s="326"/>
      <c r="AJ79" s="326"/>
      <c r="AK79" s="326"/>
      <c r="AL79" s="326"/>
      <c r="AM79" s="326"/>
      <c r="AN79" s="326"/>
      <c r="AO79" s="326"/>
      <c r="AP79" s="326"/>
      <c r="AQ79" s="9"/>
      <c r="AR79" s="7"/>
      <c r="AS79" s="327"/>
      <c r="AT79" s="326"/>
      <c r="AU79" s="326"/>
      <c r="AV79" s="326"/>
      <c r="AW79" s="326"/>
      <c r="AX79" s="326"/>
      <c r="AY79" s="326"/>
      <c r="AZ79" s="326"/>
      <c r="BA79" s="326"/>
      <c r="BB79" s="326"/>
      <c r="BC79" s="326"/>
      <c r="BD79" s="9"/>
    </row>
    <row r="80" spans="1:56" ht="23" x14ac:dyDescent="0.35">
      <c r="A80" s="37" t="s">
        <v>40</v>
      </c>
      <c r="B80" s="37" t="s">
        <v>189</v>
      </c>
      <c r="C80" s="37">
        <v>53</v>
      </c>
      <c r="E80" s="69" t="s">
        <v>223</v>
      </c>
      <c r="F80" s="390"/>
      <c r="G80" s="391"/>
      <c r="H80" s="391"/>
      <c r="I80" s="391"/>
      <c r="J80" s="391"/>
      <c r="K80" s="391"/>
      <c r="L80" s="391"/>
      <c r="M80" s="391"/>
      <c r="N80" s="391"/>
      <c r="O80" s="391"/>
      <c r="P80" s="391"/>
      <c r="Q80" s="392"/>
      <c r="R80" s="7"/>
      <c r="S80" s="390"/>
      <c r="T80" s="391"/>
      <c r="U80" s="391"/>
      <c r="V80" s="391"/>
      <c r="W80" s="391"/>
      <c r="X80" s="391"/>
      <c r="Y80" s="391"/>
      <c r="Z80" s="391"/>
      <c r="AA80" s="391"/>
      <c r="AB80" s="391"/>
      <c r="AC80" s="391"/>
      <c r="AD80" s="392"/>
      <c r="AE80" s="7"/>
      <c r="AF80" s="390"/>
      <c r="AG80" s="391"/>
      <c r="AH80" s="391"/>
      <c r="AI80" s="391"/>
      <c r="AJ80" s="391"/>
      <c r="AK80" s="391"/>
      <c r="AL80" s="391"/>
      <c r="AM80" s="391"/>
      <c r="AN80" s="391"/>
      <c r="AO80" s="391"/>
      <c r="AP80" s="391"/>
      <c r="AQ80" s="392"/>
      <c r="AR80" s="7"/>
      <c r="AS80" s="390"/>
      <c r="AT80" s="391"/>
      <c r="AU80" s="391"/>
      <c r="AV80" s="391"/>
      <c r="AW80" s="391"/>
      <c r="AX80" s="391"/>
      <c r="AY80" s="391"/>
      <c r="AZ80" s="391"/>
      <c r="BA80" s="391"/>
      <c r="BB80" s="391"/>
      <c r="BC80" s="391"/>
      <c r="BD80" s="392"/>
    </row>
    <row r="81" spans="1:56" ht="23" x14ac:dyDescent="0.35">
      <c r="A81" s="37" t="s">
        <v>40</v>
      </c>
      <c r="B81" s="37" t="s">
        <v>190</v>
      </c>
      <c r="C81" s="37">
        <v>54</v>
      </c>
      <c r="E81" s="69" t="s">
        <v>224</v>
      </c>
      <c r="F81" s="390"/>
      <c r="G81" s="391"/>
      <c r="H81" s="391"/>
      <c r="I81" s="391"/>
      <c r="J81" s="391"/>
      <c r="K81" s="391"/>
      <c r="L81" s="391"/>
      <c r="M81" s="391"/>
      <c r="N81" s="391"/>
      <c r="O81" s="391"/>
      <c r="P81" s="391"/>
      <c r="Q81" s="392"/>
      <c r="R81" s="7"/>
      <c r="S81" s="390"/>
      <c r="T81" s="391"/>
      <c r="U81" s="391"/>
      <c r="V81" s="391"/>
      <c r="W81" s="391"/>
      <c r="X81" s="391"/>
      <c r="Y81" s="391"/>
      <c r="Z81" s="391"/>
      <c r="AA81" s="391"/>
      <c r="AB81" s="391"/>
      <c r="AC81" s="391"/>
      <c r="AD81" s="392"/>
      <c r="AE81" s="7"/>
      <c r="AF81" s="390"/>
      <c r="AG81" s="391"/>
      <c r="AH81" s="391"/>
      <c r="AI81" s="391"/>
      <c r="AJ81" s="391"/>
      <c r="AK81" s="391"/>
      <c r="AL81" s="391"/>
      <c r="AM81" s="391"/>
      <c r="AN81" s="391"/>
      <c r="AO81" s="391"/>
      <c r="AP81" s="391"/>
      <c r="AQ81" s="392"/>
      <c r="AR81" s="7"/>
      <c r="AS81" s="390"/>
      <c r="AT81" s="391"/>
      <c r="AU81" s="391"/>
      <c r="AV81" s="391"/>
      <c r="AW81" s="391"/>
      <c r="AX81" s="391"/>
      <c r="AY81" s="391"/>
      <c r="AZ81" s="391"/>
      <c r="BA81" s="391"/>
      <c r="BB81" s="391"/>
      <c r="BC81" s="391"/>
      <c r="BD81" s="392"/>
    </row>
    <row r="82" spans="1:56" ht="23" x14ac:dyDescent="0.35">
      <c r="A82" s="37" t="s">
        <v>40</v>
      </c>
      <c r="B82" s="37" t="s">
        <v>191</v>
      </c>
      <c r="C82" s="37">
        <v>55</v>
      </c>
      <c r="E82" s="69" t="s">
        <v>225</v>
      </c>
      <c r="F82" s="390"/>
      <c r="G82" s="391"/>
      <c r="H82" s="391"/>
      <c r="I82" s="391"/>
      <c r="J82" s="391"/>
      <c r="K82" s="391"/>
      <c r="L82" s="391"/>
      <c r="M82" s="391"/>
      <c r="N82" s="391"/>
      <c r="O82" s="391"/>
      <c r="P82" s="391"/>
      <c r="Q82" s="392"/>
      <c r="R82" s="7"/>
      <c r="S82" s="390"/>
      <c r="T82" s="391"/>
      <c r="U82" s="391"/>
      <c r="V82" s="391"/>
      <c r="W82" s="391"/>
      <c r="X82" s="391"/>
      <c r="Y82" s="391"/>
      <c r="Z82" s="391"/>
      <c r="AA82" s="391"/>
      <c r="AB82" s="391"/>
      <c r="AC82" s="391"/>
      <c r="AD82" s="392"/>
      <c r="AE82" s="7"/>
      <c r="AF82" s="390"/>
      <c r="AG82" s="391"/>
      <c r="AH82" s="391"/>
      <c r="AI82" s="391"/>
      <c r="AJ82" s="391"/>
      <c r="AK82" s="391"/>
      <c r="AL82" s="391"/>
      <c r="AM82" s="391"/>
      <c r="AN82" s="391"/>
      <c r="AO82" s="391"/>
      <c r="AP82" s="391"/>
      <c r="AQ82" s="392"/>
      <c r="AR82" s="7"/>
      <c r="AS82" s="390"/>
      <c r="AT82" s="391"/>
      <c r="AU82" s="391"/>
      <c r="AV82" s="391"/>
      <c r="AW82" s="391"/>
      <c r="AX82" s="391"/>
      <c r="AY82" s="391"/>
      <c r="AZ82" s="391"/>
      <c r="BA82" s="391"/>
      <c r="BB82" s="391"/>
      <c r="BC82" s="391"/>
      <c r="BD82" s="392"/>
    </row>
    <row r="83" spans="1:56" ht="23" x14ac:dyDescent="0.35">
      <c r="A83" s="37" t="s">
        <v>40</v>
      </c>
      <c r="B83" s="37" t="s">
        <v>192</v>
      </c>
      <c r="C83" s="37">
        <v>56</v>
      </c>
      <c r="E83" s="69" t="s">
        <v>226</v>
      </c>
      <c r="F83" s="390"/>
      <c r="G83" s="391"/>
      <c r="H83" s="391"/>
      <c r="I83" s="391"/>
      <c r="J83" s="391"/>
      <c r="K83" s="391"/>
      <c r="L83" s="391"/>
      <c r="M83" s="391"/>
      <c r="N83" s="391"/>
      <c r="O83" s="391"/>
      <c r="P83" s="391"/>
      <c r="Q83" s="392"/>
      <c r="R83" s="7"/>
      <c r="S83" s="390"/>
      <c r="T83" s="391"/>
      <c r="U83" s="391"/>
      <c r="V83" s="391"/>
      <c r="W83" s="391"/>
      <c r="X83" s="391"/>
      <c r="Y83" s="391"/>
      <c r="Z83" s="391"/>
      <c r="AA83" s="391"/>
      <c r="AB83" s="391"/>
      <c r="AC83" s="391"/>
      <c r="AD83" s="392"/>
      <c r="AE83" s="7"/>
      <c r="AF83" s="390"/>
      <c r="AG83" s="391"/>
      <c r="AH83" s="391"/>
      <c r="AI83" s="391"/>
      <c r="AJ83" s="391"/>
      <c r="AK83" s="391"/>
      <c r="AL83" s="391"/>
      <c r="AM83" s="391"/>
      <c r="AN83" s="391"/>
      <c r="AO83" s="391"/>
      <c r="AP83" s="391"/>
      <c r="AQ83" s="392"/>
      <c r="AR83" s="7"/>
      <c r="AS83" s="390"/>
      <c r="AT83" s="391"/>
      <c r="AU83" s="391"/>
      <c r="AV83" s="391"/>
      <c r="AW83" s="391"/>
      <c r="AX83" s="391"/>
      <c r="AY83" s="391"/>
      <c r="AZ83" s="391"/>
      <c r="BA83" s="391"/>
      <c r="BB83" s="391"/>
      <c r="BC83" s="391"/>
      <c r="BD83" s="392"/>
    </row>
    <row r="84" spans="1:56" ht="23" x14ac:dyDescent="0.35">
      <c r="A84" s="37" t="s">
        <v>40</v>
      </c>
      <c r="B84" s="37" t="s">
        <v>193</v>
      </c>
      <c r="C84" s="37">
        <v>57</v>
      </c>
      <c r="E84" s="69" t="s">
        <v>227</v>
      </c>
      <c r="F84" s="390"/>
      <c r="G84" s="391"/>
      <c r="H84" s="391"/>
      <c r="I84" s="391"/>
      <c r="J84" s="391"/>
      <c r="K84" s="391"/>
      <c r="L84" s="391"/>
      <c r="M84" s="391"/>
      <c r="N84" s="391"/>
      <c r="O84" s="391"/>
      <c r="P84" s="391"/>
      <c r="Q84" s="392"/>
      <c r="R84" s="7"/>
      <c r="S84" s="390"/>
      <c r="T84" s="391"/>
      <c r="U84" s="391"/>
      <c r="V84" s="391"/>
      <c r="W84" s="391"/>
      <c r="X84" s="391"/>
      <c r="Y84" s="391"/>
      <c r="Z84" s="391"/>
      <c r="AA84" s="391"/>
      <c r="AB84" s="391"/>
      <c r="AC84" s="391"/>
      <c r="AD84" s="392"/>
      <c r="AE84" s="7"/>
      <c r="AF84" s="390"/>
      <c r="AG84" s="391"/>
      <c r="AH84" s="391"/>
      <c r="AI84" s="391"/>
      <c r="AJ84" s="391"/>
      <c r="AK84" s="391"/>
      <c r="AL84" s="391"/>
      <c r="AM84" s="391"/>
      <c r="AN84" s="391"/>
      <c r="AO84" s="391"/>
      <c r="AP84" s="391"/>
      <c r="AQ84" s="392"/>
      <c r="AR84" s="7"/>
      <c r="AS84" s="390"/>
      <c r="AT84" s="391"/>
      <c r="AU84" s="391"/>
      <c r="AV84" s="391"/>
      <c r="AW84" s="391"/>
      <c r="AX84" s="391"/>
      <c r="AY84" s="391"/>
      <c r="AZ84" s="391"/>
      <c r="BA84" s="391"/>
      <c r="BB84" s="391"/>
      <c r="BC84" s="391"/>
      <c r="BD84" s="392"/>
    </row>
    <row r="85" spans="1:56" ht="23" x14ac:dyDescent="0.35">
      <c r="C85" s="37"/>
      <c r="E85" s="45" t="s">
        <v>43</v>
      </c>
      <c r="F85" s="372"/>
      <c r="G85" s="386"/>
      <c r="H85" s="386"/>
      <c r="I85" s="386"/>
      <c r="J85" s="386"/>
      <c r="K85" s="386"/>
      <c r="L85" s="386"/>
      <c r="M85" s="386"/>
      <c r="N85" s="386"/>
      <c r="O85" s="386"/>
      <c r="P85" s="386"/>
      <c r="Q85" s="379"/>
      <c r="R85" s="7"/>
      <c r="S85" s="372"/>
      <c r="T85" s="386"/>
      <c r="U85" s="386"/>
      <c r="V85" s="386"/>
      <c r="W85" s="386"/>
      <c r="X85" s="386"/>
      <c r="Y85" s="386"/>
      <c r="Z85" s="386"/>
      <c r="AA85" s="386"/>
      <c r="AB85" s="386"/>
      <c r="AC85" s="386"/>
      <c r="AD85" s="379"/>
      <c r="AE85" s="7"/>
      <c r="AF85" s="372"/>
      <c r="AG85" s="386"/>
      <c r="AH85" s="386"/>
      <c r="AI85" s="386"/>
      <c r="AJ85" s="386"/>
      <c r="AK85" s="386"/>
      <c r="AL85" s="386"/>
      <c r="AM85" s="386"/>
      <c r="AN85" s="386"/>
      <c r="AO85" s="386"/>
      <c r="AP85" s="386"/>
      <c r="AQ85" s="379"/>
      <c r="AR85" s="7"/>
      <c r="AS85" s="372"/>
      <c r="AT85" s="386"/>
      <c r="AU85" s="386"/>
      <c r="AV85" s="386"/>
      <c r="AW85" s="386"/>
      <c r="AX85" s="386"/>
      <c r="AY85" s="386"/>
      <c r="AZ85" s="386"/>
      <c r="BA85" s="386"/>
      <c r="BB85" s="386"/>
      <c r="BC85" s="386"/>
      <c r="BD85" s="379"/>
    </row>
    <row r="86" spans="1:56" ht="23" x14ac:dyDescent="0.35">
      <c r="B86" s="57"/>
      <c r="C86" s="37"/>
      <c r="E86" s="46" t="s">
        <v>200</v>
      </c>
      <c r="F86" s="325"/>
      <c r="G86" s="326"/>
      <c r="H86" s="326"/>
      <c r="I86" s="326"/>
      <c r="J86" s="326"/>
      <c r="K86" s="326"/>
      <c r="L86" s="326"/>
      <c r="M86" s="326"/>
      <c r="N86" s="326"/>
      <c r="O86" s="326"/>
      <c r="P86" s="326"/>
      <c r="Q86" s="9"/>
      <c r="R86" s="7"/>
      <c r="S86" s="325"/>
      <c r="T86" s="326"/>
      <c r="U86" s="326"/>
      <c r="V86" s="326"/>
      <c r="W86" s="326"/>
      <c r="X86" s="326"/>
      <c r="Y86" s="326"/>
      <c r="Z86" s="326"/>
      <c r="AA86" s="326"/>
      <c r="AB86" s="326"/>
      <c r="AC86" s="326"/>
      <c r="AD86" s="9"/>
      <c r="AE86" s="7"/>
      <c r="AF86" s="325"/>
      <c r="AG86" s="326"/>
      <c r="AH86" s="326"/>
      <c r="AI86" s="326"/>
      <c r="AJ86" s="326"/>
      <c r="AK86" s="326"/>
      <c r="AL86" s="326"/>
      <c r="AM86" s="326"/>
      <c r="AN86" s="326"/>
      <c r="AO86" s="326"/>
      <c r="AP86" s="326"/>
      <c r="AQ86" s="9"/>
      <c r="AR86" s="7"/>
      <c r="AS86" s="325"/>
      <c r="AT86" s="326"/>
      <c r="AU86" s="326"/>
      <c r="AV86" s="326"/>
      <c r="AW86" s="326"/>
      <c r="AX86" s="326"/>
      <c r="AY86" s="326"/>
      <c r="AZ86" s="326"/>
      <c r="BA86" s="326"/>
      <c r="BB86" s="326"/>
      <c r="BC86" s="326"/>
      <c r="BD86" s="9"/>
    </row>
    <row r="87" spans="1:56" ht="23" x14ac:dyDescent="0.35">
      <c r="B87" s="57"/>
      <c r="C87" s="37"/>
      <c r="E87" s="262" t="s">
        <v>202</v>
      </c>
      <c r="F87" s="375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380"/>
      <c r="R87" s="7"/>
      <c r="S87" s="375"/>
      <c r="T87" s="19"/>
      <c r="U87" s="19"/>
      <c r="V87" s="19"/>
      <c r="W87" s="19"/>
      <c r="X87" s="19"/>
      <c r="Y87" s="19"/>
      <c r="Z87" s="19"/>
      <c r="AA87" s="19"/>
      <c r="AB87" s="19"/>
      <c r="AC87" s="19"/>
      <c r="AD87" s="380"/>
      <c r="AE87" s="7"/>
      <c r="AF87" s="375"/>
      <c r="AG87" s="19"/>
      <c r="AH87" s="19"/>
      <c r="AI87" s="19"/>
      <c r="AJ87" s="19"/>
      <c r="AK87" s="19"/>
      <c r="AL87" s="19"/>
      <c r="AM87" s="19"/>
      <c r="AN87" s="19"/>
      <c r="AO87" s="19"/>
      <c r="AP87" s="19"/>
      <c r="AQ87" s="380"/>
      <c r="AR87" s="7"/>
      <c r="AS87" s="375"/>
      <c r="AT87" s="19"/>
      <c r="AU87" s="19"/>
      <c r="AV87" s="19"/>
      <c r="AW87" s="19"/>
      <c r="AX87" s="19"/>
      <c r="AY87" s="19"/>
      <c r="AZ87" s="19"/>
      <c r="BA87" s="19"/>
      <c r="BB87" s="19"/>
      <c r="BC87" s="19"/>
      <c r="BD87" s="380"/>
    </row>
    <row r="88" spans="1:56" ht="23" x14ac:dyDescent="0.35">
      <c r="A88" s="37" t="s">
        <v>42</v>
      </c>
      <c r="B88" s="37" t="s">
        <v>175</v>
      </c>
      <c r="C88" s="37">
        <v>58</v>
      </c>
      <c r="E88" s="47" t="s">
        <v>308</v>
      </c>
      <c r="F88" s="374"/>
      <c r="G88" s="39"/>
      <c r="H88" s="39"/>
      <c r="I88" s="39"/>
      <c r="J88" s="39"/>
      <c r="K88" s="39"/>
      <c r="L88" s="39"/>
      <c r="M88" s="39"/>
      <c r="N88" s="39"/>
      <c r="O88" s="39"/>
      <c r="P88" s="39"/>
      <c r="Q88" s="381"/>
      <c r="R88" s="7"/>
      <c r="S88" s="390"/>
      <c r="T88" s="391"/>
      <c r="U88" s="391"/>
      <c r="V88" s="391"/>
      <c r="W88" s="391"/>
      <c r="X88" s="391"/>
      <c r="Y88" s="391"/>
      <c r="Z88" s="391"/>
      <c r="AA88" s="391"/>
      <c r="AB88" s="391"/>
      <c r="AC88" s="391"/>
      <c r="AD88" s="392"/>
      <c r="AE88" s="7"/>
      <c r="AF88" s="374"/>
      <c r="AG88" s="39"/>
      <c r="AH88" s="39"/>
      <c r="AI88" s="39"/>
      <c r="AJ88" s="39"/>
      <c r="AK88" s="39"/>
      <c r="AL88" s="39"/>
      <c r="AM88" s="39"/>
      <c r="AN88" s="39"/>
      <c r="AO88" s="39"/>
      <c r="AP88" s="39"/>
      <c r="AQ88" s="381"/>
      <c r="AR88" s="7"/>
      <c r="AS88" s="374"/>
      <c r="AT88" s="39"/>
      <c r="AU88" s="39"/>
      <c r="AV88" s="39"/>
      <c r="AW88" s="39"/>
      <c r="AX88" s="39"/>
      <c r="AY88" s="39"/>
      <c r="AZ88" s="39"/>
      <c r="BA88" s="39"/>
      <c r="BB88" s="39"/>
      <c r="BC88" s="39"/>
      <c r="BD88" s="381"/>
    </row>
    <row r="89" spans="1:56" ht="23" x14ac:dyDescent="0.35">
      <c r="B89" s="58"/>
      <c r="C89" s="37"/>
      <c r="E89" s="71" t="s">
        <v>370</v>
      </c>
      <c r="F89" s="375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380"/>
      <c r="R89" s="7"/>
      <c r="S89" s="375"/>
      <c r="T89" s="19"/>
      <c r="U89" s="19"/>
      <c r="V89" s="19"/>
      <c r="W89" s="19"/>
      <c r="X89" s="19"/>
      <c r="Y89" s="19"/>
      <c r="Z89" s="19"/>
      <c r="AA89" s="19"/>
      <c r="AB89" s="19"/>
      <c r="AC89" s="19"/>
      <c r="AD89" s="380"/>
      <c r="AE89" s="7"/>
      <c r="AF89" s="375"/>
      <c r="AG89" s="19"/>
      <c r="AH89" s="19"/>
      <c r="AI89" s="19"/>
      <c r="AJ89" s="19"/>
      <c r="AK89" s="19"/>
      <c r="AL89" s="19"/>
      <c r="AM89" s="19"/>
      <c r="AN89" s="19"/>
      <c r="AO89" s="19"/>
      <c r="AP89" s="19"/>
      <c r="AQ89" s="380"/>
      <c r="AR89" s="7"/>
      <c r="AS89" s="375"/>
      <c r="AT89" s="19"/>
      <c r="AU89" s="19"/>
      <c r="AV89" s="19"/>
      <c r="AW89" s="19"/>
      <c r="AX89" s="19"/>
      <c r="AY89" s="19"/>
      <c r="AZ89" s="19"/>
      <c r="BA89" s="19"/>
      <c r="BB89" s="19"/>
      <c r="BC89" s="19"/>
      <c r="BD89" s="380"/>
    </row>
    <row r="90" spans="1:56" ht="23" x14ac:dyDescent="0.35">
      <c r="A90" s="37" t="s">
        <v>42</v>
      </c>
      <c r="B90" s="37" t="s">
        <v>176</v>
      </c>
      <c r="C90" s="37">
        <v>59</v>
      </c>
      <c r="E90" s="72" t="s">
        <v>206</v>
      </c>
      <c r="F90" s="390"/>
      <c r="G90" s="391"/>
      <c r="H90" s="391"/>
      <c r="I90" s="391"/>
      <c r="J90" s="391"/>
      <c r="K90" s="391"/>
      <c r="L90" s="391"/>
      <c r="M90" s="391"/>
      <c r="N90" s="391"/>
      <c r="O90" s="391"/>
      <c r="P90" s="391"/>
      <c r="Q90" s="392"/>
      <c r="R90" s="7"/>
      <c r="S90" s="390"/>
      <c r="T90" s="391"/>
      <c r="U90" s="391"/>
      <c r="V90" s="391"/>
      <c r="W90" s="391"/>
      <c r="X90" s="391"/>
      <c r="Y90" s="391"/>
      <c r="Z90" s="391"/>
      <c r="AA90" s="391"/>
      <c r="AB90" s="391"/>
      <c r="AC90" s="391"/>
      <c r="AD90" s="392"/>
      <c r="AE90" s="7"/>
      <c r="AF90" s="390"/>
      <c r="AG90" s="391"/>
      <c r="AH90" s="391"/>
      <c r="AI90" s="391"/>
      <c r="AJ90" s="391"/>
      <c r="AK90" s="391"/>
      <c r="AL90" s="391"/>
      <c r="AM90" s="391"/>
      <c r="AN90" s="391"/>
      <c r="AO90" s="391"/>
      <c r="AP90" s="391"/>
      <c r="AQ90" s="392"/>
      <c r="AR90" s="7"/>
      <c r="AS90" s="390"/>
      <c r="AT90" s="391"/>
      <c r="AU90" s="391"/>
      <c r="AV90" s="391"/>
      <c r="AW90" s="391"/>
      <c r="AX90" s="391"/>
      <c r="AY90" s="391"/>
      <c r="AZ90" s="391"/>
      <c r="BA90" s="391"/>
      <c r="BB90" s="391"/>
      <c r="BC90" s="391"/>
      <c r="BD90" s="392"/>
    </row>
    <row r="91" spans="1:56" ht="23" x14ac:dyDescent="0.35">
      <c r="A91" s="37" t="s">
        <v>42</v>
      </c>
      <c r="B91" s="37" t="s">
        <v>177</v>
      </c>
      <c r="C91" s="37">
        <v>60</v>
      </c>
      <c r="E91" s="72" t="s">
        <v>207</v>
      </c>
      <c r="F91" s="390"/>
      <c r="G91" s="391"/>
      <c r="H91" s="391"/>
      <c r="I91" s="391"/>
      <c r="J91" s="391"/>
      <c r="K91" s="391"/>
      <c r="L91" s="391"/>
      <c r="M91" s="391"/>
      <c r="N91" s="391"/>
      <c r="O91" s="391"/>
      <c r="P91" s="391"/>
      <c r="Q91" s="392"/>
      <c r="R91" s="7"/>
      <c r="S91" s="390"/>
      <c r="T91" s="391"/>
      <c r="U91" s="391"/>
      <c r="V91" s="391"/>
      <c r="W91" s="391"/>
      <c r="X91" s="391"/>
      <c r="Y91" s="391"/>
      <c r="Z91" s="391"/>
      <c r="AA91" s="391"/>
      <c r="AB91" s="391"/>
      <c r="AC91" s="391"/>
      <c r="AD91" s="392"/>
      <c r="AE91" s="7"/>
      <c r="AF91" s="390"/>
      <c r="AG91" s="391"/>
      <c r="AH91" s="391"/>
      <c r="AI91" s="391"/>
      <c r="AJ91" s="391"/>
      <c r="AK91" s="391"/>
      <c r="AL91" s="391"/>
      <c r="AM91" s="391"/>
      <c r="AN91" s="391"/>
      <c r="AO91" s="391"/>
      <c r="AP91" s="391"/>
      <c r="AQ91" s="392"/>
      <c r="AR91" s="7"/>
      <c r="AS91" s="390"/>
      <c r="AT91" s="391"/>
      <c r="AU91" s="391"/>
      <c r="AV91" s="391"/>
      <c r="AW91" s="391"/>
      <c r="AX91" s="391"/>
      <c r="AY91" s="391"/>
      <c r="AZ91" s="391"/>
      <c r="BA91" s="391"/>
      <c r="BB91" s="391"/>
      <c r="BC91" s="391"/>
      <c r="BD91" s="392"/>
    </row>
    <row r="92" spans="1:56" ht="23" x14ac:dyDescent="0.35">
      <c r="A92" s="37" t="s">
        <v>42</v>
      </c>
      <c r="B92" s="37" t="s">
        <v>178</v>
      </c>
      <c r="C92" s="37">
        <v>61</v>
      </c>
      <c r="E92" s="72" t="s">
        <v>208</v>
      </c>
      <c r="F92" s="390"/>
      <c r="G92" s="391"/>
      <c r="H92" s="391"/>
      <c r="I92" s="391"/>
      <c r="J92" s="391"/>
      <c r="K92" s="391"/>
      <c r="L92" s="391"/>
      <c r="M92" s="391"/>
      <c r="N92" s="391"/>
      <c r="O92" s="391"/>
      <c r="P92" s="391"/>
      <c r="Q92" s="392"/>
      <c r="R92" s="7"/>
      <c r="S92" s="390"/>
      <c r="T92" s="391"/>
      <c r="U92" s="391"/>
      <c r="V92" s="391"/>
      <c r="W92" s="391"/>
      <c r="X92" s="391"/>
      <c r="Y92" s="391"/>
      <c r="Z92" s="391"/>
      <c r="AA92" s="391"/>
      <c r="AB92" s="391"/>
      <c r="AC92" s="391"/>
      <c r="AD92" s="392"/>
      <c r="AE92" s="7"/>
      <c r="AF92" s="390"/>
      <c r="AG92" s="391"/>
      <c r="AH92" s="391"/>
      <c r="AI92" s="391"/>
      <c r="AJ92" s="391"/>
      <c r="AK92" s="391"/>
      <c r="AL92" s="391"/>
      <c r="AM92" s="391"/>
      <c r="AN92" s="391"/>
      <c r="AO92" s="391"/>
      <c r="AP92" s="391"/>
      <c r="AQ92" s="392"/>
      <c r="AR92" s="7"/>
      <c r="AS92" s="390"/>
      <c r="AT92" s="391"/>
      <c r="AU92" s="391"/>
      <c r="AV92" s="391"/>
      <c r="AW92" s="391"/>
      <c r="AX92" s="391"/>
      <c r="AY92" s="391"/>
      <c r="AZ92" s="391"/>
      <c r="BA92" s="391"/>
      <c r="BB92" s="391"/>
      <c r="BC92" s="391"/>
      <c r="BD92" s="392"/>
    </row>
    <row r="93" spans="1:56" ht="23" x14ac:dyDescent="0.35">
      <c r="A93" s="37" t="s">
        <v>42</v>
      </c>
      <c r="B93" s="37" t="s">
        <v>179</v>
      </c>
      <c r="C93" s="37">
        <v>62</v>
      </c>
      <c r="E93" s="72" t="s">
        <v>209</v>
      </c>
      <c r="F93" s="390"/>
      <c r="G93" s="391"/>
      <c r="H93" s="391"/>
      <c r="I93" s="391"/>
      <c r="J93" s="391"/>
      <c r="K93" s="391"/>
      <c r="L93" s="391"/>
      <c r="M93" s="391"/>
      <c r="N93" s="391"/>
      <c r="O93" s="391"/>
      <c r="P93" s="391"/>
      <c r="Q93" s="392"/>
      <c r="R93" s="7"/>
      <c r="S93" s="390"/>
      <c r="T93" s="391"/>
      <c r="U93" s="391"/>
      <c r="V93" s="391"/>
      <c r="W93" s="391"/>
      <c r="X93" s="391"/>
      <c r="Y93" s="391"/>
      <c r="Z93" s="391"/>
      <c r="AA93" s="391"/>
      <c r="AB93" s="391"/>
      <c r="AC93" s="391"/>
      <c r="AD93" s="392"/>
      <c r="AE93" s="7"/>
      <c r="AF93" s="390"/>
      <c r="AG93" s="391"/>
      <c r="AH93" s="391"/>
      <c r="AI93" s="391"/>
      <c r="AJ93" s="391"/>
      <c r="AK93" s="391"/>
      <c r="AL93" s="391"/>
      <c r="AM93" s="391"/>
      <c r="AN93" s="391"/>
      <c r="AO93" s="391"/>
      <c r="AP93" s="391"/>
      <c r="AQ93" s="392"/>
      <c r="AR93" s="7"/>
      <c r="AS93" s="390"/>
      <c r="AT93" s="391"/>
      <c r="AU93" s="391"/>
      <c r="AV93" s="391"/>
      <c r="AW93" s="391"/>
      <c r="AX93" s="391"/>
      <c r="AY93" s="391"/>
      <c r="AZ93" s="391"/>
      <c r="BA93" s="391"/>
      <c r="BB93" s="391"/>
      <c r="BC93" s="391"/>
      <c r="BD93" s="392"/>
    </row>
    <row r="94" spans="1:56" ht="23" x14ac:dyDescent="0.35">
      <c r="A94" s="37" t="s">
        <v>42</v>
      </c>
      <c r="B94" s="37" t="s">
        <v>180</v>
      </c>
      <c r="C94" s="37">
        <v>63</v>
      </c>
      <c r="E94" s="72" t="s">
        <v>210</v>
      </c>
      <c r="F94" s="390"/>
      <c r="G94" s="391"/>
      <c r="H94" s="391"/>
      <c r="I94" s="391"/>
      <c r="J94" s="391"/>
      <c r="K94" s="391"/>
      <c r="L94" s="391"/>
      <c r="M94" s="391"/>
      <c r="N94" s="391"/>
      <c r="O94" s="391"/>
      <c r="P94" s="391"/>
      <c r="Q94" s="392"/>
      <c r="R94" s="7"/>
      <c r="S94" s="390"/>
      <c r="T94" s="391"/>
      <c r="U94" s="391"/>
      <c r="V94" s="391"/>
      <c r="W94" s="391"/>
      <c r="X94" s="391"/>
      <c r="Y94" s="391"/>
      <c r="Z94" s="391"/>
      <c r="AA94" s="391"/>
      <c r="AB94" s="391"/>
      <c r="AC94" s="391"/>
      <c r="AD94" s="392"/>
      <c r="AE94" s="7"/>
      <c r="AF94" s="390"/>
      <c r="AG94" s="391"/>
      <c r="AH94" s="391"/>
      <c r="AI94" s="391"/>
      <c r="AJ94" s="391"/>
      <c r="AK94" s="391"/>
      <c r="AL94" s="391"/>
      <c r="AM94" s="391"/>
      <c r="AN94" s="391"/>
      <c r="AO94" s="391"/>
      <c r="AP94" s="391"/>
      <c r="AQ94" s="392"/>
      <c r="AR94" s="7"/>
      <c r="AS94" s="390"/>
      <c r="AT94" s="391"/>
      <c r="AU94" s="391"/>
      <c r="AV94" s="391"/>
      <c r="AW94" s="391"/>
      <c r="AX94" s="391"/>
      <c r="AY94" s="391"/>
      <c r="AZ94" s="391"/>
      <c r="BA94" s="391"/>
      <c r="BB94" s="391"/>
      <c r="BC94" s="391"/>
      <c r="BD94" s="392"/>
    </row>
    <row r="95" spans="1:56" ht="23" x14ac:dyDescent="0.35">
      <c r="A95" s="37" t="s">
        <v>42</v>
      </c>
      <c r="B95" s="37" t="s">
        <v>181</v>
      </c>
      <c r="C95" s="37">
        <v>64</v>
      </c>
      <c r="E95" s="72" t="s">
        <v>211</v>
      </c>
      <c r="F95" s="390"/>
      <c r="G95" s="391"/>
      <c r="H95" s="391"/>
      <c r="I95" s="391"/>
      <c r="J95" s="391"/>
      <c r="K95" s="391"/>
      <c r="L95" s="391"/>
      <c r="M95" s="391"/>
      <c r="N95" s="391"/>
      <c r="O95" s="391"/>
      <c r="P95" s="391"/>
      <c r="Q95" s="392"/>
      <c r="R95" s="7"/>
      <c r="S95" s="390"/>
      <c r="T95" s="391"/>
      <c r="U95" s="391"/>
      <c r="V95" s="391"/>
      <c r="W95" s="391"/>
      <c r="X95" s="391"/>
      <c r="Y95" s="391"/>
      <c r="Z95" s="391"/>
      <c r="AA95" s="391"/>
      <c r="AB95" s="391"/>
      <c r="AC95" s="391"/>
      <c r="AD95" s="392"/>
      <c r="AE95" s="7"/>
      <c r="AF95" s="390"/>
      <c r="AG95" s="391"/>
      <c r="AH95" s="391"/>
      <c r="AI95" s="391"/>
      <c r="AJ95" s="391"/>
      <c r="AK95" s="391"/>
      <c r="AL95" s="391"/>
      <c r="AM95" s="391"/>
      <c r="AN95" s="391"/>
      <c r="AO95" s="391"/>
      <c r="AP95" s="391"/>
      <c r="AQ95" s="392"/>
      <c r="AR95" s="7"/>
      <c r="AS95" s="390"/>
      <c r="AT95" s="391"/>
      <c r="AU95" s="391"/>
      <c r="AV95" s="391"/>
      <c r="AW95" s="391"/>
      <c r="AX95" s="391"/>
      <c r="AY95" s="391"/>
      <c r="AZ95" s="391"/>
      <c r="BA95" s="391"/>
      <c r="BB95" s="391"/>
      <c r="BC95" s="391"/>
      <c r="BD95" s="392"/>
    </row>
    <row r="96" spans="1:56" ht="23" x14ac:dyDescent="0.35">
      <c r="A96" s="37" t="s">
        <v>42</v>
      </c>
      <c r="B96" s="37" t="s">
        <v>182</v>
      </c>
      <c r="C96" s="37">
        <v>65</v>
      </c>
      <c r="E96" s="72" t="s">
        <v>212</v>
      </c>
      <c r="F96" s="390"/>
      <c r="G96" s="391"/>
      <c r="H96" s="391"/>
      <c r="I96" s="391"/>
      <c r="J96" s="391"/>
      <c r="K96" s="391"/>
      <c r="L96" s="391"/>
      <c r="M96" s="391"/>
      <c r="N96" s="391"/>
      <c r="O96" s="391"/>
      <c r="P96" s="391"/>
      <c r="Q96" s="392"/>
      <c r="R96" s="7"/>
      <c r="S96" s="390"/>
      <c r="T96" s="391"/>
      <c r="U96" s="391"/>
      <c r="V96" s="391"/>
      <c r="W96" s="391"/>
      <c r="X96" s="391"/>
      <c r="Y96" s="391"/>
      <c r="Z96" s="391"/>
      <c r="AA96" s="391"/>
      <c r="AB96" s="391"/>
      <c r="AC96" s="391"/>
      <c r="AD96" s="392"/>
      <c r="AE96" s="7"/>
      <c r="AF96" s="390"/>
      <c r="AG96" s="391"/>
      <c r="AH96" s="391"/>
      <c r="AI96" s="391"/>
      <c r="AJ96" s="391"/>
      <c r="AK96" s="391"/>
      <c r="AL96" s="391"/>
      <c r="AM96" s="391"/>
      <c r="AN96" s="391"/>
      <c r="AO96" s="391"/>
      <c r="AP96" s="391"/>
      <c r="AQ96" s="392"/>
      <c r="AR96" s="7"/>
      <c r="AS96" s="390"/>
      <c r="AT96" s="391"/>
      <c r="AU96" s="391"/>
      <c r="AV96" s="391"/>
      <c r="AW96" s="391"/>
      <c r="AX96" s="391"/>
      <c r="AY96" s="391"/>
      <c r="AZ96" s="391"/>
      <c r="BA96" s="391"/>
      <c r="BB96" s="391"/>
      <c r="BC96" s="391"/>
      <c r="BD96" s="392"/>
    </row>
    <row r="97" spans="1:56" ht="23" x14ac:dyDescent="0.35">
      <c r="A97" s="37" t="s">
        <v>42</v>
      </c>
      <c r="B97" s="37" t="s">
        <v>183</v>
      </c>
      <c r="C97" s="37">
        <v>66</v>
      </c>
      <c r="E97" s="47" t="s">
        <v>213</v>
      </c>
      <c r="F97" s="374"/>
      <c r="G97" s="39"/>
      <c r="H97" s="39"/>
      <c r="I97" s="39"/>
      <c r="J97" s="39"/>
      <c r="K97" s="39"/>
      <c r="L97" s="39"/>
      <c r="M97" s="39"/>
      <c r="N97" s="39"/>
      <c r="O97" s="39"/>
      <c r="P97" s="39"/>
      <c r="Q97" s="381"/>
      <c r="R97" s="7"/>
      <c r="S97" s="374"/>
      <c r="T97" s="39"/>
      <c r="U97" s="39"/>
      <c r="V97" s="39"/>
      <c r="W97" s="39"/>
      <c r="X97" s="39"/>
      <c r="Y97" s="39"/>
      <c r="Z97" s="39"/>
      <c r="AA97" s="39"/>
      <c r="AB97" s="39"/>
      <c r="AC97" s="39"/>
      <c r="AD97" s="381"/>
      <c r="AE97" s="7"/>
      <c r="AF97" s="374"/>
      <c r="AG97" s="39"/>
      <c r="AH97" s="39"/>
      <c r="AI97" s="39"/>
      <c r="AJ97" s="39"/>
      <c r="AK97" s="39"/>
      <c r="AL97" s="39"/>
      <c r="AM97" s="39"/>
      <c r="AN97" s="39"/>
      <c r="AO97" s="39"/>
      <c r="AP97" s="39"/>
      <c r="AQ97" s="381"/>
      <c r="AR97" s="7"/>
      <c r="AS97" s="374"/>
      <c r="AT97" s="39"/>
      <c r="AU97" s="39"/>
      <c r="AV97" s="39"/>
      <c r="AW97" s="39"/>
      <c r="AX97" s="39"/>
      <c r="AY97" s="39"/>
      <c r="AZ97" s="39"/>
      <c r="BA97" s="39"/>
      <c r="BB97" s="39"/>
      <c r="BC97" s="39"/>
      <c r="BD97" s="381"/>
    </row>
    <row r="98" spans="1:56" ht="23" x14ac:dyDescent="0.35">
      <c r="A98" s="37" t="s">
        <v>42</v>
      </c>
      <c r="B98" s="37" t="s">
        <v>184</v>
      </c>
      <c r="C98" s="37">
        <v>67</v>
      </c>
      <c r="E98" s="267" t="s">
        <v>214</v>
      </c>
      <c r="F98" s="374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81"/>
      <c r="R98" s="7"/>
      <c r="S98" s="390"/>
      <c r="T98" s="391"/>
      <c r="U98" s="391"/>
      <c r="V98" s="391"/>
      <c r="W98" s="391"/>
      <c r="X98" s="391"/>
      <c r="Y98" s="391"/>
      <c r="Z98" s="391"/>
      <c r="AA98" s="391"/>
      <c r="AB98" s="391"/>
      <c r="AC98" s="391"/>
      <c r="AD98" s="392"/>
      <c r="AE98" s="7"/>
      <c r="AF98" s="374"/>
      <c r="AG98" s="39"/>
      <c r="AH98" s="39"/>
      <c r="AI98" s="39"/>
      <c r="AJ98" s="39"/>
      <c r="AK98" s="39"/>
      <c r="AL98" s="39"/>
      <c r="AM98" s="39"/>
      <c r="AN98" s="39"/>
      <c r="AO98" s="39"/>
      <c r="AP98" s="39"/>
      <c r="AQ98" s="381"/>
      <c r="AR98" s="7"/>
      <c r="AS98" s="374"/>
      <c r="AT98" s="39"/>
      <c r="AU98" s="39"/>
      <c r="AV98" s="39"/>
      <c r="AW98" s="39"/>
      <c r="AX98" s="39"/>
      <c r="AY98" s="39"/>
      <c r="AZ98" s="39"/>
      <c r="BA98" s="39"/>
      <c r="BB98" s="39"/>
      <c r="BC98" s="39"/>
      <c r="BD98" s="381"/>
    </row>
    <row r="99" spans="1:56" ht="23" x14ac:dyDescent="0.35">
      <c r="A99" s="37" t="s">
        <v>42</v>
      </c>
      <c r="B99" s="37" t="s">
        <v>185</v>
      </c>
      <c r="C99" s="37">
        <v>68</v>
      </c>
      <c r="E99" s="267" t="s">
        <v>215</v>
      </c>
      <c r="F99" s="390"/>
      <c r="G99" s="391"/>
      <c r="H99" s="391"/>
      <c r="I99" s="391"/>
      <c r="J99" s="391"/>
      <c r="K99" s="391"/>
      <c r="L99" s="391"/>
      <c r="M99" s="391"/>
      <c r="N99" s="391"/>
      <c r="O99" s="391"/>
      <c r="P99" s="391"/>
      <c r="Q99" s="392"/>
      <c r="R99" s="7"/>
      <c r="S99" s="390"/>
      <c r="T99" s="391"/>
      <c r="U99" s="391"/>
      <c r="V99" s="391"/>
      <c r="W99" s="391"/>
      <c r="X99" s="391"/>
      <c r="Y99" s="391"/>
      <c r="Z99" s="391"/>
      <c r="AA99" s="391"/>
      <c r="AB99" s="391"/>
      <c r="AC99" s="391"/>
      <c r="AD99" s="392"/>
      <c r="AE99" s="7"/>
      <c r="AF99" s="390"/>
      <c r="AG99" s="391"/>
      <c r="AH99" s="391"/>
      <c r="AI99" s="391"/>
      <c r="AJ99" s="391"/>
      <c r="AK99" s="391"/>
      <c r="AL99" s="391"/>
      <c r="AM99" s="391"/>
      <c r="AN99" s="391"/>
      <c r="AO99" s="391"/>
      <c r="AP99" s="391"/>
      <c r="AQ99" s="392"/>
      <c r="AR99" s="7"/>
      <c r="AS99" s="390"/>
      <c r="AT99" s="391"/>
      <c r="AU99" s="391"/>
      <c r="AV99" s="391"/>
      <c r="AW99" s="391"/>
      <c r="AX99" s="391"/>
      <c r="AY99" s="391"/>
      <c r="AZ99" s="391"/>
      <c r="BA99" s="391"/>
      <c r="BB99" s="391"/>
      <c r="BC99" s="391"/>
      <c r="BD99" s="392"/>
    </row>
    <row r="100" spans="1:56" ht="23" x14ac:dyDescent="0.35">
      <c r="B100" s="37"/>
      <c r="C100" s="37"/>
      <c r="E100" s="46" t="s">
        <v>217</v>
      </c>
      <c r="F100" s="327"/>
      <c r="G100" s="326"/>
      <c r="H100" s="326"/>
      <c r="I100" s="326"/>
      <c r="J100" s="326"/>
      <c r="K100" s="326"/>
      <c r="L100" s="326"/>
      <c r="M100" s="326"/>
      <c r="N100" s="326"/>
      <c r="O100" s="326"/>
      <c r="P100" s="326"/>
      <c r="Q100" s="9"/>
      <c r="R100" s="7"/>
      <c r="S100" s="327"/>
      <c r="T100" s="326"/>
      <c r="U100" s="326"/>
      <c r="V100" s="326"/>
      <c r="W100" s="326"/>
      <c r="X100" s="326"/>
      <c r="Y100" s="326"/>
      <c r="Z100" s="326"/>
      <c r="AA100" s="326"/>
      <c r="AB100" s="326"/>
      <c r="AC100" s="326"/>
      <c r="AD100" s="9"/>
      <c r="AE100" s="7"/>
      <c r="AF100" s="327"/>
      <c r="AG100" s="326"/>
      <c r="AH100" s="326"/>
      <c r="AI100" s="326"/>
      <c r="AJ100" s="326"/>
      <c r="AK100" s="326"/>
      <c r="AL100" s="326"/>
      <c r="AM100" s="326"/>
      <c r="AN100" s="326"/>
      <c r="AO100" s="326"/>
      <c r="AP100" s="326"/>
      <c r="AQ100" s="9"/>
      <c r="AR100" s="7"/>
      <c r="AS100" s="327"/>
      <c r="AT100" s="326"/>
      <c r="AU100" s="326"/>
      <c r="AV100" s="326"/>
      <c r="AW100" s="326"/>
      <c r="AX100" s="326"/>
      <c r="AY100" s="326"/>
      <c r="AZ100" s="326"/>
      <c r="BA100" s="326"/>
      <c r="BB100" s="326"/>
      <c r="BC100" s="326"/>
      <c r="BD100" s="9"/>
    </row>
    <row r="101" spans="1:56" ht="23" x14ac:dyDescent="0.35">
      <c r="A101" s="37" t="s">
        <v>42</v>
      </c>
      <c r="B101" s="37" t="s">
        <v>186</v>
      </c>
      <c r="C101" s="37">
        <v>69</v>
      </c>
      <c r="E101" s="69" t="s">
        <v>218</v>
      </c>
      <c r="F101" s="42"/>
      <c r="G101" s="39"/>
      <c r="H101" s="39"/>
      <c r="I101" s="39"/>
      <c r="J101" s="39"/>
      <c r="K101" s="39"/>
      <c r="L101" s="39"/>
      <c r="M101" s="39"/>
      <c r="N101" s="39"/>
      <c r="O101" s="39"/>
      <c r="P101" s="39"/>
      <c r="Q101" s="381"/>
      <c r="R101" s="7"/>
      <c r="S101" s="393"/>
      <c r="T101" s="391"/>
      <c r="U101" s="391"/>
      <c r="V101" s="391"/>
      <c r="W101" s="391"/>
      <c r="X101" s="391"/>
      <c r="Y101" s="391"/>
      <c r="Z101" s="391"/>
      <c r="AA101" s="391"/>
      <c r="AB101" s="391"/>
      <c r="AC101" s="391"/>
      <c r="AD101" s="392"/>
      <c r="AE101" s="7"/>
      <c r="AF101" s="42"/>
      <c r="AG101" s="39"/>
      <c r="AH101" s="39"/>
      <c r="AI101" s="39"/>
      <c r="AJ101" s="39"/>
      <c r="AK101" s="39"/>
      <c r="AL101" s="39"/>
      <c r="AM101" s="39"/>
      <c r="AN101" s="39"/>
      <c r="AO101" s="39"/>
      <c r="AP101" s="39"/>
      <c r="AQ101" s="381"/>
      <c r="AR101" s="7"/>
      <c r="AS101" s="42"/>
      <c r="AT101" s="39"/>
      <c r="AU101" s="39"/>
      <c r="AV101" s="39"/>
      <c r="AW101" s="39"/>
      <c r="AX101" s="39"/>
      <c r="AY101" s="39"/>
      <c r="AZ101" s="39"/>
      <c r="BA101" s="39"/>
      <c r="BB101" s="39"/>
      <c r="BC101" s="39"/>
      <c r="BD101" s="381"/>
    </row>
    <row r="102" spans="1:56" ht="23" x14ac:dyDescent="0.35">
      <c r="A102" s="37" t="s">
        <v>42</v>
      </c>
      <c r="B102" s="37" t="s">
        <v>187</v>
      </c>
      <c r="C102" s="37">
        <v>70</v>
      </c>
      <c r="E102" s="69" t="s">
        <v>319</v>
      </c>
      <c r="F102" s="390"/>
      <c r="G102" s="391"/>
      <c r="H102" s="391"/>
      <c r="I102" s="391"/>
      <c r="J102" s="391"/>
      <c r="K102" s="391"/>
      <c r="L102" s="391"/>
      <c r="M102" s="391"/>
      <c r="N102" s="391"/>
      <c r="O102" s="391"/>
      <c r="P102" s="391"/>
      <c r="Q102" s="392"/>
      <c r="S102" s="390"/>
      <c r="T102" s="391"/>
      <c r="U102" s="391"/>
      <c r="V102" s="391"/>
      <c r="W102" s="391"/>
      <c r="X102" s="391"/>
      <c r="Y102" s="391"/>
      <c r="Z102" s="391"/>
      <c r="AA102" s="391"/>
      <c r="AB102" s="391"/>
      <c r="AC102" s="391"/>
      <c r="AD102" s="392"/>
      <c r="AF102" s="390"/>
      <c r="AG102" s="391"/>
      <c r="AH102" s="391"/>
      <c r="AI102" s="391"/>
      <c r="AJ102" s="391"/>
      <c r="AK102" s="391"/>
      <c r="AL102" s="391"/>
      <c r="AM102" s="391"/>
      <c r="AN102" s="391"/>
      <c r="AO102" s="391"/>
      <c r="AP102" s="391"/>
      <c r="AQ102" s="392"/>
      <c r="AS102" s="390"/>
      <c r="AT102" s="391"/>
      <c r="AU102" s="391"/>
      <c r="AV102" s="391"/>
      <c r="AW102" s="391"/>
      <c r="AX102" s="391"/>
      <c r="AY102" s="391"/>
      <c r="AZ102" s="391"/>
      <c r="BA102" s="391"/>
      <c r="BB102" s="391"/>
      <c r="BC102" s="391"/>
      <c r="BD102" s="392"/>
    </row>
    <row r="103" spans="1:56" ht="23" x14ac:dyDescent="0.35">
      <c r="A103" s="37" t="s">
        <v>42</v>
      </c>
      <c r="B103" s="37" t="s">
        <v>188</v>
      </c>
      <c r="C103" s="37">
        <v>71</v>
      </c>
      <c r="E103" s="69" t="s">
        <v>220</v>
      </c>
      <c r="F103" s="390"/>
      <c r="G103" s="391"/>
      <c r="H103" s="391"/>
      <c r="I103" s="391"/>
      <c r="J103" s="391"/>
      <c r="K103" s="391"/>
      <c r="L103" s="391"/>
      <c r="M103" s="391"/>
      <c r="N103" s="391"/>
      <c r="O103" s="391"/>
      <c r="P103" s="391"/>
      <c r="Q103" s="392"/>
      <c r="R103" s="7"/>
      <c r="S103" s="390"/>
      <c r="T103" s="391"/>
      <c r="U103" s="391"/>
      <c r="V103" s="391"/>
      <c r="W103" s="391"/>
      <c r="X103" s="391"/>
      <c r="Y103" s="391"/>
      <c r="Z103" s="391"/>
      <c r="AA103" s="391"/>
      <c r="AB103" s="391"/>
      <c r="AC103" s="391"/>
      <c r="AD103" s="392"/>
      <c r="AE103" s="7"/>
      <c r="AF103" s="390"/>
      <c r="AG103" s="391"/>
      <c r="AH103" s="391"/>
      <c r="AI103" s="391"/>
      <c r="AJ103" s="391"/>
      <c r="AK103" s="391"/>
      <c r="AL103" s="391"/>
      <c r="AM103" s="391"/>
      <c r="AN103" s="391"/>
      <c r="AO103" s="391"/>
      <c r="AP103" s="391"/>
      <c r="AQ103" s="392"/>
      <c r="AR103" s="7"/>
      <c r="AS103" s="390"/>
      <c r="AT103" s="391"/>
      <c r="AU103" s="391"/>
      <c r="AV103" s="391"/>
      <c r="AW103" s="391"/>
      <c r="AX103" s="391"/>
      <c r="AY103" s="391"/>
      <c r="AZ103" s="391"/>
      <c r="BA103" s="391"/>
      <c r="BB103" s="391"/>
      <c r="BC103" s="391"/>
      <c r="BD103" s="392"/>
    </row>
    <row r="104" spans="1:56" ht="23" x14ac:dyDescent="0.35">
      <c r="B104" s="37"/>
      <c r="C104" s="37"/>
      <c r="E104" s="46" t="s">
        <v>222</v>
      </c>
      <c r="F104" s="327"/>
      <c r="G104" s="326"/>
      <c r="H104" s="326"/>
      <c r="I104" s="326"/>
      <c r="J104" s="326"/>
      <c r="K104" s="326"/>
      <c r="L104" s="326"/>
      <c r="M104" s="326"/>
      <c r="N104" s="326"/>
      <c r="O104" s="326"/>
      <c r="P104" s="326"/>
      <c r="Q104" s="9"/>
      <c r="R104" s="7"/>
      <c r="S104" s="327"/>
      <c r="T104" s="326"/>
      <c r="U104" s="326"/>
      <c r="V104" s="326"/>
      <c r="W104" s="326"/>
      <c r="X104" s="326"/>
      <c r="Y104" s="326"/>
      <c r="Z104" s="326"/>
      <c r="AA104" s="326"/>
      <c r="AB104" s="326"/>
      <c r="AC104" s="326"/>
      <c r="AD104" s="9"/>
      <c r="AE104" s="7"/>
      <c r="AF104" s="327"/>
      <c r="AG104" s="326"/>
      <c r="AH104" s="326"/>
      <c r="AI104" s="326"/>
      <c r="AJ104" s="326"/>
      <c r="AK104" s="326"/>
      <c r="AL104" s="326"/>
      <c r="AM104" s="326"/>
      <c r="AN104" s="326"/>
      <c r="AO104" s="326"/>
      <c r="AP104" s="326"/>
      <c r="AQ104" s="9"/>
      <c r="AR104" s="7"/>
      <c r="AS104" s="327"/>
      <c r="AT104" s="326"/>
      <c r="AU104" s="326"/>
      <c r="AV104" s="326"/>
      <c r="AW104" s="326"/>
      <c r="AX104" s="326"/>
      <c r="AY104" s="326"/>
      <c r="AZ104" s="326"/>
      <c r="BA104" s="326"/>
      <c r="BB104" s="326"/>
      <c r="BC104" s="326"/>
      <c r="BD104" s="9"/>
    </row>
    <row r="105" spans="1:56" ht="23" x14ac:dyDescent="0.35">
      <c r="A105" s="37" t="s">
        <v>42</v>
      </c>
      <c r="B105" s="37" t="s">
        <v>189</v>
      </c>
      <c r="C105" s="37">
        <v>72</v>
      </c>
      <c r="E105" s="69" t="s">
        <v>223</v>
      </c>
      <c r="F105" s="390"/>
      <c r="G105" s="391"/>
      <c r="H105" s="391"/>
      <c r="I105" s="391"/>
      <c r="J105" s="391"/>
      <c r="K105" s="391"/>
      <c r="L105" s="391"/>
      <c r="M105" s="391"/>
      <c r="N105" s="391"/>
      <c r="O105" s="391"/>
      <c r="P105" s="391"/>
      <c r="Q105" s="392"/>
      <c r="R105" s="7"/>
      <c r="S105" s="390"/>
      <c r="T105" s="391"/>
      <c r="U105" s="391"/>
      <c r="V105" s="391"/>
      <c r="W105" s="391"/>
      <c r="X105" s="391"/>
      <c r="Y105" s="391"/>
      <c r="Z105" s="391"/>
      <c r="AA105" s="391"/>
      <c r="AB105" s="391"/>
      <c r="AC105" s="391"/>
      <c r="AD105" s="392"/>
      <c r="AE105" s="7"/>
      <c r="AF105" s="390"/>
      <c r="AG105" s="391"/>
      <c r="AH105" s="391"/>
      <c r="AI105" s="391"/>
      <c r="AJ105" s="391"/>
      <c r="AK105" s="391"/>
      <c r="AL105" s="391"/>
      <c r="AM105" s="391"/>
      <c r="AN105" s="391"/>
      <c r="AO105" s="391"/>
      <c r="AP105" s="391"/>
      <c r="AQ105" s="392"/>
      <c r="AR105" s="7"/>
      <c r="AS105" s="390"/>
      <c r="AT105" s="391"/>
      <c r="AU105" s="391"/>
      <c r="AV105" s="391"/>
      <c r="AW105" s="391"/>
      <c r="AX105" s="391"/>
      <c r="AY105" s="391"/>
      <c r="AZ105" s="391"/>
      <c r="BA105" s="391"/>
      <c r="BB105" s="391"/>
      <c r="BC105" s="391"/>
      <c r="BD105" s="392"/>
    </row>
    <row r="106" spans="1:56" ht="23" x14ac:dyDescent="0.35">
      <c r="A106" s="37" t="s">
        <v>42</v>
      </c>
      <c r="B106" s="37" t="s">
        <v>190</v>
      </c>
      <c r="C106" s="37">
        <v>73</v>
      </c>
      <c r="E106" s="69" t="s">
        <v>224</v>
      </c>
      <c r="F106" s="390"/>
      <c r="G106" s="391"/>
      <c r="H106" s="391"/>
      <c r="I106" s="391"/>
      <c r="J106" s="391"/>
      <c r="K106" s="391"/>
      <c r="L106" s="391"/>
      <c r="M106" s="391"/>
      <c r="N106" s="391"/>
      <c r="O106" s="391"/>
      <c r="P106" s="391"/>
      <c r="Q106" s="392"/>
      <c r="R106" s="7"/>
      <c r="S106" s="390"/>
      <c r="T106" s="391"/>
      <c r="U106" s="391"/>
      <c r="V106" s="391"/>
      <c r="W106" s="391"/>
      <c r="X106" s="391"/>
      <c r="Y106" s="391"/>
      <c r="Z106" s="391"/>
      <c r="AA106" s="391"/>
      <c r="AB106" s="391"/>
      <c r="AC106" s="391"/>
      <c r="AD106" s="392"/>
      <c r="AE106" s="7"/>
      <c r="AF106" s="390"/>
      <c r="AG106" s="391"/>
      <c r="AH106" s="391"/>
      <c r="AI106" s="391"/>
      <c r="AJ106" s="391"/>
      <c r="AK106" s="391"/>
      <c r="AL106" s="391"/>
      <c r="AM106" s="391"/>
      <c r="AN106" s="391"/>
      <c r="AO106" s="391"/>
      <c r="AP106" s="391"/>
      <c r="AQ106" s="392"/>
      <c r="AR106" s="7"/>
      <c r="AS106" s="390"/>
      <c r="AT106" s="391"/>
      <c r="AU106" s="391"/>
      <c r="AV106" s="391"/>
      <c r="AW106" s="391"/>
      <c r="AX106" s="391"/>
      <c r="AY106" s="391"/>
      <c r="AZ106" s="391"/>
      <c r="BA106" s="391"/>
      <c r="BB106" s="391"/>
      <c r="BC106" s="391"/>
      <c r="BD106" s="392"/>
    </row>
    <row r="107" spans="1:56" ht="23" x14ac:dyDescent="0.35">
      <c r="A107" s="37" t="s">
        <v>42</v>
      </c>
      <c r="B107" s="37" t="s">
        <v>191</v>
      </c>
      <c r="C107" s="37">
        <v>74</v>
      </c>
      <c r="E107" s="69" t="s">
        <v>225</v>
      </c>
      <c r="F107" s="390"/>
      <c r="G107" s="391"/>
      <c r="H107" s="391"/>
      <c r="I107" s="391"/>
      <c r="J107" s="391"/>
      <c r="K107" s="391"/>
      <c r="L107" s="391"/>
      <c r="M107" s="391"/>
      <c r="N107" s="391"/>
      <c r="O107" s="391"/>
      <c r="P107" s="391"/>
      <c r="Q107" s="392"/>
      <c r="R107" s="7"/>
      <c r="S107" s="390"/>
      <c r="T107" s="391"/>
      <c r="U107" s="391"/>
      <c r="V107" s="391"/>
      <c r="W107" s="391"/>
      <c r="X107" s="391"/>
      <c r="Y107" s="391"/>
      <c r="Z107" s="391"/>
      <c r="AA107" s="391"/>
      <c r="AB107" s="391"/>
      <c r="AC107" s="391"/>
      <c r="AD107" s="392"/>
      <c r="AE107" s="7"/>
      <c r="AF107" s="390"/>
      <c r="AG107" s="391"/>
      <c r="AH107" s="391"/>
      <c r="AI107" s="391"/>
      <c r="AJ107" s="391"/>
      <c r="AK107" s="391"/>
      <c r="AL107" s="391"/>
      <c r="AM107" s="391"/>
      <c r="AN107" s="391"/>
      <c r="AO107" s="391"/>
      <c r="AP107" s="391"/>
      <c r="AQ107" s="392"/>
      <c r="AR107" s="7"/>
      <c r="AS107" s="390"/>
      <c r="AT107" s="391"/>
      <c r="AU107" s="391"/>
      <c r="AV107" s="391"/>
      <c r="AW107" s="391"/>
      <c r="AX107" s="391"/>
      <c r="AY107" s="391"/>
      <c r="AZ107" s="391"/>
      <c r="BA107" s="391"/>
      <c r="BB107" s="391"/>
      <c r="BC107" s="391"/>
      <c r="BD107" s="392"/>
    </row>
    <row r="108" spans="1:56" ht="23" x14ac:dyDescent="0.35">
      <c r="A108" s="37" t="s">
        <v>42</v>
      </c>
      <c r="B108" s="37" t="s">
        <v>192</v>
      </c>
      <c r="C108" s="37">
        <v>75</v>
      </c>
      <c r="E108" s="69" t="s">
        <v>226</v>
      </c>
      <c r="F108" s="390"/>
      <c r="G108" s="391"/>
      <c r="H108" s="391"/>
      <c r="I108" s="391"/>
      <c r="J108" s="391"/>
      <c r="K108" s="391"/>
      <c r="L108" s="391"/>
      <c r="M108" s="391"/>
      <c r="N108" s="391"/>
      <c r="O108" s="391"/>
      <c r="P108" s="391"/>
      <c r="Q108" s="392"/>
      <c r="R108" s="7"/>
      <c r="S108" s="390"/>
      <c r="T108" s="391"/>
      <c r="U108" s="391"/>
      <c r="V108" s="391"/>
      <c r="W108" s="391"/>
      <c r="X108" s="391"/>
      <c r="Y108" s="391"/>
      <c r="Z108" s="391"/>
      <c r="AA108" s="391"/>
      <c r="AB108" s="391"/>
      <c r="AC108" s="391"/>
      <c r="AD108" s="392"/>
      <c r="AE108" s="7"/>
      <c r="AF108" s="390"/>
      <c r="AG108" s="391"/>
      <c r="AH108" s="391"/>
      <c r="AI108" s="391"/>
      <c r="AJ108" s="391"/>
      <c r="AK108" s="391"/>
      <c r="AL108" s="391"/>
      <c r="AM108" s="391"/>
      <c r="AN108" s="391"/>
      <c r="AO108" s="391"/>
      <c r="AP108" s="391"/>
      <c r="AQ108" s="392"/>
      <c r="AR108" s="7"/>
      <c r="AS108" s="390"/>
      <c r="AT108" s="391"/>
      <c r="AU108" s="391"/>
      <c r="AV108" s="391"/>
      <c r="AW108" s="391"/>
      <c r="AX108" s="391"/>
      <c r="AY108" s="391"/>
      <c r="AZ108" s="391"/>
      <c r="BA108" s="391"/>
      <c r="BB108" s="391"/>
      <c r="BC108" s="391"/>
      <c r="BD108" s="392"/>
    </row>
    <row r="109" spans="1:56" ht="23" x14ac:dyDescent="0.35">
      <c r="A109" s="37" t="s">
        <v>42</v>
      </c>
      <c r="B109" s="37" t="s">
        <v>193</v>
      </c>
      <c r="C109" s="37">
        <v>76</v>
      </c>
      <c r="E109" s="69" t="s">
        <v>227</v>
      </c>
      <c r="F109" s="390"/>
      <c r="G109" s="391"/>
      <c r="H109" s="391"/>
      <c r="I109" s="391"/>
      <c r="J109" s="391"/>
      <c r="K109" s="391"/>
      <c r="L109" s="391"/>
      <c r="M109" s="391"/>
      <c r="N109" s="391"/>
      <c r="O109" s="391"/>
      <c r="P109" s="391"/>
      <c r="Q109" s="392"/>
      <c r="R109" s="7"/>
      <c r="S109" s="390"/>
      <c r="T109" s="391"/>
      <c r="U109" s="391"/>
      <c r="V109" s="391"/>
      <c r="W109" s="391"/>
      <c r="X109" s="391"/>
      <c r="Y109" s="391"/>
      <c r="Z109" s="391"/>
      <c r="AA109" s="391"/>
      <c r="AB109" s="391"/>
      <c r="AC109" s="391"/>
      <c r="AD109" s="392"/>
      <c r="AE109" s="7"/>
      <c r="AF109" s="390"/>
      <c r="AG109" s="391"/>
      <c r="AH109" s="391"/>
      <c r="AI109" s="391"/>
      <c r="AJ109" s="391"/>
      <c r="AK109" s="391"/>
      <c r="AL109" s="391"/>
      <c r="AM109" s="391"/>
      <c r="AN109" s="391"/>
      <c r="AO109" s="391"/>
      <c r="AP109" s="391"/>
      <c r="AQ109" s="392"/>
      <c r="AR109" s="7"/>
      <c r="AS109" s="390"/>
      <c r="AT109" s="391"/>
      <c r="AU109" s="391"/>
      <c r="AV109" s="391"/>
      <c r="AW109" s="391"/>
      <c r="AX109" s="391"/>
      <c r="AY109" s="391"/>
      <c r="AZ109" s="391"/>
      <c r="BA109" s="391"/>
      <c r="BB109" s="391"/>
      <c r="BC109" s="391"/>
      <c r="BD109" s="392"/>
    </row>
    <row r="110" spans="1:56" ht="23" x14ac:dyDescent="0.35">
      <c r="C110" s="37"/>
      <c r="E110" s="45" t="s">
        <v>45</v>
      </c>
      <c r="F110" s="372"/>
      <c r="G110" s="386"/>
      <c r="H110" s="386"/>
      <c r="I110" s="386"/>
      <c r="J110" s="386"/>
      <c r="K110" s="386"/>
      <c r="L110" s="386"/>
      <c r="M110" s="386"/>
      <c r="N110" s="386"/>
      <c r="O110" s="386"/>
      <c r="P110" s="386"/>
      <c r="Q110" s="379"/>
      <c r="R110" s="7"/>
      <c r="S110" s="372"/>
      <c r="T110" s="386"/>
      <c r="U110" s="386"/>
      <c r="V110" s="386"/>
      <c r="W110" s="386"/>
      <c r="X110" s="386"/>
      <c r="Y110" s="386"/>
      <c r="Z110" s="386"/>
      <c r="AA110" s="386"/>
      <c r="AB110" s="386"/>
      <c r="AC110" s="386"/>
      <c r="AD110" s="379"/>
      <c r="AE110" s="7"/>
      <c r="AF110" s="372"/>
      <c r="AG110" s="386"/>
      <c r="AH110" s="386"/>
      <c r="AI110" s="386"/>
      <c r="AJ110" s="386"/>
      <c r="AK110" s="386"/>
      <c r="AL110" s="386"/>
      <c r="AM110" s="386"/>
      <c r="AN110" s="386"/>
      <c r="AO110" s="386"/>
      <c r="AP110" s="386"/>
      <c r="AQ110" s="379"/>
      <c r="AR110" s="7"/>
      <c r="AS110" s="372"/>
      <c r="AT110" s="386"/>
      <c r="AU110" s="386"/>
      <c r="AV110" s="386"/>
      <c r="AW110" s="386"/>
      <c r="AX110" s="386"/>
      <c r="AY110" s="386"/>
      <c r="AZ110" s="386"/>
      <c r="BA110" s="386"/>
      <c r="BB110" s="386"/>
      <c r="BC110" s="386"/>
      <c r="BD110" s="379"/>
    </row>
    <row r="111" spans="1:56" ht="23" x14ac:dyDescent="0.35">
      <c r="B111" s="57"/>
      <c r="C111" s="37"/>
      <c r="E111" s="46" t="s">
        <v>200</v>
      </c>
      <c r="F111" s="325"/>
      <c r="G111" s="326"/>
      <c r="H111" s="326"/>
      <c r="I111" s="326"/>
      <c r="J111" s="326"/>
      <c r="K111" s="326"/>
      <c r="L111" s="326"/>
      <c r="M111" s="326"/>
      <c r="N111" s="326"/>
      <c r="O111" s="326"/>
      <c r="P111" s="326"/>
      <c r="Q111" s="9"/>
      <c r="R111" s="7"/>
      <c r="S111" s="325"/>
      <c r="T111" s="326"/>
      <c r="U111" s="326"/>
      <c r="V111" s="326"/>
      <c r="W111" s="326"/>
      <c r="X111" s="326"/>
      <c r="Y111" s="326"/>
      <c r="Z111" s="326"/>
      <c r="AA111" s="326"/>
      <c r="AB111" s="326"/>
      <c r="AC111" s="326"/>
      <c r="AD111" s="9"/>
      <c r="AE111" s="7"/>
      <c r="AF111" s="325"/>
      <c r="AG111" s="326"/>
      <c r="AH111" s="326"/>
      <c r="AI111" s="326"/>
      <c r="AJ111" s="326"/>
      <c r="AK111" s="326"/>
      <c r="AL111" s="326"/>
      <c r="AM111" s="326"/>
      <c r="AN111" s="326"/>
      <c r="AO111" s="326"/>
      <c r="AP111" s="326"/>
      <c r="AQ111" s="9"/>
      <c r="AR111" s="7"/>
      <c r="AS111" s="325"/>
      <c r="AT111" s="326"/>
      <c r="AU111" s="326"/>
      <c r="AV111" s="326"/>
      <c r="AW111" s="326"/>
      <c r="AX111" s="326"/>
      <c r="AY111" s="326"/>
      <c r="AZ111" s="326"/>
      <c r="BA111" s="326"/>
      <c r="BB111" s="326"/>
      <c r="BC111" s="326"/>
      <c r="BD111" s="9"/>
    </row>
    <row r="112" spans="1:56" ht="23" x14ac:dyDescent="0.35">
      <c r="B112" s="57"/>
      <c r="C112" s="37"/>
      <c r="E112" s="262" t="s">
        <v>202</v>
      </c>
      <c r="F112" s="375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380"/>
      <c r="R112" s="7"/>
      <c r="S112" s="375"/>
      <c r="T112" s="19"/>
      <c r="U112" s="19"/>
      <c r="V112" s="19"/>
      <c r="W112" s="19"/>
      <c r="X112" s="19"/>
      <c r="Y112" s="19"/>
      <c r="Z112" s="19"/>
      <c r="AA112" s="19"/>
      <c r="AB112" s="19"/>
      <c r="AC112" s="19"/>
      <c r="AD112" s="380"/>
      <c r="AE112" s="7"/>
      <c r="AF112" s="375"/>
      <c r="AG112" s="19"/>
      <c r="AH112" s="19"/>
      <c r="AI112" s="19"/>
      <c r="AJ112" s="19"/>
      <c r="AK112" s="19"/>
      <c r="AL112" s="19"/>
      <c r="AM112" s="19"/>
      <c r="AN112" s="19"/>
      <c r="AO112" s="19"/>
      <c r="AP112" s="19"/>
      <c r="AQ112" s="380"/>
      <c r="AR112" s="7"/>
      <c r="AS112" s="375"/>
      <c r="AT112" s="19"/>
      <c r="AU112" s="19"/>
      <c r="AV112" s="19"/>
      <c r="AW112" s="19"/>
      <c r="AX112" s="19"/>
      <c r="AY112" s="19"/>
      <c r="AZ112" s="19"/>
      <c r="BA112" s="19"/>
      <c r="BB112" s="19"/>
      <c r="BC112" s="19"/>
      <c r="BD112" s="380"/>
    </row>
    <row r="113" spans="1:56" ht="23" x14ac:dyDescent="0.35">
      <c r="A113" s="37" t="s">
        <v>44</v>
      </c>
      <c r="B113" s="37" t="s">
        <v>175</v>
      </c>
      <c r="C113" s="37">
        <v>77</v>
      </c>
      <c r="E113" s="47" t="s">
        <v>308</v>
      </c>
      <c r="F113" s="374"/>
      <c r="G113" s="39"/>
      <c r="H113" s="39"/>
      <c r="I113" s="39"/>
      <c r="J113" s="39"/>
      <c r="K113" s="39"/>
      <c r="L113" s="39"/>
      <c r="M113" s="39"/>
      <c r="N113" s="39"/>
      <c r="O113" s="39"/>
      <c r="P113" s="39"/>
      <c r="Q113" s="381"/>
      <c r="R113" s="7"/>
      <c r="S113" s="390"/>
      <c r="T113" s="391"/>
      <c r="U113" s="391"/>
      <c r="V113" s="391"/>
      <c r="W113" s="391"/>
      <c r="X113" s="391"/>
      <c r="Y113" s="391"/>
      <c r="Z113" s="391"/>
      <c r="AA113" s="391"/>
      <c r="AB113" s="391"/>
      <c r="AC113" s="391"/>
      <c r="AD113" s="392"/>
      <c r="AE113" s="7"/>
      <c r="AF113" s="374"/>
      <c r="AG113" s="39"/>
      <c r="AH113" s="39"/>
      <c r="AI113" s="39"/>
      <c r="AJ113" s="39"/>
      <c r="AK113" s="39"/>
      <c r="AL113" s="39"/>
      <c r="AM113" s="39"/>
      <c r="AN113" s="39"/>
      <c r="AO113" s="39"/>
      <c r="AP113" s="39"/>
      <c r="AQ113" s="381"/>
      <c r="AR113" s="7"/>
      <c r="AS113" s="374"/>
      <c r="AT113" s="39"/>
      <c r="AU113" s="39"/>
      <c r="AV113" s="39"/>
      <c r="AW113" s="39"/>
      <c r="AX113" s="39"/>
      <c r="AY113" s="39"/>
      <c r="AZ113" s="39"/>
      <c r="BA113" s="39"/>
      <c r="BB113" s="39"/>
      <c r="BC113" s="39"/>
      <c r="BD113" s="381"/>
    </row>
    <row r="114" spans="1:56" ht="23" x14ac:dyDescent="0.35">
      <c r="B114" s="58"/>
      <c r="C114" s="37"/>
      <c r="E114" s="71" t="s">
        <v>370</v>
      </c>
      <c r="F114" s="375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380"/>
      <c r="R114" s="7"/>
      <c r="S114" s="375"/>
      <c r="T114" s="19"/>
      <c r="U114" s="19"/>
      <c r="V114" s="19"/>
      <c r="W114" s="19"/>
      <c r="X114" s="19"/>
      <c r="Y114" s="19"/>
      <c r="Z114" s="19"/>
      <c r="AA114" s="19"/>
      <c r="AB114" s="19"/>
      <c r="AC114" s="19"/>
      <c r="AD114" s="380"/>
      <c r="AE114" s="7"/>
      <c r="AF114" s="375"/>
      <c r="AG114" s="19"/>
      <c r="AH114" s="19"/>
      <c r="AI114" s="19"/>
      <c r="AJ114" s="19"/>
      <c r="AK114" s="19"/>
      <c r="AL114" s="19"/>
      <c r="AM114" s="19"/>
      <c r="AN114" s="19"/>
      <c r="AO114" s="19"/>
      <c r="AP114" s="19"/>
      <c r="AQ114" s="380"/>
      <c r="AR114" s="7"/>
      <c r="AS114" s="375"/>
      <c r="AT114" s="19"/>
      <c r="AU114" s="19"/>
      <c r="AV114" s="19"/>
      <c r="AW114" s="19"/>
      <c r="AX114" s="19"/>
      <c r="AY114" s="19"/>
      <c r="AZ114" s="19"/>
      <c r="BA114" s="19"/>
      <c r="BB114" s="19"/>
      <c r="BC114" s="19"/>
      <c r="BD114" s="380"/>
    </row>
    <row r="115" spans="1:56" ht="23" x14ac:dyDescent="0.35">
      <c r="A115" s="37" t="s">
        <v>44</v>
      </c>
      <c r="B115" s="37" t="s">
        <v>176</v>
      </c>
      <c r="C115" s="37">
        <v>78</v>
      </c>
      <c r="E115" s="72" t="s">
        <v>206</v>
      </c>
      <c r="F115" s="390"/>
      <c r="G115" s="391"/>
      <c r="H115" s="391"/>
      <c r="I115" s="391"/>
      <c r="J115" s="391"/>
      <c r="K115" s="391"/>
      <c r="L115" s="391"/>
      <c r="M115" s="391"/>
      <c r="N115" s="391"/>
      <c r="O115" s="391"/>
      <c r="P115" s="391"/>
      <c r="Q115" s="392"/>
      <c r="R115" s="7"/>
      <c r="S115" s="390"/>
      <c r="T115" s="391"/>
      <c r="U115" s="391"/>
      <c r="V115" s="391"/>
      <c r="W115" s="391"/>
      <c r="X115" s="391"/>
      <c r="Y115" s="391"/>
      <c r="Z115" s="391"/>
      <c r="AA115" s="391"/>
      <c r="AB115" s="391"/>
      <c r="AC115" s="391"/>
      <c r="AD115" s="392"/>
      <c r="AE115" s="7"/>
      <c r="AF115" s="390"/>
      <c r="AG115" s="391"/>
      <c r="AH115" s="391"/>
      <c r="AI115" s="391"/>
      <c r="AJ115" s="391"/>
      <c r="AK115" s="391"/>
      <c r="AL115" s="391"/>
      <c r="AM115" s="391"/>
      <c r="AN115" s="391"/>
      <c r="AO115" s="391"/>
      <c r="AP115" s="391"/>
      <c r="AQ115" s="392"/>
      <c r="AR115" s="7"/>
      <c r="AS115" s="390"/>
      <c r="AT115" s="391"/>
      <c r="AU115" s="391"/>
      <c r="AV115" s="391"/>
      <c r="AW115" s="391"/>
      <c r="AX115" s="391"/>
      <c r="AY115" s="391"/>
      <c r="AZ115" s="391"/>
      <c r="BA115" s="391"/>
      <c r="BB115" s="391"/>
      <c r="BC115" s="391"/>
      <c r="BD115" s="392"/>
    </row>
    <row r="116" spans="1:56" ht="23" x14ac:dyDescent="0.35">
      <c r="A116" s="37" t="s">
        <v>44</v>
      </c>
      <c r="B116" s="37" t="s">
        <v>177</v>
      </c>
      <c r="C116" s="37">
        <v>79</v>
      </c>
      <c r="E116" s="72" t="s">
        <v>207</v>
      </c>
      <c r="F116" s="390"/>
      <c r="G116" s="391"/>
      <c r="H116" s="391"/>
      <c r="I116" s="391"/>
      <c r="J116" s="391"/>
      <c r="K116" s="391"/>
      <c r="L116" s="391"/>
      <c r="M116" s="391"/>
      <c r="N116" s="391"/>
      <c r="O116" s="391"/>
      <c r="P116" s="391"/>
      <c r="Q116" s="392"/>
      <c r="R116" s="7"/>
      <c r="S116" s="390"/>
      <c r="T116" s="391"/>
      <c r="U116" s="391"/>
      <c r="V116" s="391"/>
      <c r="W116" s="391"/>
      <c r="X116" s="391"/>
      <c r="Y116" s="391"/>
      <c r="Z116" s="391"/>
      <c r="AA116" s="391"/>
      <c r="AB116" s="391"/>
      <c r="AC116" s="391"/>
      <c r="AD116" s="392"/>
      <c r="AE116" s="7"/>
      <c r="AF116" s="390"/>
      <c r="AG116" s="391"/>
      <c r="AH116" s="391"/>
      <c r="AI116" s="391"/>
      <c r="AJ116" s="391"/>
      <c r="AK116" s="391"/>
      <c r="AL116" s="391"/>
      <c r="AM116" s="391"/>
      <c r="AN116" s="391"/>
      <c r="AO116" s="391"/>
      <c r="AP116" s="391"/>
      <c r="AQ116" s="392"/>
      <c r="AR116" s="7"/>
      <c r="AS116" s="390"/>
      <c r="AT116" s="391"/>
      <c r="AU116" s="391"/>
      <c r="AV116" s="391"/>
      <c r="AW116" s="391"/>
      <c r="AX116" s="391"/>
      <c r="AY116" s="391"/>
      <c r="AZ116" s="391"/>
      <c r="BA116" s="391"/>
      <c r="BB116" s="391"/>
      <c r="BC116" s="391"/>
      <c r="BD116" s="392"/>
    </row>
    <row r="117" spans="1:56" ht="23" x14ac:dyDescent="0.35">
      <c r="A117" s="37" t="s">
        <v>44</v>
      </c>
      <c r="B117" s="37" t="s">
        <v>178</v>
      </c>
      <c r="C117" s="37">
        <v>80</v>
      </c>
      <c r="E117" s="72" t="s">
        <v>208</v>
      </c>
      <c r="F117" s="390"/>
      <c r="G117" s="391"/>
      <c r="H117" s="391"/>
      <c r="I117" s="391"/>
      <c r="J117" s="391"/>
      <c r="K117" s="391"/>
      <c r="L117" s="391"/>
      <c r="M117" s="391"/>
      <c r="N117" s="391"/>
      <c r="O117" s="391"/>
      <c r="P117" s="391"/>
      <c r="Q117" s="392"/>
      <c r="R117" s="7"/>
      <c r="S117" s="390"/>
      <c r="T117" s="391"/>
      <c r="U117" s="391"/>
      <c r="V117" s="391"/>
      <c r="W117" s="391"/>
      <c r="X117" s="391"/>
      <c r="Y117" s="391"/>
      <c r="Z117" s="391"/>
      <c r="AA117" s="391"/>
      <c r="AB117" s="391"/>
      <c r="AC117" s="391"/>
      <c r="AD117" s="392"/>
      <c r="AE117" s="7"/>
      <c r="AF117" s="390"/>
      <c r="AG117" s="391"/>
      <c r="AH117" s="391"/>
      <c r="AI117" s="391"/>
      <c r="AJ117" s="391"/>
      <c r="AK117" s="391"/>
      <c r="AL117" s="391"/>
      <c r="AM117" s="391"/>
      <c r="AN117" s="391"/>
      <c r="AO117" s="391"/>
      <c r="AP117" s="391"/>
      <c r="AQ117" s="392"/>
      <c r="AR117" s="7"/>
      <c r="AS117" s="390"/>
      <c r="AT117" s="391"/>
      <c r="AU117" s="391"/>
      <c r="AV117" s="391"/>
      <c r="AW117" s="391"/>
      <c r="AX117" s="391"/>
      <c r="AY117" s="391"/>
      <c r="AZ117" s="391"/>
      <c r="BA117" s="391"/>
      <c r="BB117" s="391"/>
      <c r="BC117" s="391"/>
      <c r="BD117" s="392"/>
    </row>
    <row r="118" spans="1:56" ht="23" x14ac:dyDescent="0.35">
      <c r="A118" s="37" t="s">
        <v>44</v>
      </c>
      <c r="B118" s="37" t="s">
        <v>179</v>
      </c>
      <c r="C118" s="37">
        <v>81</v>
      </c>
      <c r="E118" s="72" t="s">
        <v>209</v>
      </c>
      <c r="F118" s="390"/>
      <c r="G118" s="391"/>
      <c r="H118" s="391"/>
      <c r="I118" s="391"/>
      <c r="J118" s="391"/>
      <c r="K118" s="391"/>
      <c r="L118" s="391"/>
      <c r="M118" s="391"/>
      <c r="N118" s="391"/>
      <c r="O118" s="391"/>
      <c r="P118" s="391"/>
      <c r="Q118" s="392"/>
      <c r="R118" s="7"/>
      <c r="S118" s="390"/>
      <c r="T118" s="391"/>
      <c r="U118" s="391"/>
      <c r="V118" s="391"/>
      <c r="W118" s="391"/>
      <c r="X118" s="391"/>
      <c r="Y118" s="391"/>
      <c r="Z118" s="391"/>
      <c r="AA118" s="391"/>
      <c r="AB118" s="391"/>
      <c r="AC118" s="391"/>
      <c r="AD118" s="392"/>
      <c r="AE118" s="7"/>
      <c r="AF118" s="390"/>
      <c r="AG118" s="391"/>
      <c r="AH118" s="391"/>
      <c r="AI118" s="391"/>
      <c r="AJ118" s="391"/>
      <c r="AK118" s="391"/>
      <c r="AL118" s="391"/>
      <c r="AM118" s="391"/>
      <c r="AN118" s="391"/>
      <c r="AO118" s="391"/>
      <c r="AP118" s="391"/>
      <c r="AQ118" s="392"/>
      <c r="AR118" s="7"/>
      <c r="AS118" s="390"/>
      <c r="AT118" s="391"/>
      <c r="AU118" s="391"/>
      <c r="AV118" s="391"/>
      <c r="AW118" s="391"/>
      <c r="AX118" s="391"/>
      <c r="AY118" s="391"/>
      <c r="AZ118" s="391"/>
      <c r="BA118" s="391"/>
      <c r="BB118" s="391"/>
      <c r="BC118" s="391"/>
      <c r="BD118" s="392"/>
    </row>
    <row r="119" spans="1:56" ht="23" x14ac:dyDescent="0.35">
      <c r="A119" s="37" t="s">
        <v>44</v>
      </c>
      <c r="B119" s="37" t="s">
        <v>180</v>
      </c>
      <c r="C119" s="37">
        <v>82</v>
      </c>
      <c r="E119" s="72" t="s">
        <v>210</v>
      </c>
      <c r="F119" s="390"/>
      <c r="G119" s="391"/>
      <c r="H119" s="391"/>
      <c r="I119" s="391"/>
      <c r="J119" s="391"/>
      <c r="K119" s="391"/>
      <c r="L119" s="391"/>
      <c r="M119" s="391"/>
      <c r="N119" s="391"/>
      <c r="O119" s="391"/>
      <c r="P119" s="391"/>
      <c r="Q119" s="392"/>
      <c r="R119" s="7"/>
      <c r="S119" s="390"/>
      <c r="T119" s="391"/>
      <c r="U119" s="391"/>
      <c r="V119" s="391"/>
      <c r="W119" s="391"/>
      <c r="X119" s="391"/>
      <c r="Y119" s="391"/>
      <c r="Z119" s="391"/>
      <c r="AA119" s="391"/>
      <c r="AB119" s="391"/>
      <c r="AC119" s="391"/>
      <c r="AD119" s="392"/>
      <c r="AE119" s="7"/>
      <c r="AF119" s="390"/>
      <c r="AG119" s="391"/>
      <c r="AH119" s="391"/>
      <c r="AI119" s="391"/>
      <c r="AJ119" s="391"/>
      <c r="AK119" s="391"/>
      <c r="AL119" s="391"/>
      <c r="AM119" s="391"/>
      <c r="AN119" s="391"/>
      <c r="AO119" s="391"/>
      <c r="AP119" s="391"/>
      <c r="AQ119" s="392"/>
      <c r="AR119" s="7"/>
      <c r="AS119" s="390"/>
      <c r="AT119" s="391"/>
      <c r="AU119" s="391"/>
      <c r="AV119" s="391"/>
      <c r="AW119" s="391"/>
      <c r="AX119" s="391"/>
      <c r="AY119" s="391"/>
      <c r="AZ119" s="391"/>
      <c r="BA119" s="391"/>
      <c r="BB119" s="391"/>
      <c r="BC119" s="391"/>
      <c r="BD119" s="392"/>
    </row>
    <row r="120" spans="1:56" ht="23" x14ac:dyDescent="0.35">
      <c r="A120" s="37" t="s">
        <v>44</v>
      </c>
      <c r="B120" s="37" t="s">
        <v>181</v>
      </c>
      <c r="C120" s="37">
        <v>83</v>
      </c>
      <c r="E120" s="72" t="s">
        <v>211</v>
      </c>
      <c r="F120" s="390"/>
      <c r="G120" s="391"/>
      <c r="H120" s="391"/>
      <c r="I120" s="391"/>
      <c r="J120" s="391"/>
      <c r="K120" s="391"/>
      <c r="L120" s="391"/>
      <c r="M120" s="391"/>
      <c r="N120" s="391"/>
      <c r="O120" s="391"/>
      <c r="P120" s="391"/>
      <c r="Q120" s="392"/>
      <c r="R120" s="7"/>
      <c r="S120" s="390"/>
      <c r="T120" s="391"/>
      <c r="U120" s="391"/>
      <c r="V120" s="391"/>
      <c r="W120" s="391"/>
      <c r="X120" s="391"/>
      <c r="Y120" s="391"/>
      <c r="Z120" s="391"/>
      <c r="AA120" s="391"/>
      <c r="AB120" s="391"/>
      <c r="AC120" s="391"/>
      <c r="AD120" s="392"/>
      <c r="AE120" s="7"/>
      <c r="AF120" s="390"/>
      <c r="AG120" s="391"/>
      <c r="AH120" s="391"/>
      <c r="AI120" s="391"/>
      <c r="AJ120" s="391"/>
      <c r="AK120" s="391"/>
      <c r="AL120" s="391"/>
      <c r="AM120" s="391"/>
      <c r="AN120" s="391"/>
      <c r="AO120" s="391"/>
      <c r="AP120" s="391"/>
      <c r="AQ120" s="392"/>
      <c r="AR120" s="7"/>
      <c r="AS120" s="390"/>
      <c r="AT120" s="391"/>
      <c r="AU120" s="391"/>
      <c r="AV120" s="391"/>
      <c r="AW120" s="391"/>
      <c r="AX120" s="391"/>
      <c r="AY120" s="391"/>
      <c r="AZ120" s="391"/>
      <c r="BA120" s="391"/>
      <c r="BB120" s="391"/>
      <c r="BC120" s="391"/>
      <c r="BD120" s="392"/>
    </row>
    <row r="121" spans="1:56" ht="23" x14ac:dyDescent="0.35">
      <c r="A121" s="37" t="s">
        <v>44</v>
      </c>
      <c r="B121" s="37" t="s">
        <v>182</v>
      </c>
      <c r="C121" s="37">
        <v>84</v>
      </c>
      <c r="E121" s="72" t="s">
        <v>212</v>
      </c>
      <c r="F121" s="390"/>
      <c r="G121" s="391"/>
      <c r="H121" s="391"/>
      <c r="I121" s="391"/>
      <c r="J121" s="391"/>
      <c r="K121" s="391"/>
      <c r="L121" s="391"/>
      <c r="M121" s="391"/>
      <c r="N121" s="391"/>
      <c r="O121" s="391"/>
      <c r="P121" s="391"/>
      <c r="Q121" s="392"/>
      <c r="R121" s="7"/>
      <c r="S121" s="390"/>
      <c r="T121" s="391"/>
      <c r="U121" s="391"/>
      <c r="V121" s="391"/>
      <c r="W121" s="391"/>
      <c r="X121" s="391"/>
      <c r="Y121" s="391"/>
      <c r="Z121" s="391"/>
      <c r="AA121" s="391"/>
      <c r="AB121" s="391"/>
      <c r="AC121" s="391"/>
      <c r="AD121" s="392"/>
      <c r="AE121" s="7"/>
      <c r="AF121" s="390"/>
      <c r="AG121" s="391"/>
      <c r="AH121" s="391"/>
      <c r="AI121" s="391"/>
      <c r="AJ121" s="391"/>
      <c r="AK121" s="391"/>
      <c r="AL121" s="391"/>
      <c r="AM121" s="391"/>
      <c r="AN121" s="391"/>
      <c r="AO121" s="391"/>
      <c r="AP121" s="391"/>
      <c r="AQ121" s="392"/>
      <c r="AR121" s="7"/>
      <c r="AS121" s="390"/>
      <c r="AT121" s="391"/>
      <c r="AU121" s="391"/>
      <c r="AV121" s="391"/>
      <c r="AW121" s="391"/>
      <c r="AX121" s="391"/>
      <c r="AY121" s="391"/>
      <c r="AZ121" s="391"/>
      <c r="BA121" s="391"/>
      <c r="BB121" s="391"/>
      <c r="BC121" s="391"/>
      <c r="BD121" s="392"/>
    </row>
    <row r="122" spans="1:56" ht="23" x14ac:dyDescent="0.35">
      <c r="A122" s="37" t="s">
        <v>44</v>
      </c>
      <c r="B122" s="37" t="s">
        <v>183</v>
      </c>
      <c r="C122" s="37">
        <v>85</v>
      </c>
      <c r="E122" s="47" t="s">
        <v>213</v>
      </c>
      <c r="F122" s="374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81"/>
      <c r="R122" s="7"/>
      <c r="S122" s="374"/>
      <c r="T122" s="39"/>
      <c r="U122" s="39"/>
      <c r="V122" s="39"/>
      <c r="W122" s="39"/>
      <c r="X122" s="39"/>
      <c r="Y122" s="39"/>
      <c r="Z122" s="39"/>
      <c r="AA122" s="39"/>
      <c r="AB122" s="39"/>
      <c r="AC122" s="39"/>
      <c r="AD122" s="381"/>
      <c r="AE122" s="7"/>
      <c r="AF122" s="374"/>
      <c r="AG122" s="39"/>
      <c r="AH122" s="39"/>
      <c r="AI122" s="39"/>
      <c r="AJ122" s="39"/>
      <c r="AK122" s="39"/>
      <c r="AL122" s="39"/>
      <c r="AM122" s="39"/>
      <c r="AN122" s="39"/>
      <c r="AO122" s="39"/>
      <c r="AP122" s="39"/>
      <c r="AQ122" s="381"/>
      <c r="AR122" s="7"/>
      <c r="AS122" s="374"/>
      <c r="AT122" s="39"/>
      <c r="AU122" s="39"/>
      <c r="AV122" s="39"/>
      <c r="AW122" s="39"/>
      <c r="AX122" s="39"/>
      <c r="AY122" s="39"/>
      <c r="AZ122" s="39"/>
      <c r="BA122" s="39"/>
      <c r="BB122" s="39"/>
      <c r="BC122" s="39"/>
      <c r="BD122" s="381"/>
    </row>
    <row r="123" spans="1:56" ht="23" x14ac:dyDescent="0.35">
      <c r="A123" s="37" t="s">
        <v>44</v>
      </c>
      <c r="B123" s="37" t="s">
        <v>184</v>
      </c>
      <c r="C123" s="37">
        <v>86</v>
      </c>
      <c r="E123" s="267" t="s">
        <v>214</v>
      </c>
      <c r="F123" s="374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81"/>
      <c r="R123" s="7"/>
      <c r="S123" s="390"/>
      <c r="T123" s="391"/>
      <c r="U123" s="391"/>
      <c r="V123" s="391"/>
      <c r="W123" s="391"/>
      <c r="X123" s="391"/>
      <c r="Y123" s="391"/>
      <c r="Z123" s="391"/>
      <c r="AA123" s="391"/>
      <c r="AB123" s="391"/>
      <c r="AC123" s="391"/>
      <c r="AD123" s="392"/>
      <c r="AE123" s="7"/>
      <c r="AF123" s="374"/>
      <c r="AG123" s="39"/>
      <c r="AH123" s="39"/>
      <c r="AI123" s="39"/>
      <c r="AJ123" s="39"/>
      <c r="AK123" s="39"/>
      <c r="AL123" s="39"/>
      <c r="AM123" s="39"/>
      <c r="AN123" s="39"/>
      <c r="AO123" s="39"/>
      <c r="AP123" s="39"/>
      <c r="AQ123" s="381"/>
      <c r="AR123" s="7"/>
      <c r="AS123" s="374"/>
      <c r="AT123" s="39"/>
      <c r="AU123" s="39"/>
      <c r="AV123" s="39"/>
      <c r="AW123" s="39"/>
      <c r="AX123" s="39"/>
      <c r="AY123" s="39"/>
      <c r="AZ123" s="39"/>
      <c r="BA123" s="39"/>
      <c r="BB123" s="39"/>
      <c r="BC123" s="39"/>
      <c r="BD123" s="381"/>
    </row>
    <row r="124" spans="1:56" ht="23" x14ac:dyDescent="0.35">
      <c r="A124" s="37" t="s">
        <v>44</v>
      </c>
      <c r="B124" s="37" t="s">
        <v>185</v>
      </c>
      <c r="C124" s="37">
        <v>87</v>
      </c>
      <c r="E124" s="267" t="s">
        <v>215</v>
      </c>
      <c r="F124" s="390"/>
      <c r="G124" s="391"/>
      <c r="H124" s="391"/>
      <c r="I124" s="391"/>
      <c r="J124" s="391"/>
      <c r="K124" s="391"/>
      <c r="L124" s="391"/>
      <c r="M124" s="391"/>
      <c r="N124" s="391"/>
      <c r="O124" s="391"/>
      <c r="P124" s="391"/>
      <c r="Q124" s="392"/>
      <c r="R124" s="7"/>
      <c r="S124" s="390"/>
      <c r="T124" s="391"/>
      <c r="U124" s="391"/>
      <c r="V124" s="391"/>
      <c r="W124" s="391"/>
      <c r="X124" s="391"/>
      <c r="Y124" s="391"/>
      <c r="Z124" s="391"/>
      <c r="AA124" s="391"/>
      <c r="AB124" s="391"/>
      <c r="AC124" s="391"/>
      <c r="AD124" s="392"/>
      <c r="AE124" s="7"/>
      <c r="AF124" s="390"/>
      <c r="AG124" s="391"/>
      <c r="AH124" s="391"/>
      <c r="AI124" s="391"/>
      <c r="AJ124" s="391"/>
      <c r="AK124" s="391"/>
      <c r="AL124" s="391"/>
      <c r="AM124" s="391"/>
      <c r="AN124" s="391"/>
      <c r="AO124" s="391"/>
      <c r="AP124" s="391"/>
      <c r="AQ124" s="392"/>
      <c r="AR124" s="7"/>
      <c r="AS124" s="390"/>
      <c r="AT124" s="391"/>
      <c r="AU124" s="391"/>
      <c r="AV124" s="391"/>
      <c r="AW124" s="391"/>
      <c r="AX124" s="391"/>
      <c r="AY124" s="391"/>
      <c r="AZ124" s="391"/>
      <c r="BA124" s="391"/>
      <c r="BB124" s="391"/>
      <c r="BC124" s="391"/>
      <c r="BD124" s="392"/>
    </row>
    <row r="125" spans="1:56" ht="23" x14ac:dyDescent="0.35">
      <c r="B125" s="37"/>
      <c r="C125" s="37"/>
      <c r="E125" s="46" t="s">
        <v>217</v>
      </c>
      <c r="F125" s="327"/>
      <c r="G125" s="326"/>
      <c r="H125" s="326"/>
      <c r="I125" s="326"/>
      <c r="J125" s="326"/>
      <c r="K125" s="326"/>
      <c r="L125" s="326"/>
      <c r="M125" s="326"/>
      <c r="N125" s="326"/>
      <c r="O125" s="326"/>
      <c r="P125" s="326"/>
      <c r="Q125" s="9"/>
      <c r="R125" s="7"/>
      <c r="S125" s="327"/>
      <c r="T125" s="326"/>
      <c r="U125" s="326"/>
      <c r="V125" s="326"/>
      <c r="W125" s="326"/>
      <c r="X125" s="326"/>
      <c r="Y125" s="326"/>
      <c r="Z125" s="326"/>
      <c r="AA125" s="326"/>
      <c r="AB125" s="326"/>
      <c r="AC125" s="326"/>
      <c r="AD125" s="9"/>
      <c r="AE125" s="7"/>
      <c r="AF125" s="327"/>
      <c r="AG125" s="326"/>
      <c r="AH125" s="326"/>
      <c r="AI125" s="326"/>
      <c r="AJ125" s="326"/>
      <c r="AK125" s="326"/>
      <c r="AL125" s="326"/>
      <c r="AM125" s="326"/>
      <c r="AN125" s="326"/>
      <c r="AO125" s="326"/>
      <c r="AP125" s="326"/>
      <c r="AQ125" s="9"/>
      <c r="AR125" s="7"/>
      <c r="AS125" s="327"/>
      <c r="AT125" s="326"/>
      <c r="AU125" s="326"/>
      <c r="AV125" s="326"/>
      <c r="AW125" s="326"/>
      <c r="AX125" s="326"/>
      <c r="AY125" s="326"/>
      <c r="AZ125" s="326"/>
      <c r="BA125" s="326"/>
      <c r="BB125" s="326"/>
      <c r="BC125" s="326"/>
      <c r="BD125" s="9"/>
    </row>
    <row r="126" spans="1:56" ht="23" x14ac:dyDescent="0.35">
      <c r="A126" s="37" t="s">
        <v>44</v>
      </c>
      <c r="B126" s="37" t="s">
        <v>186</v>
      </c>
      <c r="C126" s="37">
        <v>88</v>
      </c>
      <c r="E126" s="69" t="s">
        <v>218</v>
      </c>
      <c r="F126" s="42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81"/>
      <c r="R126" s="7"/>
      <c r="S126" s="393"/>
      <c r="T126" s="391"/>
      <c r="U126" s="391"/>
      <c r="V126" s="391"/>
      <c r="W126" s="391"/>
      <c r="X126" s="391"/>
      <c r="Y126" s="391"/>
      <c r="Z126" s="391"/>
      <c r="AA126" s="391"/>
      <c r="AB126" s="391"/>
      <c r="AC126" s="391"/>
      <c r="AD126" s="392"/>
      <c r="AE126" s="7"/>
      <c r="AF126" s="42"/>
      <c r="AG126" s="39"/>
      <c r="AH126" s="39"/>
      <c r="AI126" s="39"/>
      <c r="AJ126" s="39"/>
      <c r="AK126" s="39"/>
      <c r="AL126" s="39"/>
      <c r="AM126" s="39"/>
      <c r="AN126" s="39"/>
      <c r="AO126" s="39"/>
      <c r="AP126" s="39"/>
      <c r="AQ126" s="381"/>
      <c r="AR126" s="7"/>
      <c r="AS126" s="42"/>
      <c r="AT126" s="39"/>
      <c r="AU126" s="39"/>
      <c r="AV126" s="39"/>
      <c r="AW126" s="39"/>
      <c r="AX126" s="39"/>
      <c r="AY126" s="39"/>
      <c r="AZ126" s="39"/>
      <c r="BA126" s="39"/>
      <c r="BB126" s="39"/>
      <c r="BC126" s="39"/>
      <c r="BD126" s="381"/>
    </row>
    <row r="127" spans="1:56" ht="23" x14ac:dyDescent="0.35">
      <c r="A127" s="37" t="s">
        <v>44</v>
      </c>
      <c r="B127" s="37" t="s">
        <v>187</v>
      </c>
      <c r="C127" s="37">
        <v>89</v>
      </c>
      <c r="E127" s="69" t="s">
        <v>319</v>
      </c>
      <c r="F127" s="390"/>
      <c r="G127" s="391"/>
      <c r="H127" s="391"/>
      <c r="I127" s="391"/>
      <c r="J127" s="391"/>
      <c r="K127" s="391"/>
      <c r="L127" s="391"/>
      <c r="M127" s="391"/>
      <c r="N127" s="391"/>
      <c r="O127" s="391"/>
      <c r="P127" s="391"/>
      <c r="Q127" s="392"/>
      <c r="S127" s="390"/>
      <c r="T127" s="391"/>
      <c r="U127" s="391"/>
      <c r="V127" s="391"/>
      <c r="W127" s="391"/>
      <c r="X127" s="391"/>
      <c r="Y127" s="391"/>
      <c r="Z127" s="391"/>
      <c r="AA127" s="391"/>
      <c r="AB127" s="391"/>
      <c r="AC127" s="391"/>
      <c r="AD127" s="392"/>
      <c r="AF127" s="390"/>
      <c r="AG127" s="391"/>
      <c r="AH127" s="391"/>
      <c r="AI127" s="391"/>
      <c r="AJ127" s="391"/>
      <c r="AK127" s="391"/>
      <c r="AL127" s="391"/>
      <c r="AM127" s="391"/>
      <c r="AN127" s="391"/>
      <c r="AO127" s="391"/>
      <c r="AP127" s="391"/>
      <c r="AQ127" s="392"/>
      <c r="AS127" s="390"/>
      <c r="AT127" s="391"/>
      <c r="AU127" s="391"/>
      <c r="AV127" s="391"/>
      <c r="AW127" s="391"/>
      <c r="AX127" s="391"/>
      <c r="AY127" s="391"/>
      <c r="AZ127" s="391"/>
      <c r="BA127" s="391"/>
      <c r="BB127" s="391"/>
      <c r="BC127" s="391"/>
      <c r="BD127" s="392"/>
    </row>
    <row r="128" spans="1:56" ht="23" x14ac:dyDescent="0.35">
      <c r="A128" s="37" t="s">
        <v>44</v>
      </c>
      <c r="B128" s="37" t="s">
        <v>188</v>
      </c>
      <c r="C128" s="37">
        <v>90</v>
      </c>
      <c r="E128" s="69" t="s">
        <v>220</v>
      </c>
      <c r="F128" s="390"/>
      <c r="G128" s="391"/>
      <c r="H128" s="391"/>
      <c r="I128" s="391"/>
      <c r="J128" s="391"/>
      <c r="K128" s="391"/>
      <c r="L128" s="391"/>
      <c r="M128" s="391"/>
      <c r="N128" s="391"/>
      <c r="O128" s="391"/>
      <c r="P128" s="391"/>
      <c r="Q128" s="392"/>
      <c r="R128" s="7"/>
      <c r="S128" s="390"/>
      <c r="T128" s="391"/>
      <c r="U128" s="391"/>
      <c r="V128" s="391"/>
      <c r="W128" s="391"/>
      <c r="X128" s="391"/>
      <c r="Y128" s="391"/>
      <c r="Z128" s="391"/>
      <c r="AA128" s="391"/>
      <c r="AB128" s="391"/>
      <c r="AC128" s="391"/>
      <c r="AD128" s="392"/>
      <c r="AE128" s="7"/>
      <c r="AF128" s="390"/>
      <c r="AG128" s="391"/>
      <c r="AH128" s="391"/>
      <c r="AI128" s="391"/>
      <c r="AJ128" s="391"/>
      <c r="AK128" s="391"/>
      <c r="AL128" s="391"/>
      <c r="AM128" s="391"/>
      <c r="AN128" s="391"/>
      <c r="AO128" s="391"/>
      <c r="AP128" s="391"/>
      <c r="AQ128" s="392"/>
      <c r="AR128" s="7"/>
      <c r="AS128" s="390"/>
      <c r="AT128" s="391"/>
      <c r="AU128" s="391"/>
      <c r="AV128" s="391"/>
      <c r="AW128" s="391"/>
      <c r="AX128" s="391"/>
      <c r="AY128" s="391"/>
      <c r="AZ128" s="391"/>
      <c r="BA128" s="391"/>
      <c r="BB128" s="391"/>
      <c r="BC128" s="391"/>
      <c r="BD128" s="392"/>
    </row>
    <row r="129" spans="1:56" ht="23" x14ac:dyDescent="0.35">
      <c r="B129" s="37"/>
      <c r="C129" s="37"/>
      <c r="E129" s="46" t="s">
        <v>222</v>
      </c>
      <c r="F129" s="327"/>
      <c r="G129" s="326"/>
      <c r="H129" s="326"/>
      <c r="I129" s="326"/>
      <c r="J129" s="326"/>
      <c r="K129" s="326"/>
      <c r="L129" s="326"/>
      <c r="M129" s="326"/>
      <c r="N129" s="326"/>
      <c r="O129" s="326"/>
      <c r="P129" s="326"/>
      <c r="Q129" s="9"/>
      <c r="R129" s="7"/>
      <c r="S129" s="327"/>
      <c r="T129" s="326"/>
      <c r="U129" s="326"/>
      <c r="V129" s="326"/>
      <c r="W129" s="326"/>
      <c r="X129" s="326"/>
      <c r="Y129" s="326"/>
      <c r="Z129" s="326"/>
      <c r="AA129" s="326"/>
      <c r="AB129" s="326"/>
      <c r="AC129" s="326"/>
      <c r="AD129" s="9"/>
      <c r="AE129" s="7"/>
      <c r="AF129" s="327"/>
      <c r="AG129" s="326"/>
      <c r="AH129" s="326"/>
      <c r="AI129" s="326"/>
      <c r="AJ129" s="326"/>
      <c r="AK129" s="326"/>
      <c r="AL129" s="326"/>
      <c r="AM129" s="326"/>
      <c r="AN129" s="326"/>
      <c r="AO129" s="326"/>
      <c r="AP129" s="326"/>
      <c r="AQ129" s="9"/>
      <c r="AR129" s="7"/>
      <c r="AS129" s="327"/>
      <c r="AT129" s="326"/>
      <c r="AU129" s="326"/>
      <c r="AV129" s="326"/>
      <c r="AW129" s="326"/>
      <c r="AX129" s="326"/>
      <c r="AY129" s="326"/>
      <c r="AZ129" s="326"/>
      <c r="BA129" s="326"/>
      <c r="BB129" s="326"/>
      <c r="BC129" s="326"/>
      <c r="BD129" s="9"/>
    </row>
    <row r="130" spans="1:56" ht="23" x14ac:dyDescent="0.35">
      <c r="A130" s="37" t="s">
        <v>44</v>
      </c>
      <c r="B130" s="37" t="s">
        <v>189</v>
      </c>
      <c r="C130" s="37">
        <v>91</v>
      </c>
      <c r="E130" s="69" t="s">
        <v>223</v>
      </c>
      <c r="F130" s="390"/>
      <c r="G130" s="391"/>
      <c r="H130" s="391"/>
      <c r="I130" s="391"/>
      <c r="J130" s="391"/>
      <c r="K130" s="391"/>
      <c r="L130" s="391"/>
      <c r="M130" s="391"/>
      <c r="N130" s="391"/>
      <c r="O130" s="391"/>
      <c r="P130" s="391"/>
      <c r="Q130" s="392"/>
      <c r="R130" s="7"/>
      <c r="S130" s="390"/>
      <c r="T130" s="391"/>
      <c r="U130" s="391"/>
      <c r="V130" s="391"/>
      <c r="W130" s="391"/>
      <c r="X130" s="391"/>
      <c r="Y130" s="391"/>
      <c r="Z130" s="391"/>
      <c r="AA130" s="391"/>
      <c r="AB130" s="391"/>
      <c r="AC130" s="391"/>
      <c r="AD130" s="392"/>
      <c r="AE130" s="7"/>
      <c r="AF130" s="390"/>
      <c r="AG130" s="391"/>
      <c r="AH130" s="391"/>
      <c r="AI130" s="391"/>
      <c r="AJ130" s="391"/>
      <c r="AK130" s="391"/>
      <c r="AL130" s="391"/>
      <c r="AM130" s="391"/>
      <c r="AN130" s="391"/>
      <c r="AO130" s="391"/>
      <c r="AP130" s="391"/>
      <c r="AQ130" s="392"/>
      <c r="AR130" s="7"/>
      <c r="AS130" s="390"/>
      <c r="AT130" s="391"/>
      <c r="AU130" s="391"/>
      <c r="AV130" s="391"/>
      <c r="AW130" s="391"/>
      <c r="AX130" s="391"/>
      <c r="AY130" s="391"/>
      <c r="AZ130" s="391"/>
      <c r="BA130" s="391"/>
      <c r="BB130" s="391"/>
      <c r="BC130" s="391"/>
      <c r="BD130" s="392"/>
    </row>
    <row r="131" spans="1:56" ht="23" x14ac:dyDescent="0.35">
      <c r="A131" s="37" t="s">
        <v>44</v>
      </c>
      <c r="B131" s="37" t="s">
        <v>190</v>
      </c>
      <c r="C131" s="37">
        <v>92</v>
      </c>
      <c r="E131" s="69" t="s">
        <v>224</v>
      </c>
      <c r="F131" s="390"/>
      <c r="G131" s="391"/>
      <c r="H131" s="391"/>
      <c r="I131" s="391"/>
      <c r="J131" s="391"/>
      <c r="K131" s="391"/>
      <c r="L131" s="391"/>
      <c r="M131" s="391"/>
      <c r="N131" s="391"/>
      <c r="O131" s="391"/>
      <c r="P131" s="391"/>
      <c r="Q131" s="392"/>
      <c r="R131" s="7"/>
      <c r="S131" s="390"/>
      <c r="T131" s="391"/>
      <c r="U131" s="391"/>
      <c r="V131" s="391"/>
      <c r="W131" s="391"/>
      <c r="X131" s="391"/>
      <c r="Y131" s="391"/>
      <c r="Z131" s="391"/>
      <c r="AA131" s="391"/>
      <c r="AB131" s="391"/>
      <c r="AC131" s="391"/>
      <c r="AD131" s="392"/>
      <c r="AE131" s="7"/>
      <c r="AF131" s="390"/>
      <c r="AG131" s="391"/>
      <c r="AH131" s="391"/>
      <c r="AI131" s="391"/>
      <c r="AJ131" s="391"/>
      <c r="AK131" s="391"/>
      <c r="AL131" s="391"/>
      <c r="AM131" s="391"/>
      <c r="AN131" s="391"/>
      <c r="AO131" s="391"/>
      <c r="AP131" s="391"/>
      <c r="AQ131" s="392"/>
      <c r="AR131" s="7"/>
      <c r="AS131" s="390"/>
      <c r="AT131" s="391"/>
      <c r="AU131" s="391"/>
      <c r="AV131" s="391"/>
      <c r="AW131" s="391"/>
      <c r="AX131" s="391"/>
      <c r="AY131" s="391"/>
      <c r="AZ131" s="391"/>
      <c r="BA131" s="391"/>
      <c r="BB131" s="391"/>
      <c r="BC131" s="391"/>
      <c r="BD131" s="392"/>
    </row>
    <row r="132" spans="1:56" ht="23" x14ac:dyDescent="0.35">
      <c r="A132" s="37" t="s">
        <v>44</v>
      </c>
      <c r="B132" s="37" t="s">
        <v>191</v>
      </c>
      <c r="C132" s="37">
        <v>93</v>
      </c>
      <c r="E132" s="69" t="s">
        <v>225</v>
      </c>
      <c r="F132" s="390"/>
      <c r="G132" s="391"/>
      <c r="H132" s="391"/>
      <c r="I132" s="391"/>
      <c r="J132" s="391"/>
      <c r="K132" s="391"/>
      <c r="L132" s="391"/>
      <c r="M132" s="391"/>
      <c r="N132" s="391"/>
      <c r="O132" s="391"/>
      <c r="P132" s="391"/>
      <c r="Q132" s="392"/>
      <c r="R132" s="7"/>
      <c r="S132" s="390"/>
      <c r="T132" s="391"/>
      <c r="U132" s="391"/>
      <c r="V132" s="391"/>
      <c r="W132" s="391"/>
      <c r="X132" s="391"/>
      <c r="Y132" s="391"/>
      <c r="Z132" s="391"/>
      <c r="AA132" s="391"/>
      <c r="AB132" s="391"/>
      <c r="AC132" s="391"/>
      <c r="AD132" s="392"/>
      <c r="AE132" s="7"/>
      <c r="AF132" s="390"/>
      <c r="AG132" s="391"/>
      <c r="AH132" s="391"/>
      <c r="AI132" s="391"/>
      <c r="AJ132" s="391"/>
      <c r="AK132" s="391"/>
      <c r="AL132" s="391"/>
      <c r="AM132" s="391"/>
      <c r="AN132" s="391"/>
      <c r="AO132" s="391"/>
      <c r="AP132" s="391"/>
      <c r="AQ132" s="392"/>
      <c r="AR132" s="7"/>
      <c r="AS132" s="390"/>
      <c r="AT132" s="391"/>
      <c r="AU132" s="391"/>
      <c r="AV132" s="391"/>
      <c r="AW132" s="391"/>
      <c r="AX132" s="391"/>
      <c r="AY132" s="391"/>
      <c r="AZ132" s="391"/>
      <c r="BA132" s="391"/>
      <c r="BB132" s="391"/>
      <c r="BC132" s="391"/>
      <c r="BD132" s="392"/>
    </row>
    <row r="133" spans="1:56" ht="23" x14ac:dyDescent="0.35">
      <c r="A133" s="37" t="s">
        <v>44</v>
      </c>
      <c r="B133" s="37" t="s">
        <v>192</v>
      </c>
      <c r="C133" s="37">
        <v>94</v>
      </c>
      <c r="E133" s="69" t="s">
        <v>226</v>
      </c>
      <c r="F133" s="390"/>
      <c r="G133" s="391"/>
      <c r="H133" s="391"/>
      <c r="I133" s="391"/>
      <c r="J133" s="391"/>
      <c r="K133" s="391"/>
      <c r="L133" s="391"/>
      <c r="M133" s="391"/>
      <c r="N133" s="391"/>
      <c r="O133" s="391"/>
      <c r="P133" s="391"/>
      <c r="Q133" s="392"/>
      <c r="R133" s="7"/>
      <c r="S133" s="390"/>
      <c r="T133" s="391"/>
      <c r="U133" s="391"/>
      <c r="V133" s="391"/>
      <c r="W133" s="391"/>
      <c r="X133" s="391"/>
      <c r="Y133" s="391"/>
      <c r="Z133" s="391"/>
      <c r="AA133" s="391"/>
      <c r="AB133" s="391"/>
      <c r="AC133" s="391"/>
      <c r="AD133" s="392"/>
      <c r="AE133" s="7"/>
      <c r="AF133" s="390"/>
      <c r="AG133" s="391"/>
      <c r="AH133" s="391"/>
      <c r="AI133" s="391"/>
      <c r="AJ133" s="391"/>
      <c r="AK133" s="391"/>
      <c r="AL133" s="391"/>
      <c r="AM133" s="391"/>
      <c r="AN133" s="391"/>
      <c r="AO133" s="391"/>
      <c r="AP133" s="391"/>
      <c r="AQ133" s="392"/>
      <c r="AR133" s="7"/>
      <c r="AS133" s="390"/>
      <c r="AT133" s="391"/>
      <c r="AU133" s="391"/>
      <c r="AV133" s="391"/>
      <c r="AW133" s="391"/>
      <c r="AX133" s="391"/>
      <c r="AY133" s="391"/>
      <c r="AZ133" s="391"/>
      <c r="BA133" s="391"/>
      <c r="BB133" s="391"/>
      <c r="BC133" s="391"/>
      <c r="BD133" s="392"/>
    </row>
    <row r="134" spans="1:56" ht="23" x14ac:dyDescent="0.35">
      <c r="A134" s="37" t="s">
        <v>44</v>
      </c>
      <c r="B134" s="37" t="s">
        <v>193</v>
      </c>
      <c r="C134" s="37">
        <v>95</v>
      </c>
      <c r="E134" s="69" t="s">
        <v>227</v>
      </c>
      <c r="F134" s="390"/>
      <c r="G134" s="391"/>
      <c r="H134" s="391"/>
      <c r="I134" s="391"/>
      <c r="J134" s="391"/>
      <c r="K134" s="391"/>
      <c r="L134" s="391"/>
      <c r="M134" s="391"/>
      <c r="N134" s="391"/>
      <c r="O134" s="391"/>
      <c r="P134" s="391"/>
      <c r="Q134" s="392"/>
      <c r="R134" s="7"/>
      <c r="S134" s="390"/>
      <c r="T134" s="391"/>
      <c r="U134" s="391"/>
      <c r="V134" s="391"/>
      <c r="W134" s="391"/>
      <c r="X134" s="391"/>
      <c r="Y134" s="391"/>
      <c r="Z134" s="391"/>
      <c r="AA134" s="391"/>
      <c r="AB134" s="391"/>
      <c r="AC134" s="391"/>
      <c r="AD134" s="392"/>
      <c r="AE134" s="7"/>
      <c r="AF134" s="390"/>
      <c r="AG134" s="391"/>
      <c r="AH134" s="391"/>
      <c r="AI134" s="391"/>
      <c r="AJ134" s="391"/>
      <c r="AK134" s="391"/>
      <c r="AL134" s="391"/>
      <c r="AM134" s="391"/>
      <c r="AN134" s="391"/>
      <c r="AO134" s="391"/>
      <c r="AP134" s="391"/>
      <c r="AQ134" s="392"/>
      <c r="AR134" s="7"/>
      <c r="AS134" s="390"/>
      <c r="AT134" s="391"/>
      <c r="AU134" s="391"/>
      <c r="AV134" s="391"/>
      <c r="AW134" s="391"/>
      <c r="AX134" s="391"/>
      <c r="AY134" s="391"/>
      <c r="AZ134" s="391"/>
      <c r="BA134" s="391"/>
      <c r="BB134" s="391"/>
      <c r="BC134" s="391"/>
      <c r="BD134" s="392"/>
    </row>
    <row r="135" spans="1:56" ht="23" x14ac:dyDescent="0.35">
      <c r="C135" s="37"/>
      <c r="E135" s="45" t="s">
        <v>46</v>
      </c>
      <c r="F135" s="372"/>
      <c r="G135" s="386"/>
      <c r="H135" s="386"/>
      <c r="I135" s="386"/>
      <c r="J135" s="386"/>
      <c r="K135" s="386"/>
      <c r="L135" s="386"/>
      <c r="M135" s="386"/>
      <c r="N135" s="386"/>
      <c r="O135" s="386"/>
      <c r="P135" s="386"/>
      <c r="Q135" s="379"/>
      <c r="R135" s="7"/>
      <c r="S135" s="372"/>
      <c r="T135" s="386"/>
      <c r="U135" s="386"/>
      <c r="V135" s="386"/>
      <c r="W135" s="386"/>
      <c r="X135" s="386"/>
      <c r="Y135" s="386"/>
      <c r="Z135" s="386"/>
      <c r="AA135" s="386"/>
      <c r="AB135" s="386"/>
      <c r="AC135" s="386"/>
      <c r="AD135" s="379"/>
      <c r="AE135" s="7"/>
      <c r="AF135" s="372"/>
      <c r="AG135" s="386"/>
      <c r="AH135" s="386"/>
      <c r="AI135" s="386"/>
      <c r="AJ135" s="386"/>
      <c r="AK135" s="386"/>
      <c r="AL135" s="386"/>
      <c r="AM135" s="386"/>
      <c r="AN135" s="386"/>
      <c r="AO135" s="386"/>
      <c r="AP135" s="386"/>
      <c r="AQ135" s="379"/>
      <c r="AR135" s="7"/>
      <c r="AS135" s="372"/>
      <c r="AT135" s="386"/>
      <c r="AU135" s="386"/>
      <c r="AV135" s="386"/>
      <c r="AW135" s="386"/>
      <c r="AX135" s="386"/>
      <c r="AY135" s="386"/>
      <c r="AZ135" s="386"/>
      <c r="BA135" s="386"/>
      <c r="BB135" s="386"/>
      <c r="BC135" s="386"/>
      <c r="BD135" s="379"/>
    </row>
    <row r="136" spans="1:56" ht="23" x14ac:dyDescent="0.35">
      <c r="C136" s="37"/>
      <c r="E136" s="70" t="s">
        <v>343</v>
      </c>
      <c r="F136" s="376"/>
      <c r="G136" s="387"/>
      <c r="H136" s="387"/>
      <c r="I136" s="387"/>
      <c r="J136" s="387"/>
      <c r="K136" s="387"/>
      <c r="L136" s="387"/>
      <c r="M136" s="387"/>
      <c r="N136" s="387"/>
      <c r="O136" s="387"/>
      <c r="P136" s="387"/>
      <c r="Q136" s="382"/>
      <c r="R136" s="7"/>
      <c r="S136" s="376"/>
      <c r="T136" s="387"/>
      <c r="U136" s="387"/>
      <c r="V136" s="387"/>
      <c r="W136" s="387"/>
      <c r="X136" s="387"/>
      <c r="Y136" s="387"/>
      <c r="Z136" s="387"/>
      <c r="AA136" s="387"/>
      <c r="AB136" s="387"/>
      <c r="AC136" s="387"/>
      <c r="AD136" s="382"/>
      <c r="AE136" s="7"/>
      <c r="AF136" s="376"/>
      <c r="AG136" s="387"/>
      <c r="AH136" s="387"/>
      <c r="AI136" s="387"/>
      <c r="AJ136" s="387"/>
      <c r="AK136" s="387"/>
      <c r="AL136" s="387"/>
      <c r="AM136" s="387"/>
      <c r="AN136" s="387"/>
      <c r="AO136" s="387"/>
      <c r="AP136" s="387"/>
      <c r="AQ136" s="382"/>
      <c r="AR136" s="7"/>
      <c r="AS136" s="376"/>
      <c r="AT136" s="387"/>
      <c r="AU136" s="387"/>
      <c r="AV136" s="387"/>
      <c r="AW136" s="387"/>
      <c r="AX136" s="387"/>
      <c r="AY136" s="387"/>
      <c r="AZ136" s="387"/>
      <c r="BA136" s="387"/>
      <c r="BB136" s="387"/>
      <c r="BC136" s="387"/>
      <c r="BD136" s="382"/>
    </row>
    <row r="137" spans="1:56" ht="23" x14ac:dyDescent="0.35">
      <c r="B137" s="57"/>
      <c r="C137" s="37"/>
      <c r="E137" s="46" t="s">
        <v>200</v>
      </c>
      <c r="F137" s="325"/>
      <c r="G137" s="326"/>
      <c r="H137" s="326"/>
      <c r="I137" s="326"/>
      <c r="J137" s="326"/>
      <c r="K137" s="326"/>
      <c r="L137" s="326"/>
      <c r="M137" s="326"/>
      <c r="N137" s="326"/>
      <c r="O137" s="326"/>
      <c r="P137" s="326"/>
      <c r="Q137" s="9"/>
      <c r="R137" s="7"/>
      <c r="S137" s="325"/>
      <c r="T137" s="326"/>
      <c r="U137" s="326"/>
      <c r="V137" s="326"/>
      <c r="W137" s="326"/>
      <c r="X137" s="326"/>
      <c r="Y137" s="326"/>
      <c r="Z137" s="326"/>
      <c r="AA137" s="326"/>
      <c r="AB137" s="326"/>
      <c r="AC137" s="326"/>
      <c r="AD137" s="9"/>
      <c r="AE137" s="7"/>
      <c r="AF137" s="325"/>
      <c r="AG137" s="326"/>
      <c r="AH137" s="326"/>
      <c r="AI137" s="326"/>
      <c r="AJ137" s="326"/>
      <c r="AK137" s="326"/>
      <c r="AL137" s="326"/>
      <c r="AM137" s="326"/>
      <c r="AN137" s="326"/>
      <c r="AO137" s="326"/>
      <c r="AP137" s="326"/>
      <c r="AQ137" s="9"/>
      <c r="AR137" s="7"/>
      <c r="AS137" s="325"/>
      <c r="AT137" s="326"/>
      <c r="AU137" s="326"/>
      <c r="AV137" s="326"/>
      <c r="AW137" s="326"/>
      <c r="AX137" s="326"/>
      <c r="AY137" s="326"/>
      <c r="AZ137" s="326"/>
      <c r="BA137" s="326"/>
      <c r="BB137" s="326"/>
      <c r="BC137" s="326"/>
      <c r="BD137" s="9"/>
    </row>
    <row r="138" spans="1:56" ht="23" x14ac:dyDescent="0.35">
      <c r="B138" s="57"/>
      <c r="C138" s="37"/>
      <c r="E138" s="262" t="s">
        <v>202</v>
      </c>
      <c r="F138" s="375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380"/>
      <c r="R138" s="7"/>
      <c r="S138" s="375"/>
      <c r="T138" s="19"/>
      <c r="U138" s="19"/>
      <c r="V138" s="19"/>
      <c r="W138" s="19"/>
      <c r="X138" s="19"/>
      <c r="Y138" s="19"/>
      <c r="Z138" s="19"/>
      <c r="AA138" s="19"/>
      <c r="AB138" s="19"/>
      <c r="AC138" s="19"/>
      <c r="AD138" s="380"/>
      <c r="AE138" s="7"/>
      <c r="AF138" s="375"/>
      <c r="AG138" s="19"/>
      <c r="AH138" s="19"/>
      <c r="AI138" s="19"/>
      <c r="AJ138" s="19"/>
      <c r="AK138" s="19"/>
      <c r="AL138" s="19"/>
      <c r="AM138" s="19"/>
      <c r="AN138" s="19"/>
      <c r="AO138" s="19"/>
      <c r="AP138" s="19"/>
      <c r="AQ138" s="380"/>
      <c r="AR138" s="7"/>
      <c r="AS138" s="375"/>
      <c r="AT138" s="19"/>
      <c r="AU138" s="19"/>
      <c r="AV138" s="19"/>
      <c r="AW138" s="19"/>
      <c r="AX138" s="19"/>
      <c r="AY138" s="19"/>
      <c r="AZ138" s="19"/>
      <c r="BA138" s="19"/>
      <c r="BB138" s="19"/>
      <c r="BC138" s="19"/>
      <c r="BD138" s="380"/>
    </row>
    <row r="139" spans="1:56" ht="23" x14ac:dyDescent="0.35">
      <c r="A139" s="37" t="s">
        <v>47</v>
      </c>
      <c r="B139" s="37" t="s">
        <v>175</v>
      </c>
      <c r="C139" s="37">
        <v>96</v>
      </c>
      <c r="E139" s="47" t="s">
        <v>308</v>
      </c>
      <c r="F139" s="374">
        <v>108648.18457</v>
      </c>
      <c r="G139" s="374">
        <v>0</v>
      </c>
      <c r="H139" s="374">
        <v>0</v>
      </c>
      <c r="I139" s="374">
        <v>0</v>
      </c>
      <c r="J139" s="374">
        <v>0</v>
      </c>
      <c r="K139" s="374">
        <v>0</v>
      </c>
      <c r="L139" s="374">
        <v>0</v>
      </c>
      <c r="M139" s="374">
        <v>0</v>
      </c>
      <c r="N139" s="374">
        <v>0</v>
      </c>
      <c r="O139" s="374">
        <v>0</v>
      </c>
      <c r="P139" s="374">
        <v>0</v>
      </c>
      <c r="Q139" s="374">
        <v>0</v>
      </c>
      <c r="R139" s="7"/>
      <c r="S139" s="390"/>
      <c r="T139" s="391"/>
      <c r="U139" s="391"/>
      <c r="V139" s="391"/>
      <c r="W139" s="391"/>
      <c r="X139" s="391"/>
      <c r="Y139" s="391"/>
      <c r="Z139" s="391"/>
      <c r="AA139" s="391"/>
      <c r="AB139" s="391"/>
      <c r="AC139" s="391"/>
      <c r="AD139" s="392"/>
      <c r="AE139" s="7"/>
      <c r="AF139" s="374">
        <v>448</v>
      </c>
      <c r="AG139" s="374">
        <v>0</v>
      </c>
      <c r="AH139" s="374">
        <v>0</v>
      </c>
      <c r="AI139" s="374">
        <v>0</v>
      </c>
      <c r="AJ139" s="374">
        <v>0</v>
      </c>
      <c r="AK139" s="374">
        <v>0</v>
      </c>
      <c r="AL139" s="374">
        <v>0</v>
      </c>
      <c r="AM139" s="374">
        <v>0</v>
      </c>
      <c r="AN139" s="374">
        <v>0</v>
      </c>
      <c r="AO139" s="374">
        <v>0</v>
      </c>
      <c r="AP139" s="374">
        <v>0</v>
      </c>
      <c r="AQ139" s="374">
        <v>0</v>
      </c>
      <c r="AR139" s="7"/>
      <c r="AS139" s="374">
        <v>127928.33610000003</v>
      </c>
      <c r="AT139" s="374">
        <v>0</v>
      </c>
      <c r="AU139" s="374">
        <v>0</v>
      </c>
      <c r="AV139" s="374">
        <v>0</v>
      </c>
      <c r="AW139" s="374">
        <v>0</v>
      </c>
      <c r="AX139" s="374">
        <v>0</v>
      </c>
      <c r="AY139" s="374">
        <v>0</v>
      </c>
      <c r="AZ139" s="374">
        <v>0</v>
      </c>
      <c r="BA139" s="374">
        <v>0</v>
      </c>
      <c r="BB139" s="374">
        <v>0</v>
      </c>
      <c r="BC139" s="374">
        <v>0</v>
      </c>
      <c r="BD139" s="374">
        <v>0</v>
      </c>
    </row>
    <row r="140" spans="1:56" ht="23" x14ac:dyDescent="0.35">
      <c r="B140" s="58"/>
      <c r="C140" s="37"/>
      <c r="E140" s="71" t="s">
        <v>370</v>
      </c>
      <c r="F140" s="375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380"/>
      <c r="R140" s="7"/>
      <c r="S140" s="375"/>
      <c r="T140" s="19"/>
      <c r="U140" s="19"/>
      <c r="V140" s="19"/>
      <c r="W140" s="19"/>
      <c r="X140" s="19"/>
      <c r="Y140" s="19"/>
      <c r="Z140" s="19"/>
      <c r="AA140" s="19"/>
      <c r="AB140" s="19"/>
      <c r="AC140" s="19"/>
      <c r="AD140" s="380"/>
      <c r="AE140" s="7"/>
      <c r="AF140" s="375"/>
      <c r="AG140" s="19"/>
      <c r="AH140" s="19"/>
      <c r="AI140" s="19"/>
      <c r="AJ140" s="19"/>
      <c r="AK140" s="19"/>
      <c r="AL140" s="19"/>
      <c r="AM140" s="19"/>
      <c r="AN140" s="19"/>
      <c r="AO140" s="19"/>
      <c r="AP140" s="19"/>
      <c r="AQ140" s="380"/>
      <c r="AR140" s="7"/>
      <c r="AS140" s="375"/>
      <c r="AT140" s="19"/>
      <c r="AU140" s="19"/>
      <c r="AV140" s="19"/>
      <c r="AW140" s="19"/>
      <c r="AX140" s="19"/>
      <c r="AY140" s="19"/>
      <c r="AZ140" s="19"/>
      <c r="BA140" s="19"/>
      <c r="BB140" s="19"/>
      <c r="BC140" s="19"/>
      <c r="BD140" s="380"/>
    </row>
    <row r="141" spans="1:56" ht="23" x14ac:dyDescent="0.35">
      <c r="A141" s="37" t="s">
        <v>47</v>
      </c>
      <c r="B141" s="37" t="s">
        <v>176</v>
      </c>
      <c r="C141" s="37">
        <v>97</v>
      </c>
      <c r="E141" s="72" t="s">
        <v>206</v>
      </c>
      <c r="F141" s="390"/>
      <c r="G141" s="391"/>
      <c r="H141" s="391"/>
      <c r="I141" s="391"/>
      <c r="J141" s="391"/>
      <c r="K141" s="391"/>
      <c r="L141" s="391"/>
      <c r="M141" s="391"/>
      <c r="N141" s="391"/>
      <c r="O141" s="391"/>
      <c r="P141" s="391"/>
      <c r="Q141" s="392"/>
      <c r="R141" s="7"/>
      <c r="S141" s="390"/>
      <c r="T141" s="391"/>
      <c r="U141" s="391"/>
      <c r="V141" s="391"/>
      <c r="W141" s="391"/>
      <c r="X141" s="391"/>
      <c r="Y141" s="391"/>
      <c r="Z141" s="391"/>
      <c r="AA141" s="391"/>
      <c r="AB141" s="391"/>
      <c r="AC141" s="391"/>
      <c r="AD141" s="392"/>
      <c r="AE141" s="7"/>
      <c r="AF141" s="390"/>
      <c r="AG141" s="391"/>
      <c r="AH141" s="391"/>
      <c r="AI141" s="391"/>
      <c r="AJ141" s="391"/>
      <c r="AK141" s="391"/>
      <c r="AL141" s="391"/>
      <c r="AM141" s="391"/>
      <c r="AN141" s="391"/>
      <c r="AO141" s="391"/>
      <c r="AP141" s="391"/>
      <c r="AQ141" s="392"/>
      <c r="AR141" s="7"/>
      <c r="AS141" s="390"/>
      <c r="AT141" s="391"/>
      <c r="AU141" s="391"/>
      <c r="AV141" s="391"/>
      <c r="AW141" s="391"/>
      <c r="AX141" s="391"/>
      <c r="AY141" s="391"/>
      <c r="AZ141" s="391"/>
      <c r="BA141" s="391"/>
      <c r="BB141" s="391"/>
      <c r="BC141" s="391"/>
      <c r="BD141" s="392"/>
    </row>
    <row r="142" spans="1:56" ht="23" x14ac:dyDescent="0.35">
      <c r="A142" s="37" t="s">
        <v>47</v>
      </c>
      <c r="B142" s="37" t="s">
        <v>177</v>
      </c>
      <c r="C142" s="37">
        <v>98</v>
      </c>
      <c r="E142" s="72" t="s">
        <v>207</v>
      </c>
      <c r="F142" s="390"/>
      <c r="G142" s="391"/>
      <c r="H142" s="391"/>
      <c r="I142" s="391"/>
      <c r="J142" s="391"/>
      <c r="K142" s="391"/>
      <c r="L142" s="391"/>
      <c r="M142" s="391"/>
      <c r="N142" s="391"/>
      <c r="O142" s="391"/>
      <c r="P142" s="391"/>
      <c r="Q142" s="392"/>
      <c r="R142" s="7"/>
      <c r="S142" s="390"/>
      <c r="T142" s="391"/>
      <c r="U142" s="391"/>
      <c r="V142" s="391"/>
      <c r="W142" s="391"/>
      <c r="X142" s="391"/>
      <c r="Y142" s="391"/>
      <c r="Z142" s="391"/>
      <c r="AA142" s="391"/>
      <c r="AB142" s="391"/>
      <c r="AC142" s="391"/>
      <c r="AD142" s="392"/>
      <c r="AE142" s="7"/>
      <c r="AF142" s="390"/>
      <c r="AG142" s="391"/>
      <c r="AH142" s="391"/>
      <c r="AI142" s="391"/>
      <c r="AJ142" s="391"/>
      <c r="AK142" s="391"/>
      <c r="AL142" s="391"/>
      <c r="AM142" s="391"/>
      <c r="AN142" s="391"/>
      <c r="AO142" s="391"/>
      <c r="AP142" s="391"/>
      <c r="AQ142" s="392"/>
      <c r="AR142" s="7"/>
      <c r="AS142" s="390"/>
      <c r="AT142" s="391"/>
      <c r="AU142" s="391"/>
      <c r="AV142" s="391"/>
      <c r="AW142" s="391"/>
      <c r="AX142" s="391"/>
      <c r="AY142" s="391"/>
      <c r="AZ142" s="391"/>
      <c r="BA142" s="391"/>
      <c r="BB142" s="391"/>
      <c r="BC142" s="391"/>
      <c r="BD142" s="392"/>
    </row>
    <row r="143" spans="1:56" ht="23" x14ac:dyDescent="0.35">
      <c r="A143" s="37" t="s">
        <v>47</v>
      </c>
      <c r="B143" s="37" t="s">
        <v>178</v>
      </c>
      <c r="C143" s="37">
        <v>99</v>
      </c>
      <c r="E143" s="72" t="s">
        <v>208</v>
      </c>
      <c r="F143" s="390"/>
      <c r="G143" s="391"/>
      <c r="H143" s="391"/>
      <c r="I143" s="391"/>
      <c r="J143" s="391"/>
      <c r="K143" s="391"/>
      <c r="L143" s="391"/>
      <c r="M143" s="391"/>
      <c r="N143" s="391"/>
      <c r="O143" s="391"/>
      <c r="P143" s="391"/>
      <c r="Q143" s="392"/>
      <c r="R143" s="7"/>
      <c r="S143" s="390"/>
      <c r="T143" s="391"/>
      <c r="U143" s="391"/>
      <c r="V143" s="391"/>
      <c r="W143" s="391"/>
      <c r="X143" s="391"/>
      <c r="Y143" s="391"/>
      <c r="Z143" s="391"/>
      <c r="AA143" s="391"/>
      <c r="AB143" s="391"/>
      <c r="AC143" s="391"/>
      <c r="AD143" s="392"/>
      <c r="AE143" s="7"/>
      <c r="AF143" s="390"/>
      <c r="AG143" s="391"/>
      <c r="AH143" s="391"/>
      <c r="AI143" s="391"/>
      <c r="AJ143" s="391"/>
      <c r="AK143" s="391"/>
      <c r="AL143" s="391"/>
      <c r="AM143" s="391"/>
      <c r="AN143" s="391"/>
      <c r="AO143" s="391"/>
      <c r="AP143" s="391"/>
      <c r="AQ143" s="392"/>
      <c r="AR143" s="7"/>
      <c r="AS143" s="390"/>
      <c r="AT143" s="391"/>
      <c r="AU143" s="391"/>
      <c r="AV143" s="391"/>
      <c r="AW143" s="391"/>
      <c r="AX143" s="391"/>
      <c r="AY143" s="391"/>
      <c r="AZ143" s="391"/>
      <c r="BA143" s="391"/>
      <c r="BB143" s="391"/>
      <c r="BC143" s="391"/>
      <c r="BD143" s="392"/>
    </row>
    <row r="144" spans="1:56" ht="23" x14ac:dyDescent="0.35">
      <c r="A144" s="37" t="s">
        <v>47</v>
      </c>
      <c r="B144" s="37" t="s">
        <v>179</v>
      </c>
      <c r="C144" s="37">
        <v>100</v>
      </c>
      <c r="E144" s="72" t="s">
        <v>209</v>
      </c>
      <c r="F144" s="390"/>
      <c r="G144" s="391"/>
      <c r="H144" s="391"/>
      <c r="I144" s="391"/>
      <c r="J144" s="391"/>
      <c r="K144" s="391"/>
      <c r="L144" s="391"/>
      <c r="M144" s="391"/>
      <c r="N144" s="391"/>
      <c r="O144" s="391"/>
      <c r="P144" s="391"/>
      <c r="Q144" s="392"/>
      <c r="R144" s="7"/>
      <c r="S144" s="390"/>
      <c r="T144" s="391"/>
      <c r="U144" s="391"/>
      <c r="V144" s="391"/>
      <c r="W144" s="391"/>
      <c r="X144" s="391"/>
      <c r="Y144" s="391"/>
      <c r="Z144" s="391"/>
      <c r="AA144" s="391"/>
      <c r="AB144" s="391"/>
      <c r="AC144" s="391"/>
      <c r="AD144" s="392"/>
      <c r="AE144" s="7"/>
      <c r="AF144" s="390"/>
      <c r="AG144" s="391"/>
      <c r="AH144" s="391"/>
      <c r="AI144" s="391"/>
      <c r="AJ144" s="391"/>
      <c r="AK144" s="391"/>
      <c r="AL144" s="391"/>
      <c r="AM144" s="391"/>
      <c r="AN144" s="391"/>
      <c r="AO144" s="391"/>
      <c r="AP144" s="391"/>
      <c r="AQ144" s="392"/>
      <c r="AR144" s="7"/>
      <c r="AS144" s="390"/>
      <c r="AT144" s="391"/>
      <c r="AU144" s="391"/>
      <c r="AV144" s="391"/>
      <c r="AW144" s="391"/>
      <c r="AX144" s="391"/>
      <c r="AY144" s="391"/>
      <c r="AZ144" s="391"/>
      <c r="BA144" s="391"/>
      <c r="BB144" s="391"/>
      <c r="BC144" s="391"/>
      <c r="BD144" s="392"/>
    </row>
    <row r="145" spans="1:56" ht="23" x14ac:dyDescent="0.35">
      <c r="A145" s="37" t="s">
        <v>47</v>
      </c>
      <c r="B145" s="37" t="s">
        <v>180</v>
      </c>
      <c r="C145" s="37">
        <v>101</v>
      </c>
      <c r="E145" s="72" t="s">
        <v>210</v>
      </c>
      <c r="F145" s="390"/>
      <c r="G145" s="391"/>
      <c r="H145" s="391"/>
      <c r="I145" s="391"/>
      <c r="J145" s="391"/>
      <c r="K145" s="391"/>
      <c r="L145" s="391"/>
      <c r="M145" s="391"/>
      <c r="N145" s="391"/>
      <c r="O145" s="391"/>
      <c r="P145" s="391"/>
      <c r="Q145" s="392"/>
      <c r="R145" s="7"/>
      <c r="S145" s="390"/>
      <c r="T145" s="391"/>
      <c r="U145" s="391"/>
      <c r="V145" s="391"/>
      <c r="W145" s="391"/>
      <c r="X145" s="391"/>
      <c r="Y145" s="391"/>
      <c r="Z145" s="391"/>
      <c r="AA145" s="391"/>
      <c r="AB145" s="391"/>
      <c r="AC145" s="391"/>
      <c r="AD145" s="392"/>
      <c r="AE145" s="7"/>
      <c r="AF145" s="390"/>
      <c r="AG145" s="391"/>
      <c r="AH145" s="391"/>
      <c r="AI145" s="391"/>
      <c r="AJ145" s="391"/>
      <c r="AK145" s="391"/>
      <c r="AL145" s="391"/>
      <c r="AM145" s="391"/>
      <c r="AN145" s="391"/>
      <c r="AO145" s="391"/>
      <c r="AP145" s="391"/>
      <c r="AQ145" s="392"/>
      <c r="AR145" s="7"/>
      <c r="AS145" s="390"/>
      <c r="AT145" s="391"/>
      <c r="AU145" s="391"/>
      <c r="AV145" s="391"/>
      <c r="AW145" s="391"/>
      <c r="AX145" s="391"/>
      <c r="AY145" s="391"/>
      <c r="AZ145" s="391"/>
      <c r="BA145" s="391"/>
      <c r="BB145" s="391"/>
      <c r="BC145" s="391"/>
      <c r="BD145" s="392"/>
    </row>
    <row r="146" spans="1:56" ht="23" x14ac:dyDescent="0.35">
      <c r="A146" s="37" t="s">
        <v>47</v>
      </c>
      <c r="B146" s="37" t="s">
        <v>181</v>
      </c>
      <c r="C146" s="37">
        <v>102</v>
      </c>
      <c r="E146" s="72" t="s">
        <v>211</v>
      </c>
      <c r="F146" s="390"/>
      <c r="G146" s="391"/>
      <c r="H146" s="391"/>
      <c r="I146" s="391"/>
      <c r="J146" s="391"/>
      <c r="K146" s="391"/>
      <c r="L146" s="391"/>
      <c r="M146" s="391"/>
      <c r="N146" s="391"/>
      <c r="O146" s="391"/>
      <c r="P146" s="391"/>
      <c r="Q146" s="392"/>
      <c r="R146" s="7"/>
      <c r="S146" s="390"/>
      <c r="T146" s="391"/>
      <c r="U146" s="391"/>
      <c r="V146" s="391"/>
      <c r="W146" s="391"/>
      <c r="X146" s="391"/>
      <c r="Y146" s="391"/>
      <c r="Z146" s="391"/>
      <c r="AA146" s="391"/>
      <c r="AB146" s="391"/>
      <c r="AC146" s="391"/>
      <c r="AD146" s="392"/>
      <c r="AE146" s="7"/>
      <c r="AF146" s="390"/>
      <c r="AG146" s="391"/>
      <c r="AH146" s="391"/>
      <c r="AI146" s="391"/>
      <c r="AJ146" s="391"/>
      <c r="AK146" s="391"/>
      <c r="AL146" s="391"/>
      <c r="AM146" s="391"/>
      <c r="AN146" s="391"/>
      <c r="AO146" s="391"/>
      <c r="AP146" s="391"/>
      <c r="AQ146" s="392"/>
      <c r="AR146" s="7"/>
      <c r="AS146" s="390"/>
      <c r="AT146" s="391"/>
      <c r="AU146" s="391"/>
      <c r="AV146" s="391"/>
      <c r="AW146" s="391"/>
      <c r="AX146" s="391"/>
      <c r="AY146" s="391"/>
      <c r="AZ146" s="391"/>
      <c r="BA146" s="391"/>
      <c r="BB146" s="391"/>
      <c r="BC146" s="391"/>
      <c r="BD146" s="392"/>
    </row>
    <row r="147" spans="1:56" ht="23" x14ac:dyDescent="0.35">
      <c r="A147" s="37" t="s">
        <v>47</v>
      </c>
      <c r="B147" s="37" t="s">
        <v>182</v>
      </c>
      <c r="C147" s="37">
        <v>103</v>
      </c>
      <c r="E147" s="72" t="s">
        <v>212</v>
      </c>
      <c r="F147" s="390"/>
      <c r="G147" s="391"/>
      <c r="H147" s="391"/>
      <c r="I147" s="391"/>
      <c r="J147" s="391"/>
      <c r="K147" s="391"/>
      <c r="L147" s="391"/>
      <c r="M147" s="391"/>
      <c r="N147" s="391"/>
      <c r="O147" s="391"/>
      <c r="P147" s="391"/>
      <c r="Q147" s="392"/>
      <c r="R147" s="7"/>
      <c r="S147" s="390"/>
      <c r="T147" s="391"/>
      <c r="U147" s="391"/>
      <c r="V147" s="391"/>
      <c r="W147" s="391"/>
      <c r="X147" s="391"/>
      <c r="Y147" s="391"/>
      <c r="Z147" s="391"/>
      <c r="AA147" s="391"/>
      <c r="AB147" s="391"/>
      <c r="AC147" s="391"/>
      <c r="AD147" s="392"/>
      <c r="AE147" s="7"/>
      <c r="AF147" s="390"/>
      <c r="AG147" s="391"/>
      <c r="AH147" s="391"/>
      <c r="AI147" s="391"/>
      <c r="AJ147" s="391"/>
      <c r="AK147" s="391"/>
      <c r="AL147" s="391"/>
      <c r="AM147" s="391"/>
      <c r="AN147" s="391"/>
      <c r="AO147" s="391"/>
      <c r="AP147" s="391"/>
      <c r="AQ147" s="392"/>
      <c r="AR147" s="7"/>
      <c r="AS147" s="390"/>
      <c r="AT147" s="391"/>
      <c r="AU147" s="391"/>
      <c r="AV147" s="391"/>
      <c r="AW147" s="391"/>
      <c r="AX147" s="391"/>
      <c r="AY147" s="391"/>
      <c r="AZ147" s="391"/>
      <c r="BA147" s="391"/>
      <c r="BB147" s="391"/>
      <c r="BC147" s="391"/>
      <c r="BD147" s="392"/>
    </row>
    <row r="148" spans="1:56" ht="23" x14ac:dyDescent="0.35">
      <c r="A148" s="37" t="s">
        <v>47</v>
      </c>
      <c r="B148" s="37" t="s">
        <v>183</v>
      </c>
      <c r="C148" s="37">
        <v>104</v>
      </c>
      <c r="E148" s="47" t="s">
        <v>213</v>
      </c>
      <c r="F148" s="374"/>
      <c r="G148" s="39"/>
      <c r="H148" s="39"/>
      <c r="I148" s="39"/>
      <c r="J148" s="39"/>
      <c r="K148" s="39"/>
      <c r="L148" s="39"/>
      <c r="M148" s="39"/>
      <c r="N148" s="39"/>
      <c r="O148" s="39"/>
      <c r="P148" s="39"/>
      <c r="Q148" s="381"/>
      <c r="R148" s="7"/>
      <c r="S148" s="374"/>
      <c r="T148" s="39"/>
      <c r="U148" s="39"/>
      <c r="V148" s="39"/>
      <c r="W148" s="39"/>
      <c r="X148" s="39"/>
      <c r="Y148" s="39"/>
      <c r="Z148" s="39"/>
      <c r="AA148" s="39"/>
      <c r="AB148" s="39"/>
      <c r="AC148" s="39"/>
      <c r="AD148" s="381"/>
      <c r="AE148" s="7"/>
      <c r="AF148" s="374"/>
      <c r="AG148" s="39"/>
      <c r="AH148" s="39"/>
      <c r="AI148" s="39"/>
      <c r="AJ148" s="39"/>
      <c r="AK148" s="39"/>
      <c r="AL148" s="39"/>
      <c r="AM148" s="39"/>
      <c r="AN148" s="39"/>
      <c r="AO148" s="39"/>
      <c r="AP148" s="39"/>
      <c r="AQ148" s="381"/>
      <c r="AR148" s="7"/>
      <c r="AS148" s="374"/>
      <c r="AT148" s="39"/>
      <c r="AU148" s="39"/>
      <c r="AV148" s="39"/>
      <c r="AW148" s="39"/>
      <c r="AX148" s="39"/>
      <c r="AY148" s="39"/>
      <c r="AZ148" s="39"/>
      <c r="BA148" s="39"/>
      <c r="BB148" s="39"/>
      <c r="BC148" s="39"/>
      <c r="BD148" s="381"/>
    </row>
    <row r="149" spans="1:56" ht="23" x14ac:dyDescent="0.35">
      <c r="A149" s="37" t="s">
        <v>47</v>
      </c>
      <c r="B149" s="37" t="s">
        <v>184</v>
      </c>
      <c r="C149" s="37">
        <v>105</v>
      </c>
      <c r="E149" s="267" t="s">
        <v>214</v>
      </c>
      <c r="F149" s="374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81"/>
      <c r="R149" s="7"/>
      <c r="S149" s="390"/>
      <c r="T149" s="391"/>
      <c r="U149" s="391"/>
      <c r="V149" s="391"/>
      <c r="W149" s="391"/>
      <c r="X149" s="391"/>
      <c r="Y149" s="391"/>
      <c r="Z149" s="391"/>
      <c r="AA149" s="391"/>
      <c r="AB149" s="391"/>
      <c r="AC149" s="391"/>
      <c r="AD149" s="392"/>
      <c r="AE149" s="7"/>
      <c r="AF149" s="374"/>
      <c r="AG149" s="39"/>
      <c r="AH149" s="39"/>
      <c r="AI149" s="39"/>
      <c r="AJ149" s="39"/>
      <c r="AK149" s="39"/>
      <c r="AL149" s="39"/>
      <c r="AM149" s="39"/>
      <c r="AN149" s="39"/>
      <c r="AO149" s="39"/>
      <c r="AP149" s="39"/>
      <c r="AQ149" s="381"/>
      <c r="AR149" s="7"/>
      <c r="AS149" s="374"/>
      <c r="AT149" s="39"/>
      <c r="AU149" s="39"/>
      <c r="AV149" s="39"/>
      <c r="AW149" s="39"/>
      <c r="AX149" s="39"/>
      <c r="AY149" s="39"/>
      <c r="AZ149" s="39"/>
      <c r="BA149" s="39"/>
      <c r="BB149" s="39"/>
      <c r="BC149" s="39"/>
      <c r="BD149" s="381"/>
    </row>
    <row r="150" spans="1:56" ht="23" x14ac:dyDescent="0.35">
      <c r="A150" s="37" t="s">
        <v>47</v>
      </c>
      <c r="B150" s="37" t="s">
        <v>185</v>
      </c>
      <c r="C150" s="37">
        <v>106</v>
      </c>
      <c r="E150" s="267" t="s">
        <v>215</v>
      </c>
      <c r="F150" s="390"/>
      <c r="G150" s="391"/>
      <c r="H150" s="391"/>
      <c r="I150" s="391"/>
      <c r="J150" s="391"/>
      <c r="K150" s="391"/>
      <c r="L150" s="391"/>
      <c r="M150" s="391"/>
      <c r="N150" s="391"/>
      <c r="O150" s="391"/>
      <c r="P150" s="391"/>
      <c r="Q150" s="392"/>
      <c r="R150" s="7"/>
      <c r="S150" s="390"/>
      <c r="T150" s="391"/>
      <c r="U150" s="391"/>
      <c r="V150" s="391"/>
      <c r="W150" s="391"/>
      <c r="X150" s="391"/>
      <c r="Y150" s="391"/>
      <c r="Z150" s="391"/>
      <c r="AA150" s="391"/>
      <c r="AB150" s="391"/>
      <c r="AC150" s="391"/>
      <c r="AD150" s="392"/>
      <c r="AE150" s="7"/>
      <c r="AF150" s="390"/>
      <c r="AG150" s="391"/>
      <c r="AH150" s="391"/>
      <c r="AI150" s="391"/>
      <c r="AJ150" s="391"/>
      <c r="AK150" s="391"/>
      <c r="AL150" s="391"/>
      <c r="AM150" s="391"/>
      <c r="AN150" s="391"/>
      <c r="AO150" s="391"/>
      <c r="AP150" s="391"/>
      <c r="AQ150" s="392"/>
      <c r="AR150" s="7"/>
      <c r="AS150" s="390"/>
      <c r="AT150" s="391"/>
      <c r="AU150" s="391"/>
      <c r="AV150" s="391"/>
      <c r="AW150" s="391"/>
      <c r="AX150" s="391"/>
      <c r="AY150" s="391"/>
      <c r="AZ150" s="391"/>
      <c r="BA150" s="391"/>
      <c r="BB150" s="391"/>
      <c r="BC150" s="391"/>
      <c r="BD150" s="392"/>
    </row>
    <row r="151" spans="1:56" ht="23" x14ac:dyDescent="0.35">
      <c r="B151" s="37"/>
      <c r="C151" s="37"/>
      <c r="E151" s="46" t="s">
        <v>217</v>
      </c>
      <c r="F151" s="327"/>
      <c r="G151" s="326"/>
      <c r="H151" s="326"/>
      <c r="I151" s="326"/>
      <c r="J151" s="326"/>
      <c r="K151" s="326"/>
      <c r="L151" s="326"/>
      <c r="M151" s="326"/>
      <c r="N151" s="326"/>
      <c r="O151" s="326"/>
      <c r="P151" s="326"/>
      <c r="Q151" s="9"/>
      <c r="R151" s="7"/>
      <c r="S151" s="327"/>
      <c r="T151" s="326"/>
      <c r="U151" s="326"/>
      <c r="V151" s="326"/>
      <c r="W151" s="326"/>
      <c r="X151" s="326"/>
      <c r="Y151" s="326"/>
      <c r="Z151" s="326"/>
      <c r="AA151" s="326"/>
      <c r="AB151" s="326"/>
      <c r="AC151" s="326"/>
      <c r="AD151" s="9"/>
      <c r="AE151" s="7"/>
      <c r="AF151" s="327"/>
      <c r="AG151" s="326"/>
      <c r="AH151" s="326"/>
      <c r="AI151" s="326"/>
      <c r="AJ151" s="326"/>
      <c r="AK151" s="326"/>
      <c r="AL151" s="326"/>
      <c r="AM151" s="326"/>
      <c r="AN151" s="326"/>
      <c r="AO151" s="326"/>
      <c r="AP151" s="326"/>
      <c r="AQ151" s="9"/>
      <c r="AR151" s="7"/>
      <c r="AS151" s="327"/>
      <c r="AT151" s="326"/>
      <c r="AU151" s="326"/>
      <c r="AV151" s="326"/>
      <c r="AW151" s="326"/>
      <c r="AX151" s="326"/>
      <c r="AY151" s="326"/>
      <c r="AZ151" s="326"/>
      <c r="BA151" s="326"/>
      <c r="BB151" s="326"/>
      <c r="BC151" s="326"/>
      <c r="BD151" s="9"/>
    </row>
    <row r="152" spans="1:56" ht="23" x14ac:dyDescent="0.35">
      <c r="A152" s="37" t="s">
        <v>47</v>
      </c>
      <c r="B152" s="37" t="s">
        <v>186</v>
      </c>
      <c r="C152" s="37">
        <v>107</v>
      </c>
      <c r="E152" s="69" t="s">
        <v>218</v>
      </c>
      <c r="F152" s="42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81"/>
      <c r="R152" s="7"/>
      <c r="S152" s="393"/>
      <c r="T152" s="391"/>
      <c r="U152" s="391"/>
      <c r="V152" s="391"/>
      <c r="W152" s="391"/>
      <c r="X152" s="391"/>
      <c r="Y152" s="391"/>
      <c r="Z152" s="391"/>
      <c r="AA152" s="391"/>
      <c r="AB152" s="391"/>
      <c r="AC152" s="391"/>
      <c r="AD152" s="392"/>
      <c r="AE152" s="7"/>
      <c r="AF152" s="42"/>
      <c r="AG152" s="39"/>
      <c r="AH152" s="39"/>
      <c r="AI152" s="39"/>
      <c r="AJ152" s="39"/>
      <c r="AK152" s="39"/>
      <c r="AL152" s="39"/>
      <c r="AM152" s="39"/>
      <c r="AN152" s="39"/>
      <c r="AO152" s="39"/>
      <c r="AP152" s="39"/>
      <c r="AQ152" s="381"/>
      <c r="AR152" s="7"/>
      <c r="AS152" s="42"/>
      <c r="AT152" s="39"/>
      <c r="AU152" s="39"/>
      <c r="AV152" s="39"/>
      <c r="AW152" s="39"/>
      <c r="AX152" s="39"/>
      <c r="AY152" s="39"/>
      <c r="AZ152" s="39"/>
      <c r="BA152" s="39"/>
      <c r="BB152" s="39"/>
      <c r="BC152" s="39"/>
      <c r="BD152" s="381"/>
    </row>
    <row r="153" spans="1:56" ht="23" x14ac:dyDescent="0.35">
      <c r="A153" s="37" t="s">
        <v>47</v>
      </c>
      <c r="B153" s="37" t="s">
        <v>187</v>
      </c>
      <c r="C153" s="37">
        <v>108</v>
      </c>
      <c r="E153" s="69" t="s">
        <v>319</v>
      </c>
      <c r="F153" s="390"/>
      <c r="G153" s="391"/>
      <c r="H153" s="391"/>
      <c r="I153" s="391"/>
      <c r="J153" s="391"/>
      <c r="K153" s="391"/>
      <c r="L153" s="391"/>
      <c r="M153" s="391"/>
      <c r="N153" s="391"/>
      <c r="O153" s="391"/>
      <c r="P153" s="391"/>
      <c r="Q153" s="392"/>
      <c r="S153" s="390"/>
      <c r="T153" s="391"/>
      <c r="U153" s="391"/>
      <c r="V153" s="391"/>
      <c r="W153" s="391"/>
      <c r="X153" s="391"/>
      <c r="Y153" s="391"/>
      <c r="Z153" s="391"/>
      <c r="AA153" s="391"/>
      <c r="AB153" s="391"/>
      <c r="AC153" s="391"/>
      <c r="AD153" s="392"/>
      <c r="AF153" s="390"/>
      <c r="AG153" s="391"/>
      <c r="AH153" s="391"/>
      <c r="AI153" s="391"/>
      <c r="AJ153" s="391"/>
      <c r="AK153" s="391"/>
      <c r="AL153" s="391"/>
      <c r="AM153" s="391"/>
      <c r="AN153" s="391"/>
      <c r="AO153" s="391"/>
      <c r="AP153" s="391"/>
      <c r="AQ153" s="392"/>
      <c r="AS153" s="390"/>
      <c r="AT153" s="391"/>
      <c r="AU153" s="391"/>
      <c r="AV153" s="391"/>
      <c r="AW153" s="391"/>
      <c r="AX153" s="391"/>
      <c r="AY153" s="391"/>
      <c r="AZ153" s="391"/>
      <c r="BA153" s="391"/>
      <c r="BB153" s="391"/>
      <c r="BC153" s="391"/>
      <c r="BD153" s="392"/>
    </row>
    <row r="154" spans="1:56" ht="23" x14ac:dyDescent="0.35">
      <c r="A154" s="37" t="s">
        <v>47</v>
      </c>
      <c r="B154" s="37" t="s">
        <v>188</v>
      </c>
      <c r="C154" s="37">
        <v>109</v>
      </c>
      <c r="E154" s="69" t="s">
        <v>220</v>
      </c>
      <c r="F154" s="390"/>
      <c r="G154" s="391"/>
      <c r="H154" s="391"/>
      <c r="I154" s="391"/>
      <c r="J154" s="391"/>
      <c r="K154" s="391"/>
      <c r="L154" s="391"/>
      <c r="M154" s="391"/>
      <c r="N154" s="391"/>
      <c r="O154" s="391"/>
      <c r="P154" s="391"/>
      <c r="Q154" s="392"/>
      <c r="R154" s="7"/>
      <c r="S154" s="390"/>
      <c r="T154" s="391"/>
      <c r="U154" s="391"/>
      <c r="V154" s="391"/>
      <c r="W154" s="391"/>
      <c r="X154" s="391"/>
      <c r="Y154" s="391"/>
      <c r="Z154" s="391"/>
      <c r="AA154" s="391"/>
      <c r="AB154" s="391"/>
      <c r="AC154" s="391"/>
      <c r="AD154" s="392"/>
      <c r="AE154" s="7"/>
      <c r="AF154" s="390"/>
      <c r="AG154" s="391"/>
      <c r="AH154" s="391"/>
      <c r="AI154" s="391"/>
      <c r="AJ154" s="391"/>
      <c r="AK154" s="391"/>
      <c r="AL154" s="391"/>
      <c r="AM154" s="391"/>
      <c r="AN154" s="391"/>
      <c r="AO154" s="391"/>
      <c r="AP154" s="391"/>
      <c r="AQ154" s="392"/>
      <c r="AR154" s="7"/>
      <c r="AS154" s="390"/>
      <c r="AT154" s="391"/>
      <c r="AU154" s="391"/>
      <c r="AV154" s="391"/>
      <c r="AW154" s="391"/>
      <c r="AX154" s="391"/>
      <c r="AY154" s="391"/>
      <c r="AZ154" s="391"/>
      <c r="BA154" s="391"/>
      <c r="BB154" s="391"/>
      <c r="BC154" s="391"/>
      <c r="BD154" s="392"/>
    </row>
    <row r="155" spans="1:56" ht="23" x14ac:dyDescent="0.35">
      <c r="B155" s="37"/>
      <c r="C155" s="37"/>
      <c r="E155" s="46" t="s">
        <v>222</v>
      </c>
      <c r="F155" s="327"/>
      <c r="G155" s="326"/>
      <c r="H155" s="326"/>
      <c r="I155" s="326"/>
      <c r="J155" s="326"/>
      <c r="K155" s="326"/>
      <c r="L155" s="326"/>
      <c r="M155" s="326"/>
      <c r="N155" s="326"/>
      <c r="O155" s="326"/>
      <c r="P155" s="326"/>
      <c r="Q155" s="9"/>
      <c r="R155" s="7"/>
      <c r="S155" s="327"/>
      <c r="T155" s="326"/>
      <c r="U155" s="326"/>
      <c r="V155" s="326"/>
      <c r="W155" s="326"/>
      <c r="X155" s="326"/>
      <c r="Y155" s="326"/>
      <c r="Z155" s="326"/>
      <c r="AA155" s="326"/>
      <c r="AB155" s="326"/>
      <c r="AC155" s="326"/>
      <c r="AD155" s="9"/>
      <c r="AE155" s="7"/>
      <c r="AF155" s="327"/>
      <c r="AG155" s="326"/>
      <c r="AH155" s="326"/>
      <c r="AI155" s="326"/>
      <c r="AJ155" s="326"/>
      <c r="AK155" s="326"/>
      <c r="AL155" s="326"/>
      <c r="AM155" s="326"/>
      <c r="AN155" s="326"/>
      <c r="AO155" s="326"/>
      <c r="AP155" s="326"/>
      <c r="AQ155" s="9"/>
      <c r="AR155" s="7"/>
      <c r="AS155" s="327"/>
      <c r="AT155" s="326"/>
      <c r="AU155" s="326"/>
      <c r="AV155" s="326"/>
      <c r="AW155" s="326"/>
      <c r="AX155" s="326"/>
      <c r="AY155" s="326"/>
      <c r="AZ155" s="326"/>
      <c r="BA155" s="326"/>
      <c r="BB155" s="326"/>
      <c r="BC155" s="326"/>
      <c r="BD155" s="9"/>
    </row>
    <row r="156" spans="1:56" ht="23" x14ac:dyDescent="0.35">
      <c r="A156" s="37" t="s">
        <v>47</v>
      </c>
      <c r="B156" s="37" t="s">
        <v>189</v>
      </c>
      <c r="C156" s="37">
        <v>110</v>
      </c>
      <c r="E156" s="69" t="s">
        <v>223</v>
      </c>
      <c r="F156" s="390"/>
      <c r="G156" s="391"/>
      <c r="H156" s="391"/>
      <c r="I156" s="391"/>
      <c r="J156" s="391"/>
      <c r="K156" s="391"/>
      <c r="L156" s="391"/>
      <c r="M156" s="391"/>
      <c r="N156" s="391"/>
      <c r="O156" s="391"/>
      <c r="P156" s="391"/>
      <c r="Q156" s="392"/>
      <c r="R156" s="7"/>
      <c r="S156" s="390"/>
      <c r="T156" s="391"/>
      <c r="U156" s="391"/>
      <c r="V156" s="391"/>
      <c r="W156" s="391"/>
      <c r="X156" s="391"/>
      <c r="Y156" s="391"/>
      <c r="Z156" s="391"/>
      <c r="AA156" s="391"/>
      <c r="AB156" s="391"/>
      <c r="AC156" s="391"/>
      <c r="AD156" s="392"/>
      <c r="AE156" s="7"/>
      <c r="AF156" s="390"/>
      <c r="AG156" s="391"/>
      <c r="AH156" s="391"/>
      <c r="AI156" s="391"/>
      <c r="AJ156" s="391"/>
      <c r="AK156" s="391"/>
      <c r="AL156" s="391"/>
      <c r="AM156" s="391"/>
      <c r="AN156" s="391"/>
      <c r="AO156" s="391"/>
      <c r="AP156" s="391"/>
      <c r="AQ156" s="392"/>
      <c r="AR156" s="7"/>
      <c r="AS156" s="390"/>
      <c r="AT156" s="391"/>
      <c r="AU156" s="391"/>
      <c r="AV156" s="391"/>
      <c r="AW156" s="391"/>
      <c r="AX156" s="391"/>
      <c r="AY156" s="391"/>
      <c r="AZ156" s="391"/>
      <c r="BA156" s="391"/>
      <c r="BB156" s="391"/>
      <c r="BC156" s="391"/>
      <c r="BD156" s="392"/>
    </row>
    <row r="157" spans="1:56" ht="23" x14ac:dyDescent="0.35">
      <c r="A157" s="37" t="s">
        <v>47</v>
      </c>
      <c r="B157" s="37" t="s">
        <v>190</v>
      </c>
      <c r="C157" s="37">
        <v>111</v>
      </c>
      <c r="E157" s="69" t="s">
        <v>224</v>
      </c>
      <c r="F157" s="390"/>
      <c r="G157" s="391"/>
      <c r="H157" s="391"/>
      <c r="I157" s="391"/>
      <c r="J157" s="391"/>
      <c r="K157" s="391"/>
      <c r="L157" s="391"/>
      <c r="M157" s="391"/>
      <c r="N157" s="391"/>
      <c r="O157" s="391"/>
      <c r="P157" s="391"/>
      <c r="Q157" s="392"/>
      <c r="R157" s="7"/>
      <c r="S157" s="390"/>
      <c r="T157" s="391"/>
      <c r="U157" s="391"/>
      <c r="V157" s="391"/>
      <c r="W157" s="391"/>
      <c r="X157" s="391"/>
      <c r="Y157" s="391"/>
      <c r="Z157" s="391"/>
      <c r="AA157" s="391"/>
      <c r="AB157" s="391"/>
      <c r="AC157" s="391"/>
      <c r="AD157" s="392"/>
      <c r="AE157" s="7"/>
      <c r="AF157" s="390"/>
      <c r="AG157" s="391"/>
      <c r="AH157" s="391"/>
      <c r="AI157" s="391"/>
      <c r="AJ157" s="391"/>
      <c r="AK157" s="391"/>
      <c r="AL157" s="391"/>
      <c r="AM157" s="391"/>
      <c r="AN157" s="391"/>
      <c r="AO157" s="391"/>
      <c r="AP157" s="391"/>
      <c r="AQ157" s="392"/>
      <c r="AR157" s="7"/>
      <c r="AS157" s="390"/>
      <c r="AT157" s="391"/>
      <c r="AU157" s="391"/>
      <c r="AV157" s="391"/>
      <c r="AW157" s="391"/>
      <c r="AX157" s="391"/>
      <c r="AY157" s="391"/>
      <c r="AZ157" s="391"/>
      <c r="BA157" s="391"/>
      <c r="BB157" s="391"/>
      <c r="BC157" s="391"/>
      <c r="BD157" s="392"/>
    </row>
    <row r="158" spans="1:56" ht="23" x14ac:dyDescent="0.35">
      <c r="A158" s="37" t="s">
        <v>47</v>
      </c>
      <c r="B158" s="37" t="s">
        <v>191</v>
      </c>
      <c r="C158" s="37">
        <v>112</v>
      </c>
      <c r="E158" s="69" t="s">
        <v>225</v>
      </c>
      <c r="F158" s="390"/>
      <c r="G158" s="391"/>
      <c r="H158" s="391"/>
      <c r="I158" s="391"/>
      <c r="J158" s="391"/>
      <c r="K158" s="391"/>
      <c r="L158" s="391"/>
      <c r="M158" s="391"/>
      <c r="N158" s="391"/>
      <c r="O158" s="391"/>
      <c r="P158" s="391"/>
      <c r="Q158" s="392"/>
      <c r="R158" s="7"/>
      <c r="S158" s="390"/>
      <c r="T158" s="391"/>
      <c r="U158" s="391"/>
      <c r="V158" s="391"/>
      <c r="W158" s="391"/>
      <c r="X158" s="391"/>
      <c r="Y158" s="391"/>
      <c r="Z158" s="391"/>
      <c r="AA158" s="391"/>
      <c r="AB158" s="391"/>
      <c r="AC158" s="391"/>
      <c r="AD158" s="392"/>
      <c r="AE158" s="7"/>
      <c r="AF158" s="390"/>
      <c r="AG158" s="391"/>
      <c r="AH158" s="391"/>
      <c r="AI158" s="391"/>
      <c r="AJ158" s="391"/>
      <c r="AK158" s="391"/>
      <c r="AL158" s="391"/>
      <c r="AM158" s="391"/>
      <c r="AN158" s="391"/>
      <c r="AO158" s="391"/>
      <c r="AP158" s="391"/>
      <c r="AQ158" s="392"/>
      <c r="AR158" s="7"/>
      <c r="AS158" s="390"/>
      <c r="AT158" s="391"/>
      <c r="AU158" s="391"/>
      <c r="AV158" s="391"/>
      <c r="AW158" s="391"/>
      <c r="AX158" s="391"/>
      <c r="AY158" s="391"/>
      <c r="AZ158" s="391"/>
      <c r="BA158" s="391"/>
      <c r="BB158" s="391"/>
      <c r="BC158" s="391"/>
      <c r="BD158" s="392"/>
    </row>
    <row r="159" spans="1:56" ht="23" x14ac:dyDescent="0.35">
      <c r="A159" s="37" t="s">
        <v>47</v>
      </c>
      <c r="B159" s="37" t="s">
        <v>192</v>
      </c>
      <c r="C159" s="37">
        <v>113</v>
      </c>
      <c r="E159" s="69" t="s">
        <v>226</v>
      </c>
      <c r="F159" s="390"/>
      <c r="G159" s="391"/>
      <c r="H159" s="391"/>
      <c r="I159" s="391"/>
      <c r="J159" s="391"/>
      <c r="K159" s="391"/>
      <c r="L159" s="391"/>
      <c r="M159" s="391"/>
      <c r="N159" s="391"/>
      <c r="O159" s="391"/>
      <c r="P159" s="391"/>
      <c r="Q159" s="392"/>
      <c r="R159" s="7"/>
      <c r="S159" s="390"/>
      <c r="T159" s="391"/>
      <c r="U159" s="391"/>
      <c r="V159" s="391"/>
      <c r="W159" s="391"/>
      <c r="X159" s="391"/>
      <c r="Y159" s="391"/>
      <c r="Z159" s="391"/>
      <c r="AA159" s="391"/>
      <c r="AB159" s="391"/>
      <c r="AC159" s="391"/>
      <c r="AD159" s="392"/>
      <c r="AE159" s="7"/>
      <c r="AF159" s="390"/>
      <c r="AG159" s="391"/>
      <c r="AH159" s="391"/>
      <c r="AI159" s="391"/>
      <c r="AJ159" s="391"/>
      <c r="AK159" s="391"/>
      <c r="AL159" s="391"/>
      <c r="AM159" s="391"/>
      <c r="AN159" s="391"/>
      <c r="AO159" s="391"/>
      <c r="AP159" s="391"/>
      <c r="AQ159" s="392"/>
      <c r="AR159" s="7"/>
      <c r="AS159" s="390"/>
      <c r="AT159" s="391"/>
      <c r="AU159" s="391"/>
      <c r="AV159" s="391"/>
      <c r="AW159" s="391"/>
      <c r="AX159" s="391"/>
      <c r="AY159" s="391"/>
      <c r="AZ159" s="391"/>
      <c r="BA159" s="391"/>
      <c r="BB159" s="391"/>
      <c r="BC159" s="391"/>
      <c r="BD159" s="392"/>
    </row>
    <row r="160" spans="1:56" ht="23" x14ac:dyDescent="0.35">
      <c r="A160" s="37" t="s">
        <v>47</v>
      </c>
      <c r="B160" s="37" t="s">
        <v>193</v>
      </c>
      <c r="C160" s="37">
        <v>114</v>
      </c>
      <c r="E160" s="69" t="s">
        <v>227</v>
      </c>
      <c r="F160" s="390"/>
      <c r="G160" s="391"/>
      <c r="H160" s="391"/>
      <c r="I160" s="391"/>
      <c r="J160" s="391"/>
      <c r="K160" s="391"/>
      <c r="L160" s="391"/>
      <c r="M160" s="391"/>
      <c r="N160" s="391"/>
      <c r="O160" s="391"/>
      <c r="P160" s="391"/>
      <c r="Q160" s="392"/>
      <c r="R160" s="7"/>
      <c r="S160" s="390"/>
      <c r="T160" s="391"/>
      <c r="U160" s="391"/>
      <c r="V160" s="391"/>
      <c r="W160" s="391"/>
      <c r="X160" s="391"/>
      <c r="Y160" s="391"/>
      <c r="Z160" s="391"/>
      <c r="AA160" s="391"/>
      <c r="AB160" s="391"/>
      <c r="AC160" s="391"/>
      <c r="AD160" s="392"/>
      <c r="AE160" s="7"/>
      <c r="AF160" s="390"/>
      <c r="AG160" s="391"/>
      <c r="AH160" s="391"/>
      <c r="AI160" s="391"/>
      <c r="AJ160" s="391"/>
      <c r="AK160" s="391"/>
      <c r="AL160" s="391"/>
      <c r="AM160" s="391"/>
      <c r="AN160" s="391"/>
      <c r="AO160" s="391"/>
      <c r="AP160" s="391"/>
      <c r="AQ160" s="392"/>
      <c r="AR160" s="7"/>
      <c r="AS160" s="390"/>
      <c r="AT160" s="391"/>
      <c r="AU160" s="391"/>
      <c r="AV160" s="391"/>
      <c r="AW160" s="391"/>
      <c r="AX160" s="391"/>
      <c r="AY160" s="391"/>
      <c r="AZ160" s="391"/>
      <c r="BA160" s="391"/>
      <c r="BB160" s="391"/>
      <c r="BC160" s="391"/>
      <c r="BD160" s="392"/>
    </row>
    <row r="161" spans="1:56" ht="23" x14ac:dyDescent="0.35">
      <c r="C161" s="37"/>
      <c r="E161" s="70" t="s">
        <v>344</v>
      </c>
      <c r="F161" s="376"/>
      <c r="G161" s="387"/>
      <c r="H161" s="387"/>
      <c r="I161" s="387"/>
      <c r="J161" s="387"/>
      <c r="K161" s="387"/>
      <c r="L161" s="387"/>
      <c r="M161" s="387"/>
      <c r="N161" s="387"/>
      <c r="O161" s="387"/>
      <c r="P161" s="387"/>
      <c r="Q161" s="382"/>
      <c r="R161" s="7"/>
      <c r="S161" s="376"/>
      <c r="T161" s="387"/>
      <c r="U161" s="387"/>
      <c r="V161" s="387"/>
      <c r="W161" s="387"/>
      <c r="X161" s="387"/>
      <c r="Y161" s="387"/>
      <c r="Z161" s="387"/>
      <c r="AA161" s="387"/>
      <c r="AB161" s="387"/>
      <c r="AC161" s="387"/>
      <c r="AD161" s="382"/>
      <c r="AE161" s="7"/>
      <c r="AF161" s="376"/>
      <c r="AG161" s="387"/>
      <c r="AH161" s="387"/>
      <c r="AI161" s="387"/>
      <c r="AJ161" s="387"/>
      <c r="AK161" s="387"/>
      <c r="AL161" s="387"/>
      <c r="AM161" s="387"/>
      <c r="AN161" s="387"/>
      <c r="AO161" s="387"/>
      <c r="AP161" s="387"/>
      <c r="AQ161" s="382"/>
      <c r="AR161" s="7"/>
      <c r="AS161" s="376"/>
      <c r="AT161" s="387"/>
      <c r="AU161" s="387"/>
      <c r="AV161" s="387"/>
      <c r="AW161" s="387"/>
      <c r="AX161" s="387"/>
      <c r="AY161" s="387"/>
      <c r="AZ161" s="387"/>
      <c r="BA161" s="387"/>
      <c r="BB161" s="387"/>
      <c r="BC161" s="387"/>
      <c r="BD161" s="382"/>
    </row>
    <row r="162" spans="1:56" ht="23" x14ac:dyDescent="0.35">
      <c r="B162" s="57"/>
      <c r="C162" s="37"/>
      <c r="E162" s="46" t="s">
        <v>200</v>
      </c>
      <c r="F162" s="325"/>
      <c r="G162" s="326"/>
      <c r="H162" s="326"/>
      <c r="I162" s="326"/>
      <c r="J162" s="326"/>
      <c r="K162" s="326"/>
      <c r="L162" s="326"/>
      <c r="M162" s="326"/>
      <c r="N162" s="326"/>
      <c r="O162" s="326"/>
      <c r="P162" s="326"/>
      <c r="Q162" s="9"/>
      <c r="R162" s="7"/>
      <c r="S162" s="325"/>
      <c r="T162" s="326"/>
      <c r="U162" s="326"/>
      <c r="V162" s="326"/>
      <c r="W162" s="326"/>
      <c r="X162" s="326"/>
      <c r="Y162" s="326"/>
      <c r="Z162" s="326"/>
      <c r="AA162" s="326"/>
      <c r="AB162" s="326"/>
      <c r="AC162" s="326"/>
      <c r="AD162" s="9"/>
      <c r="AE162" s="7"/>
      <c r="AF162" s="325"/>
      <c r="AG162" s="326"/>
      <c r="AH162" s="326"/>
      <c r="AI162" s="326"/>
      <c r="AJ162" s="326"/>
      <c r="AK162" s="326"/>
      <c r="AL162" s="326"/>
      <c r="AM162" s="326"/>
      <c r="AN162" s="326"/>
      <c r="AO162" s="326"/>
      <c r="AP162" s="326"/>
      <c r="AQ162" s="9"/>
      <c r="AR162" s="7"/>
      <c r="AS162" s="325"/>
      <c r="AT162" s="326"/>
      <c r="AU162" s="326"/>
      <c r="AV162" s="326"/>
      <c r="AW162" s="326"/>
      <c r="AX162" s="326"/>
      <c r="AY162" s="326"/>
      <c r="AZ162" s="326"/>
      <c r="BA162" s="326"/>
      <c r="BB162" s="326"/>
      <c r="BC162" s="326"/>
      <c r="BD162" s="9"/>
    </row>
    <row r="163" spans="1:56" ht="23" x14ac:dyDescent="0.35">
      <c r="B163" s="57"/>
      <c r="C163" s="37"/>
      <c r="E163" s="262" t="s">
        <v>202</v>
      </c>
      <c r="F163" s="375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380"/>
      <c r="R163" s="7"/>
      <c r="S163" s="375"/>
      <c r="T163" s="19"/>
      <c r="U163" s="19"/>
      <c r="V163" s="19"/>
      <c r="W163" s="19"/>
      <c r="X163" s="19"/>
      <c r="Y163" s="19"/>
      <c r="Z163" s="19"/>
      <c r="AA163" s="19"/>
      <c r="AB163" s="19"/>
      <c r="AC163" s="19"/>
      <c r="AD163" s="380"/>
      <c r="AE163" s="7"/>
      <c r="AF163" s="375"/>
      <c r="AG163" s="19"/>
      <c r="AH163" s="19"/>
      <c r="AI163" s="19"/>
      <c r="AJ163" s="19"/>
      <c r="AK163" s="19"/>
      <c r="AL163" s="19"/>
      <c r="AM163" s="19"/>
      <c r="AN163" s="19"/>
      <c r="AO163" s="19"/>
      <c r="AP163" s="19"/>
      <c r="AQ163" s="380"/>
      <c r="AR163" s="7"/>
      <c r="AS163" s="375"/>
      <c r="AT163" s="19"/>
      <c r="AU163" s="19"/>
      <c r="AV163" s="19"/>
      <c r="AW163" s="19"/>
      <c r="AX163" s="19"/>
      <c r="AY163" s="19"/>
      <c r="AZ163" s="19"/>
      <c r="BA163" s="19"/>
      <c r="BB163" s="19"/>
      <c r="BC163" s="19"/>
      <c r="BD163" s="380"/>
    </row>
    <row r="164" spans="1:56" ht="23" x14ac:dyDescent="0.35">
      <c r="A164" s="37" t="s">
        <v>49</v>
      </c>
      <c r="B164" s="37" t="s">
        <v>175</v>
      </c>
      <c r="C164" s="37">
        <v>115</v>
      </c>
      <c r="E164" s="47" t="s">
        <v>308</v>
      </c>
      <c r="F164" s="374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81"/>
      <c r="R164" s="7"/>
      <c r="S164" s="390"/>
      <c r="T164" s="391"/>
      <c r="U164" s="391"/>
      <c r="V164" s="391"/>
      <c r="W164" s="391"/>
      <c r="X164" s="391"/>
      <c r="Y164" s="391"/>
      <c r="Z164" s="391"/>
      <c r="AA164" s="391"/>
      <c r="AB164" s="391"/>
      <c r="AC164" s="391"/>
      <c r="AD164" s="392"/>
      <c r="AE164" s="7"/>
      <c r="AF164" s="374"/>
      <c r="AG164" s="39"/>
      <c r="AH164" s="39"/>
      <c r="AI164" s="39"/>
      <c r="AJ164" s="39"/>
      <c r="AK164" s="39"/>
      <c r="AL164" s="39"/>
      <c r="AM164" s="39"/>
      <c r="AN164" s="39"/>
      <c r="AO164" s="39"/>
      <c r="AP164" s="39"/>
      <c r="AQ164" s="381"/>
      <c r="AR164" s="7"/>
      <c r="AS164" s="374"/>
      <c r="AT164" s="39"/>
      <c r="AU164" s="39"/>
      <c r="AV164" s="39"/>
      <c r="AW164" s="39"/>
      <c r="AX164" s="39"/>
      <c r="AY164" s="39"/>
      <c r="AZ164" s="39"/>
      <c r="BA164" s="39"/>
      <c r="BB164" s="39"/>
      <c r="BC164" s="39"/>
      <c r="BD164" s="381"/>
    </row>
    <row r="165" spans="1:56" ht="23" x14ac:dyDescent="0.35">
      <c r="B165" s="58"/>
      <c r="C165" s="37"/>
      <c r="E165" s="71" t="s">
        <v>370</v>
      </c>
      <c r="F165" s="375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380"/>
      <c r="R165" s="7"/>
      <c r="S165" s="375"/>
      <c r="T165" s="19"/>
      <c r="U165" s="19"/>
      <c r="V165" s="19"/>
      <c r="W165" s="19"/>
      <c r="X165" s="19"/>
      <c r="Y165" s="19"/>
      <c r="Z165" s="19"/>
      <c r="AA165" s="19"/>
      <c r="AB165" s="19"/>
      <c r="AC165" s="19"/>
      <c r="AD165" s="380"/>
      <c r="AE165" s="7"/>
      <c r="AF165" s="375"/>
      <c r="AG165" s="19"/>
      <c r="AH165" s="19"/>
      <c r="AI165" s="19"/>
      <c r="AJ165" s="19"/>
      <c r="AK165" s="19"/>
      <c r="AL165" s="19"/>
      <c r="AM165" s="19"/>
      <c r="AN165" s="19"/>
      <c r="AO165" s="19"/>
      <c r="AP165" s="19"/>
      <c r="AQ165" s="380"/>
      <c r="AR165" s="7"/>
      <c r="AS165" s="375"/>
      <c r="AT165" s="19"/>
      <c r="AU165" s="19"/>
      <c r="AV165" s="19"/>
      <c r="AW165" s="19"/>
      <c r="AX165" s="19"/>
      <c r="AY165" s="19"/>
      <c r="AZ165" s="19"/>
      <c r="BA165" s="19"/>
      <c r="BB165" s="19"/>
      <c r="BC165" s="19"/>
      <c r="BD165" s="380"/>
    </row>
    <row r="166" spans="1:56" ht="23" x14ac:dyDescent="0.35">
      <c r="A166" s="37" t="s">
        <v>49</v>
      </c>
      <c r="B166" s="37" t="s">
        <v>176</v>
      </c>
      <c r="C166" s="37">
        <v>116</v>
      </c>
      <c r="E166" s="72" t="s">
        <v>206</v>
      </c>
      <c r="F166" s="390"/>
      <c r="G166" s="391"/>
      <c r="H166" s="391"/>
      <c r="I166" s="391"/>
      <c r="J166" s="391"/>
      <c r="K166" s="391"/>
      <c r="L166" s="391"/>
      <c r="M166" s="391"/>
      <c r="N166" s="391"/>
      <c r="O166" s="391"/>
      <c r="P166" s="391"/>
      <c r="Q166" s="392"/>
      <c r="R166" s="7"/>
      <c r="S166" s="390"/>
      <c r="T166" s="391"/>
      <c r="U166" s="391"/>
      <c r="V166" s="391"/>
      <c r="W166" s="391"/>
      <c r="X166" s="391"/>
      <c r="Y166" s="391"/>
      <c r="Z166" s="391"/>
      <c r="AA166" s="391"/>
      <c r="AB166" s="391"/>
      <c r="AC166" s="391"/>
      <c r="AD166" s="392"/>
      <c r="AE166" s="7"/>
      <c r="AF166" s="390"/>
      <c r="AG166" s="391"/>
      <c r="AH166" s="391"/>
      <c r="AI166" s="391"/>
      <c r="AJ166" s="391"/>
      <c r="AK166" s="391"/>
      <c r="AL166" s="391"/>
      <c r="AM166" s="391"/>
      <c r="AN166" s="391"/>
      <c r="AO166" s="391"/>
      <c r="AP166" s="391"/>
      <c r="AQ166" s="392"/>
      <c r="AR166" s="7"/>
      <c r="AS166" s="390"/>
      <c r="AT166" s="391"/>
      <c r="AU166" s="391"/>
      <c r="AV166" s="391"/>
      <c r="AW166" s="391"/>
      <c r="AX166" s="391"/>
      <c r="AY166" s="391"/>
      <c r="AZ166" s="391"/>
      <c r="BA166" s="391"/>
      <c r="BB166" s="391"/>
      <c r="BC166" s="391"/>
      <c r="BD166" s="392"/>
    </row>
    <row r="167" spans="1:56" ht="23" x14ac:dyDescent="0.35">
      <c r="A167" s="37" t="s">
        <v>49</v>
      </c>
      <c r="B167" s="37" t="s">
        <v>177</v>
      </c>
      <c r="C167" s="37">
        <v>117</v>
      </c>
      <c r="E167" s="72" t="s">
        <v>207</v>
      </c>
      <c r="F167" s="390"/>
      <c r="G167" s="391"/>
      <c r="H167" s="391"/>
      <c r="I167" s="391"/>
      <c r="J167" s="391"/>
      <c r="K167" s="391"/>
      <c r="L167" s="391"/>
      <c r="M167" s="391"/>
      <c r="N167" s="391"/>
      <c r="O167" s="391"/>
      <c r="P167" s="391"/>
      <c r="Q167" s="392"/>
      <c r="R167" s="7"/>
      <c r="S167" s="390"/>
      <c r="T167" s="391"/>
      <c r="U167" s="391"/>
      <c r="V167" s="391"/>
      <c r="W167" s="391"/>
      <c r="X167" s="391"/>
      <c r="Y167" s="391"/>
      <c r="Z167" s="391"/>
      <c r="AA167" s="391"/>
      <c r="AB167" s="391"/>
      <c r="AC167" s="391"/>
      <c r="AD167" s="392"/>
      <c r="AE167" s="7"/>
      <c r="AF167" s="390"/>
      <c r="AG167" s="391"/>
      <c r="AH167" s="391"/>
      <c r="AI167" s="391"/>
      <c r="AJ167" s="391"/>
      <c r="AK167" s="391"/>
      <c r="AL167" s="391"/>
      <c r="AM167" s="391"/>
      <c r="AN167" s="391"/>
      <c r="AO167" s="391"/>
      <c r="AP167" s="391"/>
      <c r="AQ167" s="392"/>
      <c r="AR167" s="7"/>
      <c r="AS167" s="390"/>
      <c r="AT167" s="391"/>
      <c r="AU167" s="391"/>
      <c r="AV167" s="391"/>
      <c r="AW167" s="391"/>
      <c r="AX167" s="391"/>
      <c r="AY167" s="391"/>
      <c r="AZ167" s="391"/>
      <c r="BA167" s="391"/>
      <c r="BB167" s="391"/>
      <c r="BC167" s="391"/>
      <c r="BD167" s="392"/>
    </row>
    <row r="168" spans="1:56" ht="23" x14ac:dyDescent="0.35">
      <c r="A168" s="37" t="s">
        <v>49</v>
      </c>
      <c r="B168" s="37" t="s">
        <v>178</v>
      </c>
      <c r="C168" s="37">
        <v>118</v>
      </c>
      <c r="E168" s="72" t="s">
        <v>208</v>
      </c>
      <c r="F168" s="390"/>
      <c r="G168" s="391"/>
      <c r="H168" s="391"/>
      <c r="I168" s="391"/>
      <c r="J168" s="391"/>
      <c r="K168" s="391"/>
      <c r="L168" s="391"/>
      <c r="M168" s="391"/>
      <c r="N168" s="391"/>
      <c r="O168" s="391"/>
      <c r="P168" s="391"/>
      <c r="Q168" s="392"/>
      <c r="R168" s="7"/>
      <c r="S168" s="390"/>
      <c r="T168" s="391"/>
      <c r="U168" s="391"/>
      <c r="V168" s="391"/>
      <c r="W168" s="391"/>
      <c r="X168" s="391"/>
      <c r="Y168" s="391"/>
      <c r="Z168" s="391"/>
      <c r="AA168" s="391"/>
      <c r="AB168" s="391"/>
      <c r="AC168" s="391"/>
      <c r="AD168" s="392"/>
      <c r="AE168" s="7"/>
      <c r="AF168" s="390"/>
      <c r="AG168" s="391"/>
      <c r="AH168" s="391"/>
      <c r="AI168" s="391"/>
      <c r="AJ168" s="391"/>
      <c r="AK168" s="391"/>
      <c r="AL168" s="391"/>
      <c r="AM168" s="391"/>
      <c r="AN168" s="391"/>
      <c r="AO168" s="391"/>
      <c r="AP168" s="391"/>
      <c r="AQ168" s="392"/>
      <c r="AR168" s="7"/>
      <c r="AS168" s="390"/>
      <c r="AT168" s="391"/>
      <c r="AU168" s="391"/>
      <c r="AV168" s="391"/>
      <c r="AW168" s="391"/>
      <c r="AX168" s="391"/>
      <c r="AY168" s="391"/>
      <c r="AZ168" s="391"/>
      <c r="BA168" s="391"/>
      <c r="BB168" s="391"/>
      <c r="BC168" s="391"/>
      <c r="BD168" s="392"/>
    </row>
    <row r="169" spans="1:56" ht="23" x14ac:dyDescent="0.35">
      <c r="A169" s="37" t="s">
        <v>49</v>
      </c>
      <c r="B169" s="37" t="s">
        <v>179</v>
      </c>
      <c r="C169" s="37">
        <v>119</v>
      </c>
      <c r="E169" s="72" t="s">
        <v>209</v>
      </c>
      <c r="F169" s="390"/>
      <c r="G169" s="391"/>
      <c r="H169" s="391"/>
      <c r="I169" s="391"/>
      <c r="J169" s="391"/>
      <c r="K169" s="391"/>
      <c r="L169" s="391"/>
      <c r="M169" s="391"/>
      <c r="N169" s="391"/>
      <c r="O169" s="391"/>
      <c r="P169" s="391"/>
      <c r="Q169" s="392"/>
      <c r="R169" s="7"/>
      <c r="S169" s="390"/>
      <c r="T169" s="391"/>
      <c r="U169" s="391"/>
      <c r="V169" s="391"/>
      <c r="W169" s="391"/>
      <c r="X169" s="391"/>
      <c r="Y169" s="391"/>
      <c r="Z169" s="391"/>
      <c r="AA169" s="391"/>
      <c r="AB169" s="391"/>
      <c r="AC169" s="391"/>
      <c r="AD169" s="392"/>
      <c r="AE169" s="7"/>
      <c r="AF169" s="390"/>
      <c r="AG169" s="391"/>
      <c r="AH169" s="391"/>
      <c r="AI169" s="391"/>
      <c r="AJ169" s="391"/>
      <c r="AK169" s="391"/>
      <c r="AL169" s="391"/>
      <c r="AM169" s="391"/>
      <c r="AN169" s="391"/>
      <c r="AO169" s="391"/>
      <c r="AP169" s="391"/>
      <c r="AQ169" s="392"/>
      <c r="AR169" s="7"/>
      <c r="AS169" s="390"/>
      <c r="AT169" s="391"/>
      <c r="AU169" s="391"/>
      <c r="AV169" s="391"/>
      <c r="AW169" s="391"/>
      <c r="AX169" s="391"/>
      <c r="AY169" s="391"/>
      <c r="AZ169" s="391"/>
      <c r="BA169" s="391"/>
      <c r="BB169" s="391"/>
      <c r="BC169" s="391"/>
      <c r="BD169" s="392"/>
    </row>
    <row r="170" spans="1:56" ht="23" x14ac:dyDescent="0.35">
      <c r="A170" s="37" t="s">
        <v>49</v>
      </c>
      <c r="B170" s="37" t="s">
        <v>180</v>
      </c>
      <c r="C170" s="37">
        <v>120</v>
      </c>
      <c r="E170" s="72" t="s">
        <v>210</v>
      </c>
      <c r="F170" s="390"/>
      <c r="G170" s="391"/>
      <c r="H170" s="391"/>
      <c r="I170" s="391"/>
      <c r="J170" s="391"/>
      <c r="K170" s="391"/>
      <c r="L170" s="391"/>
      <c r="M170" s="391"/>
      <c r="N170" s="391"/>
      <c r="O170" s="391"/>
      <c r="P170" s="391"/>
      <c r="Q170" s="392"/>
      <c r="R170" s="7"/>
      <c r="S170" s="390"/>
      <c r="T170" s="391"/>
      <c r="U170" s="391"/>
      <c r="V170" s="391"/>
      <c r="W170" s="391"/>
      <c r="X170" s="391"/>
      <c r="Y170" s="391"/>
      <c r="Z170" s="391"/>
      <c r="AA170" s="391"/>
      <c r="AB170" s="391"/>
      <c r="AC170" s="391"/>
      <c r="AD170" s="392"/>
      <c r="AE170" s="7"/>
      <c r="AF170" s="390"/>
      <c r="AG170" s="391"/>
      <c r="AH170" s="391"/>
      <c r="AI170" s="391"/>
      <c r="AJ170" s="391"/>
      <c r="AK170" s="391"/>
      <c r="AL170" s="391"/>
      <c r="AM170" s="391"/>
      <c r="AN170" s="391"/>
      <c r="AO170" s="391"/>
      <c r="AP170" s="391"/>
      <c r="AQ170" s="392"/>
      <c r="AR170" s="7"/>
      <c r="AS170" s="390"/>
      <c r="AT170" s="391"/>
      <c r="AU170" s="391"/>
      <c r="AV170" s="391"/>
      <c r="AW170" s="391"/>
      <c r="AX170" s="391"/>
      <c r="AY170" s="391"/>
      <c r="AZ170" s="391"/>
      <c r="BA170" s="391"/>
      <c r="BB170" s="391"/>
      <c r="BC170" s="391"/>
      <c r="BD170" s="392"/>
    </row>
    <row r="171" spans="1:56" ht="23" x14ac:dyDescent="0.35">
      <c r="A171" s="37" t="s">
        <v>49</v>
      </c>
      <c r="B171" s="37" t="s">
        <v>181</v>
      </c>
      <c r="C171" s="37">
        <v>121</v>
      </c>
      <c r="E171" s="72" t="s">
        <v>211</v>
      </c>
      <c r="F171" s="390"/>
      <c r="G171" s="391"/>
      <c r="H171" s="391"/>
      <c r="I171" s="391"/>
      <c r="J171" s="391"/>
      <c r="K171" s="391"/>
      <c r="L171" s="391"/>
      <c r="M171" s="391"/>
      <c r="N171" s="391"/>
      <c r="O171" s="391"/>
      <c r="P171" s="391"/>
      <c r="Q171" s="392"/>
      <c r="R171" s="7"/>
      <c r="S171" s="390"/>
      <c r="T171" s="391"/>
      <c r="U171" s="391"/>
      <c r="V171" s="391"/>
      <c r="W171" s="391"/>
      <c r="X171" s="391"/>
      <c r="Y171" s="391"/>
      <c r="Z171" s="391"/>
      <c r="AA171" s="391"/>
      <c r="AB171" s="391"/>
      <c r="AC171" s="391"/>
      <c r="AD171" s="392"/>
      <c r="AE171" s="7"/>
      <c r="AF171" s="390"/>
      <c r="AG171" s="391"/>
      <c r="AH171" s="391"/>
      <c r="AI171" s="391"/>
      <c r="AJ171" s="391"/>
      <c r="AK171" s="391"/>
      <c r="AL171" s="391"/>
      <c r="AM171" s="391"/>
      <c r="AN171" s="391"/>
      <c r="AO171" s="391"/>
      <c r="AP171" s="391"/>
      <c r="AQ171" s="392"/>
      <c r="AR171" s="7"/>
      <c r="AS171" s="390"/>
      <c r="AT171" s="391"/>
      <c r="AU171" s="391"/>
      <c r="AV171" s="391"/>
      <c r="AW171" s="391"/>
      <c r="AX171" s="391"/>
      <c r="AY171" s="391"/>
      <c r="AZ171" s="391"/>
      <c r="BA171" s="391"/>
      <c r="BB171" s="391"/>
      <c r="BC171" s="391"/>
      <c r="BD171" s="392"/>
    </row>
    <row r="172" spans="1:56" ht="23" x14ac:dyDescent="0.35">
      <c r="A172" s="37" t="s">
        <v>49</v>
      </c>
      <c r="B172" s="37" t="s">
        <v>182</v>
      </c>
      <c r="C172" s="37">
        <v>122</v>
      </c>
      <c r="E172" s="72" t="s">
        <v>212</v>
      </c>
      <c r="F172" s="390"/>
      <c r="G172" s="391"/>
      <c r="H172" s="391"/>
      <c r="I172" s="391"/>
      <c r="J172" s="391"/>
      <c r="K172" s="391"/>
      <c r="L172" s="391"/>
      <c r="M172" s="391"/>
      <c r="N172" s="391"/>
      <c r="O172" s="391"/>
      <c r="P172" s="391"/>
      <c r="Q172" s="392"/>
      <c r="R172" s="7"/>
      <c r="S172" s="390"/>
      <c r="T172" s="391"/>
      <c r="U172" s="391"/>
      <c r="V172" s="391"/>
      <c r="W172" s="391"/>
      <c r="X172" s="391"/>
      <c r="Y172" s="391"/>
      <c r="Z172" s="391"/>
      <c r="AA172" s="391"/>
      <c r="AB172" s="391"/>
      <c r="AC172" s="391"/>
      <c r="AD172" s="392"/>
      <c r="AE172" s="7"/>
      <c r="AF172" s="390"/>
      <c r="AG172" s="391"/>
      <c r="AH172" s="391"/>
      <c r="AI172" s="391"/>
      <c r="AJ172" s="391"/>
      <c r="AK172" s="391"/>
      <c r="AL172" s="391"/>
      <c r="AM172" s="391"/>
      <c r="AN172" s="391"/>
      <c r="AO172" s="391"/>
      <c r="AP172" s="391"/>
      <c r="AQ172" s="392"/>
      <c r="AR172" s="7"/>
      <c r="AS172" s="390"/>
      <c r="AT172" s="391"/>
      <c r="AU172" s="391"/>
      <c r="AV172" s="391"/>
      <c r="AW172" s="391"/>
      <c r="AX172" s="391"/>
      <c r="AY172" s="391"/>
      <c r="AZ172" s="391"/>
      <c r="BA172" s="391"/>
      <c r="BB172" s="391"/>
      <c r="BC172" s="391"/>
      <c r="BD172" s="392"/>
    </row>
    <row r="173" spans="1:56" ht="23" x14ac:dyDescent="0.35">
      <c r="A173" s="37" t="s">
        <v>49</v>
      </c>
      <c r="B173" s="37" t="s">
        <v>183</v>
      </c>
      <c r="C173" s="37">
        <v>123</v>
      </c>
      <c r="E173" s="47" t="s">
        <v>213</v>
      </c>
      <c r="F173" s="374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81"/>
      <c r="R173" s="7"/>
      <c r="S173" s="374"/>
      <c r="T173" s="39"/>
      <c r="U173" s="39"/>
      <c r="V173" s="39"/>
      <c r="W173" s="39"/>
      <c r="X173" s="39"/>
      <c r="Y173" s="39"/>
      <c r="Z173" s="39"/>
      <c r="AA173" s="39"/>
      <c r="AB173" s="39"/>
      <c r="AC173" s="39"/>
      <c r="AD173" s="381"/>
      <c r="AE173" s="7"/>
      <c r="AF173" s="374"/>
      <c r="AG173" s="39"/>
      <c r="AH173" s="39"/>
      <c r="AI173" s="39"/>
      <c r="AJ173" s="39"/>
      <c r="AK173" s="39"/>
      <c r="AL173" s="39"/>
      <c r="AM173" s="39"/>
      <c r="AN173" s="39"/>
      <c r="AO173" s="39"/>
      <c r="AP173" s="39"/>
      <c r="AQ173" s="381"/>
      <c r="AR173" s="7"/>
      <c r="AS173" s="374"/>
      <c r="AT173" s="39"/>
      <c r="AU173" s="39"/>
      <c r="AV173" s="39"/>
      <c r="AW173" s="39"/>
      <c r="AX173" s="39"/>
      <c r="AY173" s="39"/>
      <c r="AZ173" s="39"/>
      <c r="BA173" s="39"/>
      <c r="BB173" s="39"/>
      <c r="BC173" s="39"/>
      <c r="BD173" s="381"/>
    </row>
    <row r="174" spans="1:56" ht="23" x14ac:dyDescent="0.35">
      <c r="A174" s="37" t="s">
        <v>49</v>
      </c>
      <c r="B174" s="37" t="s">
        <v>184</v>
      </c>
      <c r="C174" s="37">
        <v>124</v>
      </c>
      <c r="E174" s="267" t="s">
        <v>214</v>
      </c>
      <c r="F174" s="374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81"/>
      <c r="R174" s="7"/>
      <c r="S174" s="390"/>
      <c r="T174" s="391"/>
      <c r="U174" s="391"/>
      <c r="V174" s="391"/>
      <c r="W174" s="391"/>
      <c r="X174" s="391"/>
      <c r="Y174" s="391"/>
      <c r="Z174" s="391"/>
      <c r="AA174" s="391"/>
      <c r="AB174" s="391"/>
      <c r="AC174" s="391"/>
      <c r="AD174" s="392"/>
      <c r="AE174" s="7"/>
      <c r="AF174" s="374"/>
      <c r="AG174" s="39"/>
      <c r="AH174" s="39"/>
      <c r="AI174" s="39"/>
      <c r="AJ174" s="39"/>
      <c r="AK174" s="39"/>
      <c r="AL174" s="39"/>
      <c r="AM174" s="39"/>
      <c r="AN174" s="39"/>
      <c r="AO174" s="39"/>
      <c r="AP174" s="39"/>
      <c r="AQ174" s="381"/>
      <c r="AR174" s="7"/>
      <c r="AS174" s="374"/>
      <c r="AT174" s="39"/>
      <c r="AU174" s="39"/>
      <c r="AV174" s="39"/>
      <c r="AW174" s="39"/>
      <c r="AX174" s="39"/>
      <c r="AY174" s="39"/>
      <c r="AZ174" s="39"/>
      <c r="BA174" s="39"/>
      <c r="BB174" s="39"/>
      <c r="BC174" s="39"/>
      <c r="BD174" s="381"/>
    </row>
    <row r="175" spans="1:56" ht="23" x14ac:dyDescent="0.35">
      <c r="A175" s="37" t="s">
        <v>49</v>
      </c>
      <c r="B175" s="37" t="s">
        <v>185</v>
      </c>
      <c r="C175" s="37">
        <v>125</v>
      </c>
      <c r="E175" s="267" t="s">
        <v>215</v>
      </c>
      <c r="F175" s="390"/>
      <c r="G175" s="391"/>
      <c r="H175" s="391"/>
      <c r="I175" s="391"/>
      <c r="J175" s="391"/>
      <c r="K175" s="391"/>
      <c r="L175" s="391"/>
      <c r="M175" s="391"/>
      <c r="N175" s="391"/>
      <c r="O175" s="391"/>
      <c r="P175" s="391"/>
      <c r="Q175" s="392"/>
      <c r="R175" s="7"/>
      <c r="S175" s="390"/>
      <c r="T175" s="391"/>
      <c r="U175" s="391"/>
      <c r="V175" s="391"/>
      <c r="W175" s="391"/>
      <c r="X175" s="391"/>
      <c r="Y175" s="391"/>
      <c r="Z175" s="391"/>
      <c r="AA175" s="391"/>
      <c r="AB175" s="391"/>
      <c r="AC175" s="391"/>
      <c r="AD175" s="392"/>
      <c r="AE175" s="7"/>
      <c r="AF175" s="390"/>
      <c r="AG175" s="391"/>
      <c r="AH175" s="391"/>
      <c r="AI175" s="391"/>
      <c r="AJ175" s="391"/>
      <c r="AK175" s="391"/>
      <c r="AL175" s="391"/>
      <c r="AM175" s="391"/>
      <c r="AN175" s="391"/>
      <c r="AO175" s="391"/>
      <c r="AP175" s="391"/>
      <c r="AQ175" s="392"/>
      <c r="AR175" s="7"/>
      <c r="AS175" s="390"/>
      <c r="AT175" s="391"/>
      <c r="AU175" s="391"/>
      <c r="AV175" s="391"/>
      <c r="AW175" s="391"/>
      <c r="AX175" s="391"/>
      <c r="AY175" s="391"/>
      <c r="AZ175" s="391"/>
      <c r="BA175" s="391"/>
      <c r="BB175" s="391"/>
      <c r="BC175" s="391"/>
      <c r="BD175" s="392"/>
    </row>
    <row r="176" spans="1:56" ht="23" x14ac:dyDescent="0.35">
      <c r="B176" s="37"/>
      <c r="C176" s="37"/>
      <c r="E176" s="46" t="s">
        <v>217</v>
      </c>
      <c r="F176" s="327"/>
      <c r="G176" s="326"/>
      <c r="H176" s="326"/>
      <c r="I176" s="326"/>
      <c r="J176" s="326"/>
      <c r="K176" s="326"/>
      <c r="L176" s="326"/>
      <c r="M176" s="326"/>
      <c r="N176" s="326"/>
      <c r="O176" s="326"/>
      <c r="P176" s="326"/>
      <c r="Q176" s="9"/>
      <c r="R176" s="7"/>
      <c r="S176" s="327"/>
      <c r="T176" s="326"/>
      <c r="U176" s="326"/>
      <c r="V176" s="326"/>
      <c r="W176" s="326"/>
      <c r="X176" s="326"/>
      <c r="Y176" s="326"/>
      <c r="Z176" s="326"/>
      <c r="AA176" s="326"/>
      <c r="AB176" s="326"/>
      <c r="AC176" s="326"/>
      <c r="AD176" s="9"/>
      <c r="AE176" s="7"/>
      <c r="AF176" s="327"/>
      <c r="AG176" s="326"/>
      <c r="AH176" s="326"/>
      <c r="AI176" s="326"/>
      <c r="AJ176" s="326"/>
      <c r="AK176" s="326"/>
      <c r="AL176" s="326"/>
      <c r="AM176" s="326"/>
      <c r="AN176" s="326"/>
      <c r="AO176" s="326"/>
      <c r="AP176" s="326"/>
      <c r="AQ176" s="9"/>
      <c r="AR176" s="7"/>
      <c r="AS176" s="327"/>
      <c r="AT176" s="326"/>
      <c r="AU176" s="326"/>
      <c r="AV176" s="326"/>
      <c r="AW176" s="326"/>
      <c r="AX176" s="326"/>
      <c r="AY176" s="326"/>
      <c r="AZ176" s="326"/>
      <c r="BA176" s="326"/>
      <c r="BB176" s="326"/>
      <c r="BC176" s="326"/>
      <c r="BD176" s="9"/>
    </row>
    <row r="177" spans="1:56" ht="23" x14ac:dyDescent="0.35">
      <c r="A177" s="37" t="s">
        <v>49</v>
      </c>
      <c r="B177" s="37" t="s">
        <v>186</v>
      </c>
      <c r="C177" s="37">
        <v>126</v>
      </c>
      <c r="E177" s="69" t="s">
        <v>218</v>
      </c>
      <c r="F177" s="42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81"/>
      <c r="R177" s="7"/>
      <c r="S177" s="393"/>
      <c r="T177" s="391"/>
      <c r="U177" s="391"/>
      <c r="V177" s="391"/>
      <c r="W177" s="391"/>
      <c r="X177" s="391"/>
      <c r="Y177" s="391"/>
      <c r="Z177" s="391"/>
      <c r="AA177" s="391"/>
      <c r="AB177" s="391"/>
      <c r="AC177" s="391"/>
      <c r="AD177" s="392"/>
      <c r="AE177" s="7"/>
      <c r="AF177" s="42"/>
      <c r="AG177" s="39"/>
      <c r="AH177" s="39"/>
      <c r="AI177" s="39"/>
      <c r="AJ177" s="39"/>
      <c r="AK177" s="39"/>
      <c r="AL177" s="39"/>
      <c r="AM177" s="39"/>
      <c r="AN177" s="39"/>
      <c r="AO177" s="39"/>
      <c r="AP177" s="39"/>
      <c r="AQ177" s="381"/>
      <c r="AR177" s="7"/>
      <c r="AS177" s="42"/>
      <c r="AT177" s="39"/>
      <c r="AU177" s="39"/>
      <c r="AV177" s="39"/>
      <c r="AW177" s="39"/>
      <c r="AX177" s="39"/>
      <c r="AY177" s="39"/>
      <c r="AZ177" s="39"/>
      <c r="BA177" s="39"/>
      <c r="BB177" s="39"/>
      <c r="BC177" s="39"/>
      <c r="BD177" s="381"/>
    </row>
    <row r="178" spans="1:56" ht="23" x14ac:dyDescent="0.35">
      <c r="A178" s="37" t="s">
        <v>49</v>
      </c>
      <c r="B178" s="37" t="s">
        <v>187</v>
      </c>
      <c r="C178" s="37">
        <v>127</v>
      </c>
      <c r="E178" s="69" t="s">
        <v>319</v>
      </c>
      <c r="F178" s="390"/>
      <c r="G178" s="391"/>
      <c r="H178" s="391"/>
      <c r="I178" s="391"/>
      <c r="J178" s="391"/>
      <c r="K178" s="391"/>
      <c r="L178" s="391"/>
      <c r="M178" s="391"/>
      <c r="N178" s="391"/>
      <c r="O178" s="391"/>
      <c r="P178" s="391"/>
      <c r="Q178" s="392"/>
      <c r="S178" s="390"/>
      <c r="T178" s="391"/>
      <c r="U178" s="391"/>
      <c r="V178" s="391"/>
      <c r="W178" s="391"/>
      <c r="X178" s="391"/>
      <c r="Y178" s="391"/>
      <c r="Z178" s="391"/>
      <c r="AA178" s="391"/>
      <c r="AB178" s="391"/>
      <c r="AC178" s="391"/>
      <c r="AD178" s="392"/>
      <c r="AF178" s="390"/>
      <c r="AG178" s="391"/>
      <c r="AH178" s="391"/>
      <c r="AI178" s="391"/>
      <c r="AJ178" s="391"/>
      <c r="AK178" s="391"/>
      <c r="AL178" s="391"/>
      <c r="AM178" s="391"/>
      <c r="AN178" s="391"/>
      <c r="AO178" s="391"/>
      <c r="AP178" s="391"/>
      <c r="AQ178" s="392"/>
      <c r="AS178" s="390"/>
      <c r="AT178" s="391"/>
      <c r="AU178" s="391"/>
      <c r="AV178" s="391"/>
      <c r="AW178" s="391"/>
      <c r="AX178" s="391"/>
      <c r="AY178" s="391"/>
      <c r="AZ178" s="391"/>
      <c r="BA178" s="391"/>
      <c r="BB178" s="391"/>
      <c r="BC178" s="391"/>
      <c r="BD178" s="392"/>
    </row>
    <row r="179" spans="1:56" ht="23" x14ac:dyDescent="0.35">
      <c r="A179" s="37" t="s">
        <v>49</v>
      </c>
      <c r="B179" s="37" t="s">
        <v>188</v>
      </c>
      <c r="C179" s="37">
        <v>128</v>
      </c>
      <c r="E179" s="69" t="s">
        <v>220</v>
      </c>
      <c r="F179" s="390"/>
      <c r="G179" s="391"/>
      <c r="H179" s="391"/>
      <c r="I179" s="391"/>
      <c r="J179" s="391"/>
      <c r="K179" s="391"/>
      <c r="L179" s="391"/>
      <c r="M179" s="391"/>
      <c r="N179" s="391"/>
      <c r="O179" s="391"/>
      <c r="P179" s="391"/>
      <c r="Q179" s="392"/>
      <c r="R179" s="7"/>
      <c r="S179" s="390"/>
      <c r="T179" s="391"/>
      <c r="U179" s="391"/>
      <c r="V179" s="391"/>
      <c r="W179" s="391"/>
      <c r="X179" s="391"/>
      <c r="Y179" s="391"/>
      <c r="Z179" s="391"/>
      <c r="AA179" s="391"/>
      <c r="AB179" s="391"/>
      <c r="AC179" s="391"/>
      <c r="AD179" s="392"/>
      <c r="AE179" s="7"/>
      <c r="AF179" s="390"/>
      <c r="AG179" s="391"/>
      <c r="AH179" s="391"/>
      <c r="AI179" s="391"/>
      <c r="AJ179" s="391"/>
      <c r="AK179" s="391"/>
      <c r="AL179" s="391"/>
      <c r="AM179" s="391"/>
      <c r="AN179" s="391"/>
      <c r="AO179" s="391"/>
      <c r="AP179" s="391"/>
      <c r="AQ179" s="392"/>
      <c r="AR179" s="7"/>
      <c r="AS179" s="390"/>
      <c r="AT179" s="391"/>
      <c r="AU179" s="391"/>
      <c r="AV179" s="391"/>
      <c r="AW179" s="391"/>
      <c r="AX179" s="391"/>
      <c r="AY179" s="391"/>
      <c r="AZ179" s="391"/>
      <c r="BA179" s="391"/>
      <c r="BB179" s="391"/>
      <c r="BC179" s="391"/>
      <c r="BD179" s="392"/>
    </row>
    <row r="180" spans="1:56" ht="23" x14ac:dyDescent="0.35">
      <c r="B180" s="37"/>
      <c r="C180" s="37"/>
      <c r="E180" s="46" t="s">
        <v>222</v>
      </c>
      <c r="F180" s="327"/>
      <c r="G180" s="326"/>
      <c r="H180" s="326"/>
      <c r="I180" s="326"/>
      <c r="J180" s="326"/>
      <c r="K180" s="326"/>
      <c r="L180" s="326"/>
      <c r="M180" s="326"/>
      <c r="N180" s="326"/>
      <c r="O180" s="326"/>
      <c r="P180" s="326"/>
      <c r="Q180" s="9"/>
      <c r="R180" s="7"/>
      <c r="S180" s="327"/>
      <c r="T180" s="326"/>
      <c r="U180" s="326"/>
      <c r="V180" s="326"/>
      <c r="W180" s="326"/>
      <c r="X180" s="326"/>
      <c r="Y180" s="326"/>
      <c r="Z180" s="326"/>
      <c r="AA180" s="326"/>
      <c r="AB180" s="326"/>
      <c r="AC180" s="326"/>
      <c r="AD180" s="9"/>
      <c r="AE180" s="7"/>
      <c r="AF180" s="327"/>
      <c r="AG180" s="326"/>
      <c r="AH180" s="326"/>
      <c r="AI180" s="326"/>
      <c r="AJ180" s="326"/>
      <c r="AK180" s="326"/>
      <c r="AL180" s="326"/>
      <c r="AM180" s="326"/>
      <c r="AN180" s="326"/>
      <c r="AO180" s="326"/>
      <c r="AP180" s="326"/>
      <c r="AQ180" s="9"/>
      <c r="AR180" s="7"/>
      <c r="AS180" s="327"/>
      <c r="AT180" s="326"/>
      <c r="AU180" s="326"/>
      <c r="AV180" s="326"/>
      <c r="AW180" s="326"/>
      <c r="AX180" s="326"/>
      <c r="AY180" s="326"/>
      <c r="AZ180" s="326"/>
      <c r="BA180" s="326"/>
      <c r="BB180" s="326"/>
      <c r="BC180" s="326"/>
      <c r="BD180" s="9"/>
    </row>
    <row r="181" spans="1:56" ht="23" x14ac:dyDescent="0.35">
      <c r="A181" s="37" t="s">
        <v>49</v>
      </c>
      <c r="B181" s="37" t="s">
        <v>189</v>
      </c>
      <c r="C181" s="37">
        <v>129</v>
      </c>
      <c r="E181" s="69" t="s">
        <v>223</v>
      </c>
      <c r="F181" s="390"/>
      <c r="G181" s="391"/>
      <c r="H181" s="391"/>
      <c r="I181" s="391"/>
      <c r="J181" s="391"/>
      <c r="K181" s="391"/>
      <c r="L181" s="391"/>
      <c r="M181" s="391"/>
      <c r="N181" s="391"/>
      <c r="O181" s="391"/>
      <c r="P181" s="391"/>
      <c r="Q181" s="392"/>
      <c r="R181" s="7"/>
      <c r="S181" s="390"/>
      <c r="T181" s="391"/>
      <c r="U181" s="391"/>
      <c r="V181" s="391"/>
      <c r="W181" s="391"/>
      <c r="X181" s="391"/>
      <c r="Y181" s="391"/>
      <c r="Z181" s="391"/>
      <c r="AA181" s="391"/>
      <c r="AB181" s="391"/>
      <c r="AC181" s="391"/>
      <c r="AD181" s="392"/>
      <c r="AE181" s="7"/>
      <c r="AF181" s="390"/>
      <c r="AG181" s="391"/>
      <c r="AH181" s="391"/>
      <c r="AI181" s="391"/>
      <c r="AJ181" s="391"/>
      <c r="AK181" s="391"/>
      <c r="AL181" s="391"/>
      <c r="AM181" s="391"/>
      <c r="AN181" s="391"/>
      <c r="AO181" s="391"/>
      <c r="AP181" s="391"/>
      <c r="AQ181" s="392"/>
      <c r="AR181" s="7"/>
      <c r="AS181" s="390"/>
      <c r="AT181" s="391"/>
      <c r="AU181" s="391"/>
      <c r="AV181" s="391"/>
      <c r="AW181" s="391"/>
      <c r="AX181" s="391"/>
      <c r="AY181" s="391"/>
      <c r="AZ181" s="391"/>
      <c r="BA181" s="391"/>
      <c r="BB181" s="391"/>
      <c r="BC181" s="391"/>
      <c r="BD181" s="392"/>
    </row>
    <row r="182" spans="1:56" ht="23" x14ac:dyDescent="0.35">
      <c r="A182" s="37" t="s">
        <v>49</v>
      </c>
      <c r="B182" s="37" t="s">
        <v>190</v>
      </c>
      <c r="C182" s="37">
        <v>130</v>
      </c>
      <c r="E182" s="69" t="s">
        <v>224</v>
      </c>
      <c r="F182" s="390"/>
      <c r="G182" s="391"/>
      <c r="H182" s="391"/>
      <c r="I182" s="391"/>
      <c r="J182" s="391"/>
      <c r="K182" s="391"/>
      <c r="L182" s="391"/>
      <c r="M182" s="391"/>
      <c r="N182" s="391"/>
      <c r="O182" s="391"/>
      <c r="P182" s="391"/>
      <c r="Q182" s="392"/>
      <c r="R182" s="7"/>
      <c r="S182" s="390"/>
      <c r="T182" s="391"/>
      <c r="U182" s="391"/>
      <c r="V182" s="391"/>
      <c r="W182" s="391"/>
      <c r="X182" s="391"/>
      <c r="Y182" s="391"/>
      <c r="Z182" s="391"/>
      <c r="AA182" s="391"/>
      <c r="AB182" s="391"/>
      <c r="AC182" s="391"/>
      <c r="AD182" s="392"/>
      <c r="AE182" s="7"/>
      <c r="AF182" s="390"/>
      <c r="AG182" s="391"/>
      <c r="AH182" s="391"/>
      <c r="AI182" s="391"/>
      <c r="AJ182" s="391"/>
      <c r="AK182" s="391"/>
      <c r="AL182" s="391"/>
      <c r="AM182" s="391"/>
      <c r="AN182" s="391"/>
      <c r="AO182" s="391"/>
      <c r="AP182" s="391"/>
      <c r="AQ182" s="392"/>
      <c r="AR182" s="7"/>
      <c r="AS182" s="390"/>
      <c r="AT182" s="391"/>
      <c r="AU182" s="391"/>
      <c r="AV182" s="391"/>
      <c r="AW182" s="391"/>
      <c r="AX182" s="391"/>
      <c r="AY182" s="391"/>
      <c r="AZ182" s="391"/>
      <c r="BA182" s="391"/>
      <c r="BB182" s="391"/>
      <c r="BC182" s="391"/>
      <c r="BD182" s="392"/>
    </row>
    <row r="183" spans="1:56" ht="23" x14ac:dyDescent="0.35">
      <c r="A183" s="37" t="s">
        <v>49</v>
      </c>
      <c r="B183" s="37" t="s">
        <v>191</v>
      </c>
      <c r="C183" s="37">
        <v>131</v>
      </c>
      <c r="E183" s="69" t="s">
        <v>225</v>
      </c>
      <c r="F183" s="390"/>
      <c r="G183" s="391"/>
      <c r="H183" s="391"/>
      <c r="I183" s="391"/>
      <c r="J183" s="391"/>
      <c r="K183" s="391"/>
      <c r="L183" s="391"/>
      <c r="M183" s="391"/>
      <c r="N183" s="391"/>
      <c r="O183" s="391"/>
      <c r="P183" s="391"/>
      <c r="Q183" s="392"/>
      <c r="R183" s="7"/>
      <c r="S183" s="390"/>
      <c r="T183" s="391"/>
      <c r="U183" s="391"/>
      <c r="V183" s="391"/>
      <c r="W183" s="391"/>
      <c r="X183" s="391"/>
      <c r="Y183" s="391"/>
      <c r="Z183" s="391"/>
      <c r="AA183" s="391"/>
      <c r="AB183" s="391"/>
      <c r="AC183" s="391"/>
      <c r="AD183" s="392"/>
      <c r="AE183" s="7"/>
      <c r="AF183" s="390"/>
      <c r="AG183" s="391"/>
      <c r="AH183" s="391"/>
      <c r="AI183" s="391"/>
      <c r="AJ183" s="391"/>
      <c r="AK183" s="391"/>
      <c r="AL183" s="391"/>
      <c r="AM183" s="391"/>
      <c r="AN183" s="391"/>
      <c r="AO183" s="391"/>
      <c r="AP183" s="391"/>
      <c r="AQ183" s="392"/>
      <c r="AR183" s="7"/>
      <c r="AS183" s="390"/>
      <c r="AT183" s="391"/>
      <c r="AU183" s="391"/>
      <c r="AV183" s="391"/>
      <c r="AW183" s="391"/>
      <c r="AX183" s="391"/>
      <c r="AY183" s="391"/>
      <c r="AZ183" s="391"/>
      <c r="BA183" s="391"/>
      <c r="BB183" s="391"/>
      <c r="BC183" s="391"/>
      <c r="BD183" s="392"/>
    </row>
    <row r="184" spans="1:56" ht="23" x14ac:dyDescent="0.35">
      <c r="A184" s="37" t="s">
        <v>49</v>
      </c>
      <c r="B184" s="37" t="s">
        <v>192</v>
      </c>
      <c r="C184" s="37">
        <v>132</v>
      </c>
      <c r="E184" s="69" t="s">
        <v>226</v>
      </c>
      <c r="F184" s="390"/>
      <c r="G184" s="391"/>
      <c r="H184" s="391"/>
      <c r="I184" s="391"/>
      <c r="J184" s="391"/>
      <c r="K184" s="391"/>
      <c r="L184" s="391"/>
      <c r="M184" s="391"/>
      <c r="N184" s="391"/>
      <c r="O184" s="391"/>
      <c r="P184" s="391"/>
      <c r="Q184" s="392"/>
      <c r="R184" s="7"/>
      <c r="S184" s="390"/>
      <c r="T184" s="391"/>
      <c r="U184" s="391"/>
      <c r="V184" s="391"/>
      <c r="W184" s="391"/>
      <c r="X184" s="391"/>
      <c r="Y184" s="391"/>
      <c r="Z184" s="391"/>
      <c r="AA184" s="391"/>
      <c r="AB184" s="391"/>
      <c r="AC184" s="391"/>
      <c r="AD184" s="392"/>
      <c r="AE184" s="7"/>
      <c r="AF184" s="390"/>
      <c r="AG184" s="391"/>
      <c r="AH184" s="391"/>
      <c r="AI184" s="391"/>
      <c r="AJ184" s="391"/>
      <c r="AK184" s="391"/>
      <c r="AL184" s="391"/>
      <c r="AM184" s="391"/>
      <c r="AN184" s="391"/>
      <c r="AO184" s="391"/>
      <c r="AP184" s="391"/>
      <c r="AQ184" s="392"/>
      <c r="AR184" s="7"/>
      <c r="AS184" s="390"/>
      <c r="AT184" s="391"/>
      <c r="AU184" s="391"/>
      <c r="AV184" s="391"/>
      <c r="AW184" s="391"/>
      <c r="AX184" s="391"/>
      <c r="AY184" s="391"/>
      <c r="AZ184" s="391"/>
      <c r="BA184" s="391"/>
      <c r="BB184" s="391"/>
      <c r="BC184" s="391"/>
      <c r="BD184" s="392"/>
    </row>
    <row r="185" spans="1:56" ht="23" x14ac:dyDescent="0.35">
      <c r="A185" s="37" t="s">
        <v>49</v>
      </c>
      <c r="B185" s="37" t="s">
        <v>193</v>
      </c>
      <c r="C185" s="37">
        <v>133</v>
      </c>
      <c r="E185" s="69" t="s">
        <v>227</v>
      </c>
      <c r="F185" s="390"/>
      <c r="G185" s="391"/>
      <c r="H185" s="391"/>
      <c r="I185" s="391"/>
      <c r="J185" s="391"/>
      <c r="K185" s="391"/>
      <c r="L185" s="391"/>
      <c r="M185" s="391"/>
      <c r="N185" s="391"/>
      <c r="O185" s="391"/>
      <c r="P185" s="391"/>
      <c r="Q185" s="392"/>
      <c r="R185" s="7"/>
      <c r="S185" s="390"/>
      <c r="T185" s="391"/>
      <c r="U185" s="391"/>
      <c r="V185" s="391"/>
      <c r="W185" s="391"/>
      <c r="X185" s="391"/>
      <c r="Y185" s="391"/>
      <c r="Z185" s="391"/>
      <c r="AA185" s="391"/>
      <c r="AB185" s="391"/>
      <c r="AC185" s="391"/>
      <c r="AD185" s="392"/>
      <c r="AE185" s="7"/>
      <c r="AF185" s="390"/>
      <c r="AG185" s="391"/>
      <c r="AH185" s="391"/>
      <c r="AI185" s="391"/>
      <c r="AJ185" s="391"/>
      <c r="AK185" s="391"/>
      <c r="AL185" s="391"/>
      <c r="AM185" s="391"/>
      <c r="AN185" s="391"/>
      <c r="AO185" s="391"/>
      <c r="AP185" s="391"/>
      <c r="AQ185" s="392"/>
      <c r="AR185" s="7"/>
      <c r="AS185" s="390"/>
      <c r="AT185" s="391"/>
      <c r="AU185" s="391"/>
      <c r="AV185" s="391"/>
      <c r="AW185" s="391"/>
      <c r="AX185" s="391"/>
      <c r="AY185" s="391"/>
      <c r="AZ185" s="391"/>
      <c r="BA185" s="391"/>
      <c r="BB185" s="391"/>
      <c r="BC185" s="391"/>
      <c r="BD185" s="392"/>
    </row>
    <row r="186" spans="1:56" ht="23" x14ac:dyDescent="0.35">
      <c r="C186" s="37"/>
      <c r="E186" s="70" t="s">
        <v>345</v>
      </c>
      <c r="F186" s="376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2"/>
      <c r="R186" s="7"/>
      <c r="S186" s="376"/>
      <c r="T186" s="387"/>
      <c r="U186" s="387"/>
      <c r="V186" s="387"/>
      <c r="W186" s="387"/>
      <c r="X186" s="387"/>
      <c r="Y186" s="387"/>
      <c r="Z186" s="387"/>
      <c r="AA186" s="387"/>
      <c r="AB186" s="387"/>
      <c r="AC186" s="387"/>
      <c r="AD186" s="382"/>
      <c r="AE186" s="7"/>
      <c r="AF186" s="376"/>
      <c r="AG186" s="387"/>
      <c r="AH186" s="387"/>
      <c r="AI186" s="387"/>
      <c r="AJ186" s="387"/>
      <c r="AK186" s="387"/>
      <c r="AL186" s="387"/>
      <c r="AM186" s="387"/>
      <c r="AN186" s="387"/>
      <c r="AO186" s="387"/>
      <c r="AP186" s="387"/>
      <c r="AQ186" s="382"/>
      <c r="AR186" s="7"/>
      <c r="AS186" s="376"/>
      <c r="AT186" s="387"/>
      <c r="AU186" s="387"/>
      <c r="AV186" s="387"/>
      <c r="AW186" s="387"/>
      <c r="AX186" s="387"/>
      <c r="AY186" s="387"/>
      <c r="AZ186" s="387"/>
      <c r="BA186" s="387"/>
      <c r="BB186" s="387"/>
      <c r="BC186" s="387"/>
      <c r="BD186" s="382"/>
    </row>
    <row r="187" spans="1:56" ht="23" x14ac:dyDescent="0.35">
      <c r="B187" s="57"/>
      <c r="C187" s="37"/>
      <c r="E187" s="46" t="s">
        <v>200</v>
      </c>
      <c r="F187" s="325"/>
      <c r="G187" s="326"/>
      <c r="H187" s="326"/>
      <c r="I187" s="326"/>
      <c r="J187" s="326"/>
      <c r="K187" s="326"/>
      <c r="L187" s="326"/>
      <c r="M187" s="326"/>
      <c r="N187" s="326"/>
      <c r="O187" s="326"/>
      <c r="P187" s="326"/>
      <c r="Q187" s="9"/>
      <c r="R187" s="7"/>
      <c r="S187" s="325"/>
      <c r="T187" s="326"/>
      <c r="U187" s="326"/>
      <c r="V187" s="326"/>
      <c r="W187" s="326"/>
      <c r="X187" s="326"/>
      <c r="Y187" s="326"/>
      <c r="Z187" s="326"/>
      <c r="AA187" s="326"/>
      <c r="AB187" s="326"/>
      <c r="AC187" s="326"/>
      <c r="AD187" s="9"/>
      <c r="AE187" s="7"/>
      <c r="AF187" s="325"/>
      <c r="AG187" s="326"/>
      <c r="AH187" s="326"/>
      <c r="AI187" s="326"/>
      <c r="AJ187" s="326"/>
      <c r="AK187" s="326"/>
      <c r="AL187" s="326"/>
      <c r="AM187" s="326"/>
      <c r="AN187" s="326"/>
      <c r="AO187" s="326"/>
      <c r="AP187" s="326"/>
      <c r="AQ187" s="9"/>
      <c r="AR187" s="7"/>
      <c r="AS187" s="325"/>
      <c r="AT187" s="326"/>
      <c r="AU187" s="326"/>
      <c r="AV187" s="326"/>
      <c r="AW187" s="326"/>
      <c r="AX187" s="326"/>
      <c r="AY187" s="326"/>
      <c r="AZ187" s="326"/>
      <c r="BA187" s="326"/>
      <c r="BB187" s="326"/>
      <c r="BC187" s="326"/>
      <c r="BD187" s="9"/>
    </row>
    <row r="188" spans="1:56" ht="23" x14ac:dyDescent="0.35">
      <c r="B188" s="57"/>
      <c r="C188" s="37"/>
      <c r="E188" s="262" t="s">
        <v>202</v>
      </c>
      <c r="F188" s="375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380"/>
      <c r="R188" s="7"/>
      <c r="S188" s="375"/>
      <c r="T188" s="19"/>
      <c r="U188" s="19"/>
      <c r="V188" s="19"/>
      <c r="W188" s="19"/>
      <c r="X188" s="19"/>
      <c r="Y188" s="19"/>
      <c r="Z188" s="19"/>
      <c r="AA188" s="19"/>
      <c r="AB188" s="19"/>
      <c r="AC188" s="19"/>
      <c r="AD188" s="380"/>
      <c r="AE188" s="7"/>
      <c r="AF188" s="375"/>
      <c r="AG188" s="19"/>
      <c r="AH188" s="19"/>
      <c r="AI188" s="19"/>
      <c r="AJ188" s="19"/>
      <c r="AK188" s="19"/>
      <c r="AL188" s="19"/>
      <c r="AM188" s="19"/>
      <c r="AN188" s="19"/>
      <c r="AO188" s="19"/>
      <c r="AP188" s="19"/>
      <c r="AQ188" s="380"/>
      <c r="AR188" s="7"/>
      <c r="AS188" s="375"/>
      <c r="AT188" s="19"/>
      <c r="AU188" s="19"/>
      <c r="AV188" s="19"/>
      <c r="AW188" s="19"/>
      <c r="AX188" s="19"/>
      <c r="AY188" s="19"/>
      <c r="AZ188" s="19"/>
      <c r="BA188" s="19"/>
      <c r="BB188" s="19"/>
      <c r="BC188" s="19"/>
      <c r="BD188" s="380"/>
    </row>
    <row r="189" spans="1:56" ht="23" x14ac:dyDescent="0.35">
      <c r="A189" s="37" t="s">
        <v>51</v>
      </c>
      <c r="B189" s="37" t="s">
        <v>175</v>
      </c>
      <c r="C189" s="37">
        <v>134</v>
      </c>
      <c r="E189" s="47" t="s">
        <v>308</v>
      </c>
      <c r="F189" s="374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81"/>
      <c r="R189" s="7"/>
      <c r="S189" s="390"/>
      <c r="T189" s="391"/>
      <c r="U189" s="391"/>
      <c r="V189" s="391"/>
      <c r="W189" s="391"/>
      <c r="X189" s="391"/>
      <c r="Y189" s="391"/>
      <c r="Z189" s="391"/>
      <c r="AA189" s="391"/>
      <c r="AB189" s="391"/>
      <c r="AC189" s="391"/>
      <c r="AD189" s="392"/>
      <c r="AE189" s="7"/>
      <c r="AF189" s="374"/>
      <c r="AG189" s="39"/>
      <c r="AH189" s="39"/>
      <c r="AI189" s="39"/>
      <c r="AJ189" s="39"/>
      <c r="AK189" s="39"/>
      <c r="AL189" s="39"/>
      <c r="AM189" s="39"/>
      <c r="AN189" s="39"/>
      <c r="AO189" s="39"/>
      <c r="AP189" s="39"/>
      <c r="AQ189" s="381"/>
      <c r="AR189" s="7"/>
      <c r="AS189" s="374"/>
      <c r="AT189" s="39"/>
      <c r="AU189" s="39"/>
      <c r="AV189" s="39"/>
      <c r="AW189" s="39"/>
      <c r="AX189" s="39"/>
      <c r="AY189" s="39"/>
      <c r="AZ189" s="39"/>
      <c r="BA189" s="39"/>
      <c r="BB189" s="39"/>
      <c r="BC189" s="39"/>
      <c r="BD189" s="381"/>
    </row>
    <row r="190" spans="1:56" ht="23" x14ac:dyDescent="0.35">
      <c r="B190" s="58"/>
      <c r="C190" s="37"/>
      <c r="E190" s="71" t="s">
        <v>370</v>
      </c>
      <c r="F190" s="375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380"/>
      <c r="R190" s="7"/>
      <c r="S190" s="375"/>
      <c r="T190" s="19"/>
      <c r="U190" s="19"/>
      <c r="V190" s="19"/>
      <c r="W190" s="19"/>
      <c r="X190" s="19"/>
      <c r="Y190" s="19"/>
      <c r="Z190" s="19"/>
      <c r="AA190" s="19"/>
      <c r="AB190" s="19"/>
      <c r="AC190" s="19"/>
      <c r="AD190" s="380"/>
      <c r="AE190" s="7"/>
      <c r="AF190" s="375"/>
      <c r="AG190" s="19"/>
      <c r="AH190" s="19"/>
      <c r="AI190" s="19"/>
      <c r="AJ190" s="19"/>
      <c r="AK190" s="19"/>
      <c r="AL190" s="19"/>
      <c r="AM190" s="19"/>
      <c r="AN190" s="19"/>
      <c r="AO190" s="19"/>
      <c r="AP190" s="19"/>
      <c r="AQ190" s="380"/>
      <c r="AR190" s="7"/>
      <c r="AS190" s="375"/>
      <c r="AT190" s="19"/>
      <c r="AU190" s="19"/>
      <c r="AV190" s="19"/>
      <c r="AW190" s="19"/>
      <c r="AX190" s="19"/>
      <c r="AY190" s="19"/>
      <c r="AZ190" s="19"/>
      <c r="BA190" s="19"/>
      <c r="BB190" s="19"/>
      <c r="BC190" s="19"/>
      <c r="BD190" s="380"/>
    </row>
    <row r="191" spans="1:56" ht="23" x14ac:dyDescent="0.35">
      <c r="A191" s="37" t="s">
        <v>51</v>
      </c>
      <c r="B191" s="37" t="s">
        <v>176</v>
      </c>
      <c r="C191" s="37">
        <v>135</v>
      </c>
      <c r="E191" s="72" t="s">
        <v>206</v>
      </c>
      <c r="F191" s="390"/>
      <c r="G191" s="391"/>
      <c r="H191" s="391"/>
      <c r="I191" s="391"/>
      <c r="J191" s="391"/>
      <c r="K191" s="391"/>
      <c r="L191" s="391"/>
      <c r="M191" s="391"/>
      <c r="N191" s="391"/>
      <c r="O191" s="391"/>
      <c r="P191" s="391"/>
      <c r="Q191" s="392"/>
      <c r="R191" s="7"/>
      <c r="S191" s="390"/>
      <c r="T191" s="391"/>
      <c r="U191" s="391"/>
      <c r="V191" s="391"/>
      <c r="W191" s="391"/>
      <c r="X191" s="391"/>
      <c r="Y191" s="391"/>
      <c r="Z191" s="391"/>
      <c r="AA191" s="391"/>
      <c r="AB191" s="391"/>
      <c r="AC191" s="391"/>
      <c r="AD191" s="392"/>
      <c r="AE191" s="7"/>
      <c r="AF191" s="390"/>
      <c r="AG191" s="391"/>
      <c r="AH191" s="391"/>
      <c r="AI191" s="391"/>
      <c r="AJ191" s="391"/>
      <c r="AK191" s="391"/>
      <c r="AL191" s="391"/>
      <c r="AM191" s="391"/>
      <c r="AN191" s="391"/>
      <c r="AO191" s="391"/>
      <c r="AP191" s="391"/>
      <c r="AQ191" s="392"/>
      <c r="AR191" s="7"/>
      <c r="AS191" s="390"/>
      <c r="AT191" s="391"/>
      <c r="AU191" s="391"/>
      <c r="AV191" s="391"/>
      <c r="AW191" s="391"/>
      <c r="AX191" s="391"/>
      <c r="AY191" s="391"/>
      <c r="AZ191" s="391"/>
      <c r="BA191" s="391"/>
      <c r="BB191" s="391"/>
      <c r="BC191" s="391"/>
      <c r="BD191" s="392"/>
    </row>
    <row r="192" spans="1:56" ht="23" x14ac:dyDescent="0.35">
      <c r="A192" s="37" t="s">
        <v>51</v>
      </c>
      <c r="B192" s="37" t="s">
        <v>177</v>
      </c>
      <c r="C192" s="37">
        <v>136</v>
      </c>
      <c r="E192" s="72" t="s">
        <v>207</v>
      </c>
      <c r="F192" s="390"/>
      <c r="G192" s="391"/>
      <c r="H192" s="391"/>
      <c r="I192" s="391"/>
      <c r="J192" s="391"/>
      <c r="K192" s="391"/>
      <c r="L192" s="391"/>
      <c r="M192" s="391"/>
      <c r="N192" s="391"/>
      <c r="O192" s="391"/>
      <c r="P192" s="391"/>
      <c r="Q192" s="392"/>
      <c r="R192" s="7"/>
      <c r="S192" s="390"/>
      <c r="T192" s="391"/>
      <c r="U192" s="391"/>
      <c r="V192" s="391"/>
      <c r="W192" s="391"/>
      <c r="X192" s="391"/>
      <c r="Y192" s="391"/>
      <c r="Z192" s="391"/>
      <c r="AA192" s="391"/>
      <c r="AB192" s="391"/>
      <c r="AC192" s="391"/>
      <c r="AD192" s="392"/>
      <c r="AE192" s="7"/>
      <c r="AF192" s="390"/>
      <c r="AG192" s="391"/>
      <c r="AH192" s="391"/>
      <c r="AI192" s="391"/>
      <c r="AJ192" s="391"/>
      <c r="AK192" s="391"/>
      <c r="AL192" s="391"/>
      <c r="AM192" s="391"/>
      <c r="AN192" s="391"/>
      <c r="AO192" s="391"/>
      <c r="AP192" s="391"/>
      <c r="AQ192" s="392"/>
      <c r="AR192" s="7"/>
      <c r="AS192" s="390"/>
      <c r="AT192" s="391"/>
      <c r="AU192" s="391"/>
      <c r="AV192" s="391"/>
      <c r="AW192" s="391"/>
      <c r="AX192" s="391"/>
      <c r="AY192" s="391"/>
      <c r="AZ192" s="391"/>
      <c r="BA192" s="391"/>
      <c r="BB192" s="391"/>
      <c r="BC192" s="391"/>
      <c r="BD192" s="392"/>
    </row>
    <row r="193" spans="1:56" ht="23" x14ac:dyDescent="0.35">
      <c r="A193" s="37" t="s">
        <v>51</v>
      </c>
      <c r="B193" s="37" t="s">
        <v>178</v>
      </c>
      <c r="C193" s="37">
        <v>137</v>
      </c>
      <c r="E193" s="72" t="s">
        <v>208</v>
      </c>
      <c r="F193" s="390"/>
      <c r="G193" s="391"/>
      <c r="H193" s="391"/>
      <c r="I193" s="391"/>
      <c r="J193" s="391"/>
      <c r="K193" s="391"/>
      <c r="L193" s="391"/>
      <c r="M193" s="391"/>
      <c r="N193" s="391"/>
      <c r="O193" s="391"/>
      <c r="P193" s="391"/>
      <c r="Q193" s="392"/>
      <c r="R193" s="7"/>
      <c r="S193" s="390"/>
      <c r="T193" s="391"/>
      <c r="U193" s="391"/>
      <c r="V193" s="391"/>
      <c r="W193" s="391"/>
      <c r="X193" s="391"/>
      <c r="Y193" s="391"/>
      <c r="Z193" s="391"/>
      <c r="AA193" s="391"/>
      <c r="AB193" s="391"/>
      <c r="AC193" s="391"/>
      <c r="AD193" s="392"/>
      <c r="AE193" s="7"/>
      <c r="AF193" s="390"/>
      <c r="AG193" s="391"/>
      <c r="AH193" s="391"/>
      <c r="AI193" s="391"/>
      <c r="AJ193" s="391"/>
      <c r="AK193" s="391"/>
      <c r="AL193" s="391"/>
      <c r="AM193" s="391"/>
      <c r="AN193" s="391"/>
      <c r="AO193" s="391"/>
      <c r="AP193" s="391"/>
      <c r="AQ193" s="392"/>
      <c r="AR193" s="7"/>
      <c r="AS193" s="390"/>
      <c r="AT193" s="391"/>
      <c r="AU193" s="391"/>
      <c r="AV193" s="391"/>
      <c r="AW193" s="391"/>
      <c r="AX193" s="391"/>
      <c r="AY193" s="391"/>
      <c r="AZ193" s="391"/>
      <c r="BA193" s="391"/>
      <c r="BB193" s="391"/>
      <c r="BC193" s="391"/>
      <c r="BD193" s="392"/>
    </row>
    <row r="194" spans="1:56" ht="23" x14ac:dyDescent="0.35">
      <c r="A194" s="37" t="s">
        <v>51</v>
      </c>
      <c r="B194" s="37" t="s">
        <v>179</v>
      </c>
      <c r="C194" s="37">
        <v>138</v>
      </c>
      <c r="E194" s="72" t="s">
        <v>209</v>
      </c>
      <c r="F194" s="390"/>
      <c r="G194" s="391"/>
      <c r="H194" s="391"/>
      <c r="I194" s="391"/>
      <c r="J194" s="391"/>
      <c r="K194" s="391"/>
      <c r="L194" s="391"/>
      <c r="M194" s="391"/>
      <c r="N194" s="391"/>
      <c r="O194" s="391"/>
      <c r="P194" s="391"/>
      <c r="Q194" s="392"/>
      <c r="R194" s="7"/>
      <c r="S194" s="390"/>
      <c r="T194" s="391"/>
      <c r="U194" s="391"/>
      <c r="V194" s="391"/>
      <c r="W194" s="391"/>
      <c r="X194" s="391"/>
      <c r="Y194" s="391"/>
      <c r="Z194" s="391"/>
      <c r="AA194" s="391"/>
      <c r="AB194" s="391"/>
      <c r="AC194" s="391"/>
      <c r="AD194" s="392"/>
      <c r="AE194" s="7"/>
      <c r="AF194" s="390"/>
      <c r="AG194" s="391"/>
      <c r="AH194" s="391"/>
      <c r="AI194" s="391"/>
      <c r="AJ194" s="391"/>
      <c r="AK194" s="391"/>
      <c r="AL194" s="391"/>
      <c r="AM194" s="391"/>
      <c r="AN194" s="391"/>
      <c r="AO194" s="391"/>
      <c r="AP194" s="391"/>
      <c r="AQ194" s="392"/>
      <c r="AR194" s="7"/>
      <c r="AS194" s="390"/>
      <c r="AT194" s="391"/>
      <c r="AU194" s="391"/>
      <c r="AV194" s="391"/>
      <c r="AW194" s="391"/>
      <c r="AX194" s="391"/>
      <c r="AY194" s="391"/>
      <c r="AZ194" s="391"/>
      <c r="BA194" s="391"/>
      <c r="BB194" s="391"/>
      <c r="BC194" s="391"/>
      <c r="BD194" s="392"/>
    </row>
    <row r="195" spans="1:56" ht="23" x14ac:dyDescent="0.35">
      <c r="A195" s="37" t="s">
        <v>51</v>
      </c>
      <c r="B195" s="37" t="s">
        <v>180</v>
      </c>
      <c r="C195" s="37">
        <v>139</v>
      </c>
      <c r="E195" s="72" t="s">
        <v>210</v>
      </c>
      <c r="F195" s="390"/>
      <c r="G195" s="391"/>
      <c r="H195" s="391"/>
      <c r="I195" s="391"/>
      <c r="J195" s="391"/>
      <c r="K195" s="391"/>
      <c r="L195" s="391"/>
      <c r="M195" s="391"/>
      <c r="N195" s="391"/>
      <c r="O195" s="391"/>
      <c r="P195" s="391"/>
      <c r="Q195" s="392"/>
      <c r="R195" s="7"/>
      <c r="S195" s="390"/>
      <c r="T195" s="391"/>
      <c r="U195" s="391"/>
      <c r="V195" s="391"/>
      <c r="W195" s="391"/>
      <c r="X195" s="391"/>
      <c r="Y195" s="391"/>
      <c r="Z195" s="391"/>
      <c r="AA195" s="391"/>
      <c r="AB195" s="391"/>
      <c r="AC195" s="391"/>
      <c r="AD195" s="392"/>
      <c r="AE195" s="7"/>
      <c r="AF195" s="390"/>
      <c r="AG195" s="391"/>
      <c r="AH195" s="391"/>
      <c r="AI195" s="391"/>
      <c r="AJ195" s="391"/>
      <c r="AK195" s="391"/>
      <c r="AL195" s="391"/>
      <c r="AM195" s="391"/>
      <c r="AN195" s="391"/>
      <c r="AO195" s="391"/>
      <c r="AP195" s="391"/>
      <c r="AQ195" s="392"/>
      <c r="AR195" s="7"/>
      <c r="AS195" s="390"/>
      <c r="AT195" s="391"/>
      <c r="AU195" s="391"/>
      <c r="AV195" s="391"/>
      <c r="AW195" s="391"/>
      <c r="AX195" s="391"/>
      <c r="AY195" s="391"/>
      <c r="AZ195" s="391"/>
      <c r="BA195" s="391"/>
      <c r="BB195" s="391"/>
      <c r="BC195" s="391"/>
      <c r="BD195" s="392"/>
    </row>
    <row r="196" spans="1:56" ht="23" x14ac:dyDescent="0.35">
      <c r="A196" s="37" t="s">
        <v>51</v>
      </c>
      <c r="B196" s="37" t="s">
        <v>181</v>
      </c>
      <c r="C196" s="37">
        <v>140</v>
      </c>
      <c r="E196" s="72" t="s">
        <v>211</v>
      </c>
      <c r="F196" s="390"/>
      <c r="G196" s="391"/>
      <c r="H196" s="391"/>
      <c r="I196" s="391"/>
      <c r="J196" s="391"/>
      <c r="K196" s="391"/>
      <c r="L196" s="391"/>
      <c r="M196" s="391"/>
      <c r="N196" s="391"/>
      <c r="O196" s="391"/>
      <c r="P196" s="391"/>
      <c r="Q196" s="392"/>
      <c r="R196" s="7"/>
      <c r="S196" s="390"/>
      <c r="T196" s="391"/>
      <c r="U196" s="391"/>
      <c r="V196" s="391"/>
      <c r="W196" s="391"/>
      <c r="X196" s="391"/>
      <c r="Y196" s="391"/>
      <c r="Z196" s="391"/>
      <c r="AA196" s="391"/>
      <c r="AB196" s="391"/>
      <c r="AC196" s="391"/>
      <c r="AD196" s="392"/>
      <c r="AE196" s="7"/>
      <c r="AF196" s="390"/>
      <c r="AG196" s="391"/>
      <c r="AH196" s="391"/>
      <c r="AI196" s="391"/>
      <c r="AJ196" s="391"/>
      <c r="AK196" s="391"/>
      <c r="AL196" s="391"/>
      <c r="AM196" s="391"/>
      <c r="AN196" s="391"/>
      <c r="AO196" s="391"/>
      <c r="AP196" s="391"/>
      <c r="AQ196" s="392"/>
      <c r="AR196" s="7"/>
      <c r="AS196" s="390"/>
      <c r="AT196" s="391"/>
      <c r="AU196" s="391"/>
      <c r="AV196" s="391"/>
      <c r="AW196" s="391"/>
      <c r="AX196" s="391"/>
      <c r="AY196" s="391"/>
      <c r="AZ196" s="391"/>
      <c r="BA196" s="391"/>
      <c r="BB196" s="391"/>
      <c r="BC196" s="391"/>
      <c r="BD196" s="392"/>
    </row>
    <row r="197" spans="1:56" ht="23" x14ac:dyDescent="0.35">
      <c r="A197" s="37" t="s">
        <v>51</v>
      </c>
      <c r="B197" s="37" t="s">
        <v>182</v>
      </c>
      <c r="C197" s="37">
        <v>141</v>
      </c>
      <c r="E197" s="72" t="s">
        <v>212</v>
      </c>
      <c r="F197" s="390"/>
      <c r="G197" s="391"/>
      <c r="H197" s="391"/>
      <c r="I197" s="391"/>
      <c r="J197" s="391"/>
      <c r="K197" s="391"/>
      <c r="L197" s="391"/>
      <c r="M197" s="391"/>
      <c r="N197" s="391"/>
      <c r="O197" s="391"/>
      <c r="P197" s="391"/>
      <c r="Q197" s="392"/>
      <c r="R197" s="7"/>
      <c r="S197" s="390"/>
      <c r="T197" s="391"/>
      <c r="U197" s="391"/>
      <c r="V197" s="391"/>
      <c r="W197" s="391"/>
      <c r="X197" s="391"/>
      <c r="Y197" s="391"/>
      <c r="Z197" s="391"/>
      <c r="AA197" s="391"/>
      <c r="AB197" s="391"/>
      <c r="AC197" s="391"/>
      <c r="AD197" s="392"/>
      <c r="AE197" s="7"/>
      <c r="AF197" s="390"/>
      <c r="AG197" s="391"/>
      <c r="AH197" s="391"/>
      <c r="AI197" s="391"/>
      <c r="AJ197" s="391"/>
      <c r="AK197" s="391"/>
      <c r="AL197" s="391"/>
      <c r="AM197" s="391"/>
      <c r="AN197" s="391"/>
      <c r="AO197" s="391"/>
      <c r="AP197" s="391"/>
      <c r="AQ197" s="392"/>
      <c r="AR197" s="7"/>
      <c r="AS197" s="390"/>
      <c r="AT197" s="391"/>
      <c r="AU197" s="391"/>
      <c r="AV197" s="391"/>
      <c r="AW197" s="391"/>
      <c r="AX197" s="391"/>
      <c r="AY197" s="391"/>
      <c r="AZ197" s="391"/>
      <c r="BA197" s="391"/>
      <c r="BB197" s="391"/>
      <c r="BC197" s="391"/>
      <c r="BD197" s="392"/>
    </row>
    <row r="198" spans="1:56" ht="23" x14ac:dyDescent="0.35">
      <c r="A198" s="37" t="s">
        <v>51</v>
      </c>
      <c r="B198" s="37" t="s">
        <v>183</v>
      </c>
      <c r="C198" s="37">
        <v>142</v>
      </c>
      <c r="E198" s="47" t="s">
        <v>213</v>
      </c>
      <c r="F198" s="374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81"/>
      <c r="R198" s="7"/>
      <c r="S198" s="374"/>
      <c r="T198" s="39"/>
      <c r="U198" s="39"/>
      <c r="V198" s="39"/>
      <c r="W198" s="39"/>
      <c r="X198" s="39"/>
      <c r="Y198" s="39"/>
      <c r="Z198" s="39"/>
      <c r="AA198" s="39"/>
      <c r="AB198" s="39"/>
      <c r="AC198" s="39"/>
      <c r="AD198" s="381"/>
      <c r="AE198" s="7"/>
      <c r="AF198" s="374"/>
      <c r="AG198" s="39"/>
      <c r="AH198" s="39"/>
      <c r="AI198" s="39"/>
      <c r="AJ198" s="39"/>
      <c r="AK198" s="39"/>
      <c r="AL198" s="39"/>
      <c r="AM198" s="39"/>
      <c r="AN198" s="39"/>
      <c r="AO198" s="39"/>
      <c r="AP198" s="39"/>
      <c r="AQ198" s="381"/>
      <c r="AR198" s="7"/>
      <c r="AS198" s="374"/>
      <c r="AT198" s="39"/>
      <c r="AU198" s="39"/>
      <c r="AV198" s="39"/>
      <c r="AW198" s="39"/>
      <c r="AX198" s="39"/>
      <c r="AY198" s="39"/>
      <c r="AZ198" s="39"/>
      <c r="BA198" s="39"/>
      <c r="BB198" s="39"/>
      <c r="BC198" s="39"/>
      <c r="BD198" s="381"/>
    </row>
    <row r="199" spans="1:56" ht="23" x14ac:dyDescent="0.35">
      <c r="A199" s="37" t="s">
        <v>51</v>
      </c>
      <c r="B199" s="37" t="s">
        <v>184</v>
      </c>
      <c r="C199" s="37">
        <v>143</v>
      </c>
      <c r="E199" s="267" t="s">
        <v>214</v>
      </c>
      <c r="F199" s="374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81"/>
      <c r="R199" s="7"/>
      <c r="S199" s="390"/>
      <c r="T199" s="391"/>
      <c r="U199" s="391"/>
      <c r="V199" s="391"/>
      <c r="W199" s="391"/>
      <c r="X199" s="391"/>
      <c r="Y199" s="391"/>
      <c r="Z199" s="391"/>
      <c r="AA199" s="391"/>
      <c r="AB199" s="391"/>
      <c r="AC199" s="391"/>
      <c r="AD199" s="392"/>
      <c r="AE199" s="7"/>
      <c r="AF199" s="374"/>
      <c r="AG199" s="39"/>
      <c r="AH199" s="39"/>
      <c r="AI199" s="39"/>
      <c r="AJ199" s="39"/>
      <c r="AK199" s="39"/>
      <c r="AL199" s="39"/>
      <c r="AM199" s="39"/>
      <c r="AN199" s="39"/>
      <c r="AO199" s="39"/>
      <c r="AP199" s="39"/>
      <c r="AQ199" s="381"/>
      <c r="AR199" s="7"/>
      <c r="AS199" s="374"/>
      <c r="AT199" s="39"/>
      <c r="AU199" s="39"/>
      <c r="AV199" s="39"/>
      <c r="AW199" s="39"/>
      <c r="AX199" s="39"/>
      <c r="AY199" s="39"/>
      <c r="AZ199" s="39"/>
      <c r="BA199" s="39"/>
      <c r="BB199" s="39"/>
      <c r="BC199" s="39"/>
      <c r="BD199" s="381"/>
    </row>
    <row r="200" spans="1:56" ht="23" x14ac:dyDescent="0.35">
      <c r="A200" s="37" t="s">
        <v>51</v>
      </c>
      <c r="B200" s="37" t="s">
        <v>185</v>
      </c>
      <c r="C200" s="37">
        <v>144</v>
      </c>
      <c r="E200" s="267" t="s">
        <v>215</v>
      </c>
      <c r="F200" s="390"/>
      <c r="G200" s="391"/>
      <c r="H200" s="391"/>
      <c r="I200" s="391"/>
      <c r="J200" s="391"/>
      <c r="K200" s="391"/>
      <c r="L200" s="391"/>
      <c r="M200" s="391"/>
      <c r="N200" s="391"/>
      <c r="O200" s="391"/>
      <c r="P200" s="391"/>
      <c r="Q200" s="392"/>
      <c r="R200" s="7"/>
      <c r="S200" s="390"/>
      <c r="T200" s="391"/>
      <c r="U200" s="391"/>
      <c r="V200" s="391"/>
      <c r="W200" s="391"/>
      <c r="X200" s="391"/>
      <c r="Y200" s="391"/>
      <c r="Z200" s="391"/>
      <c r="AA200" s="391"/>
      <c r="AB200" s="391"/>
      <c r="AC200" s="391"/>
      <c r="AD200" s="392"/>
      <c r="AE200" s="7"/>
      <c r="AF200" s="390"/>
      <c r="AG200" s="391"/>
      <c r="AH200" s="391"/>
      <c r="AI200" s="391"/>
      <c r="AJ200" s="391"/>
      <c r="AK200" s="391"/>
      <c r="AL200" s="391"/>
      <c r="AM200" s="391"/>
      <c r="AN200" s="391"/>
      <c r="AO200" s="391"/>
      <c r="AP200" s="391"/>
      <c r="AQ200" s="392"/>
      <c r="AR200" s="7"/>
      <c r="AS200" s="390"/>
      <c r="AT200" s="391"/>
      <c r="AU200" s="391"/>
      <c r="AV200" s="391"/>
      <c r="AW200" s="391"/>
      <c r="AX200" s="391"/>
      <c r="AY200" s="391"/>
      <c r="AZ200" s="391"/>
      <c r="BA200" s="391"/>
      <c r="BB200" s="391"/>
      <c r="BC200" s="391"/>
      <c r="BD200" s="392"/>
    </row>
    <row r="201" spans="1:56" ht="23" x14ac:dyDescent="0.35">
      <c r="B201" s="37"/>
      <c r="C201" s="37"/>
      <c r="E201" s="46" t="s">
        <v>217</v>
      </c>
      <c r="F201" s="327"/>
      <c r="G201" s="326"/>
      <c r="H201" s="326"/>
      <c r="I201" s="326"/>
      <c r="J201" s="326"/>
      <c r="K201" s="326"/>
      <c r="L201" s="326"/>
      <c r="M201" s="326"/>
      <c r="N201" s="326"/>
      <c r="O201" s="326"/>
      <c r="P201" s="326"/>
      <c r="Q201" s="9"/>
      <c r="R201" s="7"/>
      <c r="S201" s="327"/>
      <c r="T201" s="326"/>
      <c r="U201" s="326"/>
      <c r="V201" s="326"/>
      <c r="W201" s="326"/>
      <c r="X201" s="326"/>
      <c r="Y201" s="326"/>
      <c r="Z201" s="326"/>
      <c r="AA201" s="326"/>
      <c r="AB201" s="326"/>
      <c r="AC201" s="326"/>
      <c r="AD201" s="9"/>
      <c r="AE201" s="7"/>
      <c r="AF201" s="327"/>
      <c r="AG201" s="326"/>
      <c r="AH201" s="326"/>
      <c r="AI201" s="326"/>
      <c r="AJ201" s="326"/>
      <c r="AK201" s="326"/>
      <c r="AL201" s="326"/>
      <c r="AM201" s="326"/>
      <c r="AN201" s="326"/>
      <c r="AO201" s="326"/>
      <c r="AP201" s="326"/>
      <c r="AQ201" s="9"/>
      <c r="AR201" s="7"/>
      <c r="AS201" s="327"/>
      <c r="AT201" s="326"/>
      <c r="AU201" s="326"/>
      <c r="AV201" s="326"/>
      <c r="AW201" s="326"/>
      <c r="AX201" s="326"/>
      <c r="AY201" s="326"/>
      <c r="AZ201" s="326"/>
      <c r="BA201" s="326"/>
      <c r="BB201" s="326"/>
      <c r="BC201" s="326"/>
      <c r="BD201" s="9"/>
    </row>
    <row r="202" spans="1:56" ht="23" x14ac:dyDescent="0.35">
      <c r="A202" s="37" t="s">
        <v>51</v>
      </c>
      <c r="B202" s="37" t="s">
        <v>186</v>
      </c>
      <c r="C202" s="37">
        <v>145</v>
      </c>
      <c r="E202" s="69" t="s">
        <v>218</v>
      </c>
      <c r="F202" s="42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81"/>
      <c r="R202" s="7"/>
      <c r="S202" s="393"/>
      <c r="T202" s="391"/>
      <c r="U202" s="391"/>
      <c r="V202" s="391"/>
      <c r="W202" s="391"/>
      <c r="X202" s="391"/>
      <c r="Y202" s="391"/>
      <c r="Z202" s="391"/>
      <c r="AA202" s="391"/>
      <c r="AB202" s="391"/>
      <c r="AC202" s="391"/>
      <c r="AD202" s="392"/>
      <c r="AE202" s="7"/>
      <c r="AF202" s="42"/>
      <c r="AG202" s="39"/>
      <c r="AH202" s="39"/>
      <c r="AI202" s="39"/>
      <c r="AJ202" s="39"/>
      <c r="AK202" s="39"/>
      <c r="AL202" s="39"/>
      <c r="AM202" s="39"/>
      <c r="AN202" s="39"/>
      <c r="AO202" s="39"/>
      <c r="AP202" s="39"/>
      <c r="AQ202" s="381"/>
      <c r="AR202" s="7"/>
      <c r="AS202" s="42"/>
      <c r="AT202" s="39"/>
      <c r="AU202" s="39"/>
      <c r="AV202" s="39"/>
      <c r="AW202" s="39"/>
      <c r="AX202" s="39"/>
      <c r="AY202" s="39"/>
      <c r="AZ202" s="39"/>
      <c r="BA202" s="39"/>
      <c r="BB202" s="39"/>
      <c r="BC202" s="39"/>
      <c r="BD202" s="381"/>
    </row>
    <row r="203" spans="1:56" ht="23" x14ac:dyDescent="0.35">
      <c r="A203" s="37" t="s">
        <v>51</v>
      </c>
      <c r="B203" s="37" t="s">
        <v>187</v>
      </c>
      <c r="C203" s="37">
        <v>146</v>
      </c>
      <c r="E203" s="69" t="s">
        <v>319</v>
      </c>
      <c r="F203" s="390"/>
      <c r="G203" s="391"/>
      <c r="H203" s="391"/>
      <c r="I203" s="391"/>
      <c r="J203" s="391"/>
      <c r="K203" s="391"/>
      <c r="L203" s="391"/>
      <c r="M203" s="391"/>
      <c r="N203" s="391"/>
      <c r="O203" s="391"/>
      <c r="P203" s="391"/>
      <c r="Q203" s="392"/>
      <c r="S203" s="390"/>
      <c r="T203" s="391"/>
      <c r="U203" s="391"/>
      <c r="V203" s="391"/>
      <c r="W203" s="391"/>
      <c r="X203" s="391"/>
      <c r="Y203" s="391"/>
      <c r="Z203" s="391"/>
      <c r="AA203" s="391"/>
      <c r="AB203" s="391"/>
      <c r="AC203" s="391"/>
      <c r="AD203" s="392"/>
      <c r="AF203" s="390"/>
      <c r="AG203" s="391"/>
      <c r="AH203" s="391"/>
      <c r="AI203" s="391"/>
      <c r="AJ203" s="391"/>
      <c r="AK203" s="391"/>
      <c r="AL203" s="391"/>
      <c r="AM203" s="391"/>
      <c r="AN203" s="391"/>
      <c r="AO203" s="391"/>
      <c r="AP203" s="391"/>
      <c r="AQ203" s="392"/>
      <c r="AS203" s="390"/>
      <c r="AT203" s="391"/>
      <c r="AU203" s="391"/>
      <c r="AV203" s="391"/>
      <c r="AW203" s="391"/>
      <c r="AX203" s="391"/>
      <c r="AY203" s="391"/>
      <c r="AZ203" s="391"/>
      <c r="BA203" s="391"/>
      <c r="BB203" s="391"/>
      <c r="BC203" s="391"/>
      <c r="BD203" s="392"/>
    </row>
    <row r="204" spans="1:56" ht="23" x14ac:dyDescent="0.35">
      <c r="A204" s="37" t="s">
        <v>51</v>
      </c>
      <c r="B204" s="37" t="s">
        <v>188</v>
      </c>
      <c r="C204" s="37">
        <v>147</v>
      </c>
      <c r="E204" s="69" t="s">
        <v>220</v>
      </c>
      <c r="F204" s="390"/>
      <c r="G204" s="391"/>
      <c r="H204" s="391"/>
      <c r="I204" s="391"/>
      <c r="J204" s="391"/>
      <c r="K204" s="391"/>
      <c r="L204" s="391"/>
      <c r="M204" s="391"/>
      <c r="N204" s="391"/>
      <c r="O204" s="391"/>
      <c r="P204" s="391"/>
      <c r="Q204" s="392"/>
      <c r="R204" s="7"/>
      <c r="S204" s="390"/>
      <c r="T204" s="391"/>
      <c r="U204" s="391"/>
      <c r="V204" s="391"/>
      <c r="W204" s="391"/>
      <c r="X204" s="391"/>
      <c r="Y204" s="391"/>
      <c r="Z204" s="391"/>
      <c r="AA204" s="391"/>
      <c r="AB204" s="391"/>
      <c r="AC204" s="391"/>
      <c r="AD204" s="392"/>
      <c r="AE204" s="7"/>
      <c r="AF204" s="390"/>
      <c r="AG204" s="391"/>
      <c r="AH204" s="391"/>
      <c r="AI204" s="391"/>
      <c r="AJ204" s="391"/>
      <c r="AK204" s="391"/>
      <c r="AL204" s="391"/>
      <c r="AM204" s="391"/>
      <c r="AN204" s="391"/>
      <c r="AO204" s="391"/>
      <c r="AP204" s="391"/>
      <c r="AQ204" s="392"/>
      <c r="AR204" s="7"/>
      <c r="AS204" s="390"/>
      <c r="AT204" s="391"/>
      <c r="AU204" s="391"/>
      <c r="AV204" s="391"/>
      <c r="AW204" s="391"/>
      <c r="AX204" s="391"/>
      <c r="AY204" s="391"/>
      <c r="AZ204" s="391"/>
      <c r="BA204" s="391"/>
      <c r="BB204" s="391"/>
      <c r="BC204" s="391"/>
      <c r="BD204" s="392"/>
    </row>
    <row r="205" spans="1:56" ht="23" x14ac:dyDescent="0.35">
      <c r="B205" s="37"/>
      <c r="C205" s="37"/>
      <c r="E205" s="46" t="s">
        <v>222</v>
      </c>
      <c r="F205" s="327"/>
      <c r="G205" s="326"/>
      <c r="H205" s="326"/>
      <c r="I205" s="326"/>
      <c r="J205" s="326"/>
      <c r="K205" s="326"/>
      <c r="L205" s="326"/>
      <c r="M205" s="326"/>
      <c r="N205" s="326"/>
      <c r="O205" s="326"/>
      <c r="P205" s="326"/>
      <c r="Q205" s="9"/>
      <c r="R205" s="7"/>
      <c r="S205" s="327"/>
      <c r="T205" s="326"/>
      <c r="U205" s="326"/>
      <c r="V205" s="326"/>
      <c r="W205" s="326"/>
      <c r="X205" s="326"/>
      <c r="Y205" s="326"/>
      <c r="Z205" s="326"/>
      <c r="AA205" s="326"/>
      <c r="AB205" s="326"/>
      <c r="AC205" s="326"/>
      <c r="AD205" s="9"/>
      <c r="AE205" s="7"/>
      <c r="AF205" s="327"/>
      <c r="AG205" s="326"/>
      <c r="AH205" s="326"/>
      <c r="AI205" s="326"/>
      <c r="AJ205" s="326"/>
      <c r="AK205" s="326"/>
      <c r="AL205" s="326"/>
      <c r="AM205" s="326"/>
      <c r="AN205" s="326"/>
      <c r="AO205" s="326"/>
      <c r="AP205" s="326"/>
      <c r="AQ205" s="9"/>
      <c r="AR205" s="7"/>
      <c r="AS205" s="327"/>
      <c r="AT205" s="326"/>
      <c r="AU205" s="326"/>
      <c r="AV205" s="326"/>
      <c r="AW205" s="326"/>
      <c r="AX205" s="326"/>
      <c r="AY205" s="326"/>
      <c r="AZ205" s="326"/>
      <c r="BA205" s="326"/>
      <c r="BB205" s="326"/>
      <c r="BC205" s="326"/>
      <c r="BD205" s="9"/>
    </row>
    <row r="206" spans="1:56" ht="23" x14ac:dyDescent="0.35">
      <c r="A206" s="37" t="s">
        <v>51</v>
      </c>
      <c r="B206" s="37" t="s">
        <v>189</v>
      </c>
      <c r="C206" s="37">
        <v>148</v>
      </c>
      <c r="E206" s="69" t="s">
        <v>223</v>
      </c>
      <c r="F206" s="390"/>
      <c r="G206" s="391"/>
      <c r="H206" s="391"/>
      <c r="I206" s="391"/>
      <c r="J206" s="391"/>
      <c r="K206" s="391"/>
      <c r="L206" s="391"/>
      <c r="M206" s="391"/>
      <c r="N206" s="391"/>
      <c r="O206" s="391"/>
      <c r="P206" s="391"/>
      <c r="Q206" s="392"/>
      <c r="R206" s="7"/>
      <c r="S206" s="390"/>
      <c r="T206" s="391"/>
      <c r="U206" s="391"/>
      <c r="V206" s="391"/>
      <c r="W206" s="391"/>
      <c r="X206" s="391"/>
      <c r="Y206" s="391"/>
      <c r="Z206" s="391"/>
      <c r="AA206" s="391"/>
      <c r="AB206" s="391"/>
      <c r="AC206" s="391"/>
      <c r="AD206" s="392"/>
      <c r="AE206" s="7"/>
      <c r="AF206" s="390"/>
      <c r="AG206" s="391"/>
      <c r="AH206" s="391"/>
      <c r="AI206" s="391"/>
      <c r="AJ206" s="391"/>
      <c r="AK206" s="391"/>
      <c r="AL206" s="391"/>
      <c r="AM206" s="391"/>
      <c r="AN206" s="391"/>
      <c r="AO206" s="391"/>
      <c r="AP206" s="391"/>
      <c r="AQ206" s="392"/>
      <c r="AR206" s="7"/>
      <c r="AS206" s="390"/>
      <c r="AT206" s="391"/>
      <c r="AU206" s="391"/>
      <c r="AV206" s="391"/>
      <c r="AW206" s="391"/>
      <c r="AX206" s="391"/>
      <c r="AY206" s="391"/>
      <c r="AZ206" s="391"/>
      <c r="BA206" s="391"/>
      <c r="BB206" s="391"/>
      <c r="BC206" s="391"/>
      <c r="BD206" s="392"/>
    </row>
    <row r="207" spans="1:56" ht="23" x14ac:dyDescent="0.35">
      <c r="A207" s="37" t="s">
        <v>51</v>
      </c>
      <c r="B207" s="37" t="s">
        <v>190</v>
      </c>
      <c r="C207" s="37">
        <v>149</v>
      </c>
      <c r="E207" s="69" t="s">
        <v>224</v>
      </c>
      <c r="F207" s="390"/>
      <c r="G207" s="391"/>
      <c r="H207" s="391"/>
      <c r="I207" s="391"/>
      <c r="J207" s="391"/>
      <c r="K207" s="391"/>
      <c r="L207" s="391"/>
      <c r="M207" s="391"/>
      <c r="N207" s="391"/>
      <c r="O207" s="391"/>
      <c r="P207" s="391"/>
      <c r="Q207" s="392"/>
      <c r="R207" s="7"/>
      <c r="S207" s="390"/>
      <c r="T207" s="391"/>
      <c r="U207" s="391"/>
      <c r="V207" s="391"/>
      <c r="W207" s="391"/>
      <c r="X207" s="391"/>
      <c r="Y207" s="391"/>
      <c r="Z207" s="391"/>
      <c r="AA207" s="391"/>
      <c r="AB207" s="391"/>
      <c r="AC207" s="391"/>
      <c r="AD207" s="392"/>
      <c r="AE207" s="7"/>
      <c r="AF207" s="390"/>
      <c r="AG207" s="391"/>
      <c r="AH207" s="391"/>
      <c r="AI207" s="391"/>
      <c r="AJ207" s="391"/>
      <c r="AK207" s="391"/>
      <c r="AL207" s="391"/>
      <c r="AM207" s="391"/>
      <c r="AN207" s="391"/>
      <c r="AO207" s="391"/>
      <c r="AP207" s="391"/>
      <c r="AQ207" s="392"/>
      <c r="AR207" s="7"/>
      <c r="AS207" s="390"/>
      <c r="AT207" s="391"/>
      <c r="AU207" s="391"/>
      <c r="AV207" s="391"/>
      <c r="AW207" s="391"/>
      <c r="AX207" s="391"/>
      <c r="AY207" s="391"/>
      <c r="AZ207" s="391"/>
      <c r="BA207" s="391"/>
      <c r="BB207" s="391"/>
      <c r="BC207" s="391"/>
      <c r="BD207" s="392"/>
    </row>
    <row r="208" spans="1:56" ht="23" x14ac:dyDescent="0.35">
      <c r="A208" s="37" t="s">
        <v>51</v>
      </c>
      <c r="B208" s="37" t="s">
        <v>191</v>
      </c>
      <c r="C208" s="37">
        <v>150</v>
      </c>
      <c r="E208" s="69" t="s">
        <v>225</v>
      </c>
      <c r="F208" s="390"/>
      <c r="G208" s="391"/>
      <c r="H208" s="391"/>
      <c r="I208" s="391"/>
      <c r="J208" s="391"/>
      <c r="K208" s="391"/>
      <c r="L208" s="391"/>
      <c r="M208" s="391"/>
      <c r="N208" s="391"/>
      <c r="O208" s="391"/>
      <c r="P208" s="391"/>
      <c r="Q208" s="392"/>
      <c r="R208" s="7"/>
      <c r="S208" s="390"/>
      <c r="T208" s="391"/>
      <c r="U208" s="391"/>
      <c r="V208" s="391"/>
      <c r="W208" s="391"/>
      <c r="X208" s="391"/>
      <c r="Y208" s="391"/>
      <c r="Z208" s="391"/>
      <c r="AA208" s="391"/>
      <c r="AB208" s="391"/>
      <c r="AC208" s="391"/>
      <c r="AD208" s="392"/>
      <c r="AE208" s="7"/>
      <c r="AF208" s="390"/>
      <c r="AG208" s="391"/>
      <c r="AH208" s="391"/>
      <c r="AI208" s="391"/>
      <c r="AJ208" s="391"/>
      <c r="AK208" s="391"/>
      <c r="AL208" s="391"/>
      <c r="AM208" s="391"/>
      <c r="AN208" s="391"/>
      <c r="AO208" s="391"/>
      <c r="AP208" s="391"/>
      <c r="AQ208" s="392"/>
      <c r="AR208" s="7"/>
      <c r="AS208" s="390"/>
      <c r="AT208" s="391"/>
      <c r="AU208" s="391"/>
      <c r="AV208" s="391"/>
      <c r="AW208" s="391"/>
      <c r="AX208" s="391"/>
      <c r="AY208" s="391"/>
      <c r="AZ208" s="391"/>
      <c r="BA208" s="391"/>
      <c r="BB208" s="391"/>
      <c r="BC208" s="391"/>
      <c r="BD208" s="392"/>
    </row>
    <row r="209" spans="1:56" ht="23" x14ac:dyDescent="0.35">
      <c r="A209" s="37" t="s">
        <v>51</v>
      </c>
      <c r="B209" s="37" t="s">
        <v>192</v>
      </c>
      <c r="C209" s="37">
        <v>151</v>
      </c>
      <c r="E209" s="69" t="s">
        <v>226</v>
      </c>
      <c r="F209" s="390"/>
      <c r="G209" s="391"/>
      <c r="H209" s="391"/>
      <c r="I209" s="391"/>
      <c r="J209" s="391"/>
      <c r="K209" s="391"/>
      <c r="L209" s="391"/>
      <c r="M209" s="391"/>
      <c r="N209" s="391"/>
      <c r="O209" s="391"/>
      <c r="P209" s="391"/>
      <c r="Q209" s="392"/>
      <c r="R209" s="7"/>
      <c r="S209" s="390"/>
      <c r="T209" s="391"/>
      <c r="U209" s="391"/>
      <c r="V209" s="391"/>
      <c r="W209" s="391"/>
      <c r="X209" s="391"/>
      <c r="Y209" s="391"/>
      <c r="Z209" s="391"/>
      <c r="AA209" s="391"/>
      <c r="AB209" s="391"/>
      <c r="AC209" s="391"/>
      <c r="AD209" s="392"/>
      <c r="AE209" s="7"/>
      <c r="AF209" s="390"/>
      <c r="AG209" s="391"/>
      <c r="AH209" s="391"/>
      <c r="AI209" s="391"/>
      <c r="AJ209" s="391"/>
      <c r="AK209" s="391"/>
      <c r="AL209" s="391"/>
      <c r="AM209" s="391"/>
      <c r="AN209" s="391"/>
      <c r="AO209" s="391"/>
      <c r="AP209" s="391"/>
      <c r="AQ209" s="392"/>
      <c r="AR209" s="7"/>
      <c r="AS209" s="390"/>
      <c r="AT209" s="391"/>
      <c r="AU209" s="391"/>
      <c r="AV209" s="391"/>
      <c r="AW209" s="391"/>
      <c r="AX209" s="391"/>
      <c r="AY209" s="391"/>
      <c r="AZ209" s="391"/>
      <c r="BA209" s="391"/>
      <c r="BB209" s="391"/>
      <c r="BC209" s="391"/>
      <c r="BD209" s="392"/>
    </row>
    <row r="210" spans="1:56" ht="23" x14ac:dyDescent="0.35">
      <c r="A210" s="37" t="s">
        <v>51</v>
      </c>
      <c r="B210" s="37" t="s">
        <v>193</v>
      </c>
      <c r="C210" s="37">
        <v>152</v>
      </c>
      <c r="E210" s="69" t="s">
        <v>227</v>
      </c>
      <c r="F210" s="390"/>
      <c r="G210" s="391"/>
      <c r="H210" s="391"/>
      <c r="I210" s="391"/>
      <c r="J210" s="391"/>
      <c r="K210" s="391"/>
      <c r="L210" s="391"/>
      <c r="M210" s="391"/>
      <c r="N210" s="391"/>
      <c r="O210" s="391"/>
      <c r="P210" s="391"/>
      <c r="Q210" s="392"/>
      <c r="R210" s="7"/>
      <c r="S210" s="390"/>
      <c r="T210" s="391"/>
      <c r="U210" s="391"/>
      <c r="V210" s="391"/>
      <c r="W210" s="391"/>
      <c r="X210" s="391"/>
      <c r="Y210" s="391"/>
      <c r="Z210" s="391"/>
      <c r="AA210" s="391"/>
      <c r="AB210" s="391"/>
      <c r="AC210" s="391"/>
      <c r="AD210" s="392"/>
      <c r="AE210" s="7"/>
      <c r="AF210" s="390"/>
      <c r="AG210" s="391"/>
      <c r="AH210" s="391"/>
      <c r="AI210" s="391"/>
      <c r="AJ210" s="391"/>
      <c r="AK210" s="391"/>
      <c r="AL210" s="391"/>
      <c r="AM210" s="391"/>
      <c r="AN210" s="391"/>
      <c r="AO210" s="391"/>
      <c r="AP210" s="391"/>
      <c r="AQ210" s="392"/>
      <c r="AR210" s="7"/>
      <c r="AS210" s="390"/>
      <c r="AT210" s="391"/>
      <c r="AU210" s="391"/>
      <c r="AV210" s="391"/>
      <c r="AW210" s="391"/>
      <c r="AX210" s="391"/>
      <c r="AY210" s="391"/>
      <c r="AZ210" s="391"/>
      <c r="BA210" s="391"/>
      <c r="BB210" s="391"/>
      <c r="BC210" s="391"/>
      <c r="BD210" s="392"/>
    </row>
    <row r="211" spans="1:56" ht="23" x14ac:dyDescent="0.35">
      <c r="C211" s="37"/>
      <c r="E211" s="45" t="s">
        <v>54</v>
      </c>
      <c r="F211" s="372"/>
      <c r="G211" s="386"/>
      <c r="H211" s="386"/>
      <c r="I211" s="386"/>
      <c r="J211" s="386"/>
      <c r="K211" s="386"/>
      <c r="L211" s="386"/>
      <c r="M211" s="386"/>
      <c r="N211" s="386"/>
      <c r="O211" s="386"/>
      <c r="P211" s="386"/>
      <c r="Q211" s="379"/>
      <c r="R211" s="7"/>
      <c r="S211" s="372"/>
      <c r="T211" s="386"/>
      <c r="U211" s="386"/>
      <c r="V211" s="386"/>
      <c r="W211" s="386"/>
      <c r="X211" s="386"/>
      <c r="Y211" s="386"/>
      <c r="Z211" s="386"/>
      <c r="AA211" s="386"/>
      <c r="AB211" s="386"/>
      <c r="AC211" s="386"/>
      <c r="AD211" s="379"/>
      <c r="AE211" s="7"/>
      <c r="AF211" s="372"/>
      <c r="AG211" s="386"/>
      <c r="AH211" s="386"/>
      <c r="AI211" s="386"/>
      <c r="AJ211" s="386"/>
      <c r="AK211" s="386"/>
      <c r="AL211" s="386"/>
      <c r="AM211" s="386"/>
      <c r="AN211" s="386"/>
      <c r="AO211" s="386"/>
      <c r="AP211" s="386"/>
      <c r="AQ211" s="379"/>
      <c r="AR211" s="7"/>
      <c r="AS211" s="372"/>
      <c r="AT211" s="386"/>
      <c r="AU211" s="386"/>
      <c r="AV211" s="386"/>
      <c r="AW211" s="386"/>
      <c r="AX211" s="386"/>
      <c r="AY211" s="386"/>
      <c r="AZ211" s="386"/>
      <c r="BA211" s="386"/>
      <c r="BB211" s="386"/>
      <c r="BC211" s="386"/>
      <c r="BD211" s="379"/>
    </row>
    <row r="212" spans="1:56" ht="23" x14ac:dyDescent="0.35">
      <c r="B212" s="57"/>
      <c r="C212" s="37"/>
      <c r="E212" s="46" t="s">
        <v>200</v>
      </c>
      <c r="F212" s="325"/>
      <c r="G212" s="326"/>
      <c r="H212" s="326"/>
      <c r="I212" s="326"/>
      <c r="J212" s="326"/>
      <c r="K212" s="326"/>
      <c r="L212" s="326"/>
      <c r="M212" s="326"/>
      <c r="N212" s="326"/>
      <c r="O212" s="326"/>
      <c r="P212" s="326"/>
      <c r="Q212" s="9"/>
      <c r="R212" s="7"/>
      <c r="S212" s="325"/>
      <c r="T212" s="326"/>
      <c r="U212" s="326"/>
      <c r="V212" s="326"/>
      <c r="W212" s="326"/>
      <c r="X212" s="326"/>
      <c r="Y212" s="326"/>
      <c r="Z212" s="326"/>
      <c r="AA212" s="326"/>
      <c r="AB212" s="326"/>
      <c r="AC212" s="326"/>
      <c r="AD212" s="9"/>
      <c r="AE212" s="7"/>
      <c r="AF212" s="325"/>
      <c r="AG212" s="326"/>
      <c r="AH212" s="326"/>
      <c r="AI212" s="326"/>
      <c r="AJ212" s="326"/>
      <c r="AK212" s="326"/>
      <c r="AL212" s="326"/>
      <c r="AM212" s="326"/>
      <c r="AN212" s="326"/>
      <c r="AO212" s="326"/>
      <c r="AP212" s="326"/>
      <c r="AQ212" s="9"/>
      <c r="AR212" s="7"/>
      <c r="AS212" s="325"/>
      <c r="AT212" s="326"/>
      <c r="AU212" s="326"/>
      <c r="AV212" s="326"/>
      <c r="AW212" s="326"/>
      <c r="AX212" s="326"/>
      <c r="AY212" s="326"/>
      <c r="AZ212" s="326"/>
      <c r="BA212" s="326"/>
      <c r="BB212" s="326"/>
      <c r="BC212" s="326"/>
      <c r="BD212" s="9"/>
    </row>
    <row r="213" spans="1:56" ht="23" x14ac:dyDescent="0.35">
      <c r="B213" s="57"/>
      <c r="C213" s="37"/>
      <c r="E213" s="262" t="s">
        <v>202</v>
      </c>
      <c r="F213" s="375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380"/>
      <c r="R213" s="7"/>
      <c r="S213" s="375"/>
      <c r="T213" s="19"/>
      <c r="U213" s="19"/>
      <c r="V213" s="19"/>
      <c r="W213" s="19"/>
      <c r="X213" s="19"/>
      <c r="Y213" s="19"/>
      <c r="Z213" s="19"/>
      <c r="AA213" s="19"/>
      <c r="AB213" s="19"/>
      <c r="AC213" s="19"/>
      <c r="AD213" s="380"/>
      <c r="AE213" s="7"/>
      <c r="AF213" s="375"/>
      <c r="AG213" s="19"/>
      <c r="AH213" s="19"/>
      <c r="AI213" s="19"/>
      <c r="AJ213" s="19"/>
      <c r="AK213" s="19"/>
      <c r="AL213" s="19"/>
      <c r="AM213" s="19"/>
      <c r="AN213" s="19"/>
      <c r="AO213" s="19"/>
      <c r="AP213" s="19"/>
      <c r="AQ213" s="380"/>
      <c r="AR213" s="7"/>
      <c r="AS213" s="375"/>
      <c r="AT213" s="19"/>
      <c r="AU213" s="19"/>
      <c r="AV213" s="19"/>
      <c r="AW213" s="19"/>
      <c r="AX213" s="19"/>
      <c r="AY213" s="19"/>
      <c r="AZ213" s="19"/>
      <c r="BA213" s="19"/>
      <c r="BB213" s="19"/>
      <c r="BC213" s="19"/>
      <c r="BD213" s="380"/>
    </row>
    <row r="214" spans="1:56" ht="23" x14ac:dyDescent="0.35">
      <c r="A214" s="37" t="s">
        <v>53</v>
      </c>
      <c r="B214" s="37" t="s">
        <v>175</v>
      </c>
      <c r="C214" s="37">
        <v>153</v>
      </c>
      <c r="E214" s="47" t="s">
        <v>308</v>
      </c>
      <c r="F214" s="374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81"/>
      <c r="R214" s="7"/>
      <c r="S214" s="390"/>
      <c r="T214" s="391"/>
      <c r="U214" s="391"/>
      <c r="V214" s="391"/>
      <c r="W214" s="391"/>
      <c r="X214" s="391"/>
      <c r="Y214" s="391"/>
      <c r="Z214" s="391"/>
      <c r="AA214" s="391"/>
      <c r="AB214" s="391"/>
      <c r="AC214" s="391"/>
      <c r="AD214" s="392"/>
      <c r="AE214" s="7"/>
      <c r="AF214" s="374"/>
      <c r="AG214" s="39"/>
      <c r="AH214" s="39"/>
      <c r="AI214" s="39"/>
      <c r="AJ214" s="39"/>
      <c r="AK214" s="39"/>
      <c r="AL214" s="39"/>
      <c r="AM214" s="39"/>
      <c r="AN214" s="39"/>
      <c r="AO214" s="39"/>
      <c r="AP214" s="39"/>
      <c r="AQ214" s="381"/>
      <c r="AR214" s="7"/>
      <c r="AS214" s="374"/>
      <c r="AT214" s="39"/>
      <c r="AU214" s="39"/>
      <c r="AV214" s="39"/>
      <c r="AW214" s="39"/>
      <c r="AX214" s="39"/>
      <c r="AY214" s="39"/>
      <c r="AZ214" s="39"/>
      <c r="BA214" s="39"/>
      <c r="BB214" s="39"/>
      <c r="BC214" s="39"/>
      <c r="BD214" s="381"/>
    </row>
    <row r="215" spans="1:56" ht="23" x14ac:dyDescent="0.35">
      <c r="B215" s="58"/>
      <c r="C215" s="37"/>
      <c r="E215" s="71" t="s">
        <v>370</v>
      </c>
      <c r="F215" s="375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380"/>
      <c r="R215" s="7"/>
      <c r="S215" s="375"/>
      <c r="T215" s="19"/>
      <c r="U215" s="19"/>
      <c r="V215" s="19"/>
      <c r="W215" s="19"/>
      <c r="X215" s="19"/>
      <c r="Y215" s="19"/>
      <c r="Z215" s="19"/>
      <c r="AA215" s="19"/>
      <c r="AB215" s="19"/>
      <c r="AC215" s="19"/>
      <c r="AD215" s="380"/>
      <c r="AE215" s="7"/>
      <c r="AF215" s="375"/>
      <c r="AG215" s="19"/>
      <c r="AH215" s="19"/>
      <c r="AI215" s="19"/>
      <c r="AJ215" s="19"/>
      <c r="AK215" s="19"/>
      <c r="AL215" s="19"/>
      <c r="AM215" s="19"/>
      <c r="AN215" s="19"/>
      <c r="AO215" s="19"/>
      <c r="AP215" s="19"/>
      <c r="AQ215" s="380"/>
      <c r="AR215" s="7"/>
      <c r="AS215" s="375"/>
      <c r="AT215" s="19"/>
      <c r="AU215" s="19"/>
      <c r="AV215" s="19"/>
      <c r="AW215" s="19"/>
      <c r="AX215" s="19"/>
      <c r="AY215" s="19"/>
      <c r="AZ215" s="19"/>
      <c r="BA215" s="19"/>
      <c r="BB215" s="19"/>
      <c r="BC215" s="19"/>
      <c r="BD215" s="380"/>
    </row>
    <row r="216" spans="1:56" ht="23" x14ac:dyDescent="0.35">
      <c r="A216" s="37" t="s">
        <v>53</v>
      </c>
      <c r="B216" s="37" t="s">
        <v>176</v>
      </c>
      <c r="C216" s="37">
        <v>154</v>
      </c>
      <c r="E216" s="72" t="s">
        <v>206</v>
      </c>
      <c r="F216" s="390"/>
      <c r="G216" s="391"/>
      <c r="H216" s="391"/>
      <c r="I216" s="391"/>
      <c r="J216" s="391"/>
      <c r="K216" s="391"/>
      <c r="L216" s="391"/>
      <c r="M216" s="391"/>
      <c r="N216" s="391"/>
      <c r="O216" s="391"/>
      <c r="P216" s="391"/>
      <c r="Q216" s="392"/>
      <c r="R216" s="7"/>
      <c r="S216" s="390"/>
      <c r="T216" s="391"/>
      <c r="U216" s="391"/>
      <c r="V216" s="391"/>
      <c r="W216" s="391"/>
      <c r="X216" s="391"/>
      <c r="Y216" s="391"/>
      <c r="Z216" s="391"/>
      <c r="AA216" s="391"/>
      <c r="AB216" s="391"/>
      <c r="AC216" s="391"/>
      <c r="AD216" s="392"/>
      <c r="AE216" s="7"/>
      <c r="AF216" s="390"/>
      <c r="AG216" s="391"/>
      <c r="AH216" s="391"/>
      <c r="AI216" s="391"/>
      <c r="AJ216" s="391"/>
      <c r="AK216" s="391"/>
      <c r="AL216" s="391"/>
      <c r="AM216" s="391"/>
      <c r="AN216" s="391"/>
      <c r="AO216" s="391"/>
      <c r="AP216" s="391"/>
      <c r="AQ216" s="392"/>
      <c r="AR216" s="7"/>
      <c r="AS216" s="390"/>
      <c r="AT216" s="391"/>
      <c r="AU216" s="391"/>
      <c r="AV216" s="391"/>
      <c r="AW216" s="391"/>
      <c r="AX216" s="391"/>
      <c r="AY216" s="391"/>
      <c r="AZ216" s="391"/>
      <c r="BA216" s="391"/>
      <c r="BB216" s="391"/>
      <c r="BC216" s="391"/>
      <c r="BD216" s="392"/>
    </row>
    <row r="217" spans="1:56" ht="23" x14ac:dyDescent="0.35">
      <c r="A217" s="37" t="s">
        <v>53</v>
      </c>
      <c r="B217" s="37" t="s">
        <v>177</v>
      </c>
      <c r="C217" s="37">
        <v>155</v>
      </c>
      <c r="E217" s="72" t="s">
        <v>207</v>
      </c>
      <c r="F217" s="390"/>
      <c r="G217" s="391"/>
      <c r="H217" s="391"/>
      <c r="I217" s="391"/>
      <c r="J217" s="391"/>
      <c r="K217" s="391"/>
      <c r="L217" s="391"/>
      <c r="M217" s="391"/>
      <c r="N217" s="391"/>
      <c r="O217" s="391"/>
      <c r="P217" s="391"/>
      <c r="Q217" s="392"/>
      <c r="R217" s="7"/>
      <c r="S217" s="390"/>
      <c r="T217" s="391"/>
      <c r="U217" s="391"/>
      <c r="V217" s="391"/>
      <c r="W217" s="391"/>
      <c r="X217" s="391"/>
      <c r="Y217" s="391"/>
      <c r="Z217" s="391"/>
      <c r="AA217" s="391"/>
      <c r="AB217" s="391"/>
      <c r="AC217" s="391"/>
      <c r="AD217" s="392"/>
      <c r="AE217" s="7"/>
      <c r="AF217" s="390"/>
      <c r="AG217" s="391"/>
      <c r="AH217" s="391"/>
      <c r="AI217" s="391"/>
      <c r="AJ217" s="391"/>
      <c r="AK217" s="391"/>
      <c r="AL217" s="391"/>
      <c r="AM217" s="391"/>
      <c r="AN217" s="391"/>
      <c r="AO217" s="391"/>
      <c r="AP217" s="391"/>
      <c r="AQ217" s="392"/>
      <c r="AR217" s="7"/>
      <c r="AS217" s="390"/>
      <c r="AT217" s="391"/>
      <c r="AU217" s="391"/>
      <c r="AV217" s="391"/>
      <c r="AW217" s="391"/>
      <c r="AX217" s="391"/>
      <c r="AY217" s="391"/>
      <c r="AZ217" s="391"/>
      <c r="BA217" s="391"/>
      <c r="BB217" s="391"/>
      <c r="BC217" s="391"/>
      <c r="BD217" s="392"/>
    </row>
    <row r="218" spans="1:56" ht="23" x14ac:dyDescent="0.35">
      <c r="A218" s="37" t="s">
        <v>53</v>
      </c>
      <c r="B218" s="37" t="s">
        <v>178</v>
      </c>
      <c r="C218" s="37">
        <v>156</v>
      </c>
      <c r="E218" s="72" t="s">
        <v>208</v>
      </c>
      <c r="F218" s="390"/>
      <c r="G218" s="391"/>
      <c r="H218" s="391"/>
      <c r="I218" s="391"/>
      <c r="J218" s="391"/>
      <c r="K218" s="391"/>
      <c r="L218" s="391"/>
      <c r="M218" s="391"/>
      <c r="N218" s="391"/>
      <c r="O218" s="391"/>
      <c r="P218" s="391"/>
      <c r="Q218" s="392"/>
      <c r="R218" s="7"/>
      <c r="S218" s="390"/>
      <c r="T218" s="391"/>
      <c r="U218" s="391"/>
      <c r="V218" s="391"/>
      <c r="W218" s="391"/>
      <c r="X218" s="391"/>
      <c r="Y218" s="391"/>
      <c r="Z218" s="391"/>
      <c r="AA218" s="391"/>
      <c r="AB218" s="391"/>
      <c r="AC218" s="391"/>
      <c r="AD218" s="392"/>
      <c r="AE218" s="7"/>
      <c r="AF218" s="390"/>
      <c r="AG218" s="391"/>
      <c r="AH218" s="391"/>
      <c r="AI218" s="391"/>
      <c r="AJ218" s="391"/>
      <c r="AK218" s="391"/>
      <c r="AL218" s="391"/>
      <c r="AM218" s="391"/>
      <c r="AN218" s="391"/>
      <c r="AO218" s="391"/>
      <c r="AP218" s="391"/>
      <c r="AQ218" s="392"/>
      <c r="AR218" s="7"/>
      <c r="AS218" s="390"/>
      <c r="AT218" s="391"/>
      <c r="AU218" s="391"/>
      <c r="AV218" s="391"/>
      <c r="AW218" s="391"/>
      <c r="AX218" s="391"/>
      <c r="AY218" s="391"/>
      <c r="AZ218" s="391"/>
      <c r="BA218" s="391"/>
      <c r="BB218" s="391"/>
      <c r="BC218" s="391"/>
      <c r="BD218" s="392"/>
    </row>
    <row r="219" spans="1:56" ht="23" x14ac:dyDescent="0.35">
      <c r="A219" s="37" t="s">
        <v>53</v>
      </c>
      <c r="B219" s="37" t="s">
        <v>179</v>
      </c>
      <c r="C219" s="37">
        <v>157</v>
      </c>
      <c r="E219" s="72" t="s">
        <v>209</v>
      </c>
      <c r="F219" s="390"/>
      <c r="G219" s="391"/>
      <c r="H219" s="391"/>
      <c r="I219" s="391"/>
      <c r="J219" s="391"/>
      <c r="K219" s="391"/>
      <c r="L219" s="391"/>
      <c r="M219" s="391"/>
      <c r="N219" s="391"/>
      <c r="O219" s="391"/>
      <c r="P219" s="391"/>
      <c r="Q219" s="392"/>
      <c r="R219" s="7"/>
      <c r="S219" s="390"/>
      <c r="T219" s="391"/>
      <c r="U219" s="391"/>
      <c r="V219" s="391"/>
      <c r="W219" s="391"/>
      <c r="X219" s="391"/>
      <c r="Y219" s="391"/>
      <c r="Z219" s="391"/>
      <c r="AA219" s="391"/>
      <c r="AB219" s="391"/>
      <c r="AC219" s="391"/>
      <c r="AD219" s="392"/>
      <c r="AE219" s="7"/>
      <c r="AF219" s="390"/>
      <c r="AG219" s="391"/>
      <c r="AH219" s="391"/>
      <c r="AI219" s="391"/>
      <c r="AJ219" s="391"/>
      <c r="AK219" s="391"/>
      <c r="AL219" s="391"/>
      <c r="AM219" s="391"/>
      <c r="AN219" s="391"/>
      <c r="AO219" s="391"/>
      <c r="AP219" s="391"/>
      <c r="AQ219" s="392"/>
      <c r="AR219" s="7"/>
      <c r="AS219" s="390"/>
      <c r="AT219" s="391"/>
      <c r="AU219" s="391"/>
      <c r="AV219" s="391"/>
      <c r="AW219" s="391"/>
      <c r="AX219" s="391"/>
      <c r="AY219" s="391"/>
      <c r="AZ219" s="391"/>
      <c r="BA219" s="391"/>
      <c r="BB219" s="391"/>
      <c r="BC219" s="391"/>
      <c r="BD219" s="392"/>
    </row>
    <row r="220" spans="1:56" ht="23" x14ac:dyDescent="0.35">
      <c r="A220" s="37" t="s">
        <v>53</v>
      </c>
      <c r="B220" s="37" t="s">
        <v>180</v>
      </c>
      <c r="C220" s="37">
        <v>158</v>
      </c>
      <c r="E220" s="72" t="s">
        <v>210</v>
      </c>
      <c r="F220" s="390"/>
      <c r="G220" s="391"/>
      <c r="H220" s="391"/>
      <c r="I220" s="391"/>
      <c r="J220" s="391"/>
      <c r="K220" s="391"/>
      <c r="L220" s="391"/>
      <c r="M220" s="391"/>
      <c r="N220" s="391"/>
      <c r="O220" s="391"/>
      <c r="P220" s="391"/>
      <c r="Q220" s="392"/>
      <c r="R220" s="7"/>
      <c r="S220" s="390"/>
      <c r="T220" s="391"/>
      <c r="U220" s="391"/>
      <c r="V220" s="391"/>
      <c r="W220" s="391"/>
      <c r="X220" s="391"/>
      <c r="Y220" s="391"/>
      <c r="Z220" s="391"/>
      <c r="AA220" s="391"/>
      <c r="AB220" s="391"/>
      <c r="AC220" s="391"/>
      <c r="AD220" s="392"/>
      <c r="AE220" s="7"/>
      <c r="AF220" s="390"/>
      <c r="AG220" s="391"/>
      <c r="AH220" s="391"/>
      <c r="AI220" s="391"/>
      <c r="AJ220" s="391"/>
      <c r="AK220" s="391"/>
      <c r="AL220" s="391"/>
      <c r="AM220" s="391"/>
      <c r="AN220" s="391"/>
      <c r="AO220" s="391"/>
      <c r="AP220" s="391"/>
      <c r="AQ220" s="392"/>
      <c r="AR220" s="7"/>
      <c r="AS220" s="390"/>
      <c r="AT220" s="391"/>
      <c r="AU220" s="391"/>
      <c r="AV220" s="391"/>
      <c r="AW220" s="391"/>
      <c r="AX220" s="391"/>
      <c r="AY220" s="391"/>
      <c r="AZ220" s="391"/>
      <c r="BA220" s="391"/>
      <c r="BB220" s="391"/>
      <c r="BC220" s="391"/>
      <c r="BD220" s="392"/>
    </row>
    <row r="221" spans="1:56" ht="23" x14ac:dyDescent="0.35">
      <c r="A221" s="37" t="s">
        <v>53</v>
      </c>
      <c r="B221" s="37" t="s">
        <v>181</v>
      </c>
      <c r="C221" s="37">
        <v>159</v>
      </c>
      <c r="E221" s="72" t="s">
        <v>211</v>
      </c>
      <c r="F221" s="390"/>
      <c r="G221" s="391"/>
      <c r="H221" s="391"/>
      <c r="I221" s="391"/>
      <c r="J221" s="391"/>
      <c r="K221" s="391"/>
      <c r="L221" s="391"/>
      <c r="M221" s="391"/>
      <c r="N221" s="391"/>
      <c r="O221" s="391"/>
      <c r="P221" s="391"/>
      <c r="Q221" s="392"/>
      <c r="R221" s="7"/>
      <c r="S221" s="390"/>
      <c r="T221" s="391"/>
      <c r="U221" s="391"/>
      <c r="V221" s="391"/>
      <c r="W221" s="391"/>
      <c r="X221" s="391"/>
      <c r="Y221" s="391"/>
      <c r="Z221" s="391"/>
      <c r="AA221" s="391"/>
      <c r="AB221" s="391"/>
      <c r="AC221" s="391"/>
      <c r="AD221" s="392"/>
      <c r="AE221" s="7"/>
      <c r="AF221" s="390"/>
      <c r="AG221" s="391"/>
      <c r="AH221" s="391"/>
      <c r="AI221" s="391"/>
      <c r="AJ221" s="391"/>
      <c r="AK221" s="391"/>
      <c r="AL221" s="391"/>
      <c r="AM221" s="391"/>
      <c r="AN221" s="391"/>
      <c r="AO221" s="391"/>
      <c r="AP221" s="391"/>
      <c r="AQ221" s="392"/>
      <c r="AR221" s="7"/>
      <c r="AS221" s="390"/>
      <c r="AT221" s="391"/>
      <c r="AU221" s="391"/>
      <c r="AV221" s="391"/>
      <c r="AW221" s="391"/>
      <c r="AX221" s="391"/>
      <c r="AY221" s="391"/>
      <c r="AZ221" s="391"/>
      <c r="BA221" s="391"/>
      <c r="BB221" s="391"/>
      <c r="BC221" s="391"/>
      <c r="BD221" s="392"/>
    </row>
    <row r="222" spans="1:56" ht="23" x14ac:dyDescent="0.35">
      <c r="A222" s="37" t="s">
        <v>53</v>
      </c>
      <c r="B222" s="37" t="s">
        <v>182</v>
      </c>
      <c r="C222" s="37">
        <v>160</v>
      </c>
      <c r="E222" s="72" t="s">
        <v>212</v>
      </c>
      <c r="F222" s="390"/>
      <c r="G222" s="391"/>
      <c r="H222" s="391"/>
      <c r="I222" s="391"/>
      <c r="J222" s="391"/>
      <c r="K222" s="391"/>
      <c r="L222" s="391"/>
      <c r="M222" s="391"/>
      <c r="N222" s="391"/>
      <c r="O222" s="391"/>
      <c r="P222" s="391"/>
      <c r="Q222" s="392"/>
      <c r="R222" s="7"/>
      <c r="S222" s="390"/>
      <c r="T222" s="391"/>
      <c r="U222" s="391"/>
      <c r="V222" s="391"/>
      <c r="W222" s="391"/>
      <c r="X222" s="391"/>
      <c r="Y222" s="391"/>
      <c r="Z222" s="391"/>
      <c r="AA222" s="391"/>
      <c r="AB222" s="391"/>
      <c r="AC222" s="391"/>
      <c r="AD222" s="392"/>
      <c r="AE222" s="7"/>
      <c r="AF222" s="390"/>
      <c r="AG222" s="391"/>
      <c r="AH222" s="391"/>
      <c r="AI222" s="391"/>
      <c r="AJ222" s="391"/>
      <c r="AK222" s="391"/>
      <c r="AL222" s="391"/>
      <c r="AM222" s="391"/>
      <c r="AN222" s="391"/>
      <c r="AO222" s="391"/>
      <c r="AP222" s="391"/>
      <c r="AQ222" s="392"/>
      <c r="AR222" s="7"/>
      <c r="AS222" s="390"/>
      <c r="AT222" s="391"/>
      <c r="AU222" s="391"/>
      <c r="AV222" s="391"/>
      <c r="AW222" s="391"/>
      <c r="AX222" s="391"/>
      <c r="AY222" s="391"/>
      <c r="AZ222" s="391"/>
      <c r="BA222" s="391"/>
      <c r="BB222" s="391"/>
      <c r="BC222" s="391"/>
      <c r="BD222" s="392"/>
    </row>
    <row r="223" spans="1:56" ht="23" x14ac:dyDescent="0.35">
      <c r="A223" s="37" t="s">
        <v>53</v>
      </c>
      <c r="B223" s="37" t="s">
        <v>183</v>
      </c>
      <c r="C223" s="37">
        <v>161</v>
      </c>
      <c r="E223" s="47" t="s">
        <v>213</v>
      </c>
      <c r="F223" s="374"/>
      <c r="G223" s="39"/>
      <c r="H223" s="39"/>
      <c r="I223" s="39"/>
      <c r="J223" s="39"/>
      <c r="K223" s="39"/>
      <c r="L223" s="39"/>
      <c r="M223" s="39"/>
      <c r="N223" s="39"/>
      <c r="O223" s="39"/>
      <c r="P223" s="39"/>
      <c r="Q223" s="381"/>
      <c r="R223" s="7"/>
      <c r="S223" s="374"/>
      <c r="T223" s="39"/>
      <c r="U223" s="39"/>
      <c r="V223" s="39"/>
      <c r="W223" s="39"/>
      <c r="X223" s="39"/>
      <c r="Y223" s="39"/>
      <c r="Z223" s="39"/>
      <c r="AA223" s="39"/>
      <c r="AB223" s="39"/>
      <c r="AC223" s="39"/>
      <c r="AD223" s="381"/>
      <c r="AE223" s="7"/>
      <c r="AF223" s="374"/>
      <c r="AG223" s="39"/>
      <c r="AH223" s="39"/>
      <c r="AI223" s="39"/>
      <c r="AJ223" s="39"/>
      <c r="AK223" s="39"/>
      <c r="AL223" s="39"/>
      <c r="AM223" s="39"/>
      <c r="AN223" s="39"/>
      <c r="AO223" s="39"/>
      <c r="AP223" s="39"/>
      <c r="AQ223" s="381"/>
      <c r="AR223" s="7"/>
      <c r="AS223" s="374"/>
      <c r="AT223" s="39"/>
      <c r="AU223" s="39"/>
      <c r="AV223" s="39"/>
      <c r="AW223" s="39"/>
      <c r="AX223" s="39"/>
      <c r="AY223" s="39"/>
      <c r="AZ223" s="39"/>
      <c r="BA223" s="39"/>
      <c r="BB223" s="39"/>
      <c r="BC223" s="39"/>
      <c r="BD223" s="381"/>
    </row>
    <row r="224" spans="1:56" ht="23" x14ac:dyDescent="0.35">
      <c r="A224" s="37" t="s">
        <v>53</v>
      </c>
      <c r="B224" s="37" t="s">
        <v>184</v>
      </c>
      <c r="C224" s="37">
        <v>162</v>
      </c>
      <c r="E224" s="267" t="s">
        <v>214</v>
      </c>
      <c r="F224" s="374"/>
      <c r="G224" s="39"/>
      <c r="H224" s="39"/>
      <c r="I224" s="39"/>
      <c r="J224" s="39"/>
      <c r="K224" s="39"/>
      <c r="L224" s="39"/>
      <c r="M224" s="39"/>
      <c r="N224" s="39"/>
      <c r="O224" s="39"/>
      <c r="P224" s="39"/>
      <c r="Q224" s="381"/>
      <c r="R224" s="7"/>
      <c r="S224" s="390"/>
      <c r="T224" s="391"/>
      <c r="U224" s="391"/>
      <c r="V224" s="391"/>
      <c r="W224" s="391"/>
      <c r="X224" s="391"/>
      <c r="Y224" s="391"/>
      <c r="Z224" s="391"/>
      <c r="AA224" s="391"/>
      <c r="AB224" s="391"/>
      <c r="AC224" s="391"/>
      <c r="AD224" s="392"/>
      <c r="AE224" s="7"/>
      <c r="AF224" s="374"/>
      <c r="AG224" s="39"/>
      <c r="AH224" s="39"/>
      <c r="AI224" s="39"/>
      <c r="AJ224" s="39"/>
      <c r="AK224" s="39"/>
      <c r="AL224" s="39"/>
      <c r="AM224" s="39"/>
      <c r="AN224" s="39"/>
      <c r="AO224" s="39"/>
      <c r="AP224" s="39"/>
      <c r="AQ224" s="381"/>
      <c r="AR224" s="7"/>
      <c r="AS224" s="374"/>
      <c r="AT224" s="39"/>
      <c r="AU224" s="39"/>
      <c r="AV224" s="39"/>
      <c r="AW224" s="39"/>
      <c r="AX224" s="39"/>
      <c r="AY224" s="39"/>
      <c r="AZ224" s="39"/>
      <c r="BA224" s="39"/>
      <c r="BB224" s="39"/>
      <c r="BC224" s="39"/>
      <c r="BD224" s="381"/>
    </row>
    <row r="225" spans="1:56" ht="23" x14ac:dyDescent="0.35">
      <c r="A225" s="37" t="s">
        <v>53</v>
      </c>
      <c r="B225" s="37" t="s">
        <v>185</v>
      </c>
      <c r="C225" s="37">
        <v>163</v>
      </c>
      <c r="E225" s="267" t="s">
        <v>215</v>
      </c>
      <c r="F225" s="390"/>
      <c r="G225" s="391"/>
      <c r="H225" s="391"/>
      <c r="I225" s="391"/>
      <c r="J225" s="391"/>
      <c r="K225" s="391"/>
      <c r="L225" s="391"/>
      <c r="M225" s="391"/>
      <c r="N225" s="391"/>
      <c r="O225" s="391"/>
      <c r="P225" s="391"/>
      <c r="Q225" s="392"/>
      <c r="R225" s="7"/>
      <c r="S225" s="390"/>
      <c r="T225" s="391"/>
      <c r="U225" s="391"/>
      <c r="V225" s="391"/>
      <c r="W225" s="391"/>
      <c r="X225" s="391"/>
      <c r="Y225" s="391"/>
      <c r="Z225" s="391"/>
      <c r="AA225" s="391"/>
      <c r="AB225" s="391"/>
      <c r="AC225" s="391"/>
      <c r="AD225" s="392"/>
      <c r="AE225" s="7"/>
      <c r="AF225" s="390"/>
      <c r="AG225" s="391"/>
      <c r="AH225" s="391"/>
      <c r="AI225" s="391"/>
      <c r="AJ225" s="391"/>
      <c r="AK225" s="391"/>
      <c r="AL225" s="391"/>
      <c r="AM225" s="391"/>
      <c r="AN225" s="391"/>
      <c r="AO225" s="391"/>
      <c r="AP225" s="391"/>
      <c r="AQ225" s="392"/>
      <c r="AR225" s="7"/>
      <c r="AS225" s="390"/>
      <c r="AT225" s="391"/>
      <c r="AU225" s="391"/>
      <c r="AV225" s="391"/>
      <c r="AW225" s="391"/>
      <c r="AX225" s="391"/>
      <c r="AY225" s="391"/>
      <c r="AZ225" s="391"/>
      <c r="BA225" s="391"/>
      <c r="BB225" s="391"/>
      <c r="BC225" s="391"/>
      <c r="BD225" s="392"/>
    </row>
    <row r="226" spans="1:56" ht="23" x14ac:dyDescent="0.35">
      <c r="B226" s="37"/>
      <c r="C226" s="37"/>
      <c r="E226" s="46" t="s">
        <v>217</v>
      </c>
      <c r="F226" s="327"/>
      <c r="G226" s="326"/>
      <c r="H226" s="326"/>
      <c r="I226" s="326"/>
      <c r="J226" s="326"/>
      <c r="K226" s="326"/>
      <c r="L226" s="326"/>
      <c r="M226" s="326"/>
      <c r="N226" s="326"/>
      <c r="O226" s="326"/>
      <c r="P226" s="326"/>
      <c r="Q226" s="9"/>
      <c r="R226" s="7"/>
      <c r="S226" s="327"/>
      <c r="T226" s="326"/>
      <c r="U226" s="326"/>
      <c r="V226" s="326"/>
      <c r="W226" s="326"/>
      <c r="X226" s="326"/>
      <c r="Y226" s="326"/>
      <c r="Z226" s="326"/>
      <c r="AA226" s="326"/>
      <c r="AB226" s="326"/>
      <c r="AC226" s="326"/>
      <c r="AD226" s="9"/>
      <c r="AE226" s="7"/>
      <c r="AF226" s="327"/>
      <c r="AG226" s="326"/>
      <c r="AH226" s="326"/>
      <c r="AI226" s="326"/>
      <c r="AJ226" s="326"/>
      <c r="AK226" s="326"/>
      <c r="AL226" s="326"/>
      <c r="AM226" s="326"/>
      <c r="AN226" s="326"/>
      <c r="AO226" s="326"/>
      <c r="AP226" s="326"/>
      <c r="AQ226" s="9"/>
      <c r="AR226" s="7"/>
      <c r="AS226" s="327"/>
      <c r="AT226" s="326"/>
      <c r="AU226" s="326"/>
      <c r="AV226" s="326"/>
      <c r="AW226" s="326"/>
      <c r="AX226" s="326"/>
      <c r="AY226" s="326"/>
      <c r="AZ226" s="326"/>
      <c r="BA226" s="326"/>
      <c r="BB226" s="326"/>
      <c r="BC226" s="326"/>
      <c r="BD226" s="9"/>
    </row>
    <row r="227" spans="1:56" ht="23" x14ac:dyDescent="0.35">
      <c r="A227" s="37" t="s">
        <v>53</v>
      </c>
      <c r="B227" s="37" t="s">
        <v>186</v>
      </c>
      <c r="C227" s="37">
        <v>164</v>
      </c>
      <c r="E227" s="69" t="s">
        <v>218</v>
      </c>
      <c r="F227" s="42"/>
      <c r="G227" s="39"/>
      <c r="H227" s="39"/>
      <c r="I227" s="39"/>
      <c r="J227" s="39"/>
      <c r="K227" s="39"/>
      <c r="L227" s="39"/>
      <c r="M227" s="39"/>
      <c r="N227" s="39"/>
      <c r="O227" s="39"/>
      <c r="P227" s="39"/>
      <c r="Q227" s="381"/>
      <c r="R227" s="7"/>
      <c r="S227" s="393"/>
      <c r="T227" s="391"/>
      <c r="U227" s="391"/>
      <c r="V227" s="391"/>
      <c r="W227" s="391"/>
      <c r="X227" s="391"/>
      <c r="Y227" s="391"/>
      <c r="Z227" s="391"/>
      <c r="AA227" s="391"/>
      <c r="AB227" s="391"/>
      <c r="AC227" s="391"/>
      <c r="AD227" s="392"/>
      <c r="AE227" s="7"/>
      <c r="AF227" s="42"/>
      <c r="AG227" s="39"/>
      <c r="AH227" s="39"/>
      <c r="AI227" s="39"/>
      <c r="AJ227" s="39"/>
      <c r="AK227" s="39"/>
      <c r="AL227" s="39"/>
      <c r="AM227" s="39"/>
      <c r="AN227" s="39"/>
      <c r="AO227" s="39"/>
      <c r="AP227" s="39"/>
      <c r="AQ227" s="381"/>
      <c r="AR227" s="7"/>
      <c r="AS227" s="42"/>
      <c r="AT227" s="39"/>
      <c r="AU227" s="39"/>
      <c r="AV227" s="39"/>
      <c r="AW227" s="39"/>
      <c r="AX227" s="39"/>
      <c r="AY227" s="39"/>
      <c r="AZ227" s="39"/>
      <c r="BA227" s="39"/>
      <c r="BB227" s="39"/>
      <c r="BC227" s="39"/>
      <c r="BD227" s="381"/>
    </row>
    <row r="228" spans="1:56" ht="23" x14ac:dyDescent="0.35">
      <c r="A228" s="37" t="s">
        <v>53</v>
      </c>
      <c r="B228" s="37" t="s">
        <v>187</v>
      </c>
      <c r="C228" s="37">
        <v>165</v>
      </c>
      <c r="E228" s="69" t="s">
        <v>319</v>
      </c>
      <c r="F228" s="390"/>
      <c r="G228" s="391"/>
      <c r="H228" s="391"/>
      <c r="I228" s="391"/>
      <c r="J228" s="391"/>
      <c r="K228" s="391"/>
      <c r="L228" s="391"/>
      <c r="M228" s="391"/>
      <c r="N228" s="391"/>
      <c r="O228" s="391"/>
      <c r="P228" s="391"/>
      <c r="Q228" s="392"/>
      <c r="S228" s="390"/>
      <c r="T228" s="391"/>
      <c r="U228" s="391"/>
      <c r="V228" s="391"/>
      <c r="W228" s="391"/>
      <c r="X228" s="391"/>
      <c r="Y228" s="391"/>
      <c r="Z228" s="391"/>
      <c r="AA228" s="391"/>
      <c r="AB228" s="391"/>
      <c r="AC228" s="391"/>
      <c r="AD228" s="392"/>
      <c r="AF228" s="390"/>
      <c r="AG228" s="391"/>
      <c r="AH228" s="391"/>
      <c r="AI228" s="391"/>
      <c r="AJ228" s="391"/>
      <c r="AK228" s="391"/>
      <c r="AL228" s="391"/>
      <c r="AM228" s="391"/>
      <c r="AN228" s="391"/>
      <c r="AO228" s="391"/>
      <c r="AP228" s="391"/>
      <c r="AQ228" s="392"/>
      <c r="AS228" s="390"/>
      <c r="AT228" s="391"/>
      <c r="AU228" s="391"/>
      <c r="AV228" s="391"/>
      <c r="AW228" s="391"/>
      <c r="AX228" s="391"/>
      <c r="AY228" s="391"/>
      <c r="AZ228" s="391"/>
      <c r="BA228" s="391"/>
      <c r="BB228" s="391"/>
      <c r="BC228" s="391"/>
      <c r="BD228" s="392"/>
    </row>
    <row r="229" spans="1:56" ht="23" x14ac:dyDescent="0.35">
      <c r="A229" s="37" t="s">
        <v>53</v>
      </c>
      <c r="B229" s="37" t="s">
        <v>188</v>
      </c>
      <c r="C229" s="37">
        <v>166</v>
      </c>
      <c r="E229" s="69" t="s">
        <v>220</v>
      </c>
      <c r="F229" s="390"/>
      <c r="G229" s="391"/>
      <c r="H229" s="391"/>
      <c r="I229" s="391"/>
      <c r="J229" s="391"/>
      <c r="K229" s="391"/>
      <c r="L229" s="391"/>
      <c r="M229" s="391"/>
      <c r="N229" s="391"/>
      <c r="O229" s="391"/>
      <c r="P229" s="391"/>
      <c r="Q229" s="392"/>
      <c r="R229" s="7"/>
      <c r="S229" s="390"/>
      <c r="T229" s="391"/>
      <c r="U229" s="391"/>
      <c r="V229" s="391"/>
      <c r="W229" s="391"/>
      <c r="X229" s="391"/>
      <c r="Y229" s="391"/>
      <c r="Z229" s="391"/>
      <c r="AA229" s="391"/>
      <c r="AB229" s="391"/>
      <c r="AC229" s="391"/>
      <c r="AD229" s="392"/>
      <c r="AE229" s="7"/>
      <c r="AF229" s="390"/>
      <c r="AG229" s="391"/>
      <c r="AH229" s="391"/>
      <c r="AI229" s="391"/>
      <c r="AJ229" s="391"/>
      <c r="AK229" s="391"/>
      <c r="AL229" s="391"/>
      <c r="AM229" s="391"/>
      <c r="AN229" s="391"/>
      <c r="AO229" s="391"/>
      <c r="AP229" s="391"/>
      <c r="AQ229" s="392"/>
      <c r="AR229" s="7"/>
      <c r="AS229" s="390"/>
      <c r="AT229" s="391"/>
      <c r="AU229" s="391"/>
      <c r="AV229" s="391"/>
      <c r="AW229" s="391"/>
      <c r="AX229" s="391"/>
      <c r="AY229" s="391"/>
      <c r="AZ229" s="391"/>
      <c r="BA229" s="391"/>
      <c r="BB229" s="391"/>
      <c r="BC229" s="391"/>
      <c r="BD229" s="392"/>
    </row>
    <row r="230" spans="1:56" ht="23" x14ac:dyDescent="0.35">
      <c r="B230" s="37"/>
      <c r="C230" s="37"/>
      <c r="E230" s="46" t="s">
        <v>222</v>
      </c>
      <c r="F230" s="327"/>
      <c r="G230" s="326"/>
      <c r="H230" s="326"/>
      <c r="I230" s="326"/>
      <c r="J230" s="326"/>
      <c r="K230" s="326"/>
      <c r="L230" s="326"/>
      <c r="M230" s="326"/>
      <c r="N230" s="326"/>
      <c r="O230" s="326"/>
      <c r="P230" s="326"/>
      <c r="Q230" s="9"/>
      <c r="R230" s="7"/>
      <c r="S230" s="327"/>
      <c r="T230" s="326"/>
      <c r="U230" s="326"/>
      <c r="V230" s="326"/>
      <c r="W230" s="326"/>
      <c r="X230" s="326"/>
      <c r="Y230" s="326"/>
      <c r="Z230" s="326"/>
      <c r="AA230" s="326"/>
      <c r="AB230" s="326"/>
      <c r="AC230" s="326"/>
      <c r="AD230" s="9"/>
      <c r="AE230" s="7"/>
      <c r="AF230" s="327"/>
      <c r="AG230" s="326"/>
      <c r="AH230" s="326"/>
      <c r="AI230" s="326"/>
      <c r="AJ230" s="326"/>
      <c r="AK230" s="326"/>
      <c r="AL230" s="326"/>
      <c r="AM230" s="326"/>
      <c r="AN230" s="326"/>
      <c r="AO230" s="326"/>
      <c r="AP230" s="326"/>
      <c r="AQ230" s="9"/>
      <c r="AR230" s="7"/>
      <c r="AS230" s="327"/>
      <c r="AT230" s="326"/>
      <c r="AU230" s="326"/>
      <c r="AV230" s="326"/>
      <c r="AW230" s="326"/>
      <c r="AX230" s="326"/>
      <c r="AY230" s="326"/>
      <c r="AZ230" s="326"/>
      <c r="BA230" s="326"/>
      <c r="BB230" s="326"/>
      <c r="BC230" s="326"/>
      <c r="BD230" s="9"/>
    </row>
    <row r="231" spans="1:56" ht="23" x14ac:dyDescent="0.35">
      <c r="A231" s="37" t="s">
        <v>53</v>
      </c>
      <c r="B231" s="37" t="s">
        <v>189</v>
      </c>
      <c r="C231" s="37">
        <v>167</v>
      </c>
      <c r="E231" s="69" t="s">
        <v>223</v>
      </c>
      <c r="F231" s="390"/>
      <c r="G231" s="391"/>
      <c r="H231" s="391"/>
      <c r="I231" s="391"/>
      <c r="J231" s="391"/>
      <c r="K231" s="391"/>
      <c r="L231" s="391"/>
      <c r="M231" s="391"/>
      <c r="N231" s="391"/>
      <c r="O231" s="391"/>
      <c r="P231" s="391"/>
      <c r="Q231" s="392"/>
      <c r="R231" s="7"/>
      <c r="S231" s="390"/>
      <c r="T231" s="391"/>
      <c r="U231" s="391"/>
      <c r="V231" s="391"/>
      <c r="W231" s="391"/>
      <c r="X231" s="391"/>
      <c r="Y231" s="391"/>
      <c r="Z231" s="391"/>
      <c r="AA231" s="391"/>
      <c r="AB231" s="391"/>
      <c r="AC231" s="391"/>
      <c r="AD231" s="392"/>
      <c r="AE231" s="7"/>
      <c r="AF231" s="390"/>
      <c r="AG231" s="391"/>
      <c r="AH231" s="391"/>
      <c r="AI231" s="391"/>
      <c r="AJ231" s="391"/>
      <c r="AK231" s="391"/>
      <c r="AL231" s="391"/>
      <c r="AM231" s="391"/>
      <c r="AN231" s="391"/>
      <c r="AO231" s="391"/>
      <c r="AP231" s="391"/>
      <c r="AQ231" s="392"/>
      <c r="AR231" s="7"/>
      <c r="AS231" s="390"/>
      <c r="AT231" s="391"/>
      <c r="AU231" s="391"/>
      <c r="AV231" s="391"/>
      <c r="AW231" s="391"/>
      <c r="AX231" s="391"/>
      <c r="AY231" s="391"/>
      <c r="AZ231" s="391"/>
      <c r="BA231" s="391"/>
      <c r="BB231" s="391"/>
      <c r="BC231" s="391"/>
      <c r="BD231" s="392"/>
    </row>
    <row r="232" spans="1:56" ht="23" x14ac:dyDescent="0.35">
      <c r="A232" s="37" t="s">
        <v>53</v>
      </c>
      <c r="B232" s="37" t="s">
        <v>190</v>
      </c>
      <c r="C232" s="37">
        <v>168</v>
      </c>
      <c r="E232" s="69" t="s">
        <v>224</v>
      </c>
      <c r="F232" s="390"/>
      <c r="G232" s="391"/>
      <c r="H232" s="391"/>
      <c r="I232" s="391"/>
      <c r="J232" s="391"/>
      <c r="K232" s="391"/>
      <c r="L232" s="391"/>
      <c r="M232" s="391"/>
      <c r="N232" s="391"/>
      <c r="O232" s="391"/>
      <c r="P232" s="391"/>
      <c r="Q232" s="392"/>
      <c r="R232" s="7"/>
      <c r="S232" s="390"/>
      <c r="T232" s="391"/>
      <c r="U232" s="391"/>
      <c r="V232" s="391"/>
      <c r="W232" s="391"/>
      <c r="X232" s="391"/>
      <c r="Y232" s="391"/>
      <c r="Z232" s="391"/>
      <c r="AA232" s="391"/>
      <c r="AB232" s="391"/>
      <c r="AC232" s="391"/>
      <c r="AD232" s="392"/>
      <c r="AE232" s="7"/>
      <c r="AF232" s="390"/>
      <c r="AG232" s="391"/>
      <c r="AH232" s="391"/>
      <c r="AI232" s="391"/>
      <c r="AJ232" s="391"/>
      <c r="AK232" s="391"/>
      <c r="AL232" s="391"/>
      <c r="AM232" s="391"/>
      <c r="AN232" s="391"/>
      <c r="AO232" s="391"/>
      <c r="AP232" s="391"/>
      <c r="AQ232" s="392"/>
      <c r="AR232" s="7"/>
      <c r="AS232" s="390"/>
      <c r="AT232" s="391"/>
      <c r="AU232" s="391"/>
      <c r="AV232" s="391"/>
      <c r="AW232" s="391"/>
      <c r="AX232" s="391"/>
      <c r="AY232" s="391"/>
      <c r="AZ232" s="391"/>
      <c r="BA232" s="391"/>
      <c r="BB232" s="391"/>
      <c r="BC232" s="391"/>
      <c r="BD232" s="392"/>
    </row>
    <row r="233" spans="1:56" ht="23" x14ac:dyDescent="0.35">
      <c r="A233" s="37" t="s">
        <v>53</v>
      </c>
      <c r="B233" s="37" t="s">
        <v>191</v>
      </c>
      <c r="C233" s="37">
        <v>169</v>
      </c>
      <c r="E233" s="69" t="s">
        <v>225</v>
      </c>
      <c r="F233" s="390"/>
      <c r="G233" s="391"/>
      <c r="H233" s="391"/>
      <c r="I233" s="391"/>
      <c r="J233" s="391"/>
      <c r="K233" s="391"/>
      <c r="L233" s="391"/>
      <c r="M233" s="391"/>
      <c r="N233" s="391"/>
      <c r="O233" s="391"/>
      <c r="P233" s="391"/>
      <c r="Q233" s="392"/>
      <c r="R233" s="7"/>
      <c r="S233" s="390"/>
      <c r="T233" s="391"/>
      <c r="U233" s="391"/>
      <c r="V233" s="391"/>
      <c r="W233" s="391"/>
      <c r="X233" s="391"/>
      <c r="Y233" s="391"/>
      <c r="Z233" s="391"/>
      <c r="AA233" s="391"/>
      <c r="AB233" s="391"/>
      <c r="AC233" s="391"/>
      <c r="AD233" s="392"/>
      <c r="AE233" s="7"/>
      <c r="AF233" s="390"/>
      <c r="AG233" s="391"/>
      <c r="AH233" s="391"/>
      <c r="AI233" s="391"/>
      <c r="AJ233" s="391"/>
      <c r="AK233" s="391"/>
      <c r="AL233" s="391"/>
      <c r="AM233" s="391"/>
      <c r="AN233" s="391"/>
      <c r="AO233" s="391"/>
      <c r="AP233" s="391"/>
      <c r="AQ233" s="392"/>
      <c r="AR233" s="7"/>
      <c r="AS233" s="390"/>
      <c r="AT233" s="391"/>
      <c r="AU233" s="391"/>
      <c r="AV233" s="391"/>
      <c r="AW233" s="391"/>
      <c r="AX233" s="391"/>
      <c r="AY233" s="391"/>
      <c r="AZ233" s="391"/>
      <c r="BA233" s="391"/>
      <c r="BB233" s="391"/>
      <c r="BC233" s="391"/>
      <c r="BD233" s="392"/>
    </row>
    <row r="234" spans="1:56" ht="23" x14ac:dyDescent="0.35">
      <c r="A234" s="37" t="s">
        <v>53</v>
      </c>
      <c r="B234" s="37" t="s">
        <v>192</v>
      </c>
      <c r="C234" s="37">
        <v>170</v>
      </c>
      <c r="E234" s="69" t="s">
        <v>226</v>
      </c>
      <c r="F234" s="390"/>
      <c r="G234" s="391"/>
      <c r="H234" s="391"/>
      <c r="I234" s="391"/>
      <c r="J234" s="391"/>
      <c r="K234" s="391"/>
      <c r="L234" s="391"/>
      <c r="M234" s="391"/>
      <c r="N234" s="391"/>
      <c r="O234" s="391"/>
      <c r="P234" s="391"/>
      <c r="Q234" s="392"/>
      <c r="R234" s="7"/>
      <c r="S234" s="390"/>
      <c r="T234" s="391"/>
      <c r="U234" s="391"/>
      <c r="V234" s="391"/>
      <c r="W234" s="391"/>
      <c r="X234" s="391"/>
      <c r="Y234" s="391"/>
      <c r="Z234" s="391"/>
      <c r="AA234" s="391"/>
      <c r="AB234" s="391"/>
      <c r="AC234" s="391"/>
      <c r="AD234" s="392"/>
      <c r="AE234" s="7"/>
      <c r="AF234" s="390"/>
      <c r="AG234" s="391"/>
      <c r="AH234" s="391"/>
      <c r="AI234" s="391"/>
      <c r="AJ234" s="391"/>
      <c r="AK234" s="391"/>
      <c r="AL234" s="391"/>
      <c r="AM234" s="391"/>
      <c r="AN234" s="391"/>
      <c r="AO234" s="391"/>
      <c r="AP234" s="391"/>
      <c r="AQ234" s="392"/>
      <c r="AR234" s="7"/>
      <c r="AS234" s="390"/>
      <c r="AT234" s="391"/>
      <c r="AU234" s="391"/>
      <c r="AV234" s="391"/>
      <c r="AW234" s="391"/>
      <c r="AX234" s="391"/>
      <c r="AY234" s="391"/>
      <c r="AZ234" s="391"/>
      <c r="BA234" s="391"/>
      <c r="BB234" s="391"/>
      <c r="BC234" s="391"/>
      <c r="BD234" s="392"/>
    </row>
    <row r="235" spans="1:56" ht="23" x14ac:dyDescent="0.35">
      <c r="A235" s="37" t="s">
        <v>53</v>
      </c>
      <c r="B235" s="37" t="s">
        <v>193</v>
      </c>
      <c r="C235" s="37">
        <v>171</v>
      </c>
      <c r="E235" s="69" t="s">
        <v>227</v>
      </c>
      <c r="F235" s="390"/>
      <c r="G235" s="391"/>
      <c r="H235" s="391"/>
      <c r="I235" s="391"/>
      <c r="J235" s="391"/>
      <c r="K235" s="391"/>
      <c r="L235" s="391"/>
      <c r="M235" s="391"/>
      <c r="N235" s="391"/>
      <c r="O235" s="391"/>
      <c r="P235" s="391"/>
      <c r="Q235" s="392"/>
      <c r="R235" s="7"/>
      <c r="S235" s="390"/>
      <c r="T235" s="391"/>
      <c r="U235" s="391"/>
      <c r="V235" s="391"/>
      <c r="W235" s="391"/>
      <c r="X235" s="391"/>
      <c r="Y235" s="391"/>
      <c r="Z235" s="391"/>
      <c r="AA235" s="391"/>
      <c r="AB235" s="391"/>
      <c r="AC235" s="391"/>
      <c r="AD235" s="392"/>
      <c r="AE235" s="7"/>
      <c r="AF235" s="390"/>
      <c r="AG235" s="391"/>
      <c r="AH235" s="391"/>
      <c r="AI235" s="391"/>
      <c r="AJ235" s="391"/>
      <c r="AK235" s="391"/>
      <c r="AL235" s="391"/>
      <c r="AM235" s="391"/>
      <c r="AN235" s="391"/>
      <c r="AO235" s="391"/>
      <c r="AP235" s="391"/>
      <c r="AQ235" s="392"/>
      <c r="AR235" s="7"/>
      <c r="AS235" s="390"/>
      <c r="AT235" s="391"/>
      <c r="AU235" s="391"/>
      <c r="AV235" s="391"/>
      <c r="AW235" s="391"/>
      <c r="AX235" s="391"/>
      <c r="AY235" s="391"/>
      <c r="AZ235" s="391"/>
      <c r="BA235" s="391"/>
      <c r="BB235" s="391"/>
      <c r="BC235" s="391"/>
      <c r="BD235" s="392"/>
    </row>
    <row r="236" spans="1:56" ht="23" x14ac:dyDescent="0.35">
      <c r="C236" s="37"/>
      <c r="E236" s="45" t="s">
        <v>56</v>
      </c>
      <c r="F236" s="372"/>
      <c r="G236" s="386"/>
      <c r="H236" s="386"/>
      <c r="I236" s="386"/>
      <c r="J236" s="386"/>
      <c r="K236" s="386"/>
      <c r="L236" s="386"/>
      <c r="M236" s="386"/>
      <c r="N236" s="386"/>
      <c r="O236" s="386"/>
      <c r="P236" s="386"/>
      <c r="Q236" s="379"/>
      <c r="R236" s="7"/>
      <c r="S236" s="372"/>
      <c r="T236" s="386"/>
      <c r="U236" s="386"/>
      <c r="V236" s="386"/>
      <c r="W236" s="386"/>
      <c r="X236" s="386"/>
      <c r="Y236" s="386"/>
      <c r="Z236" s="386"/>
      <c r="AA236" s="386"/>
      <c r="AB236" s="386"/>
      <c r="AC236" s="386"/>
      <c r="AD236" s="379"/>
      <c r="AE236" s="7"/>
      <c r="AF236" s="372"/>
      <c r="AG236" s="386"/>
      <c r="AH236" s="386"/>
      <c r="AI236" s="386"/>
      <c r="AJ236" s="386"/>
      <c r="AK236" s="386"/>
      <c r="AL236" s="386"/>
      <c r="AM236" s="386"/>
      <c r="AN236" s="386"/>
      <c r="AO236" s="386"/>
      <c r="AP236" s="386"/>
      <c r="AQ236" s="379"/>
      <c r="AR236" s="7"/>
      <c r="AS236" s="372"/>
      <c r="AT236" s="386"/>
      <c r="AU236" s="386"/>
      <c r="AV236" s="386"/>
      <c r="AW236" s="386"/>
      <c r="AX236" s="386"/>
      <c r="AY236" s="386"/>
      <c r="AZ236" s="386"/>
      <c r="BA236" s="386"/>
      <c r="BB236" s="386"/>
      <c r="BC236" s="386"/>
      <c r="BD236" s="379"/>
    </row>
    <row r="237" spans="1:56" ht="23" x14ac:dyDescent="0.35">
      <c r="B237" s="57"/>
      <c r="C237" s="37"/>
      <c r="E237" s="46" t="s">
        <v>200</v>
      </c>
      <c r="F237" s="325"/>
      <c r="G237" s="326"/>
      <c r="H237" s="326"/>
      <c r="I237" s="326"/>
      <c r="J237" s="326"/>
      <c r="K237" s="326"/>
      <c r="L237" s="326"/>
      <c r="M237" s="326"/>
      <c r="N237" s="326"/>
      <c r="O237" s="326"/>
      <c r="P237" s="326"/>
      <c r="Q237" s="9"/>
      <c r="R237" s="7"/>
      <c r="S237" s="325"/>
      <c r="T237" s="326"/>
      <c r="U237" s="326"/>
      <c r="V237" s="326"/>
      <c r="W237" s="326"/>
      <c r="X237" s="326"/>
      <c r="Y237" s="326"/>
      <c r="Z237" s="326"/>
      <c r="AA237" s="326"/>
      <c r="AB237" s="326"/>
      <c r="AC237" s="326"/>
      <c r="AD237" s="9"/>
      <c r="AE237" s="7"/>
      <c r="AF237" s="325"/>
      <c r="AG237" s="326"/>
      <c r="AH237" s="326"/>
      <c r="AI237" s="326"/>
      <c r="AJ237" s="326"/>
      <c r="AK237" s="326"/>
      <c r="AL237" s="326"/>
      <c r="AM237" s="326"/>
      <c r="AN237" s="326"/>
      <c r="AO237" s="326"/>
      <c r="AP237" s="326"/>
      <c r="AQ237" s="9"/>
      <c r="AR237" s="7"/>
      <c r="AS237" s="325"/>
      <c r="AT237" s="326"/>
      <c r="AU237" s="326"/>
      <c r="AV237" s="326"/>
      <c r="AW237" s="326"/>
      <c r="AX237" s="326"/>
      <c r="AY237" s="326"/>
      <c r="AZ237" s="326"/>
      <c r="BA237" s="326"/>
      <c r="BB237" s="326"/>
      <c r="BC237" s="326"/>
      <c r="BD237" s="9"/>
    </row>
    <row r="238" spans="1:56" ht="23" x14ac:dyDescent="0.35">
      <c r="B238" s="57"/>
      <c r="C238" s="37"/>
      <c r="E238" s="262" t="s">
        <v>202</v>
      </c>
      <c r="F238" s="375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380"/>
      <c r="R238" s="7"/>
      <c r="S238" s="375"/>
      <c r="T238" s="19"/>
      <c r="U238" s="19"/>
      <c r="V238" s="19"/>
      <c r="W238" s="19"/>
      <c r="X238" s="19"/>
      <c r="Y238" s="19"/>
      <c r="Z238" s="19"/>
      <c r="AA238" s="19"/>
      <c r="AB238" s="19"/>
      <c r="AC238" s="19"/>
      <c r="AD238" s="380"/>
      <c r="AE238" s="7"/>
      <c r="AF238" s="375"/>
      <c r="AG238" s="19"/>
      <c r="AH238" s="19"/>
      <c r="AI238" s="19"/>
      <c r="AJ238" s="19"/>
      <c r="AK238" s="19"/>
      <c r="AL238" s="19"/>
      <c r="AM238" s="19"/>
      <c r="AN238" s="19"/>
      <c r="AO238" s="19"/>
      <c r="AP238" s="19"/>
      <c r="AQ238" s="380"/>
      <c r="AR238" s="7"/>
      <c r="AS238" s="375"/>
      <c r="AT238" s="19"/>
      <c r="AU238" s="19"/>
      <c r="AV238" s="19"/>
      <c r="AW238" s="19"/>
      <c r="AX238" s="19"/>
      <c r="AY238" s="19"/>
      <c r="AZ238" s="19"/>
      <c r="BA238" s="19"/>
      <c r="BB238" s="19"/>
      <c r="BC238" s="19"/>
      <c r="BD238" s="380"/>
    </row>
    <row r="239" spans="1:56" ht="23" x14ac:dyDescent="0.35">
      <c r="A239" s="37" t="s">
        <v>55</v>
      </c>
      <c r="B239" s="37" t="s">
        <v>175</v>
      </c>
      <c r="C239" s="37">
        <v>172</v>
      </c>
      <c r="E239" s="47" t="s">
        <v>308</v>
      </c>
      <c r="F239" s="374"/>
      <c r="G239" s="39"/>
      <c r="H239" s="39"/>
      <c r="I239" s="39"/>
      <c r="J239" s="39"/>
      <c r="K239" s="39"/>
      <c r="L239" s="39"/>
      <c r="M239" s="39"/>
      <c r="N239" s="39"/>
      <c r="O239" s="39"/>
      <c r="P239" s="39"/>
      <c r="Q239" s="381"/>
      <c r="R239" s="7"/>
      <c r="S239" s="390"/>
      <c r="T239" s="391"/>
      <c r="U239" s="391"/>
      <c r="V239" s="391"/>
      <c r="W239" s="391"/>
      <c r="X239" s="391"/>
      <c r="Y239" s="391"/>
      <c r="Z239" s="391"/>
      <c r="AA239" s="391"/>
      <c r="AB239" s="391"/>
      <c r="AC239" s="391"/>
      <c r="AD239" s="392"/>
      <c r="AE239" s="7"/>
      <c r="AF239" s="374"/>
      <c r="AG239" s="39"/>
      <c r="AH239" s="39"/>
      <c r="AI239" s="39"/>
      <c r="AJ239" s="39"/>
      <c r="AK239" s="39"/>
      <c r="AL239" s="39"/>
      <c r="AM239" s="39"/>
      <c r="AN239" s="39"/>
      <c r="AO239" s="39"/>
      <c r="AP239" s="39"/>
      <c r="AQ239" s="381"/>
      <c r="AR239" s="7"/>
      <c r="AS239" s="374"/>
      <c r="AT239" s="39"/>
      <c r="AU239" s="39"/>
      <c r="AV239" s="39"/>
      <c r="AW239" s="39"/>
      <c r="AX239" s="39"/>
      <c r="AY239" s="39"/>
      <c r="AZ239" s="39"/>
      <c r="BA239" s="39"/>
      <c r="BB239" s="39"/>
      <c r="BC239" s="39"/>
      <c r="BD239" s="381"/>
    </row>
    <row r="240" spans="1:56" ht="23" x14ac:dyDescent="0.35">
      <c r="B240" s="58"/>
      <c r="C240" s="37"/>
      <c r="E240" s="71" t="s">
        <v>370</v>
      </c>
      <c r="F240" s="375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380"/>
      <c r="R240" s="7"/>
      <c r="S240" s="375"/>
      <c r="T240" s="19"/>
      <c r="U240" s="19"/>
      <c r="V240" s="19"/>
      <c r="W240" s="19"/>
      <c r="X240" s="19"/>
      <c r="Y240" s="19"/>
      <c r="Z240" s="19"/>
      <c r="AA240" s="19"/>
      <c r="AB240" s="19"/>
      <c r="AC240" s="19"/>
      <c r="AD240" s="380"/>
      <c r="AE240" s="7"/>
      <c r="AF240" s="375"/>
      <c r="AG240" s="19"/>
      <c r="AH240" s="19"/>
      <c r="AI240" s="19"/>
      <c r="AJ240" s="19"/>
      <c r="AK240" s="19"/>
      <c r="AL240" s="19"/>
      <c r="AM240" s="19"/>
      <c r="AN240" s="19"/>
      <c r="AO240" s="19"/>
      <c r="AP240" s="19"/>
      <c r="AQ240" s="380"/>
      <c r="AR240" s="7"/>
      <c r="AS240" s="375"/>
      <c r="AT240" s="19"/>
      <c r="AU240" s="19"/>
      <c r="AV240" s="19"/>
      <c r="AW240" s="19"/>
      <c r="AX240" s="19"/>
      <c r="AY240" s="19"/>
      <c r="AZ240" s="19"/>
      <c r="BA240" s="19"/>
      <c r="BB240" s="19"/>
      <c r="BC240" s="19"/>
      <c r="BD240" s="380"/>
    </row>
    <row r="241" spans="1:56" ht="23" x14ac:dyDescent="0.35">
      <c r="A241" s="37" t="s">
        <v>55</v>
      </c>
      <c r="B241" s="37" t="s">
        <v>176</v>
      </c>
      <c r="C241" s="37">
        <v>173</v>
      </c>
      <c r="E241" s="72" t="s">
        <v>206</v>
      </c>
      <c r="F241" s="390"/>
      <c r="G241" s="391"/>
      <c r="H241" s="391"/>
      <c r="I241" s="391"/>
      <c r="J241" s="391"/>
      <c r="K241" s="391"/>
      <c r="L241" s="391"/>
      <c r="M241" s="391"/>
      <c r="N241" s="391"/>
      <c r="O241" s="391"/>
      <c r="P241" s="391"/>
      <c r="Q241" s="392"/>
      <c r="R241" s="7"/>
      <c r="S241" s="390"/>
      <c r="T241" s="391"/>
      <c r="U241" s="391"/>
      <c r="V241" s="391"/>
      <c r="W241" s="391"/>
      <c r="X241" s="391"/>
      <c r="Y241" s="391"/>
      <c r="Z241" s="391"/>
      <c r="AA241" s="391"/>
      <c r="AB241" s="391"/>
      <c r="AC241" s="391"/>
      <c r="AD241" s="392"/>
      <c r="AE241" s="7"/>
      <c r="AF241" s="390"/>
      <c r="AG241" s="391"/>
      <c r="AH241" s="391"/>
      <c r="AI241" s="391"/>
      <c r="AJ241" s="391"/>
      <c r="AK241" s="391"/>
      <c r="AL241" s="391"/>
      <c r="AM241" s="391"/>
      <c r="AN241" s="391"/>
      <c r="AO241" s="391"/>
      <c r="AP241" s="391"/>
      <c r="AQ241" s="392"/>
      <c r="AR241" s="7"/>
      <c r="AS241" s="390"/>
      <c r="AT241" s="391"/>
      <c r="AU241" s="391"/>
      <c r="AV241" s="391"/>
      <c r="AW241" s="391"/>
      <c r="AX241" s="391"/>
      <c r="AY241" s="391"/>
      <c r="AZ241" s="391"/>
      <c r="BA241" s="391"/>
      <c r="BB241" s="391"/>
      <c r="BC241" s="391"/>
      <c r="BD241" s="392"/>
    </row>
    <row r="242" spans="1:56" ht="23" x14ac:dyDescent="0.35">
      <c r="A242" s="37" t="s">
        <v>55</v>
      </c>
      <c r="B242" s="37" t="s">
        <v>177</v>
      </c>
      <c r="C242" s="37">
        <v>174</v>
      </c>
      <c r="E242" s="72" t="s">
        <v>207</v>
      </c>
      <c r="F242" s="390"/>
      <c r="G242" s="391"/>
      <c r="H242" s="391"/>
      <c r="I242" s="391"/>
      <c r="J242" s="391"/>
      <c r="K242" s="391"/>
      <c r="L242" s="391"/>
      <c r="M242" s="391"/>
      <c r="N242" s="391"/>
      <c r="O242" s="391"/>
      <c r="P242" s="391"/>
      <c r="Q242" s="392"/>
      <c r="R242" s="7"/>
      <c r="S242" s="390"/>
      <c r="T242" s="391"/>
      <c r="U242" s="391"/>
      <c r="V242" s="391"/>
      <c r="W242" s="391"/>
      <c r="X242" s="391"/>
      <c r="Y242" s="391"/>
      <c r="Z242" s="391"/>
      <c r="AA242" s="391"/>
      <c r="AB242" s="391"/>
      <c r="AC242" s="391"/>
      <c r="AD242" s="392"/>
      <c r="AE242" s="7"/>
      <c r="AF242" s="390"/>
      <c r="AG242" s="391"/>
      <c r="AH242" s="391"/>
      <c r="AI242" s="391"/>
      <c r="AJ242" s="391"/>
      <c r="AK242" s="391"/>
      <c r="AL242" s="391"/>
      <c r="AM242" s="391"/>
      <c r="AN242" s="391"/>
      <c r="AO242" s="391"/>
      <c r="AP242" s="391"/>
      <c r="AQ242" s="392"/>
      <c r="AR242" s="7"/>
      <c r="AS242" s="390"/>
      <c r="AT242" s="391"/>
      <c r="AU242" s="391"/>
      <c r="AV242" s="391"/>
      <c r="AW242" s="391"/>
      <c r="AX242" s="391"/>
      <c r="AY242" s="391"/>
      <c r="AZ242" s="391"/>
      <c r="BA242" s="391"/>
      <c r="BB242" s="391"/>
      <c r="BC242" s="391"/>
      <c r="BD242" s="392"/>
    </row>
    <row r="243" spans="1:56" ht="23" x14ac:dyDescent="0.35">
      <c r="A243" s="37" t="s">
        <v>55</v>
      </c>
      <c r="B243" s="37" t="s">
        <v>178</v>
      </c>
      <c r="C243" s="37">
        <v>175</v>
      </c>
      <c r="E243" s="72" t="s">
        <v>208</v>
      </c>
      <c r="F243" s="390"/>
      <c r="G243" s="391"/>
      <c r="H243" s="391"/>
      <c r="I243" s="391"/>
      <c r="J243" s="391"/>
      <c r="K243" s="391"/>
      <c r="L243" s="391"/>
      <c r="M243" s="391"/>
      <c r="N243" s="391"/>
      <c r="O243" s="391"/>
      <c r="P243" s="391"/>
      <c r="Q243" s="392"/>
      <c r="R243" s="7"/>
      <c r="S243" s="390"/>
      <c r="T243" s="391"/>
      <c r="U243" s="391"/>
      <c r="V243" s="391"/>
      <c r="W243" s="391"/>
      <c r="X243" s="391"/>
      <c r="Y243" s="391"/>
      <c r="Z243" s="391"/>
      <c r="AA243" s="391"/>
      <c r="AB243" s="391"/>
      <c r="AC243" s="391"/>
      <c r="AD243" s="392"/>
      <c r="AE243" s="7"/>
      <c r="AF243" s="390"/>
      <c r="AG243" s="391"/>
      <c r="AH243" s="391"/>
      <c r="AI243" s="391"/>
      <c r="AJ243" s="391"/>
      <c r="AK243" s="391"/>
      <c r="AL243" s="391"/>
      <c r="AM243" s="391"/>
      <c r="AN243" s="391"/>
      <c r="AO243" s="391"/>
      <c r="AP243" s="391"/>
      <c r="AQ243" s="392"/>
      <c r="AR243" s="7"/>
      <c r="AS243" s="390"/>
      <c r="AT243" s="391"/>
      <c r="AU243" s="391"/>
      <c r="AV243" s="391"/>
      <c r="AW243" s="391"/>
      <c r="AX243" s="391"/>
      <c r="AY243" s="391"/>
      <c r="AZ243" s="391"/>
      <c r="BA243" s="391"/>
      <c r="BB243" s="391"/>
      <c r="BC243" s="391"/>
      <c r="BD243" s="392"/>
    </row>
    <row r="244" spans="1:56" ht="23" x14ac:dyDescent="0.35">
      <c r="A244" s="37" t="s">
        <v>55</v>
      </c>
      <c r="B244" s="37" t="s">
        <v>179</v>
      </c>
      <c r="C244" s="37">
        <v>176</v>
      </c>
      <c r="E244" s="72" t="s">
        <v>209</v>
      </c>
      <c r="F244" s="390"/>
      <c r="G244" s="391"/>
      <c r="H244" s="391"/>
      <c r="I244" s="391"/>
      <c r="J244" s="391"/>
      <c r="K244" s="391"/>
      <c r="L244" s="391"/>
      <c r="M244" s="391"/>
      <c r="N244" s="391"/>
      <c r="O244" s="391"/>
      <c r="P244" s="391"/>
      <c r="Q244" s="392"/>
      <c r="R244" s="7"/>
      <c r="S244" s="390"/>
      <c r="T244" s="391"/>
      <c r="U244" s="391"/>
      <c r="V244" s="391"/>
      <c r="W244" s="391"/>
      <c r="X244" s="391"/>
      <c r="Y244" s="391"/>
      <c r="Z244" s="391"/>
      <c r="AA244" s="391"/>
      <c r="AB244" s="391"/>
      <c r="AC244" s="391"/>
      <c r="AD244" s="392"/>
      <c r="AE244" s="7"/>
      <c r="AF244" s="390"/>
      <c r="AG244" s="391"/>
      <c r="AH244" s="391"/>
      <c r="AI244" s="391"/>
      <c r="AJ244" s="391"/>
      <c r="AK244" s="391"/>
      <c r="AL244" s="391"/>
      <c r="AM244" s="391"/>
      <c r="AN244" s="391"/>
      <c r="AO244" s="391"/>
      <c r="AP244" s="391"/>
      <c r="AQ244" s="392"/>
      <c r="AR244" s="7"/>
      <c r="AS244" s="390"/>
      <c r="AT244" s="391"/>
      <c r="AU244" s="391"/>
      <c r="AV244" s="391"/>
      <c r="AW244" s="391"/>
      <c r="AX244" s="391"/>
      <c r="AY244" s="391"/>
      <c r="AZ244" s="391"/>
      <c r="BA244" s="391"/>
      <c r="BB244" s="391"/>
      <c r="BC244" s="391"/>
      <c r="BD244" s="392"/>
    </row>
    <row r="245" spans="1:56" ht="23" x14ac:dyDescent="0.35">
      <c r="A245" s="37" t="s">
        <v>55</v>
      </c>
      <c r="B245" s="37" t="s">
        <v>180</v>
      </c>
      <c r="C245" s="37">
        <v>177</v>
      </c>
      <c r="E245" s="72" t="s">
        <v>210</v>
      </c>
      <c r="F245" s="390"/>
      <c r="G245" s="391"/>
      <c r="H245" s="391"/>
      <c r="I245" s="391"/>
      <c r="J245" s="391"/>
      <c r="K245" s="391"/>
      <c r="L245" s="391"/>
      <c r="M245" s="391"/>
      <c r="N245" s="391"/>
      <c r="O245" s="391"/>
      <c r="P245" s="391"/>
      <c r="Q245" s="392"/>
      <c r="R245" s="7"/>
      <c r="S245" s="390"/>
      <c r="T245" s="391"/>
      <c r="U245" s="391"/>
      <c r="V245" s="391"/>
      <c r="W245" s="391"/>
      <c r="X245" s="391"/>
      <c r="Y245" s="391"/>
      <c r="Z245" s="391"/>
      <c r="AA245" s="391"/>
      <c r="AB245" s="391"/>
      <c r="AC245" s="391"/>
      <c r="AD245" s="392"/>
      <c r="AE245" s="7"/>
      <c r="AF245" s="390"/>
      <c r="AG245" s="391"/>
      <c r="AH245" s="391"/>
      <c r="AI245" s="391"/>
      <c r="AJ245" s="391"/>
      <c r="AK245" s="391"/>
      <c r="AL245" s="391"/>
      <c r="AM245" s="391"/>
      <c r="AN245" s="391"/>
      <c r="AO245" s="391"/>
      <c r="AP245" s="391"/>
      <c r="AQ245" s="392"/>
      <c r="AR245" s="7"/>
      <c r="AS245" s="390"/>
      <c r="AT245" s="391"/>
      <c r="AU245" s="391"/>
      <c r="AV245" s="391"/>
      <c r="AW245" s="391"/>
      <c r="AX245" s="391"/>
      <c r="AY245" s="391"/>
      <c r="AZ245" s="391"/>
      <c r="BA245" s="391"/>
      <c r="BB245" s="391"/>
      <c r="BC245" s="391"/>
      <c r="BD245" s="392"/>
    </row>
    <row r="246" spans="1:56" ht="23" x14ac:dyDescent="0.35">
      <c r="A246" s="37" t="s">
        <v>55</v>
      </c>
      <c r="B246" s="37" t="s">
        <v>181</v>
      </c>
      <c r="C246" s="37">
        <v>178</v>
      </c>
      <c r="E246" s="72" t="s">
        <v>211</v>
      </c>
      <c r="F246" s="390"/>
      <c r="G246" s="391"/>
      <c r="H246" s="391"/>
      <c r="I246" s="391"/>
      <c r="J246" s="391"/>
      <c r="K246" s="391"/>
      <c r="L246" s="391"/>
      <c r="M246" s="391"/>
      <c r="N246" s="391"/>
      <c r="O246" s="391"/>
      <c r="P246" s="391"/>
      <c r="Q246" s="392"/>
      <c r="R246" s="7"/>
      <c r="S246" s="390"/>
      <c r="T246" s="391"/>
      <c r="U246" s="391"/>
      <c r="V246" s="391"/>
      <c r="W246" s="391"/>
      <c r="X246" s="391"/>
      <c r="Y246" s="391"/>
      <c r="Z246" s="391"/>
      <c r="AA246" s="391"/>
      <c r="AB246" s="391"/>
      <c r="AC246" s="391"/>
      <c r="AD246" s="392"/>
      <c r="AE246" s="7"/>
      <c r="AF246" s="390"/>
      <c r="AG246" s="391"/>
      <c r="AH246" s="391"/>
      <c r="AI246" s="391"/>
      <c r="AJ246" s="391"/>
      <c r="AK246" s="391"/>
      <c r="AL246" s="391"/>
      <c r="AM246" s="391"/>
      <c r="AN246" s="391"/>
      <c r="AO246" s="391"/>
      <c r="AP246" s="391"/>
      <c r="AQ246" s="392"/>
      <c r="AR246" s="7"/>
      <c r="AS246" s="390"/>
      <c r="AT246" s="391"/>
      <c r="AU246" s="391"/>
      <c r="AV246" s="391"/>
      <c r="AW246" s="391"/>
      <c r="AX246" s="391"/>
      <c r="AY246" s="391"/>
      <c r="AZ246" s="391"/>
      <c r="BA246" s="391"/>
      <c r="BB246" s="391"/>
      <c r="BC246" s="391"/>
      <c r="BD246" s="392"/>
    </row>
    <row r="247" spans="1:56" ht="23" x14ac:dyDescent="0.35">
      <c r="A247" s="37" t="s">
        <v>55</v>
      </c>
      <c r="B247" s="37" t="s">
        <v>182</v>
      </c>
      <c r="C247" s="37">
        <v>179</v>
      </c>
      <c r="E247" s="72" t="s">
        <v>212</v>
      </c>
      <c r="F247" s="390"/>
      <c r="G247" s="391"/>
      <c r="H247" s="391"/>
      <c r="I247" s="391"/>
      <c r="J247" s="391"/>
      <c r="K247" s="391"/>
      <c r="L247" s="391"/>
      <c r="M247" s="391"/>
      <c r="N247" s="391"/>
      <c r="O247" s="391"/>
      <c r="P247" s="391"/>
      <c r="Q247" s="392"/>
      <c r="R247" s="7"/>
      <c r="S247" s="390"/>
      <c r="T247" s="391"/>
      <c r="U247" s="391"/>
      <c r="V247" s="391"/>
      <c r="W247" s="391"/>
      <c r="X247" s="391"/>
      <c r="Y247" s="391"/>
      <c r="Z247" s="391"/>
      <c r="AA247" s="391"/>
      <c r="AB247" s="391"/>
      <c r="AC247" s="391"/>
      <c r="AD247" s="392"/>
      <c r="AE247" s="7"/>
      <c r="AF247" s="390"/>
      <c r="AG247" s="391"/>
      <c r="AH247" s="391"/>
      <c r="AI247" s="391"/>
      <c r="AJ247" s="391"/>
      <c r="AK247" s="391"/>
      <c r="AL247" s="391"/>
      <c r="AM247" s="391"/>
      <c r="AN247" s="391"/>
      <c r="AO247" s="391"/>
      <c r="AP247" s="391"/>
      <c r="AQ247" s="392"/>
      <c r="AR247" s="7"/>
      <c r="AS247" s="390"/>
      <c r="AT247" s="391"/>
      <c r="AU247" s="391"/>
      <c r="AV247" s="391"/>
      <c r="AW247" s="391"/>
      <c r="AX247" s="391"/>
      <c r="AY247" s="391"/>
      <c r="AZ247" s="391"/>
      <c r="BA247" s="391"/>
      <c r="BB247" s="391"/>
      <c r="BC247" s="391"/>
      <c r="BD247" s="392"/>
    </row>
    <row r="248" spans="1:56" ht="23" x14ac:dyDescent="0.35">
      <c r="A248" s="37" t="s">
        <v>55</v>
      </c>
      <c r="B248" s="37" t="s">
        <v>183</v>
      </c>
      <c r="C248" s="37">
        <v>180</v>
      </c>
      <c r="E248" s="47" t="s">
        <v>213</v>
      </c>
      <c r="F248" s="374"/>
      <c r="G248" s="39"/>
      <c r="H248" s="39"/>
      <c r="I248" s="39"/>
      <c r="J248" s="39"/>
      <c r="K248" s="39"/>
      <c r="L248" s="39"/>
      <c r="M248" s="39"/>
      <c r="N248" s="39"/>
      <c r="O248" s="39"/>
      <c r="P248" s="39"/>
      <c r="Q248" s="381"/>
      <c r="R248" s="7"/>
      <c r="S248" s="374"/>
      <c r="T248" s="39"/>
      <c r="U248" s="39"/>
      <c r="V248" s="39"/>
      <c r="W248" s="39"/>
      <c r="X248" s="39"/>
      <c r="Y248" s="39"/>
      <c r="Z248" s="39"/>
      <c r="AA248" s="39"/>
      <c r="AB248" s="39"/>
      <c r="AC248" s="39"/>
      <c r="AD248" s="381"/>
      <c r="AE248" s="7"/>
      <c r="AF248" s="374"/>
      <c r="AG248" s="39"/>
      <c r="AH248" s="39"/>
      <c r="AI248" s="39"/>
      <c r="AJ248" s="39"/>
      <c r="AK248" s="39"/>
      <c r="AL248" s="39"/>
      <c r="AM248" s="39"/>
      <c r="AN248" s="39"/>
      <c r="AO248" s="39"/>
      <c r="AP248" s="39"/>
      <c r="AQ248" s="381"/>
      <c r="AR248" s="7"/>
      <c r="AS248" s="374"/>
      <c r="AT248" s="39"/>
      <c r="AU248" s="39"/>
      <c r="AV248" s="39"/>
      <c r="AW248" s="39"/>
      <c r="AX248" s="39"/>
      <c r="AY248" s="39"/>
      <c r="AZ248" s="39"/>
      <c r="BA248" s="39"/>
      <c r="BB248" s="39"/>
      <c r="BC248" s="39"/>
      <c r="BD248" s="381"/>
    </row>
    <row r="249" spans="1:56" ht="23" x14ac:dyDescent="0.35">
      <c r="A249" s="37" t="s">
        <v>55</v>
      </c>
      <c r="B249" s="37" t="s">
        <v>184</v>
      </c>
      <c r="C249" s="37">
        <v>181</v>
      </c>
      <c r="E249" s="267" t="s">
        <v>214</v>
      </c>
      <c r="F249" s="374"/>
      <c r="G249" s="39"/>
      <c r="H249" s="39"/>
      <c r="I249" s="39"/>
      <c r="J249" s="39"/>
      <c r="K249" s="39"/>
      <c r="L249" s="39"/>
      <c r="M249" s="39"/>
      <c r="N249" s="39"/>
      <c r="O249" s="39"/>
      <c r="P249" s="39"/>
      <c r="Q249" s="381"/>
      <c r="R249" s="7"/>
      <c r="S249" s="390"/>
      <c r="T249" s="391"/>
      <c r="U249" s="391"/>
      <c r="V249" s="391"/>
      <c r="W249" s="391"/>
      <c r="X249" s="391"/>
      <c r="Y249" s="391"/>
      <c r="Z249" s="391"/>
      <c r="AA249" s="391"/>
      <c r="AB249" s="391"/>
      <c r="AC249" s="391"/>
      <c r="AD249" s="392"/>
      <c r="AE249" s="7"/>
      <c r="AF249" s="374"/>
      <c r="AG249" s="39"/>
      <c r="AH249" s="39"/>
      <c r="AI249" s="39"/>
      <c r="AJ249" s="39"/>
      <c r="AK249" s="39"/>
      <c r="AL249" s="39"/>
      <c r="AM249" s="39"/>
      <c r="AN249" s="39"/>
      <c r="AO249" s="39"/>
      <c r="AP249" s="39"/>
      <c r="AQ249" s="381"/>
      <c r="AR249" s="7"/>
      <c r="AS249" s="374"/>
      <c r="AT249" s="39"/>
      <c r="AU249" s="39"/>
      <c r="AV249" s="39"/>
      <c r="AW249" s="39"/>
      <c r="AX249" s="39"/>
      <c r="AY249" s="39"/>
      <c r="AZ249" s="39"/>
      <c r="BA249" s="39"/>
      <c r="BB249" s="39"/>
      <c r="BC249" s="39"/>
      <c r="BD249" s="381"/>
    </row>
    <row r="250" spans="1:56" ht="23" x14ac:dyDescent="0.35">
      <c r="A250" s="37" t="s">
        <v>55</v>
      </c>
      <c r="B250" s="37" t="s">
        <v>185</v>
      </c>
      <c r="C250" s="37">
        <v>182</v>
      </c>
      <c r="E250" s="267" t="s">
        <v>215</v>
      </c>
      <c r="F250" s="390"/>
      <c r="G250" s="391"/>
      <c r="H250" s="391"/>
      <c r="I250" s="391"/>
      <c r="J250" s="391"/>
      <c r="K250" s="391"/>
      <c r="L250" s="391"/>
      <c r="M250" s="391"/>
      <c r="N250" s="391"/>
      <c r="O250" s="391"/>
      <c r="P250" s="391"/>
      <c r="Q250" s="392"/>
      <c r="R250" s="7"/>
      <c r="S250" s="390"/>
      <c r="T250" s="391"/>
      <c r="U250" s="391"/>
      <c r="V250" s="391"/>
      <c r="W250" s="391"/>
      <c r="X250" s="391"/>
      <c r="Y250" s="391"/>
      <c r="Z250" s="391"/>
      <c r="AA250" s="391"/>
      <c r="AB250" s="391"/>
      <c r="AC250" s="391"/>
      <c r="AD250" s="392"/>
      <c r="AE250" s="7"/>
      <c r="AF250" s="390"/>
      <c r="AG250" s="391"/>
      <c r="AH250" s="391"/>
      <c r="AI250" s="391"/>
      <c r="AJ250" s="391"/>
      <c r="AK250" s="391"/>
      <c r="AL250" s="391"/>
      <c r="AM250" s="391"/>
      <c r="AN250" s="391"/>
      <c r="AO250" s="391"/>
      <c r="AP250" s="391"/>
      <c r="AQ250" s="392"/>
      <c r="AR250" s="7"/>
      <c r="AS250" s="390"/>
      <c r="AT250" s="391"/>
      <c r="AU250" s="391"/>
      <c r="AV250" s="391"/>
      <c r="AW250" s="391"/>
      <c r="AX250" s="391"/>
      <c r="AY250" s="391"/>
      <c r="AZ250" s="391"/>
      <c r="BA250" s="391"/>
      <c r="BB250" s="391"/>
      <c r="BC250" s="391"/>
      <c r="BD250" s="392"/>
    </row>
    <row r="251" spans="1:56" ht="23" x14ac:dyDescent="0.35">
      <c r="B251" s="37"/>
      <c r="C251" s="37"/>
      <c r="E251" s="46" t="s">
        <v>217</v>
      </c>
      <c r="F251" s="327"/>
      <c r="G251" s="326"/>
      <c r="H251" s="326"/>
      <c r="I251" s="326"/>
      <c r="J251" s="326"/>
      <c r="K251" s="326"/>
      <c r="L251" s="326"/>
      <c r="M251" s="326"/>
      <c r="N251" s="326"/>
      <c r="O251" s="326"/>
      <c r="P251" s="326"/>
      <c r="Q251" s="9"/>
      <c r="R251" s="7"/>
      <c r="S251" s="327"/>
      <c r="T251" s="326"/>
      <c r="U251" s="326"/>
      <c r="V251" s="326"/>
      <c r="W251" s="326"/>
      <c r="X251" s="326"/>
      <c r="Y251" s="326"/>
      <c r="Z251" s="326"/>
      <c r="AA251" s="326"/>
      <c r="AB251" s="326"/>
      <c r="AC251" s="326"/>
      <c r="AD251" s="9"/>
      <c r="AE251" s="7"/>
      <c r="AF251" s="327"/>
      <c r="AG251" s="326"/>
      <c r="AH251" s="326"/>
      <c r="AI251" s="326"/>
      <c r="AJ251" s="326"/>
      <c r="AK251" s="326"/>
      <c r="AL251" s="326"/>
      <c r="AM251" s="326"/>
      <c r="AN251" s="326"/>
      <c r="AO251" s="326"/>
      <c r="AP251" s="326"/>
      <c r="AQ251" s="9"/>
      <c r="AR251" s="7"/>
      <c r="AS251" s="327"/>
      <c r="AT251" s="326"/>
      <c r="AU251" s="326"/>
      <c r="AV251" s="326"/>
      <c r="AW251" s="326"/>
      <c r="AX251" s="326"/>
      <c r="AY251" s="326"/>
      <c r="AZ251" s="326"/>
      <c r="BA251" s="326"/>
      <c r="BB251" s="326"/>
      <c r="BC251" s="326"/>
      <c r="BD251" s="9"/>
    </row>
    <row r="252" spans="1:56" ht="23" x14ac:dyDescent="0.35">
      <c r="A252" s="37" t="s">
        <v>55</v>
      </c>
      <c r="B252" s="37" t="s">
        <v>186</v>
      </c>
      <c r="C252" s="37">
        <v>183</v>
      </c>
      <c r="E252" s="69" t="s">
        <v>218</v>
      </c>
      <c r="F252" s="42"/>
      <c r="G252" s="39"/>
      <c r="H252" s="39"/>
      <c r="I252" s="39"/>
      <c r="J252" s="39"/>
      <c r="K252" s="39"/>
      <c r="L252" s="39"/>
      <c r="M252" s="39"/>
      <c r="N252" s="39"/>
      <c r="O252" s="39"/>
      <c r="P252" s="39"/>
      <c r="Q252" s="381"/>
      <c r="R252" s="7"/>
      <c r="S252" s="393"/>
      <c r="T252" s="391"/>
      <c r="U252" s="391"/>
      <c r="V252" s="391"/>
      <c r="W252" s="391"/>
      <c r="X252" s="391"/>
      <c r="Y252" s="391"/>
      <c r="Z252" s="391"/>
      <c r="AA252" s="391"/>
      <c r="AB252" s="391"/>
      <c r="AC252" s="391"/>
      <c r="AD252" s="392"/>
      <c r="AE252" s="7"/>
      <c r="AF252" s="42"/>
      <c r="AG252" s="39"/>
      <c r="AH252" s="39"/>
      <c r="AI252" s="39"/>
      <c r="AJ252" s="39"/>
      <c r="AK252" s="39"/>
      <c r="AL252" s="39"/>
      <c r="AM252" s="39"/>
      <c r="AN252" s="39"/>
      <c r="AO252" s="39"/>
      <c r="AP252" s="39"/>
      <c r="AQ252" s="381"/>
      <c r="AR252" s="7"/>
      <c r="AS252" s="42"/>
      <c r="AT252" s="39"/>
      <c r="AU252" s="39"/>
      <c r="AV252" s="39"/>
      <c r="AW252" s="39"/>
      <c r="AX252" s="39"/>
      <c r="AY252" s="39"/>
      <c r="AZ252" s="39"/>
      <c r="BA252" s="39"/>
      <c r="BB252" s="39"/>
      <c r="BC252" s="39"/>
      <c r="BD252" s="381"/>
    </row>
    <row r="253" spans="1:56" ht="23" x14ac:dyDescent="0.35">
      <c r="A253" s="37" t="s">
        <v>55</v>
      </c>
      <c r="B253" s="37" t="s">
        <v>187</v>
      </c>
      <c r="C253" s="37">
        <v>184</v>
      </c>
      <c r="E253" s="69" t="s">
        <v>319</v>
      </c>
      <c r="F253" s="390"/>
      <c r="G253" s="391"/>
      <c r="H253" s="391"/>
      <c r="I253" s="391"/>
      <c r="J253" s="391"/>
      <c r="K253" s="391"/>
      <c r="L253" s="391"/>
      <c r="M253" s="391"/>
      <c r="N253" s="391"/>
      <c r="O253" s="391"/>
      <c r="P253" s="391"/>
      <c r="Q253" s="392"/>
      <c r="S253" s="390"/>
      <c r="T253" s="391"/>
      <c r="U253" s="391"/>
      <c r="V253" s="391"/>
      <c r="W253" s="391"/>
      <c r="X253" s="391"/>
      <c r="Y253" s="391"/>
      <c r="Z253" s="391"/>
      <c r="AA253" s="391"/>
      <c r="AB253" s="391"/>
      <c r="AC253" s="391"/>
      <c r="AD253" s="392"/>
      <c r="AF253" s="390"/>
      <c r="AG253" s="391"/>
      <c r="AH253" s="391"/>
      <c r="AI253" s="391"/>
      <c r="AJ253" s="391"/>
      <c r="AK253" s="391"/>
      <c r="AL253" s="391"/>
      <c r="AM253" s="391"/>
      <c r="AN253" s="391"/>
      <c r="AO253" s="391"/>
      <c r="AP253" s="391"/>
      <c r="AQ253" s="392"/>
      <c r="AS253" s="390"/>
      <c r="AT253" s="391"/>
      <c r="AU253" s="391"/>
      <c r="AV253" s="391"/>
      <c r="AW253" s="391"/>
      <c r="AX253" s="391"/>
      <c r="AY253" s="391"/>
      <c r="AZ253" s="391"/>
      <c r="BA253" s="391"/>
      <c r="BB253" s="391"/>
      <c r="BC253" s="391"/>
      <c r="BD253" s="392"/>
    </row>
    <row r="254" spans="1:56" ht="23" x14ac:dyDescent="0.35">
      <c r="A254" s="37" t="s">
        <v>55</v>
      </c>
      <c r="B254" s="37" t="s">
        <v>188</v>
      </c>
      <c r="C254" s="37">
        <v>185</v>
      </c>
      <c r="E254" s="69" t="s">
        <v>220</v>
      </c>
      <c r="F254" s="390"/>
      <c r="G254" s="391"/>
      <c r="H254" s="391"/>
      <c r="I254" s="391"/>
      <c r="J254" s="391"/>
      <c r="K254" s="391"/>
      <c r="L254" s="391"/>
      <c r="M254" s="391"/>
      <c r="N254" s="391"/>
      <c r="O254" s="391"/>
      <c r="P254" s="391"/>
      <c r="Q254" s="392"/>
      <c r="R254" s="7"/>
      <c r="S254" s="390"/>
      <c r="T254" s="391"/>
      <c r="U254" s="391"/>
      <c r="V254" s="391"/>
      <c r="W254" s="391"/>
      <c r="X254" s="391"/>
      <c r="Y254" s="391"/>
      <c r="Z254" s="391"/>
      <c r="AA254" s="391"/>
      <c r="AB254" s="391"/>
      <c r="AC254" s="391"/>
      <c r="AD254" s="392"/>
      <c r="AE254" s="7"/>
      <c r="AF254" s="390"/>
      <c r="AG254" s="391"/>
      <c r="AH254" s="391"/>
      <c r="AI254" s="391"/>
      <c r="AJ254" s="391"/>
      <c r="AK254" s="391"/>
      <c r="AL254" s="391"/>
      <c r="AM254" s="391"/>
      <c r="AN254" s="391"/>
      <c r="AO254" s="391"/>
      <c r="AP254" s="391"/>
      <c r="AQ254" s="392"/>
      <c r="AR254" s="7"/>
      <c r="AS254" s="390"/>
      <c r="AT254" s="391"/>
      <c r="AU254" s="391"/>
      <c r="AV254" s="391"/>
      <c r="AW254" s="391"/>
      <c r="AX254" s="391"/>
      <c r="AY254" s="391"/>
      <c r="AZ254" s="391"/>
      <c r="BA254" s="391"/>
      <c r="BB254" s="391"/>
      <c r="BC254" s="391"/>
      <c r="BD254" s="392"/>
    </row>
    <row r="255" spans="1:56" ht="23" x14ac:dyDescent="0.35">
      <c r="B255" s="37"/>
      <c r="C255" s="37"/>
      <c r="E255" s="46" t="s">
        <v>222</v>
      </c>
      <c r="F255" s="327"/>
      <c r="G255" s="326"/>
      <c r="H255" s="326"/>
      <c r="I255" s="326"/>
      <c r="J255" s="326"/>
      <c r="K255" s="326"/>
      <c r="L255" s="326"/>
      <c r="M255" s="326"/>
      <c r="N255" s="326"/>
      <c r="O255" s="326"/>
      <c r="P255" s="326"/>
      <c r="Q255" s="9"/>
      <c r="R255" s="7"/>
      <c r="S255" s="327"/>
      <c r="T255" s="326"/>
      <c r="U255" s="326"/>
      <c r="V255" s="326"/>
      <c r="W255" s="326"/>
      <c r="X255" s="326"/>
      <c r="Y255" s="326"/>
      <c r="Z255" s="326"/>
      <c r="AA255" s="326"/>
      <c r="AB255" s="326"/>
      <c r="AC255" s="326"/>
      <c r="AD255" s="9"/>
      <c r="AE255" s="7"/>
      <c r="AF255" s="327"/>
      <c r="AG255" s="326"/>
      <c r="AH255" s="326"/>
      <c r="AI255" s="326"/>
      <c r="AJ255" s="326"/>
      <c r="AK255" s="326"/>
      <c r="AL255" s="326"/>
      <c r="AM255" s="326"/>
      <c r="AN255" s="326"/>
      <c r="AO255" s="326"/>
      <c r="AP255" s="326"/>
      <c r="AQ255" s="9"/>
      <c r="AR255" s="7"/>
      <c r="AS255" s="327"/>
      <c r="AT255" s="326"/>
      <c r="AU255" s="326"/>
      <c r="AV255" s="326"/>
      <c r="AW255" s="326"/>
      <c r="AX255" s="326"/>
      <c r="AY255" s="326"/>
      <c r="AZ255" s="326"/>
      <c r="BA255" s="326"/>
      <c r="BB255" s="326"/>
      <c r="BC255" s="326"/>
      <c r="BD255" s="9"/>
    </row>
    <row r="256" spans="1:56" ht="23" x14ac:dyDescent="0.35">
      <c r="A256" s="37" t="s">
        <v>55</v>
      </c>
      <c r="B256" s="37" t="s">
        <v>189</v>
      </c>
      <c r="C256" s="37">
        <v>186</v>
      </c>
      <c r="E256" s="69" t="s">
        <v>223</v>
      </c>
      <c r="F256" s="390"/>
      <c r="G256" s="391"/>
      <c r="H256" s="391"/>
      <c r="I256" s="391"/>
      <c r="J256" s="391"/>
      <c r="K256" s="391"/>
      <c r="L256" s="391"/>
      <c r="M256" s="391"/>
      <c r="N256" s="391"/>
      <c r="O256" s="391"/>
      <c r="P256" s="391"/>
      <c r="Q256" s="392"/>
      <c r="R256" s="7"/>
      <c r="S256" s="390"/>
      <c r="T256" s="391"/>
      <c r="U256" s="391"/>
      <c r="V256" s="391"/>
      <c r="W256" s="391"/>
      <c r="X256" s="391"/>
      <c r="Y256" s="391"/>
      <c r="Z256" s="391"/>
      <c r="AA256" s="391"/>
      <c r="AB256" s="391"/>
      <c r="AC256" s="391"/>
      <c r="AD256" s="392"/>
      <c r="AE256" s="7"/>
      <c r="AF256" s="390"/>
      <c r="AG256" s="391"/>
      <c r="AH256" s="391"/>
      <c r="AI256" s="391"/>
      <c r="AJ256" s="391"/>
      <c r="AK256" s="391"/>
      <c r="AL256" s="391"/>
      <c r="AM256" s="391"/>
      <c r="AN256" s="391"/>
      <c r="AO256" s="391"/>
      <c r="AP256" s="391"/>
      <c r="AQ256" s="392"/>
      <c r="AR256" s="7"/>
      <c r="AS256" s="390"/>
      <c r="AT256" s="391"/>
      <c r="AU256" s="391"/>
      <c r="AV256" s="391"/>
      <c r="AW256" s="391"/>
      <c r="AX256" s="391"/>
      <c r="AY256" s="391"/>
      <c r="AZ256" s="391"/>
      <c r="BA256" s="391"/>
      <c r="BB256" s="391"/>
      <c r="BC256" s="391"/>
      <c r="BD256" s="392"/>
    </row>
    <row r="257" spans="1:56" ht="23" x14ac:dyDescent="0.35">
      <c r="A257" s="37" t="s">
        <v>55</v>
      </c>
      <c r="B257" s="37" t="s">
        <v>190</v>
      </c>
      <c r="C257" s="37">
        <v>187</v>
      </c>
      <c r="E257" s="69" t="s">
        <v>224</v>
      </c>
      <c r="F257" s="390"/>
      <c r="G257" s="391"/>
      <c r="H257" s="391"/>
      <c r="I257" s="391"/>
      <c r="J257" s="391"/>
      <c r="K257" s="391"/>
      <c r="L257" s="391"/>
      <c r="M257" s="391"/>
      <c r="N257" s="391"/>
      <c r="O257" s="391"/>
      <c r="P257" s="391"/>
      <c r="Q257" s="392"/>
      <c r="R257" s="7"/>
      <c r="S257" s="390"/>
      <c r="T257" s="391"/>
      <c r="U257" s="391"/>
      <c r="V257" s="391"/>
      <c r="W257" s="391"/>
      <c r="X257" s="391"/>
      <c r="Y257" s="391"/>
      <c r="Z257" s="391"/>
      <c r="AA257" s="391"/>
      <c r="AB257" s="391"/>
      <c r="AC257" s="391"/>
      <c r="AD257" s="392"/>
      <c r="AE257" s="7"/>
      <c r="AF257" s="390"/>
      <c r="AG257" s="391"/>
      <c r="AH257" s="391"/>
      <c r="AI257" s="391"/>
      <c r="AJ257" s="391"/>
      <c r="AK257" s="391"/>
      <c r="AL257" s="391"/>
      <c r="AM257" s="391"/>
      <c r="AN257" s="391"/>
      <c r="AO257" s="391"/>
      <c r="AP257" s="391"/>
      <c r="AQ257" s="392"/>
      <c r="AR257" s="7"/>
      <c r="AS257" s="390"/>
      <c r="AT257" s="391"/>
      <c r="AU257" s="391"/>
      <c r="AV257" s="391"/>
      <c r="AW257" s="391"/>
      <c r="AX257" s="391"/>
      <c r="AY257" s="391"/>
      <c r="AZ257" s="391"/>
      <c r="BA257" s="391"/>
      <c r="BB257" s="391"/>
      <c r="BC257" s="391"/>
      <c r="BD257" s="392"/>
    </row>
    <row r="258" spans="1:56" ht="23" x14ac:dyDescent="0.35">
      <c r="A258" s="37" t="s">
        <v>55</v>
      </c>
      <c r="B258" s="37" t="s">
        <v>191</v>
      </c>
      <c r="C258" s="37">
        <v>188</v>
      </c>
      <c r="E258" s="69" t="s">
        <v>225</v>
      </c>
      <c r="F258" s="390"/>
      <c r="G258" s="391"/>
      <c r="H258" s="391"/>
      <c r="I258" s="391"/>
      <c r="J258" s="391"/>
      <c r="K258" s="391"/>
      <c r="L258" s="391"/>
      <c r="M258" s="391"/>
      <c r="N258" s="391"/>
      <c r="O258" s="391"/>
      <c r="P258" s="391"/>
      <c r="Q258" s="392"/>
      <c r="R258" s="7"/>
      <c r="S258" s="390"/>
      <c r="T258" s="391"/>
      <c r="U258" s="391"/>
      <c r="V258" s="391"/>
      <c r="W258" s="391"/>
      <c r="X258" s="391"/>
      <c r="Y258" s="391"/>
      <c r="Z258" s="391"/>
      <c r="AA258" s="391"/>
      <c r="AB258" s="391"/>
      <c r="AC258" s="391"/>
      <c r="AD258" s="392"/>
      <c r="AE258" s="7"/>
      <c r="AF258" s="390"/>
      <c r="AG258" s="391"/>
      <c r="AH258" s="391"/>
      <c r="AI258" s="391"/>
      <c r="AJ258" s="391"/>
      <c r="AK258" s="391"/>
      <c r="AL258" s="391"/>
      <c r="AM258" s="391"/>
      <c r="AN258" s="391"/>
      <c r="AO258" s="391"/>
      <c r="AP258" s="391"/>
      <c r="AQ258" s="392"/>
      <c r="AR258" s="7"/>
      <c r="AS258" s="390"/>
      <c r="AT258" s="391"/>
      <c r="AU258" s="391"/>
      <c r="AV258" s="391"/>
      <c r="AW258" s="391"/>
      <c r="AX258" s="391"/>
      <c r="AY258" s="391"/>
      <c r="AZ258" s="391"/>
      <c r="BA258" s="391"/>
      <c r="BB258" s="391"/>
      <c r="BC258" s="391"/>
      <c r="BD258" s="392"/>
    </row>
    <row r="259" spans="1:56" ht="23" x14ac:dyDescent="0.35">
      <c r="A259" s="37" t="s">
        <v>55</v>
      </c>
      <c r="B259" s="37" t="s">
        <v>192</v>
      </c>
      <c r="C259" s="37">
        <v>189</v>
      </c>
      <c r="E259" s="69" t="s">
        <v>226</v>
      </c>
      <c r="F259" s="390"/>
      <c r="G259" s="391"/>
      <c r="H259" s="391"/>
      <c r="I259" s="391"/>
      <c r="J259" s="391"/>
      <c r="K259" s="391"/>
      <c r="L259" s="391"/>
      <c r="M259" s="391"/>
      <c r="N259" s="391"/>
      <c r="O259" s="391"/>
      <c r="P259" s="391"/>
      <c r="Q259" s="392"/>
      <c r="R259" s="7"/>
      <c r="S259" s="390"/>
      <c r="T259" s="391"/>
      <c r="U259" s="391"/>
      <c r="V259" s="391"/>
      <c r="W259" s="391"/>
      <c r="X259" s="391"/>
      <c r="Y259" s="391"/>
      <c r="Z259" s="391"/>
      <c r="AA259" s="391"/>
      <c r="AB259" s="391"/>
      <c r="AC259" s="391"/>
      <c r="AD259" s="392"/>
      <c r="AE259" s="7"/>
      <c r="AF259" s="390"/>
      <c r="AG259" s="391"/>
      <c r="AH259" s="391"/>
      <c r="AI259" s="391"/>
      <c r="AJ259" s="391"/>
      <c r="AK259" s="391"/>
      <c r="AL259" s="391"/>
      <c r="AM259" s="391"/>
      <c r="AN259" s="391"/>
      <c r="AO259" s="391"/>
      <c r="AP259" s="391"/>
      <c r="AQ259" s="392"/>
      <c r="AR259" s="7"/>
      <c r="AS259" s="390"/>
      <c r="AT259" s="391"/>
      <c r="AU259" s="391"/>
      <c r="AV259" s="391"/>
      <c r="AW259" s="391"/>
      <c r="AX259" s="391"/>
      <c r="AY259" s="391"/>
      <c r="AZ259" s="391"/>
      <c r="BA259" s="391"/>
      <c r="BB259" s="391"/>
      <c r="BC259" s="391"/>
      <c r="BD259" s="392"/>
    </row>
    <row r="260" spans="1:56" ht="23" x14ac:dyDescent="0.35">
      <c r="A260" s="37" t="s">
        <v>55</v>
      </c>
      <c r="B260" s="37" t="s">
        <v>193</v>
      </c>
      <c r="C260" s="37">
        <v>190</v>
      </c>
      <c r="E260" s="69" t="s">
        <v>227</v>
      </c>
      <c r="F260" s="390"/>
      <c r="G260" s="391"/>
      <c r="H260" s="391"/>
      <c r="I260" s="391"/>
      <c r="J260" s="391"/>
      <c r="K260" s="391"/>
      <c r="L260" s="391"/>
      <c r="M260" s="391"/>
      <c r="N260" s="391"/>
      <c r="O260" s="391"/>
      <c r="P260" s="391"/>
      <c r="Q260" s="392"/>
      <c r="R260" s="7"/>
      <c r="S260" s="390"/>
      <c r="T260" s="391"/>
      <c r="U260" s="391"/>
      <c r="V260" s="391"/>
      <c r="W260" s="391"/>
      <c r="X260" s="391"/>
      <c r="Y260" s="391"/>
      <c r="Z260" s="391"/>
      <c r="AA260" s="391"/>
      <c r="AB260" s="391"/>
      <c r="AC260" s="391"/>
      <c r="AD260" s="392"/>
      <c r="AE260" s="7"/>
      <c r="AF260" s="390"/>
      <c r="AG260" s="391"/>
      <c r="AH260" s="391"/>
      <c r="AI260" s="391"/>
      <c r="AJ260" s="391"/>
      <c r="AK260" s="391"/>
      <c r="AL260" s="391"/>
      <c r="AM260" s="391"/>
      <c r="AN260" s="391"/>
      <c r="AO260" s="391"/>
      <c r="AP260" s="391"/>
      <c r="AQ260" s="392"/>
      <c r="AR260" s="7"/>
      <c r="AS260" s="390"/>
      <c r="AT260" s="391"/>
      <c r="AU260" s="391"/>
      <c r="AV260" s="391"/>
      <c r="AW260" s="391"/>
      <c r="AX260" s="391"/>
      <c r="AY260" s="391"/>
      <c r="AZ260" s="391"/>
      <c r="BA260" s="391"/>
      <c r="BB260" s="391"/>
      <c r="BC260" s="391"/>
      <c r="BD260" s="392"/>
    </row>
    <row r="261" spans="1:56" ht="23" x14ac:dyDescent="0.35">
      <c r="C261" s="37"/>
      <c r="E261" s="45" t="s">
        <v>58</v>
      </c>
      <c r="F261" s="372"/>
      <c r="G261" s="386"/>
      <c r="H261" s="386"/>
      <c r="I261" s="386"/>
      <c r="J261" s="386"/>
      <c r="K261" s="386"/>
      <c r="L261" s="386"/>
      <c r="M261" s="386"/>
      <c r="N261" s="386"/>
      <c r="O261" s="386"/>
      <c r="P261" s="386"/>
      <c r="Q261" s="379"/>
      <c r="R261" s="7"/>
      <c r="S261" s="372"/>
      <c r="T261" s="386"/>
      <c r="U261" s="386"/>
      <c r="V261" s="386"/>
      <c r="W261" s="386"/>
      <c r="X261" s="386"/>
      <c r="Y261" s="386"/>
      <c r="Z261" s="386"/>
      <c r="AA261" s="386"/>
      <c r="AB261" s="386"/>
      <c r="AC261" s="386"/>
      <c r="AD261" s="379"/>
      <c r="AE261" s="7"/>
      <c r="AF261" s="372"/>
      <c r="AG261" s="386"/>
      <c r="AH261" s="386"/>
      <c r="AI261" s="386"/>
      <c r="AJ261" s="386"/>
      <c r="AK261" s="386"/>
      <c r="AL261" s="386"/>
      <c r="AM261" s="386"/>
      <c r="AN261" s="386"/>
      <c r="AO261" s="386"/>
      <c r="AP261" s="386"/>
      <c r="AQ261" s="379"/>
      <c r="AR261" s="7"/>
      <c r="AS261" s="372"/>
      <c r="AT261" s="386"/>
      <c r="AU261" s="386"/>
      <c r="AV261" s="386"/>
      <c r="AW261" s="386"/>
      <c r="AX261" s="386"/>
      <c r="AY261" s="386"/>
      <c r="AZ261" s="386"/>
      <c r="BA261" s="386"/>
      <c r="BB261" s="386"/>
      <c r="BC261" s="386"/>
      <c r="BD261" s="379"/>
    </row>
    <row r="262" spans="1:56" ht="23" x14ac:dyDescent="0.35">
      <c r="B262" s="57"/>
      <c r="C262" s="37"/>
      <c r="E262" s="46" t="s">
        <v>200</v>
      </c>
      <c r="F262" s="325"/>
      <c r="G262" s="326"/>
      <c r="H262" s="326"/>
      <c r="I262" s="326"/>
      <c r="J262" s="326"/>
      <c r="K262" s="326"/>
      <c r="L262" s="326"/>
      <c r="M262" s="326"/>
      <c r="N262" s="326"/>
      <c r="O262" s="326"/>
      <c r="P262" s="326"/>
      <c r="Q262" s="9"/>
      <c r="R262" s="7"/>
      <c r="S262" s="325"/>
      <c r="T262" s="326"/>
      <c r="U262" s="326"/>
      <c r="V262" s="326"/>
      <c r="W262" s="326"/>
      <c r="X262" s="326"/>
      <c r="Y262" s="326"/>
      <c r="Z262" s="326"/>
      <c r="AA262" s="326"/>
      <c r="AB262" s="326"/>
      <c r="AC262" s="326"/>
      <c r="AD262" s="9"/>
      <c r="AE262" s="7"/>
      <c r="AF262" s="325"/>
      <c r="AG262" s="326"/>
      <c r="AH262" s="326"/>
      <c r="AI262" s="326"/>
      <c r="AJ262" s="326"/>
      <c r="AK262" s="326"/>
      <c r="AL262" s="326"/>
      <c r="AM262" s="326"/>
      <c r="AN262" s="326"/>
      <c r="AO262" s="326"/>
      <c r="AP262" s="326"/>
      <c r="AQ262" s="9"/>
      <c r="AR262" s="7"/>
      <c r="AS262" s="325"/>
      <c r="AT262" s="326"/>
      <c r="AU262" s="326"/>
      <c r="AV262" s="326"/>
      <c r="AW262" s="326"/>
      <c r="AX262" s="326"/>
      <c r="AY262" s="326"/>
      <c r="AZ262" s="326"/>
      <c r="BA262" s="326"/>
      <c r="BB262" s="326"/>
      <c r="BC262" s="326"/>
      <c r="BD262" s="9"/>
    </row>
    <row r="263" spans="1:56" ht="23" x14ac:dyDescent="0.35">
      <c r="B263" s="57"/>
      <c r="C263" s="37"/>
      <c r="E263" s="262" t="s">
        <v>202</v>
      </c>
      <c r="F263" s="375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380"/>
      <c r="R263" s="7"/>
      <c r="S263" s="375"/>
      <c r="T263" s="19"/>
      <c r="U263" s="19"/>
      <c r="V263" s="19"/>
      <c r="W263" s="19"/>
      <c r="X263" s="19"/>
      <c r="Y263" s="19"/>
      <c r="Z263" s="19"/>
      <c r="AA263" s="19"/>
      <c r="AB263" s="19"/>
      <c r="AC263" s="19"/>
      <c r="AD263" s="380"/>
      <c r="AE263" s="7"/>
      <c r="AF263" s="375"/>
      <c r="AG263" s="19"/>
      <c r="AH263" s="19"/>
      <c r="AI263" s="19"/>
      <c r="AJ263" s="19"/>
      <c r="AK263" s="19"/>
      <c r="AL263" s="19"/>
      <c r="AM263" s="19"/>
      <c r="AN263" s="19"/>
      <c r="AO263" s="19"/>
      <c r="AP263" s="19"/>
      <c r="AQ263" s="380"/>
      <c r="AR263" s="7"/>
      <c r="AS263" s="375"/>
      <c r="AT263" s="19"/>
      <c r="AU263" s="19"/>
      <c r="AV263" s="19"/>
      <c r="AW263" s="19"/>
      <c r="AX263" s="19"/>
      <c r="AY263" s="19"/>
      <c r="AZ263" s="19"/>
      <c r="BA263" s="19"/>
      <c r="BB263" s="19"/>
      <c r="BC263" s="19"/>
      <c r="BD263" s="380"/>
    </row>
    <row r="264" spans="1:56" ht="23" x14ac:dyDescent="0.35">
      <c r="A264" s="37" t="s">
        <v>57</v>
      </c>
      <c r="B264" s="37" t="s">
        <v>175</v>
      </c>
      <c r="C264" s="37">
        <v>191</v>
      </c>
      <c r="E264" s="47" t="s">
        <v>308</v>
      </c>
      <c r="F264" s="374"/>
      <c r="G264" s="39"/>
      <c r="H264" s="39"/>
      <c r="I264" s="39"/>
      <c r="J264" s="39"/>
      <c r="K264" s="39"/>
      <c r="L264" s="39"/>
      <c r="M264" s="39"/>
      <c r="N264" s="39"/>
      <c r="O264" s="39"/>
      <c r="P264" s="39"/>
      <c r="Q264" s="381"/>
      <c r="R264" s="7"/>
      <c r="S264" s="390"/>
      <c r="T264" s="391"/>
      <c r="U264" s="391"/>
      <c r="V264" s="391"/>
      <c r="W264" s="391"/>
      <c r="X264" s="391"/>
      <c r="Y264" s="391"/>
      <c r="Z264" s="391"/>
      <c r="AA264" s="391"/>
      <c r="AB264" s="391"/>
      <c r="AC264" s="391"/>
      <c r="AD264" s="392"/>
      <c r="AE264" s="7"/>
      <c r="AF264" s="374"/>
      <c r="AG264" s="39"/>
      <c r="AH264" s="39"/>
      <c r="AI264" s="39"/>
      <c r="AJ264" s="39"/>
      <c r="AK264" s="39"/>
      <c r="AL264" s="39"/>
      <c r="AM264" s="39"/>
      <c r="AN264" s="39"/>
      <c r="AO264" s="39"/>
      <c r="AP264" s="39"/>
      <c r="AQ264" s="381"/>
      <c r="AR264" s="7"/>
      <c r="AS264" s="374"/>
      <c r="AT264" s="39"/>
      <c r="AU264" s="39"/>
      <c r="AV264" s="39"/>
      <c r="AW264" s="39"/>
      <c r="AX264" s="39"/>
      <c r="AY264" s="39"/>
      <c r="AZ264" s="39"/>
      <c r="BA264" s="39"/>
      <c r="BB264" s="39"/>
      <c r="BC264" s="39"/>
      <c r="BD264" s="381"/>
    </row>
    <row r="265" spans="1:56" ht="23" x14ac:dyDescent="0.35">
      <c r="B265" s="58"/>
      <c r="C265" s="37"/>
      <c r="E265" s="71" t="s">
        <v>370</v>
      </c>
      <c r="F265" s="375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380"/>
      <c r="R265" s="7"/>
      <c r="S265" s="375"/>
      <c r="T265" s="19"/>
      <c r="U265" s="19"/>
      <c r="V265" s="19"/>
      <c r="W265" s="19"/>
      <c r="X265" s="19"/>
      <c r="Y265" s="19"/>
      <c r="Z265" s="19"/>
      <c r="AA265" s="19"/>
      <c r="AB265" s="19"/>
      <c r="AC265" s="19"/>
      <c r="AD265" s="380"/>
      <c r="AE265" s="7"/>
      <c r="AF265" s="375"/>
      <c r="AG265" s="19"/>
      <c r="AH265" s="19"/>
      <c r="AI265" s="19"/>
      <c r="AJ265" s="19"/>
      <c r="AK265" s="19"/>
      <c r="AL265" s="19"/>
      <c r="AM265" s="19"/>
      <c r="AN265" s="19"/>
      <c r="AO265" s="19"/>
      <c r="AP265" s="19"/>
      <c r="AQ265" s="380"/>
      <c r="AR265" s="7"/>
      <c r="AS265" s="375"/>
      <c r="AT265" s="19"/>
      <c r="AU265" s="19"/>
      <c r="AV265" s="19"/>
      <c r="AW265" s="19"/>
      <c r="AX265" s="19"/>
      <c r="AY265" s="19"/>
      <c r="AZ265" s="19"/>
      <c r="BA265" s="19"/>
      <c r="BB265" s="19"/>
      <c r="BC265" s="19"/>
      <c r="BD265" s="380"/>
    </row>
    <row r="266" spans="1:56" ht="23" x14ac:dyDescent="0.35">
      <c r="A266" s="37" t="s">
        <v>57</v>
      </c>
      <c r="B266" s="37" t="s">
        <v>176</v>
      </c>
      <c r="C266" s="37">
        <v>192</v>
      </c>
      <c r="E266" s="72" t="s">
        <v>206</v>
      </c>
      <c r="F266" s="390"/>
      <c r="G266" s="391"/>
      <c r="H266" s="391"/>
      <c r="I266" s="391"/>
      <c r="J266" s="391"/>
      <c r="K266" s="391"/>
      <c r="L266" s="391"/>
      <c r="M266" s="391"/>
      <c r="N266" s="391"/>
      <c r="O266" s="391"/>
      <c r="P266" s="391"/>
      <c r="Q266" s="392"/>
      <c r="R266" s="7"/>
      <c r="S266" s="390"/>
      <c r="T266" s="391"/>
      <c r="U266" s="391"/>
      <c r="V266" s="391"/>
      <c r="W266" s="391"/>
      <c r="X266" s="391"/>
      <c r="Y266" s="391"/>
      <c r="Z266" s="391"/>
      <c r="AA266" s="391"/>
      <c r="AB266" s="391"/>
      <c r="AC266" s="391"/>
      <c r="AD266" s="392"/>
      <c r="AE266" s="7"/>
      <c r="AF266" s="390"/>
      <c r="AG266" s="391"/>
      <c r="AH266" s="391"/>
      <c r="AI266" s="391"/>
      <c r="AJ266" s="391"/>
      <c r="AK266" s="391"/>
      <c r="AL266" s="391"/>
      <c r="AM266" s="391"/>
      <c r="AN266" s="391"/>
      <c r="AO266" s="391"/>
      <c r="AP266" s="391"/>
      <c r="AQ266" s="392"/>
      <c r="AR266" s="7"/>
      <c r="AS266" s="390"/>
      <c r="AT266" s="391"/>
      <c r="AU266" s="391"/>
      <c r="AV266" s="391"/>
      <c r="AW266" s="391"/>
      <c r="AX266" s="391"/>
      <c r="AY266" s="391"/>
      <c r="AZ266" s="391"/>
      <c r="BA266" s="391"/>
      <c r="BB266" s="391"/>
      <c r="BC266" s="391"/>
      <c r="BD266" s="392"/>
    </row>
    <row r="267" spans="1:56" ht="23" x14ac:dyDescent="0.35">
      <c r="A267" s="37" t="s">
        <v>57</v>
      </c>
      <c r="B267" s="37" t="s">
        <v>177</v>
      </c>
      <c r="C267" s="37">
        <v>193</v>
      </c>
      <c r="E267" s="72" t="s">
        <v>207</v>
      </c>
      <c r="F267" s="390"/>
      <c r="G267" s="391"/>
      <c r="H267" s="391"/>
      <c r="I267" s="391"/>
      <c r="J267" s="391"/>
      <c r="K267" s="391"/>
      <c r="L267" s="391"/>
      <c r="M267" s="391"/>
      <c r="N267" s="391"/>
      <c r="O267" s="391"/>
      <c r="P267" s="391"/>
      <c r="Q267" s="392"/>
      <c r="R267" s="7"/>
      <c r="S267" s="390"/>
      <c r="T267" s="391"/>
      <c r="U267" s="391"/>
      <c r="V267" s="391"/>
      <c r="W267" s="391"/>
      <c r="X267" s="391"/>
      <c r="Y267" s="391"/>
      <c r="Z267" s="391"/>
      <c r="AA267" s="391"/>
      <c r="AB267" s="391"/>
      <c r="AC267" s="391"/>
      <c r="AD267" s="392"/>
      <c r="AE267" s="7"/>
      <c r="AF267" s="390"/>
      <c r="AG267" s="391"/>
      <c r="AH267" s="391"/>
      <c r="AI267" s="391"/>
      <c r="AJ267" s="391"/>
      <c r="AK267" s="391"/>
      <c r="AL267" s="391"/>
      <c r="AM267" s="391"/>
      <c r="AN267" s="391"/>
      <c r="AO267" s="391"/>
      <c r="AP267" s="391"/>
      <c r="AQ267" s="392"/>
      <c r="AR267" s="7"/>
      <c r="AS267" s="390"/>
      <c r="AT267" s="391"/>
      <c r="AU267" s="391"/>
      <c r="AV267" s="391"/>
      <c r="AW267" s="391"/>
      <c r="AX267" s="391"/>
      <c r="AY267" s="391"/>
      <c r="AZ267" s="391"/>
      <c r="BA267" s="391"/>
      <c r="BB267" s="391"/>
      <c r="BC267" s="391"/>
      <c r="BD267" s="392"/>
    </row>
    <row r="268" spans="1:56" ht="23" x14ac:dyDescent="0.35">
      <c r="A268" s="37" t="s">
        <v>57</v>
      </c>
      <c r="B268" s="37" t="s">
        <v>178</v>
      </c>
      <c r="C268" s="37">
        <v>194</v>
      </c>
      <c r="E268" s="72" t="s">
        <v>208</v>
      </c>
      <c r="F268" s="390"/>
      <c r="G268" s="391"/>
      <c r="H268" s="391"/>
      <c r="I268" s="391"/>
      <c r="J268" s="391"/>
      <c r="K268" s="391"/>
      <c r="L268" s="391"/>
      <c r="M268" s="391"/>
      <c r="N268" s="391"/>
      <c r="O268" s="391"/>
      <c r="P268" s="391"/>
      <c r="Q268" s="392"/>
      <c r="R268" s="7"/>
      <c r="S268" s="390"/>
      <c r="T268" s="391"/>
      <c r="U268" s="391"/>
      <c r="V268" s="391"/>
      <c r="W268" s="391"/>
      <c r="X268" s="391"/>
      <c r="Y268" s="391"/>
      <c r="Z268" s="391"/>
      <c r="AA268" s="391"/>
      <c r="AB268" s="391"/>
      <c r="AC268" s="391"/>
      <c r="AD268" s="392"/>
      <c r="AE268" s="7"/>
      <c r="AF268" s="390"/>
      <c r="AG268" s="391"/>
      <c r="AH268" s="391"/>
      <c r="AI268" s="391"/>
      <c r="AJ268" s="391"/>
      <c r="AK268" s="391"/>
      <c r="AL268" s="391"/>
      <c r="AM268" s="391"/>
      <c r="AN268" s="391"/>
      <c r="AO268" s="391"/>
      <c r="AP268" s="391"/>
      <c r="AQ268" s="392"/>
      <c r="AR268" s="7"/>
      <c r="AS268" s="390"/>
      <c r="AT268" s="391"/>
      <c r="AU268" s="391"/>
      <c r="AV268" s="391"/>
      <c r="AW268" s="391"/>
      <c r="AX268" s="391"/>
      <c r="AY268" s="391"/>
      <c r="AZ268" s="391"/>
      <c r="BA268" s="391"/>
      <c r="BB268" s="391"/>
      <c r="BC268" s="391"/>
      <c r="BD268" s="392"/>
    </row>
    <row r="269" spans="1:56" ht="23" x14ac:dyDescent="0.35">
      <c r="A269" s="37" t="s">
        <v>57</v>
      </c>
      <c r="B269" s="37" t="s">
        <v>179</v>
      </c>
      <c r="C269" s="37">
        <v>195</v>
      </c>
      <c r="E269" s="72" t="s">
        <v>209</v>
      </c>
      <c r="F269" s="390"/>
      <c r="G269" s="391"/>
      <c r="H269" s="391"/>
      <c r="I269" s="391"/>
      <c r="J269" s="391"/>
      <c r="K269" s="391"/>
      <c r="L269" s="391"/>
      <c r="M269" s="391"/>
      <c r="N269" s="391"/>
      <c r="O269" s="391"/>
      <c r="P269" s="391"/>
      <c r="Q269" s="392"/>
      <c r="R269" s="7"/>
      <c r="S269" s="390"/>
      <c r="T269" s="391"/>
      <c r="U269" s="391"/>
      <c r="V269" s="391"/>
      <c r="W269" s="391"/>
      <c r="X269" s="391"/>
      <c r="Y269" s="391"/>
      <c r="Z269" s="391"/>
      <c r="AA269" s="391"/>
      <c r="AB269" s="391"/>
      <c r="AC269" s="391"/>
      <c r="AD269" s="392"/>
      <c r="AE269" s="7"/>
      <c r="AF269" s="390"/>
      <c r="AG269" s="391"/>
      <c r="AH269" s="391"/>
      <c r="AI269" s="391"/>
      <c r="AJ269" s="391"/>
      <c r="AK269" s="391"/>
      <c r="AL269" s="391"/>
      <c r="AM269" s="391"/>
      <c r="AN269" s="391"/>
      <c r="AO269" s="391"/>
      <c r="AP269" s="391"/>
      <c r="AQ269" s="392"/>
      <c r="AR269" s="7"/>
      <c r="AS269" s="390"/>
      <c r="AT269" s="391"/>
      <c r="AU269" s="391"/>
      <c r="AV269" s="391"/>
      <c r="AW269" s="391"/>
      <c r="AX269" s="391"/>
      <c r="AY269" s="391"/>
      <c r="AZ269" s="391"/>
      <c r="BA269" s="391"/>
      <c r="BB269" s="391"/>
      <c r="BC269" s="391"/>
      <c r="BD269" s="392"/>
    </row>
    <row r="270" spans="1:56" ht="23" x14ac:dyDescent="0.35">
      <c r="A270" s="37" t="s">
        <v>57</v>
      </c>
      <c r="B270" s="37" t="s">
        <v>180</v>
      </c>
      <c r="C270" s="37">
        <v>196</v>
      </c>
      <c r="E270" s="72" t="s">
        <v>210</v>
      </c>
      <c r="F270" s="390"/>
      <c r="G270" s="391"/>
      <c r="H270" s="391"/>
      <c r="I270" s="391"/>
      <c r="J270" s="391"/>
      <c r="K270" s="391"/>
      <c r="L270" s="391"/>
      <c r="M270" s="391"/>
      <c r="N270" s="391"/>
      <c r="O270" s="391"/>
      <c r="P270" s="391"/>
      <c r="Q270" s="392"/>
      <c r="R270" s="7"/>
      <c r="S270" s="390"/>
      <c r="T270" s="391"/>
      <c r="U270" s="391"/>
      <c r="V270" s="391"/>
      <c r="W270" s="391"/>
      <c r="X270" s="391"/>
      <c r="Y270" s="391"/>
      <c r="Z270" s="391"/>
      <c r="AA270" s="391"/>
      <c r="AB270" s="391"/>
      <c r="AC270" s="391"/>
      <c r="AD270" s="392"/>
      <c r="AE270" s="7"/>
      <c r="AF270" s="390"/>
      <c r="AG270" s="391"/>
      <c r="AH270" s="391"/>
      <c r="AI270" s="391"/>
      <c r="AJ270" s="391"/>
      <c r="AK270" s="391"/>
      <c r="AL270" s="391"/>
      <c r="AM270" s="391"/>
      <c r="AN270" s="391"/>
      <c r="AO270" s="391"/>
      <c r="AP270" s="391"/>
      <c r="AQ270" s="392"/>
      <c r="AR270" s="7"/>
      <c r="AS270" s="390"/>
      <c r="AT270" s="391"/>
      <c r="AU270" s="391"/>
      <c r="AV270" s="391"/>
      <c r="AW270" s="391"/>
      <c r="AX270" s="391"/>
      <c r="AY270" s="391"/>
      <c r="AZ270" s="391"/>
      <c r="BA270" s="391"/>
      <c r="BB270" s="391"/>
      <c r="BC270" s="391"/>
      <c r="BD270" s="392"/>
    </row>
    <row r="271" spans="1:56" ht="23" x14ac:dyDescent="0.35">
      <c r="A271" s="37" t="s">
        <v>57</v>
      </c>
      <c r="B271" s="37" t="s">
        <v>181</v>
      </c>
      <c r="C271" s="37">
        <v>197</v>
      </c>
      <c r="E271" s="72" t="s">
        <v>211</v>
      </c>
      <c r="F271" s="390"/>
      <c r="G271" s="391"/>
      <c r="H271" s="391"/>
      <c r="I271" s="391"/>
      <c r="J271" s="391"/>
      <c r="K271" s="391"/>
      <c r="L271" s="391"/>
      <c r="M271" s="391"/>
      <c r="N271" s="391"/>
      <c r="O271" s="391"/>
      <c r="P271" s="391"/>
      <c r="Q271" s="392"/>
      <c r="R271" s="7"/>
      <c r="S271" s="390"/>
      <c r="T271" s="391"/>
      <c r="U271" s="391"/>
      <c r="V271" s="391"/>
      <c r="W271" s="391"/>
      <c r="X271" s="391"/>
      <c r="Y271" s="391"/>
      <c r="Z271" s="391"/>
      <c r="AA271" s="391"/>
      <c r="AB271" s="391"/>
      <c r="AC271" s="391"/>
      <c r="AD271" s="392"/>
      <c r="AE271" s="7"/>
      <c r="AF271" s="390"/>
      <c r="AG271" s="391"/>
      <c r="AH271" s="391"/>
      <c r="AI271" s="391"/>
      <c r="AJ271" s="391"/>
      <c r="AK271" s="391"/>
      <c r="AL271" s="391"/>
      <c r="AM271" s="391"/>
      <c r="AN271" s="391"/>
      <c r="AO271" s="391"/>
      <c r="AP271" s="391"/>
      <c r="AQ271" s="392"/>
      <c r="AR271" s="7"/>
      <c r="AS271" s="390"/>
      <c r="AT271" s="391"/>
      <c r="AU271" s="391"/>
      <c r="AV271" s="391"/>
      <c r="AW271" s="391"/>
      <c r="AX271" s="391"/>
      <c r="AY271" s="391"/>
      <c r="AZ271" s="391"/>
      <c r="BA271" s="391"/>
      <c r="BB271" s="391"/>
      <c r="BC271" s="391"/>
      <c r="BD271" s="392"/>
    </row>
    <row r="272" spans="1:56" ht="23" x14ac:dyDescent="0.35">
      <c r="A272" s="37" t="s">
        <v>57</v>
      </c>
      <c r="B272" s="37" t="s">
        <v>182</v>
      </c>
      <c r="C272" s="37">
        <v>198</v>
      </c>
      <c r="E272" s="72" t="s">
        <v>212</v>
      </c>
      <c r="F272" s="390"/>
      <c r="G272" s="391"/>
      <c r="H272" s="391"/>
      <c r="I272" s="391"/>
      <c r="J272" s="391"/>
      <c r="K272" s="391"/>
      <c r="L272" s="391"/>
      <c r="M272" s="391"/>
      <c r="N272" s="391"/>
      <c r="O272" s="391"/>
      <c r="P272" s="391"/>
      <c r="Q272" s="392"/>
      <c r="R272" s="7"/>
      <c r="S272" s="390"/>
      <c r="T272" s="391"/>
      <c r="U272" s="391"/>
      <c r="V272" s="391"/>
      <c r="W272" s="391"/>
      <c r="X272" s="391"/>
      <c r="Y272" s="391"/>
      <c r="Z272" s="391"/>
      <c r="AA272" s="391"/>
      <c r="AB272" s="391"/>
      <c r="AC272" s="391"/>
      <c r="AD272" s="392"/>
      <c r="AE272" s="7"/>
      <c r="AF272" s="390"/>
      <c r="AG272" s="391"/>
      <c r="AH272" s="391"/>
      <c r="AI272" s="391"/>
      <c r="AJ272" s="391"/>
      <c r="AK272" s="391"/>
      <c r="AL272" s="391"/>
      <c r="AM272" s="391"/>
      <c r="AN272" s="391"/>
      <c r="AO272" s="391"/>
      <c r="AP272" s="391"/>
      <c r="AQ272" s="392"/>
      <c r="AR272" s="7"/>
      <c r="AS272" s="390"/>
      <c r="AT272" s="391"/>
      <c r="AU272" s="391"/>
      <c r="AV272" s="391"/>
      <c r="AW272" s="391"/>
      <c r="AX272" s="391"/>
      <c r="AY272" s="391"/>
      <c r="AZ272" s="391"/>
      <c r="BA272" s="391"/>
      <c r="BB272" s="391"/>
      <c r="BC272" s="391"/>
      <c r="BD272" s="392"/>
    </row>
    <row r="273" spans="1:56" ht="23" x14ac:dyDescent="0.35">
      <c r="A273" s="37" t="s">
        <v>57</v>
      </c>
      <c r="B273" s="37" t="s">
        <v>183</v>
      </c>
      <c r="C273" s="37">
        <v>199</v>
      </c>
      <c r="E273" s="47" t="s">
        <v>213</v>
      </c>
      <c r="F273" s="374"/>
      <c r="G273" s="39"/>
      <c r="H273" s="39"/>
      <c r="I273" s="39"/>
      <c r="J273" s="39"/>
      <c r="K273" s="39"/>
      <c r="L273" s="39"/>
      <c r="M273" s="39"/>
      <c r="N273" s="39"/>
      <c r="O273" s="39"/>
      <c r="P273" s="39"/>
      <c r="Q273" s="381"/>
      <c r="R273" s="7"/>
      <c r="S273" s="374"/>
      <c r="T273" s="39"/>
      <c r="U273" s="39"/>
      <c r="V273" s="39"/>
      <c r="W273" s="39"/>
      <c r="X273" s="39"/>
      <c r="Y273" s="39"/>
      <c r="Z273" s="39"/>
      <c r="AA273" s="39"/>
      <c r="AB273" s="39"/>
      <c r="AC273" s="39"/>
      <c r="AD273" s="381"/>
      <c r="AE273" s="7"/>
      <c r="AF273" s="374"/>
      <c r="AG273" s="39"/>
      <c r="AH273" s="39"/>
      <c r="AI273" s="39"/>
      <c r="AJ273" s="39"/>
      <c r="AK273" s="39"/>
      <c r="AL273" s="39"/>
      <c r="AM273" s="39"/>
      <c r="AN273" s="39"/>
      <c r="AO273" s="39"/>
      <c r="AP273" s="39"/>
      <c r="AQ273" s="381"/>
      <c r="AR273" s="7"/>
      <c r="AS273" s="374"/>
      <c r="AT273" s="39"/>
      <c r="AU273" s="39"/>
      <c r="AV273" s="39"/>
      <c r="AW273" s="39"/>
      <c r="AX273" s="39"/>
      <c r="AY273" s="39"/>
      <c r="AZ273" s="39"/>
      <c r="BA273" s="39"/>
      <c r="BB273" s="39"/>
      <c r="BC273" s="39"/>
      <c r="BD273" s="381"/>
    </row>
    <row r="274" spans="1:56" ht="23" x14ac:dyDescent="0.35">
      <c r="A274" s="37" t="s">
        <v>57</v>
      </c>
      <c r="B274" s="37" t="s">
        <v>184</v>
      </c>
      <c r="C274" s="37">
        <v>200</v>
      </c>
      <c r="E274" s="267" t="s">
        <v>214</v>
      </c>
      <c r="F274" s="374"/>
      <c r="G274" s="39"/>
      <c r="H274" s="39"/>
      <c r="I274" s="39"/>
      <c r="J274" s="39"/>
      <c r="K274" s="39"/>
      <c r="L274" s="39"/>
      <c r="M274" s="39"/>
      <c r="N274" s="39"/>
      <c r="O274" s="39"/>
      <c r="P274" s="39"/>
      <c r="Q274" s="381"/>
      <c r="R274" s="7"/>
      <c r="S274" s="390"/>
      <c r="T274" s="391"/>
      <c r="U274" s="391"/>
      <c r="V274" s="391"/>
      <c r="W274" s="391"/>
      <c r="X274" s="391"/>
      <c r="Y274" s="391"/>
      <c r="Z274" s="391"/>
      <c r="AA274" s="391"/>
      <c r="AB274" s="391"/>
      <c r="AC274" s="391"/>
      <c r="AD274" s="392"/>
      <c r="AE274" s="7"/>
      <c r="AF274" s="374"/>
      <c r="AG274" s="39"/>
      <c r="AH274" s="39"/>
      <c r="AI274" s="39"/>
      <c r="AJ274" s="39"/>
      <c r="AK274" s="39"/>
      <c r="AL274" s="39"/>
      <c r="AM274" s="39"/>
      <c r="AN274" s="39"/>
      <c r="AO274" s="39"/>
      <c r="AP274" s="39"/>
      <c r="AQ274" s="381"/>
      <c r="AR274" s="7"/>
      <c r="AS274" s="374"/>
      <c r="AT274" s="39"/>
      <c r="AU274" s="39"/>
      <c r="AV274" s="39"/>
      <c r="AW274" s="39"/>
      <c r="AX274" s="39"/>
      <c r="AY274" s="39"/>
      <c r="AZ274" s="39"/>
      <c r="BA274" s="39"/>
      <c r="BB274" s="39"/>
      <c r="BC274" s="39"/>
      <c r="BD274" s="381"/>
    </row>
    <row r="275" spans="1:56" ht="23" x14ac:dyDescent="0.35">
      <c r="A275" s="37" t="s">
        <v>57</v>
      </c>
      <c r="B275" s="37" t="s">
        <v>185</v>
      </c>
      <c r="C275" s="37">
        <v>201</v>
      </c>
      <c r="E275" s="267" t="s">
        <v>215</v>
      </c>
      <c r="F275" s="390"/>
      <c r="G275" s="391"/>
      <c r="H275" s="391"/>
      <c r="I275" s="391"/>
      <c r="J275" s="391"/>
      <c r="K275" s="391"/>
      <c r="L275" s="391"/>
      <c r="M275" s="391"/>
      <c r="N275" s="391"/>
      <c r="O275" s="391"/>
      <c r="P275" s="391"/>
      <c r="Q275" s="392"/>
      <c r="R275" s="7"/>
      <c r="S275" s="390"/>
      <c r="T275" s="391"/>
      <c r="U275" s="391"/>
      <c r="V275" s="391"/>
      <c r="W275" s="391"/>
      <c r="X275" s="391"/>
      <c r="Y275" s="391"/>
      <c r="Z275" s="391"/>
      <c r="AA275" s="391"/>
      <c r="AB275" s="391"/>
      <c r="AC275" s="391"/>
      <c r="AD275" s="392"/>
      <c r="AE275" s="7"/>
      <c r="AF275" s="390"/>
      <c r="AG275" s="391"/>
      <c r="AH275" s="391"/>
      <c r="AI275" s="391"/>
      <c r="AJ275" s="391"/>
      <c r="AK275" s="391"/>
      <c r="AL275" s="391"/>
      <c r="AM275" s="391"/>
      <c r="AN275" s="391"/>
      <c r="AO275" s="391"/>
      <c r="AP275" s="391"/>
      <c r="AQ275" s="392"/>
      <c r="AR275" s="7"/>
      <c r="AS275" s="390"/>
      <c r="AT275" s="391"/>
      <c r="AU275" s="391"/>
      <c r="AV275" s="391"/>
      <c r="AW275" s="391"/>
      <c r="AX275" s="391"/>
      <c r="AY275" s="391"/>
      <c r="AZ275" s="391"/>
      <c r="BA275" s="391"/>
      <c r="BB275" s="391"/>
      <c r="BC275" s="391"/>
      <c r="BD275" s="392"/>
    </row>
    <row r="276" spans="1:56" ht="23" x14ac:dyDescent="0.35">
      <c r="B276" s="37"/>
      <c r="C276" s="37"/>
      <c r="E276" s="46" t="s">
        <v>217</v>
      </c>
      <c r="F276" s="327"/>
      <c r="G276" s="326"/>
      <c r="H276" s="326"/>
      <c r="I276" s="326"/>
      <c r="J276" s="326"/>
      <c r="K276" s="326"/>
      <c r="L276" s="326"/>
      <c r="M276" s="326"/>
      <c r="N276" s="326"/>
      <c r="O276" s="326"/>
      <c r="P276" s="326"/>
      <c r="Q276" s="9"/>
      <c r="R276" s="7"/>
      <c r="S276" s="327"/>
      <c r="T276" s="326"/>
      <c r="U276" s="326"/>
      <c r="V276" s="326"/>
      <c r="W276" s="326"/>
      <c r="X276" s="326"/>
      <c r="Y276" s="326"/>
      <c r="Z276" s="326"/>
      <c r="AA276" s="326"/>
      <c r="AB276" s="326"/>
      <c r="AC276" s="326"/>
      <c r="AD276" s="9"/>
      <c r="AE276" s="7"/>
      <c r="AF276" s="327"/>
      <c r="AG276" s="326"/>
      <c r="AH276" s="326"/>
      <c r="AI276" s="326"/>
      <c r="AJ276" s="326"/>
      <c r="AK276" s="326"/>
      <c r="AL276" s="326"/>
      <c r="AM276" s="326"/>
      <c r="AN276" s="326"/>
      <c r="AO276" s="326"/>
      <c r="AP276" s="326"/>
      <c r="AQ276" s="9"/>
      <c r="AR276" s="7"/>
      <c r="AS276" s="327"/>
      <c r="AT276" s="326"/>
      <c r="AU276" s="326"/>
      <c r="AV276" s="326"/>
      <c r="AW276" s="326"/>
      <c r="AX276" s="326"/>
      <c r="AY276" s="326"/>
      <c r="AZ276" s="326"/>
      <c r="BA276" s="326"/>
      <c r="BB276" s="326"/>
      <c r="BC276" s="326"/>
      <c r="BD276" s="9"/>
    </row>
    <row r="277" spans="1:56" ht="23" x14ac:dyDescent="0.35">
      <c r="A277" s="37" t="s">
        <v>57</v>
      </c>
      <c r="B277" s="37" t="s">
        <v>186</v>
      </c>
      <c r="C277" s="37">
        <v>202</v>
      </c>
      <c r="E277" s="69" t="s">
        <v>218</v>
      </c>
      <c r="F277" s="42"/>
      <c r="G277" s="39"/>
      <c r="H277" s="39"/>
      <c r="I277" s="39"/>
      <c r="J277" s="39"/>
      <c r="K277" s="39"/>
      <c r="L277" s="39"/>
      <c r="M277" s="39"/>
      <c r="N277" s="39"/>
      <c r="O277" s="39"/>
      <c r="P277" s="39"/>
      <c r="Q277" s="381"/>
      <c r="R277" s="7"/>
      <c r="S277" s="393"/>
      <c r="T277" s="391"/>
      <c r="U277" s="391"/>
      <c r="V277" s="391"/>
      <c r="W277" s="391"/>
      <c r="X277" s="391"/>
      <c r="Y277" s="391"/>
      <c r="Z277" s="391"/>
      <c r="AA277" s="391"/>
      <c r="AB277" s="391"/>
      <c r="AC277" s="391"/>
      <c r="AD277" s="392"/>
      <c r="AE277" s="7"/>
      <c r="AF277" s="42"/>
      <c r="AG277" s="39"/>
      <c r="AH277" s="39"/>
      <c r="AI277" s="39"/>
      <c r="AJ277" s="39"/>
      <c r="AK277" s="39"/>
      <c r="AL277" s="39"/>
      <c r="AM277" s="39"/>
      <c r="AN277" s="39"/>
      <c r="AO277" s="39"/>
      <c r="AP277" s="39"/>
      <c r="AQ277" s="381"/>
      <c r="AR277" s="7"/>
      <c r="AS277" s="42"/>
      <c r="AT277" s="39"/>
      <c r="AU277" s="39"/>
      <c r="AV277" s="39"/>
      <c r="AW277" s="39"/>
      <c r="AX277" s="39"/>
      <c r="AY277" s="39"/>
      <c r="AZ277" s="39"/>
      <c r="BA277" s="39"/>
      <c r="BB277" s="39"/>
      <c r="BC277" s="39"/>
      <c r="BD277" s="381"/>
    </row>
    <row r="278" spans="1:56" ht="23" x14ac:dyDescent="0.35">
      <c r="A278" s="37" t="s">
        <v>57</v>
      </c>
      <c r="B278" s="37" t="s">
        <v>187</v>
      </c>
      <c r="C278" s="37">
        <v>203</v>
      </c>
      <c r="E278" s="69" t="s">
        <v>319</v>
      </c>
      <c r="F278" s="390"/>
      <c r="G278" s="391"/>
      <c r="H278" s="391"/>
      <c r="I278" s="391"/>
      <c r="J278" s="391"/>
      <c r="K278" s="391"/>
      <c r="L278" s="391"/>
      <c r="M278" s="391"/>
      <c r="N278" s="391"/>
      <c r="O278" s="391"/>
      <c r="P278" s="391"/>
      <c r="Q278" s="392"/>
      <c r="S278" s="390"/>
      <c r="T278" s="391"/>
      <c r="U278" s="391"/>
      <c r="V278" s="391"/>
      <c r="W278" s="391"/>
      <c r="X278" s="391"/>
      <c r="Y278" s="391"/>
      <c r="Z278" s="391"/>
      <c r="AA278" s="391"/>
      <c r="AB278" s="391"/>
      <c r="AC278" s="391"/>
      <c r="AD278" s="392"/>
      <c r="AF278" s="390"/>
      <c r="AG278" s="391"/>
      <c r="AH278" s="391"/>
      <c r="AI278" s="391"/>
      <c r="AJ278" s="391"/>
      <c r="AK278" s="391"/>
      <c r="AL278" s="391"/>
      <c r="AM278" s="391"/>
      <c r="AN278" s="391"/>
      <c r="AO278" s="391"/>
      <c r="AP278" s="391"/>
      <c r="AQ278" s="392"/>
      <c r="AS278" s="390"/>
      <c r="AT278" s="391"/>
      <c r="AU278" s="391"/>
      <c r="AV278" s="391"/>
      <c r="AW278" s="391"/>
      <c r="AX278" s="391"/>
      <c r="AY278" s="391"/>
      <c r="AZ278" s="391"/>
      <c r="BA278" s="391"/>
      <c r="BB278" s="391"/>
      <c r="BC278" s="391"/>
      <c r="BD278" s="392"/>
    </row>
    <row r="279" spans="1:56" ht="23" x14ac:dyDescent="0.35">
      <c r="A279" s="37" t="s">
        <v>57</v>
      </c>
      <c r="B279" s="37" t="s">
        <v>188</v>
      </c>
      <c r="C279" s="37">
        <v>204</v>
      </c>
      <c r="E279" s="69" t="s">
        <v>220</v>
      </c>
      <c r="F279" s="390"/>
      <c r="G279" s="391"/>
      <c r="H279" s="391"/>
      <c r="I279" s="391"/>
      <c r="J279" s="391"/>
      <c r="K279" s="391"/>
      <c r="L279" s="391"/>
      <c r="M279" s="391"/>
      <c r="N279" s="391"/>
      <c r="O279" s="391"/>
      <c r="P279" s="391"/>
      <c r="Q279" s="392"/>
      <c r="R279" s="7"/>
      <c r="S279" s="390"/>
      <c r="T279" s="391"/>
      <c r="U279" s="391"/>
      <c r="V279" s="391"/>
      <c r="W279" s="391"/>
      <c r="X279" s="391"/>
      <c r="Y279" s="391"/>
      <c r="Z279" s="391"/>
      <c r="AA279" s="391"/>
      <c r="AB279" s="391"/>
      <c r="AC279" s="391"/>
      <c r="AD279" s="392"/>
      <c r="AE279" s="7"/>
      <c r="AF279" s="390"/>
      <c r="AG279" s="391"/>
      <c r="AH279" s="391"/>
      <c r="AI279" s="391"/>
      <c r="AJ279" s="391"/>
      <c r="AK279" s="391"/>
      <c r="AL279" s="391"/>
      <c r="AM279" s="391"/>
      <c r="AN279" s="391"/>
      <c r="AO279" s="391"/>
      <c r="AP279" s="391"/>
      <c r="AQ279" s="392"/>
      <c r="AR279" s="7"/>
      <c r="AS279" s="390"/>
      <c r="AT279" s="391"/>
      <c r="AU279" s="391"/>
      <c r="AV279" s="391"/>
      <c r="AW279" s="391"/>
      <c r="AX279" s="391"/>
      <c r="AY279" s="391"/>
      <c r="AZ279" s="391"/>
      <c r="BA279" s="391"/>
      <c r="BB279" s="391"/>
      <c r="BC279" s="391"/>
      <c r="BD279" s="392"/>
    </row>
    <row r="280" spans="1:56" ht="23" x14ac:dyDescent="0.35">
      <c r="B280" s="37"/>
      <c r="C280" s="37"/>
      <c r="E280" s="46" t="s">
        <v>222</v>
      </c>
      <c r="F280" s="327"/>
      <c r="G280" s="326"/>
      <c r="H280" s="326"/>
      <c r="I280" s="326"/>
      <c r="J280" s="326"/>
      <c r="K280" s="326"/>
      <c r="L280" s="326"/>
      <c r="M280" s="326"/>
      <c r="N280" s="326"/>
      <c r="O280" s="326"/>
      <c r="P280" s="326"/>
      <c r="Q280" s="9"/>
      <c r="R280" s="7"/>
      <c r="S280" s="327"/>
      <c r="T280" s="326"/>
      <c r="U280" s="326"/>
      <c r="V280" s="326"/>
      <c r="W280" s="326"/>
      <c r="X280" s="326"/>
      <c r="Y280" s="326"/>
      <c r="Z280" s="326"/>
      <c r="AA280" s="326"/>
      <c r="AB280" s="326"/>
      <c r="AC280" s="326"/>
      <c r="AD280" s="9"/>
      <c r="AE280" s="7"/>
      <c r="AF280" s="327"/>
      <c r="AG280" s="326"/>
      <c r="AH280" s="326"/>
      <c r="AI280" s="326"/>
      <c r="AJ280" s="326"/>
      <c r="AK280" s="326"/>
      <c r="AL280" s="326"/>
      <c r="AM280" s="326"/>
      <c r="AN280" s="326"/>
      <c r="AO280" s="326"/>
      <c r="AP280" s="326"/>
      <c r="AQ280" s="9"/>
      <c r="AR280" s="7"/>
      <c r="AS280" s="327"/>
      <c r="AT280" s="326"/>
      <c r="AU280" s="326"/>
      <c r="AV280" s="326"/>
      <c r="AW280" s="326"/>
      <c r="AX280" s="326"/>
      <c r="AY280" s="326"/>
      <c r="AZ280" s="326"/>
      <c r="BA280" s="326"/>
      <c r="BB280" s="326"/>
      <c r="BC280" s="326"/>
      <c r="BD280" s="9"/>
    </row>
    <row r="281" spans="1:56" ht="23" x14ac:dyDescent="0.35">
      <c r="A281" s="37" t="s">
        <v>57</v>
      </c>
      <c r="B281" s="37" t="s">
        <v>189</v>
      </c>
      <c r="C281" s="37">
        <v>205</v>
      </c>
      <c r="E281" s="69" t="s">
        <v>223</v>
      </c>
      <c r="F281" s="390"/>
      <c r="G281" s="391"/>
      <c r="H281" s="391"/>
      <c r="I281" s="391"/>
      <c r="J281" s="391"/>
      <c r="K281" s="391"/>
      <c r="L281" s="391"/>
      <c r="M281" s="391"/>
      <c r="N281" s="391"/>
      <c r="O281" s="391"/>
      <c r="P281" s="391"/>
      <c r="Q281" s="392"/>
      <c r="R281" s="7"/>
      <c r="S281" s="390"/>
      <c r="T281" s="391"/>
      <c r="U281" s="391"/>
      <c r="V281" s="391"/>
      <c r="W281" s="391"/>
      <c r="X281" s="391"/>
      <c r="Y281" s="391"/>
      <c r="Z281" s="391"/>
      <c r="AA281" s="391"/>
      <c r="AB281" s="391"/>
      <c r="AC281" s="391"/>
      <c r="AD281" s="392"/>
      <c r="AE281" s="7"/>
      <c r="AF281" s="390"/>
      <c r="AG281" s="391"/>
      <c r="AH281" s="391"/>
      <c r="AI281" s="391"/>
      <c r="AJ281" s="391"/>
      <c r="AK281" s="391"/>
      <c r="AL281" s="391"/>
      <c r="AM281" s="391"/>
      <c r="AN281" s="391"/>
      <c r="AO281" s="391"/>
      <c r="AP281" s="391"/>
      <c r="AQ281" s="392"/>
      <c r="AR281" s="7"/>
      <c r="AS281" s="390"/>
      <c r="AT281" s="391"/>
      <c r="AU281" s="391"/>
      <c r="AV281" s="391"/>
      <c r="AW281" s="391"/>
      <c r="AX281" s="391"/>
      <c r="AY281" s="391"/>
      <c r="AZ281" s="391"/>
      <c r="BA281" s="391"/>
      <c r="BB281" s="391"/>
      <c r="BC281" s="391"/>
      <c r="BD281" s="392"/>
    </row>
    <row r="282" spans="1:56" ht="23" x14ac:dyDescent="0.35">
      <c r="A282" s="37" t="s">
        <v>57</v>
      </c>
      <c r="B282" s="37" t="s">
        <v>190</v>
      </c>
      <c r="C282" s="37">
        <v>206</v>
      </c>
      <c r="E282" s="69" t="s">
        <v>224</v>
      </c>
      <c r="F282" s="390"/>
      <c r="G282" s="391"/>
      <c r="H282" s="391"/>
      <c r="I282" s="391"/>
      <c r="J282" s="391"/>
      <c r="K282" s="391"/>
      <c r="L282" s="391"/>
      <c r="M282" s="391"/>
      <c r="N282" s="391"/>
      <c r="O282" s="391"/>
      <c r="P282" s="391"/>
      <c r="Q282" s="392"/>
      <c r="R282" s="7"/>
      <c r="S282" s="390"/>
      <c r="T282" s="391"/>
      <c r="U282" s="391"/>
      <c r="V282" s="391"/>
      <c r="W282" s="391"/>
      <c r="X282" s="391"/>
      <c r="Y282" s="391"/>
      <c r="Z282" s="391"/>
      <c r="AA282" s="391"/>
      <c r="AB282" s="391"/>
      <c r="AC282" s="391"/>
      <c r="AD282" s="392"/>
      <c r="AE282" s="7"/>
      <c r="AF282" s="390"/>
      <c r="AG282" s="391"/>
      <c r="AH282" s="391"/>
      <c r="AI282" s="391"/>
      <c r="AJ282" s="391"/>
      <c r="AK282" s="391"/>
      <c r="AL282" s="391"/>
      <c r="AM282" s="391"/>
      <c r="AN282" s="391"/>
      <c r="AO282" s="391"/>
      <c r="AP282" s="391"/>
      <c r="AQ282" s="392"/>
      <c r="AR282" s="7"/>
      <c r="AS282" s="390"/>
      <c r="AT282" s="391"/>
      <c r="AU282" s="391"/>
      <c r="AV282" s="391"/>
      <c r="AW282" s="391"/>
      <c r="AX282" s="391"/>
      <c r="AY282" s="391"/>
      <c r="AZ282" s="391"/>
      <c r="BA282" s="391"/>
      <c r="BB282" s="391"/>
      <c r="BC282" s="391"/>
      <c r="BD282" s="392"/>
    </row>
    <row r="283" spans="1:56" ht="23" x14ac:dyDescent="0.35">
      <c r="A283" s="37" t="s">
        <v>57</v>
      </c>
      <c r="B283" s="37" t="s">
        <v>191</v>
      </c>
      <c r="C283" s="37">
        <v>207</v>
      </c>
      <c r="E283" s="69" t="s">
        <v>225</v>
      </c>
      <c r="F283" s="390"/>
      <c r="G283" s="391"/>
      <c r="H283" s="391"/>
      <c r="I283" s="391"/>
      <c r="J283" s="391"/>
      <c r="K283" s="391"/>
      <c r="L283" s="391"/>
      <c r="M283" s="391"/>
      <c r="N283" s="391"/>
      <c r="O283" s="391"/>
      <c r="P283" s="391"/>
      <c r="Q283" s="392"/>
      <c r="R283" s="7"/>
      <c r="S283" s="390"/>
      <c r="T283" s="391"/>
      <c r="U283" s="391"/>
      <c r="V283" s="391"/>
      <c r="W283" s="391"/>
      <c r="X283" s="391"/>
      <c r="Y283" s="391"/>
      <c r="Z283" s="391"/>
      <c r="AA283" s="391"/>
      <c r="AB283" s="391"/>
      <c r="AC283" s="391"/>
      <c r="AD283" s="392"/>
      <c r="AE283" s="7"/>
      <c r="AF283" s="390"/>
      <c r="AG283" s="391"/>
      <c r="AH283" s="391"/>
      <c r="AI283" s="391"/>
      <c r="AJ283" s="391"/>
      <c r="AK283" s="391"/>
      <c r="AL283" s="391"/>
      <c r="AM283" s="391"/>
      <c r="AN283" s="391"/>
      <c r="AO283" s="391"/>
      <c r="AP283" s="391"/>
      <c r="AQ283" s="392"/>
      <c r="AR283" s="7"/>
      <c r="AS283" s="390"/>
      <c r="AT283" s="391"/>
      <c r="AU283" s="391"/>
      <c r="AV283" s="391"/>
      <c r="AW283" s="391"/>
      <c r="AX283" s="391"/>
      <c r="AY283" s="391"/>
      <c r="AZ283" s="391"/>
      <c r="BA283" s="391"/>
      <c r="BB283" s="391"/>
      <c r="BC283" s="391"/>
      <c r="BD283" s="392"/>
    </row>
    <row r="284" spans="1:56" ht="23" x14ac:dyDescent="0.35">
      <c r="A284" s="37" t="s">
        <v>57</v>
      </c>
      <c r="B284" s="37" t="s">
        <v>192</v>
      </c>
      <c r="C284" s="37">
        <v>208</v>
      </c>
      <c r="E284" s="69" t="s">
        <v>226</v>
      </c>
      <c r="F284" s="390"/>
      <c r="G284" s="391"/>
      <c r="H284" s="391"/>
      <c r="I284" s="391"/>
      <c r="J284" s="391"/>
      <c r="K284" s="391"/>
      <c r="L284" s="391"/>
      <c r="M284" s="391"/>
      <c r="N284" s="391"/>
      <c r="O284" s="391"/>
      <c r="P284" s="391"/>
      <c r="Q284" s="392"/>
      <c r="R284" s="7"/>
      <c r="S284" s="390"/>
      <c r="T284" s="391"/>
      <c r="U284" s="391"/>
      <c r="V284" s="391"/>
      <c r="W284" s="391"/>
      <c r="X284" s="391"/>
      <c r="Y284" s="391"/>
      <c r="Z284" s="391"/>
      <c r="AA284" s="391"/>
      <c r="AB284" s="391"/>
      <c r="AC284" s="391"/>
      <c r="AD284" s="392"/>
      <c r="AE284" s="7"/>
      <c r="AF284" s="390"/>
      <c r="AG284" s="391"/>
      <c r="AH284" s="391"/>
      <c r="AI284" s="391"/>
      <c r="AJ284" s="391"/>
      <c r="AK284" s="391"/>
      <c r="AL284" s="391"/>
      <c r="AM284" s="391"/>
      <c r="AN284" s="391"/>
      <c r="AO284" s="391"/>
      <c r="AP284" s="391"/>
      <c r="AQ284" s="392"/>
      <c r="AR284" s="7"/>
      <c r="AS284" s="390"/>
      <c r="AT284" s="391"/>
      <c r="AU284" s="391"/>
      <c r="AV284" s="391"/>
      <c r="AW284" s="391"/>
      <c r="AX284" s="391"/>
      <c r="AY284" s="391"/>
      <c r="AZ284" s="391"/>
      <c r="BA284" s="391"/>
      <c r="BB284" s="391"/>
      <c r="BC284" s="391"/>
      <c r="BD284" s="392"/>
    </row>
    <row r="285" spans="1:56" ht="23" x14ac:dyDescent="0.35">
      <c r="A285" s="37" t="s">
        <v>57</v>
      </c>
      <c r="B285" s="37" t="s">
        <v>193</v>
      </c>
      <c r="C285" s="37">
        <v>209</v>
      </c>
      <c r="E285" s="69" t="s">
        <v>227</v>
      </c>
      <c r="F285" s="390"/>
      <c r="G285" s="391"/>
      <c r="H285" s="391"/>
      <c r="I285" s="391"/>
      <c r="J285" s="391"/>
      <c r="K285" s="391"/>
      <c r="L285" s="391"/>
      <c r="M285" s="391"/>
      <c r="N285" s="391"/>
      <c r="O285" s="391"/>
      <c r="P285" s="391"/>
      <c r="Q285" s="392"/>
      <c r="R285" s="7"/>
      <c r="S285" s="390"/>
      <c r="T285" s="391"/>
      <c r="U285" s="391"/>
      <c r="V285" s="391"/>
      <c r="W285" s="391"/>
      <c r="X285" s="391"/>
      <c r="Y285" s="391"/>
      <c r="Z285" s="391"/>
      <c r="AA285" s="391"/>
      <c r="AB285" s="391"/>
      <c r="AC285" s="391"/>
      <c r="AD285" s="392"/>
      <c r="AE285" s="7"/>
      <c r="AF285" s="390"/>
      <c r="AG285" s="391"/>
      <c r="AH285" s="391"/>
      <c r="AI285" s="391"/>
      <c r="AJ285" s="391"/>
      <c r="AK285" s="391"/>
      <c r="AL285" s="391"/>
      <c r="AM285" s="391"/>
      <c r="AN285" s="391"/>
      <c r="AO285" s="391"/>
      <c r="AP285" s="391"/>
      <c r="AQ285" s="392"/>
      <c r="AR285" s="7"/>
      <c r="AS285" s="390"/>
      <c r="AT285" s="391"/>
      <c r="AU285" s="391"/>
      <c r="AV285" s="391"/>
      <c r="AW285" s="391"/>
      <c r="AX285" s="391"/>
      <c r="AY285" s="391"/>
      <c r="AZ285" s="391"/>
      <c r="BA285" s="391"/>
      <c r="BB285" s="391"/>
      <c r="BC285" s="391"/>
      <c r="BD285" s="392"/>
    </row>
    <row r="286" spans="1:56" s="18" customFormat="1" ht="23" x14ac:dyDescent="0.35">
      <c r="A286" s="35"/>
      <c r="B286" s="35"/>
      <c r="C286" s="37"/>
      <c r="E286" s="12" t="s">
        <v>346</v>
      </c>
      <c r="F286" s="371">
        <f>SUM(F291:F300)+SUM(F302:F304)+SUM(F306:F310)+F289</f>
        <v>0</v>
      </c>
      <c r="G286" s="385">
        <f t="shared" ref="G286:Q286" si="4">SUM(G291:G300)+SUM(G302:G304)+SUM(G306:G310)+G289</f>
        <v>0</v>
      </c>
      <c r="H286" s="385">
        <f t="shared" si="4"/>
        <v>0</v>
      </c>
      <c r="I286" s="385">
        <f t="shared" si="4"/>
        <v>0</v>
      </c>
      <c r="J286" s="385">
        <f t="shared" si="4"/>
        <v>0</v>
      </c>
      <c r="K286" s="385">
        <f t="shared" si="4"/>
        <v>0</v>
      </c>
      <c r="L286" s="385">
        <f t="shared" si="4"/>
        <v>0</v>
      </c>
      <c r="M286" s="385">
        <f t="shared" si="4"/>
        <v>0</v>
      </c>
      <c r="N286" s="385">
        <f t="shared" si="4"/>
        <v>0</v>
      </c>
      <c r="O286" s="385">
        <f t="shared" si="4"/>
        <v>0</v>
      </c>
      <c r="P286" s="385">
        <f t="shared" si="4"/>
        <v>0</v>
      </c>
      <c r="Q286" s="378">
        <f t="shared" si="4"/>
        <v>0</v>
      </c>
      <c r="R286" s="17"/>
      <c r="S286" s="371">
        <f>SUM(S291:S300)+SUM(S302:S304)+SUM(S306:S310)+S289</f>
        <v>0</v>
      </c>
      <c r="T286" s="385">
        <f t="shared" ref="T286:AD286" si="5">SUM(T291:T300)+SUM(T302:T304)+SUM(T306:T310)+T289</f>
        <v>0</v>
      </c>
      <c r="U286" s="385">
        <f t="shared" si="5"/>
        <v>0</v>
      </c>
      <c r="V286" s="385">
        <f t="shared" si="5"/>
        <v>0</v>
      </c>
      <c r="W286" s="385">
        <f t="shared" si="5"/>
        <v>0</v>
      </c>
      <c r="X286" s="385">
        <f t="shared" si="5"/>
        <v>0</v>
      </c>
      <c r="Y286" s="385">
        <f t="shared" si="5"/>
        <v>0</v>
      </c>
      <c r="Z286" s="385">
        <f t="shared" si="5"/>
        <v>0</v>
      </c>
      <c r="AA286" s="385">
        <f t="shared" si="5"/>
        <v>0</v>
      </c>
      <c r="AB286" s="385">
        <f t="shared" si="5"/>
        <v>0</v>
      </c>
      <c r="AC286" s="385">
        <f t="shared" si="5"/>
        <v>0</v>
      </c>
      <c r="AD286" s="378">
        <f t="shared" si="5"/>
        <v>0</v>
      </c>
      <c r="AE286" s="17"/>
      <c r="AF286" s="371">
        <f>SUM(AF291:AF300)+SUM(AF302:AF304)+SUM(AF306:AF310)+AF289</f>
        <v>0</v>
      </c>
      <c r="AG286" s="385">
        <f t="shared" ref="AG286:AQ286" si="6">SUM(AG291:AG300)+SUM(AG302:AG304)+SUM(AG306:AG310)+AG289</f>
        <v>0</v>
      </c>
      <c r="AH286" s="385">
        <f t="shared" si="6"/>
        <v>0</v>
      </c>
      <c r="AI286" s="385">
        <f t="shared" si="6"/>
        <v>0</v>
      </c>
      <c r="AJ286" s="385">
        <f t="shared" si="6"/>
        <v>0</v>
      </c>
      <c r="AK286" s="385">
        <f t="shared" si="6"/>
        <v>0</v>
      </c>
      <c r="AL286" s="385">
        <f t="shared" si="6"/>
        <v>0</v>
      </c>
      <c r="AM286" s="385">
        <f t="shared" si="6"/>
        <v>0</v>
      </c>
      <c r="AN286" s="385">
        <f t="shared" si="6"/>
        <v>0</v>
      </c>
      <c r="AO286" s="385">
        <f t="shared" si="6"/>
        <v>0</v>
      </c>
      <c r="AP286" s="385">
        <f t="shared" si="6"/>
        <v>0</v>
      </c>
      <c r="AQ286" s="378">
        <f t="shared" si="6"/>
        <v>0</v>
      </c>
      <c r="AR286" s="17"/>
      <c r="AS286" s="371">
        <f>SUM(AS291:AS300)+SUM(AS302:AS304)+SUM(AS306:AS310)+AS289</f>
        <v>0</v>
      </c>
      <c r="AT286" s="385">
        <f t="shared" ref="AT286:BD286" si="7">SUM(AT291:AT300)+SUM(AT302:AT304)+SUM(AT306:AT310)+AT289</f>
        <v>0</v>
      </c>
      <c r="AU286" s="385">
        <f t="shared" si="7"/>
        <v>0</v>
      </c>
      <c r="AV286" s="385">
        <f t="shared" si="7"/>
        <v>0</v>
      </c>
      <c r="AW286" s="385">
        <f t="shared" si="7"/>
        <v>0</v>
      </c>
      <c r="AX286" s="385">
        <f t="shared" si="7"/>
        <v>0</v>
      </c>
      <c r="AY286" s="385">
        <f t="shared" si="7"/>
        <v>0</v>
      </c>
      <c r="AZ286" s="385">
        <f t="shared" si="7"/>
        <v>0</v>
      </c>
      <c r="BA286" s="385">
        <f t="shared" si="7"/>
        <v>0</v>
      </c>
      <c r="BB286" s="385">
        <f t="shared" si="7"/>
        <v>0</v>
      </c>
      <c r="BC286" s="385">
        <f t="shared" si="7"/>
        <v>0</v>
      </c>
      <c r="BD286" s="378">
        <f t="shared" si="7"/>
        <v>0</v>
      </c>
    </row>
    <row r="287" spans="1:56" ht="23" x14ac:dyDescent="0.35">
      <c r="B287" s="57"/>
      <c r="C287" s="37"/>
      <c r="E287" s="46" t="s">
        <v>200</v>
      </c>
      <c r="F287" s="325"/>
      <c r="G287" s="326"/>
      <c r="H287" s="326"/>
      <c r="I287" s="326"/>
      <c r="J287" s="326"/>
      <c r="K287" s="326"/>
      <c r="L287" s="326"/>
      <c r="M287" s="326"/>
      <c r="N287" s="326"/>
      <c r="O287" s="326"/>
      <c r="P287" s="326"/>
      <c r="Q287" s="9"/>
      <c r="R287" s="7"/>
      <c r="S287" s="325"/>
      <c r="T287" s="326"/>
      <c r="U287" s="326"/>
      <c r="V287" s="326"/>
      <c r="W287" s="326"/>
      <c r="X287" s="326"/>
      <c r="Y287" s="326"/>
      <c r="Z287" s="326"/>
      <c r="AA287" s="326"/>
      <c r="AB287" s="326"/>
      <c r="AC287" s="326"/>
      <c r="AD287" s="9"/>
      <c r="AE287" s="7"/>
      <c r="AF287" s="325"/>
      <c r="AG287" s="326"/>
      <c r="AH287" s="326"/>
      <c r="AI287" s="326"/>
      <c r="AJ287" s="326"/>
      <c r="AK287" s="326"/>
      <c r="AL287" s="326"/>
      <c r="AM287" s="326"/>
      <c r="AN287" s="326"/>
      <c r="AO287" s="326"/>
      <c r="AP287" s="326"/>
      <c r="AQ287" s="9"/>
      <c r="AR287" s="7"/>
      <c r="AS287" s="325"/>
      <c r="AT287" s="326"/>
      <c r="AU287" s="326"/>
      <c r="AV287" s="326"/>
      <c r="AW287" s="326"/>
      <c r="AX287" s="326"/>
      <c r="AY287" s="326"/>
      <c r="AZ287" s="326"/>
      <c r="BA287" s="326"/>
      <c r="BB287" s="326"/>
      <c r="BC287" s="326"/>
      <c r="BD287" s="9"/>
    </row>
    <row r="288" spans="1:56" ht="23" x14ac:dyDescent="0.35">
      <c r="B288" s="57"/>
      <c r="C288" s="37"/>
      <c r="E288" s="262" t="s">
        <v>202</v>
      </c>
      <c r="F288" s="375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380"/>
      <c r="R288" s="7"/>
      <c r="S288" s="375"/>
      <c r="T288" s="19"/>
      <c r="U288" s="19"/>
      <c r="V288" s="19"/>
      <c r="W288" s="19"/>
      <c r="X288" s="19"/>
      <c r="Y288" s="19"/>
      <c r="Z288" s="19"/>
      <c r="AA288" s="19"/>
      <c r="AB288" s="19"/>
      <c r="AC288" s="19"/>
      <c r="AD288" s="380"/>
      <c r="AE288" s="7"/>
      <c r="AF288" s="375"/>
      <c r="AG288" s="19"/>
      <c r="AH288" s="19"/>
      <c r="AI288" s="19"/>
      <c r="AJ288" s="19"/>
      <c r="AK288" s="19"/>
      <c r="AL288" s="19"/>
      <c r="AM288" s="19"/>
      <c r="AN288" s="19"/>
      <c r="AO288" s="19"/>
      <c r="AP288" s="19"/>
      <c r="AQ288" s="380"/>
      <c r="AR288" s="7"/>
      <c r="AS288" s="375"/>
      <c r="AT288" s="19"/>
      <c r="AU288" s="19"/>
      <c r="AV288" s="19"/>
      <c r="AW288" s="19"/>
      <c r="AX288" s="19"/>
      <c r="AY288" s="19"/>
      <c r="AZ288" s="19"/>
      <c r="BA288" s="19"/>
      <c r="BB288" s="19"/>
      <c r="BC288" s="19"/>
      <c r="BD288" s="380"/>
    </row>
    <row r="289" spans="1:56" ht="23" x14ac:dyDescent="0.35">
      <c r="A289" s="37" t="s">
        <v>61</v>
      </c>
      <c r="B289" s="37" t="s">
        <v>175</v>
      </c>
      <c r="C289" s="37">
        <v>210</v>
      </c>
      <c r="E289" s="47" t="s">
        <v>308</v>
      </c>
      <c r="F289" s="374"/>
      <c r="G289" s="39"/>
      <c r="H289" s="39"/>
      <c r="I289" s="39"/>
      <c r="J289" s="39"/>
      <c r="K289" s="39"/>
      <c r="L289" s="39"/>
      <c r="M289" s="39"/>
      <c r="N289" s="39"/>
      <c r="O289" s="39"/>
      <c r="P289" s="39"/>
      <c r="Q289" s="381"/>
      <c r="R289" s="7"/>
      <c r="S289" s="390"/>
      <c r="T289" s="391"/>
      <c r="U289" s="391"/>
      <c r="V289" s="391"/>
      <c r="W289" s="391"/>
      <c r="X289" s="391"/>
      <c r="Y289" s="391"/>
      <c r="Z289" s="391"/>
      <c r="AA289" s="391"/>
      <c r="AB289" s="391"/>
      <c r="AC289" s="391"/>
      <c r="AD289" s="392"/>
      <c r="AE289" s="7"/>
      <c r="AF289" s="374"/>
      <c r="AG289" s="39"/>
      <c r="AH289" s="39"/>
      <c r="AI289" s="39"/>
      <c r="AJ289" s="39"/>
      <c r="AK289" s="39"/>
      <c r="AL289" s="39"/>
      <c r="AM289" s="39"/>
      <c r="AN289" s="39"/>
      <c r="AO289" s="39"/>
      <c r="AP289" s="39"/>
      <c r="AQ289" s="381"/>
      <c r="AR289" s="7"/>
      <c r="AS289" s="374"/>
      <c r="AT289" s="39"/>
      <c r="AU289" s="39"/>
      <c r="AV289" s="39"/>
      <c r="AW289" s="39"/>
      <c r="AX289" s="39"/>
      <c r="AY289" s="39"/>
      <c r="AZ289" s="39"/>
      <c r="BA289" s="39"/>
      <c r="BB289" s="39"/>
      <c r="BC289" s="39"/>
      <c r="BD289" s="381"/>
    </row>
    <row r="290" spans="1:56" ht="23" x14ac:dyDescent="0.35">
      <c r="B290" s="58"/>
      <c r="C290" s="37"/>
      <c r="E290" s="71" t="s">
        <v>370</v>
      </c>
      <c r="F290" s="375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380"/>
      <c r="R290" s="7"/>
      <c r="S290" s="375"/>
      <c r="T290" s="19"/>
      <c r="U290" s="19"/>
      <c r="V290" s="19"/>
      <c r="W290" s="19"/>
      <c r="X290" s="19"/>
      <c r="Y290" s="19"/>
      <c r="Z290" s="19"/>
      <c r="AA290" s="19"/>
      <c r="AB290" s="19"/>
      <c r="AC290" s="19"/>
      <c r="AD290" s="380"/>
      <c r="AE290" s="7"/>
      <c r="AF290" s="375"/>
      <c r="AG290" s="19"/>
      <c r="AH290" s="19"/>
      <c r="AI290" s="19"/>
      <c r="AJ290" s="19"/>
      <c r="AK290" s="19"/>
      <c r="AL290" s="19"/>
      <c r="AM290" s="19"/>
      <c r="AN290" s="19"/>
      <c r="AO290" s="19"/>
      <c r="AP290" s="19"/>
      <c r="AQ290" s="380"/>
      <c r="AR290" s="7"/>
      <c r="AS290" s="375"/>
      <c r="AT290" s="19"/>
      <c r="AU290" s="19"/>
      <c r="AV290" s="19"/>
      <c r="AW290" s="19"/>
      <c r="AX290" s="19"/>
      <c r="AY290" s="19"/>
      <c r="AZ290" s="19"/>
      <c r="BA290" s="19"/>
      <c r="BB290" s="19"/>
      <c r="BC290" s="19"/>
      <c r="BD290" s="380"/>
    </row>
    <row r="291" spans="1:56" ht="23" x14ac:dyDescent="0.35">
      <c r="A291" s="37" t="s">
        <v>61</v>
      </c>
      <c r="B291" s="37" t="s">
        <v>176</v>
      </c>
      <c r="C291" s="37">
        <v>211</v>
      </c>
      <c r="E291" s="72" t="s">
        <v>206</v>
      </c>
      <c r="F291" s="390"/>
      <c r="G291" s="391"/>
      <c r="H291" s="391"/>
      <c r="I291" s="391"/>
      <c r="J291" s="391"/>
      <c r="K291" s="391"/>
      <c r="L291" s="391"/>
      <c r="M291" s="391"/>
      <c r="N291" s="391"/>
      <c r="O291" s="391"/>
      <c r="P291" s="391"/>
      <c r="Q291" s="392"/>
      <c r="R291" s="7"/>
      <c r="S291" s="390"/>
      <c r="T291" s="391"/>
      <c r="U291" s="391"/>
      <c r="V291" s="391"/>
      <c r="W291" s="391"/>
      <c r="X291" s="391"/>
      <c r="Y291" s="391"/>
      <c r="Z291" s="391"/>
      <c r="AA291" s="391"/>
      <c r="AB291" s="391"/>
      <c r="AC291" s="391"/>
      <c r="AD291" s="392"/>
      <c r="AE291" s="7"/>
      <c r="AF291" s="390"/>
      <c r="AG291" s="391"/>
      <c r="AH291" s="391"/>
      <c r="AI291" s="391"/>
      <c r="AJ291" s="391"/>
      <c r="AK291" s="391"/>
      <c r="AL291" s="391"/>
      <c r="AM291" s="391"/>
      <c r="AN291" s="391"/>
      <c r="AO291" s="391"/>
      <c r="AP291" s="391"/>
      <c r="AQ291" s="392"/>
      <c r="AR291" s="7"/>
      <c r="AS291" s="390"/>
      <c r="AT291" s="391"/>
      <c r="AU291" s="391"/>
      <c r="AV291" s="391"/>
      <c r="AW291" s="391"/>
      <c r="AX291" s="391"/>
      <c r="AY291" s="391"/>
      <c r="AZ291" s="391"/>
      <c r="BA291" s="391"/>
      <c r="BB291" s="391"/>
      <c r="BC291" s="391"/>
      <c r="BD291" s="392"/>
    </row>
    <row r="292" spans="1:56" ht="23" x14ac:dyDescent="0.35">
      <c r="A292" s="37" t="s">
        <v>61</v>
      </c>
      <c r="B292" s="37" t="s">
        <v>177</v>
      </c>
      <c r="C292" s="37">
        <v>212</v>
      </c>
      <c r="E292" s="72" t="s">
        <v>207</v>
      </c>
      <c r="F292" s="390"/>
      <c r="G292" s="391"/>
      <c r="H292" s="391"/>
      <c r="I292" s="391"/>
      <c r="J292" s="391"/>
      <c r="K292" s="391"/>
      <c r="L292" s="391"/>
      <c r="M292" s="391"/>
      <c r="N292" s="391"/>
      <c r="O292" s="391"/>
      <c r="P292" s="391"/>
      <c r="Q292" s="392"/>
      <c r="R292" s="7"/>
      <c r="S292" s="390"/>
      <c r="T292" s="391"/>
      <c r="U292" s="391"/>
      <c r="V292" s="391"/>
      <c r="W292" s="391"/>
      <c r="X292" s="391"/>
      <c r="Y292" s="391"/>
      <c r="Z292" s="391"/>
      <c r="AA292" s="391"/>
      <c r="AB292" s="391"/>
      <c r="AC292" s="391"/>
      <c r="AD292" s="392"/>
      <c r="AE292" s="7"/>
      <c r="AF292" s="390"/>
      <c r="AG292" s="391"/>
      <c r="AH292" s="391"/>
      <c r="AI292" s="391"/>
      <c r="AJ292" s="391"/>
      <c r="AK292" s="391"/>
      <c r="AL292" s="391"/>
      <c r="AM292" s="391"/>
      <c r="AN292" s="391"/>
      <c r="AO292" s="391"/>
      <c r="AP292" s="391"/>
      <c r="AQ292" s="392"/>
      <c r="AR292" s="7"/>
      <c r="AS292" s="390"/>
      <c r="AT292" s="391"/>
      <c r="AU292" s="391"/>
      <c r="AV292" s="391"/>
      <c r="AW292" s="391"/>
      <c r="AX292" s="391"/>
      <c r="AY292" s="391"/>
      <c r="AZ292" s="391"/>
      <c r="BA292" s="391"/>
      <c r="BB292" s="391"/>
      <c r="BC292" s="391"/>
      <c r="BD292" s="392"/>
    </row>
    <row r="293" spans="1:56" ht="23" x14ac:dyDescent="0.35">
      <c r="A293" s="37" t="s">
        <v>61</v>
      </c>
      <c r="B293" s="37" t="s">
        <v>178</v>
      </c>
      <c r="C293" s="37">
        <v>213</v>
      </c>
      <c r="E293" s="72" t="s">
        <v>208</v>
      </c>
      <c r="F293" s="390"/>
      <c r="G293" s="391"/>
      <c r="H293" s="391"/>
      <c r="I293" s="391"/>
      <c r="J293" s="391"/>
      <c r="K293" s="391"/>
      <c r="L293" s="391"/>
      <c r="M293" s="391"/>
      <c r="N293" s="391"/>
      <c r="O293" s="391"/>
      <c r="P293" s="391"/>
      <c r="Q293" s="392"/>
      <c r="R293" s="7"/>
      <c r="S293" s="390"/>
      <c r="T293" s="391"/>
      <c r="U293" s="391"/>
      <c r="V293" s="391"/>
      <c r="W293" s="391"/>
      <c r="X293" s="391"/>
      <c r="Y293" s="391"/>
      <c r="Z293" s="391"/>
      <c r="AA293" s="391"/>
      <c r="AB293" s="391"/>
      <c r="AC293" s="391"/>
      <c r="AD293" s="392"/>
      <c r="AE293" s="7"/>
      <c r="AF293" s="390"/>
      <c r="AG293" s="391"/>
      <c r="AH293" s="391"/>
      <c r="AI293" s="391"/>
      <c r="AJ293" s="391"/>
      <c r="AK293" s="391"/>
      <c r="AL293" s="391"/>
      <c r="AM293" s="391"/>
      <c r="AN293" s="391"/>
      <c r="AO293" s="391"/>
      <c r="AP293" s="391"/>
      <c r="AQ293" s="392"/>
      <c r="AR293" s="7"/>
      <c r="AS293" s="390"/>
      <c r="AT293" s="391"/>
      <c r="AU293" s="391"/>
      <c r="AV293" s="391"/>
      <c r="AW293" s="391"/>
      <c r="AX293" s="391"/>
      <c r="AY293" s="391"/>
      <c r="AZ293" s="391"/>
      <c r="BA293" s="391"/>
      <c r="BB293" s="391"/>
      <c r="BC293" s="391"/>
      <c r="BD293" s="392"/>
    </row>
    <row r="294" spans="1:56" ht="23" x14ac:dyDescent="0.35">
      <c r="A294" s="37" t="s">
        <v>61</v>
      </c>
      <c r="B294" s="37" t="s">
        <v>179</v>
      </c>
      <c r="C294" s="37">
        <v>214</v>
      </c>
      <c r="E294" s="72" t="s">
        <v>209</v>
      </c>
      <c r="F294" s="390"/>
      <c r="G294" s="391"/>
      <c r="H294" s="391"/>
      <c r="I294" s="391"/>
      <c r="J294" s="391"/>
      <c r="K294" s="391"/>
      <c r="L294" s="391"/>
      <c r="M294" s="391"/>
      <c r="N294" s="391"/>
      <c r="O294" s="391"/>
      <c r="P294" s="391"/>
      <c r="Q294" s="392"/>
      <c r="R294" s="7"/>
      <c r="S294" s="390"/>
      <c r="T294" s="391"/>
      <c r="U294" s="391"/>
      <c r="V294" s="391"/>
      <c r="W294" s="391"/>
      <c r="X294" s="391"/>
      <c r="Y294" s="391"/>
      <c r="Z294" s="391"/>
      <c r="AA294" s="391"/>
      <c r="AB294" s="391"/>
      <c r="AC294" s="391"/>
      <c r="AD294" s="392"/>
      <c r="AE294" s="7"/>
      <c r="AF294" s="390"/>
      <c r="AG294" s="391"/>
      <c r="AH294" s="391"/>
      <c r="AI294" s="391"/>
      <c r="AJ294" s="391"/>
      <c r="AK294" s="391"/>
      <c r="AL294" s="391"/>
      <c r="AM294" s="391"/>
      <c r="AN294" s="391"/>
      <c r="AO294" s="391"/>
      <c r="AP294" s="391"/>
      <c r="AQ294" s="392"/>
      <c r="AR294" s="7"/>
      <c r="AS294" s="390"/>
      <c r="AT294" s="391"/>
      <c r="AU294" s="391"/>
      <c r="AV294" s="391"/>
      <c r="AW294" s="391"/>
      <c r="AX294" s="391"/>
      <c r="AY294" s="391"/>
      <c r="AZ294" s="391"/>
      <c r="BA294" s="391"/>
      <c r="BB294" s="391"/>
      <c r="BC294" s="391"/>
      <c r="BD294" s="392"/>
    </row>
    <row r="295" spans="1:56" ht="23" x14ac:dyDescent="0.35">
      <c r="A295" s="37" t="s">
        <v>61</v>
      </c>
      <c r="B295" s="37" t="s">
        <v>180</v>
      </c>
      <c r="C295" s="37">
        <v>215</v>
      </c>
      <c r="E295" s="72" t="s">
        <v>210</v>
      </c>
      <c r="F295" s="390"/>
      <c r="G295" s="391"/>
      <c r="H295" s="391"/>
      <c r="I295" s="391"/>
      <c r="J295" s="391"/>
      <c r="K295" s="391"/>
      <c r="L295" s="391"/>
      <c r="M295" s="391"/>
      <c r="N295" s="391"/>
      <c r="O295" s="391"/>
      <c r="P295" s="391"/>
      <c r="Q295" s="392"/>
      <c r="R295" s="7"/>
      <c r="S295" s="390"/>
      <c r="T295" s="391"/>
      <c r="U295" s="391"/>
      <c r="V295" s="391"/>
      <c r="W295" s="391"/>
      <c r="X295" s="391"/>
      <c r="Y295" s="391"/>
      <c r="Z295" s="391"/>
      <c r="AA295" s="391"/>
      <c r="AB295" s="391"/>
      <c r="AC295" s="391"/>
      <c r="AD295" s="392"/>
      <c r="AE295" s="7"/>
      <c r="AF295" s="390"/>
      <c r="AG295" s="391"/>
      <c r="AH295" s="391"/>
      <c r="AI295" s="391"/>
      <c r="AJ295" s="391"/>
      <c r="AK295" s="391"/>
      <c r="AL295" s="391"/>
      <c r="AM295" s="391"/>
      <c r="AN295" s="391"/>
      <c r="AO295" s="391"/>
      <c r="AP295" s="391"/>
      <c r="AQ295" s="392"/>
      <c r="AR295" s="7"/>
      <c r="AS295" s="390"/>
      <c r="AT295" s="391"/>
      <c r="AU295" s="391"/>
      <c r="AV295" s="391"/>
      <c r="AW295" s="391"/>
      <c r="AX295" s="391"/>
      <c r="AY295" s="391"/>
      <c r="AZ295" s="391"/>
      <c r="BA295" s="391"/>
      <c r="BB295" s="391"/>
      <c r="BC295" s="391"/>
      <c r="BD295" s="392"/>
    </row>
    <row r="296" spans="1:56" ht="23" x14ac:dyDescent="0.35">
      <c r="A296" s="37" t="s">
        <v>61</v>
      </c>
      <c r="B296" s="37" t="s">
        <v>181</v>
      </c>
      <c r="C296" s="37">
        <v>216</v>
      </c>
      <c r="E296" s="72" t="s">
        <v>211</v>
      </c>
      <c r="F296" s="390"/>
      <c r="G296" s="391"/>
      <c r="H296" s="391"/>
      <c r="I296" s="391"/>
      <c r="J296" s="391"/>
      <c r="K296" s="391"/>
      <c r="L296" s="391"/>
      <c r="M296" s="391"/>
      <c r="N296" s="391"/>
      <c r="O296" s="391"/>
      <c r="P296" s="391"/>
      <c r="Q296" s="392"/>
      <c r="R296" s="7"/>
      <c r="S296" s="390"/>
      <c r="T296" s="391"/>
      <c r="U296" s="391"/>
      <c r="V296" s="391"/>
      <c r="W296" s="391"/>
      <c r="X296" s="391"/>
      <c r="Y296" s="391"/>
      <c r="Z296" s="391"/>
      <c r="AA296" s="391"/>
      <c r="AB296" s="391"/>
      <c r="AC296" s="391"/>
      <c r="AD296" s="392"/>
      <c r="AE296" s="7"/>
      <c r="AF296" s="390"/>
      <c r="AG296" s="391"/>
      <c r="AH296" s="391"/>
      <c r="AI296" s="391"/>
      <c r="AJ296" s="391"/>
      <c r="AK296" s="391"/>
      <c r="AL296" s="391"/>
      <c r="AM296" s="391"/>
      <c r="AN296" s="391"/>
      <c r="AO296" s="391"/>
      <c r="AP296" s="391"/>
      <c r="AQ296" s="392"/>
      <c r="AR296" s="7"/>
      <c r="AS296" s="390"/>
      <c r="AT296" s="391"/>
      <c r="AU296" s="391"/>
      <c r="AV296" s="391"/>
      <c r="AW296" s="391"/>
      <c r="AX296" s="391"/>
      <c r="AY296" s="391"/>
      <c r="AZ296" s="391"/>
      <c r="BA296" s="391"/>
      <c r="BB296" s="391"/>
      <c r="BC296" s="391"/>
      <c r="BD296" s="392"/>
    </row>
    <row r="297" spans="1:56" ht="23" x14ac:dyDescent="0.35">
      <c r="A297" s="37" t="s">
        <v>61</v>
      </c>
      <c r="B297" s="37" t="s">
        <v>182</v>
      </c>
      <c r="C297" s="37">
        <v>217</v>
      </c>
      <c r="E297" s="72" t="s">
        <v>212</v>
      </c>
      <c r="F297" s="390"/>
      <c r="G297" s="391"/>
      <c r="H297" s="391"/>
      <c r="I297" s="391"/>
      <c r="J297" s="391"/>
      <c r="K297" s="391"/>
      <c r="L297" s="391"/>
      <c r="M297" s="391"/>
      <c r="N297" s="391"/>
      <c r="O297" s="391"/>
      <c r="P297" s="391"/>
      <c r="Q297" s="392"/>
      <c r="R297" s="7"/>
      <c r="S297" s="390"/>
      <c r="T297" s="391"/>
      <c r="U297" s="391"/>
      <c r="V297" s="391"/>
      <c r="W297" s="391"/>
      <c r="X297" s="391"/>
      <c r="Y297" s="391"/>
      <c r="Z297" s="391"/>
      <c r="AA297" s="391"/>
      <c r="AB297" s="391"/>
      <c r="AC297" s="391"/>
      <c r="AD297" s="392"/>
      <c r="AE297" s="7"/>
      <c r="AF297" s="390"/>
      <c r="AG297" s="391"/>
      <c r="AH297" s="391"/>
      <c r="AI297" s="391"/>
      <c r="AJ297" s="391"/>
      <c r="AK297" s="391"/>
      <c r="AL297" s="391"/>
      <c r="AM297" s="391"/>
      <c r="AN297" s="391"/>
      <c r="AO297" s="391"/>
      <c r="AP297" s="391"/>
      <c r="AQ297" s="392"/>
      <c r="AR297" s="7"/>
      <c r="AS297" s="390"/>
      <c r="AT297" s="391"/>
      <c r="AU297" s="391"/>
      <c r="AV297" s="391"/>
      <c r="AW297" s="391"/>
      <c r="AX297" s="391"/>
      <c r="AY297" s="391"/>
      <c r="AZ297" s="391"/>
      <c r="BA297" s="391"/>
      <c r="BB297" s="391"/>
      <c r="BC297" s="391"/>
      <c r="BD297" s="392"/>
    </row>
    <row r="298" spans="1:56" ht="23" x14ac:dyDescent="0.35">
      <c r="A298" s="37" t="s">
        <v>61</v>
      </c>
      <c r="B298" s="37" t="s">
        <v>183</v>
      </c>
      <c r="C298" s="37">
        <v>218</v>
      </c>
      <c r="E298" s="47" t="s">
        <v>213</v>
      </c>
      <c r="F298" s="374"/>
      <c r="G298" s="39"/>
      <c r="H298" s="39"/>
      <c r="I298" s="39"/>
      <c r="J298" s="39"/>
      <c r="K298" s="39"/>
      <c r="L298" s="39"/>
      <c r="M298" s="39"/>
      <c r="N298" s="39"/>
      <c r="O298" s="39"/>
      <c r="P298" s="39"/>
      <c r="Q298" s="381"/>
      <c r="R298" s="7"/>
      <c r="S298" s="374"/>
      <c r="T298" s="39"/>
      <c r="U298" s="39"/>
      <c r="V298" s="39"/>
      <c r="W298" s="39"/>
      <c r="X298" s="39"/>
      <c r="Y298" s="39"/>
      <c r="Z298" s="39"/>
      <c r="AA298" s="39"/>
      <c r="AB298" s="39"/>
      <c r="AC298" s="39"/>
      <c r="AD298" s="381"/>
      <c r="AE298" s="7"/>
      <c r="AF298" s="374"/>
      <c r="AG298" s="39"/>
      <c r="AH298" s="39"/>
      <c r="AI298" s="39"/>
      <c r="AJ298" s="39"/>
      <c r="AK298" s="39"/>
      <c r="AL298" s="39"/>
      <c r="AM298" s="39"/>
      <c r="AN298" s="39"/>
      <c r="AO298" s="39"/>
      <c r="AP298" s="39"/>
      <c r="AQ298" s="381"/>
      <c r="AR298" s="7"/>
      <c r="AS298" s="374"/>
      <c r="AT298" s="39"/>
      <c r="AU298" s="39"/>
      <c r="AV298" s="39"/>
      <c r="AW298" s="39"/>
      <c r="AX298" s="39"/>
      <c r="AY298" s="39"/>
      <c r="AZ298" s="39"/>
      <c r="BA298" s="39"/>
      <c r="BB298" s="39"/>
      <c r="BC298" s="39"/>
      <c r="BD298" s="381"/>
    </row>
    <row r="299" spans="1:56" ht="23" x14ac:dyDescent="0.35">
      <c r="A299" s="37" t="s">
        <v>61</v>
      </c>
      <c r="B299" s="37" t="s">
        <v>184</v>
      </c>
      <c r="C299" s="37">
        <v>219</v>
      </c>
      <c r="E299" s="267" t="s">
        <v>214</v>
      </c>
      <c r="F299" s="374"/>
      <c r="G299" s="39"/>
      <c r="H299" s="39"/>
      <c r="I299" s="39"/>
      <c r="J299" s="39"/>
      <c r="K299" s="39"/>
      <c r="L299" s="39"/>
      <c r="M299" s="39"/>
      <c r="N299" s="39"/>
      <c r="O299" s="39"/>
      <c r="P299" s="39"/>
      <c r="Q299" s="381"/>
      <c r="R299" s="7"/>
      <c r="S299" s="390"/>
      <c r="T299" s="391"/>
      <c r="U299" s="391"/>
      <c r="V299" s="391"/>
      <c r="W299" s="391"/>
      <c r="X299" s="391"/>
      <c r="Y299" s="391"/>
      <c r="Z299" s="391"/>
      <c r="AA299" s="391"/>
      <c r="AB299" s="391"/>
      <c r="AC299" s="391"/>
      <c r="AD299" s="392"/>
      <c r="AE299" s="7"/>
      <c r="AF299" s="374"/>
      <c r="AG299" s="39"/>
      <c r="AH299" s="39"/>
      <c r="AI299" s="39"/>
      <c r="AJ299" s="39"/>
      <c r="AK299" s="39"/>
      <c r="AL299" s="39"/>
      <c r="AM299" s="39"/>
      <c r="AN299" s="39"/>
      <c r="AO299" s="39"/>
      <c r="AP299" s="39"/>
      <c r="AQ299" s="381"/>
      <c r="AR299" s="7"/>
      <c r="AS299" s="374"/>
      <c r="AT299" s="39"/>
      <c r="AU299" s="39"/>
      <c r="AV299" s="39"/>
      <c r="AW299" s="39"/>
      <c r="AX299" s="39"/>
      <c r="AY299" s="39"/>
      <c r="AZ299" s="39"/>
      <c r="BA299" s="39"/>
      <c r="BB299" s="39"/>
      <c r="BC299" s="39"/>
      <c r="BD299" s="381"/>
    </row>
    <row r="300" spans="1:56" ht="23" x14ac:dyDescent="0.35">
      <c r="A300" s="37" t="s">
        <v>61</v>
      </c>
      <c r="B300" s="37" t="s">
        <v>185</v>
      </c>
      <c r="C300" s="37">
        <v>220</v>
      </c>
      <c r="E300" s="267" t="s">
        <v>215</v>
      </c>
      <c r="F300" s="390"/>
      <c r="G300" s="391"/>
      <c r="H300" s="391"/>
      <c r="I300" s="391"/>
      <c r="J300" s="391"/>
      <c r="K300" s="391"/>
      <c r="L300" s="391"/>
      <c r="M300" s="391"/>
      <c r="N300" s="391"/>
      <c r="O300" s="391"/>
      <c r="P300" s="391"/>
      <c r="Q300" s="392"/>
      <c r="R300" s="7"/>
      <c r="S300" s="390"/>
      <c r="T300" s="391"/>
      <c r="U300" s="391"/>
      <c r="V300" s="391"/>
      <c r="W300" s="391"/>
      <c r="X300" s="391"/>
      <c r="Y300" s="391"/>
      <c r="Z300" s="391"/>
      <c r="AA300" s="391"/>
      <c r="AB300" s="391"/>
      <c r="AC300" s="391"/>
      <c r="AD300" s="392"/>
      <c r="AE300" s="7"/>
      <c r="AF300" s="390"/>
      <c r="AG300" s="391"/>
      <c r="AH300" s="391"/>
      <c r="AI300" s="391"/>
      <c r="AJ300" s="391"/>
      <c r="AK300" s="391"/>
      <c r="AL300" s="391"/>
      <c r="AM300" s="391"/>
      <c r="AN300" s="391"/>
      <c r="AO300" s="391"/>
      <c r="AP300" s="391"/>
      <c r="AQ300" s="392"/>
      <c r="AR300" s="7"/>
      <c r="AS300" s="390"/>
      <c r="AT300" s="391"/>
      <c r="AU300" s="391"/>
      <c r="AV300" s="391"/>
      <c r="AW300" s="391"/>
      <c r="AX300" s="391"/>
      <c r="AY300" s="391"/>
      <c r="AZ300" s="391"/>
      <c r="BA300" s="391"/>
      <c r="BB300" s="391"/>
      <c r="BC300" s="391"/>
      <c r="BD300" s="392"/>
    </row>
    <row r="301" spans="1:56" ht="23" x14ac:dyDescent="0.35">
      <c r="B301" s="37"/>
      <c r="C301" s="37"/>
      <c r="E301" s="46" t="s">
        <v>217</v>
      </c>
      <c r="F301" s="327"/>
      <c r="G301" s="326"/>
      <c r="H301" s="326"/>
      <c r="I301" s="326"/>
      <c r="J301" s="326"/>
      <c r="K301" s="326"/>
      <c r="L301" s="326"/>
      <c r="M301" s="326"/>
      <c r="N301" s="326"/>
      <c r="O301" s="326"/>
      <c r="P301" s="326"/>
      <c r="Q301" s="9"/>
      <c r="R301" s="7"/>
      <c r="S301" s="327"/>
      <c r="T301" s="326"/>
      <c r="U301" s="326"/>
      <c r="V301" s="326"/>
      <c r="W301" s="326"/>
      <c r="X301" s="326"/>
      <c r="Y301" s="326"/>
      <c r="Z301" s="326"/>
      <c r="AA301" s="326"/>
      <c r="AB301" s="326"/>
      <c r="AC301" s="326"/>
      <c r="AD301" s="9"/>
      <c r="AE301" s="7"/>
      <c r="AF301" s="327"/>
      <c r="AG301" s="326"/>
      <c r="AH301" s="326"/>
      <c r="AI301" s="326"/>
      <c r="AJ301" s="326"/>
      <c r="AK301" s="326"/>
      <c r="AL301" s="326"/>
      <c r="AM301" s="326"/>
      <c r="AN301" s="326"/>
      <c r="AO301" s="326"/>
      <c r="AP301" s="326"/>
      <c r="AQ301" s="9"/>
      <c r="AR301" s="7"/>
      <c r="AS301" s="327"/>
      <c r="AT301" s="326"/>
      <c r="AU301" s="326"/>
      <c r="AV301" s="326"/>
      <c r="AW301" s="326"/>
      <c r="AX301" s="326"/>
      <c r="AY301" s="326"/>
      <c r="AZ301" s="326"/>
      <c r="BA301" s="326"/>
      <c r="BB301" s="326"/>
      <c r="BC301" s="326"/>
      <c r="BD301" s="9"/>
    </row>
    <row r="302" spans="1:56" ht="23" x14ac:dyDescent="0.35">
      <c r="A302" s="37" t="s">
        <v>61</v>
      </c>
      <c r="B302" s="37" t="s">
        <v>186</v>
      </c>
      <c r="C302" s="37">
        <v>221</v>
      </c>
      <c r="E302" s="69" t="s">
        <v>218</v>
      </c>
      <c r="F302" s="42"/>
      <c r="G302" s="39"/>
      <c r="H302" s="39"/>
      <c r="I302" s="39"/>
      <c r="J302" s="39"/>
      <c r="K302" s="39"/>
      <c r="L302" s="39"/>
      <c r="M302" s="39"/>
      <c r="N302" s="39"/>
      <c r="O302" s="39"/>
      <c r="P302" s="39"/>
      <c r="Q302" s="381"/>
      <c r="R302" s="7"/>
      <c r="S302" s="393"/>
      <c r="T302" s="391"/>
      <c r="U302" s="391"/>
      <c r="V302" s="391"/>
      <c r="W302" s="391"/>
      <c r="X302" s="391"/>
      <c r="Y302" s="391"/>
      <c r="Z302" s="391"/>
      <c r="AA302" s="391"/>
      <c r="AB302" s="391"/>
      <c r="AC302" s="391"/>
      <c r="AD302" s="392"/>
      <c r="AE302" s="7"/>
      <c r="AF302" s="42"/>
      <c r="AG302" s="39"/>
      <c r="AH302" s="39"/>
      <c r="AI302" s="39"/>
      <c r="AJ302" s="39"/>
      <c r="AK302" s="39"/>
      <c r="AL302" s="39"/>
      <c r="AM302" s="39"/>
      <c r="AN302" s="39"/>
      <c r="AO302" s="39"/>
      <c r="AP302" s="39"/>
      <c r="AQ302" s="381"/>
      <c r="AR302" s="7"/>
      <c r="AS302" s="42"/>
      <c r="AT302" s="39"/>
      <c r="AU302" s="39"/>
      <c r="AV302" s="39"/>
      <c r="AW302" s="39"/>
      <c r="AX302" s="39"/>
      <c r="AY302" s="39"/>
      <c r="AZ302" s="39"/>
      <c r="BA302" s="39"/>
      <c r="BB302" s="39"/>
      <c r="BC302" s="39"/>
      <c r="BD302" s="381"/>
    </row>
    <row r="303" spans="1:56" ht="23" x14ac:dyDescent="0.35">
      <c r="A303" s="37" t="s">
        <v>61</v>
      </c>
      <c r="B303" s="37" t="s">
        <v>187</v>
      </c>
      <c r="C303" s="37">
        <v>222</v>
      </c>
      <c r="E303" s="69" t="s">
        <v>319</v>
      </c>
      <c r="F303" s="390"/>
      <c r="G303" s="391"/>
      <c r="H303" s="391"/>
      <c r="I303" s="391"/>
      <c r="J303" s="391"/>
      <c r="K303" s="391"/>
      <c r="L303" s="391"/>
      <c r="M303" s="391"/>
      <c r="N303" s="391"/>
      <c r="O303" s="391"/>
      <c r="P303" s="391"/>
      <c r="Q303" s="392"/>
      <c r="S303" s="390"/>
      <c r="T303" s="391"/>
      <c r="U303" s="391"/>
      <c r="V303" s="391"/>
      <c r="W303" s="391"/>
      <c r="X303" s="391"/>
      <c r="Y303" s="391"/>
      <c r="Z303" s="391"/>
      <c r="AA303" s="391"/>
      <c r="AB303" s="391"/>
      <c r="AC303" s="391"/>
      <c r="AD303" s="392"/>
      <c r="AF303" s="390"/>
      <c r="AG303" s="391"/>
      <c r="AH303" s="391"/>
      <c r="AI303" s="391"/>
      <c r="AJ303" s="391"/>
      <c r="AK303" s="391"/>
      <c r="AL303" s="391"/>
      <c r="AM303" s="391"/>
      <c r="AN303" s="391"/>
      <c r="AO303" s="391"/>
      <c r="AP303" s="391"/>
      <c r="AQ303" s="392"/>
      <c r="AS303" s="390"/>
      <c r="AT303" s="391"/>
      <c r="AU303" s="391"/>
      <c r="AV303" s="391"/>
      <c r="AW303" s="391"/>
      <c r="AX303" s="391"/>
      <c r="AY303" s="391"/>
      <c r="AZ303" s="391"/>
      <c r="BA303" s="391"/>
      <c r="BB303" s="391"/>
      <c r="BC303" s="391"/>
      <c r="BD303" s="392"/>
    </row>
    <row r="304" spans="1:56" ht="23" x14ac:dyDescent="0.35">
      <c r="A304" s="37" t="s">
        <v>61</v>
      </c>
      <c r="B304" s="37" t="s">
        <v>188</v>
      </c>
      <c r="C304" s="37">
        <v>223</v>
      </c>
      <c r="E304" s="69" t="s">
        <v>220</v>
      </c>
      <c r="F304" s="390"/>
      <c r="G304" s="391"/>
      <c r="H304" s="391"/>
      <c r="I304" s="391"/>
      <c r="J304" s="391"/>
      <c r="K304" s="391"/>
      <c r="L304" s="391"/>
      <c r="M304" s="391"/>
      <c r="N304" s="391"/>
      <c r="O304" s="391"/>
      <c r="P304" s="391"/>
      <c r="Q304" s="392"/>
      <c r="R304" s="7"/>
      <c r="S304" s="390"/>
      <c r="T304" s="391"/>
      <c r="U304" s="391"/>
      <c r="V304" s="391"/>
      <c r="W304" s="391"/>
      <c r="X304" s="391"/>
      <c r="Y304" s="391"/>
      <c r="Z304" s="391"/>
      <c r="AA304" s="391"/>
      <c r="AB304" s="391"/>
      <c r="AC304" s="391"/>
      <c r="AD304" s="392"/>
      <c r="AE304" s="7"/>
      <c r="AF304" s="390"/>
      <c r="AG304" s="391"/>
      <c r="AH304" s="391"/>
      <c r="AI304" s="391"/>
      <c r="AJ304" s="391"/>
      <c r="AK304" s="391"/>
      <c r="AL304" s="391"/>
      <c r="AM304" s="391"/>
      <c r="AN304" s="391"/>
      <c r="AO304" s="391"/>
      <c r="AP304" s="391"/>
      <c r="AQ304" s="392"/>
      <c r="AR304" s="7"/>
      <c r="AS304" s="390"/>
      <c r="AT304" s="391"/>
      <c r="AU304" s="391"/>
      <c r="AV304" s="391"/>
      <c r="AW304" s="391"/>
      <c r="AX304" s="391"/>
      <c r="AY304" s="391"/>
      <c r="AZ304" s="391"/>
      <c r="BA304" s="391"/>
      <c r="BB304" s="391"/>
      <c r="BC304" s="391"/>
      <c r="BD304" s="392"/>
    </row>
    <row r="305" spans="1:56" ht="23" x14ac:dyDescent="0.35">
      <c r="B305" s="37"/>
      <c r="C305" s="37"/>
      <c r="E305" s="46" t="s">
        <v>222</v>
      </c>
      <c r="F305" s="327"/>
      <c r="G305" s="326"/>
      <c r="H305" s="326"/>
      <c r="I305" s="326"/>
      <c r="J305" s="326"/>
      <c r="K305" s="326"/>
      <c r="L305" s="326"/>
      <c r="M305" s="326"/>
      <c r="N305" s="326"/>
      <c r="O305" s="326"/>
      <c r="P305" s="326"/>
      <c r="Q305" s="9"/>
      <c r="R305" s="7"/>
      <c r="S305" s="327"/>
      <c r="T305" s="326"/>
      <c r="U305" s="326"/>
      <c r="V305" s="326"/>
      <c r="W305" s="326"/>
      <c r="X305" s="326"/>
      <c r="Y305" s="326"/>
      <c r="Z305" s="326"/>
      <c r="AA305" s="326"/>
      <c r="AB305" s="326"/>
      <c r="AC305" s="326"/>
      <c r="AD305" s="9"/>
      <c r="AE305" s="7"/>
      <c r="AF305" s="327"/>
      <c r="AG305" s="326"/>
      <c r="AH305" s="326"/>
      <c r="AI305" s="326"/>
      <c r="AJ305" s="326"/>
      <c r="AK305" s="326"/>
      <c r="AL305" s="326"/>
      <c r="AM305" s="326"/>
      <c r="AN305" s="326"/>
      <c r="AO305" s="326"/>
      <c r="AP305" s="326"/>
      <c r="AQ305" s="9"/>
      <c r="AR305" s="7"/>
      <c r="AS305" s="327"/>
      <c r="AT305" s="326"/>
      <c r="AU305" s="326"/>
      <c r="AV305" s="326"/>
      <c r="AW305" s="326"/>
      <c r="AX305" s="326"/>
      <c r="AY305" s="326"/>
      <c r="AZ305" s="326"/>
      <c r="BA305" s="326"/>
      <c r="BB305" s="326"/>
      <c r="BC305" s="326"/>
      <c r="BD305" s="9"/>
    </row>
    <row r="306" spans="1:56" ht="23" x14ac:dyDescent="0.35">
      <c r="A306" s="37" t="s">
        <v>61</v>
      </c>
      <c r="B306" s="37" t="s">
        <v>189</v>
      </c>
      <c r="C306" s="37">
        <v>224</v>
      </c>
      <c r="E306" s="69" t="s">
        <v>223</v>
      </c>
      <c r="F306" s="390"/>
      <c r="G306" s="391"/>
      <c r="H306" s="391"/>
      <c r="I306" s="391"/>
      <c r="J306" s="391"/>
      <c r="K306" s="391"/>
      <c r="L306" s="391"/>
      <c r="M306" s="391"/>
      <c r="N306" s="391"/>
      <c r="O306" s="391"/>
      <c r="P306" s="391"/>
      <c r="Q306" s="392"/>
      <c r="R306" s="7"/>
      <c r="S306" s="390"/>
      <c r="T306" s="391"/>
      <c r="U306" s="391"/>
      <c r="V306" s="391"/>
      <c r="W306" s="391"/>
      <c r="X306" s="391"/>
      <c r="Y306" s="391"/>
      <c r="Z306" s="391"/>
      <c r="AA306" s="391"/>
      <c r="AB306" s="391"/>
      <c r="AC306" s="391"/>
      <c r="AD306" s="392"/>
      <c r="AE306" s="7"/>
      <c r="AF306" s="390"/>
      <c r="AG306" s="391"/>
      <c r="AH306" s="391"/>
      <c r="AI306" s="391"/>
      <c r="AJ306" s="391"/>
      <c r="AK306" s="391"/>
      <c r="AL306" s="391"/>
      <c r="AM306" s="391"/>
      <c r="AN306" s="391"/>
      <c r="AO306" s="391"/>
      <c r="AP306" s="391"/>
      <c r="AQ306" s="392"/>
      <c r="AR306" s="7"/>
      <c r="AS306" s="390"/>
      <c r="AT306" s="391"/>
      <c r="AU306" s="391"/>
      <c r="AV306" s="391"/>
      <c r="AW306" s="391"/>
      <c r="AX306" s="391"/>
      <c r="AY306" s="391"/>
      <c r="AZ306" s="391"/>
      <c r="BA306" s="391"/>
      <c r="BB306" s="391"/>
      <c r="BC306" s="391"/>
      <c r="BD306" s="392"/>
    </row>
    <row r="307" spans="1:56" ht="23" x14ac:dyDescent="0.35">
      <c r="A307" s="37" t="s">
        <v>61</v>
      </c>
      <c r="B307" s="37" t="s">
        <v>190</v>
      </c>
      <c r="C307" s="37">
        <v>225</v>
      </c>
      <c r="E307" s="69" t="s">
        <v>224</v>
      </c>
      <c r="F307" s="390"/>
      <c r="G307" s="391"/>
      <c r="H307" s="391"/>
      <c r="I307" s="391"/>
      <c r="J307" s="391"/>
      <c r="K307" s="391"/>
      <c r="L307" s="391"/>
      <c r="M307" s="391"/>
      <c r="N307" s="391"/>
      <c r="O307" s="391"/>
      <c r="P307" s="391"/>
      <c r="Q307" s="392"/>
      <c r="R307" s="7"/>
      <c r="S307" s="390"/>
      <c r="T307" s="391"/>
      <c r="U307" s="391"/>
      <c r="V307" s="391"/>
      <c r="W307" s="391"/>
      <c r="X307" s="391"/>
      <c r="Y307" s="391"/>
      <c r="Z307" s="391"/>
      <c r="AA307" s="391"/>
      <c r="AB307" s="391"/>
      <c r="AC307" s="391"/>
      <c r="AD307" s="392"/>
      <c r="AE307" s="7"/>
      <c r="AF307" s="390"/>
      <c r="AG307" s="391"/>
      <c r="AH307" s="391"/>
      <c r="AI307" s="391"/>
      <c r="AJ307" s="391"/>
      <c r="AK307" s="391"/>
      <c r="AL307" s="391"/>
      <c r="AM307" s="391"/>
      <c r="AN307" s="391"/>
      <c r="AO307" s="391"/>
      <c r="AP307" s="391"/>
      <c r="AQ307" s="392"/>
      <c r="AR307" s="7"/>
      <c r="AS307" s="390"/>
      <c r="AT307" s="391"/>
      <c r="AU307" s="391"/>
      <c r="AV307" s="391"/>
      <c r="AW307" s="391"/>
      <c r="AX307" s="391"/>
      <c r="AY307" s="391"/>
      <c r="AZ307" s="391"/>
      <c r="BA307" s="391"/>
      <c r="BB307" s="391"/>
      <c r="BC307" s="391"/>
      <c r="BD307" s="392"/>
    </row>
    <row r="308" spans="1:56" ht="23" x14ac:dyDescent="0.35">
      <c r="A308" s="37" t="s">
        <v>61</v>
      </c>
      <c r="B308" s="37" t="s">
        <v>191</v>
      </c>
      <c r="C308" s="37">
        <v>226</v>
      </c>
      <c r="E308" s="69" t="s">
        <v>225</v>
      </c>
      <c r="F308" s="390"/>
      <c r="G308" s="391"/>
      <c r="H308" s="391"/>
      <c r="I308" s="391"/>
      <c r="J308" s="391"/>
      <c r="K308" s="391"/>
      <c r="L308" s="391"/>
      <c r="M308" s="391"/>
      <c r="N308" s="391"/>
      <c r="O308" s="391"/>
      <c r="P308" s="391"/>
      <c r="Q308" s="392"/>
      <c r="R308" s="7"/>
      <c r="S308" s="390"/>
      <c r="T308" s="391"/>
      <c r="U308" s="391"/>
      <c r="V308" s="391"/>
      <c r="W308" s="391"/>
      <c r="X308" s="391"/>
      <c r="Y308" s="391"/>
      <c r="Z308" s="391"/>
      <c r="AA308" s="391"/>
      <c r="AB308" s="391"/>
      <c r="AC308" s="391"/>
      <c r="AD308" s="392"/>
      <c r="AE308" s="7"/>
      <c r="AF308" s="390"/>
      <c r="AG308" s="391"/>
      <c r="AH308" s="391"/>
      <c r="AI308" s="391"/>
      <c r="AJ308" s="391"/>
      <c r="AK308" s="391"/>
      <c r="AL308" s="391"/>
      <c r="AM308" s="391"/>
      <c r="AN308" s="391"/>
      <c r="AO308" s="391"/>
      <c r="AP308" s="391"/>
      <c r="AQ308" s="392"/>
      <c r="AR308" s="7"/>
      <c r="AS308" s="390"/>
      <c r="AT308" s="391"/>
      <c r="AU308" s="391"/>
      <c r="AV308" s="391"/>
      <c r="AW308" s="391"/>
      <c r="AX308" s="391"/>
      <c r="AY308" s="391"/>
      <c r="AZ308" s="391"/>
      <c r="BA308" s="391"/>
      <c r="BB308" s="391"/>
      <c r="BC308" s="391"/>
      <c r="BD308" s="392"/>
    </row>
    <row r="309" spans="1:56" ht="23" x14ac:dyDescent="0.35">
      <c r="A309" s="37" t="s">
        <v>61</v>
      </c>
      <c r="B309" s="37" t="s">
        <v>192</v>
      </c>
      <c r="C309" s="37">
        <v>227</v>
      </c>
      <c r="E309" s="69" t="s">
        <v>226</v>
      </c>
      <c r="F309" s="390"/>
      <c r="G309" s="391"/>
      <c r="H309" s="391"/>
      <c r="I309" s="391"/>
      <c r="J309" s="391"/>
      <c r="K309" s="391"/>
      <c r="L309" s="391"/>
      <c r="M309" s="391"/>
      <c r="N309" s="391"/>
      <c r="O309" s="391"/>
      <c r="P309" s="391"/>
      <c r="Q309" s="392"/>
      <c r="R309" s="7"/>
      <c r="S309" s="390"/>
      <c r="T309" s="391"/>
      <c r="U309" s="391"/>
      <c r="V309" s="391"/>
      <c r="W309" s="391"/>
      <c r="X309" s="391"/>
      <c r="Y309" s="391"/>
      <c r="Z309" s="391"/>
      <c r="AA309" s="391"/>
      <c r="AB309" s="391"/>
      <c r="AC309" s="391"/>
      <c r="AD309" s="392"/>
      <c r="AE309" s="7"/>
      <c r="AF309" s="390"/>
      <c r="AG309" s="391"/>
      <c r="AH309" s="391"/>
      <c r="AI309" s="391"/>
      <c r="AJ309" s="391"/>
      <c r="AK309" s="391"/>
      <c r="AL309" s="391"/>
      <c r="AM309" s="391"/>
      <c r="AN309" s="391"/>
      <c r="AO309" s="391"/>
      <c r="AP309" s="391"/>
      <c r="AQ309" s="392"/>
      <c r="AR309" s="7"/>
      <c r="AS309" s="390"/>
      <c r="AT309" s="391"/>
      <c r="AU309" s="391"/>
      <c r="AV309" s="391"/>
      <c r="AW309" s="391"/>
      <c r="AX309" s="391"/>
      <c r="AY309" s="391"/>
      <c r="AZ309" s="391"/>
      <c r="BA309" s="391"/>
      <c r="BB309" s="391"/>
      <c r="BC309" s="391"/>
      <c r="BD309" s="392"/>
    </row>
    <row r="310" spans="1:56" ht="23" x14ac:dyDescent="0.35">
      <c r="A310" s="37" t="s">
        <v>61</v>
      </c>
      <c r="B310" s="37" t="s">
        <v>193</v>
      </c>
      <c r="C310" s="37">
        <v>228</v>
      </c>
      <c r="E310" s="69" t="s">
        <v>227</v>
      </c>
      <c r="F310" s="390"/>
      <c r="G310" s="391"/>
      <c r="H310" s="391"/>
      <c r="I310" s="391"/>
      <c r="J310" s="391"/>
      <c r="K310" s="391"/>
      <c r="L310" s="391"/>
      <c r="M310" s="391"/>
      <c r="N310" s="391"/>
      <c r="O310" s="391"/>
      <c r="P310" s="391"/>
      <c r="Q310" s="392"/>
      <c r="R310" s="7"/>
      <c r="S310" s="390"/>
      <c r="T310" s="391"/>
      <c r="U310" s="391"/>
      <c r="V310" s="391"/>
      <c r="W310" s="391"/>
      <c r="X310" s="391"/>
      <c r="Y310" s="391"/>
      <c r="Z310" s="391"/>
      <c r="AA310" s="391"/>
      <c r="AB310" s="391"/>
      <c r="AC310" s="391"/>
      <c r="AD310" s="392"/>
      <c r="AE310" s="7"/>
      <c r="AF310" s="390"/>
      <c r="AG310" s="391"/>
      <c r="AH310" s="391"/>
      <c r="AI310" s="391"/>
      <c r="AJ310" s="391"/>
      <c r="AK310" s="391"/>
      <c r="AL310" s="391"/>
      <c r="AM310" s="391"/>
      <c r="AN310" s="391"/>
      <c r="AO310" s="391"/>
      <c r="AP310" s="391"/>
      <c r="AQ310" s="392"/>
      <c r="AR310" s="7"/>
      <c r="AS310" s="390"/>
      <c r="AT310" s="391"/>
      <c r="AU310" s="391"/>
      <c r="AV310" s="391"/>
      <c r="AW310" s="391"/>
      <c r="AX310" s="391"/>
      <c r="AY310" s="391"/>
      <c r="AZ310" s="391"/>
      <c r="BA310" s="391"/>
      <c r="BB310" s="391"/>
      <c r="BC310" s="391"/>
      <c r="BD310" s="392"/>
    </row>
    <row r="311" spans="1:56" s="18" customFormat="1" ht="23" x14ac:dyDescent="0.35">
      <c r="A311" s="35"/>
      <c r="B311" s="35"/>
      <c r="C311" s="37"/>
      <c r="E311" s="12" t="s">
        <v>347</v>
      </c>
      <c r="F311" s="371">
        <f>SUM(F316:F325)+SUM(F327:F329)+SUM(F331:F335)+F314</f>
        <v>0</v>
      </c>
      <c r="G311" s="385">
        <f t="shared" ref="G311:Q311" si="8">SUM(G316:G325)+SUM(G327:G329)+SUM(G331:G335)+G314</f>
        <v>0</v>
      </c>
      <c r="H311" s="385">
        <f t="shared" si="8"/>
        <v>0</v>
      </c>
      <c r="I311" s="385">
        <f t="shared" si="8"/>
        <v>0</v>
      </c>
      <c r="J311" s="385">
        <f t="shared" si="8"/>
        <v>0</v>
      </c>
      <c r="K311" s="385">
        <f t="shared" si="8"/>
        <v>0</v>
      </c>
      <c r="L311" s="385">
        <f t="shared" si="8"/>
        <v>0</v>
      </c>
      <c r="M311" s="385">
        <f t="shared" si="8"/>
        <v>0</v>
      </c>
      <c r="N311" s="385">
        <f t="shared" si="8"/>
        <v>0</v>
      </c>
      <c r="O311" s="385">
        <f t="shared" si="8"/>
        <v>0</v>
      </c>
      <c r="P311" s="385">
        <f t="shared" si="8"/>
        <v>0</v>
      </c>
      <c r="Q311" s="378">
        <f t="shared" si="8"/>
        <v>0</v>
      </c>
      <c r="R311" s="17"/>
      <c r="S311" s="371">
        <f>SUM(S316:S325)+SUM(S327:S329)+SUM(S331:S335)+S314</f>
        <v>0</v>
      </c>
      <c r="T311" s="385">
        <f t="shared" ref="T311:AD311" si="9">SUM(T316:T325)+SUM(T327:T329)+SUM(T331:T335)+T314</f>
        <v>0</v>
      </c>
      <c r="U311" s="385">
        <f t="shared" si="9"/>
        <v>0</v>
      </c>
      <c r="V311" s="385">
        <f t="shared" si="9"/>
        <v>0</v>
      </c>
      <c r="W311" s="385">
        <f t="shared" si="9"/>
        <v>0</v>
      </c>
      <c r="X311" s="385">
        <f t="shared" si="9"/>
        <v>0</v>
      </c>
      <c r="Y311" s="385">
        <f t="shared" si="9"/>
        <v>0</v>
      </c>
      <c r="Z311" s="385">
        <f t="shared" si="9"/>
        <v>0</v>
      </c>
      <c r="AA311" s="385">
        <f t="shared" si="9"/>
        <v>0</v>
      </c>
      <c r="AB311" s="385">
        <f t="shared" si="9"/>
        <v>0</v>
      </c>
      <c r="AC311" s="385">
        <f t="shared" si="9"/>
        <v>0</v>
      </c>
      <c r="AD311" s="378">
        <f t="shared" si="9"/>
        <v>0</v>
      </c>
      <c r="AE311" s="17"/>
      <c r="AF311" s="371">
        <f>SUM(AF316:AF325)+SUM(AF327:AF329)+SUM(AF331:AF335)+AF314</f>
        <v>0</v>
      </c>
      <c r="AG311" s="385">
        <f t="shared" ref="AG311:AQ311" si="10">SUM(AG316:AG325)+SUM(AG327:AG329)+SUM(AG331:AG335)+AG314</f>
        <v>0</v>
      </c>
      <c r="AH311" s="385">
        <f t="shared" si="10"/>
        <v>0</v>
      </c>
      <c r="AI311" s="385">
        <f t="shared" si="10"/>
        <v>0</v>
      </c>
      <c r="AJ311" s="385">
        <f t="shared" si="10"/>
        <v>0</v>
      </c>
      <c r="AK311" s="385">
        <f t="shared" si="10"/>
        <v>0</v>
      </c>
      <c r="AL311" s="385">
        <f t="shared" si="10"/>
        <v>0</v>
      </c>
      <c r="AM311" s="385">
        <f t="shared" si="10"/>
        <v>0</v>
      </c>
      <c r="AN311" s="385">
        <f t="shared" si="10"/>
        <v>0</v>
      </c>
      <c r="AO311" s="385">
        <f t="shared" si="10"/>
        <v>0</v>
      </c>
      <c r="AP311" s="385">
        <f t="shared" si="10"/>
        <v>0</v>
      </c>
      <c r="AQ311" s="378">
        <f t="shared" si="10"/>
        <v>0</v>
      </c>
      <c r="AR311" s="17"/>
      <c r="AS311" s="371">
        <f>SUM(AS316:AS325)+SUM(AS327:AS329)+SUM(AS331:AS335)+AS314</f>
        <v>0</v>
      </c>
      <c r="AT311" s="385">
        <f t="shared" ref="AT311:BD311" si="11">SUM(AT316:AT325)+SUM(AT327:AT329)+SUM(AT331:AT335)+AT314</f>
        <v>0</v>
      </c>
      <c r="AU311" s="385">
        <f t="shared" si="11"/>
        <v>0</v>
      </c>
      <c r="AV311" s="385">
        <f t="shared" si="11"/>
        <v>0</v>
      </c>
      <c r="AW311" s="385">
        <f t="shared" si="11"/>
        <v>0</v>
      </c>
      <c r="AX311" s="385">
        <f t="shared" si="11"/>
        <v>0</v>
      </c>
      <c r="AY311" s="385">
        <f t="shared" si="11"/>
        <v>0</v>
      </c>
      <c r="AZ311" s="385">
        <f t="shared" si="11"/>
        <v>0</v>
      </c>
      <c r="BA311" s="385">
        <f t="shared" si="11"/>
        <v>0</v>
      </c>
      <c r="BB311" s="385">
        <f t="shared" si="11"/>
        <v>0</v>
      </c>
      <c r="BC311" s="385">
        <f t="shared" si="11"/>
        <v>0</v>
      </c>
      <c r="BD311" s="378">
        <f t="shared" si="11"/>
        <v>0</v>
      </c>
    </row>
    <row r="312" spans="1:56" ht="23" x14ac:dyDescent="0.35">
      <c r="B312" s="57"/>
      <c r="C312" s="37"/>
      <c r="E312" s="46" t="s">
        <v>200</v>
      </c>
      <c r="F312" s="325"/>
      <c r="G312" s="326"/>
      <c r="H312" s="326"/>
      <c r="I312" s="326"/>
      <c r="J312" s="326"/>
      <c r="K312" s="326"/>
      <c r="L312" s="326"/>
      <c r="M312" s="326"/>
      <c r="N312" s="326"/>
      <c r="O312" s="326"/>
      <c r="P312" s="326"/>
      <c r="Q312" s="9"/>
      <c r="R312" s="7"/>
      <c r="S312" s="325"/>
      <c r="T312" s="326"/>
      <c r="U312" s="326"/>
      <c r="V312" s="326"/>
      <c r="W312" s="326"/>
      <c r="X312" s="326"/>
      <c r="Y312" s="326"/>
      <c r="Z312" s="326"/>
      <c r="AA312" s="326"/>
      <c r="AB312" s="326"/>
      <c r="AC312" s="326"/>
      <c r="AD312" s="9"/>
      <c r="AE312" s="7"/>
      <c r="AF312" s="325"/>
      <c r="AG312" s="326"/>
      <c r="AH312" s="326"/>
      <c r="AI312" s="326"/>
      <c r="AJ312" s="326"/>
      <c r="AK312" s="326"/>
      <c r="AL312" s="326"/>
      <c r="AM312" s="326"/>
      <c r="AN312" s="326"/>
      <c r="AO312" s="326"/>
      <c r="AP312" s="326"/>
      <c r="AQ312" s="9"/>
      <c r="AR312" s="7"/>
      <c r="AS312" s="325"/>
      <c r="AT312" s="326"/>
      <c r="AU312" s="326"/>
      <c r="AV312" s="326"/>
      <c r="AW312" s="326"/>
      <c r="AX312" s="326"/>
      <c r="AY312" s="326"/>
      <c r="AZ312" s="326"/>
      <c r="BA312" s="326"/>
      <c r="BB312" s="326"/>
      <c r="BC312" s="326"/>
      <c r="BD312" s="9"/>
    </row>
    <row r="313" spans="1:56" ht="23" x14ac:dyDescent="0.35">
      <c r="B313" s="57"/>
      <c r="C313" s="37"/>
      <c r="E313" s="262" t="s">
        <v>202</v>
      </c>
      <c r="F313" s="375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380"/>
      <c r="R313" s="7"/>
      <c r="S313" s="375"/>
      <c r="T313" s="19"/>
      <c r="U313" s="19"/>
      <c r="V313" s="19"/>
      <c r="W313" s="19"/>
      <c r="X313" s="19"/>
      <c r="Y313" s="19"/>
      <c r="Z313" s="19"/>
      <c r="AA313" s="19"/>
      <c r="AB313" s="19"/>
      <c r="AC313" s="19"/>
      <c r="AD313" s="380"/>
      <c r="AE313" s="7"/>
      <c r="AF313" s="375"/>
      <c r="AG313" s="19"/>
      <c r="AH313" s="19"/>
      <c r="AI313" s="19"/>
      <c r="AJ313" s="19"/>
      <c r="AK313" s="19"/>
      <c r="AL313" s="19"/>
      <c r="AM313" s="19"/>
      <c r="AN313" s="19"/>
      <c r="AO313" s="19"/>
      <c r="AP313" s="19"/>
      <c r="AQ313" s="380"/>
      <c r="AR313" s="7"/>
      <c r="AS313" s="375"/>
      <c r="AT313" s="19"/>
      <c r="AU313" s="19"/>
      <c r="AV313" s="19"/>
      <c r="AW313" s="19"/>
      <c r="AX313" s="19"/>
      <c r="AY313" s="19"/>
      <c r="AZ313" s="19"/>
      <c r="BA313" s="19"/>
      <c r="BB313" s="19"/>
      <c r="BC313" s="19"/>
      <c r="BD313" s="380"/>
    </row>
    <row r="314" spans="1:56" ht="23" x14ac:dyDescent="0.35">
      <c r="A314" s="37" t="s">
        <v>59</v>
      </c>
      <c r="B314" s="37" t="s">
        <v>175</v>
      </c>
      <c r="C314" s="37">
        <v>229</v>
      </c>
      <c r="E314" s="47" t="s">
        <v>308</v>
      </c>
      <c r="F314" s="374"/>
      <c r="G314" s="39"/>
      <c r="H314" s="39"/>
      <c r="I314" s="39"/>
      <c r="J314" s="39"/>
      <c r="K314" s="39"/>
      <c r="L314" s="39"/>
      <c r="M314" s="39"/>
      <c r="N314" s="39"/>
      <c r="O314" s="39"/>
      <c r="P314" s="39"/>
      <c r="Q314" s="381"/>
      <c r="R314" s="7"/>
      <c r="S314" s="390"/>
      <c r="T314" s="391"/>
      <c r="U314" s="391"/>
      <c r="V314" s="391"/>
      <c r="W314" s="391"/>
      <c r="X314" s="391"/>
      <c r="Y314" s="391"/>
      <c r="Z314" s="391"/>
      <c r="AA314" s="391"/>
      <c r="AB314" s="391"/>
      <c r="AC314" s="391"/>
      <c r="AD314" s="392"/>
      <c r="AE314" s="7"/>
      <c r="AF314" s="374"/>
      <c r="AG314" s="39"/>
      <c r="AH314" s="39"/>
      <c r="AI314" s="39"/>
      <c r="AJ314" s="39"/>
      <c r="AK314" s="39"/>
      <c r="AL314" s="39"/>
      <c r="AM314" s="39"/>
      <c r="AN314" s="39"/>
      <c r="AO314" s="39"/>
      <c r="AP314" s="39"/>
      <c r="AQ314" s="381"/>
      <c r="AR314" s="7"/>
      <c r="AS314" s="374"/>
      <c r="AT314" s="39"/>
      <c r="AU314" s="39"/>
      <c r="AV314" s="39"/>
      <c r="AW314" s="39"/>
      <c r="AX314" s="39"/>
      <c r="AY314" s="39"/>
      <c r="AZ314" s="39"/>
      <c r="BA314" s="39"/>
      <c r="BB314" s="39"/>
      <c r="BC314" s="39"/>
      <c r="BD314" s="381"/>
    </row>
    <row r="315" spans="1:56" ht="23" x14ac:dyDescent="0.35">
      <c r="B315" s="58"/>
      <c r="C315" s="37"/>
      <c r="E315" s="71" t="s">
        <v>370</v>
      </c>
      <c r="F315" s="375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380"/>
      <c r="R315" s="7"/>
      <c r="S315" s="375"/>
      <c r="T315" s="19"/>
      <c r="U315" s="19"/>
      <c r="V315" s="19"/>
      <c r="W315" s="19"/>
      <c r="X315" s="19"/>
      <c r="Y315" s="19"/>
      <c r="Z315" s="19"/>
      <c r="AA315" s="19"/>
      <c r="AB315" s="19"/>
      <c r="AC315" s="19"/>
      <c r="AD315" s="380"/>
      <c r="AE315" s="7"/>
      <c r="AF315" s="375"/>
      <c r="AG315" s="19"/>
      <c r="AH315" s="19"/>
      <c r="AI315" s="19"/>
      <c r="AJ315" s="19"/>
      <c r="AK315" s="19"/>
      <c r="AL315" s="19"/>
      <c r="AM315" s="19"/>
      <c r="AN315" s="19"/>
      <c r="AO315" s="19"/>
      <c r="AP315" s="19"/>
      <c r="AQ315" s="380"/>
      <c r="AR315" s="7"/>
      <c r="AS315" s="375"/>
      <c r="AT315" s="19"/>
      <c r="AU315" s="19"/>
      <c r="AV315" s="19"/>
      <c r="AW315" s="19"/>
      <c r="AX315" s="19"/>
      <c r="AY315" s="19"/>
      <c r="AZ315" s="19"/>
      <c r="BA315" s="19"/>
      <c r="BB315" s="19"/>
      <c r="BC315" s="19"/>
      <c r="BD315" s="380"/>
    </row>
    <row r="316" spans="1:56" ht="23" x14ac:dyDescent="0.35">
      <c r="A316" s="37" t="s">
        <v>59</v>
      </c>
      <c r="B316" s="37" t="s">
        <v>176</v>
      </c>
      <c r="C316" s="37">
        <v>230</v>
      </c>
      <c r="E316" s="72" t="s">
        <v>206</v>
      </c>
      <c r="F316" s="390"/>
      <c r="G316" s="391"/>
      <c r="H316" s="391"/>
      <c r="I316" s="391"/>
      <c r="J316" s="391"/>
      <c r="K316" s="391"/>
      <c r="L316" s="391"/>
      <c r="M316" s="391"/>
      <c r="N316" s="391"/>
      <c r="O316" s="391"/>
      <c r="P316" s="391"/>
      <c r="Q316" s="392"/>
      <c r="R316" s="7"/>
      <c r="S316" s="390"/>
      <c r="T316" s="391"/>
      <c r="U316" s="391"/>
      <c r="V316" s="391"/>
      <c r="W316" s="391"/>
      <c r="X316" s="391"/>
      <c r="Y316" s="391"/>
      <c r="Z316" s="391"/>
      <c r="AA316" s="391"/>
      <c r="AB316" s="391"/>
      <c r="AC316" s="391"/>
      <c r="AD316" s="392"/>
      <c r="AE316" s="7"/>
      <c r="AF316" s="390"/>
      <c r="AG316" s="391"/>
      <c r="AH316" s="391"/>
      <c r="AI316" s="391"/>
      <c r="AJ316" s="391"/>
      <c r="AK316" s="391"/>
      <c r="AL316" s="391"/>
      <c r="AM316" s="391"/>
      <c r="AN316" s="391"/>
      <c r="AO316" s="391"/>
      <c r="AP316" s="391"/>
      <c r="AQ316" s="392"/>
      <c r="AR316" s="7"/>
      <c r="AS316" s="390"/>
      <c r="AT316" s="391"/>
      <c r="AU316" s="391"/>
      <c r="AV316" s="391"/>
      <c r="AW316" s="391"/>
      <c r="AX316" s="391"/>
      <c r="AY316" s="391"/>
      <c r="AZ316" s="391"/>
      <c r="BA316" s="391"/>
      <c r="BB316" s="391"/>
      <c r="BC316" s="391"/>
      <c r="BD316" s="392"/>
    </row>
    <row r="317" spans="1:56" ht="23" x14ac:dyDescent="0.35">
      <c r="A317" s="37" t="s">
        <v>59</v>
      </c>
      <c r="B317" s="37" t="s">
        <v>177</v>
      </c>
      <c r="C317" s="37">
        <v>231</v>
      </c>
      <c r="E317" s="72" t="s">
        <v>207</v>
      </c>
      <c r="F317" s="390"/>
      <c r="G317" s="391"/>
      <c r="H317" s="391"/>
      <c r="I317" s="391"/>
      <c r="J317" s="391"/>
      <c r="K317" s="391"/>
      <c r="L317" s="391"/>
      <c r="M317" s="391"/>
      <c r="N317" s="391"/>
      <c r="O317" s="391"/>
      <c r="P317" s="391"/>
      <c r="Q317" s="392"/>
      <c r="R317" s="7"/>
      <c r="S317" s="390"/>
      <c r="T317" s="391"/>
      <c r="U317" s="391"/>
      <c r="V317" s="391"/>
      <c r="W317" s="391"/>
      <c r="X317" s="391"/>
      <c r="Y317" s="391"/>
      <c r="Z317" s="391"/>
      <c r="AA317" s="391"/>
      <c r="AB317" s="391"/>
      <c r="AC317" s="391"/>
      <c r="AD317" s="392"/>
      <c r="AE317" s="7"/>
      <c r="AF317" s="390"/>
      <c r="AG317" s="391"/>
      <c r="AH317" s="391"/>
      <c r="AI317" s="391"/>
      <c r="AJ317" s="391"/>
      <c r="AK317" s="391"/>
      <c r="AL317" s="391"/>
      <c r="AM317" s="391"/>
      <c r="AN317" s="391"/>
      <c r="AO317" s="391"/>
      <c r="AP317" s="391"/>
      <c r="AQ317" s="392"/>
      <c r="AR317" s="7"/>
      <c r="AS317" s="390"/>
      <c r="AT317" s="391"/>
      <c r="AU317" s="391"/>
      <c r="AV317" s="391"/>
      <c r="AW317" s="391"/>
      <c r="AX317" s="391"/>
      <c r="AY317" s="391"/>
      <c r="AZ317" s="391"/>
      <c r="BA317" s="391"/>
      <c r="BB317" s="391"/>
      <c r="BC317" s="391"/>
      <c r="BD317" s="392"/>
    </row>
    <row r="318" spans="1:56" ht="23" x14ac:dyDescent="0.35">
      <c r="A318" s="37" t="s">
        <v>59</v>
      </c>
      <c r="B318" s="37" t="s">
        <v>178</v>
      </c>
      <c r="C318" s="37">
        <v>232</v>
      </c>
      <c r="E318" s="72" t="s">
        <v>208</v>
      </c>
      <c r="F318" s="390"/>
      <c r="G318" s="391"/>
      <c r="H318" s="391"/>
      <c r="I318" s="391"/>
      <c r="J318" s="391"/>
      <c r="K318" s="391"/>
      <c r="L318" s="391"/>
      <c r="M318" s="391"/>
      <c r="N318" s="391"/>
      <c r="O318" s="391"/>
      <c r="P318" s="391"/>
      <c r="Q318" s="392"/>
      <c r="R318" s="7"/>
      <c r="S318" s="390"/>
      <c r="T318" s="391"/>
      <c r="U318" s="391"/>
      <c r="V318" s="391"/>
      <c r="W318" s="391"/>
      <c r="X318" s="391"/>
      <c r="Y318" s="391"/>
      <c r="Z318" s="391"/>
      <c r="AA318" s="391"/>
      <c r="AB318" s="391"/>
      <c r="AC318" s="391"/>
      <c r="AD318" s="392"/>
      <c r="AE318" s="7"/>
      <c r="AF318" s="390"/>
      <c r="AG318" s="391"/>
      <c r="AH318" s="391"/>
      <c r="AI318" s="391"/>
      <c r="AJ318" s="391"/>
      <c r="AK318" s="391"/>
      <c r="AL318" s="391"/>
      <c r="AM318" s="391"/>
      <c r="AN318" s="391"/>
      <c r="AO318" s="391"/>
      <c r="AP318" s="391"/>
      <c r="AQ318" s="392"/>
      <c r="AR318" s="7"/>
      <c r="AS318" s="390"/>
      <c r="AT318" s="391"/>
      <c r="AU318" s="391"/>
      <c r="AV318" s="391"/>
      <c r="AW318" s="391"/>
      <c r="AX318" s="391"/>
      <c r="AY318" s="391"/>
      <c r="AZ318" s="391"/>
      <c r="BA318" s="391"/>
      <c r="BB318" s="391"/>
      <c r="BC318" s="391"/>
      <c r="BD318" s="392"/>
    </row>
    <row r="319" spans="1:56" ht="23" x14ac:dyDescent="0.35">
      <c r="A319" s="37" t="s">
        <v>59</v>
      </c>
      <c r="B319" s="37" t="s">
        <v>179</v>
      </c>
      <c r="C319" s="37">
        <v>233</v>
      </c>
      <c r="E319" s="72" t="s">
        <v>209</v>
      </c>
      <c r="F319" s="390"/>
      <c r="G319" s="391"/>
      <c r="H319" s="391"/>
      <c r="I319" s="391"/>
      <c r="J319" s="391"/>
      <c r="K319" s="391"/>
      <c r="L319" s="391"/>
      <c r="M319" s="391"/>
      <c r="N319" s="391"/>
      <c r="O319" s="391"/>
      <c r="P319" s="391"/>
      <c r="Q319" s="392"/>
      <c r="R319" s="7"/>
      <c r="S319" s="390"/>
      <c r="T319" s="391"/>
      <c r="U319" s="391"/>
      <c r="V319" s="391"/>
      <c r="W319" s="391"/>
      <c r="X319" s="391"/>
      <c r="Y319" s="391"/>
      <c r="Z319" s="391"/>
      <c r="AA319" s="391"/>
      <c r="AB319" s="391"/>
      <c r="AC319" s="391"/>
      <c r="AD319" s="392"/>
      <c r="AE319" s="7"/>
      <c r="AF319" s="390"/>
      <c r="AG319" s="391"/>
      <c r="AH319" s="391"/>
      <c r="AI319" s="391"/>
      <c r="AJ319" s="391"/>
      <c r="AK319" s="391"/>
      <c r="AL319" s="391"/>
      <c r="AM319" s="391"/>
      <c r="AN319" s="391"/>
      <c r="AO319" s="391"/>
      <c r="AP319" s="391"/>
      <c r="AQ319" s="392"/>
      <c r="AR319" s="7"/>
      <c r="AS319" s="390"/>
      <c r="AT319" s="391"/>
      <c r="AU319" s="391"/>
      <c r="AV319" s="391"/>
      <c r="AW319" s="391"/>
      <c r="AX319" s="391"/>
      <c r="AY319" s="391"/>
      <c r="AZ319" s="391"/>
      <c r="BA319" s="391"/>
      <c r="BB319" s="391"/>
      <c r="BC319" s="391"/>
      <c r="BD319" s="392"/>
    </row>
    <row r="320" spans="1:56" ht="23" x14ac:dyDescent="0.35">
      <c r="A320" s="37" t="s">
        <v>59</v>
      </c>
      <c r="B320" s="37" t="s">
        <v>180</v>
      </c>
      <c r="C320" s="37">
        <v>234</v>
      </c>
      <c r="E320" s="72" t="s">
        <v>210</v>
      </c>
      <c r="F320" s="390"/>
      <c r="G320" s="391"/>
      <c r="H320" s="391"/>
      <c r="I320" s="391"/>
      <c r="J320" s="391"/>
      <c r="K320" s="391"/>
      <c r="L320" s="391"/>
      <c r="M320" s="391"/>
      <c r="N320" s="391"/>
      <c r="O320" s="391"/>
      <c r="P320" s="391"/>
      <c r="Q320" s="392"/>
      <c r="R320" s="7"/>
      <c r="S320" s="390"/>
      <c r="T320" s="391"/>
      <c r="U320" s="391"/>
      <c r="V320" s="391"/>
      <c r="W320" s="391"/>
      <c r="X320" s="391"/>
      <c r="Y320" s="391"/>
      <c r="Z320" s="391"/>
      <c r="AA320" s="391"/>
      <c r="AB320" s="391"/>
      <c r="AC320" s="391"/>
      <c r="AD320" s="392"/>
      <c r="AE320" s="7"/>
      <c r="AF320" s="390"/>
      <c r="AG320" s="391"/>
      <c r="AH320" s="391"/>
      <c r="AI320" s="391"/>
      <c r="AJ320" s="391"/>
      <c r="AK320" s="391"/>
      <c r="AL320" s="391"/>
      <c r="AM320" s="391"/>
      <c r="AN320" s="391"/>
      <c r="AO320" s="391"/>
      <c r="AP320" s="391"/>
      <c r="AQ320" s="392"/>
      <c r="AR320" s="7"/>
      <c r="AS320" s="390"/>
      <c r="AT320" s="391"/>
      <c r="AU320" s="391"/>
      <c r="AV320" s="391"/>
      <c r="AW320" s="391"/>
      <c r="AX320" s="391"/>
      <c r="AY320" s="391"/>
      <c r="AZ320" s="391"/>
      <c r="BA320" s="391"/>
      <c r="BB320" s="391"/>
      <c r="BC320" s="391"/>
      <c r="BD320" s="392"/>
    </row>
    <row r="321" spans="1:56" ht="23" x14ac:dyDescent="0.35">
      <c r="A321" s="37" t="s">
        <v>59</v>
      </c>
      <c r="B321" s="37" t="s">
        <v>181</v>
      </c>
      <c r="C321" s="37">
        <v>235</v>
      </c>
      <c r="E321" s="72" t="s">
        <v>211</v>
      </c>
      <c r="F321" s="390"/>
      <c r="G321" s="391"/>
      <c r="H321" s="391"/>
      <c r="I321" s="391"/>
      <c r="J321" s="391"/>
      <c r="K321" s="391"/>
      <c r="L321" s="391"/>
      <c r="M321" s="391"/>
      <c r="N321" s="391"/>
      <c r="O321" s="391"/>
      <c r="P321" s="391"/>
      <c r="Q321" s="392"/>
      <c r="R321" s="7"/>
      <c r="S321" s="390"/>
      <c r="T321" s="391"/>
      <c r="U321" s="391"/>
      <c r="V321" s="391"/>
      <c r="W321" s="391"/>
      <c r="X321" s="391"/>
      <c r="Y321" s="391"/>
      <c r="Z321" s="391"/>
      <c r="AA321" s="391"/>
      <c r="AB321" s="391"/>
      <c r="AC321" s="391"/>
      <c r="AD321" s="392"/>
      <c r="AE321" s="7"/>
      <c r="AF321" s="390"/>
      <c r="AG321" s="391"/>
      <c r="AH321" s="391"/>
      <c r="AI321" s="391"/>
      <c r="AJ321" s="391"/>
      <c r="AK321" s="391"/>
      <c r="AL321" s="391"/>
      <c r="AM321" s="391"/>
      <c r="AN321" s="391"/>
      <c r="AO321" s="391"/>
      <c r="AP321" s="391"/>
      <c r="AQ321" s="392"/>
      <c r="AR321" s="7"/>
      <c r="AS321" s="390"/>
      <c r="AT321" s="391"/>
      <c r="AU321" s="391"/>
      <c r="AV321" s="391"/>
      <c r="AW321" s="391"/>
      <c r="AX321" s="391"/>
      <c r="AY321" s="391"/>
      <c r="AZ321" s="391"/>
      <c r="BA321" s="391"/>
      <c r="BB321" s="391"/>
      <c r="BC321" s="391"/>
      <c r="BD321" s="392"/>
    </row>
    <row r="322" spans="1:56" ht="23" x14ac:dyDescent="0.35">
      <c r="A322" s="37" t="s">
        <v>59</v>
      </c>
      <c r="B322" s="37" t="s">
        <v>182</v>
      </c>
      <c r="C322" s="37">
        <v>236</v>
      </c>
      <c r="E322" s="72" t="s">
        <v>212</v>
      </c>
      <c r="F322" s="390"/>
      <c r="G322" s="391"/>
      <c r="H322" s="391"/>
      <c r="I322" s="391"/>
      <c r="J322" s="391"/>
      <c r="K322" s="391"/>
      <c r="L322" s="391"/>
      <c r="M322" s="391"/>
      <c r="N322" s="391"/>
      <c r="O322" s="391"/>
      <c r="P322" s="391"/>
      <c r="Q322" s="392"/>
      <c r="R322" s="7"/>
      <c r="S322" s="390"/>
      <c r="T322" s="391"/>
      <c r="U322" s="391"/>
      <c r="V322" s="391"/>
      <c r="W322" s="391"/>
      <c r="X322" s="391"/>
      <c r="Y322" s="391"/>
      <c r="Z322" s="391"/>
      <c r="AA322" s="391"/>
      <c r="AB322" s="391"/>
      <c r="AC322" s="391"/>
      <c r="AD322" s="392"/>
      <c r="AE322" s="7"/>
      <c r="AF322" s="390"/>
      <c r="AG322" s="391"/>
      <c r="AH322" s="391"/>
      <c r="AI322" s="391"/>
      <c r="AJ322" s="391"/>
      <c r="AK322" s="391"/>
      <c r="AL322" s="391"/>
      <c r="AM322" s="391"/>
      <c r="AN322" s="391"/>
      <c r="AO322" s="391"/>
      <c r="AP322" s="391"/>
      <c r="AQ322" s="392"/>
      <c r="AR322" s="7"/>
      <c r="AS322" s="390"/>
      <c r="AT322" s="391"/>
      <c r="AU322" s="391"/>
      <c r="AV322" s="391"/>
      <c r="AW322" s="391"/>
      <c r="AX322" s="391"/>
      <c r="AY322" s="391"/>
      <c r="AZ322" s="391"/>
      <c r="BA322" s="391"/>
      <c r="BB322" s="391"/>
      <c r="BC322" s="391"/>
      <c r="BD322" s="392"/>
    </row>
    <row r="323" spans="1:56" ht="23" x14ac:dyDescent="0.35">
      <c r="A323" s="37" t="s">
        <v>59</v>
      </c>
      <c r="B323" s="37" t="s">
        <v>183</v>
      </c>
      <c r="C323" s="37">
        <v>237</v>
      </c>
      <c r="E323" s="47" t="s">
        <v>213</v>
      </c>
      <c r="F323" s="374"/>
      <c r="G323" s="39"/>
      <c r="H323" s="39"/>
      <c r="I323" s="39"/>
      <c r="J323" s="39"/>
      <c r="K323" s="39"/>
      <c r="L323" s="39"/>
      <c r="M323" s="39"/>
      <c r="N323" s="39"/>
      <c r="O323" s="39"/>
      <c r="P323" s="39"/>
      <c r="Q323" s="381"/>
      <c r="R323" s="7"/>
      <c r="S323" s="374"/>
      <c r="T323" s="39"/>
      <c r="U323" s="39"/>
      <c r="V323" s="39"/>
      <c r="W323" s="39"/>
      <c r="X323" s="39"/>
      <c r="Y323" s="39"/>
      <c r="Z323" s="39"/>
      <c r="AA323" s="39"/>
      <c r="AB323" s="39"/>
      <c r="AC323" s="39"/>
      <c r="AD323" s="381"/>
      <c r="AE323" s="7"/>
      <c r="AF323" s="374"/>
      <c r="AG323" s="39"/>
      <c r="AH323" s="39"/>
      <c r="AI323" s="39"/>
      <c r="AJ323" s="39"/>
      <c r="AK323" s="39"/>
      <c r="AL323" s="39"/>
      <c r="AM323" s="39"/>
      <c r="AN323" s="39"/>
      <c r="AO323" s="39"/>
      <c r="AP323" s="39"/>
      <c r="AQ323" s="381"/>
      <c r="AR323" s="7"/>
      <c r="AS323" s="374"/>
      <c r="AT323" s="39"/>
      <c r="AU323" s="39"/>
      <c r="AV323" s="39"/>
      <c r="AW323" s="39"/>
      <c r="AX323" s="39"/>
      <c r="AY323" s="39"/>
      <c r="AZ323" s="39"/>
      <c r="BA323" s="39"/>
      <c r="BB323" s="39"/>
      <c r="BC323" s="39"/>
      <c r="BD323" s="381"/>
    </row>
    <row r="324" spans="1:56" ht="23" x14ac:dyDescent="0.35">
      <c r="A324" s="37" t="s">
        <v>59</v>
      </c>
      <c r="B324" s="37" t="s">
        <v>184</v>
      </c>
      <c r="C324" s="37">
        <v>238</v>
      </c>
      <c r="E324" s="267" t="s">
        <v>214</v>
      </c>
      <c r="F324" s="374"/>
      <c r="G324" s="39"/>
      <c r="H324" s="39"/>
      <c r="I324" s="39"/>
      <c r="J324" s="39"/>
      <c r="K324" s="39"/>
      <c r="L324" s="39"/>
      <c r="M324" s="39"/>
      <c r="N324" s="39"/>
      <c r="O324" s="39"/>
      <c r="P324" s="39"/>
      <c r="Q324" s="381"/>
      <c r="R324" s="7"/>
      <c r="S324" s="390"/>
      <c r="T324" s="391"/>
      <c r="U324" s="391"/>
      <c r="V324" s="391"/>
      <c r="W324" s="391"/>
      <c r="X324" s="391"/>
      <c r="Y324" s="391"/>
      <c r="Z324" s="391"/>
      <c r="AA324" s="391"/>
      <c r="AB324" s="391"/>
      <c r="AC324" s="391"/>
      <c r="AD324" s="392"/>
      <c r="AE324" s="7"/>
      <c r="AF324" s="374"/>
      <c r="AG324" s="39"/>
      <c r="AH324" s="39"/>
      <c r="AI324" s="39"/>
      <c r="AJ324" s="39"/>
      <c r="AK324" s="39"/>
      <c r="AL324" s="39"/>
      <c r="AM324" s="39"/>
      <c r="AN324" s="39"/>
      <c r="AO324" s="39"/>
      <c r="AP324" s="39"/>
      <c r="AQ324" s="381"/>
      <c r="AR324" s="7"/>
      <c r="AS324" s="374"/>
      <c r="AT324" s="39"/>
      <c r="AU324" s="39"/>
      <c r="AV324" s="39"/>
      <c r="AW324" s="39"/>
      <c r="AX324" s="39"/>
      <c r="AY324" s="39"/>
      <c r="AZ324" s="39"/>
      <c r="BA324" s="39"/>
      <c r="BB324" s="39"/>
      <c r="BC324" s="39"/>
      <c r="BD324" s="381"/>
    </row>
    <row r="325" spans="1:56" ht="23" x14ac:dyDescent="0.35">
      <c r="A325" s="37" t="s">
        <v>59</v>
      </c>
      <c r="B325" s="37" t="s">
        <v>185</v>
      </c>
      <c r="C325" s="37">
        <v>239</v>
      </c>
      <c r="E325" s="267" t="s">
        <v>215</v>
      </c>
      <c r="F325" s="390"/>
      <c r="G325" s="391"/>
      <c r="H325" s="391"/>
      <c r="I325" s="391"/>
      <c r="J325" s="391"/>
      <c r="K325" s="391"/>
      <c r="L325" s="391"/>
      <c r="M325" s="391"/>
      <c r="N325" s="391"/>
      <c r="O325" s="391"/>
      <c r="P325" s="391"/>
      <c r="Q325" s="392"/>
      <c r="R325" s="7"/>
      <c r="S325" s="390"/>
      <c r="T325" s="391"/>
      <c r="U325" s="391"/>
      <c r="V325" s="391"/>
      <c r="W325" s="391"/>
      <c r="X325" s="391"/>
      <c r="Y325" s="391"/>
      <c r="Z325" s="391"/>
      <c r="AA325" s="391"/>
      <c r="AB325" s="391"/>
      <c r="AC325" s="391"/>
      <c r="AD325" s="392"/>
      <c r="AE325" s="7"/>
      <c r="AF325" s="390"/>
      <c r="AG325" s="391"/>
      <c r="AH325" s="391"/>
      <c r="AI325" s="391"/>
      <c r="AJ325" s="391"/>
      <c r="AK325" s="391"/>
      <c r="AL325" s="391"/>
      <c r="AM325" s="391"/>
      <c r="AN325" s="391"/>
      <c r="AO325" s="391"/>
      <c r="AP325" s="391"/>
      <c r="AQ325" s="392"/>
      <c r="AR325" s="7"/>
      <c r="AS325" s="390"/>
      <c r="AT325" s="391"/>
      <c r="AU325" s="391"/>
      <c r="AV325" s="391"/>
      <c r="AW325" s="391"/>
      <c r="AX325" s="391"/>
      <c r="AY325" s="391"/>
      <c r="AZ325" s="391"/>
      <c r="BA325" s="391"/>
      <c r="BB325" s="391"/>
      <c r="BC325" s="391"/>
      <c r="BD325" s="392"/>
    </row>
    <row r="326" spans="1:56" ht="23" x14ac:dyDescent="0.35">
      <c r="B326" s="37"/>
      <c r="C326" s="37"/>
      <c r="E326" s="46" t="s">
        <v>217</v>
      </c>
      <c r="F326" s="327"/>
      <c r="G326" s="326"/>
      <c r="H326" s="326"/>
      <c r="I326" s="326"/>
      <c r="J326" s="326"/>
      <c r="K326" s="326"/>
      <c r="L326" s="326"/>
      <c r="M326" s="326"/>
      <c r="N326" s="326"/>
      <c r="O326" s="326"/>
      <c r="P326" s="326"/>
      <c r="Q326" s="9"/>
      <c r="R326" s="7"/>
      <c r="S326" s="327"/>
      <c r="T326" s="326"/>
      <c r="U326" s="326"/>
      <c r="V326" s="326"/>
      <c r="W326" s="326"/>
      <c r="X326" s="326"/>
      <c r="Y326" s="326"/>
      <c r="Z326" s="326"/>
      <c r="AA326" s="326"/>
      <c r="AB326" s="326"/>
      <c r="AC326" s="326"/>
      <c r="AD326" s="9"/>
      <c r="AE326" s="7"/>
      <c r="AF326" s="327"/>
      <c r="AG326" s="326"/>
      <c r="AH326" s="326"/>
      <c r="AI326" s="326"/>
      <c r="AJ326" s="326"/>
      <c r="AK326" s="326"/>
      <c r="AL326" s="326"/>
      <c r="AM326" s="326"/>
      <c r="AN326" s="326"/>
      <c r="AO326" s="326"/>
      <c r="AP326" s="326"/>
      <c r="AQ326" s="9"/>
      <c r="AR326" s="7"/>
      <c r="AS326" s="327"/>
      <c r="AT326" s="326"/>
      <c r="AU326" s="326"/>
      <c r="AV326" s="326"/>
      <c r="AW326" s="326"/>
      <c r="AX326" s="326"/>
      <c r="AY326" s="326"/>
      <c r="AZ326" s="326"/>
      <c r="BA326" s="326"/>
      <c r="BB326" s="326"/>
      <c r="BC326" s="326"/>
      <c r="BD326" s="9"/>
    </row>
    <row r="327" spans="1:56" ht="23" x14ac:dyDescent="0.35">
      <c r="A327" s="37" t="s">
        <v>59</v>
      </c>
      <c r="B327" s="37" t="s">
        <v>186</v>
      </c>
      <c r="C327" s="37">
        <v>240</v>
      </c>
      <c r="E327" s="69" t="s">
        <v>218</v>
      </c>
      <c r="F327" s="42"/>
      <c r="G327" s="39"/>
      <c r="H327" s="39"/>
      <c r="I327" s="39"/>
      <c r="J327" s="39"/>
      <c r="K327" s="39"/>
      <c r="L327" s="39"/>
      <c r="M327" s="39"/>
      <c r="N327" s="39"/>
      <c r="O327" s="39"/>
      <c r="P327" s="39"/>
      <c r="Q327" s="381"/>
      <c r="R327" s="7"/>
      <c r="S327" s="393"/>
      <c r="T327" s="391"/>
      <c r="U327" s="391"/>
      <c r="V327" s="391"/>
      <c r="W327" s="391"/>
      <c r="X327" s="391"/>
      <c r="Y327" s="391"/>
      <c r="Z327" s="391"/>
      <c r="AA327" s="391"/>
      <c r="AB327" s="391"/>
      <c r="AC327" s="391"/>
      <c r="AD327" s="392"/>
      <c r="AE327" s="7"/>
      <c r="AF327" s="42"/>
      <c r="AG327" s="39"/>
      <c r="AH327" s="39"/>
      <c r="AI327" s="39"/>
      <c r="AJ327" s="39"/>
      <c r="AK327" s="39"/>
      <c r="AL327" s="39"/>
      <c r="AM327" s="39"/>
      <c r="AN327" s="39"/>
      <c r="AO327" s="39"/>
      <c r="AP327" s="39"/>
      <c r="AQ327" s="381"/>
      <c r="AR327" s="7"/>
      <c r="AS327" s="42"/>
      <c r="AT327" s="39"/>
      <c r="AU327" s="39"/>
      <c r="AV327" s="39"/>
      <c r="AW327" s="39"/>
      <c r="AX327" s="39"/>
      <c r="AY327" s="39"/>
      <c r="AZ327" s="39"/>
      <c r="BA327" s="39"/>
      <c r="BB327" s="39"/>
      <c r="BC327" s="39"/>
      <c r="BD327" s="381"/>
    </row>
    <row r="328" spans="1:56" ht="23" x14ac:dyDescent="0.35">
      <c r="A328" s="37" t="s">
        <v>59</v>
      </c>
      <c r="B328" s="37" t="s">
        <v>187</v>
      </c>
      <c r="C328" s="37">
        <v>241</v>
      </c>
      <c r="E328" s="69" t="s">
        <v>319</v>
      </c>
      <c r="F328" s="390"/>
      <c r="G328" s="391"/>
      <c r="H328" s="391"/>
      <c r="I328" s="391"/>
      <c r="J328" s="391"/>
      <c r="K328" s="391"/>
      <c r="L328" s="391"/>
      <c r="M328" s="391"/>
      <c r="N328" s="391"/>
      <c r="O328" s="391"/>
      <c r="P328" s="391"/>
      <c r="Q328" s="392"/>
      <c r="S328" s="390"/>
      <c r="T328" s="391"/>
      <c r="U328" s="391"/>
      <c r="V328" s="391"/>
      <c r="W328" s="391"/>
      <c r="X328" s="391"/>
      <c r="Y328" s="391"/>
      <c r="Z328" s="391"/>
      <c r="AA328" s="391"/>
      <c r="AB328" s="391"/>
      <c r="AC328" s="391"/>
      <c r="AD328" s="392"/>
      <c r="AF328" s="390"/>
      <c r="AG328" s="391"/>
      <c r="AH328" s="391"/>
      <c r="AI328" s="391"/>
      <c r="AJ328" s="391"/>
      <c r="AK328" s="391"/>
      <c r="AL328" s="391"/>
      <c r="AM328" s="391"/>
      <c r="AN328" s="391"/>
      <c r="AO328" s="391"/>
      <c r="AP328" s="391"/>
      <c r="AQ328" s="392"/>
      <c r="AS328" s="390"/>
      <c r="AT328" s="391"/>
      <c r="AU328" s="391"/>
      <c r="AV328" s="391"/>
      <c r="AW328" s="391"/>
      <c r="AX328" s="391"/>
      <c r="AY328" s="391"/>
      <c r="AZ328" s="391"/>
      <c r="BA328" s="391"/>
      <c r="BB328" s="391"/>
      <c r="BC328" s="391"/>
      <c r="BD328" s="392"/>
    </row>
    <row r="329" spans="1:56" ht="23" x14ac:dyDescent="0.35">
      <c r="A329" s="37" t="s">
        <v>59</v>
      </c>
      <c r="B329" s="37" t="s">
        <v>188</v>
      </c>
      <c r="C329" s="37">
        <v>242</v>
      </c>
      <c r="E329" s="69" t="s">
        <v>220</v>
      </c>
      <c r="F329" s="390"/>
      <c r="G329" s="391"/>
      <c r="H329" s="391"/>
      <c r="I329" s="391"/>
      <c r="J329" s="391"/>
      <c r="K329" s="391"/>
      <c r="L329" s="391"/>
      <c r="M329" s="391"/>
      <c r="N329" s="391"/>
      <c r="O329" s="391"/>
      <c r="P329" s="391"/>
      <c r="Q329" s="392"/>
      <c r="R329" s="7"/>
      <c r="S329" s="390"/>
      <c r="T329" s="391"/>
      <c r="U329" s="391"/>
      <c r="V329" s="391"/>
      <c r="W329" s="391"/>
      <c r="X329" s="391"/>
      <c r="Y329" s="391"/>
      <c r="Z329" s="391"/>
      <c r="AA329" s="391"/>
      <c r="AB329" s="391"/>
      <c r="AC329" s="391"/>
      <c r="AD329" s="392"/>
      <c r="AE329" s="7"/>
      <c r="AF329" s="390"/>
      <c r="AG329" s="391"/>
      <c r="AH329" s="391"/>
      <c r="AI329" s="391"/>
      <c r="AJ329" s="391"/>
      <c r="AK329" s="391"/>
      <c r="AL329" s="391"/>
      <c r="AM329" s="391"/>
      <c r="AN329" s="391"/>
      <c r="AO329" s="391"/>
      <c r="AP329" s="391"/>
      <c r="AQ329" s="392"/>
      <c r="AR329" s="7"/>
      <c r="AS329" s="390"/>
      <c r="AT329" s="391"/>
      <c r="AU329" s="391"/>
      <c r="AV329" s="391"/>
      <c r="AW329" s="391"/>
      <c r="AX329" s="391"/>
      <c r="AY329" s="391"/>
      <c r="AZ329" s="391"/>
      <c r="BA329" s="391"/>
      <c r="BB329" s="391"/>
      <c r="BC329" s="391"/>
      <c r="BD329" s="392"/>
    </row>
    <row r="330" spans="1:56" ht="23" x14ac:dyDescent="0.35">
      <c r="B330" s="37"/>
      <c r="C330" s="37"/>
      <c r="E330" s="46" t="s">
        <v>222</v>
      </c>
      <c r="F330" s="327"/>
      <c r="G330" s="326"/>
      <c r="H330" s="326"/>
      <c r="I330" s="326"/>
      <c r="J330" s="326"/>
      <c r="K330" s="326"/>
      <c r="L330" s="326"/>
      <c r="M330" s="326"/>
      <c r="N330" s="326"/>
      <c r="O330" s="326"/>
      <c r="P330" s="326"/>
      <c r="Q330" s="9"/>
      <c r="R330" s="7"/>
      <c r="S330" s="327"/>
      <c r="T330" s="326"/>
      <c r="U330" s="326"/>
      <c r="V330" s="326"/>
      <c r="W330" s="326"/>
      <c r="X330" s="326"/>
      <c r="Y330" s="326"/>
      <c r="Z330" s="326"/>
      <c r="AA330" s="326"/>
      <c r="AB330" s="326"/>
      <c r="AC330" s="326"/>
      <c r="AD330" s="9"/>
      <c r="AE330" s="7"/>
      <c r="AF330" s="327"/>
      <c r="AG330" s="326"/>
      <c r="AH330" s="326"/>
      <c r="AI330" s="326"/>
      <c r="AJ330" s="326"/>
      <c r="AK330" s="326"/>
      <c r="AL330" s="326"/>
      <c r="AM330" s="326"/>
      <c r="AN330" s="326"/>
      <c r="AO330" s="326"/>
      <c r="AP330" s="326"/>
      <c r="AQ330" s="9"/>
      <c r="AR330" s="7"/>
      <c r="AS330" s="327"/>
      <c r="AT330" s="326"/>
      <c r="AU330" s="326"/>
      <c r="AV330" s="326"/>
      <c r="AW330" s="326"/>
      <c r="AX330" s="326"/>
      <c r="AY330" s="326"/>
      <c r="AZ330" s="326"/>
      <c r="BA330" s="326"/>
      <c r="BB330" s="326"/>
      <c r="BC330" s="326"/>
      <c r="BD330" s="9"/>
    </row>
    <row r="331" spans="1:56" ht="23" x14ac:dyDescent="0.35">
      <c r="A331" s="37" t="s">
        <v>59</v>
      </c>
      <c r="B331" s="37" t="s">
        <v>189</v>
      </c>
      <c r="C331" s="37">
        <v>243</v>
      </c>
      <c r="E331" s="69" t="s">
        <v>223</v>
      </c>
      <c r="F331" s="390"/>
      <c r="G331" s="391"/>
      <c r="H331" s="391"/>
      <c r="I331" s="391"/>
      <c r="J331" s="391"/>
      <c r="K331" s="391"/>
      <c r="L331" s="391"/>
      <c r="M331" s="391"/>
      <c r="N331" s="391"/>
      <c r="O331" s="391"/>
      <c r="P331" s="391"/>
      <c r="Q331" s="392"/>
      <c r="R331" s="7"/>
      <c r="S331" s="390"/>
      <c r="T331" s="391"/>
      <c r="U331" s="391"/>
      <c r="V331" s="391"/>
      <c r="W331" s="391"/>
      <c r="X331" s="391"/>
      <c r="Y331" s="391"/>
      <c r="Z331" s="391"/>
      <c r="AA331" s="391"/>
      <c r="AB331" s="391"/>
      <c r="AC331" s="391"/>
      <c r="AD331" s="392"/>
      <c r="AE331" s="7"/>
      <c r="AF331" s="390"/>
      <c r="AG331" s="391"/>
      <c r="AH331" s="391"/>
      <c r="AI331" s="391"/>
      <c r="AJ331" s="391"/>
      <c r="AK331" s="391"/>
      <c r="AL331" s="391"/>
      <c r="AM331" s="391"/>
      <c r="AN331" s="391"/>
      <c r="AO331" s="391"/>
      <c r="AP331" s="391"/>
      <c r="AQ331" s="392"/>
      <c r="AR331" s="7"/>
      <c r="AS331" s="390"/>
      <c r="AT331" s="391"/>
      <c r="AU331" s="391"/>
      <c r="AV331" s="391"/>
      <c r="AW331" s="391"/>
      <c r="AX331" s="391"/>
      <c r="AY331" s="391"/>
      <c r="AZ331" s="391"/>
      <c r="BA331" s="391"/>
      <c r="BB331" s="391"/>
      <c r="BC331" s="391"/>
      <c r="BD331" s="392"/>
    </row>
    <row r="332" spans="1:56" ht="23" x14ac:dyDescent="0.35">
      <c r="A332" s="37" t="s">
        <v>59</v>
      </c>
      <c r="B332" s="37" t="s">
        <v>190</v>
      </c>
      <c r="C332" s="37">
        <v>244</v>
      </c>
      <c r="E332" s="69" t="s">
        <v>224</v>
      </c>
      <c r="F332" s="390"/>
      <c r="G332" s="391"/>
      <c r="H332" s="391"/>
      <c r="I332" s="391"/>
      <c r="J332" s="391"/>
      <c r="K332" s="391"/>
      <c r="L332" s="391"/>
      <c r="M332" s="391"/>
      <c r="N332" s="391"/>
      <c r="O332" s="391"/>
      <c r="P332" s="391"/>
      <c r="Q332" s="392"/>
      <c r="R332" s="7"/>
      <c r="S332" s="390"/>
      <c r="T332" s="391"/>
      <c r="U332" s="391"/>
      <c r="V332" s="391"/>
      <c r="W332" s="391"/>
      <c r="X332" s="391"/>
      <c r="Y332" s="391"/>
      <c r="Z332" s="391"/>
      <c r="AA332" s="391"/>
      <c r="AB332" s="391"/>
      <c r="AC332" s="391"/>
      <c r="AD332" s="392"/>
      <c r="AE332" s="7"/>
      <c r="AF332" s="390"/>
      <c r="AG332" s="391"/>
      <c r="AH332" s="391"/>
      <c r="AI332" s="391"/>
      <c r="AJ332" s="391"/>
      <c r="AK332" s="391"/>
      <c r="AL332" s="391"/>
      <c r="AM332" s="391"/>
      <c r="AN332" s="391"/>
      <c r="AO332" s="391"/>
      <c r="AP332" s="391"/>
      <c r="AQ332" s="392"/>
      <c r="AR332" s="7"/>
      <c r="AS332" s="390"/>
      <c r="AT332" s="391"/>
      <c r="AU332" s="391"/>
      <c r="AV332" s="391"/>
      <c r="AW332" s="391"/>
      <c r="AX332" s="391"/>
      <c r="AY332" s="391"/>
      <c r="AZ332" s="391"/>
      <c r="BA332" s="391"/>
      <c r="BB332" s="391"/>
      <c r="BC332" s="391"/>
      <c r="BD332" s="392"/>
    </row>
    <row r="333" spans="1:56" ht="23" x14ac:dyDescent="0.35">
      <c r="A333" s="37" t="s">
        <v>59</v>
      </c>
      <c r="B333" s="37" t="s">
        <v>191</v>
      </c>
      <c r="C333" s="37">
        <v>245</v>
      </c>
      <c r="E333" s="69" t="s">
        <v>225</v>
      </c>
      <c r="F333" s="390"/>
      <c r="G333" s="391"/>
      <c r="H333" s="391"/>
      <c r="I333" s="391"/>
      <c r="J333" s="391"/>
      <c r="K333" s="391"/>
      <c r="L333" s="391"/>
      <c r="M333" s="391"/>
      <c r="N333" s="391"/>
      <c r="O333" s="391"/>
      <c r="P333" s="391"/>
      <c r="Q333" s="392"/>
      <c r="R333" s="7"/>
      <c r="S333" s="390"/>
      <c r="T333" s="391"/>
      <c r="U333" s="391"/>
      <c r="V333" s="391"/>
      <c r="W333" s="391"/>
      <c r="X333" s="391"/>
      <c r="Y333" s="391"/>
      <c r="Z333" s="391"/>
      <c r="AA333" s="391"/>
      <c r="AB333" s="391"/>
      <c r="AC333" s="391"/>
      <c r="AD333" s="392"/>
      <c r="AE333" s="7"/>
      <c r="AF333" s="390"/>
      <c r="AG333" s="391"/>
      <c r="AH333" s="391"/>
      <c r="AI333" s="391"/>
      <c r="AJ333" s="391"/>
      <c r="AK333" s="391"/>
      <c r="AL333" s="391"/>
      <c r="AM333" s="391"/>
      <c r="AN333" s="391"/>
      <c r="AO333" s="391"/>
      <c r="AP333" s="391"/>
      <c r="AQ333" s="392"/>
      <c r="AR333" s="7"/>
      <c r="AS333" s="390"/>
      <c r="AT333" s="391"/>
      <c r="AU333" s="391"/>
      <c r="AV333" s="391"/>
      <c r="AW333" s="391"/>
      <c r="AX333" s="391"/>
      <c r="AY333" s="391"/>
      <c r="AZ333" s="391"/>
      <c r="BA333" s="391"/>
      <c r="BB333" s="391"/>
      <c r="BC333" s="391"/>
      <c r="BD333" s="392"/>
    </row>
    <row r="334" spans="1:56" ht="23" x14ac:dyDescent="0.35">
      <c r="A334" s="37" t="s">
        <v>59</v>
      </c>
      <c r="B334" s="37" t="s">
        <v>192</v>
      </c>
      <c r="C334" s="37">
        <v>246</v>
      </c>
      <c r="E334" s="69" t="s">
        <v>226</v>
      </c>
      <c r="F334" s="390"/>
      <c r="G334" s="391"/>
      <c r="H334" s="391"/>
      <c r="I334" s="391"/>
      <c r="J334" s="391"/>
      <c r="K334" s="391"/>
      <c r="L334" s="391"/>
      <c r="M334" s="391"/>
      <c r="N334" s="391"/>
      <c r="O334" s="391"/>
      <c r="P334" s="391"/>
      <c r="Q334" s="392"/>
      <c r="R334" s="7"/>
      <c r="S334" s="390"/>
      <c r="T334" s="391"/>
      <c r="U334" s="391"/>
      <c r="V334" s="391"/>
      <c r="W334" s="391"/>
      <c r="X334" s="391"/>
      <c r="Y334" s="391"/>
      <c r="Z334" s="391"/>
      <c r="AA334" s="391"/>
      <c r="AB334" s="391"/>
      <c r="AC334" s="391"/>
      <c r="AD334" s="392"/>
      <c r="AE334" s="7"/>
      <c r="AF334" s="390"/>
      <c r="AG334" s="391"/>
      <c r="AH334" s="391"/>
      <c r="AI334" s="391"/>
      <c r="AJ334" s="391"/>
      <c r="AK334" s="391"/>
      <c r="AL334" s="391"/>
      <c r="AM334" s="391"/>
      <c r="AN334" s="391"/>
      <c r="AO334" s="391"/>
      <c r="AP334" s="391"/>
      <c r="AQ334" s="392"/>
      <c r="AR334" s="7"/>
      <c r="AS334" s="390"/>
      <c r="AT334" s="391"/>
      <c r="AU334" s="391"/>
      <c r="AV334" s="391"/>
      <c r="AW334" s="391"/>
      <c r="AX334" s="391"/>
      <c r="AY334" s="391"/>
      <c r="AZ334" s="391"/>
      <c r="BA334" s="391"/>
      <c r="BB334" s="391"/>
      <c r="BC334" s="391"/>
      <c r="BD334" s="392"/>
    </row>
    <row r="335" spans="1:56" ht="23" x14ac:dyDescent="0.35">
      <c r="A335" s="37" t="s">
        <v>59</v>
      </c>
      <c r="B335" s="37" t="s">
        <v>193</v>
      </c>
      <c r="C335" s="37">
        <v>247</v>
      </c>
      <c r="E335" s="69" t="s">
        <v>227</v>
      </c>
      <c r="F335" s="390"/>
      <c r="G335" s="391"/>
      <c r="H335" s="391"/>
      <c r="I335" s="391"/>
      <c r="J335" s="391"/>
      <c r="K335" s="391"/>
      <c r="L335" s="391"/>
      <c r="M335" s="391"/>
      <c r="N335" s="391"/>
      <c r="O335" s="391"/>
      <c r="P335" s="391"/>
      <c r="Q335" s="392"/>
      <c r="R335" s="7"/>
      <c r="S335" s="390"/>
      <c r="T335" s="391"/>
      <c r="U335" s="391"/>
      <c r="V335" s="391"/>
      <c r="W335" s="391"/>
      <c r="X335" s="391"/>
      <c r="Y335" s="391"/>
      <c r="Z335" s="391"/>
      <c r="AA335" s="391"/>
      <c r="AB335" s="391"/>
      <c r="AC335" s="391"/>
      <c r="AD335" s="392"/>
      <c r="AE335" s="7"/>
      <c r="AF335" s="390"/>
      <c r="AG335" s="391"/>
      <c r="AH335" s="391"/>
      <c r="AI335" s="391"/>
      <c r="AJ335" s="391"/>
      <c r="AK335" s="391"/>
      <c r="AL335" s="391"/>
      <c r="AM335" s="391"/>
      <c r="AN335" s="391"/>
      <c r="AO335" s="391"/>
      <c r="AP335" s="391"/>
      <c r="AQ335" s="392"/>
      <c r="AR335" s="7"/>
      <c r="AS335" s="390"/>
      <c r="AT335" s="391"/>
      <c r="AU335" s="391"/>
      <c r="AV335" s="391"/>
      <c r="AW335" s="391"/>
      <c r="AX335" s="391"/>
      <c r="AY335" s="391"/>
      <c r="AZ335" s="391"/>
      <c r="BA335" s="391"/>
      <c r="BB335" s="391"/>
      <c r="BC335" s="391"/>
      <c r="BD335" s="392"/>
    </row>
    <row r="336" spans="1:56" s="18" customFormat="1" ht="23" x14ac:dyDescent="0.35">
      <c r="A336" s="35"/>
      <c r="B336" s="35"/>
      <c r="C336" s="37"/>
      <c r="E336" s="12" t="s">
        <v>348</v>
      </c>
      <c r="F336" s="16">
        <f>SUM(F338:F340)</f>
        <v>0</v>
      </c>
      <c r="G336" s="385">
        <f t="shared" ref="G336:Q336" si="12">SUM(G338:G340)</f>
        <v>0</v>
      </c>
      <c r="H336" s="385">
        <f t="shared" si="12"/>
        <v>0</v>
      </c>
      <c r="I336" s="385">
        <f t="shared" si="12"/>
        <v>0</v>
      </c>
      <c r="J336" s="385">
        <f t="shared" si="12"/>
        <v>0</v>
      </c>
      <c r="K336" s="385">
        <f t="shared" si="12"/>
        <v>0</v>
      </c>
      <c r="L336" s="385">
        <f t="shared" si="12"/>
        <v>0</v>
      </c>
      <c r="M336" s="385">
        <f t="shared" si="12"/>
        <v>0</v>
      </c>
      <c r="N336" s="385">
        <f t="shared" si="12"/>
        <v>0</v>
      </c>
      <c r="O336" s="385">
        <f t="shared" si="12"/>
        <v>0</v>
      </c>
      <c r="P336" s="385">
        <f t="shared" si="12"/>
        <v>0</v>
      </c>
      <c r="Q336" s="383">
        <f t="shared" si="12"/>
        <v>0</v>
      </c>
      <c r="R336" s="17"/>
      <c r="S336" s="16">
        <f>SUM(S338:S340)</f>
        <v>0</v>
      </c>
      <c r="T336" s="385">
        <f t="shared" ref="T336:AD336" si="13">SUM(T338:T340)</f>
        <v>0</v>
      </c>
      <c r="U336" s="385">
        <f t="shared" si="13"/>
        <v>0</v>
      </c>
      <c r="V336" s="385">
        <f t="shared" si="13"/>
        <v>0</v>
      </c>
      <c r="W336" s="385">
        <f t="shared" si="13"/>
        <v>0</v>
      </c>
      <c r="X336" s="385">
        <f t="shared" si="13"/>
        <v>0</v>
      </c>
      <c r="Y336" s="385">
        <f t="shared" si="13"/>
        <v>0</v>
      </c>
      <c r="Z336" s="385">
        <f t="shared" si="13"/>
        <v>0</v>
      </c>
      <c r="AA336" s="385">
        <f t="shared" si="13"/>
        <v>0</v>
      </c>
      <c r="AB336" s="385">
        <f t="shared" si="13"/>
        <v>0</v>
      </c>
      <c r="AC336" s="385">
        <f t="shared" si="13"/>
        <v>0</v>
      </c>
      <c r="AD336" s="383">
        <f t="shared" si="13"/>
        <v>0</v>
      </c>
      <c r="AE336" s="17"/>
      <c r="AF336" s="16">
        <f>SUM(AF338:AF340)</f>
        <v>0</v>
      </c>
      <c r="AG336" s="385">
        <f t="shared" ref="AG336:AQ336" si="14">SUM(AG338:AG340)</f>
        <v>0</v>
      </c>
      <c r="AH336" s="385">
        <f t="shared" si="14"/>
        <v>0</v>
      </c>
      <c r="AI336" s="385">
        <f t="shared" si="14"/>
        <v>0</v>
      </c>
      <c r="AJ336" s="385">
        <f t="shared" si="14"/>
        <v>0</v>
      </c>
      <c r="AK336" s="385">
        <f t="shared" si="14"/>
        <v>0</v>
      </c>
      <c r="AL336" s="385">
        <f t="shared" si="14"/>
        <v>0</v>
      </c>
      <c r="AM336" s="385">
        <f t="shared" si="14"/>
        <v>0</v>
      </c>
      <c r="AN336" s="385">
        <f t="shared" si="14"/>
        <v>0</v>
      </c>
      <c r="AO336" s="385">
        <f t="shared" si="14"/>
        <v>0</v>
      </c>
      <c r="AP336" s="385">
        <f t="shared" si="14"/>
        <v>0</v>
      </c>
      <c r="AQ336" s="383">
        <f t="shared" si="14"/>
        <v>0</v>
      </c>
      <c r="AR336" s="17"/>
      <c r="AS336" s="16">
        <f>SUM(AS338:AS340)</f>
        <v>0</v>
      </c>
      <c r="AT336" s="385">
        <f t="shared" ref="AT336:BD336" si="15">SUM(AT338:AT340)</f>
        <v>0</v>
      </c>
      <c r="AU336" s="385">
        <f t="shared" si="15"/>
        <v>0</v>
      </c>
      <c r="AV336" s="385">
        <f t="shared" si="15"/>
        <v>0</v>
      </c>
      <c r="AW336" s="385">
        <f t="shared" si="15"/>
        <v>0</v>
      </c>
      <c r="AX336" s="385">
        <f t="shared" si="15"/>
        <v>0</v>
      </c>
      <c r="AY336" s="385">
        <f t="shared" si="15"/>
        <v>0</v>
      </c>
      <c r="AZ336" s="385">
        <f t="shared" si="15"/>
        <v>0</v>
      </c>
      <c r="BA336" s="385">
        <f t="shared" si="15"/>
        <v>0</v>
      </c>
      <c r="BB336" s="385">
        <f t="shared" si="15"/>
        <v>0</v>
      </c>
      <c r="BC336" s="385">
        <f t="shared" si="15"/>
        <v>0</v>
      </c>
      <c r="BD336" s="383">
        <f t="shared" si="15"/>
        <v>0</v>
      </c>
    </row>
    <row r="337" spans="1:225" ht="23" x14ac:dyDescent="0.35">
      <c r="B337" s="37"/>
      <c r="C337" s="37"/>
      <c r="E337" s="46" t="s">
        <v>229</v>
      </c>
      <c r="F337" s="327"/>
      <c r="G337" s="326"/>
      <c r="H337" s="326"/>
      <c r="I337" s="326"/>
      <c r="J337" s="326"/>
      <c r="K337" s="326"/>
      <c r="L337" s="326"/>
      <c r="M337" s="326"/>
      <c r="N337" s="326"/>
      <c r="O337" s="326"/>
      <c r="P337" s="326"/>
      <c r="Q337" s="9"/>
      <c r="R337" s="7"/>
      <c r="S337" s="327"/>
      <c r="T337" s="326"/>
      <c r="U337" s="326"/>
      <c r="V337" s="326"/>
      <c r="W337" s="326"/>
      <c r="X337" s="326"/>
      <c r="Y337" s="326"/>
      <c r="Z337" s="326"/>
      <c r="AA337" s="326"/>
      <c r="AB337" s="326"/>
      <c r="AC337" s="326"/>
      <c r="AD337" s="9"/>
      <c r="AE337" s="7"/>
      <c r="AF337" s="327"/>
      <c r="AG337" s="326"/>
      <c r="AH337" s="326"/>
      <c r="AI337" s="326"/>
      <c r="AJ337" s="326"/>
      <c r="AK337" s="326"/>
      <c r="AL337" s="326"/>
      <c r="AM337" s="326"/>
      <c r="AN337" s="326"/>
      <c r="AO337" s="326"/>
      <c r="AP337" s="326"/>
      <c r="AQ337" s="9"/>
      <c r="AR337" s="7"/>
      <c r="AS337" s="327"/>
      <c r="AT337" s="326"/>
      <c r="AU337" s="326"/>
      <c r="AV337" s="326"/>
      <c r="AW337" s="326"/>
      <c r="AX337" s="326"/>
      <c r="AY337" s="326"/>
      <c r="AZ337" s="326"/>
      <c r="BA337" s="326"/>
      <c r="BB337" s="326"/>
      <c r="BC337" s="326"/>
      <c r="BD337" s="9"/>
    </row>
    <row r="338" spans="1:225" ht="23" x14ac:dyDescent="0.35">
      <c r="A338" s="35" t="s">
        <v>63</v>
      </c>
      <c r="B338" s="37" t="s">
        <v>194</v>
      </c>
      <c r="C338" s="37">
        <v>248</v>
      </c>
      <c r="E338" s="69" t="s">
        <v>230</v>
      </c>
      <c r="F338" s="390"/>
      <c r="G338" s="391"/>
      <c r="H338" s="391"/>
      <c r="I338" s="391"/>
      <c r="J338" s="391"/>
      <c r="K338" s="391"/>
      <c r="L338" s="391"/>
      <c r="M338" s="391"/>
      <c r="N338" s="391"/>
      <c r="O338" s="391"/>
      <c r="P338" s="391"/>
      <c r="Q338" s="392"/>
      <c r="S338" s="390"/>
      <c r="T338" s="391"/>
      <c r="U338" s="391"/>
      <c r="V338" s="391"/>
      <c r="W338" s="391"/>
      <c r="X338" s="391"/>
      <c r="Y338" s="391"/>
      <c r="Z338" s="391"/>
      <c r="AA338" s="391"/>
      <c r="AB338" s="391"/>
      <c r="AC338" s="391"/>
      <c r="AD338" s="392"/>
      <c r="AE338" s="7"/>
      <c r="AF338" s="390"/>
      <c r="AG338" s="391"/>
      <c r="AH338" s="391"/>
      <c r="AI338" s="391"/>
      <c r="AJ338" s="391"/>
      <c r="AK338" s="391"/>
      <c r="AL338" s="391"/>
      <c r="AM338" s="391"/>
      <c r="AN338" s="391"/>
      <c r="AO338" s="391"/>
      <c r="AP338" s="391"/>
      <c r="AQ338" s="392"/>
      <c r="AR338" s="7"/>
      <c r="AS338" s="390"/>
      <c r="AT338" s="391"/>
      <c r="AU338" s="391"/>
      <c r="AV338" s="391"/>
      <c r="AW338" s="391"/>
      <c r="AX338" s="391"/>
      <c r="AY338" s="391"/>
      <c r="AZ338" s="391"/>
      <c r="BA338" s="391"/>
      <c r="BB338" s="391"/>
      <c r="BC338" s="391"/>
      <c r="BD338" s="392"/>
    </row>
    <row r="339" spans="1:225" ht="23" x14ac:dyDescent="0.35">
      <c r="A339" s="35" t="s">
        <v>63</v>
      </c>
      <c r="B339" s="37" t="s">
        <v>195</v>
      </c>
      <c r="C339" s="37">
        <v>249</v>
      </c>
      <c r="E339" s="69" t="s">
        <v>231</v>
      </c>
      <c r="F339" s="374"/>
      <c r="G339" s="39"/>
      <c r="H339" s="39"/>
      <c r="I339" s="39"/>
      <c r="J339" s="39"/>
      <c r="K339" s="39"/>
      <c r="L339" s="39"/>
      <c r="M339" s="39"/>
      <c r="N339" s="39"/>
      <c r="O339" s="39"/>
      <c r="P339" s="39"/>
      <c r="Q339" s="381"/>
      <c r="S339" s="390"/>
      <c r="T339" s="391"/>
      <c r="U339" s="391"/>
      <c r="V339" s="391"/>
      <c r="W339" s="391"/>
      <c r="X339" s="391"/>
      <c r="Y339" s="391"/>
      <c r="Z339" s="391"/>
      <c r="AA339" s="391"/>
      <c r="AB339" s="391"/>
      <c r="AC339" s="391"/>
      <c r="AD339" s="392"/>
      <c r="AF339" s="374"/>
      <c r="AG339" s="39"/>
      <c r="AH339" s="39"/>
      <c r="AI339" s="39"/>
      <c r="AJ339" s="39"/>
      <c r="AK339" s="39"/>
      <c r="AL339" s="39"/>
      <c r="AM339" s="39"/>
      <c r="AN339" s="39"/>
      <c r="AO339" s="39"/>
      <c r="AP339" s="39"/>
      <c r="AQ339" s="381"/>
      <c r="AS339" s="374"/>
      <c r="AT339" s="39"/>
      <c r="AU339" s="39"/>
      <c r="AV339" s="39"/>
      <c r="AW339" s="39"/>
      <c r="AX339" s="39"/>
      <c r="AY339" s="39"/>
      <c r="AZ339" s="39"/>
      <c r="BA339" s="39"/>
      <c r="BB339" s="39"/>
      <c r="BC339" s="39"/>
      <c r="BD339" s="381"/>
    </row>
    <row r="340" spans="1:225" ht="23" x14ac:dyDescent="0.35">
      <c r="A340" s="35" t="s">
        <v>63</v>
      </c>
      <c r="B340" s="37" t="s">
        <v>196</v>
      </c>
      <c r="C340" s="37">
        <v>250</v>
      </c>
      <c r="E340" s="73" t="s">
        <v>232</v>
      </c>
      <c r="F340" s="377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384"/>
      <c r="S340" s="394"/>
      <c r="T340" s="395"/>
      <c r="U340" s="395"/>
      <c r="V340" s="395"/>
      <c r="W340" s="395"/>
      <c r="X340" s="395"/>
      <c r="Y340" s="395"/>
      <c r="Z340" s="395"/>
      <c r="AA340" s="395"/>
      <c r="AB340" s="395"/>
      <c r="AC340" s="395"/>
      <c r="AD340" s="396"/>
      <c r="AF340" s="377"/>
      <c r="AG340" s="43"/>
      <c r="AH340" s="43"/>
      <c r="AI340" s="43"/>
      <c r="AJ340" s="43"/>
      <c r="AK340" s="43"/>
      <c r="AL340" s="43"/>
      <c r="AM340" s="43"/>
      <c r="AN340" s="43"/>
      <c r="AO340" s="43"/>
      <c r="AP340" s="43"/>
      <c r="AQ340" s="384"/>
      <c r="AS340" s="377"/>
      <c r="AT340" s="43"/>
      <c r="AU340" s="43"/>
      <c r="AV340" s="43"/>
      <c r="AW340" s="43"/>
      <c r="AX340" s="43"/>
      <c r="AY340" s="43"/>
      <c r="AZ340" s="43"/>
      <c r="BA340" s="43"/>
      <c r="BB340" s="43"/>
      <c r="BC340" s="43"/>
      <c r="BD340" s="384"/>
    </row>
    <row r="341" spans="1:225" ht="23" x14ac:dyDescent="0.35">
      <c r="C341" s="37"/>
      <c r="E341" s="10"/>
    </row>
    <row r="342" spans="1:225" s="4" customFormat="1" ht="23.15" customHeight="1" x14ac:dyDescent="0.35">
      <c r="A342" s="35"/>
      <c r="B342" s="35"/>
      <c r="C342" s="37"/>
      <c r="E342" s="10"/>
      <c r="F342" s="401" t="str">
        <f>+IDIOMA!$H$21</f>
        <v># Customers with sustainable operations</v>
      </c>
      <c r="G342" s="401"/>
      <c r="H342" s="401"/>
      <c r="I342" s="401"/>
      <c r="J342" s="401"/>
      <c r="K342" s="401"/>
      <c r="L342" s="401"/>
      <c r="M342" s="401"/>
      <c r="N342" s="401"/>
      <c r="O342" s="401"/>
      <c r="P342" s="401"/>
      <c r="Q342" s="401"/>
    </row>
    <row r="343" spans="1:225" s="4" customFormat="1" ht="29" x14ac:dyDescent="0.35">
      <c r="A343" s="35"/>
      <c r="B343" s="35"/>
      <c r="C343" s="37"/>
      <c r="E343" s="10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</row>
    <row r="344" spans="1:225" s="4" customFormat="1" ht="29" x14ac:dyDescent="0.85">
      <c r="A344" s="35"/>
      <c r="B344" s="35"/>
      <c r="C344" s="37"/>
      <c r="E344" s="11" t="s">
        <v>349</v>
      </c>
      <c r="F344" s="6" t="str">
        <f>IDIOMA!$H$3</f>
        <v>Jan</v>
      </c>
      <c r="G344" s="389" t="str">
        <f>IDIOMA!$H$4</f>
        <v>Feb</v>
      </c>
      <c r="H344" s="389" t="str">
        <f>IDIOMA!$H$5</f>
        <v>Mar</v>
      </c>
      <c r="I344" s="389" t="str">
        <f>IDIOMA!$H$6</f>
        <v>Apr</v>
      </c>
      <c r="J344" s="389" t="str">
        <f>IDIOMA!$H$7</f>
        <v>May</v>
      </c>
      <c r="K344" s="389" t="str">
        <f>IDIOMA!$H$8</f>
        <v>Jun</v>
      </c>
      <c r="L344" s="389" t="str">
        <f>IDIOMA!$H$9</f>
        <v>Jul</v>
      </c>
      <c r="M344" s="389" t="str">
        <f>IDIOMA!$H$10</f>
        <v>Aug</v>
      </c>
      <c r="N344" s="389" t="str">
        <f>IDIOMA!$H$11</f>
        <v>Sep</v>
      </c>
      <c r="O344" s="389" t="str">
        <f>IDIOMA!$H$12</f>
        <v>Oct</v>
      </c>
      <c r="P344" s="389" t="str">
        <f>IDIOMA!$H$13</f>
        <v>Nov</v>
      </c>
      <c r="Q344" s="6" t="str">
        <f>IDIOMA!$H$14</f>
        <v>Dec</v>
      </c>
    </row>
    <row r="345" spans="1:225" ht="23" x14ac:dyDescent="0.35">
      <c r="A345" s="35" t="s">
        <v>110</v>
      </c>
      <c r="C345" s="37">
        <v>251</v>
      </c>
      <c r="E345" s="75" t="s">
        <v>68</v>
      </c>
      <c r="F345" s="28">
        <v>127928.33610000003</v>
      </c>
      <c r="G345" s="28">
        <v>0</v>
      </c>
      <c r="H345" s="28">
        <v>0</v>
      </c>
      <c r="I345" s="28">
        <v>0</v>
      </c>
      <c r="J345" s="28">
        <v>0</v>
      </c>
      <c r="K345" s="28">
        <v>0</v>
      </c>
      <c r="L345" s="28">
        <v>0</v>
      </c>
      <c r="M345" s="28">
        <v>0</v>
      </c>
      <c r="N345" s="28">
        <v>0</v>
      </c>
      <c r="O345" s="28">
        <v>0</v>
      </c>
      <c r="P345" s="28">
        <v>0</v>
      </c>
      <c r="Q345" s="28">
        <v>0</v>
      </c>
      <c r="BE345" s="4"/>
      <c r="BF345" s="22"/>
      <c r="BG345" s="22"/>
      <c r="BH345" s="22"/>
      <c r="BI345" s="22"/>
      <c r="BJ345" s="22"/>
      <c r="BK345" s="22"/>
      <c r="BL345" s="22"/>
      <c r="BM345" s="22"/>
      <c r="BN345" s="22"/>
      <c r="BO345" s="22"/>
      <c r="BP345" s="22"/>
      <c r="BQ345" s="22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  <c r="DP345" s="4"/>
      <c r="DQ345" s="4"/>
      <c r="DR345" s="4"/>
      <c r="DS345" s="4"/>
      <c r="DT345" s="4"/>
      <c r="DU345" s="4"/>
      <c r="DV345" s="4"/>
      <c r="DW345" s="4"/>
      <c r="DX345" s="4"/>
      <c r="DY345" s="4"/>
      <c r="DZ345" s="4"/>
      <c r="EA345" s="4"/>
      <c r="EB345" s="4"/>
      <c r="EC345" s="4"/>
      <c r="ED345" s="4"/>
      <c r="EE345" s="4"/>
      <c r="EF345" s="4"/>
      <c r="EG345" s="4"/>
      <c r="EH345" s="4"/>
      <c r="EI345" s="4"/>
      <c r="EJ345" s="4"/>
      <c r="EK345" s="4"/>
      <c r="EL345" s="4"/>
      <c r="EM345" s="4"/>
      <c r="EN345" s="4"/>
      <c r="EO345" s="4"/>
      <c r="EP345" s="4"/>
      <c r="EQ345" s="4"/>
      <c r="ER345" s="4"/>
      <c r="ES345" s="4"/>
      <c r="ET345" s="4"/>
      <c r="EU345" s="4"/>
      <c r="EV345" s="4"/>
      <c r="EW345" s="4"/>
      <c r="EX345" s="4"/>
      <c r="EY345" s="4"/>
      <c r="EZ345" s="4"/>
      <c r="FA345" s="4"/>
      <c r="FB345" s="4"/>
      <c r="FC345" s="4"/>
      <c r="FD345" s="4"/>
      <c r="FE345" s="4"/>
      <c r="FF345" s="4"/>
      <c r="FG345" s="4"/>
      <c r="FH345" s="4"/>
      <c r="FI345" s="4"/>
      <c r="FJ345" s="4"/>
      <c r="FK345" s="4"/>
      <c r="FL345" s="4"/>
      <c r="FM345" s="4"/>
      <c r="FN345" s="4"/>
      <c r="FO345" s="4"/>
      <c r="FP345" s="4"/>
      <c r="FQ345" s="4"/>
      <c r="FR345" s="4"/>
      <c r="FS345" s="4"/>
      <c r="FT345" s="4"/>
      <c r="FU345" s="4"/>
      <c r="FV345" s="4"/>
      <c r="FW345" s="4"/>
      <c r="FX345" s="4"/>
      <c r="FY345" s="4"/>
      <c r="FZ345" s="4"/>
      <c r="GA345" s="4"/>
      <c r="GB345" s="4"/>
      <c r="GC345" s="4"/>
      <c r="GD345" s="4"/>
      <c r="GE345" s="4"/>
      <c r="GF345" s="4"/>
      <c r="GG345" s="4"/>
      <c r="GH345" s="4"/>
      <c r="GI345" s="4"/>
      <c r="GJ345" s="4"/>
      <c r="GK345" s="4"/>
      <c r="GL345" s="4"/>
      <c r="GM345" s="4"/>
      <c r="GN345" s="4"/>
      <c r="GO345" s="4"/>
      <c r="GP345" s="4"/>
      <c r="GQ345" s="4"/>
      <c r="GR345" s="4"/>
      <c r="GS345" s="4"/>
      <c r="GT345" s="4"/>
      <c r="GU345" s="4"/>
      <c r="GV345" s="4"/>
      <c r="GW345" s="4"/>
      <c r="GX345" s="4"/>
      <c r="GY345" s="4"/>
      <c r="GZ345" s="4"/>
      <c r="HA345" s="4"/>
      <c r="HB345" s="4"/>
      <c r="HC345" s="4"/>
      <c r="HD345" s="4"/>
      <c r="HE345" s="4"/>
      <c r="HF345" s="4"/>
      <c r="HG345" s="4"/>
      <c r="HH345" s="4"/>
      <c r="HI345" s="4"/>
      <c r="HJ345" s="4"/>
      <c r="HK345" s="4"/>
      <c r="HL345" s="4"/>
      <c r="HM345" s="4"/>
      <c r="HN345" s="4"/>
      <c r="HO345" s="4"/>
      <c r="HP345" s="4"/>
      <c r="HQ345" s="4"/>
    </row>
    <row r="346" spans="1:225" ht="23" x14ac:dyDescent="0.35">
      <c r="A346" s="35" t="s">
        <v>111</v>
      </c>
      <c r="C346" s="37">
        <v>252</v>
      </c>
      <c r="E346" s="76" t="s">
        <v>69</v>
      </c>
      <c r="F346" s="28">
        <v>127928.33610000003</v>
      </c>
      <c r="G346" s="28">
        <v>0</v>
      </c>
      <c r="H346" s="28">
        <v>0</v>
      </c>
      <c r="I346" s="28">
        <v>0</v>
      </c>
      <c r="J346" s="28">
        <v>0</v>
      </c>
      <c r="K346" s="28">
        <v>0</v>
      </c>
      <c r="L346" s="28">
        <v>0</v>
      </c>
      <c r="M346" s="28">
        <v>0</v>
      </c>
      <c r="N346" s="28">
        <v>0</v>
      </c>
      <c r="O346" s="28">
        <v>0</v>
      </c>
      <c r="P346" s="28">
        <v>0</v>
      </c>
      <c r="Q346" s="28">
        <v>0</v>
      </c>
      <c r="BE346" s="4"/>
      <c r="BF346" s="22"/>
      <c r="BG346" s="22"/>
      <c r="BH346" s="22"/>
      <c r="BI346" s="22"/>
      <c r="BJ346" s="22"/>
      <c r="BK346" s="22"/>
      <c r="BL346" s="22"/>
      <c r="BM346" s="22"/>
      <c r="BN346" s="22"/>
      <c r="BO346" s="22"/>
      <c r="BP346" s="22"/>
      <c r="BQ346" s="22"/>
      <c r="BR346" s="4"/>
      <c r="BS346" s="4"/>
      <c r="BT346" s="4"/>
      <c r="BU346" s="4"/>
      <c r="BV346" s="4"/>
      <c r="BW346" s="4"/>
      <c r="BX346" s="4"/>
      <c r="BY346" s="4"/>
      <c r="BZ346" s="4"/>
      <c r="CA346" s="4"/>
      <c r="CB346" s="4"/>
      <c r="CC346" s="4"/>
      <c r="CD346" s="4"/>
      <c r="CE346" s="4"/>
      <c r="CF346" s="4"/>
      <c r="CG346" s="4"/>
      <c r="CH346" s="4"/>
      <c r="CI346" s="4"/>
      <c r="CJ346" s="4"/>
      <c r="CK346" s="4"/>
      <c r="CL346" s="4"/>
      <c r="CM346" s="4"/>
      <c r="CN346" s="4"/>
      <c r="CO346" s="4"/>
      <c r="CP346" s="4"/>
      <c r="CQ346" s="4"/>
      <c r="CR346" s="4"/>
      <c r="CS346" s="4"/>
      <c r="CT346" s="4"/>
      <c r="CU346" s="4"/>
      <c r="CV346" s="4"/>
      <c r="CW346" s="4"/>
      <c r="CX346" s="4"/>
      <c r="CY346" s="4"/>
      <c r="CZ346" s="4"/>
      <c r="DA346" s="4"/>
      <c r="DB346" s="4"/>
      <c r="DC346" s="4"/>
      <c r="DD346" s="4"/>
      <c r="DE346" s="4"/>
      <c r="DF346" s="4"/>
      <c r="DG346" s="4"/>
      <c r="DH346" s="4"/>
      <c r="DI346" s="4"/>
      <c r="DJ346" s="4"/>
      <c r="DK346" s="4"/>
      <c r="DL346" s="4"/>
      <c r="DM346" s="4"/>
      <c r="DN346" s="4"/>
      <c r="DO346" s="4"/>
      <c r="DP346" s="4"/>
      <c r="DQ346" s="4"/>
      <c r="DR346" s="4"/>
      <c r="DS346" s="4"/>
      <c r="DT346" s="4"/>
      <c r="DU346" s="4"/>
      <c r="DV346" s="4"/>
      <c r="DW346" s="4"/>
      <c r="DX346" s="4"/>
      <c r="DY346" s="4"/>
      <c r="DZ346" s="4"/>
      <c r="EA346" s="4"/>
      <c r="EB346" s="4"/>
      <c r="EC346" s="4"/>
      <c r="ED346" s="4"/>
      <c r="EE346" s="4"/>
      <c r="EF346" s="4"/>
      <c r="EG346" s="4"/>
      <c r="EH346" s="4"/>
      <c r="EI346" s="4"/>
      <c r="EJ346" s="4"/>
      <c r="EK346" s="4"/>
      <c r="EL346" s="4"/>
      <c r="EM346" s="4"/>
      <c r="EN346" s="4"/>
      <c r="EO346" s="4"/>
      <c r="EP346" s="4"/>
      <c r="EQ346" s="4"/>
      <c r="ER346" s="4"/>
      <c r="ES346" s="4"/>
      <c r="ET346" s="4"/>
      <c r="EU346" s="4"/>
      <c r="EV346" s="4"/>
      <c r="EW346" s="4"/>
      <c r="EX346" s="4"/>
      <c r="EY346" s="4"/>
      <c r="EZ346" s="4"/>
      <c r="FA346" s="4"/>
      <c r="FB346" s="4"/>
      <c r="FC346" s="4"/>
      <c r="FD346" s="4"/>
      <c r="FE346" s="4"/>
      <c r="FF346" s="4"/>
      <c r="FG346" s="4"/>
      <c r="FH346" s="4"/>
      <c r="FI346" s="4"/>
      <c r="FJ346" s="4"/>
      <c r="FK346" s="4"/>
      <c r="FL346" s="4"/>
      <c r="FM346" s="4"/>
      <c r="FN346" s="4"/>
      <c r="FO346" s="4"/>
      <c r="FP346" s="4"/>
      <c r="FQ346" s="4"/>
      <c r="FR346" s="4"/>
      <c r="FS346" s="4"/>
      <c r="FT346" s="4"/>
      <c r="FU346" s="4"/>
      <c r="FV346" s="4"/>
      <c r="FW346" s="4"/>
      <c r="FX346" s="4"/>
      <c r="FY346" s="4"/>
      <c r="FZ346" s="4"/>
      <c r="GA346" s="4"/>
      <c r="GB346" s="4"/>
      <c r="GC346" s="4"/>
      <c r="GD346" s="4"/>
      <c r="GE346" s="4"/>
      <c r="GF346" s="4"/>
      <c r="GG346" s="4"/>
      <c r="GH346" s="4"/>
      <c r="GI346" s="4"/>
      <c r="GJ346" s="4"/>
      <c r="GK346" s="4"/>
      <c r="GL346" s="4"/>
      <c r="GM346" s="4"/>
      <c r="GN346" s="4"/>
      <c r="GO346" s="4"/>
      <c r="GP346" s="4"/>
      <c r="GQ346" s="4"/>
      <c r="GR346" s="4"/>
      <c r="GS346" s="4"/>
      <c r="GT346" s="4"/>
      <c r="GU346" s="4"/>
      <c r="GV346" s="4"/>
      <c r="GW346" s="4"/>
      <c r="GX346" s="4"/>
      <c r="GY346" s="4"/>
      <c r="GZ346" s="4"/>
      <c r="HA346" s="4"/>
      <c r="HB346" s="4"/>
      <c r="HC346" s="4"/>
      <c r="HD346" s="4"/>
      <c r="HE346" s="4"/>
      <c r="HF346" s="4"/>
      <c r="HG346" s="4"/>
      <c r="HH346" s="4"/>
      <c r="HI346" s="4"/>
      <c r="HJ346" s="4"/>
      <c r="HK346" s="4"/>
      <c r="HL346" s="4"/>
      <c r="HM346" s="4"/>
      <c r="HN346" s="4"/>
      <c r="HO346" s="4"/>
      <c r="HP346" s="4"/>
      <c r="HQ346" s="4"/>
    </row>
    <row r="347" spans="1:225" ht="23" x14ac:dyDescent="0.35">
      <c r="A347" s="35" t="s">
        <v>112</v>
      </c>
      <c r="C347" s="37">
        <v>253</v>
      </c>
      <c r="E347" s="76" t="s">
        <v>70</v>
      </c>
      <c r="F347" s="24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6"/>
      <c r="BE347" s="4"/>
      <c r="BF347" s="22"/>
      <c r="BG347" s="22"/>
      <c r="BH347" s="22"/>
      <c r="BI347" s="22"/>
      <c r="BJ347" s="22"/>
      <c r="BK347" s="22"/>
      <c r="BL347" s="22"/>
      <c r="BM347" s="22"/>
      <c r="BN347" s="22"/>
      <c r="BO347" s="22"/>
      <c r="BP347" s="22"/>
      <c r="BQ347" s="22"/>
      <c r="BR347" s="4"/>
      <c r="BS347" s="4"/>
      <c r="BT347" s="4"/>
      <c r="BU347" s="4"/>
      <c r="BV347" s="4"/>
      <c r="BW347" s="4"/>
      <c r="BX347" s="4"/>
      <c r="BY347" s="4"/>
      <c r="BZ347" s="4"/>
      <c r="CA347" s="4"/>
      <c r="CB347" s="4"/>
      <c r="CC347" s="4"/>
      <c r="CD347" s="4"/>
      <c r="CE347" s="4"/>
      <c r="CF347" s="4"/>
      <c r="CG347" s="4"/>
      <c r="CH347" s="4"/>
      <c r="CI347" s="4"/>
      <c r="CJ347" s="4"/>
      <c r="CK347" s="4"/>
      <c r="CL347" s="4"/>
      <c r="CM347" s="4"/>
      <c r="CN347" s="4"/>
      <c r="CO347" s="4"/>
      <c r="CP347" s="4"/>
      <c r="CQ347" s="4"/>
      <c r="CR347" s="4"/>
      <c r="CS347" s="4"/>
      <c r="CT347" s="4"/>
      <c r="CU347" s="4"/>
      <c r="CV347" s="4"/>
      <c r="CW347" s="4"/>
      <c r="CX347" s="4"/>
      <c r="CY347" s="4"/>
      <c r="CZ347" s="4"/>
      <c r="DA347" s="4"/>
      <c r="DB347" s="4"/>
      <c r="DC347" s="4"/>
      <c r="DD347" s="4"/>
      <c r="DE347" s="4"/>
      <c r="DF347" s="4"/>
      <c r="DG347" s="4"/>
      <c r="DH347" s="4"/>
      <c r="DI347" s="4"/>
      <c r="DJ347" s="4"/>
      <c r="DK347" s="4"/>
      <c r="DL347" s="4"/>
      <c r="DM347" s="4"/>
      <c r="DN347" s="4"/>
      <c r="DO347" s="4"/>
      <c r="DP347" s="4"/>
      <c r="DQ347" s="4"/>
      <c r="DR347" s="4"/>
      <c r="DS347" s="4"/>
      <c r="DT347" s="4"/>
      <c r="DU347" s="4"/>
      <c r="DV347" s="4"/>
      <c r="DW347" s="4"/>
      <c r="DX347" s="4"/>
      <c r="DY347" s="4"/>
      <c r="DZ347" s="4"/>
      <c r="EA347" s="4"/>
      <c r="EB347" s="4"/>
      <c r="EC347" s="4"/>
      <c r="ED347" s="4"/>
      <c r="EE347" s="4"/>
      <c r="EF347" s="4"/>
      <c r="EG347" s="4"/>
      <c r="EH347" s="4"/>
      <c r="EI347" s="4"/>
      <c r="EJ347" s="4"/>
      <c r="EK347" s="4"/>
      <c r="EL347" s="4"/>
      <c r="EM347" s="4"/>
      <c r="EN347" s="4"/>
      <c r="EO347" s="4"/>
      <c r="EP347" s="4"/>
      <c r="EQ347" s="4"/>
      <c r="ER347" s="4"/>
      <c r="ES347" s="4"/>
      <c r="ET347" s="4"/>
      <c r="EU347" s="4"/>
      <c r="EV347" s="4"/>
      <c r="EW347" s="4"/>
      <c r="EX347" s="4"/>
      <c r="EY347" s="4"/>
      <c r="EZ347" s="4"/>
      <c r="FA347" s="4"/>
      <c r="FB347" s="4"/>
      <c r="FC347" s="4"/>
      <c r="FD347" s="4"/>
      <c r="FE347" s="4"/>
      <c r="FF347" s="4"/>
      <c r="FG347" s="4"/>
      <c r="FH347" s="4"/>
      <c r="FI347" s="4"/>
      <c r="FJ347" s="4"/>
      <c r="FK347" s="4"/>
      <c r="FL347" s="4"/>
      <c r="FM347" s="4"/>
      <c r="FN347" s="4"/>
      <c r="FO347" s="4"/>
      <c r="FP347" s="4"/>
      <c r="FQ347" s="4"/>
      <c r="FR347" s="4"/>
      <c r="FS347" s="4"/>
      <c r="FT347" s="4"/>
      <c r="FU347" s="4"/>
      <c r="FV347" s="4"/>
      <c r="FW347" s="4"/>
      <c r="FX347" s="4"/>
      <c r="FY347" s="4"/>
      <c r="FZ347" s="4"/>
      <c r="GA347" s="4"/>
      <c r="GB347" s="4"/>
      <c r="GC347" s="4"/>
      <c r="GD347" s="4"/>
      <c r="GE347" s="4"/>
      <c r="GF347" s="4"/>
      <c r="GG347" s="4"/>
      <c r="GH347" s="4"/>
      <c r="GI347" s="4"/>
      <c r="GJ347" s="4"/>
      <c r="GK347" s="4"/>
      <c r="GL347" s="4"/>
      <c r="GM347" s="4"/>
      <c r="GN347" s="4"/>
      <c r="GO347" s="4"/>
      <c r="GP347" s="4"/>
      <c r="GQ347" s="4"/>
      <c r="GR347" s="4"/>
      <c r="GS347" s="4"/>
      <c r="GT347" s="4"/>
      <c r="GU347" s="4"/>
      <c r="GV347" s="4"/>
      <c r="GW347" s="4"/>
      <c r="GX347" s="4"/>
      <c r="GY347" s="4"/>
      <c r="GZ347" s="4"/>
      <c r="HA347" s="4"/>
      <c r="HB347" s="4"/>
      <c r="HC347" s="4"/>
      <c r="HD347" s="4"/>
      <c r="HE347" s="4"/>
      <c r="HF347" s="4"/>
      <c r="HG347" s="4"/>
      <c r="HH347" s="4"/>
      <c r="HI347" s="4"/>
      <c r="HJ347" s="4"/>
      <c r="HK347" s="4"/>
      <c r="HL347" s="4"/>
      <c r="HM347" s="4"/>
      <c r="HN347" s="4"/>
      <c r="HO347" s="4"/>
      <c r="HP347" s="4"/>
      <c r="HQ347" s="4"/>
    </row>
    <row r="348" spans="1:225" ht="23" x14ac:dyDescent="0.35">
      <c r="A348" s="35" t="s">
        <v>113</v>
      </c>
      <c r="C348" s="37">
        <v>254</v>
      </c>
      <c r="E348" s="77" t="s">
        <v>71</v>
      </c>
      <c r="F348" s="30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2"/>
      <c r="BE348" s="4"/>
      <c r="BF348" s="22"/>
      <c r="BG348" s="22"/>
      <c r="BH348" s="22"/>
      <c r="BI348" s="22"/>
      <c r="BJ348" s="22"/>
      <c r="BK348" s="22"/>
      <c r="BL348" s="22"/>
      <c r="BM348" s="22"/>
      <c r="BN348" s="22"/>
      <c r="BO348" s="22"/>
      <c r="BP348" s="22"/>
      <c r="BQ348" s="22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4"/>
      <c r="CI348" s="4"/>
      <c r="CJ348" s="4"/>
      <c r="CK348" s="4"/>
      <c r="CL348" s="4"/>
      <c r="CM348" s="4"/>
      <c r="CN348" s="4"/>
      <c r="CO348" s="4"/>
      <c r="CP348" s="4"/>
      <c r="CQ348" s="4"/>
      <c r="CR348" s="4"/>
      <c r="CS348" s="4"/>
      <c r="CT348" s="4"/>
      <c r="CU348" s="4"/>
      <c r="CV348" s="4"/>
      <c r="CW348" s="4"/>
      <c r="CX348" s="4"/>
      <c r="CY348" s="4"/>
      <c r="CZ348" s="4"/>
      <c r="DA348" s="4"/>
      <c r="DB348" s="4"/>
      <c r="DC348" s="4"/>
      <c r="DD348" s="4"/>
      <c r="DE348" s="4"/>
      <c r="DF348" s="4"/>
      <c r="DG348" s="4"/>
      <c r="DH348" s="4"/>
      <c r="DI348" s="4"/>
      <c r="DJ348" s="4"/>
      <c r="DK348" s="4"/>
      <c r="DL348" s="4"/>
      <c r="DM348" s="4"/>
      <c r="DN348" s="4"/>
      <c r="DO348" s="4"/>
      <c r="DP348" s="4"/>
      <c r="DQ348" s="4"/>
      <c r="DR348" s="4"/>
      <c r="DS348" s="4"/>
      <c r="DT348" s="4"/>
      <c r="DU348" s="4"/>
      <c r="DV348" s="4"/>
      <c r="DW348" s="4"/>
      <c r="DX348" s="4"/>
      <c r="DY348" s="4"/>
      <c r="DZ348" s="4"/>
      <c r="EA348" s="4"/>
      <c r="EB348" s="4"/>
      <c r="EC348" s="4"/>
      <c r="ED348" s="4"/>
      <c r="EE348" s="4"/>
      <c r="EF348" s="4"/>
      <c r="EG348" s="4"/>
      <c r="EH348" s="4"/>
      <c r="EI348" s="4"/>
      <c r="EJ348" s="4"/>
      <c r="EK348" s="4"/>
      <c r="EL348" s="4"/>
      <c r="EM348" s="4"/>
      <c r="EN348" s="4"/>
      <c r="EO348" s="4"/>
      <c r="EP348" s="4"/>
      <c r="EQ348" s="4"/>
      <c r="ER348" s="4"/>
      <c r="ES348" s="4"/>
      <c r="ET348" s="4"/>
      <c r="EU348" s="4"/>
      <c r="EV348" s="4"/>
      <c r="EW348" s="4"/>
      <c r="EX348" s="4"/>
      <c r="EY348" s="4"/>
      <c r="EZ348" s="4"/>
      <c r="FA348" s="4"/>
      <c r="FB348" s="4"/>
      <c r="FC348" s="4"/>
      <c r="FD348" s="4"/>
      <c r="FE348" s="4"/>
      <c r="FF348" s="4"/>
      <c r="FG348" s="4"/>
      <c r="FH348" s="4"/>
      <c r="FI348" s="4"/>
      <c r="FJ348" s="4"/>
      <c r="FK348" s="4"/>
      <c r="FL348" s="4"/>
      <c r="FM348" s="4"/>
      <c r="FN348" s="4"/>
      <c r="FO348" s="4"/>
      <c r="FP348" s="4"/>
      <c r="FQ348" s="4"/>
      <c r="FR348" s="4"/>
      <c r="FS348" s="4"/>
      <c r="FT348" s="4"/>
      <c r="FU348" s="4"/>
      <c r="FV348" s="4"/>
      <c r="FW348" s="4"/>
      <c r="FX348" s="4"/>
      <c r="FY348" s="4"/>
      <c r="FZ348" s="4"/>
      <c r="GA348" s="4"/>
      <c r="GB348" s="4"/>
      <c r="GC348" s="4"/>
      <c r="GD348" s="4"/>
      <c r="GE348" s="4"/>
      <c r="GF348" s="4"/>
      <c r="GG348" s="4"/>
      <c r="GH348" s="4"/>
      <c r="GI348" s="4"/>
      <c r="GJ348" s="4"/>
      <c r="GK348" s="4"/>
      <c r="GL348" s="4"/>
      <c r="GM348" s="4"/>
      <c r="GN348" s="4"/>
      <c r="GO348" s="4"/>
      <c r="GP348" s="4"/>
      <c r="GQ348" s="4"/>
      <c r="GR348" s="4"/>
      <c r="GS348" s="4"/>
      <c r="GT348" s="4"/>
      <c r="GU348" s="4"/>
      <c r="GV348" s="4"/>
      <c r="GW348" s="4"/>
      <c r="GX348" s="4"/>
      <c r="GY348" s="4"/>
      <c r="GZ348" s="4"/>
      <c r="HA348" s="4"/>
      <c r="HB348" s="4"/>
      <c r="HC348" s="4"/>
      <c r="HD348" s="4"/>
      <c r="HE348" s="4"/>
      <c r="HF348" s="4"/>
      <c r="HG348" s="4"/>
      <c r="HH348" s="4"/>
      <c r="HI348" s="4"/>
      <c r="HJ348" s="4"/>
      <c r="HK348" s="4"/>
      <c r="HL348" s="4"/>
      <c r="HM348" s="4"/>
      <c r="HN348" s="4"/>
      <c r="HO348" s="4"/>
      <c r="HP348" s="4"/>
      <c r="HQ348" s="4"/>
    </row>
    <row r="349" spans="1:225" ht="14.5" x14ac:dyDescent="0.35">
      <c r="C349" s="37"/>
    </row>
    <row r="350" spans="1:225" ht="14.5" x14ac:dyDescent="0.35">
      <c r="C350" s="37"/>
    </row>
    <row r="351" spans="1:225" ht="14.5" hidden="1" x14ac:dyDescent="0.35">
      <c r="C351" s="37"/>
    </row>
  </sheetData>
  <mergeCells count="5">
    <mergeCell ref="F5:Q5"/>
    <mergeCell ref="S5:AD5"/>
    <mergeCell ref="AF5:AQ5"/>
    <mergeCell ref="AS5:BD5"/>
    <mergeCell ref="F342:Q342"/>
  </mergeCells>
  <dataValidations count="1">
    <dataValidation type="custom" allowBlank="1" showInputMessage="1" showErrorMessage="1" sqref="F341:XFD344 F1:XFD7 A1:E1048576" xr:uid="{672BE07F-94CC-4EEE-A266-AE8461A155E9}">
      <formula1>0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B95EF-92D1-48DA-AFF5-8808F06BD9F6}">
  <sheetPr>
    <tabColor rgb="FFEBF1DE"/>
  </sheetPr>
  <dimension ref="A1:HQ351"/>
  <sheetViews>
    <sheetView showGridLines="0" zoomScale="75" zoomScaleNormal="75" workbookViewId="0">
      <pane xSplit="5" ySplit="7" topLeftCell="F8" activePane="bottomRight" state="frozen"/>
      <selection pane="topRight" activeCell="F1" sqref="F1"/>
      <selection pane="bottomLeft" activeCell="A8" sqref="A8"/>
      <selection pane="bottomRight" activeCell="G311" sqref="G311"/>
    </sheetView>
  </sheetViews>
  <sheetFormatPr baseColWidth="10" defaultColWidth="0" defaultRowHeight="15" customHeight="1" zeroHeight="1" x14ac:dyDescent="0.35"/>
  <cols>
    <col min="1" max="1" width="11.7265625" style="35" hidden="1" customWidth="1"/>
    <col min="2" max="2" width="11.81640625" style="35" hidden="1" customWidth="1"/>
    <col min="3" max="3" width="4.7265625" style="35" hidden="1" customWidth="1"/>
    <col min="4" max="4" width="4.7265625" customWidth="1"/>
    <col min="5" max="5" width="81" style="1" customWidth="1"/>
    <col min="6" max="17" width="15.7265625" style="4" customWidth="1"/>
    <col min="18" max="18" width="3.7265625" style="4" customWidth="1"/>
    <col min="19" max="30" width="15.7265625" style="4" customWidth="1"/>
    <col min="31" max="31" width="3.7265625" style="4" customWidth="1"/>
    <col min="32" max="43" width="15.7265625" style="4" customWidth="1"/>
    <col min="44" max="44" width="3.7265625" style="4" customWidth="1"/>
    <col min="45" max="56" width="15.7265625" style="4" customWidth="1"/>
    <col min="57" max="57" width="9.1796875" customWidth="1"/>
    <col min="58" max="225" width="0" hidden="1" customWidth="1"/>
    <col min="226" max="265" width="9.1796875" hidden="1" customWidth="1"/>
    <col min="266" max="16384" width="9.1796875" hidden="1"/>
  </cols>
  <sheetData>
    <row r="1" spans="1:56" s="78" customFormat="1" ht="22" customHeight="1" thickTop="1" thickBot="1" x14ac:dyDescent="0.4">
      <c r="A1" s="141"/>
      <c r="B1" s="141"/>
      <c r="C1" s="141"/>
      <c r="F1" s="143"/>
      <c r="G1" s="143"/>
      <c r="H1" s="143"/>
      <c r="I1" s="143"/>
      <c r="J1" s="3"/>
      <c r="K1" s="3"/>
      <c r="L1" s="3"/>
      <c r="M1" s="3"/>
      <c r="N1" s="143"/>
      <c r="O1" s="143"/>
      <c r="P1" s="143"/>
      <c r="Q1" s="144"/>
      <c r="T1" s="143"/>
      <c r="U1" s="143"/>
      <c r="V1" s="143"/>
      <c r="W1" s="3"/>
      <c r="X1" s="3"/>
      <c r="Y1" s="3"/>
      <c r="Z1" s="3"/>
      <c r="AA1" s="143"/>
      <c r="AB1" s="143"/>
      <c r="AC1" s="143"/>
      <c r="AD1" s="144"/>
      <c r="AG1" s="143"/>
      <c r="AH1" s="143"/>
      <c r="AI1" s="143"/>
      <c r="AJ1" s="3"/>
      <c r="AK1" s="3"/>
      <c r="AL1" s="3"/>
      <c r="AM1" s="3"/>
      <c r="AN1" s="143"/>
      <c r="AO1" s="143"/>
      <c r="AP1" s="143"/>
      <c r="AQ1" s="144"/>
      <c r="AT1" s="143"/>
      <c r="AU1" s="143"/>
      <c r="AV1" s="143"/>
      <c r="AW1" s="3"/>
      <c r="AX1" s="3"/>
      <c r="AY1" s="3"/>
      <c r="AZ1" s="3"/>
      <c r="BA1" s="143"/>
      <c r="BB1" s="143"/>
      <c r="BC1" s="143"/>
      <c r="BD1" s="144"/>
    </row>
    <row r="2" spans="1:56" s="78" customFormat="1" ht="22" customHeight="1" thickTop="1" x14ac:dyDescent="0.35">
      <c r="A2" s="141"/>
      <c r="B2" s="141"/>
      <c r="C2" s="141"/>
      <c r="F2" s="143"/>
      <c r="G2" s="143"/>
      <c r="H2" s="145"/>
      <c r="I2" s="145"/>
      <c r="J2" s="3"/>
      <c r="K2" s="3"/>
      <c r="L2" s="3"/>
      <c r="M2" s="3"/>
      <c r="N2" s="145"/>
      <c r="O2" s="145"/>
      <c r="P2" s="145"/>
      <c r="Q2" s="146"/>
      <c r="S2" s="147"/>
      <c r="T2" s="148"/>
      <c r="U2" s="145"/>
      <c r="V2" s="145"/>
      <c r="W2" s="3"/>
      <c r="X2" s="3"/>
      <c r="Y2" s="3"/>
      <c r="Z2" s="3"/>
      <c r="AA2" s="145"/>
      <c r="AB2" s="145"/>
      <c r="AC2" s="145"/>
      <c r="AD2" s="146"/>
      <c r="AF2" s="2"/>
      <c r="AG2" s="148"/>
      <c r="AH2" s="145"/>
      <c r="AI2" s="145"/>
      <c r="AJ2" s="3"/>
      <c r="AK2" s="3"/>
      <c r="AL2" s="3"/>
      <c r="AM2" s="3"/>
      <c r="AN2" s="145"/>
      <c r="AO2" s="145"/>
      <c r="AP2" s="145"/>
      <c r="AQ2" s="146"/>
      <c r="AS2" s="2"/>
      <c r="AT2" s="148"/>
      <c r="AU2" s="145"/>
      <c r="AV2" s="145"/>
      <c r="AW2" s="3"/>
      <c r="AX2" s="3"/>
      <c r="AY2" s="3"/>
      <c r="AZ2" s="3"/>
      <c r="BA2" s="145"/>
      <c r="BB2" s="145"/>
      <c r="BC2" s="145"/>
      <c r="BD2" s="146"/>
    </row>
    <row r="3" spans="1:56" s="78" customFormat="1" ht="22" customHeight="1" x14ac:dyDescent="0.35">
      <c r="A3" s="141"/>
      <c r="B3" s="141"/>
      <c r="C3" s="141"/>
      <c r="E3" s="61"/>
      <c r="F3" s="149"/>
      <c r="G3" s="149"/>
      <c r="H3" s="2"/>
      <c r="I3" s="2"/>
      <c r="J3" s="2"/>
      <c r="K3" s="3"/>
      <c r="L3" s="3"/>
      <c r="M3" s="3"/>
      <c r="N3" s="3"/>
      <c r="O3" s="3"/>
      <c r="P3" s="3"/>
      <c r="Q3" s="3"/>
      <c r="S3" s="149"/>
      <c r="T3" s="150"/>
      <c r="U3" s="2"/>
      <c r="V3" s="2"/>
      <c r="W3" s="2"/>
      <c r="X3" s="3"/>
      <c r="Y3" s="3"/>
      <c r="Z3" s="3"/>
      <c r="AA3" s="3"/>
      <c r="AB3" s="3"/>
      <c r="AC3" s="3"/>
      <c r="AD3" s="3"/>
      <c r="AF3" s="149"/>
      <c r="AG3" s="149"/>
      <c r="AH3" s="2"/>
      <c r="AI3" s="2"/>
      <c r="AJ3" s="2"/>
      <c r="AK3" s="3"/>
      <c r="AL3" s="3"/>
      <c r="AM3" s="3"/>
      <c r="AN3" s="3"/>
      <c r="AO3" s="3"/>
      <c r="AP3" s="3"/>
      <c r="AQ3" s="3"/>
      <c r="AS3" s="149"/>
      <c r="AT3" s="149"/>
      <c r="AU3" s="2"/>
      <c r="AV3" s="2"/>
      <c r="AW3" s="2"/>
      <c r="AX3" s="3"/>
      <c r="AY3" s="3"/>
      <c r="AZ3" s="3"/>
      <c r="BA3" s="3"/>
      <c r="BB3" s="3"/>
      <c r="BC3" s="3"/>
      <c r="BD3" s="3"/>
    </row>
    <row r="4" spans="1:56" s="78" customFormat="1" ht="22" customHeight="1" x14ac:dyDescent="0.35">
      <c r="A4" s="141"/>
      <c r="B4" s="141"/>
      <c r="C4" s="141"/>
      <c r="E4" s="151"/>
      <c r="F4" s="147"/>
      <c r="G4" s="147"/>
      <c r="H4" s="147"/>
      <c r="I4" s="147"/>
      <c r="J4" s="147"/>
      <c r="K4" s="147"/>
      <c r="L4" s="147"/>
      <c r="M4" s="147"/>
      <c r="N4" s="147"/>
      <c r="O4" s="147"/>
      <c r="P4" s="147"/>
      <c r="Q4" s="147"/>
      <c r="R4" s="147"/>
      <c r="S4" s="147"/>
      <c r="T4" s="147"/>
      <c r="U4" s="147"/>
      <c r="V4" s="147"/>
      <c r="W4" s="147"/>
      <c r="X4" s="147"/>
      <c r="Y4" s="147"/>
      <c r="Z4" s="147"/>
      <c r="AA4" s="147"/>
      <c r="AB4" s="147"/>
      <c r="AC4" s="147"/>
      <c r="AD4" s="147"/>
      <c r="AE4" s="147"/>
      <c r="AF4" s="147"/>
      <c r="AG4" s="147"/>
      <c r="AH4" s="147"/>
      <c r="AI4" s="147"/>
      <c r="AJ4" s="147"/>
      <c r="AK4" s="147"/>
      <c r="AL4" s="147"/>
      <c r="AM4" s="147"/>
      <c r="AN4" s="147"/>
      <c r="AO4" s="147"/>
      <c r="AP4" s="147"/>
      <c r="AQ4" s="147"/>
      <c r="AR4" s="147"/>
      <c r="AS4" s="147"/>
      <c r="AT4" s="147"/>
      <c r="AU4" s="147"/>
      <c r="AV4" s="147"/>
      <c r="AW4" s="147"/>
      <c r="AX4" s="147"/>
      <c r="AY4" s="147"/>
      <c r="AZ4" s="147"/>
      <c r="BA4" s="147"/>
      <c r="BB4" s="147"/>
      <c r="BC4" s="147"/>
      <c r="BD4" s="147"/>
    </row>
    <row r="5" spans="1:56" s="78" customFormat="1" ht="22" customHeight="1" thickBot="1" x14ac:dyDescent="0.4">
      <c r="A5" s="141"/>
      <c r="B5" s="141"/>
      <c r="C5" s="141"/>
      <c r="E5" s="36" t="str">
        <f>ÁREAS!$F$11</f>
        <v>Companies.</v>
      </c>
      <c r="F5" s="401" t="str">
        <f>+IDIOMA!$H$17</f>
        <v>New Business Booked Volume</v>
      </c>
      <c r="G5" s="401"/>
      <c r="H5" s="401"/>
      <c r="I5" s="401"/>
      <c r="J5" s="401"/>
      <c r="K5" s="401"/>
      <c r="L5" s="401"/>
      <c r="M5" s="401"/>
      <c r="N5" s="401"/>
      <c r="O5" s="401"/>
      <c r="P5" s="401"/>
      <c r="Q5" s="401"/>
      <c r="S5" s="401" t="str">
        <f>+IDIOMA!$H$18</f>
        <v>New Business Intermediation / Facilitation / Advisory Volume</v>
      </c>
      <c r="T5" s="401"/>
      <c r="U5" s="401"/>
      <c r="V5" s="401"/>
      <c r="W5" s="401"/>
      <c r="X5" s="401"/>
      <c r="Y5" s="401"/>
      <c r="Z5" s="401"/>
      <c r="AA5" s="401"/>
      <c r="AB5" s="401"/>
      <c r="AC5" s="401"/>
      <c r="AD5" s="401"/>
      <c r="AF5" s="401" t="str">
        <f>+IDIOMA!$H$19</f>
        <v>New Business # Deals</v>
      </c>
      <c r="AG5" s="401"/>
      <c r="AH5" s="401"/>
      <c r="AI5" s="401"/>
      <c r="AJ5" s="401"/>
      <c r="AK5" s="401"/>
      <c r="AL5" s="401"/>
      <c r="AM5" s="401"/>
      <c r="AN5" s="401"/>
      <c r="AO5" s="401"/>
      <c r="AP5" s="401"/>
      <c r="AQ5" s="401"/>
      <c r="AS5" s="401" t="str">
        <f>+IDIOMA!$H$20</f>
        <v>Stock # Deals</v>
      </c>
      <c r="AT5" s="401"/>
      <c r="AU5" s="401"/>
      <c r="AV5" s="401"/>
      <c r="AW5" s="401"/>
      <c r="AX5" s="401"/>
      <c r="AY5" s="401"/>
      <c r="AZ5" s="401"/>
      <c r="BA5" s="401"/>
      <c r="BB5" s="401"/>
      <c r="BC5" s="401"/>
      <c r="BD5" s="401"/>
    </row>
    <row r="6" spans="1:56" s="78" customFormat="1" ht="22" customHeight="1" thickTop="1" x14ac:dyDescent="0.35">
      <c r="A6" s="141"/>
      <c r="B6" s="141"/>
      <c r="C6" s="141"/>
      <c r="E6" s="152"/>
      <c r="F6" s="147"/>
      <c r="G6" s="147"/>
      <c r="H6" s="147"/>
      <c r="I6" s="147"/>
      <c r="J6" s="147"/>
      <c r="K6" s="147"/>
      <c r="L6" s="147"/>
      <c r="M6" s="147"/>
      <c r="N6" s="147"/>
      <c r="O6" s="147"/>
      <c r="P6" s="147"/>
      <c r="Q6" s="147"/>
      <c r="R6" s="147"/>
      <c r="S6" s="147"/>
      <c r="T6" s="147"/>
      <c r="U6" s="147"/>
      <c r="V6" s="147"/>
      <c r="W6" s="147"/>
      <c r="X6" s="147"/>
      <c r="Y6" s="147"/>
      <c r="Z6" s="147"/>
      <c r="AA6" s="147"/>
      <c r="AB6" s="147"/>
      <c r="AC6" s="147"/>
      <c r="AD6" s="147"/>
      <c r="AE6" s="147"/>
      <c r="AF6" s="147"/>
      <c r="AG6" s="147"/>
      <c r="AH6" s="147"/>
      <c r="AI6" s="147"/>
      <c r="AJ6" s="147"/>
      <c r="AK6" s="147"/>
      <c r="AL6" s="147"/>
      <c r="AM6" s="147"/>
      <c r="AN6" s="147"/>
      <c r="AO6" s="147"/>
      <c r="AP6" s="147"/>
      <c r="AQ6" s="147"/>
      <c r="AR6" s="147"/>
      <c r="AS6" s="147"/>
      <c r="AT6" s="147"/>
      <c r="AU6" s="147"/>
      <c r="AV6" s="147"/>
      <c r="AW6" s="147"/>
      <c r="AX6" s="147"/>
      <c r="AY6" s="147"/>
      <c r="AZ6" s="147"/>
      <c r="BA6" s="147"/>
      <c r="BB6" s="147"/>
      <c r="BC6" s="147"/>
      <c r="BD6" s="147"/>
    </row>
    <row r="7" spans="1:56" s="78" customFormat="1" ht="24" customHeight="1" x14ac:dyDescent="0.35">
      <c r="A7" s="141" t="s">
        <v>368</v>
      </c>
      <c r="B7" s="141" t="s">
        <v>174</v>
      </c>
      <c r="C7" s="141" t="s">
        <v>369</v>
      </c>
      <c r="E7" s="5" t="str">
        <f>IDIOMA!D7</f>
        <v>(thousands of LC)</v>
      </c>
      <c r="F7" s="142" t="str">
        <f>IDIOMA!$H$3</f>
        <v>Jan</v>
      </c>
      <c r="G7" s="142" t="str">
        <f>IDIOMA!$H$4</f>
        <v>Feb</v>
      </c>
      <c r="H7" s="142" t="str">
        <f>IDIOMA!$H$5</f>
        <v>Mar</v>
      </c>
      <c r="I7" s="142" t="str">
        <f>IDIOMA!$H$6</f>
        <v>Apr</v>
      </c>
      <c r="J7" s="142" t="str">
        <f>IDIOMA!$H$7</f>
        <v>May</v>
      </c>
      <c r="K7" s="142" t="str">
        <f>IDIOMA!$H$8</f>
        <v>Jun</v>
      </c>
      <c r="L7" s="142" t="str">
        <f>IDIOMA!$H$9</f>
        <v>Jul</v>
      </c>
      <c r="M7" s="142" t="str">
        <f>IDIOMA!$H$10</f>
        <v>Aug</v>
      </c>
      <c r="N7" s="142" t="str">
        <f>IDIOMA!$H$11</f>
        <v>Sep</v>
      </c>
      <c r="O7" s="142" t="str">
        <f>IDIOMA!$H$12</f>
        <v>Oct</v>
      </c>
      <c r="P7" s="142" t="str">
        <f>IDIOMA!$H$13</f>
        <v>Nov</v>
      </c>
      <c r="Q7" s="142" t="str">
        <f>IDIOMA!$H$14</f>
        <v>Dec</v>
      </c>
      <c r="S7" s="142" t="str">
        <f>IDIOMA!$H$3</f>
        <v>Jan</v>
      </c>
      <c r="T7" s="142" t="str">
        <f>IDIOMA!$H$4</f>
        <v>Feb</v>
      </c>
      <c r="U7" s="142" t="str">
        <f>IDIOMA!$H$5</f>
        <v>Mar</v>
      </c>
      <c r="V7" s="142" t="str">
        <f>IDIOMA!$H$6</f>
        <v>Apr</v>
      </c>
      <c r="W7" s="142" t="str">
        <f>IDIOMA!$H$7</f>
        <v>May</v>
      </c>
      <c r="X7" s="142" t="str">
        <f>IDIOMA!$H$8</f>
        <v>Jun</v>
      </c>
      <c r="Y7" s="142" t="str">
        <f>IDIOMA!$H$9</f>
        <v>Jul</v>
      </c>
      <c r="Z7" s="142" t="str">
        <f>IDIOMA!$H$10</f>
        <v>Aug</v>
      </c>
      <c r="AA7" s="142" t="str">
        <f>IDIOMA!$H$11</f>
        <v>Sep</v>
      </c>
      <c r="AB7" s="142" t="str">
        <f>IDIOMA!$H$12</f>
        <v>Oct</v>
      </c>
      <c r="AC7" s="142" t="str">
        <f>IDIOMA!$H$13</f>
        <v>Nov</v>
      </c>
      <c r="AD7" s="142" t="str">
        <f>IDIOMA!$H$14</f>
        <v>Dec</v>
      </c>
      <c r="AF7" s="142" t="str">
        <f>IDIOMA!$H$3</f>
        <v>Jan</v>
      </c>
      <c r="AG7" s="142" t="str">
        <f>IDIOMA!$H$4</f>
        <v>Feb</v>
      </c>
      <c r="AH7" s="142" t="str">
        <f>IDIOMA!$H$5</f>
        <v>Mar</v>
      </c>
      <c r="AI7" s="142" t="str">
        <f>IDIOMA!$H$6</f>
        <v>Apr</v>
      </c>
      <c r="AJ7" s="142" t="str">
        <f>IDIOMA!$H$7</f>
        <v>May</v>
      </c>
      <c r="AK7" s="142" t="str">
        <f>IDIOMA!$H$8</f>
        <v>Jun</v>
      </c>
      <c r="AL7" s="142" t="str">
        <f>IDIOMA!$H$9</f>
        <v>Jul</v>
      </c>
      <c r="AM7" s="142" t="str">
        <f>IDIOMA!$H$10</f>
        <v>Aug</v>
      </c>
      <c r="AN7" s="142" t="str">
        <f>IDIOMA!$H$11</f>
        <v>Sep</v>
      </c>
      <c r="AO7" s="142" t="str">
        <f>IDIOMA!$H$12</f>
        <v>Oct</v>
      </c>
      <c r="AP7" s="142" t="str">
        <f>IDIOMA!$H$13</f>
        <v>Nov</v>
      </c>
      <c r="AQ7" s="142" t="str">
        <f>IDIOMA!$H$14</f>
        <v>Dec</v>
      </c>
      <c r="AS7" s="142" t="str">
        <f>IDIOMA!$H$3</f>
        <v>Jan</v>
      </c>
      <c r="AT7" s="142" t="str">
        <f>IDIOMA!$H$4</f>
        <v>Feb</v>
      </c>
      <c r="AU7" s="142" t="str">
        <f>IDIOMA!$H$5</f>
        <v>Mar</v>
      </c>
      <c r="AV7" s="142" t="str">
        <f>IDIOMA!$H$6</f>
        <v>Apr</v>
      </c>
      <c r="AW7" s="142" t="str">
        <f>IDIOMA!$H$7</f>
        <v>May</v>
      </c>
      <c r="AX7" s="142" t="str">
        <f>IDIOMA!$H$8</f>
        <v>Jun</v>
      </c>
      <c r="AY7" s="142" t="str">
        <f>IDIOMA!$H$9</f>
        <v>Jul</v>
      </c>
      <c r="AZ7" s="142" t="str">
        <f>IDIOMA!$H$10</f>
        <v>Aug</v>
      </c>
      <c r="BA7" s="142" t="str">
        <f>IDIOMA!$H$11</f>
        <v>Sep</v>
      </c>
      <c r="BB7" s="142" t="str">
        <f>IDIOMA!$H$12</f>
        <v>Oct</v>
      </c>
      <c r="BC7" s="142" t="str">
        <f>IDIOMA!$H$13</f>
        <v>Nov</v>
      </c>
      <c r="BD7" s="142" t="str">
        <f>IDIOMA!$H$14</f>
        <v>Dec</v>
      </c>
    </row>
    <row r="8" spans="1:56" s="18" customFormat="1" ht="23" x14ac:dyDescent="0.35">
      <c r="A8" s="35"/>
      <c r="B8" s="35"/>
      <c r="C8" s="35"/>
      <c r="E8" s="12" t="s">
        <v>302</v>
      </c>
      <c r="F8" s="371">
        <f>SUM(F40:F49)+SUM(F51:F53)+SUM(F55:F59)+SUM(F65:F74)+SUM(F76:F78)+SUM(F80:F84)+SUM(F266:F275)+SUM(F101:F103)+SUM(F105:F109)+SUM(F115:F124)+SUM(F126:F128)+SUM(F130:F134)+SUM(F90:F99)+SUM(F152:F154)+SUM(F156:F160)+SUM(F141:F150)+SUM(F177:F179)+SUM(F181:F185)+SUM(F166:F175)+SUM(F202:F204)+SUM(F206:F210)+SUM(F191:F200)+SUM(F227:F229)+SUM(F231:F235)+SUM(F216:F225)+SUM(F252:F254)+SUM(F256:F260)+SUM(F241:F250)+SUM(F277:F279)+SUM(F281:F285)+SUM(F14:F23)+SUM(F25:F27)+SUM(F29:F33)+F12+F38+F63+F88+F113+F139+F164+F189+F214+F239+F264</f>
        <v>0</v>
      </c>
      <c r="G8" s="385">
        <f t="shared" ref="G8:Q8" si="0">SUM(G40:G49)+SUM(G51:G53)+SUM(G55:G59)+SUM(G65:G74)+SUM(G76:G78)+SUM(G80:G84)+SUM(G266:G275)+SUM(G101:G103)+SUM(G105:G109)+SUM(G115:G124)+SUM(G126:G128)+SUM(G130:G134)+SUM(G90:G99)+SUM(G152:G154)+SUM(G156:G160)+SUM(G141:G150)+SUM(G177:G179)+SUM(G181:G185)+SUM(G166:G175)+SUM(G202:G204)+SUM(G206:G210)+SUM(G191:G200)+SUM(G227:G229)+SUM(G231:G235)+SUM(G216:G225)+SUM(G252:G254)+SUM(G256:G260)+SUM(G241:G250)+SUM(G277:G279)+SUM(G281:G285)+SUM(G14:G23)+SUM(G25:G27)+SUM(G29:G33)+G12+G38+G63+G88+G113+G139+G164+G189+G214+G239+G264</f>
        <v>0</v>
      </c>
      <c r="H8" s="385">
        <f t="shared" si="0"/>
        <v>0</v>
      </c>
      <c r="I8" s="385">
        <f t="shared" si="0"/>
        <v>0</v>
      </c>
      <c r="J8" s="385">
        <f t="shared" si="0"/>
        <v>0</v>
      </c>
      <c r="K8" s="385">
        <f t="shared" si="0"/>
        <v>0</v>
      </c>
      <c r="L8" s="385">
        <f t="shared" si="0"/>
        <v>0</v>
      </c>
      <c r="M8" s="385">
        <f t="shared" si="0"/>
        <v>0</v>
      </c>
      <c r="N8" s="385">
        <f t="shared" si="0"/>
        <v>0</v>
      </c>
      <c r="O8" s="385">
        <f t="shared" si="0"/>
        <v>0</v>
      </c>
      <c r="P8" s="385">
        <f t="shared" si="0"/>
        <v>0</v>
      </c>
      <c r="Q8" s="378">
        <f t="shared" si="0"/>
        <v>0</v>
      </c>
      <c r="R8" s="17"/>
      <c r="S8" s="371">
        <f>SUM(S40:S49)+SUM(S51:S53)+SUM(S55:S59)+SUM(S65:S74)+SUM(S76:S78)+SUM(S80:S84)+SUM(S266:S275)+SUM(S101:S103)+SUM(S105:S109)+SUM(S115:S124)+SUM(S126:S128)+SUM(S130:S134)+SUM(S90:S99)+SUM(S152:S154)+SUM(S156:S160)+SUM(S141:S150)+SUM(S177:S179)+SUM(S181:S185)+SUM(S166:S175)+SUM(S202:S204)+SUM(S206:S210)+SUM(S191:S200)+SUM(S227:S229)+SUM(S231:S235)+SUM(S216:S225)+SUM(S252:S254)+SUM(S256:S260)+SUM(S241:S250)+SUM(S277:S279)+SUM(S281:S285)+SUM(S14:S23)+SUM(S25:S27)+SUM(S29:S33)+S12+S38+S63+S88+S113+S139+S164+S189+S214+S239+S264</f>
        <v>0</v>
      </c>
      <c r="T8" s="385">
        <f t="shared" ref="T8:AD8" si="1">SUM(T40:T49)+SUM(T51:T53)+SUM(T55:T59)+SUM(T65:T74)+SUM(T76:T78)+SUM(T80:T84)+SUM(T266:T275)+SUM(T101:T103)+SUM(T105:T109)+SUM(T115:T124)+SUM(T126:T128)+SUM(T130:T134)+SUM(T90:T99)+SUM(T152:T154)+SUM(T156:T160)+SUM(T141:T150)+SUM(T177:T179)+SUM(T181:T185)+SUM(T166:T175)+SUM(T202:T204)+SUM(T206:T210)+SUM(T191:T200)+SUM(T227:T229)+SUM(T231:T235)+SUM(T216:T225)+SUM(T252:T254)+SUM(T256:T260)+SUM(T241:T250)+SUM(T277:T279)+SUM(T281:T285)+SUM(T14:T23)+SUM(T25:T27)+SUM(T29:T33)+T12+T38+T63+T88+T113+T139+T164+T189+T214+T239+T264</f>
        <v>0</v>
      </c>
      <c r="U8" s="385">
        <f t="shared" si="1"/>
        <v>0</v>
      </c>
      <c r="V8" s="385">
        <f t="shared" si="1"/>
        <v>0</v>
      </c>
      <c r="W8" s="385">
        <f t="shared" si="1"/>
        <v>0</v>
      </c>
      <c r="X8" s="385">
        <f t="shared" si="1"/>
        <v>0</v>
      </c>
      <c r="Y8" s="385">
        <f t="shared" si="1"/>
        <v>0</v>
      </c>
      <c r="Z8" s="385">
        <f t="shared" si="1"/>
        <v>0</v>
      </c>
      <c r="AA8" s="385">
        <f t="shared" si="1"/>
        <v>0</v>
      </c>
      <c r="AB8" s="385">
        <f t="shared" si="1"/>
        <v>0</v>
      </c>
      <c r="AC8" s="385">
        <f t="shared" si="1"/>
        <v>0</v>
      </c>
      <c r="AD8" s="378">
        <f t="shared" si="1"/>
        <v>0</v>
      </c>
      <c r="AE8" s="17"/>
      <c r="AF8" s="371">
        <f>SUM(AF40:AF49)+SUM(AF51:AF53)+SUM(AF55:AF59)+SUM(AF65:AF74)+SUM(AF76:AF78)+SUM(AF80:AF84)+SUM(AF266:AF275)+SUM(AF101:AF103)+SUM(AF105:AF109)+SUM(AF115:AF124)+SUM(AF126:AF128)+SUM(AF130:AF134)+SUM(AF90:AF99)+SUM(AF152:AF154)+SUM(AF156:AF160)+SUM(AF141:AF150)+SUM(AF177:AF179)+SUM(AF181:AF185)+SUM(AF166:AF175)+SUM(AF202:AF204)+SUM(AF206:AF210)+SUM(AF191:AF200)+SUM(AF227:AF229)+SUM(AF231:AF235)+SUM(AF216:AF225)+SUM(AF252:AF254)+SUM(AF256:AF260)+SUM(AF241:AF250)+SUM(AF277:AF279)+SUM(AF281:AF285)+SUM(AF14:AF23)+SUM(AF25:AF27)+SUM(AF29:AF33)+AF12+AF38+AF63+AF88+AF113+AF139+AF164+AF189+AF214+AF239+AF264</f>
        <v>3</v>
      </c>
      <c r="AG8" s="385">
        <f t="shared" ref="AG8:AQ8" si="2">SUM(AG40:AG49)+SUM(AG51:AG53)+SUM(AG55:AG59)+SUM(AG65:AG74)+SUM(AG76:AG78)+SUM(AG80:AG84)+SUM(AG266:AG275)+SUM(AG101:AG103)+SUM(AG105:AG109)+SUM(AG115:AG124)+SUM(AG126:AG128)+SUM(AG130:AG134)+SUM(AG90:AG99)+SUM(AG152:AG154)+SUM(AG156:AG160)+SUM(AG141:AG150)+SUM(AG177:AG179)+SUM(AG181:AG185)+SUM(AG166:AG175)+SUM(AG202:AG204)+SUM(AG206:AG210)+SUM(AG191:AG200)+SUM(AG227:AG229)+SUM(AG231:AG235)+SUM(AG216:AG225)+SUM(AG252:AG254)+SUM(AG256:AG260)+SUM(AG241:AG250)+SUM(AG277:AG279)+SUM(AG281:AG285)+SUM(AG14:AG23)+SUM(AG25:AG27)+SUM(AG29:AG33)+AG12+AG38+AG63+AG88+AG113+AG139+AG164+AG189+AG214+AG239+AG264</f>
        <v>0</v>
      </c>
      <c r="AH8" s="385">
        <f t="shared" si="2"/>
        <v>0</v>
      </c>
      <c r="AI8" s="385">
        <f t="shared" si="2"/>
        <v>0</v>
      </c>
      <c r="AJ8" s="385">
        <f t="shared" si="2"/>
        <v>0</v>
      </c>
      <c r="AK8" s="385">
        <f t="shared" si="2"/>
        <v>0</v>
      </c>
      <c r="AL8" s="385">
        <f t="shared" si="2"/>
        <v>0</v>
      </c>
      <c r="AM8" s="385">
        <f t="shared" si="2"/>
        <v>0</v>
      </c>
      <c r="AN8" s="385">
        <f t="shared" si="2"/>
        <v>0</v>
      </c>
      <c r="AO8" s="385">
        <f t="shared" si="2"/>
        <v>0</v>
      </c>
      <c r="AP8" s="385">
        <f t="shared" si="2"/>
        <v>0</v>
      </c>
      <c r="AQ8" s="378">
        <f t="shared" si="2"/>
        <v>0</v>
      </c>
      <c r="AR8" s="17"/>
      <c r="AS8" s="371">
        <f>SUM(AS40:AS49)+SUM(AS51:AS53)+SUM(AS55:AS59)+SUM(AS65:AS74)+SUM(AS76:AS78)+SUM(AS80:AS84)+SUM(AS266:AS275)+SUM(AS101:AS103)+SUM(AS105:AS109)+SUM(AS115:AS124)+SUM(AS126:AS128)+SUM(AS130:AS134)+SUM(AS90:AS99)+SUM(AS152:AS154)+SUM(AS156:AS160)+SUM(AS141:AS150)+SUM(AS177:AS179)+SUM(AS181:AS185)+SUM(AS166:AS175)+SUM(AS202:AS204)+SUM(AS206:AS210)+SUM(AS191:AS200)+SUM(AS227:AS229)+SUM(AS231:AS235)+SUM(AS216:AS225)+SUM(AS252:AS254)+SUM(AS256:AS260)+SUM(AS241:AS250)+SUM(AS277:AS279)+SUM(AS281:AS285)+SUM(AS14:AS23)+SUM(AS25:AS27)+SUM(AS29:AS33)+AS12+AS38+AS63+AS88+AS113+AS139+AS164+AS189+AS214+AS239+AS264</f>
        <v>54</v>
      </c>
      <c r="AT8" s="385">
        <f t="shared" ref="AT8:BD8" si="3">SUM(AT40:AT49)+SUM(AT51:AT53)+SUM(AT55:AT59)+SUM(AT65:AT74)+SUM(AT76:AT78)+SUM(AT80:AT84)+SUM(AT266:AT275)+SUM(AT101:AT103)+SUM(AT105:AT109)+SUM(AT115:AT124)+SUM(AT126:AT128)+SUM(AT130:AT134)+SUM(AT90:AT99)+SUM(AT152:AT154)+SUM(AT156:AT160)+SUM(AT141:AT150)+SUM(AT177:AT179)+SUM(AT181:AT185)+SUM(AT166:AT175)+SUM(AT202:AT204)+SUM(AT206:AT210)+SUM(AT191:AT200)+SUM(AT227:AT229)+SUM(AT231:AT235)+SUM(AT216:AT225)+SUM(AT252:AT254)+SUM(AT256:AT260)+SUM(AT241:AT250)+SUM(AT277:AT279)+SUM(AT281:AT285)+SUM(AT14:AT23)+SUM(AT25:AT27)+SUM(AT29:AT33)+AT12+AT38+AT63+AT88+AT113+AT139+AT164+AT189+AT214+AT239+AT264</f>
        <v>0</v>
      </c>
      <c r="AU8" s="385">
        <f t="shared" si="3"/>
        <v>0</v>
      </c>
      <c r="AV8" s="385">
        <f t="shared" si="3"/>
        <v>0</v>
      </c>
      <c r="AW8" s="385">
        <f t="shared" si="3"/>
        <v>0</v>
      </c>
      <c r="AX8" s="385">
        <f t="shared" si="3"/>
        <v>0</v>
      </c>
      <c r="AY8" s="385">
        <f t="shared" si="3"/>
        <v>0</v>
      </c>
      <c r="AZ8" s="385">
        <f t="shared" si="3"/>
        <v>0</v>
      </c>
      <c r="BA8" s="385">
        <f t="shared" si="3"/>
        <v>0</v>
      </c>
      <c r="BB8" s="385">
        <f t="shared" si="3"/>
        <v>0</v>
      </c>
      <c r="BC8" s="385">
        <f t="shared" si="3"/>
        <v>0</v>
      </c>
      <c r="BD8" s="378">
        <f t="shared" si="3"/>
        <v>0</v>
      </c>
    </row>
    <row r="9" spans="1:56" ht="23" x14ac:dyDescent="0.35">
      <c r="E9" s="45" t="s">
        <v>36</v>
      </c>
      <c r="F9" s="372"/>
      <c r="G9" s="386"/>
      <c r="H9" s="386"/>
      <c r="I9" s="386"/>
      <c r="J9" s="386"/>
      <c r="K9" s="386"/>
      <c r="L9" s="386"/>
      <c r="M9" s="386"/>
      <c r="N9" s="386"/>
      <c r="O9" s="386"/>
      <c r="P9" s="386"/>
      <c r="Q9" s="379"/>
      <c r="R9" s="7"/>
      <c r="S9" s="372"/>
      <c r="T9" s="386"/>
      <c r="U9" s="386"/>
      <c r="V9" s="386"/>
      <c r="W9" s="386"/>
      <c r="X9" s="386"/>
      <c r="Y9" s="386"/>
      <c r="Z9" s="386"/>
      <c r="AA9" s="386"/>
      <c r="AB9" s="386"/>
      <c r="AC9" s="386"/>
      <c r="AD9" s="379"/>
      <c r="AE9" s="7"/>
      <c r="AF9" s="372"/>
      <c r="AG9" s="386"/>
      <c r="AH9" s="386"/>
      <c r="AI9" s="386"/>
      <c r="AJ9" s="386"/>
      <c r="AK9" s="386"/>
      <c r="AL9" s="386"/>
      <c r="AM9" s="386"/>
      <c r="AN9" s="386"/>
      <c r="AO9" s="386"/>
      <c r="AP9" s="386"/>
      <c r="AQ9" s="379"/>
      <c r="AR9" s="7"/>
      <c r="AS9" s="372"/>
      <c r="AT9" s="386"/>
      <c r="AU9" s="386"/>
      <c r="AV9" s="386"/>
      <c r="AW9" s="386"/>
      <c r="AX9" s="386"/>
      <c r="AY9" s="386"/>
      <c r="AZ9" s="386"/>
      <c r="BA9" s="386"/>
      <c r="BB9" s="386"/>
      <c r="BC9" s="386"/>
      <c r="BD9" s="379"/>
    </row>
    <row r="10" spans="1:56" ht="23" x14ac:dyDescent="0.35">
      <c r="B10" s="57"/>
      <c r="C10" s="57"/>
      <c r="E10" s="46" t="s">
        <v>200</v>
      </c>
      <c r="F10" s="327"/>
      <c r="G10" s="326"/>
      <c r="H10" s="326"/>
      <c r="I10" s="326"/>
      <c r="J10" s="326"/>
      <c r="K10" s="326"/>
      <c r="L10" s="326"/>
      <c r="M10" s="326"/>
      <c r="N10" s="326"/>
      <c r="O10" s="326"/>
      <c r="P10" s="326"/>
      <c r="Q10" s="9"/>
      <c r="R10" s="7"/>
      <c r="S10" s="327"/>
      <c r="T10" s="326"/>
      <c r="U10" s="326"/>
      <c r="V10" s="326"/>
      <c r="W10" s="326"/>
      <c r="X10" s="326"/>
      <c r="Y10" s="326"/>
      <c r="Z10" s="326"/>
      <c r="AA10" s="326"/>
      <c r="AB10" s="326"/>
      <c r="AC10" s="326"/>
      <c r="AD10" s="9"/>
      <c r="AE10" s="7"/>
      <c r="AF10" s="327"/>
      <c r="AG10" s="326"/>
      <c r="AH10" s="326"/>
      <c r="AI10" s="326"/>
      <c r="AJ10" s="326"/>
      <c r="AK10" s="326"/>
      <c r="AL10" s="326"/>
      <c r="AM10" s="326"/>
      <c r="AN10" s="326"/>
      <c r="AO10" s="326"/>
      <c r="AP10" s="326"/>
      <c r="AQ10" s="9"/>
      <c r="AR10" s="7"/>
      <c r="AS10" s="327"/>
      <c r="AT10" s="326"/>
      <c r="AU10" s="326"/>
      <c r="AV10" s="326"/>
      <c r="AW10" s="326"/>
      <c r="AX10" s="326"/>
      <c r="AY10" s="326"/>
      <c r="AZ10" s="326"/>
      <c r="BA10" s="326"/>
      <c r="BB10" s="326"/>
      <c r="BC10" s="326"/>
      <c r="BD10" s="9"/>
    </row>
    <row r="11" spans="1:56" ht="23" x14ac:dyDescent="0.35">
      <c r="B11" s="57"/>
      <c r="C11" s="57"/>
      <c r="E11" s="262" t="s">
        <v>202</v>
      </c>
      <c r="F11" s="373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380"/>
      <c r="R11" s="7"/>
      <c r="S11" s="373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380"/>
      <c r="AE11" s="7"/>
      <c r="AF11" s="373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380"/>
      <c r="AR11" s="7"/>
      <c r="AS11" s="373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380"/>
    </row>
    <row r="12" spans="1:56" ht="23" x14ac:dyDescent="0.35">
      <c r="A12" s="37" t="s">
        <v>35</v>
      </c>
      <c r="B12" s="37" t="s">
        <v>175</v>
      </c>
      <c r="C12" s="37">
        <v>1</v>
      </c>
      <c r="E12" s="47" t="s">
        <v>308</v>
      </c>
      <c r="F12" s="374"/>
      <c r="G12" s="39"/>
      <c r="H12" s="39"/>
      <c r="I12" s="39"/>
      <c r="J12" s="39"/>
      <c r="K12" s="39"/>
      <c r="L12" s="39"/>
      <c r="M12" s="39"/>
      <c r="N12" s="39"/>
      <c r="O12" s="39"/>
      <c r="P12" s="39"/>
      <c r="Q12" s="381"/>
      <c r="R12" s="7"/>
      <c r="S12" s="390"/>
      <c r="T12" s="391"/>
      <c r="U12" s="391"/>
      <c r="V12" s="391"/>
      <c r="W12" s="391"/>
      <c r="X12" s="391"/>
      <c r="Y12" s="391"/>
      <c r="Z12" s="391"/>
      <c r="AA12" s="391"/>
      <c r="AB12" s="391"/>
      <c r="AC12" s="391"/>
      <c r="AD12" s="392"/>
      <c r="AE12" s="7"/>
      <c r="AF12" s="374"/>
      <c r="AG12" s="39"/>
      <c r="AH12" s="39"/>
      <c r="AI12" s="39"/>
      <c r="AJ12" s="39"/>
      <c r="AK12" s="39"/>
      <c r="AL12" s="39"/>
      <c r="AM12" s="39"/>
      <c r="AN12" s="39"/>
      <c r="AO12" s="39"/>
      <c r="AP12" s="39"/>
      <c r="AQ12" s="381"/>
      <c r="AR12" s="7"/>
      <c r="AS12" s="374"/>
      <c r="AT12" s="39"/>
      <c r="AU12" s="39"/>
      <c r="AV12" s="39"/>
      <c r="AW12" s="39"/>
      <c r="AX12" s="39"/>
      <c r="AY12" s="39"/>
      <c r="AZ12" s="39"/>
      <c r="BA12" s="39"/>
      <c r="BB12" s="39"/>
      <c r="BC12" s="39"/>
      <c r="BD12" s="381"/>
    </row>
    <row r="13" spans="1:56" ht="23" x14ac:dyDescent="0.35">
      <c r="B13" s="58"/>
      <c r="C13" s="58"/>
      <c r="E13" s="71" t="s">
        <v>370</v>
      </c>
      <c r="F13" s="375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380"/>
      <c r="R13" s="7"/>
      <c r="S13" s="375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380"/>
      <c r="AE13" s="7"/>
      <c r="AF13" s="375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380"/>
      <c r="AR13" s="7"/>
      <c r="AS13" s="375"/>
      <c r="AT13" s="19"/>
      <c r="AU13" s="19"/>
      <c r="AV13" s="19"/>
      <c r="AW13" s="19"/>
      <c r="AX13" s="19"/>
      <c r="AY13" s="19"/>
      <c r="AZ13" s="19"/>
      <c r="BA13" s="19"/>
      <c r="BB13" s="19"/>
      <c r="BC13" s="19"/>
      <c r="BD13" s="380"/>
    </row>
    <row r="14" spans="1:56" ht="23" x14ac:dyDescent="0.35">
      <c r="A14" s="37" t="s">
        <v>35</v>
      </c>
      <c r="B14" s="37" t="s">
        <v>176</v>
      </c>
      <c r="C14" s="37">
        <v>2</v>
      </c>
      <c r="E14" s="72" t="s">
        <v>206</v>
      </c>
      <c r="F14" s="374"/>
      <c r="G14" s="39"/>
      <c r="H14" s="39"/>
      <c r="I14" s="39"/>
      <c r="J14" s="39"/>
      <c r="K14" s="39"/>
      <c r="L14" s="39"/>
      <c r="M14" s="39"/>
      <c r="N14" s="39"/>
      <c r="O14" s="39"/>
      <c r="P14" s="39"/>
      <c r="Q14" s="381"/>
      <c r="R14" s="7"/>
      <c r="S14" s="374"/>
      <c r="T14" s="39"/>
      <c r="U14" s="39"/>
      <c r="V14" s="39"/>
      <c r="W14" s="39"/>
      <c r="X14" s="39"/>
      <c r="Y14" s="39"/>
      <c r="Z14" s="39"/>
      <c r="AA14" s="39"/>
      <c r="AB14" s="39"/>
      <c r="AC14" s="39"/>
      <c r="AD14" s="381"/>
      <c r="AE14" s="7"/>
      <c r="AF14" s="374"/>
      <c r="AG14" s="39"/>
      <c r="AH14" s="39"/>
      <c r="AI14" s="39"/>
      <c r="AJ14" s="39"/>
      <c r="AK14" s="39"/>
      <c r="AL14" s="39"/>
      <c r="AM14" s="39"/>
      <c r="AN14" s="39"/>
      <c r="AO14" s="39"/>
      <c r="AP14" s="39"/>
      <c r="AQ14" s="381"/>
      <c r="AR14" s="7"/>
      <c r="AS14" s="374"/>
      <c r="AT14" s="39"/>
      <c r="AU14" s="39"/>
      <c r="AV14" s="39"/>
      <c r="AW14" s="39"/>
      <c r="AX14" s="39"/>
      <c r="AY14" s="39"/>
      <c r="AZ14" s="39"/>
      <c r="BA14" s="39"/>
      <c r="BB14" s="39"/>
      <c r="BC14" s="39"/>
      <c r="BD14" s="381"/>
    </row>
    <row r="15" spans="1:56" ht="23" x14ac:dyDescent="0.35">
      <c r="A15" s="37" t="s">
        <v>35</v>
      </c>
      <c r="B15" s="37" t="s">
        <v>177</v>
      </c>
      <c r="C15" s="37">
        <v>3</v>
      </c>
      <c r="E15" s="72" t="s">
        <v>207</v>
      </c>
      <c r="F15" s="374"/>
      <c r="G15" s="39"/>
      <c r="H15" s="39"/>
      <c r="I15" s="39"/>
      <c r="J15" s="39"/>
      <c r="K15" s="39"/>
      <c r="L15" s="39"/>
      <c r="M15" s="39"/>
      <c r="N15" s="39"/>
      <c r="O15" s="39"/>
      <c r="P15" s="39"/>
      <c r="Q15" s="381"/>
      <c r="R15" s="7"/>
      <c r="S15" s="374"/>
      <c r="T15" s="39"/>
      <c r="U15" s="39"/>
      <c r="V15" s="39"/>
      <c r="W15" s="39"/>
      <c r="X15" s="39"/>
      <c r="Y15" s="39"/>
      <c r="Z15" s="39"/>
      <c r="AA15" s="39"/>
      <c r="AB15" s="39"/>
      <c r="AC15" s="39"/>
      <c r="AD15" s="381"/>
      <c r="AE15" s="7"/>
      <c r="AF15" s="374"/>
      <c r="AG15" s="39"/>
      <c r="AH15" s="39"/>
      <c r="AI15" s="39"/>
      <c r="AJ15" s="39"/>
      <c r="AK15" s="39"/>
      <c r="AL15" s="39"/>
      <c r="AM15" s="39"/>
      <c r="AN15" s="39"/>
      <c r="AO15" s="39"/>
      <c r="AP15" s="39"/>
      <c r="AQ15" s="381"/>
      <c r="AR15" s="7"/>
      <c r="AS15" s="374"/>
      <c r="AT15" s="39"/>
      <c r="AU15" s="39"/>
      <c r="AV15" s="39"/>
      <c r="AW15" s="39"/>
      <c r="AX15" s="39"/>
      <c r="AY15" s="39"/>
      <c r="AZ15" s="39"/>
      <c r="BA15" s="39"/>
      <c r="BB15" s="39"/>
      <c r="BC15" s="39"/>
      <c r="BD15" s="381"/>
    </row>
    <row r="16" spans="1:56" ht="23" x14ac:dyDescent="0.35">
      <c r="A16" s="37" t="s">
        <v>35</v>
      </c>
      <c r="B16" s="37" t="s">
        <v>178</v>
      </c>
      <c r="C16" s="37">
        <v>4</v>
      </c>
      <c r="E16" s="72" t="s">
        <v>208</v>
      </c>
      <c r="F16" s="374"/>
      <c r="G16" s="39"/>
      <c r="H16" s="39"/>
      <c r="I16" s="39"/>
      <c r="J16" s="39"/>
      <c r="K16" s="39"/>
      <c r="L16" s="39"/>
      <c r="M16" s="39"/>
      <c r="N16" s="39"/>
      <c r="O16" s="39"/>
      <c r="P16" s="39"/>
      <c r="Q16" s="381"/>
      <c r="R16" s="7"/>
      <c r="S16" s="374"/>
      <c r="T16" s="39"/>
      <c r="U16" s="39"/>
      <c r="V16" s="39"/>
      <c r="W16" s="39"/>
      <c r="X16" s="39"/>
      <c r="Y16" s="39"/>
      <c r="Z16" s="39"/>
      <c r="AA16" s="39"/>
      <c r="AB16" s="39"/>
      <c r="AC16" s="39"/>
      <c r="AD16" s="381"/>
      <c r="AE16" s="7"/>
      <c r="AF16" s="374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81"/>
      <c r="AR16" s="7"/>
      <c r="AS16" s="374"/>
      <c r="AT16" s="39"/>
      <c r="AU16" s="39"/>
      <c r="AV16" s="39"/>
      <c r="AW16" s="39"/>
      <c r="AX16" s="39"/>
      <c r="AY16" s="39"/>
      <c r="AZ16" s="39"/>
      <c r="BA16" s="39"/>
      <c r="BB16" s="39"/>
      <c r="BC16" s="39"/>
      <c r="BD16" s="381"/>
    </row>
    <row r="17" spans="1:56" ht="23" x14ac:dyDescent="0.35">
      <c r="A17" s="37" t="s">
        <v>35</v>
      </c>
      <c r="B17" s="37" t="s">
        <v>179</v>
      </c>
      <c r="C17" s="37">
        <v>5</v>
      </c>
      <c r="E17" s="72" t="s">
        <v>209</v>
      </c>
      <c r="F17" s="374"/>
      <c r="G17" s="39"/>
      <c r="H17" s="39"/>
      <c r="I17" s="39"/>
      <c r="J17" s="39"/>
      <c r="K17" s="39"/>
      <c r="L17" s="39"/>
      <c r="M17" s="39"/>
      <c r="N17" s="39"/>
      <c r="O17" s="39"/>
      <c r="P17" s="39"/>
      <c r="Q17" s="381"/>
      <c r="R17" s="7"/>
      <c r="S17" s="374"/>
      <c r="T17" s="39"/>
      <c r="U17" s="39"/>
      <c r="V17" s="39"/>
      <c r="W17" s="39"/>
      <c r="X17" s="39"/>
      <c r="Y17" s="39"/>
      <c r="Z17" s="39"/>
      <c r="AA17" s="39"/>
      <c r="AB17" s="39"/>
      <c r="AC17" s="39"/>
      <c r="AD17" s="381"/>
      <c r="AE17" s="7"/>
      <c r="AF17" s="374"/>
      <c r="AG17" s="39"/>
      <c r="AH17" s="39"/>
      <c r="AI17" s="39"/>
      <c r="AJ17" s="39"/>
      <c r="AK17" s="39"/>
      <c r="AL17" s="39"/>
      <c r="AM17" s="39"/>
      <c r="AN17" s="39"/>
      <c r="AO17" s="39"/>
      <c r="AP17" s="39"/>
      <c r="AQ17" s="381"/>
      <c r="AR17" s="7"/>
      <c r="AS17" s="374"/>
      <c r="AT17" s="39"/>
      <c r="AU17" s="39"/>
      <c r="AV17" s="39"/>
      <c r="AW17" s="39"/>
      <c r="AX17" s="39"/>
      <c r="AY17" s="39"/>
      <c r="AZ17" s="39"/>
      <c r="BA17" s="39"/>
      <c r="BB17" s="39"/>
      <c r="BC17" s="39"/>
      <c r="BD17" s="381"/>
    </row>
    <row r="18" spans="1:56" ht="23" x14ac:dyDescent="0.35">
      <c r="A18" s="37" t="s">
        <v>35</v>
      </c>
      <c r="B18" s="37" t="s">
        <v>180</v>
      </c>
      <c r="C18" s="37">
        <v>6</v>
      </c>
      <c r="E18" s="72" t="s">
        <v>210</v>
      </c>
      <c r="F18" s="374"/>
      <c r="G18" s="39"/>
      <c r="H18" s="39"/>
      <c r="I18" s="39"/>
      <c r="J18" s="39"/>
      <c r="K18" s="39"/>
      <c r="L18" s="39"/>
      <c r="M18" s="39"/>
      <c r="N18" s="39"/>
      <c r="O18" s="39"/>
      <c r="P18" s="39"/>
      <c r="Q18" s="381"/>
      <c r="R18" s="7"/>
      <c r="S18" s="374"/>
      <c r="T18" s="39"/>
      <c r="U18" s="39"/>
      <c r="V18" s="39"/>
      <c r="W18" s="39"/>
      <c r="X18" s="39"/>
      <c r="Y18" s="39"/>
      <c r="Z18" s="39"/>
      <c r="AA18" s="39"/>
      <c r="AB18" s="39"/>
      <c r="AC18" s="39"/>
      <c r="AD18" s="381"/>
      <c r="AE18" s="7"/>
      <c r="AF18" s="374"/>
      <c r="AG18" s="39"/>
      <c r="AH18" s="39"/>
      <c r="AI18" s="39"/>
      <c r="AJ18" s="39"/>
      <c r="AK18" s="39"/>
      <c r="AL18" s="39"/>
      <c r="AM18" s="39"/>
      <c r="AN18" s="39"/>
      <c r="AO18" s="39"/>
      <c r="AP18" s="39"/>
      <c r="AQ18" s="381"/>
      <c r="AR18" s="7"/>
      <c r="AS18" s="374"/>
      <c r="AT18" s="39"/>
      <c r="AU18" s="39"/>
      <c r="AV18" s="39"/>
      <c r="AW18" s="39"/>
      <c r="AX18" s="39"/>
      <c r="AY18" s="39"/>
      <c r="AZ18" s="39"/>
      <c r="BA18" s="39"/>
      <c r="BB18" s="39"/>
      <c r="BC18" s="39"/>
      <c r="BD18" s="381"/>
    </row>
    <row r="19" spans="1:56" ht="23" x14ac:dyDescent="0.35">
      <c r="A19" s="37" t="s">
        <v>35</v>
      </c>
      <c r="B19" s="37" t="s">
        <v>181</v>
      </c>
      <c r="C19" s="37">
        <v>7</v>
      </c>
      <c r="E19" s="72" t="s">
        <v>211</v>
      </c>
      <c r="F19" s="374"/>
      <c r="G19" s="39"/>
      <c r="H19" s="39"/>
      <c r="I19" s="39"/>
      <c r="J19" s="39"/>
      <c r="K19" s="39"/>
      <c r="L19" s="39"/>
      <c r="M19" s="39"/>
      <c r="N19" s="39"/>
      <c r="O19" s="39"/>
      <c r="P19" s="39"/>
      <c r="Q19" s="381"/>
      <c r="R19" s="7"/>
      <c r="S19" s="374"/>
      <c r="T19" s="39"/>
      <c r="U19" s="39"/>
      <c r="V19" s="39"/>
      <c r="W19" s="39"/>
      <c r="X19" s="39"/>
      <c r="Y19" s="39"/>
      <c r="Z19" s="39"/>
      <c r="AA19" s="39"/>
      <c r="AB19" s="39"/>
      <c r="AC19" s="39"/>
      <c r="AD19" s="381"/>
      <c r="AE19" s="7"/>
      <c r="AF19" s="374"/>
      <c r="AG19" s="39"/>
      <c r="AH19" s="39"/>
      <c r="AI19" s="39"/>
      <c r="AJ19" s="39"/>
      <c r="AK19" s="39"/>
      <c r="AL19" s="39"/>
      <c r="AM19" s="39"/>
      <c r="AN19" s="39"/>
      <c r="AO19" s="39"/>
      <c r="AP19" s="39"/>
      <c r="AQ19" s="381"/>
      <c r="AR19" s="7"/>
      <c r="AS19" s="374"/>
      <c r="AT19" s="39"/>
      <c r="AU19" s="39"/>
      <c r="AV19" s="39"/>
      <c r="AW19" s="39"/>
      <c r="AX19" s="39"/>
      <c r="AY19" s="39"/>
      <c r="AZ19" s="39"/>
      <c r="BA19" s="39"/>
      <c r="BB19" s="39"/>
      <c r="BC19" s="39"/>
      <c r="BD19" s="381"/>
    </row>
    <row r="20" spans="1:56" ht="23" x14ac:dyDescent="0.35">
      <c r="A20" s="37" t="s">
        <v>35</v>
      </c>
      <c r="B20" s="37" t="s">
        <v>182</v>
      </c>
      <c r="C20" s="37">
        <v>8</v>
      </c>
      <c r="E20" s="72" t="s">
        <v>212</v>
      </c>
      <c r="F20" s="374"/>
      <c r="G20" s="39"/>
      <c r="H20" s="39"/>
      <c r="I20" s="39"/>
      <c r="J20" s="39"/>
      <c r="K20" s="39"/>
      <c r="L20" s="39"/>
      <c r="M20" s="39"/>
      <c r="N20" s="39"/>
      <c r="O20" s="39"/>
      <c r="P20" s="39"/>
      <c r="Q20" s="381"/>
      <c r="R20" s="7"/>
      <c r="S20" s="374"/>
      <c r="T20" s="39"/>
      <c r="U20" s="39"/>
      <c r="V20" s="39"/>
      <c r="W20" s="39"/>
      <c r="X20" s="39"/>
      <c r="Y20" s="39"/>
      <c r="Z20" s="39"/>
      <c r="AA20" s="39"/>
      <c r="AB20" s="39"/>
      <c r="AC20" s="39"/>
      <c r="AD20" s="381"/>
      <c r="AE20" s="7"/>
      <c r="AF20" s="374"/>
      <c r="AG20" s="39"/>
      <c r="AH20" s="39"/>
      <c r="AI20" s="39"/>
      <c r="AJ20" s="39"/>
      <c r="AK20" s="39"/>
      <c r="AL20" s="39"/>
      <c r="AM20" s="39"/>
      <c r="AN20" s="39"/>
      <c r="AO20" s="39"/>
      <c r="AP20" s="39"/>
      <c r="AQ20" s="381"/>
      <c r="AR20" s="7"/>
      <c r="AS20" s="374"/>
      <c r="AT20" s="39"/>
      <c r="AU20" s="39"/>
      <c r="AV20" s="39"/>
      <c r="AW20" s="39"/>
      <c r="AX20" s="39"/>
      <c r="AY20" s="39"/>
      <c r="AZ20" s="39"/>
      <c r="BA20" s="39"/>
      <c r="BB20" s="39"/>
      <c r="BC20" s="39"/>
      <c r="BD20" s="381"/>
    </row>
    <row r="21" spans="1:56" ht="23" x14ac:dyDescent="0.35">
      <c r="A21" s="37" t="s">
        <v>35</v>
      </c>
      <c r="B21" s="37" t="s">
        <v>183</v>
      </c>
      <c r="C21" s="37">
        <v>9</v>
      </c>
      <c r="E21" s="47" t="s">
        <v>213</v>
      </c>
      <c r="F21" s="374">
        <v>0</v>
      </c>
      <c r="G21" s="374">
        <v>0</v>
      </c>
      <c r="H21" s="374">
        <v>0</v>
      </c>
      <c r="I21" s="374">
        <v>0</v>
      </c>
      <c r="J21" s="374">
        <v>0</v>
      </c>
      <c r="K21" s="374">
        <v>0</v>
      </c>
      <c r="L21" s="374">
        <v>0</v>
      </c>
      <c r="M21" s="374">
        <v>0</v>
      </c>
      <c r="N21" s="374">
        <v>0</v>
      </c>
      <c r="O21" s="374">
        <v>0</v>
      </c>
      <c r="P21" s="374">
        <v>0</v>
      </c>
      <c r="Q21" s="374">
        <v>0</v>
      </c>
      <c r="R21" s="7"/>
      <c r="S21" s="374">
        <v>0</v>
      </c>
      <c r="T21" s="374">
        <v>0</v>
      </c>
      <c r="U21" s="374">
        <v>0</v>
      </c>
      <c r="V21" s="374">
        <v>0</v>
      </c>
      <c r="W21" s="374">
        <v>0</v>
      </c>
      <c r="X21" s="374">
        <v>0</v>
      </c>
      <c r="Y21" s="374">
        <v>0</v>
      </c>
      <c r="Z21" s="374">
        <v>0</v>
      </c>
      <c r="AA21" s="374">
        <v>0</v>
      </c>
      <c r="AB21" s="374">
        <v>0</v>
      </c>
      <c r="AC21" s="374">
        <v>0</v>
      </c>
      <c r="AD21" s="374">
        <v>0</v>
      </c>
      <c r="AE21" s="7"/>
      <c r="AF21" s="374">
        <v>3</v>
      </c>
      <c r="AG21" s="374">
        <v>0</v>
      </c>
      <c r="AH21" s="374">
        <v>0</v>
      </c>
      <c r="AI21" s="374">
        <v>0</v>
      </c>
      <c r="AJ21" s="374">
        <v>0</v>
      </c>
      <c r="AK21" s="374">
        <v>0</v>
      </c>
      <c r="AL21" s="374">
        <v>0</v>
      </c>
      <c r="AM21" s="374">
        <v>0</v>
      </c>
      <c r="AN21" s="374">
        <v>0</v>
      </c>
      <c r="AO21" s="374">
        <v>0</v>
      </c>
      <c r="AP21" s="374">
        <v>0</v>
      </c>
      <c r="AQ21" s="374">
        <v>0</v>
      </c>
      <c r="AR21" s="7"/>
      <c r="AS21" s="374">
        <v>52</v>
      </c>
      <c r="AT21" s="374">
        <v>0</v>
      </c>
      <c r="AU21" s="374">
        <v>0</v>
      </c>
      <c r="AV21" s="374">
        <v>0</v>
      </c>
      <c r="AW21" s="374">
        <v>0</v>
      </c>
      <c r="AX21" s="374">
        <v>0</v>
      </c>
      <c r="AY21" s="374">
        <v>0</v>
      </c>
      <c r="AZ21" s="374">
        <v>0</v>
      </c>
      <c r="BA21" s="374">
        <v>0</v>
      </c>
      <c r="BB21" s="374">
        <v>0</v>
      </c>
      <c r="BC21" s="374">
        <v>0</v>
      </c>
      <c r="BD21" s="374">
        <v>0</v>
      </c>
    </row>
    <row r="22" spans="1:56" ht="23" x14ac:dyDescent="0.35">
      <c r="A22" s="37" t="s">
        <v>35</v>
      </c>
      <c r="B22" s="37" t="s">
        <v>184</v>
      </c>
      <c r="C22" s="37">
        <v>10</v>
      </c>
      <c r="E22" s="267" t="s">
        <v>214</v>
      </c>
      <c r="F22" s="374"/>
      <c r="G22" s="39"/>
      <c r="H22" s="39"/>
      <c r="I22" s="39"/>
      <c r="J22" s="39"/>
      <c r="K22" s="39"/>
      <c r="L22" s="39"/>
      <c r="M22" s="39"/>
      <c r="N22" s="39"/>
      <c r="O22" s="39"/>
      <c r="P22" s="39"/>
      <c r="Q22" s="381"/>
      <c r="R22" s="7"/>
      <c r="S22" s="390"/>
      <c r="T22" s="391"/>
      <c r="U22" s="391"/>
      <c r="V22" s="391"/>
      <c r="W22" s="391"/>
      <c r="X22" s="391"/>
      <c r="Y22" s="391"/>
      <c r="Z22" s="391"/>
      <c r="AA22" s="391"/>
      <c r="AB22" s="391"/>
      <c r="AC22" s="391"/>
      <c r="AD22" s="392"/>
      <c r="AE22" s="7"/>
      <c r="AF22" s="374"/>
      <c r="AG22" s="39"/>
      <c r="AH22" s="39"/>
      <c r="AI22" s="39"/>
      <c r="AJ22" s="39"/>
      <c r="AK22" s="39"/>
      <c r="AL22" s="39"/>
      <c r="AM22" s="39"/>
      <c r="AN22" s="39"/>
      <c r="AO22" s="39"/>
      <c r="AP22" s="39"/>
      <c r="AQ22" s="381"/>
      <c r="AR22" s="7"/>
      <c r="AS22" s="374"/>
      <c r="AT22" s="39"/>
      <c r="AU22" s="39"/>
      <c r="AV22" s="39"/>
      <c r="AW22" s="39"/>
      <c r="AX22" s="39"/>
      <c r="AY22" s="39"/>
      <c r="AZ22" s="39"/>
      <c r="BA22" s="39"/>
      <c r="BB22" s="39"/>
      <c r="BC22" s="39"/>
      <c r="BD22" s="381"/>
    </row>
    <row r="23" spans="1:56" ht="23" x14ac:dyDescent="0.35">
      <c r="A23" s="37" t="s">
        <v>35</v>
      </c>
      <c r="B23" s="37" t="s">
        <v>185</v>
      </c>
      <c r="C23" s="37">
        <v>11</v>
      </c>
      <c r="E23" s="267" t="s">
        <v>215</v>
      </c>
      <c r="F23" s="374"/>
      <c r="G23" s="39"/>
      <c r="H23" s="39"/>
      <c r="I23" s="39"/>
      <c r="J23" s="39"/>
      <c r="K23" s="39"/>
      <c r="L23" s="39"/>
      <c r="M23" s="39"/>
      <c r="N23" s="39"/>
      <c r="O23" s="39"/>
      <c r="P23" s="39"/>
      <c r="Q23" s="381"/>
      <c r="R23" s="7"/>
      <c r="S23" s="374"/>
      <c r="T23" s="39"/>
      <c r="U23" s="39"/>
      <c r="V23" s="39"/>
      <c r="W23" s="39"/>
      <c r="X23" s="39"/>
      <c r="Y23" s="39"/>
      <c r="Z23" s="39"/>
      <c r="AA23" s="39"/>
      <c r="AB23" s="39"/>
      <c r="AC23" s="39"/>
      <c r="AD23" s="381"/>
      <c r="AE23" s="7"/>
      <c r="AF23" s="374"/>
      <c r="AG23" s="39"/>
      <c r="AH23" s="39"/>
      <c r="AI23" s="39"/>
      <c r="AJ23" s="39"/>
      <c r="AK23" s="39"/>
      <c r="AL23" s="39"/>
      <c r="AM23" s="39"/>
      <c r="AN23" s="39"/>
      <c r="AO23" s="39"/>
      <c r="AP23" s="39"/>
      <c r="AQ23" s="381"/>
      <c r="AR23" s="7"/>
      <c r="AS23" s="374"/>
      <c r="AT23" s="39"/>
      <c r="AU23" s="39"/>
      <c r="AV23" s="39"/>
      <c r="AW23" s="39"/>
      <c r="AX23" s="39"/>
      <c r="AY23" s="39"/>
      <c r="AZ23" s="39"/>
      <c r="BA23" s="39"/>
      <c r="BB23" s="39"/>
      <c r="BC23" s="39"/>
      <c r="BD23" s="381"/>
    </row>
    <row r="24" spans="1:56" ht="23" x14ac:dyDescent="0.35">
      <c r="B24" s="37"/>
      <c r="C24" s="37"/>
      <c r="E24" s="46" t="s">
        <v>217</v>
      </c>
      <c r="F24" s="327"/>
      <c r="G24" s="326"/>
      <c r="H24" s="326"/>
      <c r="I24" s="326"/>
      <c r="J24" s="326"/>
      <c r="K24" s="326"/>
      <c r="L24" s="326"/>
      <c r="M24" s="326"/>
      <c r="N24" s="326"/>
      <c r="O24" s="326"/>
      <c r="P24" s="326"/>
      <c r="Q24" s="9"/>
      <c r="R24" s="7"/>
      <c r="S24" s="327"/>
      <c r="T24" s="326"/>
      <c r="U24" s="326"/>
      <c r="V24" s="326"/>
      <c r="W24" s="326"/>
      <c r="X24" s="326"/>
      <c r="Y24" s="326"/>
      <c r="Z24" s="326"/>
      <c r="AA24" s="326"/>
      <c r="AB24" s="326"/>
      <c r="AC24" s="326"/>
      <c r="AD24" s="9"/>
      <c r="AE24" s="7"/>
      <c r="AF24" s="327"/>
      <c r="AG24" s="326"/>
      <c r="AH24" s="326"/>
      <c r="AI24" s="326"/>
      <c r="AJ24" s="326"/>
      <c r="AK24" s="326"/>
      <c r="AL24" s="326"/>
      <c r="AM24" s="326"/>
      <c r="AN24" s="326"/>
      <c r="AO24" s="326"/>
      <c r="AP24" s="326"/>
      <c r="AQ24" s="9"/>
      <c r="AR24" s="7"/>
      <c r="AS24" s="327"/>
      <c r="AT24" s="326"/>
      <c r="AU24" s="326"/>
      <c r="AV24" s="326"/>
      <c r="AW24" s="326"/>
      <c r="AX24" s="326"/>
      <c r="AY24" s="326"/>
      <c r="AZ24" s="326"/>
      <c r="BA24" s="326"/>
      <c r="BB24" s="326"/>
      <c r="BC24" s="326"/>
      <c r="BD24" s="9"/>
    </row>
    <row r="25" spans="1:56" ht="23" x14ac:dyDescent="0.35">
      <c r="A25" s="37" t="s">
        <v>35</v>
      </c>
      <c r="B25" s="37" t="s">
        <v>186</v>
      </c>
      <c r="C25" s="37">
        <v>12</v>
      </c>
      <c r="E25" s="69" t="s">
        <v>218</v>
      </c>
      <c r="F25" s="374">
        <v>0</v>
      </c>
      <c r="G25" s="39">
        <v>0</v>
      </c>
      <c r="H25" s="39">
        <v>0</v>
      </c>
      <c r="I25" s="39">
        <v>0</v>
      </c>
      <c r="J25" s="39">
        <v>0</v>
      </c>
      <c r="K25" s="39">
        <v>0</v>
      </c>
      <c r="L25" s="39">
        <v>0</v>
      </c>
      <c r="M25" s="39">
        <v>0</v>
      </c>
      <c r="N25" s="39">
        <v>0</v>
      </c>
      <c r="O25" s="39">
        <v>0</v>
      </c>
      <c r="P25" s="39">
        <v>0</v>
      </c>
      <c r="Q25" s="381">
        <v>0</v>
      </c>
      <c r="R25" s="7"/>
      <c r="S25" s="390"/>
      <c r="T25" s="391"/>
      <c r="U25" s="391"/>
      <c r="V25" s="391"/>
      <c r="W25" s="391"/>
      <c r="X25" s="391"/>
      <c r="Y25" s="391"/>
      <c r="Z25" s="391"/>
      <c r="AA25" s="391"/>
      <c r="AB25" s="391"/>
      <c r="AC25" s="391"/>
      <c r="AD25" s="392"/>
      <c r="AE25" s="7"/>
      <c r="AF25" s="374"/>
      <c r="AG25" s="39"/>
      <c r="AH25" s="39"/>
      <c r="AI25" s="39"/>
      <c r="AJ25" s="39"/>
      <c r="AK25" s="39"/>
      <c r="AL25" s="39"/>
      <c r="AM25" s="39"/>
      <c r="AN25" s="39"/>
      <c r="AO25" s="39"/>
      <c r="AP25" s="39"/>
      <c r="AQ25" s="381"/>
      <c r="AR25" s="7"/>
      <c r="AS25" s="374"/>
      <c r="AT25" s="39"/>
      <c r="AU25" s="39"/>
      <c r="AV25" s="39"/>
      <c r="AW25" s="39"/>
      <c r="AX25" s="39"/>
      <c r="AY25" s="39"/>
      <c r="AZ25" s="39"/>
      <c r="BA25" s="39"/>
      <c r="BB25" s="39"/>
      <c r="BC25" s="39"/>
      <c r="BD25" s="381"/>
    </row>
    <row r="26" spans="1:56" ht="23" x14ac:dyDescent="0.35">
      <c r="A26" s="37" t="s">
        <v>35</v>
      </c>
      <c r="B26" s="37" t="s">
        <v>187</v>
      </c>
      <c r="C26" s="37">
        <v>13</v>
      </c>
      <c r="E26" s="69" t="s">
        <v>319</v>
      </c>
      <c r="F26" s="390"/>
      <c r="G26" s="391"/>
      <c r="H26" s="391"/>
      <c r="I26" s="391"/>
      <c r="J26" s="391"/>
      <c r="K26" s="391"/>
      <c r="L26" s="391"/>
      <c r="M26" s="391"/>
      <c r="N26" s="391"/>
      <c r="O26" s="391"/>
      <c r="P26" s="391"/>
      <c r="Q26" s="392"/>
      <c r="S26" s="390"/>
      <c r="T26" s="391"/>
      <c r="U26" s="391"/>
      <c r="V26" s="391"/>
      <c r="W26" s="391"/>
      <c r="X26" s="391"/>
      <c r="Y26" s="391"/>
      <c r="Z26" s="391"/>
      <c r="AA26" s="391"/>
      <c r="AB26" s="391"/>
      <c r="AC26" s="391"/>
      <c r="AD26" s="392"/>
      <c r="AF26" s="390"/>
      <c r="AG26" s="391"/>
      <c r="AH26" s="391"/>
      <c r="AI26" s="391"/>
      <c r="AJ26" s="391"/>
      <c r="AK26" s="391"/>
      <c r="AL26" s="391"/>
      <c r="AM26" s="391"/>
      <c r="AN26" s="391"/>
      <c r="AO26" s="391"/>
      <c r="AP26" s="391"/>
      <c r="AQ26" s="392"/>
      <c r="AS26" s="390"/>
      <c r="AT26" s="391"/>
      <c r="AU26" s="391"/>
      <c r="AV26" s="391"/>
      <c r="AW26" s="391"/>
      <c r="AX26" s="391"/>
      <c r="AY26" s="391"/>
      <c r="AZ26" s="391"/>
      <c r="BA26" s="391"/>
      <c r="BB26" s="391"/>
      <c r="BC26" s="391"/>
      <c r="BD26" s="392"/>
    </row>
    <row r="27" spans="1:56" ht="23" x14ac:dyDescent="0.35">
      <c r="A27" s="37" t="s">
        <v>35</v>
      </c>
      <c r="B27" s="37" t="s">
        <v>188</v>
      </c>
      <c r="C27" s="37">
        <v>14</v>
      </c>
      <c r="E27" s="69" t="s">
        <v>220</v>
      </c>
      <c r="F27" s="374">
        <v>0</v>
      </c>
      <c r="G27" s="39">
        <v>0</v>
      </c>
      <c r="H27" s="39">
        <v>0</v>
      </c>
      <c r="I27" s="39">
        <v>0</v>
      </c>
      <c r="J27" s="39">
        <v>0</v>
      </c>
      <c r="K27" s="39">
        <v>0</v>
      </c>
      <c r="L27" s="39">
        <v>0</v>
      </c>
      <c r="M27" s="39">
        <v>0</v>
      </c>
      <c r="N27" s="39">
        <v>0</v>
      </c>
      <c r="O27" s="39">
        <v>0</v>
      </c>
      <c r="P27" s="39">
        <v>0</v>
      </c>
      <c r="Q27" s="381">
        <v>0</v>
      </c>
      <c r="R27" s="7"/>
      <c r="S27" s="374"/>
      <c r="T27" s="39"/>
      <c r="U27" s="39"/>
      <c r="V27" s="39"/>
      <c r="W27" s="39"/>
      <c r="X27" s="39"/>
      <c r="Y27" s="39"/>
      <c r="Z27" s="39"/>
      <c r="AA27" s="39"/>
      <c r="AB27" s="39"/>
      <c r="AC27" s="39"/>
      <c r="AD27" s="381"/>
      <c r="AE27" s="7"/>
      <c r="AF27" s="374"/>
      <c r="AG27" s="39"/>
      <c r="AH27" s="39"/>
      <c r="AI27" s="39"/>
      <c r="AJ27" s="39"/>
      <c r="AK27" s="39"/>
      <c r="AL27" s="39"/>
      <c r="AM27" s="39"/>
      <c r="AN27" s="39"/>
      <c r="AO27" s="39"/>
      <c r="AP27" s="39"/>
      <c r="AQ27" s="381"/>
      <c r="AR27" s="7"/>
      <c r="AS27" s="390"/>
      <c r="AT27" s="391"/>
      <c r="AU27" s="391"/>
      <c r="AV27" s="391"/>
      <c r="AW27" s="391"/>
      <c r="AX27" s="391"/>
      <c r="AY27" s="391"/>
      <c r="AZ27" s="391"/>
      <c r="BA27" s="391"/>
      <c r="BB27" s="391"/>
      <c r="BC27" s="391"/>
      <c r="BD27" s="392"/>
    </row>
    <row r="28" spans="1:56" ht="23" x14ac:dyDescent="0.35">
      <c r="B28" s="37"/>
      <c r="C28" s="37"/>
      <c r="E28" s="46" t="s">
        <v>222</v>
      </c>
      <c r="F28" s="327"/>
      <c r="G28" s="326"/>
      <c r="H28" s="326"/>
      <c r="I28" s="326"/>
      <c r="J28" s="326"/>
      <c r="K28" s="326"/>
      <c r="L28" s="326"/>
      <c r="M28" s="326"/>
      <c r="N28" s="326"/>
      <c r="O28" s="326"/>
      <c r="P28" s="326"/>
      <c r="Q28" s="9"/>
      <c r="R28" s="7"/>
      <c r="S28" s="327"/>
      <c r="T28" s="326"/>
      <c r="U28" s="326"/>
      <c r="V28" s="326"/>
      <c r="W28" s="326"/>
      <c r="X28" s="326"/>
      <c r="Y28" s="326"/>
      <c r="Z28" s="326"/>
      <c r="AA28" s="326"/>
      <c r="AB28" s="326"/>
      <c r="AC28" s="326"/>
      <c r="AD28" s="9"/>
      <c r="AE28" s="7"/>
      <c r="AF28" s="327"/>
      <c r="AG28" s="326"/>
      <c r="AH28" s="326"/>
      <c r="AI28" s="326"/>
      <c r="AJ28" s="326"/>
      <c r="AK28" s="326"/>
      <c r="AL28" s="326"/>
      <c r="AM28" s="326"/>
      <c r="AN28" s="326"/>
      <c r="AO28" s="326"/>
      <c r="AP28" s="326"/>
      <c r="AQ28" s="9"/>
      <c r="AR28" s="7"/>
      <c r="AS28" s="327"/>
      <c r="AT28" s="326"/>
      <c r="AU28" s="326"/>
      <c r="AV28" s="326"/>
      <c r="AW28" s="326"/>
      <c r="AX28" s="326"/>
      <c r="AY28" s="326"/>
      <c r="AZ28" s="326"/>
      <c r="BA28" s="326"/>
      <c r="BB28" s="326"/>
      <c r="BC28" s="326"/>
      <c r="BD28" s="9"/>
    </row>
    <row r="29" spans="1:56" ht="23" x14ac:dyDescent="0.35">
      <c r="A29" s="37" t="s">
        <v>35</v>
      </c>
      <c r="B29" s="37" t="s">
        <v>189</v>
      </c>
      <c r="C29" s="37">
        <v>15</v>
      </c>
      <c r="E29" s="69" t="s">
        <v>223</v>
      </c>
      <c r="F29" s="390"/>
      <c r="G29" s="391"/>
      <c r="H29" s="391"/>
      <c r="I29" s="391"/>
      <c r="J29" s="391"/>
      <c r="K29" s="391"/>
      <c r="L29" s="391"/>
      <c r="M29" s="391"/>
      <c r="N29" s="391"/>
      <c r="O29" s="391"/>
      <c r="P29" s="391"/>
      <c r="Q29" s="392"/>
      <c r="R29" s="7"/>
      <c r="S29" s="374"/>
      <c r="T29" s="39"/>
      <c r="U29" s="39"/>
      <c r="V29" s="39"/>
      <c r="W29" s="39"/>
      <c r="X29" s="39"/>
      <c r="Y29" s="39"/>
      <c r="Z29" s="39"/>
      <c r="AA29" s="39"/>
      <c r="AB29" s="39"/>
      <c r="AC29" s="39"/>
      <c r="AD29" s="381"/>
      <c r="AE29" s="7"/>
      <c r="AF29" s="374"/>
      <c r="AG29" s="39"/>
      <c r="AH29" s="39"/>
      <c r="AI29" s="39"/>
      <c r="AJ29" s="39"/>
      <c r="AK29" s="39"/>
      <c r="AL29" s="39"/>
      <c r="AM29" s="39"/>
      <c r="AN29" s="39"/>
      <c r="AO29" s="39"/>
      <c r="AP29" s="39"/>
      <c r="AQ29" s="381"/>
      <c r="AR29" s="7"/>
      <c r="AS29" s="390"/>
      <c r="AT29" s="391"/>
      <c r="AU29" s="391"/>
      <c r="AV29" s="391"/>
      <c r="AW29" s="391"/>
      <c r="AX29" s="391"/>
      <c r="AY29" s="391"/>
      <c r="AZ29" s="391"/>
      <c r="BA29" s="391"/>
      <c r="BB29" s="391"/>
      <c r="BC29" s="391"/>
      <c r="BD29" s="392"/>
    </row>
    <row r="30" spans="1:56" ht="23" x14ac:dyDescent="0.35">
      <c r="A30" s="37" t="s">
        <v>35</v>
      </c>
      <c r="B30" s="37" t="s">
        <v>190</v>
      </c>
      <c r="C30" s="37">
        <v>16</v>
      </c>
      <c r="E30" s="69" t="s">
        <v>224</v>
      </c>
      <c r="F30" s="390"/>
      <c r="G30" s="391"/>
      <c r="H30" s="391"/>
      <c r="I30" s="391"/>
      <c r="J30" s="391"/>
      <c r="K30" s="391"/>
      <c r="L30" s="391"/>
      <c r="M30" s="391"/>
      <c r="N30" s="391"/>
      <c r="O30" s="391"/>
      <c r="P30" s="391"/>
      <c r="Q30" s="392"/>
      <c r="R30" s="7"/>
      <c r="S30" s="374"/>
      <c r="T30" s="39"/>
      <c r="U30" s="39"/>
      <c r="V30" s="39"/>
      <c r="W30" s="39"/>
      <c r="X30" s="39"/>
      <c r="Y30" s="39"/>
      <c r="Z30" s="39"/>
      <c r="AA30" s="39"/>
      <c r="AB30" s="39"/>
      <c r="AC30" s="39"/>
      <c r="AD30" s="381"/>
      <c r="AE30" s="7"/>
      <c r="AF30" s="374"/>
      <c r="AG30" s="39"/>
      <c r="AH30" s="39"/>
      <c r="AI30" s="39"/>
      <c r="AJ30" s="39"/>
      <c r="AK30" s="39"/>
      <c r="AL30" s="39"/>
      <c r="AM30" s="39"/>
      <c r="AN30" s="39"/>
      <c r="AO30" s="39"/>
      <c r="AP30" s="39"/>
      <c r="AQ30" s="381"/>
      <c r="AR30" s="7"/>
      <c r="AS30" s="390"/>
      <c r="AT30" s="391"/>
      <c r="AU30" s="391"/>
      <c r="AV30" s="391"/>
      <c r="AW30" s="391"/>
      <c r="AX30" s="391"/>
      <c r="AY30" s="391"/>
      <c r="AZ30" s="391"/>
      <c r="BA30" s="391"/>
      <c r="BB30" s="391"/>
      <c r="BC30" s="391"/>
      <c r="BD30" s="392"/>
    </row>
    <row r="31" spans="1:56" ht="23" x14ac:dyDescent="0.35">
      <c r="A31" s="37" t="s">
        <v>35</v>
      </c>
      <c r="B31" s="37" t="s">
        <v>191</v>
      </c>
      <c r="C31" s="37">
        <v>17</v>
      </c>
      <c r="E31" s="69" t="s">
        <v>225</v>
      </c>
      <c r="F31" s="390"/>
      <c r="G31" s="391"/>
      <c r="H31" s="391"/>
      <c r="I31" s="391"/>
      <c r="J31" s="391"/>
      <c r="K31" s="391"/>
      <c r="L31" s="391"/>
      <c r="M31" s="391"/>
      <c r="N31" s="391"/>
      <c r="O31" s="391"/>
      <c r="P31" s="391"/>
      <c r="Q31" s="392"/>
      <c r="R31" s="7"/>
      <c r="S31" s="374"/>
      <c r="T31" s="39"/>
      <c r="U31" s="39"/>
      <c r="V31" s="39"/>
      <c r="W31" s="39"/>
      <c r="X31" s="39"/>
      <c r="Y31" s="39"/>
      <c r="Z31" s="39"/>
      <c r="AA31" s="39"/>
      <c r="AB31" s="39"/>
      <c r="AC31" s="39"/>
      <c r="AD31" s="381"/>
      <c r="AE31" s="7"/>
      <c r="AF31" s="374"/>
      <c r="AG31" s="39"/>
      <c r="AH31" s="39"/>
      <c r="AI31" s="39"/>
      <c r="AJ31" s="39"/>
      <c r="AK31" s="39"/>
      <c r="AL31" s="39"/>
      <c r="AM31" s="39"/>
      <c r="AN31" s="39"/>
      <c r="AO31" s="39"/>
      <c r="AP31" s="39"/>
      <c r="AQ31" s="381"/>
      <c r="AR31" s="7"/>
      <c r="AS31" s="390"/>
      <c r="AT31" s="391"/>
      <c r="AU31" s="391"/>
      <c r="AV31" s="391"/>
      <c r="AW31" s="391"/>
      <c r="AX31" s="391"/>
      <c r="AY31" s="391"/>
      <c r="AZ31" s="391"/>
      <c r="BA31" s="391"/>
      <c r="BB31" s="391"/>
      <c r="BC31" s="391"/>
      <c r="BD31" s="392"/>
    </row>
    <row r="32" spans="1:56" ht="23" x14ac:dyDescent="0.35">
      <c r="A32" s="37" t="s">
        <v>35</v>
      </c>
      <c r="B32" s="37" t="s">
        <v>192</v>
      </c>
      <c r="C32" s="37">
        <v>18</v>
      </c>
      <c r="E32" s="69" t="s">
        <v>226</v>
      </c>
      <c r="F32" s="390"/>
      <c r="G32" s="391"/>
      <c r="H32" s="391"/>
      <c r="I32" s="391"/>
      <c r="J32" s="391"/>
      <c r="K32" s="391"/>
      <c r="L32" s="391"/>
      <c r="M32" s="391"/>
      <c r="N32" s="391"/>
      <c r="O32" s="391"/>
      <c r="P32" s="391"/>
      <c r="Q32" s="392"/>
      <c r="R32" s="7"/>
      <c r="S32" s="374"/>
      <c r="T32" s="39"/>
      <c r="U32" s="39"/>
      <c r="V32" s="39"/>
      <c r="W32" s="39"/>
      <c r="X32" s="39"/>
      <c r="Y32" s="39"/>
      <c r="Z32" s="39"/>
      <c r="AA32" s="39"/>
      <c r="AB32" s="39"/>
      <c r="AC32" s="39"/>
      <c r="AD32" s="381"/>
      <c r="AE32" s="7"/>
      <c r="AF32" s="374"/>
      <c r="AG32" s="39"/>
      <c r="AH32" s="39"/>
      <c r="AI32" s="39"/>
      <c r="AJ32" s="39"/>
      <c r="AK32" s="39"/>
      <c r="AL32" s="39"/>
      <c r="AM32" s="39"/>
      <c r="AN32" s="39"/>
      <c r="AO32" s="39"/>
      <c r="AP32" s="39"/>
      <c r="AQ32" s="381"/>
      <c r="AR32" s="7"/>
      <c r="AS32" s="390"/>
      <c r="AT32" s="391"/>
      <c r="AU32" s="391"/>
      <c r="AV32" s="391"/>
      <c r="AW32" s="391"/>
      <c r="AX32" s="391"/>
      <c r="AY32" s="391"/>
      <c r="AZ32" s="391"/>
      <c r="BA32" s="391"/>
      <c r="BB32" s="391"/>
      <c r="BC32" s="391"/>
      <c r="BD32" s="392"/>
    </row>
    <row r="33" spans="1:56" ht="23" x14ac:dyDescent="0.35">
      <c r="A33" s="37" t="s">
        <v>35</v>
      </c>
      <c r="B33" s="37" t="s">
        <v>193</v>
      </c>
      <c r="C33" s="37">
        <v>19</v>
      </c>
      <c r="E33" s="69" t="s">
        <v>227</v>
      </c>
      <c r="F33" s="390"/>
      <c r="G33" s="391"/>
      <c r="H33" s="391"/>
      <c r="I33" s="391"/>
      <c r="J33" s="391"/>
      <c r="K33" s="391"/>
      <c r="L33" s="391"/>
      <c r="M33" s="391"/>
      <c r="N33" s="391"/>
      <c r="O33" s="391"/>
      <c r="P33" s="391"/>
      <c r="Q33" s="392"/>
      <c r="R33" s="7"/>
      <c r="S33" s="374"/>
      <c r="T33" s="39"/>
      <c r="U33" s="39"/>
      <c r="V33" s="39"/>
      <c r="W33" s="39"/>
      <c r="X33" s="39"/>
      <c r="Y33" s="39"/>
      <c r="Z33" s="39"/>
      <c r="AA33" s="39"/>
      <c r="AB33" s="39"/>
      <c r="AC33" s="39"/>
      <c r="AD33" s="381"/>
      <c r="AE33" s="7"/>
      <c r="AF33" s="374"/>
      <c r="AG33" s="39"/>
      <c r="AH33" s="39"/>
      <c r="AI33" s="39"/>
      <c r="AJ33" s="39"/>
      <c r="AK33" s="39"/>
      <c r="AL33" s="39"/>
      <c r="AM33" s="39"/>
      <c r="AN33" s="39"/>
      <c r="AO33" s="39"/>
      <c r="AP33" s="39"/>
      <c r="AQ33" s="381"/>
      <c r="AR33" s="7"/>
      <c r="AS33" s="390"/>
      <c r="AT33" s="391"/>
      <c r="AU33" s="391"/>
      <c r="AV33" s="391"/>
      <c r="AW33" s="391"/>
      <c r="AX33" s="391"/>
      <c r="AY33" s="391"/>
      <c r="AZ33" s="391"/>
      <c r="BA33" s="391"/>
      <c r="BB33" s="391"/>
      <c r="BC33" s="391"/>
      <c r="BD33" s="392"/>
    </row>
    <row r="34" spans="1:56" ht="23" x14ac:dyDescent="0.35">
      <c r="C34" s="37"/>
      <c r="E34" s="45" t="s">
        <v>37</v>
      </c>
      <c r="F34" s="372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79"/>
      <c r="R34" s="7"/>
      <c r="S34" s="372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79"/>
      <c r="AE34" s="7"/>
      <c r="AF34" s="372"/>
      <c r="AG34" s="386"/>
      <c r="AH34" s="386"/>
      <c r="AI34" s="386"/>
      <c r="AJ34" s="386"/>
      <c r="AK34" s="386"/>
      <c r="AL34" s="386"/>
      <c r="AM34" s="386"/>
      <c r="AN34" s="386"/>
      <c r="AO34" s="386"/>
      <c r="AP34" s="386"/>
      <c r="AQ34" s="379"/>
      <c r="AR34" s="7"/>
      <c r="AS34" s="372"/>
      <c r="AT34" s="386"/>
      <c r="AU34" s="386"/>
      <c r="AV34" s="386"/>
      <c r="AW34" s="386"/>
      <c r="AX34" s="386"/>
      <c r="AY34" s="386"/>
      <c r="AZ34" s="386"/>
      <c r="BA34" s="386"/>
      <c r="BB34" s="386"/>
      <c r="BC34" s="386"/>
      <c r="BD34" s="379"/>
    </row>
    <row r="35" spans="1:56" ht="23" x14ac:dyDescent="0.35">
      <c r="C35" s="37"/>
      <c r="E35" s="70" t="s">
        <v>327</v>
      </c>
      <c r="F35" s="376"/>
      <c r="G35" s="387"/>
      <c r="H35" s="387"/>
      <c r="I35" s="387"/>
      <c r="J35" s="387"/>
      <c r="K35" s="387"/>
      <c r="L35" s="387"/>
      <c r="M35" s="387"/>
      <c r="N35" s="387"/>
      <c r="O35" s="387"/>
      <c r="P35" s="387"/>
      <c r="Q35" s="382"/>
      <c r="R35" s="7"/>
      <c r="S35" s="376"/>
      <c r="T35" s="387"/>
      <c r="U35" s="387"/>
      <c r="V35" s="387"/>
      <c r="W35" s="387"/>
      <c r="X35" s="387"/>
      <c r="Y35" s="387"/>
      <c r="Z35" s="387"/>
      <c r="AA35" s="387"/>
      <c r="AB35" s="387"/>
      <c r="AC35" s="387"/>
      <c r="AD35" s="382"/>
      <c r="AE35" s="7"/>
      <c r="AF35" s="376"/>
      <c r="AG35" s="387"/>
      <c r="AH35" s="387"/>
      <c r="AI35" s="387"/>
      <c r="AJ35" s="387"/>
      <c r="AK35" s="387"/>
      <c r="AL35" s="387"/>
      <c r="AM35" s="387"/>
      <c r="AN35" s="387"/>
      <c r="AO35" s="387"/>
      <c r="AP35" s="387"/>
      <c r="AQ35" s="382"/>
      <c r="AR35" s="7"/>
      <c r="AS35" s="376"/>
      <c r="AT35" s="387"/>
      <c r="AU35" s="387"/>
      <c r="AV35" s="387"/>
      <c r="AW35" s="387"/>
      <c r="AX35" s="387"/>
      <c r="AY35" s="387"/>
      <c r="AZ35" s="387"/>
      <c r="BA35" s="387"/>
      <c r="BB35" s="387"/>
      <c r="BC35" s="387"/>
      <c r="BD35" s="382"/>
    </row>
    <row r="36" spans="1:56" ht="23" x14ac:dyDescent="0.35">
      <c r="B36" s="57"/>
      <c r="C36" s="37"/>
      <c r="E36" s="46" t="s">
        <v>200</v>
      </c>
      <c r="F36" s="325"/>
      <c r="G36" s="326"/>
      <c r="H36" s="326"/>
      <c r="I36" s="326"/>
      <c r="J36" s="326"/>
      <c r="K36" s="326"/>
      <c r="L36" s="326"/>
      <c r="M36" s="326"/>
      <c r="N36" s="326"/>
      <c r="O36" s="326"/>
      <c r="P36" s="326"/>
      <c r="Q36" s="9"/>
      <c r="R36" s="7"/>
      <c r="S36" s="325"/>
      <c r="T36" s="326"/>
      <c r="U36" s="326"/>
      <c r="V36" s="326"/>
      <c r="W36" s="326"/>
      <c r="X36" s="326"/>
      <c r="Y36" s="326"/>
      <c r="Z36" s="326"/>
      <c r="AA36" s="326"/>
      <c r="AB36" s="326"/>
      <c r="AC36" s="326"/>
      <c r="AD36" s="9"/>
      <c r="AE36" s="7"/>
      <c r="AF36" s="325"/>
      <c r="AG36" s="326"/>
      <c r="AH36" s="326"/>
      <c r="AI36" s="326"/>
      <c r="AJ36" s="326"/>
      <c r="AK36" s="326"/>
      <c r="AL36" s="326"/>
      <c r="AM36" s="326"/>
      <c r="AN36" s="326"/>
      <c r="AO36" s="326"/>
      <c r="AP36" s="326"/>
      <c r="AQ36" s="9"/>
      <c r="AR36" s="7"/>
      <c r="AS36" s="325"/>
      <c r="AT36" s="326"/>
      <c r="AU36" s="326"/>
      <c r="AV36" s="326"/>
      <c r="AW36" s="326"/>
      <c r="AX36" s="326"/>
      <c r="AY36" s="326"/>
      <c r="AZ36" s="326"/>
      <c r="BA36" s="326"/>
      <c r="BB36" s="326"/>
      <c r="BC36" s="326"/>
      <c r="BD36" s="9"/>
    </row>
    <row r="37" spans="1:56" ht="23" x14ac:dyDescent="0.35">
      <c r="B37" s="57"/>
      <c r="C37" s="37"/>
      <c r="E37" s="262" t="s">
        <v>202</v>
      </c>
      <c r="F37" s="375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380"/>
      <c r="R37" s="7"/>
      <c r="S37" s="375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380"/>
      <c r="AE37" s="7"/>
      <c r="AF37" s="375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380"/>
      <c r="AR37" s="7"/>
      <c r="AS37" s="375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380"/>
    </row>
    <row r="38" spans="1:56" ht="23" x14ac:dyDescent="0.35">
      <c r="A38" s="37" t="s">
        <v>38</v>
      </c>
      <c r="B38" s="37" t="s">
        <v>175</v>
      </c>
      <c r="C38" s="37">
        <v>20</v>
      </c>
      <c r="E38" s="47" t="s">
        <v>308</v>
      </c>
      <c r="F38" s="374"/>
      <c r="G38" s="39"/>
      <c r="H38" s="39"/>
      <c r="I38" s="39"/>
      <c r="J38" s="39"/>
      <c r="K38" s="39"/>
      <c r="L38" s="39"/>
      <c r="M38" s="39"/>
      <c r="N38" s="39"/>
      <c r="O38" s="39"/>
      <c r="P38" s="39"/>
      <c r="Q38" s="381"/>
      <c r="R38" s="7"/>
      <c r="S38" s="390"/>
      <c r="T38" s="391"/>
      <c r="U38" s="391"/>
      <c r="V38" s="391"/>
      <c r="W38" s="391"/>
      <c r="X38" s="391"/>
      <c r="Y38" s="391"/>
      <c r="Z38" s="391"/>
      <c r="AA38" s="391"/>
      <c r="AB38" s="391"/>
      <c r="AC38" s="391"/>
      <c r="AD38" s="392"/>
      <c r="AE38" s="7"/>
      <c r="AF38" s="374"/>
      <c r="AG38" s="39"/>
      <c r="AH38" s="39"/>
      <c r="AI38" s="39"/>
      <c r="AJ38" s="39"/>
      <c r="AK38" s="39"/>
      <c r="AL38" s="39"/>
      <c r="AM38" s="39"/>
      <c r="AN38" s="39"/>
      <c r="AO38" s="39"/>
      <c r="AP38" s="39"/>
      <c r="AQ38" s="381"/>
      <c r="AR38" s="7"/>
      <c r="AS38" s="374"/>
      <c r="AT38" s="39"/>
      <c r="AU38" s="39"/>
      <c r="AV38" s="39"/>
      <c r="AW38" s="39"/>
      <c r="AX38" s="39"/>
      <c r="AY38" s="39"/>
      <c r="AZ38" s="39"/>
      <c r="BA38" s="39"/>
      <c r="BB38" s="39"/>
      <c r="BC38" s="39"/>
      <c r="BD38" s="381"/>
    </row>
    <row r="39" spans="1:56" ht="23" x14ac:dyDescent="0.35">
      <c r="B39" s="58"/>
      <c r="C39" s="37"/>
      <c r="E39" s="71" t="s">
        <v>370</v>
      </c>
      <c r="F39" s="375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380"/>
      <c r="R39" s="7"/>
      <c r="S39" s="375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380"/>
      <c r="AE39" s="7"/>
      <c r="AF39" s="375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380"/>
      <c r="AR39" s="7"/>
      <c r="AS39" s="375"/>
      <c r="AT39" s="19"/>
      <c r="AU39" s="19"/>
      <c r="AV39" s="19"/>
      <c r="AW39" s="19"/>
      <c r="AX39" s="19"/>
      <c r="AY39" s="19"/>
      <c r="AZ39" s="19"/>
      <c r="BA39" s="19"/>
      <c r="BB39" s="19"/>
      <c r="BC39" s="19"/>
      <c r="BD39" s="380"/>
    </row>
    <row r="40" spans="1:56" ht="23" x14ac:dyDescent="0.35">
      <c r="A40" s="37" t="s">
        <v>38</v>
      </c>
      <c r="B40" s="37" t="s">
        <v>176</v>
      </c>
      <c r="C40" s="37">
        <v>21</v>
      </c>
      <c r="E40" s="72" t="s">
        <v>206</v>
      </c>
      <c r="F40" s="374"/>
      <c r="G40" s="39"/>
      <c r="H40" s="39"/>
      <c r="I40" s="39"/>
      <c r="J40" s="39"/>
      <c r="K40" s="39"/>
      <c r="L40" s="39"/>
      <c r="M40" s="39"/>
      <c r="N40" s="39"/>
      <c r="O40" s="39"/>
      <c r="P40" s="39"/>
      <c r="Q40" s="381"/>
      <c r="R40" s="7"/>
      <c r="S40" s="374"/>
      <c r="T40" s="39"/>
      <c r="U40" s="39"/>
      <c r="V40" s="39"/>
      <c r="W40" s="39"/>
      <c r="X40" s="39"/>
      <c r="Y40" s="39"/>
      <c r="Z40" s="39"/>
      <c r="AA40" s="39"/>
      <c r="AB40" s="39"/>
      <c r="AC40" s="39"/>
      <c r="AD40" s="381"/>
      <c r="AE40" s="7"/>
      <c r="AF40" s="374"/>
      <c r="AG40" s="39"/>
      <c r="AH40" s="39"/>
      <c r="AI40" s="39"/>
      <c r="AJ40" s="39"/>
      <c r="AK40" s="39"/>
      <c r="AL40" s="39"/>
      <c r="AM40" s="39"/>
      <c r="AN40" s="39"/>
      <c r="AO40" s="39"/>
      <c r="AP40" s="39"/>
      <c r="AQ40" s="381"/>
      <c r="AR40" s="7"/>
      <c r="AS40" s="374"/>
      <c r="AT40" s="39"/>
      <c r="AU40" s="39"/>
      <c r="AV40" s="39"/>
      <c r="AW40" s="39"/>
      <c r="AX40" s="39"/>
      <c r="AY40" s="39"/>
      <c r="AZ40" s="39"/>
      <c r="BA40" s="39"/>
      <c r="BB40" s="39"/>
      <c r="BC40" s="39"/>
      <c r="BD40" s="381"/>
    </row>
    <row r="41" spans="1:56" ht="23" x14ac:dyDescent="0.35">
      <c r="A41" s="37" t="s">
        <v>38</v>
      </c>
      <c r="B41" s="37" t="s">
        <v>177</v>
      </c>
      <c r="C41" s="37">
        <v>22</v>
      </c>
      <c r="E41" s="72" t="s">
        <v>207</v>
      </c>
      <c r="F41" s="374"/>
      <c r="G41" s="39"/>
      <c r="H41" s="39"/>
      <c r="I41" s="39"/>
      <c r="J41" s="39"/>
      <c r="K41" s="39"/>
      <c r="L41" s="39"/>
      <c r="M41" s="39"/>
      <c r="N41" s="39"/>
      <c r="O41" s="39"/>
      <c r="P41" s="39"/>
      <c r="Q41" s="381"/>
      <c r="R41" s="7"/>
      <c r="S41" s="374"/>
      <c r="T41" s="39"/>
      <c r="U41" s="39"/>
      <c r="V41" s="39"/>
      <c r="W41" s="39"/>
      <c r="X41" s="39"/>
      <c r="Y41" s="39"/>
      <c r="Z41" s="39"/>
      <c r="AA41" s="39"/>
      <c r="AB41" s="39"/>
      <c r="AC41" s="39"/>
      <c r="AD41" s="381"/>
      <c r="AE41" s="7"/>
      <c r="AF41" s="374"/>
      <c r="AG41" s="39"/>
      <c r="AH41" s="39"/>
      <c r="AI41" s="39"/>
      <c r="AJ41" s="39"/>
      <c r="AK41" s="39"/>
      <c r="AL41" s="39"/>
      <c r="AM41" s="39"/>
      <c r="AN41" s="39"/>
      <c r="AO41" s="39"/>
      <c r="AP41" s="39"/>
      <c r="AQ41" s="381"/>
      <c r="AR41" s="7"/>
      <c r="AS41" s="374"/>
      <c r="AT41" s="39"/>
      <c r="AU41" s="39"/>
      <c r="AV41" s="39"/>
      <c r="AW41" s="39"/>
      <c r="AX41" s="39"/>
      <c r="AY41" s="39"/>
      <c r="AZ41" s="39"/>
      <c r="BA41" s="39"/>
      <c r="BB41" s="39"/>
      <c r="BC41" s="39"/>
      <c r="BD41" s="381"/>
    </row>
    <row r="42" spans="1:56" ht="23" x14ac:dyDescent="0.35">
      <c r="A42" s="37" t="s">
        <v>38</v>
      </c>
      <c r="B42" s="37" t="s">
        <v>178</v>
      </c>
      <c r="C42" s="37">
        <v>23</v>
      </c>
      <c r="E42" s="72" t="s">
        <v>208</v>
      </c>
      <c r="F42" s="374"/>
      <c r="G42" s="39"/>
      <c r="H42" s="39"/>
      <c r="I42" s="39"/>
      <c r="J42" s="39"/>
      <c r="K42" s="39"/>
      <c r="L42" s="39"/>
      <c r="M42" s="39"/>
      <c r="N42" s="39"/>
      <c r="O42" s="39"/>
      <c r="P42" s="39"/>
      <c r="Q42" s="381"/>
      <c r="R42" s="7"/>
      <c r="S42" s="374"/>
      <c r="T42" s="39"/>
      <c r="U42" s="39"/>
      <c r="V42" s="39"/>
      <c r="W42" s="39"/>
      <c r="X42" s="39"/>
      <c r="Y42" s="39"/>
      <c r="Z42" s="39"/>
      <c r="AA42" s="39"/>
      <c r="AB42" s="39"/>
      <c r="AC42" s="39"/>
      <c r="AD42" s="381"/>
      <c r="AE42" s="7"/>
      <c r="AF42" s="374"/>
      <c r="AG42" s="39"/>
      <c r="AH42" s="39"/>
      <c r="AI42" s="39"/>
      <c r="AJ42" s="39"/>
      <c r="AK42" s="39"/>
      <c r="AL42" s="39"/>
      <c r="AM42" s="39"/>
      <c r="AN42" s="39"/>
      <c r="AO42" s="39"/>
      <c r="AP42" s="39"/>
      <c r="AQ42" s="381"/>
      <c r="AR42" s="7"/>
      <c r="AS42" s="374"/>
      <c r="AT42" s="39"/>
      <c r="AU42" s="39"/>
      <c r="AV42" s="39"/>
      <c r="AW42" s="39"/>
      <c r="AX42" s="39"/>
      <c r="AY42" s="39"/>
      <c r="AZ42" s="39"/>
      <c r="BA42" s="39"/>
      <c r="BB42" s="39"/>
      <c r="BC42" s="39"/>
      <c r="BD42" s="381"/>
    </row>
    <row r="43" spans="1:56" ht="23" x14ac:dyDescent="0.35">
      <c r="A43" s="37" t="s">
        <v>38</v>
      </c>
      <c r="B43" s="37" t="s">
        <v>179</v>
      </c>
      <c r="C43" s="37">
        <v>24</v>
      </c>
      <c r="E43" s="72" t="s">
        <v>209</v>
      </c>
      <c r="F43" s="374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81"/>
      <c r="R43" s="7"/>
      <c r="S43" s="374"/>
      <c r="T43" s="39"/>
      <c r="U43" s="39"/>
      <c r="V43" s="39"/>
      <c r="W43" s="39"/>
      <c r="X43" s="39"/>
      <c r="Y43" s="39"/>
      <c r="Z43" s="39"/>
      <c r="AA43" s="39"/>
      <c r="AB43" s="39"/>
      <c r="AC43" s="39"/>
      <c r="AD43" s="381"/>
      <c r="AE43" s="7"/>
      <c r="AF43" s="374"/>
      <c r="AG43" s="39"/>
      <c r="AH43" s="39"/>
      <c r="AI43" s="39"/>
      <c r="AJ43" s="39"/>
      <c r="AK43" s="39"/>
      <c r="AL43" s="39"/>
      <c r="AM43" s="39"/>
      <c r="AN43" s="39"/>
      <c r="AO43" s="39"/>
      <c r="AP43" s="39"/>
      <c r="AQ43" s="381"/>
      <c r="AR43" s="7"/>
      <c r="AS43" s="374"/>
      <c r="AT43" s="39"/>
      <c r="AU43" s="39"/>
      <c r="AV43" s="39"/>
      <c r="AW43" s="39"/>
      <c r="AX43" s="39"/>
      <c r="AY43" s="39"/>
      <c r="AZ43" s="39"/>
      <c r="BA43" s="39"/>
      <c r="BB43" s="39"/>
      <c r="BC43" s="39"/>
      <c r="BD43" s="381"/>
    </row>
    <row r="44" spans="1:56" ht="23" x14ac:dyDescent="0.35">
      <c r="A44" s="37" t="s">
        <v>38</v>
      </c>
      <c r="B44" s="37" t="s">
        <v>180</v>
      </c>
      <c r="C44" s="37">
        <v>25</v>
      </c>
      <c r="E44" s="72" t="s">
        <v>210</v>
      </c>
      <c r="F44" s="374"/>
      <c r="G44" s="39"/>
      <c r="H44" s="39"/>
      <c r="I44" s="39"/>
      <c r="J44" s="39"/>
      <c r="K44" s="39"/>
      <c r="L44" s="39"/>
      <c r="M44" s="39"/>
      <c r="N44" s="39"/>
      <c r="O44" s="39"/>
      <c r="P44" s="39"/>
      <c r="Q44" s="381"/>
      <c r="R44" s="7"/>
      <c r="S44" s="374"/>
      <c r="T44" s="39"/>
      <c r="U44" s="39"/>
      <c r="V44" s="39"/>
      <c r="W44" s="39"/>
      <c r="X44" s="39"/>
      <c r="Y44" s="39"/>
      <c r="Z44" s="39"/>
      <c r="AA44" s="39"/>
      <c r="AB44" s="39"/>
      <c r="AC44" s="39"/>
      <c r="AD44" s="381"/>
      <c r="AE44" s="7"/>
      <c r="AF44" s="374"/>
      <c r="AG44" s="39"/>
      <c r="AH44" s="39"/>
      <c r="AI44" s="39"/>
      <c r="AJ44" s="39"/>
      <c r="AK44" s="39"/>
      <c r="AL44" s="39"/>
      <c r="AM44" s="39"/>
      <c r="AN44" s="39"/>
      <c r="AO44" s="39"/>
      <c r="AP44" s="39"/>
      <c r="AQ44" s="381"/>
      <c r="AR44" s="7"/>
      <c r="AS44" s="374"/>
      <c r="AT44" s="39"/>
      <c r="AU44" s="39"/>
      <c r="AV44" s="39"/>
      <c r="AW44" s="39"/>
      <c r="AX44" s="39"/>
      <c r="AY44" s="39"/>
      <c r="AZ44" s="39"/>
      <c r="BA44" s="39"/>
      <c r="BB44" s="39"/>
      <c r="BC44" s="39"/>
      <c r="BD44" s="381"/>
    </row>
    <row r="45" spans="1:56" ht="23" x14ac:dyDescent="0.35">
      <c r="A45" s="37" t="s">
        <v>38</v>
      </c>
      <c r="B45" s="37" t="s">
        <v>181</v>
      </c>
      <c r="C45" s="37">
        <v>26</v>
      </c>
      <c r="E45" s="72" t="s">
        <v>211</v>
      </c>
      <c r="F45" s="374"/>
      <c r="G45" s="39"/>
      <c r="H45" s="39"/>
      <c r="I45" s="39"/>
      <c r="J45" s="39"/>
      <c r="K45" s="39"/>
      <c r="L45" s="39"/>
      <c r="M45" s="39"/>
      <c r="N45" s="39"/>
      <c r="O45" s="39"/>
      <c r="P45" s="39"/>
      <c r="Q45" s="381"/>
      <c r="R45" s="7"/>
      <c r="S45" s="374"/>
      <c r="T45" s="39"/>
      <c r="U45" s="39"/>
      <c r="V45" s="39"/>
      <c r="W45" s="39"/>
      <c r="X45" s="39"/>
      <c r="Y45" s="39"/>
      <c r="Z45" s="39"/>
      <c r="AA45" s="39"/>
      <c r="AB45" s="39"/>
      <c r="AC45" s="39"/>
      <c r="AD45" s="381"/>
      <c r="AE45" s="7"/>
      <c r="AF45" s="374"/>
      <c r="AG45" s="39"/>
      <c r="AH45" s="39"/>
      <c r="AI45" s="39"/>
      <c r="AJ45" s="39"/>
      <c r="AK45" s="39"/>
      <c r="AL45" s="39"/>
      <c r="AM45" s="39"/>
      <c r="AN45" s="39"/>
      <c r="AO45" s="39"/>
      <c r="AP45" s="39"/>
      <c r="AQ45" s="381"/>
      <c r="AR45" s="7"/>
      <c r="AS45" s="374"/>
      <c r="AT45" s="39"/>
      <c r="AU45" s="39"/>
      <c r="AV45" s="39"/>
      <c r="AW45" s="39"/>
      <c r="AX45" s="39"/>
      <c r="AY45" s="39"/>
      <c r="AZ45" s="39"/>
      <c r="BA45" s="39"/>
      <c r="BB45" s="39"/>
      <c r="BC45" s="39"/>
      <c r="BD45" s="381"/>
    </row>
    <row r="46" spans="1:56" ht="23" x14ac:dyDescent="0.35">
      <c r="A46" s="37" t="s">
        <v>38</v>
      </c>
      <c r="B46" s="37" t="s">
        <v>182</v>
      </c>
      <c r="C46" s="37">
        <v>27</v>
      </c>
      <c r="E46" s="72" t="s">
        <v>212</v>
      </c>
      <c r="F46" s="374"/>
      <c r="G46" s="39"/>
      <c r="H46" s="39"/>
      <c r="I46" s="39"/>
      <c r="J46" s="39"/>
      <c r="K46" s="39"/>
      <c r="L46" s="39"/>
      <c r="M46" s="39"/>
      <c r="N46" s="39"/>
      <c r="O46" s="39"/>
      <c r="P46" s="39"/>
      <c r="Q46" s="381"/>
      <c r="R46" s="7"/>
      <c r="S46" s="374"/>
      <c r="T46" s="39"/>
      <c r="U46" s="39"/>
      <c r="V46" s="39"/>
      <c r="W46" s="39"/>
      <c r="X46" s="39"/>
      <c r="Y46" s="39"/>
      <c r="Z46" s="39"/>
      <c r="AA46" s="39"/>
      <c r="AB46" s="39"/>
      <c r="AC46" s="39"/>
      <c r="AD46" s="381"/>
      <c r="AE46" s="7"/>
      <c r="AF46" s="374"/>
      <c r="AG46" s="39"/>
      <c r="AH46" s="39"/>
      <c r="AI46" s="39"/>
      <c r="AJ46" s="39"/>
      <c r="AK46" s="39"/>
      <c r="AL46" s="39"/>
      <c r="AM46" s="39"/>
      <c r="AN46" s="39"/>
      <c r="AO46" s="39"/>
      <c r="AP46" s="39"/>
      <c r="AQ46" s="381"/>
      <c r="AR46" s="7"/>
      <c r="AS46" s="374"/>
      <c r="AT46" s="39"/>
      <c r="AU46" s="39"/>
      <c r="AV46" s="39"/>
      <c r="AW46" s="39"/>
      <c r="AX46" s="39"/>
      <c r="AY46" s="39"/>
      <c r="AZ46" s="39"/>
      <c r="BA46" s="39"/>
      <c r="BB46" s="39"/>
      <c r="BC46" s="39"/>
      <c r="BD46" s="381"/>
    </row>
    <row r="47" spans="1:56" ht="23" x14ac:dyDescent="0.35">
      <c r="A47" s="37" t="s">
        <v>38</v>
      </c>
      <c r="B47" s="37" t="s">
        <v>183</v>
      </c>
      <c r="C47" s="37">
        <v>28</v>
      </c>
      <c r="E47" s="47" t="s">
        <v>213</v>
      </c>
      <c r="F47" s="374">
        <v>0</v>
      </c>
      <c r="G47" s="374">
        <v>0</v>
      </c>
      <c r="H47" s="374">
        <v>0</v>
      </c>
      <c r="I47" s="374">
        <v>0</v>
      </c>
      <c r="J47" s="374">
        <v>0</v>
      </c>
      <c r="K47" s="374">
        <v>0</v>
      </c>
      <c r="L47" s="374">
        <v>0</v>
      </c>
      <c r="M47" s="374">
        <v>0</v>
      </c>
      <c r="N47" s="374">
        <v>0</v>
      </c>
      <c r="O47" s="374">
        <v>0</v>
      </c>
      <c r="P47" s="374">
        <v>0</v>
      </c>
      <c r="Q47" s="374">
        <v>0</v>
      </c>
      <c r="R47" s="7"/>
      <c r="S47" s="374">
        <v>0</v>
      </c>
      <c r="T47" s="374">
        <v>0</v>
      </c>
      <c r="U47" s="374">
        <v>0</v>
      </c>
      <c r="V47" s="374">
        <v>0</v>
      </c>
      <c r="W47" s="374">
        <v>0</v>
      </c>
      <c r="X47" s="374">
        <v>0</v>
      </c>
      <c r="Y47" s="374">
        <v>0</v>
      </c>
      <c r="Z47" s="374">
        <v>0</v>
      </c>
      <c r="AA47" s="374">
        <v>0</v>
      </c>
      <c r="AB47" s="374">
        <v>0</v>
      </c>
      <c r="AC47" s="374">
        <v>0</v>
      </c>
      <c r="AD47" s="374">
        <v>0</v>
      </c>
      <c r="AE47" s="7"/>
      <c r="AF47" s="374">
        <v>0</v>
      </c>
      <c r="AG47" s="374">
        <v>0</v>
      </c>
      <c r="AH47" s="374">
        <v>0</v>
      </c>
      <c r="AI47" s="374">
        <v>0</v>
      </c>
      <c r="AJ47" s="374">
        <v>0</v>
      </c>
      <c r="AK47" s="374">
        <v>0</v>
      </c>
      <c r="AL47" s="374">
        <v>0</v>
      </c>
      <c r="AM47" s="374">
        <v>0</v>
      </c>
      <c r="AN47" s="374">
        <v>0</v>
      </c>
      <c r="AO47" s="374">
        <v>0</v>
      </c>
      <c r="AP47" s="374">
        <v>0</v>
      </c>
      <c r="AQ47" s="374">
        <v>0</v>
      </c>
      <c r="AR47" s="7"/>
      <c r="AS47" s="374">
        <v>1</v>
      </c>
      <c r="AT47" s="374">
        <v>0</v>
      </c>
      <c r="AU47" s="374">
        <v>0</v>
      </c>
      <c r="AV47" s="374">
        <v>0</v>
      </c>
      <c r="AW47" s="374">
        <v>0</v>
      </c>
      <c r="AX47" s="374">
        <v>0</v>
      </c>
      <c r="AY47" s="374">
        <v>0</v>
      </c>
      <c r="AZ47" s="374">
        <v>0</v>
      </c>
      <c r="BA47" s="374">
        <v>0</v>
      </c>
      <c r="BB47" s="374">
        <v>0</v>
      </c>
      <c r="BC47" s="374">
        <v>0</v>
      </c>
      <c r="BD47" s="374">
        <v>0</v>
      </c>
    </row>
    <row r="48" spans="1:56" ht="23" x14ac:dyDescent="0.35">
      <c r="A48" s="37" t="s">
        <v>38</v>
      </c>
      <c r="B48" s="37" t="s">
        <v>184</v>
      </c>
      <c r="C48" s="37">
        <v>29</v>
      </c>
      <c r="E48" s="267" t="s">
        <v>214</v>
      </c>
      <c r="F48" s="374"/>
      <c r="G48" s="39"/>
      <c r="H48" s="39"/>
      <c r="I48" s="39"/>
      <c r="J48" s="39"/>
      <c r="K48" s="39"/>
      <c r="L48" s="39"/>
      <c r="M48" s="39"/>
      <c r="N48" s="39"/>
      <c r="O48" s="39"/>
      <c r="P48" s="39"/>
      <c r="Q48" s="381"/>
      <c r="R48" s="7"/>
      <c r="S48" s="390"/>
      <c r="T48" s="391"/>
      <c r="U48" s="391"/>
      <c r="V48" s="391"/>
      <c r="W48" s="391"/>
      <c r="X48" s="391"/>
      <c r="Y48" s="391"/>
      <c r="Z48" s="391"/>
      <c r="AA48" s="391"/>
      <c r="AB48" s="391"/>
      <c r="AC48" s="391"/>
      <c r="AD48" s="392"/>
      <c r="AE48" s="7"/>
      <c r="AF48" s="374"/>
      <c r="AG48" s="39"/>
      <c r="AH48" s="39"/>
      <c r="AI48" s="39"/>
      <c r="AJ48" s="39"/>
      <c r="AK48" s="39"/>
      <c r="AL48" s="39"/>
      <c r="AM48" s="39"/>
      <c r="AN48" s="39"/>
      <c r="AO48" s="39"/>
      <c r="AP48" s="39"/>
      <c r="AQ48" s="381"/>
      <c r="AR48" s="7"/>
      <c r="AS48" s="374"/>
      <c r="AT48" s="39"/>
      <c r="AU48" s="39"/>
      <c r="AV48" s="39"/>
      <c r="AW48" s="39"/>
      <c r="AX48" s="39"/>
      <c r="AY48" s="39"/>
      <c r="AZ48" s="39"/>
      <c r="BA48" s="39"/>
      <c r="BB48" s="39"/>
      <c r="BC48" s="39"/>
      <c r="BD48" s="381"/>
    </row>
    <row r="49" spans="1:56" ht="23" x14ac:dyDescent="0.35">
      <c r="A49" s="37" t="s">
        <v>38</v>
      </c>
      <c r="B49" s="37" t="s">
        <v>185</v>
      </c>
      <c r="C49" s="37">
        <v>30</v>
      </c>
      <c r="E49" s="267" t="s">
        <v>215</v>
      </c>
      <c r="F49" s="374"/>
      <c r="G49" s="39"/>
      <c r="H49" s="39"/>
      <c r="I49" s="39"/>
      <c r="J49" s="39"/>
      <c r="K49" s="39"/>
      <c r="L49" s="39"/>
      <c r="M49" s="39"/>
      <c r="N49" s="39"/>
      <c r="O49" s="39"/>
      <c r="P49" s="39"/>
      <c r="Q49" s="381"/>
      <c r="R49" s="7"/>
      <c r="S49" s="374"/>
      <c r="T49" s="39"/>
      <c r="U49" s="39"/>
      <c r="V49" s="39"/>
      <c r="W49" s="39"/>
      <c r="X49" s="39"/>
      <c r="Y49" s="39"/>
      <c r="Z49" s="39"/>
      <c r="AA49" s="39"/>
      <c r="AB49" s="39"/>
      <c r="AC49" s="39"/>
      <c r="AD49" s="381"/>
      <c r="AE49" s="7"/>
      <c r="AF49" s="374"/>
      <c r="AG49" s="39"/>
      <c r="AH49" s="39"/>
      <c r="AI49" s="39"/>
      <c r="AJ49" s="39"/>
      <c r="AK49" s="39"/>
      <c r="AL49" s="39"/>
      <c r="AM49" s="39"/>
      <c r="AN49" s="39"/>
      <c r="AO49" s="39"/>
      <c r="AP49" s="39"/>
      <c r="AQ49" s="381"/>
      <c r="AR49" s="7"/>
      <c r="AS49" s="374"/>
      <c r="AT49" s="39"/>
      <c r="AU49" s="39"/>
      <c r="AV49" s="39"/>
      <c r="AW49" s="39"/>
      <c r="AX49" s="39"/>
      <c r="AY49" s="39"/>
      <c r="AZ49" s="39"/>
      <c r="BA49" s="39"/>
      <c r="BB49" s="39"/>
      <c r="BC49" s="39"/>
      <c r="BD49" s="381"/>
    </row>
    <row r="50" spans="1:56" ht="23" x14ac:dyDescent="0.35">
      <c r="B50" s="37"/>
      <c r="C50" s="37"/>
      <c r="E50" s="46" t="s">
        <v>217</v>
      </c>
      <c r="F50" s="327"/>
      <c r="G50" s="326"/>
      <c r="H50" s="326"/>
      <c r="I50" s="326"/>
      <c r="J50" s="326"/>
      <c r="K50" s="326"/>
      <c r="L50" s="326"/>
      <c r="M50" s="326"/>
      <c r="N50" s="326"/>
      <c r="O50" s="326"/>
      <c r="P50" s="326"/>
      <c r="Q50" s="9"/>
      <c r="R50" s="7"/>
      <c r="S50" s="327"/>
      <c r="T50" s="326"/>
      <c r="U50" s="326"/>
      <c r="V50" s="326"/>
      <c r="W50" s="326"/>
      <c r="X50" s="326"/>
      <c r="Y50" s="326"/>
      <c r="Z50" s="326"/>
      <c r="AA50" s="326"/>
      <c r="AB50" s="326"/>
      <c r="AC50" s="326"/>
      <c r="AD50" s="9"/>
      <c r="AE50" s="7"/>
      <c r="AF50" s="327"/>
      <c r="AG50" s="326"/>
      <c r="AH50" s="326"/>
      <c r="AI50" s="326"/>
      <c r="AJ50" s="326"/>
      <c r="AK50" s="326"/>
      <c r="AL50" s="326"/>
      <c r="AM50" s="326"/>
      <c r="AN50" s="326"/>
      <c r="AO50" s="326"/>
      <c r="AP50" s="326"/>
      <c r="AQ50" s="9"/>
      <c r="AR50" s="7"/>
      <c r="AS50" s="327"/>
      <c r="AT50" s="326"/>
      <c r="AU50" s="326"/>
      <c r="AV50" s="326"/>
      <c r="AW50" s="326"/>
      <c r="AX50" s="326"/>
      <c r="AY50" s="326"/>
      <c r="AZ50" s="326"/>
      <c r="BA50" s="326"/>
      <c r="BB50" s="326"/>
      <c r="BC50" s="326"/>
      <c r="BD50" s="9"/>
    </row>
    <row r="51" spans="1:56" ht="23" x14ac:dyDescent="0.35">
      <c r="A51" s="37" t="s">
        <v>38</v>
      </c>
      <c r="B51" s="37" t="s">
        <v>186</v>
      </c>
      <c r="C51" s="37">
        <v>31</v>
      </c>
      <c r="E51" s="69" t="s">
        <v>218</v>
      </c>
      <c r="F51" s="42"/>
      <c r="G51" s="39"/>
      <c r="H51" s="39"/>
      <c r="I51" s="39"/>
      <c r="J51" s="39"/>
      <c r="K51" s="39"/>
      <c r="L51" s="39"/>
      <c r="M51" s="39"/>
      <c r="N51" s="39"/>
      <c r="O51" s="39"/>
      <c r="P51" s="39"/>
      <c r="Q51" s="381"/>
      <c r="R51" s="7"/>
      <c r="S51" s="393"/>
      <c r="T51" s="391"/>
      <c r="U51" s="391"/>
      <c r="V51" s="391"/>
      <c r="W51" s="391"/>
      <c r="X51" s="391"/>
      <c r="Y51" s="391"/>
      <c r="Z51" s="391"/>
      <c r="AA51" s="391"/>
      <c r="AB51" s="391"/>
      <c r="AC51" s="391"/>
      <c r="AD51" s="392"/>
      <c r="AE51" s="7"/>
      <c r="AF51" s="42"/>
      <c r="AG51" s="39"/>
      <c r="AH51" s="39"/>
      <c r="AI51" s="39"/>
      <c r="AJ51" s="39"/>
      <c r="AK51" s="39"/>
      <c r="AL51" s="39"/>
      <c r="AM51" s="39"/>
      <c r="AN51" s="39"/>
      <c r="AO51" s="39"/>
      <c r="AP51" s="39"/>
      <c r="AQ51" s="381"/>
      <c r="AR51" s="7"/>
      <c r="AS51" s="42"/>
      <c r="AT51" s="39"/>
      <c r="AU51" s="39"/>
      <c r="AV51" s="39"/>
      <c r="AW51" s="39"/>
      <c r="AX51" s="39"/>
      <c r="AY51" s="39"/>
      <c r="AZ51" s="39"/>
      <c r="BA51" s="39"/>
      <c r="BB51" s="39"/>
      <c r="BC51" s="39"/>
      <c r="BD51" s="381"/>
    </row>
    <row r="52" spans="1:56" ht="23" x14ac:dyDescent="0.35">
      <c r="A52" s="37" t="s">
        <v>38</v>
      </c>
      <c r="B52" s="37" t="s">
        <v>187</v>
      </c>
      <c r="C52" s="37">
        <v>32</v>
      </c>
      <c r="E52" s="69" t="s">
        <v>319</v>
      </c>
      <c r="F52" s="390"/>
      <c r="G52" s="391"/>
      <c r="H52" s="391"/>
      <c r="I52" s="391"/>
      <c r="J52" s="391"/>
      <c r="K52" s="391"/>
      <c r="L52" s="391"/>
      <c r="M52" s="391"/>
      <c r="N52" s="391"/>
      <c r="O52" s="391"/>
      <c r="P52" s="391"/>
      <c r="Q52" s="392"/>
      <c r="S52" s="390"/>
      <c r="T52" s="391"/>
      <c r="U52" s="391"/>
      <c r="V52" s="391"/>
      <c r="W52" s="391"/>
      <c r="X52" s="391"/>
      <c r="Y52" s="391"/>
      <c r="Z52" s="391"/>
      <c r="AA52" s="391"/>
      <c r="AB52" s="391"/>
      <c r="AC52" s="391"/>
      <c r="AD52" s="392"/>
      <c r="AF52" s="390"/>
      <c r="AG52" s="391"/>
      <c r="AH52" s="391"/>
      <c r="AI52" s="391"/>
      <c r="AJ52" s="391"/>
      <c r="AK52" s="391"/>
      <c r="AL52" s="391"/>
      <c r="AM52" s="391"/>
      <c r="AN52" s="391"/>
      <c r="AO52" s="391"/>
      <c r="AP52" s="391"/>
      <c r="AQ52" s="392"/>
      <c r="AS52" s="390"/>
      <c r="AT52" s="391"/>
      <c r="AU52" s="391"/>
      <c r="AV52" s="391"/>
      <c r="AW52" s="391"/>
      <c r="AX52" s="391"/>
      <c r="AY52" s="391"/>
      <c r="AZ52" s="391"/>
      <c r="BA52" s="391"/>
      <c r="BB52" s="391"/>
      <c r="BC52" s="391"/>
      <c r="BD52" s="392"/>
    </row>
    <row r="53" spans="1:56" ht="23" x14ac:dyDescent="0.35">
      <c r="A53" s="37" t="s">
        <v>38</v>
      </c>
      <c r="B53" s="37" t="s">
        <v>188</v>
      </c>
      <c r="C53" s="37">
        <v>33</v>
      </c>
      <c r="E53" s="69" t="s">
        <v>220</v>
      </c>
      <c r="F53" s="390"/>
      <c r="G53" s="391"/>
      <c r="H53" s="391"/>
      <c r="I53" s="391"/>
      <c r="J53" s="391"/>
      <c r="K53" s="391"/>
      <c r="L53" s="391"/>
      <c r="M53" s="391"/>
      <c r="N53" s="391"/>
      <c r="O53" s="391"/>
      <c r="P53" s="391"/>
      <c r="Q53" s="392"/>
      <c r="R53" s="7"/>
      <c r="S53" s="374"/>
      <c r="T53" s="39"/>
      <c r="U53" s="39"/>
      <c r="V53" s="39"/>
      <c r="W53" s="39"/>
      <c r="X53" s="39"/>
      <c r="Y53" s="39"/>
      <c r="Z53" s="39"/>
      <c r="AA53" s="39"/>
      <c r="AB53" s="39"/>
      <c r="AC53" s="39"/>
      <c r="AD53" s="381"/>
      <c r="AE53" s="7"/>
      <c r="AF53" s="374"/>
      <c r="AG53" s="39"/>
      <c r="AH53" s="39"/>
      <c r="AI53" s="39"/>
      <c r="AJ53" s="39"/>
      <c r="AK53" s="39"/>
      <c r="AL53" s="39"/>
      <c r="AM53" s="39"/>
      <c r="AN53" s="39"/>
      <c r="AO53" s="39"/>
      <c r="AP53" s="39"/>
      <c r="AQ53" s="381"/>
      <c r="AR53" s="7"/>
      <c r="AS53" s="390"/>
      <c r="AT53" s="391"/>
      <c r="AU53" s="391"/>
      <c r="AV53" s="391"/>
      <c r="AW53" s="391"/>
      <c r="AX53" s="391"/>
      <c r="AY53" s="391"/>
      <c r="AZ53" s="391"/>
      <c r="BA53" s="391"/>
      <c r="BB53" s="391"/>
      <c r="BC53" s="391"/>
      <c r="BD53" s="392"/>
    </row>
    <row r="54" spans="1:56" ht="23" x14ac:dyDescent="0.35">
      <c r="B54" s="37"/>
      <c r="C54" s="37"/>
      <c r="E54" s="46" t="s">
        <v>222</v>
      </c>
      <c r="F54" s="327"/>
      <c r="G54" s="326"/>
      <c r="H54" s="326"/>
      <c r="I54" s="326"/>
      <c r="J54" s="326"/>
      <c r="K54" s="326"/>
      <c r="L54" s="326"/>
      <c r="M54" s="326"/>
      <c r="N54" s="326"/>
      <c r="O54" s="326"/>
      <c r="P54" s="326"/>
      <c r="Q54" s="9"/>
      <c r="R54" s="7"/>
      <c r="S54" s="327"/>
      <c r="T54" s="326"/>
      <c r="U54" s="326"/>
      <c r="V54" s="326"/>
      <c r="W54" s="326"/>
      <c r="X54" s="326"/>
      <c r="Y54" s="326"/>
      <c r="Z54" s="326"/>
      <c r="AA54" s="326"/>
      <c r="AB54" s="326"/>
      <c r="AC54" s="326"/>
      <c r="AD54" s="9"/>
      <c r="AE54" s="7"/>
      <c r="AF54" s="327"/>
      <c r="AG54" s="326"/>
      <c r="AH54" s="326"/>
      <c r="AI54" s="326"/>
      <c r="AJ54" s="326"/>
      <c r="AK54" s="326"/>
      <c r="AL54" s="326"/>
      <c r="AM54" s="326"/>
      <c r="AN54" s="326"/>
      <c r="AO54" s="326"/>
      <c r="AP54" s="326"/>
      <c r="AQ54" s="9"/>
      <c r="AR54" s="7"/>
      <c r="AS54" s="327"/>
      <c r="AT54" s="326"/>
      <c r="AU54" s="326"/>
      <c r="AV54" s="326"/>
      <c r="AW54" s="326"/>
      <c r="AX54" s="326"/>
      <c r="AY54" s="326"/>
      <c r="AZ54" s="326"/>
      <c r="BA54" s="326"/>
      <c r="BB54" s="326"/>
      <c r="BC54" s="326"/>
      <c r="BD54" s="9"/>
    </row>
    <row r="55" spans="1:56" ht="23" x14ac:dyDescent="0.35">
      <c r="A55" s="37" t="s">
        <v>38</v>
      </c>
      <c r="B55" s="37" t="s">
        <v>189</v>
      </c>
      <c r="C55" s="37">
        <v>34</v>
      </c>
      <c r="E55" s="69" t="s">
        <v>223</v>
      </c>
      <c r="F55" s="390"/>
      <c r="G55" s="391"/>
      <c r="H55" s="391"/>
      <c r="I55" s="391"/>
      <c r="J55" s="391"/>
      <c r="K55" s="391"/>
      <c r="L55" s="391"/>
      <c r="M55" s="391"/>
      <c r="N55" s="391"/>
      <c r="O55" s="391"/>
      <c r="P55" s="391"/>
      <c r="Q55" s="392"/>
      <c r="R55" s="7"/>
      <c r="S55" s="374"/>
      <c r="T55" s="39"/>
      <c r="U55" s="39"/>
      <c r="V55" s="39"/>
      <c r="W55" s="39"/>
      <c r="X55" s="39"/>
      <c r="Y55" s="39"/>
      <c r="Z55" s="39"/>
      <c r="AA55" s="39"/>
      <c r="AB55" s="39"/>
      <c r="AC55" s="39"/>
      <c r="AD55" s="381"/>
      <c r="AE55" s="7"/>
      <c r="AF55" s="374"/>
      <c r="AG55" s="39"/>
      <c r="AH55" s="39"/>
      <c r="AI55" s="39"/>
      <c r="AJ55" s="39"/>
      <c r="AK55" s="39"/>
      <c r="AL55" s="39"/>
      <c r="AM55" s="39"/>
      <c r="AN55" s="39"/>
      <c r="AO55" s="39"/>
      <c r="AP55" s="39"/>
      <c r="AQ55" s="381"/>
      <c r="AR55" s="7"/>
      <c r="AS55" s="390"/>
      <c r="AT55" s="391"/>
      <c r="AU55" s="391"/>
      <c r="AV55" s="391"/>
      <c r="AW55" s="391"/>
      <c r="AX55" s="391"/>
      <c r="AY55" s="391"/>
      <c r="AZ55" s="391"/>
      <c r="BA55" s="391"/>
      <c r="BB55" s="391"/>
      <c r="BC55" s="391"/>
      <c r="BD55" s="392"/>
    </row>
    <row r="56" spans="1:56" ht="23" x14ac:dyDescent="0.35">
      <c r="A56" s="37" t="s">
        <v>38</v>
      </c>
      <c r="B56" s="37" t="s">
        <v>190</v>
      </c>
      <c r="C56" s="37">
        <v>35</v>
      </c>
      <c r="E56" s="69" t="s">
        <v>224</v>
      </c>
      <c r="F56" s="390"/>
      <c r="G56" s="391"/>
      <c r="H56" s="391"/>
      <c r="I56" s="391"/>
      <c r="J56" s="391"/>
      <c r="K56" s="391"/>
      <c r="L56" s="391"/>
      <c r="M56" s="391"/>
      <c r="N56" s="391"/>
      <c r="O56" s="391"/>
      <c r="P56" s="391"/>
      <c r="Q56" s="392"/>
      <c r="R56" s="7"/>
      <c r="S56" s="374"/>
      <c r="T56" s="39"/>
      <c r="U56" s="39"/>
      <c r="V56" s="39"/>
      <c r="W56" s="39"/>
      <c r="X56" s="39"/>
      <c r="Y56" s="39"/>
      <c r="Z56" s="39"/>
      <c r="AA56" s="39"/>
      <c r="AB56" s="39"/>
      <c r="AC56" s="39"/>
      <c r="AD56" s="381"/>
      <c r="AE56" s="7"/>
      <c r="AF56" s="374"/>
      <c r="AG56" s="39"/>
      <c r="AH56" s="39"/>
      <c r="AI56" s="39"/>
      <c r="AJ56" s="39"/>
      <c r="AK56" s="39"/>
      <c r="AL56" s="39"/>
      <c r="AM56" s="39"/>
      <c r="AN56" s="39"/>
      <c r="AO56" s="39"/>
      <c r="AP56" s="39"/>
      <c r="AQ56" s="381"/>
      <c r="AR56" s="7"/>
      <c r="AS56" s="390"/>
      <c r="AT56" s="391"/>
      <c r="AU56" s="391"/>
      <c r="AV56" s="391"/>
      <c r="AW56" s="391"/>
      <c r="AX56" s="391"/>
      <c r="AY56" s="391"/>
      <c r="AZ56" s="391"/>
      <c r="BA56" s="391"/>
      <c r="BB56" s="391"/>
      <c r="BC56" s="391"/>
      <c r="BD56" s="392"/>
    </row>
    <row r="57" spans="1:56" ht="23" x14ac:dyDescent="0.35">
      <c r="A57" s="37" t="s">
        <v>38</v>
      </c>
      <c r="B57" s="37" t="s">
        <v>191</v>
      </c>
      <c r="C57" s="37">
        <v>36</v>
      </c>
      <c r="E57" s="69" t="s">
        <v>225</v>
      </c>
      <c r="F57" s="390"/>
      <c r="G57" s="391"/>
      <c r="H57" s="391"/>
      <c r="I57" s="391"/>
      <c r="J57" s="391"/>
      <c r="K57" s="391"/>
      <c r="L57" s="391"/>
      <c r="M57" s="391"/>
      <c r="N57" s="391"/>
      <c r="O57" s="391"/>
      <c r="P57" s="391"/>
      <c r="Q57" s="392"/>
      <c r="R57" s="7"/>
      <c r="S57" s="374"/>
      <c r="T57" s="39"/>
      <c r="U57" s="39"/>
      <c r="V57" s="39"/>
      <c r="W57" s="39"/>
      <c r="X57" s="39"/>
      <c r="Y57" s="39"/>
      <c r="Z57" s="39"/>
      <c r="AA57" s="39"/>
      <c r="AB57" s="39"/>
      <c r="AC57" s="39"/>
      <c r="AD57" s="381"/>
      <c r="AE57" s="7"/>
      <c r="AF57" s="374"/>
      <c r="AG57" s="39"/>
      <c r="AH57" s="39"/>
      <c r="AI57" s="39"/>
      <c r="AJ57" s="39"/>
      <c r="AK57" s="39"/>
      <c r="AL57" s="39"/>
      <c r="AM57" s="39"/>
      <c r="AN57" s="39"/>
      <c r="AO57" s="39"/>
      <c r="AP57" s="39"/>
      <c r="AQ57" s="381"/>
      <c r="AR57" s="7"/>
      <c r="AS57" s="390"/>
      <c r="AT57" s="391"/>
      <c r="AU57" s="391"/>
      <c r="AV57" s="391"/>
      <c r="AW57" s="391"/>
      <c r="AX57" s="391"/>
      <c r="AY57" s="391"/>
      <c r="AZ57" s="391"/>
      <c r="BA57" s="391"/>
      <c r="BB57" s="391"/>
      <c r="BC57" s="391"/>
      <c r="BD57" s="392"/>
    </row>
    <row r="58" spans="1:56" ht="23" x14ac:dyDescent="0.35">
      <c r="A58" s="37" t="s">
        <v>38</v>
      </c>
      <c r="B58" s="37" t="s">
        <v>192</v>
      </c>
      <c r="C58" s="37">
        <v>37</v>
      </c>
      <c r="E58" s="69" t="s">
        <v>226</v>
      </c>
      <c r="F58" s="390"/>
      <c r="G58" s="391"/>
      <c r="H58" s="391"/>
      <c r="I58" s="391"/>
      <c r="J58" s="391"/>
      <c r="K58" s="391"/>
      <c r="L58" s="391"/>
      <c r="M58" s="391"/>
      <c r="N58" s="391"/>
      <c r="O58" s="391"/>
      <c r="P58" s="391"/>
      <c r="Q58" s="392"/>
      <c r="R58" s="7"/>
      <c r="S58" s="374"/>
      <c r="T58" s="39"/>
      <c r="U58" s="39"/>
      <c r="V58" s="39"/>
      <c r="W58" s="39"/>
      <c r="X58" s="39"/>
      <c r="Y58" s="39"/>
      <c r="Z58" s="39"/>
      <c r="AA58" s="39"/>
      <c r="AB58" s="39"/>
      <c r="AC58" s="39"/>
      <c r="AD58" s="381"/>
      <c r="AE58" s="7"/>
      <c r="AF58" s="374"/>
      <c r="AG58" s="39"/>
      <c r="AH58" s="39"/>
      <c r="AI58" s="39"/>
      <c r="AJ58" s="39"/>
      <c r="AK58" s="39"/>
      <c r="AL58" s="39"/>
      <c r="AM58" s="39"/>
      <c r="AN58" s="39"/>
      <c r="AO58" s="39"/>
      <c r="AP58" s="39"/>
      <c r="AQ58" s="381"/>
      <c r="AR58" s="7"/>
      <c r="AS58" s="390"/>
      <c r="AT58" s="391"/>
      <c r="AU58" s="391"/>
      <c r="AV58" s="391"/>
      <c r="AW58" s="391"/>
      <c r="AX58" s="391"/>
      <c r="AY58" s="391"/>
      <c r="AZ58" s="391"/>
      <c r="BA58" s="391"/>
      <c r="BB58" s="391"/>
      <c r="BC58" s="391"/>
      <c r="BD58" s="392"/>
    </row>
    <row r="59" spans="1:56" ht="23" x14ac:dyDescent="0.35">
      <c r="A59" s="37" t="s">
        <v>38</v>
      </c>
      <c r="B59" s="37" t="s">
        <v>193</v>
      </c>
      <c r="C59" s="37">
        <v>38</v>
      </c>
      <c r="E59" s="69" t="s">
        <v>227</v>
      </c>
      <c r="F59" s="390"/>
      <c r="G59" s="391"/>
      <c r="H59" s="391"/>
      <c r="I59" s="391"/>
      <c r="J59" s="391"/>
      <c r="K59" s="391"/>
      <c r="L59" s="391"/>
      <c r="M59" s="391"/>
      <c r="N59" s="391"/>
      <c r="O59" s="391"/>
      <c r="P59" s="391"/>
      <c r="Q59" s="392"/>
      <c r="R59" s="7"/>
      <c r="S59" s="374"/>
      <c r="T59" s="39"/>
      <c r="U59" s="39"/>
      <c r="V59" s="39"/>
      <c r="W59" s="39"/>
      <c r="X59" s="39"/>
      <c r="Y59" s="39"/>
      <c r="Z59" s="39"/>
      <c r="AA59" s="39"/>
      <c r="AB59" s="39"/>
      <c r="AC59" s="39"/>
      <c r="AD59" s="381"/>
      <c r="AE59" s="7"/>
      <c r="AF59" s="374"/>
      <c r="AG59" s="39"/>
      <c r="AH59" s="39"/>
      <c r="AI59" s="39"/>
      <c r="AJ59" s="39"/>
      <c r="AK59" s="39"/>
      <c r="AL59" s="39"/>
      <c r="AM59" s="39"/>
      <c r="AN59" s="39"/>
      <c r="AO59" s="39"/>
      <c r="AP59" s="39"/>
      <c r="AQ59" s="381"/>
      <c r="AR59" s="7"/>
      <c r="AS59" s="390"/>
      <c r="AT59" s="391"/>
      <c r="AU59" s="391"/>
      <c r="AV59" s="391"/>
      <c r="AW59" s="391"/>
      <c r="AX59" s="391"/>
      <c r="AY59" s="391"/>
      <c r="AZ59" s="391"/>
      <c r="BA59" s="391"/>
      <c r="BB59" s="391"/>
      <c r="BC59" s="391"/>
      <c r="BD59" s="392"/>
    </row>
    <row r="60" spans="1:56" ht="23" x14ac:dyDescent="0.35">
      <c r="C60" s="37"/>
      <c r="E60" s="70" t="s">
        <v>341</v>
      </c>
      <c r="F60" s="376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2"/>
      <c r="R60" s="7"/>
      <c r="S60" s="376"/>
      <c r="T60" s="387"/>
      <c r="U60" s="387"/>
      <c r="V60" s="387"/>
      <c r="W60" s="387"/>
      <c r="X60" s="387"/>
      <c r="Y60" s="387"/>
      <c r="Z60" s="387"/>
      <c r="AA60" s="387"/>
      <c r="AB60" s="387"/>
      <c r="AC60" s="387"/>
      <c r="AD60" s="382"/>
      <c r="AE60" s="7"/>
      <c r="AF60" s="376"/>
      <c r="AG60" s="387"/>
      <c r="AH60" s="387"/>
      <c r="AI60" s="387"/>
      <c r="AJ60" s="387"/>
      <c r="AK60" s="387"/>
      <c r="AL60" s="387"/>
      <c r="AM60" s="387"/>
      <c r="AN60" s="387"/>
      <c r="AO60" s="387"/>
      <c r="AP60" s="387"/>
      <c r="AQ60" s="382"/>
      <c r="AR60" s="7"/>
      <c r="AS60" s="376"/>
      <c r="AT60" s="387"/>
      <c r="AU60" s="387"/>
      <c r="AV60" s="387"/>
      <c r="AW60" s="387"/>
      <c r="AX60" s="387"/>
      <c r="AY60" s="387"/>
      <c r="AZ60" s="387"/>
      <c r="BA60" s="387"/>
      <c r="BB60" s="387"/>
      <c r="BC60" s="387"/>
      <c r="BD60" s="382"/>
    </row>
    <row r="61" spans="1:56" ht="23" x14ac:dyDescent="0.35">
      <c r="B61" s="57"/>
      <c r="C61" s="37"/>
      <c r="E61" s="46" t="s">
        <v>200</v>
      </c>
      <c r="F61" s="325"/>
      <c r="G61" s="326"/>
      <c r="H61" s="326"/>
      <c r="I61" s="326"/>
      <c r="J61" s="326"/>
      <c r="K61" s="326"/>
      <c r="L61" s="326"/>
      <c r="M61" s="326"/>
      <c r="N61" s="326"/>
      <c r="O61" s="326"/>
      <c r="P61" s="326"/>
      <c r="Q61" s="9"/>
      <c r="R61" s="7"/>
      <c r="S61" s="325"/>
      <c r="T61" s="326"/>
      <c r="U61" s="326"/>
      <c r="V61" s="326"/>
      <c r="W61" s="326"/>
      <c r="X61" s="326"/>
      <c r="Y61" s="326"/>
      <c r="Z61" s="326"/>
      <c r="AA61" s="326"/>
      <c r="AB61" s="326"/>
      <c r="AC61" s="326"/>
      <c r="AD61" s="9"/>
      <c r="AE61" s="7"/>
      <c r="AF61" s="325"/>
      <c r="AG61" s="326"/>
      <c r="AH61" s="326"/>
      <c r="AI61" s="326"/>
      <c r="AJ61" s="326"/>
      <c r="AK61" s="326"/>
      <c r="AL61" s="326"/>
      <c r="AM61" s="326"/>
      <c r="AN61" s="326"/>
      <c r="AO61" s="326"/>
      <c r="AP61" s="326"/>
      <c r="AQ61" s="9"/>
      <c r="AR61" s="7"/>
      <c r="AS61" s="325"/>
      <c r="AT61" s="326"/>
      <c r="AU61" s="326"/>
      <c r="AV61" s="326"/>
      <c r="AW61" s="326"/>
      <c r="AX61" s="326"/>
      <c r="AY61" s="326"/>
      <c r="AZ61" s="326"/>
      <c r="BA61" s="326"/>
      <c r="BB61" s="326"/>
      <c r="BC61" s="326"/>
      <c r="BD61" s="9"/>
    </row>
    <row r="62" spans="1:56" ht="23" x14ac:dyDescent="0.35">
      <c r="B62" s="57"/>
      <c r="C62" s="37"/>
      <c r="E62" s="262" t="s">
        <v>202</v>
      </c>
      <c r="F62" s="375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380"/>
      <c r="R62" s="7"/>
      <c r="S62" s="375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380"/>
      <c r="AE62" s="7"/>
      <c r="AF62" s="375"/>
      <c r="AG62" s="19"/>
      <c r="AH62" s="19"/>
      <c r="AI62" s="19"/>
      <c r="AJ62" s="19"/>
      <c r="AK62" s="19"/>
      <c r="AL62" s="19"/>
      <c r="AM62" s="19"/>
      <c r="AN62" s="19"/>
      <c r="AO62" s="19"/>
      <c r="AP62" s="19"/>
      <c r="AQ62" s="380"/>
      <c r="AR62" s="7"/>
      <c r="AS62" s="375"/>
      <c r="AT62" s="19"/>
      <c r="AU62" s="19"/>
      <c r="AV62" s="19"/>
      <c r="AW62" s="19"/>
      <c r="AX62" s="19"/>
      <c r="AY62" s="19"/>
      <c r="AZ62" s="19"/>
      <c r="BA62" s="19"/>
      <c r="BB62" s="19"/>
      <c r="BC62" s="19"/>
      <c r="BD62" s="380"/>
    </row>
    <row r="63" spans="1:56" ht="23" x14ac:dyDescent="0.35">
      <c r="A63" s="37" t="s">
        <v>40</v>
      </c>
      <c r="B63" s="37" t="s">
        <v>175</v>
      </c>
      <c r="C63" s="37">
        <v>39</v>
      </c>
      <c r="E63" s="47" t="s">
        <v>308</v>
      </c>
      <c r="F63" s="374"/>
      <c r="G63" s="39"/>
      <c r="H63" s="39"/>
      <c r="I63" s="39"/>
      <c r="J63" s="39"/>
      <c r="K63" s="39"/>
      <c r="L63" s="39"/>
      <c r="M63" s="39"/>
      <c r="N63" s="39"/>
      <c r="O63" s="39"/>
      <c r="P63" s="39"/>
      <c r="Q63" s="381"/>
      <c r="R63" s="7"/>
      <c r="S63" s="390"/>
      <c r="T63" s="391"/>
      <c r="U63" s="391"/>
      <c r="V63" s="391"/>
      <c r="W63" s="391"/>
      <c r="X63" s="391"/>
      <c r="Y63" s="391"/>
      <c r="Z63" s="391"/>
      <c r="AA63" s="391"/>
      <c r="AB63" s="391"/>
      <c r="AC63" s="391"/>
      <c r="AD63" s="392"/>
      <c r="AE63" s="7"/>
      <c r="AF63" s="374"/>
      <c r="AG63" s="39"/>
      <c r="AH63" s="39"/>
      <c r="AI63" s="39"/>
      <c r="AJ63" s="39"/>
      <c r="AK63" s="39"/>
      <c r="AL63" s="39"/>
      <c r="AM63" s="39"/>
      <c r="AN63" s="39"/>
      <c r="AO63" s="39"/>
      <c r="AP63" s="39"/>
      <c r="AQ63" s="381"/>
      <c r="AR63" s="7"/>
      <c r="AS63" s="374"/>
      <c r="AT63" s="39"/>
      <c r="AU63" s="39"/>
      <c r="AV63" s="39"/>
      <c r="AW63" s="39"/>
      <c r="AX63" s="39"/>
      <c r="AY63" s="39"/>
      <c r="AZ63" s="39"/>
      <c r="BA63" s="39"/>
      <c r="BB63" s="39"/>
      <c r="BC63" s="39"/>
      <c r="BD63" s="381"/>
    </row>
    <row r="64" spans="1:56" ht="23" x14ac:dyDescent="0.35">
      <c r="B64" s="58"/>
      <c r="C64" s="37"/>
      <c r="E64" s="71" t="s">
        <v>370</v>
      </c>
      <c r="F64" s="375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380"/>
      <c r="R64" s="7"/>
      <c r="S64" s="375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380"/>
      <c r="AE64" s="7"/>
      <c r="AF64" s="375"/>
      <c r="AG64" s="19"/>
      <c r="AH64" s="19"/>
      <c r="AI64" s="19"/>
      <c r="AJ64" s="19"/>
      <c r="AK64" s="19"/>
      <c r="AL64" s="19"/>
      <c r="AM64" s="19"/>
      <c r="AN64" s="19"/>
      <c r="AO64" s="19"/>
      <c r="AP64" s="19"/>
      <c r="AQ64" s="380"/>
      <c r="AR64" s="7"/>
      <c r="AS64" s="375"/>
      <c r="AT64" s="19"/>
      <c r="AU64" s="19"/>
      <c r="AV64" s="19"/>
      <c r="AW64" s="19"/>
      <c r="AX64" s="19"/>
      <c r="AY64" s="19"/>
      <c r="AZ64" s="19"/>
      <c r="BA64" s="19"/>
      <c r="BB64" s="19"/>
      <c r="BC64" s="19"/>
      <c r="BD64" s="380"/>
    </row>
    <row r="65" spans="1:56" ht="23" x14ac:dyDescent="0.35">
      <c r="A65" s="37" t="s">
        <v>40</v>
      </c>
      <c r="B65" s="37" t="s">
        <v>176</v>
      </c>
      <c r="C65" s="37">
        <v>40</v>
      </c>
      <c r="E65" s="72" t="s">
        <v>206</v>
      </c>
      <c r="F65" s="374"/>
      <c r="G65" s="39"/>
      <c r="H65" s="39"/>
      <c r="I65" s="39"/>
      <c r="J65" s="39"/>
      <c r="K65" s="39"/>
      <c r="L65" s="39"/>
      <c r="M65" s="39"/>
      <c r="N65" s="39"/>
      <c r="O65" s="39"/>
      <c r="P65" s="39"/>
      <c r="Q65" s="381"/>
      <c r="R65" s="7"/>
      <c r="S65" s="374"/>
      <c r="T65" s="39"/>
      <c r="U65" s="39"/>
      <c r="V65" s="39"/>
      <c r="W65" s="39"/>
      <c r="X65" s="39"/>
      <c r="Y65" s="39"/>
      <c r="Z65" s="39"/>
      <c r="AA65" s="39"/>
      <c r="AB65" s="39"/>
      <c r="AC65" s="39"/>
      <c r="AD65" s="381"/>
      <c r="AE65" s="7"/>
      <c r="AF65" s="374"/>
      <c r="AG65" s="39"/>
      <c r="AH65" s="39"/>
      <c r="AI65" s="39"/>
      <c r="AJ65" s="39"/>
      <c r="AK65" s="39"/>
      <c r="AL65" s="39"/>
      <c r="AM65" s="39"/>
      <c r="AN65" s="39"/>
      <c r="AO65" s="39"/>
      <c r="AP65" s="39"/>
      <c r="AQ65" s="381"/>
      <c r="AR65" s="7"/>
      <c r="AS65" s="374"/>
      <c r="AT65" s="39"/>
      <c r="AU65" s="39"/>
      <c r="AV65" s="39"/>
      <c r="AW65" s="39"/>
      <c r="AX65" s="39"/>
      <c r="AY65" s="39"/>
      <c r="AZ65" s="39"/>
      <c r="BA65" s="39"/>
      <c r="BB65" s="39"/>
      <c r="BC65" s="39"/>
      <c r="BD65" s="381"/>
    </row>
    <row r="66" spans="1:56" ht="23" x14ac:dyDescent="0.35">
      <c r="A66" s="37" t="s">
        <v>40</v>
      </c>
      <c r="B66" s="37" t="s">
        <v>177</v>
      </c>
      <c r="C66" s="37">
        <v>41</v>
      </c>
      <c r="E66" s="72" t="s">
        <v>207</v>
      </c>
      <c r="F66" s="374"/>
      <c r="G66" s="39"/>
      <c r="H66" s="39"/>
      <c r="I66" s="39"/>
      <c r="J66" s="39"/>
      <c r="K66" s="39"/>
      <c r="L66" s="39"/>
      <c r="M66" s="39"/>
      <c r="N66" s="39"/>
      <c r="O66" s="39"/>
      <c r="P66" s="39"/>
      <c r="Q66" s="381"/>
      <c r="R66" s="7"/>
      <c r="S66" s="374"/>
      <c r="T66" s="39"/>
      <c r="U66" s="39"/>
      <c r="V66" s="39"/>
      <c r="W66" s="39"/>
      <c r="X66" s="39"/>
      <c r="Y66" s="39"/>
      <c r="Z66" s="39"/>
      <c r="AA66" s="39"/>
      <c r="AB66" s="39"/>
      <c r="AC66" s="39"/>
      <c r="AD66" s="381"/>
      <c r="AE66" s="7"/>
      <c r="AF66" s="374"/>
      <c r="AG66" s="39"/>
      <c r="AH66" s="39"/>
      <c r="AI66" s="39"/>
      <c r="AJ66" s="39"/>
      <c r="AK66" s="39"/>
      <c r="AL66" s="39"/>
      <c r="AM66" s="39"/>
      <c r="AN66" s="39"/>
      <c r="AO66" s="39"/>
      <c r="AP66" s="39"/>
      <c r="AQ66" s="381"/>
      <c r="AR66" s="7"/>
      <c r="AS66" s="374"/>
      <c r="AT66" s="39"/>
      <c r="AU66" s="39"/>
      <c r="AV66" s="39"/>
      <c r="AW66" s="39"/>
      <c r="AX66" s="39"/>
      <c r="AY66" s="39"/>
      <c r="AZ66" s="39"/>
      <c r="BA66" s="39"/>
      <c r="BB66" s="39"/>
      <c r="BC66" s="39"/>
      <c r="BD66" s="381"/>
    </row>
    <row r="67" spans="1:56" ht="23" x14ac:dyDescent="0.35">
      <c r="A67" s="37" t="s">
        <v>40</v>
      </c>
      <c r="B67" s="37" t="s">
        <v>178</v>
      </c>
      <c r="C67" s="37">
        <v>42</v>
      </c>
      <c r="E67" s="72" t="s">
        <v>208</v>
      </c>
      <c r="F67" s="374"/>
      <c r="G67" s="39"/>
      <c r="H67" s="39"/>
      <c r="I67" s="39"/>
      <c r="J67" s="39"/>
      <c r="K67" s="39"/>
      <c r="L67" s="39"/>
      <c r="M67" s="39"/>
      <c r="N67" s="39"/>
      <c r="O67" s="39"/>
      <c r="P67" s="39"/>
      <c r="Q67" s="381"/>
      <c r="R67" s="7"/>
      <c r="S67" s="374"/>
      <c r="T67" s="39"/>
      <c r="U67" s="39"/>
      <c r="V67" s="39"/>
      <c r="W67" s="39"/>
      <c r="X67" s="39"/>
      <c r="Y67" s="39"/>
      <c r="Z67" s="39"/>
      <c r="AA67" s="39"/>
      <c r="AB67" s="39"/>
      <c r="AC67" s="39"/>
      <c r="AD67" s="381"/>
      <c r="AE67" s="7"/>
      <c r="AF67" s="374"/>
      <c r="AG67" s="39"/>
      <c r="AH67" s="39"/>
      <c r="AI67" s="39"/>
      <c r="AJ67" s="39"/>
      <c r="AK67" s="39"/>
      <c r="AL67" s="39"/>
      <c r="AM67" s="39"/>
      <c r="AN67" s="39"/>
      <c r="AO67" s="39"/>
      <c r="AP67" s="39"/>
      <c r="AQ67" s="381"/>
      <c r="AR67" s="7"/>
      <c r="AS67" s="374"/>
      <c r="AT67" s="39"/>
      <c r="AU67" s="39"/>
      <c r="AV67" s="39"/>
      <c r="AW67" s="39"/>
      <c r="AX67" s="39"/>
      <c r="AY67" s="39"/>
      <c r="AZ67" s="39"/>
      <c r="BA67" s="39"/>
      <c r="BB67" s="39"/>
      <c r="BC67" s="39"/>
      <c r="BD67" s="381"/>
    </row>
    <row r="68" spans="1:56" ht="23" x14ac:dyDescent="0.35">
      <c r="A68" s="37" t="s">
        <v>40</v>
      </c>
      <c r="B68" s="37" t="s">
        <v>179</v>
      </c>
      <c r="C68" s="37">
        <v>43</v>
      </c>
      <c r="E68" s="72" t="s">
        <v>209</v>
      </c>
      <c r="F68" s="374"/>
      <c r="G68" s="39"/>
      <c r="H68" s="39"/>
      <c r="I68" s="39"/>
      <c r="J68" s="39"/>
      <c r="K68" s="39"/>
      <c r="L68" s="39"/>
      <c r="M68" s="39"/>
      <c r="N68" s="39"/>
      <c r="O68" s="39"/>
      <c r="P68" s="39"/>
      <c r="Q68" s="381"/>
      <c r="R68" s="7"/>
      <c r="S68" s="374"/>
      <c r="T68" s="39"/>
      <c r="U68" s="39"/>
      <c r="V68" s="39"/>
      <c r="W68" s="39"/>
      <c r="X68" s="39"/>
      <c r="Y68" s="39"/>
      <c r="Z68" s="39"/>
      <c r="AA68" s="39"/>
      <c r="AB68" s="39"/>
      <c r="AC68" s="39"/>
      <c r="AD68" s="381"/>
      <c r="AE68" s="7"/>
      <c r="AF68" s="374"/>
      <c r="AG68" s="39"/>
      <c r="AH68" s="39"/>
      <c r="AI68" s="39"/>
      <c r="AJ68" s="39"/>
      <c r="AK68" s="39"/>
      <c r="AL68" s="39"/>
      <c r="AM68" s="39"/>
      <c r="AN68" s="39"/>
      <c r="AO68" s="39"/>
      <c r="AP68" s="39"/>
      <c r="AQ68" s="381"/>
      <c r="AR68" s="7"/>
      <c r="AS68" s="374"/>
      <c r="AT68" s="39"/>
      <c r="AU68" s="39"/>
      <c r="AV68" s="39"/>
      <c r="AW68" s="39"/>
      <c r="AX68" s="39"/>
      <c r="AY68" s="39"/>
      <c r="AZ68" s="39"/>
      <c r="BA68" s="39"/>
      <c r="BB68" s="39"/>
      <c r="BC68" s="39"/>
      <c r="BD68" s="381"/>
    </row>
    <row r="69" spans="1:56" ht="23" x14ac:dyDescent="0.35">
      <c r="A69" s="37" t="s">
        <v>40</v>
      </c>
      <c r="B69" s="37" t="s">
        <v>180</v>
      </c>
      <c r="C69" s="37">
        <v>44</v>
      </c>
      <c r="E69" s="72" t="s">
        <v>210</v>
      </c>
      <c r="F69" s="374"/>
      <c r="G69" s="39"/>
      <c r="H69" s="39"/>
      <c r="I69" s="39"/>
      <c r="J69" s="39"/>
      <c r="K69" s="39"/>
      <c r="L69" s="39"/>
      <c r="M69" s="39"/>
      <c r="N69" s="39"/>
      <c r="O69" s="39"/>
      <c r="P69" s="39"/>
      <c r="Q69" s="381"/>
      <c r="R69" s="7"/>
      <c r="S69" s="374"/>
      <c r="T69" s="39"/>
      <c r="U69" s="39"/>
      <c r="V69" s="39"/>
      <c r="W69" s="39"/>
      <c r="X69" s="39"/>
      <c r="Y69" s="39"/>
      <c r="Z69" s="39"/>
      <c r="AA69" s="39"/>
      <c r="AB69" s="39"/>
      <c r="AC69" s="39"/>
      <c r="AD69" s="381"/>
      <c r="AE69" s="7"/>
      <c r="AF69" s="374"/>
      <c r="AG69" s="39"/>
      <c r="AH69" s="39"/>
      <c r="AI69" s="39"/>
      <c r="AJ69" s="39"/>
      <c r="AK69" s="39"/>
      <c r="AL69" s="39"/>
      <c r="AM69" s="39"/>
      <c r="AN69" s="39"/>
      <c r="AO69" s="39"/>
      <c r="AP69" s="39"/>
      <c r="AQ69" s="381"/>
      <c r="AR69" s="7"/>
      <c r="AS69" s="374"/>
      <c r="AT69" s="39"/>
      <c r="AU69" s="39"/>
      <c r="AV69" s="39"/>
      <c r="AW69" s="39"/>
      <c r="AX69" s="39"/>
      <c r="AY69" s="39"/>
      <c r="AZ69" s="39"/>
      <c r="BA69" s="39"/>
      <c r="BB69" s="39"/>
      <c r="BC69" s="39"/>
      <c r="BD69" s="381"/>
    </row>
    <row r="70" spans="1:56" ht="23" x14ac:dyDescent="0.35">
      <c r="A70" s="37" t="s">
        <v>40</v>
      </c>
      <c r="B70" s="37" t="s">
        <v>181</v>
      </c>
      <c r="C70" s="37">
        <v>45</v>
      </c>
      <c r="E70" s="72" t="s">
        <v>211</v>
      </c>
      <c r="F70" s="374"/>
      <c r="G70" s="39"/>
      <c r="H70" s="39"/>
      <c r="I70" s="39"/>
      <c r="J70" s="39"/>
      <c r="K70" s="39"/>
      <c r="L70" s="39"/>
      <c r="M70" s="39"/>
      <c r="N70" s="39"/>
      <c r="O70" s="39"/>
      <c r="P70" s="39"/>
      <c r="Q70" s="381"/>
      <c r="R70" s="7"/>
      <c r="S70" s="374"/>
      <c r="T70" s="39"/>
      <c r="U70" s="39"/>
      <c r="V70" s="39"/>
      <c r="W70" s="39"/>
      <c r="X70" s="39"/>
      <c r="Y70" s="39"/>
      <c r="Z70" s="39"/>
      <c r="AA70" s="39"/>
      <c r="AB70" s="39"/>
      <c r="AC70" s="39"/>
      <c r="AD70" s="381"/>
      <c r="AE70" s="7"/>
      <c r="AF70" s="374"/>
      <c r="AG70" s="39"/>
      <c r="AH70" s="39"/>
      <c r="AI70" s="39"/>
      <c r="AJ70" s="39"/>
      <c r="AK70" s="39"/>
      <c r="AL70" s="39"/>
      <c r="AM70" s="39"/>
      <c r="AN70" s="39"/>
      <c r="AO70" s="39"/>
      <c r="AP70" s="39"/>
      <c r="AQ70" s="381"/>
      <c r="AR70" s="7"/>
      <c r="AS70" s="374"/>
      <c r="AT70" s="39"/>
      <c r="AU70" s="39"/>
      <c r="AV70" s="39"/>
      <c r="AW70" s="39"/>
      <c r="AX70" s="39"/>
      <c r="AY70" s="39"/>
      <c r="AZ70" s="39"/>
      <c r="BA70" s="39"/>
      <c r="BB70" s="39"/>
      <c r="BC70" s="39"/>
      <c r="BD70" s="381"/>
    </row>
    <row r="71" spans="1:56" ht="23" x14ac:dyDescent="0.35">
      <c r="A71" s="37" t="s">
        <v>40</v>
      </c>
      <c r="B71" s="37" t="s">
        <v>182</v>
      </c>
      <c r="C71" s="37">
        <v>46</v>
      </c>
      <c r="E71" s="72" t="s">
        <v>212</v>
      </c>
      <c r="F71" s="374"/>
      <c r="G71" s="39"/>
      <c r="H71" s="39"/>
      <c r="I71" s="39"/>
      <c r="J71" s="39"/>
      <c r="K71" s="39"/>
      <c r="L71" s="39"/>
      <c r="M71" s="39"/>
      <c r="N71" s="39"/>
      <c r="O71" s="39"/>
      <c r="P71" s="39"/>
      <c r="Q71" s="381"/>
      <c r="R71" s="7"/>
      <c r="S71" s="374"/>
      <c r="T71" s="39"/>
      <c r="U71" s="39"/>
      <c r="V71" s="39"/>
      <c r="W71" s="39"/>
      <c r="X71" s="39"/>
      <c r="Y71" s="39"/>
      <c r="Z71" s="39"/>
      <c r="AA71" s="39"/>
      <c r="AB71" s="39"/>
      <c r="AC71" s="39"/>
      <c r="AD71" s="381"/>
      <c r="AE71" s="7"/>
      <c r="AF71" s="374"/>
      <c r="AG71" s="39"/>
      <c r="AH71" s="39"/>
      <c r="AI71" s="39"/>
      <c r="AJ71" s="39"/>
      <c r="AK71" s="39"/>
      <c r="AL71" s="39"/>
      <c r="AM71" s="39"/>
      <c r="AN71" s="39"/>
      <c r="AO71" s="39"/>
      <c r="AP71" s="39"/>
      <c r="AQ71" s="381"/>
      <c r="AR71" s="7"/>
      <c r="AS71" s="374"/>
      <c r="AT71" s="39"/>
      <c r="AU71" s="39"/>
      <c r="AV71" s="39"/>
      <c r="AW71" s="39"/>
      <c r="AX71" s="39"/>
      <c r="AY71" s="39"/>
      <c r="AZ71" s="39"/>
      <c r="BA71" s="39"/>
      <c r="BB71" s="39"/>
      <c r="BC71" s="39"/>
      <c r="BD71" s="381"/>
    </row>
    <row r="72" spans="1:56" ht="23" x14ac:dyDescent="0.35">
      <c r="A72" s="37" t="s">
        <v>40</v>
      </c>
      <c r="B72" s="37" t="s">
        <v>183</v>
      </c>
      <c r="C72" s="37">
        <v>47</v>
      </c>
      <c r="E72" s="47" t="s">
        <v>213</v>
      </c>
      <c r="F72" s="374">
        <v>0</v>
      </c>
      <c r="G72" s="374">
        <v>0</v>
      </c>
      <c r="H72" s="374">
        <v>0</v>
      </c>
      <c r="I72" s="374">
        <v>0</v>
      </c>
      <c r="J72" s="374">
        <v>0</v>
      </c>
      <c r="K72" s="374">
        <v>0</v>
      </c>
      <c r="L72" s="374">
        <v>0</v>
      </c>
      <c r="M72" s="374">
        <v>0</v>
      </c>
      <c r="N72" s="374">
        <v>0</v>
      </c>
      <c r="O72" s="374">
        <v>0</v>
      </c>
      <c r="P72" s="374">
        <v>0</v>
      </c>
      <c r="Q72" s="374">
        <v>0</v>
      </c>
      <c r="R72" s="7"/>
      <c r="S72" s="374">
        <v>0</v>
      </c>
      <c r="T72" s="374">
        <v>0</v>
      </c>
      <c r="U72" s="374">
        <v>0</v>
      </c>
      <c r="V72" s="374">
        <v>0</v>
      </c>
      <c r="W72" s="374">
        <v>0</v>
      </c>
      <c r="X72" s="374">
        <v>0</v>
      </c>
      <c r="Y72" s="374">
        <v>0</v>
      </c>
      <c r="Z72" s="374">
        <v>0</v>
      </c>
      <c r="AA72" s="374">
        <v>0</v>
      </c>
      <c r="AB72" s="374">
        <v>0</v>
      </c>
      <c r="AC72" s="374">
        <v>0</v>
      </c>
      <c r="AD72" s="374">
        <v>0</v>
      </c>
      <c r="AE72" s="7"/>
      <c r="AF72" s="374">
        <v>0</v>
      </c>
      <c r="AG72" s="374">
        <v>0</v>
      </c>
      <c r="AH72" s="374">
        <v>0</v>
      </c>
      <c r="AI72" s="374">
        <v>0</v>
      </c>
      <c r="AJ72" s="374">
        <v>0</v>
      </c>
      <c r="AK72" s="374">
        <v>0</v>
      </c>
      <c r="AL72" s="374">
        <v>0</v>
      </c>
      <c r="AM72" s="374">
        <v>0</v>
      </c>
      <c r="AN72" s="374">
        <v>0</v>
      </c>
      <c r="AO72" s="374">
        <v>0</v>
      </c>
      <c r="AP72" s="374">
        <v>0</v>
      </c>
      <c r="AQ72" s="374">
        <v>0</v>
      </c>
      <c r="AR72" s="7"/>
      <c r="AS72" s="374">
        <v>0</v>
      </c>
      <c r="AT72" s="374">
        <v>0</v>
      </c>
      <c r="AU72" s="374">
        <v>0</v>
      </c>
      <c r="AV72" s="374">
        <v>0</v>
      </c>
      <c r="AW72" s="374">
        <v>0</v>
      </c>
      <c r="AX72" s="374">
        <v>0</v>
      </c>
      <c r="AY72" s="374">
        <v>0</v>
      </c>
      <c r="AZ72" s="374">
        <v>0</v>
      </c>
      <c r="BA72" s="374">
        <v>0</v>
      </c>
      <c r="BB72" s="374">
        <v>0</v>
      </c>
      <c r="BC72" s="374">
        <v>0</v>
      </c>
      <c r="BD72" s="374">
        <v>0</v>
      </c>
    </row>
    <row r="73" spans="1:56" ht="23" x14ac:dyDescent="0.35">
      <c r="A73" s="37" t="s">
        <v>40</v>
      </c>
      <c r="B73" s="37" t="s">
        <v>184</v>
      </c>
      <c r="C73" s="37">
        <v>48</v>
      </c>
      <c r="E73" s="267" t="s">
        <v>214</v>
      </c>
      <c r="F73" s="374"/>
      <c r="G73" s="39"/>
      <c r="H73" s="39"/>
      <c r="I73" s="39"/>
      <c r="J73" s="39"/>
      <c r="K73" s="39"/>
      <c r="L73" s="39"/>
      <c r="M73" s="39"/>
      <c r="N73" s="39"/>
      <c r="O73" s="39"/>
      <c r="P73" s="39"/>
      <c r="Q73" s="381"/>
      <c r="R73" s="7"/>
      <c r="S73" s="390"/>
      <c r="T73" s="391"/>
      <c r="U73" s="391"/>
      <c r="V73" s="391"/>
      <c r="W73" s="391"/>
      <c r="X73" s="391"/>
      <c r="Y73" s="391"/>
      <c r="Z73" s="391"/>
      <c r="AA73" s="391"/>
      <c r="AB73" s="391"/>
      <c r="AC73" s="391"/>
      <c r="AD73" s="392"/>
      <c r="AE73" s="7"/>
      <c r="AF73" s="374"/>
      <c r="AG73" s="39"/>
      <c r="AH73" s="39"/>
      <c r="AI73" s="39"/>
      <c r="AJ73" s="39"/>
      <c r="AK73" s="39"/>
      <c r="AL73" s="39"/>
      <c r="AM73" s="39"/>
      <c r="AN73" s="39"/>
      <c r="AO73" s="39"/>
      <c r="AP73" s="39"/>
      <c r="AQ73" s="381"/>
      <c r="AR73" s="7"/>
      <c r="AS73" s="374"/>
      <c r="AT73" s="39"/>
      <c r="AU73" s="39"/>
      <c r="AV73" s="39"/>
      <c r="AW73" s="39"/>
      <c r="AX73" s="39"/>
      <c r="AY73" s="39"/>
      <c r="AZ73" s="39"/>
      <c r="BA73" s="39"/>
      <c r="BB73" s="39"/>
      <c r="BC73" s="39"/>
      <c r="BD73" s="381"/>
    </row>
    <row r="74" spans="1:56" ht="23" x14ac:dyDescent="0.35">
      <c r="A74" s="37" t="s">
        <v>40</v>
      </c>
      <c r="B74" s="37" t="s">
        <v>185</v>
      </c>
      <c r="C74" s="37">
        <v>49</v>
      </c>
      <c r="E74" s="267" t="s">
        <v>215</v>
      </c>
      <c r="F74" s="374"/>
      <c r="G74" s="39"/>
      <c r="H74" s="39"/>
      <c r="I74" s="39"/>
      <c r="J74" s="39"/>
      <c r="K74" s="39"/>
      <c r="L74" s="39"/>
      <c r="M74" s="39"/>
      <c r="N74" s="39"/>
      <c r="O74" s="39"/>
      <c r="P74" s="39"/>
      <c r="Q74" s="381"/>
      <c r="R74" s="7"/>
      <c r="S74" s="374"/>
      <c r="T74" s="39"/>
      <c r="U74" s="39"/>
      <c r="V74" s="39"/>
      <c r="W74" s="39"/>
      <c r="X74" s="39"/>
      <c r="Y74" s="39"/>
      <c r="Z74" s="39"/>
      <c r="AA74" s="39"/>
      <c r="AB74" s="39"/>
      <c r="AC74" s="39"/>
      <c r="AD74" s="381"/>
      <c r="AE74" s="7"/>
      <c r="AF74" s="374"/>
      <c r="AG74" s="39"/>
      <c r="AH74" s="39"/>
      <c r="AI74" s="39"/>
      <c r="AJ74" s="39"/>
      <c r="AK74" s="39"/>
      <c r="AL74" s="39"/>
      <c r="AM74" s="39"/>
      <c r="AN74" s="39"/>
      <c r="AO74" s="39"/>
      <c r="AP74" s="39"/>
      <c r="AQ74" s="381"/>
      <c r="AR74" s="7"/>
      <c r="AS74" s="374"/>
      <c r="AT74" s="39"/>
      <c r="AU74" s="39"/>
      <c r="AV74" s="39"/>
      <c r="AW74" s="39"/>
      <c r="AX74" s="39"/>
      <c r="AY74" s="39"/>
      <c r="AZ74" s="39"/>
      <c r="BA74" s="39"/>
      <c r="BB74" s="39"/>
      <c r="BC74" s="39"/>
      <c r="BD74" s="381"/>
    </row>
    <row r="75" spans="1:56" ht="23" x14ac:dyDescent="0.35">
      <c r="B75" s="37"/>
      <c r="C75" s="37"/>
      <c r="E75" s="46" t="s">
        <v>217</v>
      </c>
      <c r="F75" s="327"/>
      <c r="G75" s="326"/>
      <c r="H75" s="326"/>
      <c r="I75" s="326"/>
      <c r="J75" s="326"/>
      <c r="K75" s="326"/>
      <c r="L75" s="326"/>
      <c r="M75" s="326"/>
      <c r="N75" s="326"/>
      <c r="O75" s="326"/>
      <c r="P75" s="326"/>
      <c r="Q75" s="9"/>
      <c r="R75" s="7"/>
      <c r="S75" s="327"/>
      <c r="T75" s="326"/>
      <c r="U75" s="326"/>
      <c r="V75" s="326"/>
      <c r="W75" s="326"/>
      <c r="X75" s="326"/>
      <c r="Y75" s="326"/>
      <c r="Z75" s="326"/>
      <c r="AA75" s="326"/>
      <c r="AB75" s="326"/>
      <c r="AC75" s="326"/>
      <c r="AD75" s="9"/>
      <c r="AE75" s="7"/>
      <c r="AF75" s="327"/>
      <c r="AG75" s="326"/>
      <c r="AH75" s="326"/>
      <c r="AI75" s="326"/>
      <c r="AJ75" s="326"/>
      <c r="AK75" s="326"/>
      <c r="AL75" s="326"/>
      <c r="AM75" s="326"/>
      <c r="AN75" s="326"/>
      <c r="AO75" s="326"/>
      <c r="AP75" s="326"/>
      <c r="AQ75" s="9"/>
      <c r="AR75" s="7"/>
      <c r="AS75" s="327"/>
      <c r="AT75" s="326"/>
      <c r="AU75" s="326"/>
      <c r="AV75" s="326"/>
      <c r="AW75" s="326"/>
      <c r="AX75" s="326"/>
      <c r="AY75" s="326"/>
      <c r="AZ75" s="326"/>
      <c r="BA75" s="326"/>
      <c r="BB75" s="326"/>
      <c r="BC75" s="326"/>
      <c r="BD75" s="9"/>
    </row>
    <row r="76" spans="1:56" ht="23" x14ac:dyDescent="0.35">
      <c r="A76" s="37" t="s">
        <v>40</v>
      </c>
      <c r="B76" s="37" t="s">
        <v>186</v>
      </c>
      <c r="C76" s="37">
        <v>50</v>
      </c>
      <c r="E76" s="69" t="s">
        <v>218</v>
      </c>
      <c r="F76" s="42"/>
      <c r="G76" s="39"/>
      <c r="H76" s="39"/>
      <c r="I76" s="39"/>
      <c r="J76" s="39"/>
      <c r="K76" s="39"/>
      <c r="L76" s="39"/>
      <c r="M76" s="39"/>
      <c r="N76" s="39"/>
      <c r="O76" s="39"/>
      <c r="P76" s="39"/>
      <c r="Q76" s="381"/>
      <c r="R76" s="7"/>
      <c r="S76" s="393"/>
      <c r="T76" s="391"/>
      <c r="U76" s="391"/>
      <c r="V76" s="391"/>
      <c r="W76" s="391"/>
      <c r="X76" s="391"/>
      <c r="Y76" s="391"/>
      <c r="Z76" s="391"/>
      <c r="AA76" s="391"/>
      <c r="AB76" s="391"/>
      <c r="AC76" s="391"/>
      <c r="AD76" s="392"/>
      <c r="AE76" s="7"/>
      <c r="AF76" s="42"/>
      <c r="AG76" s="39"/>
      <c r="AH76" s="39"/>
      <c r="AI76" s="39"/>
      <c r="AJ76" s="39"/>
      <c r="AK76" s="39"/>
      <c r="AL76" s="39"/>
      <c r="AM76" s="39"/>
      <c r="AN76" s="39"/>
      <c r="AO76" s="39"/>
      <c r="AP76" s="39"/>
      <c r="AQ76" s="381"/>
      <c r="AR76" s="7"/>
      <c r="AS76" s="42"/>
      <c r="AT76" s="39"/>
      <c r="AU76" s="39"/>
      <c r="AV76" s="39"/>
      <c r="AW76" s="39"/>
      <c r="AX76" s="39"/>
      <c r="AY76" s="39"/>
      <c r="AZ76" s="39"/>
      <c r="BA76" s="39"/>
      <c r="BB76" s="39"/>
      <c r="BC76" s="39"/>
      <c r="BD76" s="381"/>
    </row>
    <row r="77" spans="1:56" ht="23" x14ac:dyDescent="0.35">
      <c r="A77" s="37" t="s">
        <v>40</v>
      </c>
      <c r="B77" s="37" t="s">
        <v>187</v>
      </c>
      <c r="C77" s="37">
        <v>51</v>
      </c>
      <c r="E77" s="69" t="s">
        <v>319</v>
      </c>
      <c r="F77" s="390"/>
      <c r="G77" s="391"/>
      <c r="H77" s="391"/>
      <c r="I77" s="391"/>
      <c r="J77" s="391"/>
      <c r="K77" s="391"/>
      <c r="L77" s="391"/>
      <c r="M77" s="391"/>
      <c r="N77" s="391"/>
      <c r="O77" s="391"/>
      <c r="P77" s="391"/>
      <c r="Q77" s="392"/>
      <c r="S77" s="390"/>
      <c r="T77" s="391"/>
      <c r="U77" s="391"/>
      <c r="V77" s="391"/>
      <c r="W77" s="391"/>
      <c r="X77" s="391"/>
      <c r="Y77" s="391"/>
      <c r="Z77" s="391"/>
      <c r="AA77" s="391"/>
      <c r="AB77" s="391"/>
      <c r="AC77" s="391"/>
      <c r="AD77" s="392"/>
      <c r="AF77" s="390"/>
      <c r="AG77" s="391"/>
      <c r="AH77" s="391"/>
      <c r="AI77" s="391"/>
      <c r="AJ77" s="391"/>
      <c r="AK77" s="391"/>
      <c r="AL77" s="391"/>
      <c r="AM77" s="391"/>
      <c r="AN77" s="391"/>
      <c r="AO77" s="391"/>
      <c r="AP77" s="391"/>
      <c r="AQ77" s="392"/>
      <c r="AS77" s="390"/>
      <c r="AT77" s="391"/>
      <c r="AU77" s="391"/>
      <c r="AV77" s="391"/>
      <c r="AW77" s="391"/>
      <c r="AX77" s="391"/>
      <c r="AY77" s="391"/>
      <c r="AZ77" s="391"/>
      <c r="BA77" s="391"/>
      <c r="BB77" s="391"/>
      <c r="BC77" s="391"/>
      <c r="BD77" s="392"/>
    </row>
    <row r="78" spans="1:56" ht="23" x14ac:dyDescent="0.35">
      <c r="A78" s="37" t="s">
        <v>40</v>
      </c>
      <c r="B78" s="37" t="s">
        <v>188</v>
      </c>
      <c r="C78" s="37">
        <v>52</v>
      </c>
      <c r="E78" s="69" t="s">
        <v>220</v>
      </c>
      <c r="F78" s="390"/>
      <c r="G78" s="391"/>
      <c r="H78" s="391"/>
      <c r="I78" s="391"/>
      <c r="J78" s="391"/>
      <c r="K78" s="391"/>
      <c r="L78" s="391"/>
      <c r="M78" s="391"/>
      <c r="N78" s="391"/>
      <c r="O78" s="391"/>
      <c r="P78" s="391"/>
      <c r="Q78" s="392"/>
      <c r="R78" s="7"/>
      <c r="S78" s="374"/>
      <c r="T78" s="39"/>
      <c r="U78" s="39"/>
      <c r="V78" s="39"/>
      <c r="W78" s="39"/>
      <c r="X78" s="39"/>
      <c r="Y78" s="39"/>
      <c r="Z78" s="39"/>
      <c r="AA78" s="39"/>
      <c r="AB78" s="39"/>
      <c r="AC78" s="39"/>
      <c r="AD78" s="381"/>
      <c r="AE78" s="7"/>
      <c r="AF78" s="374"/>
      <c r="AG78" s="39"/>
      <c r="AH78" s="39"/>
      <c r="AI78" s="39"/>
      <c r="AJ78" s="39"/>
      <c r="AK78" s="39"/>
      <c r="AL78" s="39"/>
      <c r="AM78" s="39"/>
      <c r="AN78" s="39"/>
      <c r="AO78" s="39"/>
      <c r="AP78" s="39"/>
      <c r="AQ78" s="381"/>
      <c r="AR78" s="7"/>
      <c r="AS78" s="390"/>
      <c r="AT78" s="391"/>
      <c r="AU78" s="391"/>
      <c r="AV78" s="391"/>
      <c r="AW78" s="391"/>
      <c r="AX78" s="391"/>
      <c r="AY78" s="391"/>
      <c r="AZ78" s="391"/>
      <c r="BA78" s="391"/>
      <c r="BB78" s="391"/>
      <c r="BC78" s="391"/>
      <c r="BD78" s="392"/>
    </row>
    <row r="79" spans="1:56" ht="23" x14ac:dyDescent="0.35">
      <c r="B79" s="37"/>
      <c r="C79" s="37"/>
      <c r="E79" s="46" t="s">
        <v>222</v>
      </c>
      <c r="F79" s="327"/>
      <c r="G79" s="326"/>
      <c r="H79" s="326"/>
      <c r="I79" s="326"/>
      <c r="J79" s="326"/>
      <c r="K79" s="326"/>
      <c r="L79" s="326"/>
      <c r="M79" s="326"/>
      <c r="N79" s="326"/>
      <c r="O79" s="326"/>
      <c r="P79" s="326"/>
      <c r="Q79" s="9"/>
      <c r="R79" s="7"/>
      <c r="S79" s="327"/>
      <c r="T79" s="326"/>
      <c r="U79" s="326"/>
      <c r="V79" s="326"/>
      <c r="W79" s="326"/>
      <c r="X79" s="326"/>
      <c r="Y79" s="326"/>
      <c r="Z79" s="326"/>
      <c r="AA79" s="326"/>
      <c r="AB79" s="326"/>
      <c r="AC79" s="326"/>
      <c r="AD79" s="9"/>
      <c r="AE79" s="7"/>
      <c r="AF79" s="327"/>
      <c r="AG79" s="326"/>
      <c r="AH79" s="326"/>
      <c r="AI79" s="326"/>
      <c r="AJ79" s="326"/>
      <c r="AK79" s="326"/>
      <c r="AL79" s="326"/>
      <c r="AM79" s="326"/>
      <c r="AN79" s="326"/>
      <c r="AO79" s="326"/>
      <c r="AP79" s="326"/>
      <c r="AQ79" s="9"/>
      <c r="AR79" s="7"/>
      <c r="AS79" s="327"/>
      <c r="AT79" s="326"/>
      <c r="AU79" s="326"/>
      <c r="AV79" s="326"/>
      <c r="AW79" s="326"/>
      <c r="AX79" s="326"/>
      <c r="AY79" s="326"/>
      <c r="AZ79" s="326"/>
      <c r="BA79" s="326"/>
      <c r="BB79" s="326"/>
      <c r="BC79" s="326"/>
      <c r="BD79" s="9"/>
    </row>
    <row r="80" spans="1:56" ht="23" x14ac:dyDescent="0.35">
      <c r="A80" s="37" t="s">
        <v>40</v>
      </c>
      <c r="B80" s="37" t="s">
        <v>189</v>
      </c>
      <c r="C80" s="37">
        <v>53</v>
      </c>
      <c r="E80" s="69" t="s">
        <v>223</v>
      </c>
      <c r="F80" s="390"/>
      <c r="G80" s="391"/>
      <c r="H80" s="391"/>
      <c r="I80" s="391"/>
      <c r="J80" s="391"/>
      <c r="K80" s="391"/>
      <c r="L80" s="391"/>
      <c r="M80" s="391"/>
      <c r="N80" s="391"/>
      <c r="O80" s="391"/>
      <c r="P80" s="391"/>
      <c r="Q80" s="392"/>
      <c r="R80" s="7"/>
      <c r="S80" s="374"/>
      <c r="T80" s="39"/>
      <c r="U80" s="39"/>
      <c r="V80" s="39"/>
      <c r="W80" s="39"/>
      <c r="X80" s="39"/>
      <c r="Y80" s="39"/>
      <c r="Z80" s="39"/>
      <c r="AA80" s="39"/>
      <c r="AB80" s="39"/>
      <c r="AC80" s="39"/>
      <c r="AD80" s="381"/>
      <c r="AE80" s="7"/>
      <c r="AF80" s="374"/>
      <c r="AG80" s="39"/>
      <c r="AH80" s="39"/>
      <c r="AI80" s="39"/>
      <c r="AJ80" s="39"/>
      <c r="AK80" s="39"/>
      <c r="AL80" s="39"/>
      <c r="AM80" s="39"/>
      <c r="AN80" s="39"/>
      <c r="AO80" s="39"/>
      <c r="AP80" s="39"/>
      <c r="AQ80" s="381"/>
      <c r="AR80" s="7"/>
      <c r="AS80" s="390"/>
      <c r="AT80" s="391"/>
      <c r="AU80" s="391"/>
      <c r="AV80" s="391"/>
      <c r="AW80" s="391"/>
      <c r="AX80" s="391"/>
      <c r="AY80" s="391"/>
      <c r="AZ80" s="391"/>
      <c r="BA80" s="391"/>
      <c r="BB80" s="391"/>
      <c r="BC80" s="391"/>
      <c r="BD80" s="392"/>
    </row>
    <row r="81" spans="1:56" ht="23" x14ac:dyDescent="0.35">
      <c r="A81" s="37" t="s">
        <v>40</v>
      </c>
      <c r="B81" s="37" t="s">
        <v>190</v>
      </c>
      <c r="C81" s="37">
        <v>54</v>
      </c>
      <c r="E81" s="69" t="s">
        <v>224</v>
      </c>
      <c r="F81" s="390"/>
      <c r="G81" s="391"/>
      <c r="H81" s="391"/>
      <c r="I81" s="391"/>
      <c r="J81" s="391"/>
      <c r="K81" s="391"/>
      <c r="L81" s="391"/>
      <c r="M81" s="391"/>
      <c r="N81" s="391"/>
      <c r="O81" s="391"/>
      <c r="P81" s="391"/>
      <c r="Q81" s="392"/>
      <c r="R81" s="7"/>
      <c r="S81" s="374"/>
      <c r="T81" s="39"/>
      <c r="U81" s="39"/>
      <c r="V81" s="39"/>
      <c r="W81" s="39"/>
      <c r="X81" s="39"/>
      <c r="Y81" s="39"/>
      <c r="Z81" s="39"/>
      <c r="AA81" s="39"/>
      <c r="AB81" s="39"/>
      <c r="AC81" s="39"/>
      <c r="AD81" s="381"/>
      <c r="AE81" s="7"/>
      <c r="AF81" s="374"/>
      <c r="AG81" s="39"/>
      <c r="AH81" s="39"/>
      <c r="AI81" s="39"/>
      <c r="AJ81" s="39"/>
      <c r="AK81" s="39"/>
      <c r="AL81" s="39"/>
      <c r="AM81" s="39"/>
      <c r="AN81" s="39"/>
      <c r="AO81" s="39"/>
      <c r="AP81" s="39"/>
      <c r="AQ81" s="381"/>
      <c r="AR81" s="7"/>
      <c r="AS81" s="390"/>
      <c r="AT81" s="391"/>
      <c r="AU81" s="391"/>
      <c r="AV81" s="391"/>
      <c r="AW81" s="391"/>
      <c r="AX81" s="391"/>
      <c r="AY81" s="391"/>
      <c r="AZ81" s="391"/>
      <c r="BA81" s="391"/>
      <c r="BB81" s="391"/>
      <c r="BC81" s="391"/>
      <c r="BD81" s="392"/>
    </row>
    <row r="82" spans="1:56" ht="23" x14ac:dyDescent="0.35">
      <c r="A82" s="37" t="s">
        <v>40</v>
      </c>
      <c r="B82" s="37" t="s">
        <v>191</v>
      </c>
      <c r="C82" s="37">
        <v>55</v>
      </c>
      <c r="E82" s="69" t="s">
        <v>225</v>
      </c>
      <c r="F82" s="390"/>
      <c r="G82" s="391"/>
      <c r="H82" s="391"/>
      <c r="I82" s="391"/>
      <c r="J82" s="391"/>
      <c r="K82" s="391"/>
      <c r="L82" s="391"/>
      <c r="M82" s="391"/>
      <c r="N82" s="391"/>
      <c r="O82" s="391"/>
      <c r="P82" s="391"/>
      <c r="Q82" s="392"/>
      <c r="R82" s="7"/>
      <c r="S82" s="374"/>
      <c r="T82" s="39"/>
      <c r="U82" s="39"/>
      <c r="V82" s="39"/>
      <c r="W82" s="39"/>
      <c r="X82" s="39"/>
      <c r="Y82" s="39"/>
      <c r="Z82" s="39"/>
      <c r="AA82" s="39"/>
      <c r="AB82" s="39"/>
      <c r="AC82" s="39"/>
      <c r="AD82" s="381"/>
      <c r="AE82" s="7"/>
      <c r="AF82" s="374"/>
      <c r="AG82" s="39"/>
      <c r="AH82" s="39"/>
      <c r="AI82" s="39"/>
      <c r="AJ82" s="39"/>
      <c r="AK82" s="39"/>
      <c r="AL82" s="39"/>
      <c r="AM82" s="39"/>
      <c r="AN82" s="39"/>
      <c r="AO82" s="39"/>
      <c r="AP82" s="39"/>
      <c r="AQ82" s="381"/>
      <c r="AR82" s="7"/>
      <c r="AS82" s="390"/>
      <c r="AT82" s="391"/>
      <c r="AU82" s="391"/>
      <c r="AV82" s="391"/>
      <c r="AW82" s="391"/>
      <c r="AX82" s="391"/>
      <c r="AY82" s="391"/>
      <c r="AZ82" s="391"/>
      <c r="BA82" s="391"/>
      <c r="BB82" s="391"/>
      <c r="BC82" s="391"/>
      <c r="BD82" s="392"/>
    </row>
    <row r="83" spans="1:56" ht="23" x14ac:dyDescent="0.35">
      <c r="A83" s="37" t="s">
        <v>40</v>
      </c>
      <c r="B83" s="37" t="s">
        <v>192</v>
      </c>
      <c r="C83" s="37">
        <v>56</v>
      </c>
      <c r="E83" s="69" t="s">
        <v>226</v>
      </c>
      <c r="F83" s="390"/>
      <c r="G83" s="391"/>
      <c r="H83" s="391"/>
      <c r="I83" s="391"/>
      <c r="J83" s="391"/>
      <c r="K83" s="391"/>
      <c r="L83" s="391"/>
      <c r="M83" s="391"/>
      <c r="N83" s="391"/>
      <c r="O83" s="391"/>
      <c r="P83" s="391"/>
      <c r="Q83" s="392"/>
      <c r="R83" s="7"/>
      <c r="S83" s="374"/>
      <c r="T83" s="39"/>
      <c r="U83" s="39"/>
      <c r="V83" s="39"/>
      <c r="W83" s="39"/>
      <c r="X83" s="39"/>
      <c r="Y83" s="39"/>
      <c r="Z83" s="39"/>
      <c r="AA83" s="39"/>
      <c r="AB83" s="39"/>
      <c r="AC83" s="39"/>
      <c r="AD83" s="381"/>
      <c r="AE83" s="7"/>
      <c r="AF83" s="374"/>
      <c r="AG83" s="39"/>
      <c r="AH83" s="39"/>
      <c r="AI83" s="39"/>
      <c r="AJ83" s="39"/>
      <c r="AK83" s="39"/>
      <c r="AL83" s="39"/>
      <c r="AM83" s="39"/>
      <c r="AN83" s="39"/>
      <c r="AO83" s="39"/>
      <c r="AP83" s="39"/>
      <c r="AQ83" s="381"/>
      <c r="AR83" s="7"/>
      <c r="AS83" s="390"/>
      <c r="AT83" s="391"/>
      <c r="AU83" s="391"/>
      <c r="AV83" s="391"/>
      <c r="AW83" s="391"/>
      <c r="AX83" s="391"/>
      <c r="AY83" s="391"/>
      <c r="AZ83" s="391"/>
      <c r="BA83" s="391"/>
      <c r="BB83" s="391"/>
      <c r="BC83" s="391"/>
      <c r="BD83" s="392"/>
    </row>
    <row r="84" spans="1:56" ht="23" x14ac:dyDescent="0.35">
      <c r="A84" s="37" t="s">
        <v>40</v>
      </c>
      <c r="B84" s="37" t="s">
        <v>193</v>
      </c>
      <c r="C84" s="37">
        <v>57</v>
      </c>
      <c r="E84" s="69" t="s">
        <v>227</v>
      </c>
      <c r="F84" s="390"/>
      <c r="G84" s="391"/>
      <c r="H84" s="391"/>
      <c r="I84" s="391"/>
      <c r="J84" s="391"/>
      <c r="K84" s="391"/>
      <c r="L84" s="391"/>
      <c r="M84" s="391"/>
      <c r="N84" s="391"/>
      <c r="O84" s="391"/>
      <c r="P84" s="391"/>
      <c r="Q84" s="392"/>
      <c r="R84" s="7"/>
      <c r="S84" s="374"/>
      <c r="T84" s="39"/>
      <c r="U84" s="39"/>
      <c r="V84" s="39"/>
      <c r="W84" s="39"/>
      <c r="X84" s="39"/>
      <c r="Y84" s="39"/>
      <c r="Z84" s="39"/>
      <c r="AA84" s="39"/>
      <c r="AB84" s="39"/>
      <c r="AC84" s="39"/>
      <c r="AD84" s="381"/>
      <c r="AE84" s="7"/>
      <c r="AF84" s="374"/>
      <c r="AG84" s="39"/>
      <c r="AH84" s="39"/>
      <c r="AI84" s="39"/>
      <c r="AJ84" s="39"/>
      <c r="AK84" s="39"/>
      <c r="AL84" s="39"/>
      <c r="AM84" s="39"/>
      <c r="AN84" s="39"/>
      <c r="AO84" s="39"/>
      <c r="AP84" s="39"/>
      <c r="AQ84" s="381"/>
      <c r="AR84" s="7"/>
      <c r="AS84" s="390"/>
      <c r="AT84" s="391"/>
      <c r="AU84" s="391"/>
      <c r="AV84" s="391"/>
      <c r="AW84" s="391"/>
      <c r="AX84" s="391"/>
      <c r="AY84" s="391"/>
      <c r="AZ84" s="391"/>
      <c r="BA84" s="391"/>
      <c r="BB84" s="391"/>
      <c r="BC84" s="391"/>
      <c r="BD84" s="392"/>
    </row>
    <row r="85" spans="1:56" ht="23" x14ac:dyDescent="0.35">
      <c r="C85" s="37"/>
      <c r="E85" s="45" t="s">
        <v>43</v>
      </c>
      <c r="F85" s="372"/>
      <c r="G85" s="386"/>
      <c r="H85" s="386"/>
      <c r="I85" s="386"/>
      <c r="J85" s="386"/>
      <c r="K85" s="386"/>
      <c r="L85" s="386"/>
      <c r="M85" s="386"/>
      <c r="N85" s="386"/>
      <c r="O85" s="386"/>
      <c r="P85" s="386"/>
      <c r="Q85" s="379"/>
      <c r="R85" s="7"/>
      <c r="S85" s="372"/>
      <c r="T85" s="386"/>
      <c r="U85" s="386"/>
      <c r="V85" s="386"/>
      <c r="W85" s="386"/>
      <c r="X85" s="386"/>
      <c r="Y85" s="386"/>
      <c r="Z85" s="386"/>
      <c r="AA85" s="386"/>
      <c r="AB85" s="386"/>
      <c r="AC85" s="386"/>
      <c r="AD85" s="379"/>
      <c r="AE85" s="7"/>
      <c r="AF85" s="372"/>
      <c r="AG85" s="386"/>
      <c r="AH85" s="386"/>
      <c r="AI85" s="386"/>
      <c r="AJ85" s="386"/>
      <c r="AK85" s="386"/>
      <c r="AL85" s="386"/>
      <c r="AM85" s="386"/>
      <c r="AN85" s="386"/>
      <c r="AO85" s="386"/>
      <c r="AP85" s="386"/>
      <c r="AQ85" s="379"/>
      <c r="AR85" s="7"/>
      <c r="AS85" s="372"/>
      <c r="AT85" s="386"/>
      <c r="AU85" s="386"/>
      <c r="AV85" s="386"/>
      <c r="AW85" s="386"/>
      <c r="AX85" s="386"/>
      <c r="AY85" s="386"/>
      <c r="AZ85" s="386"/>
      <c r="BA85" s="386"/>
      <c r="BB85" s="386"/>
      <c r="BC85" s="386"/>
      <c r="BD85" s="379"/>
    </row>
    <row r="86" spans="1:56" ht="23" x14ac:dyDescent="0.35">
      <c r="B86" s="57"/>
      <c r="C86" s="37"/>
      <c r="E86" s="46" t="s">
        <v>200</v>
      </c>
      <c r="F86" s="325"/>
      <c r="G86" s="326"/>
      <c r="H86" s="326"/>
      <c r="I86" s="326"/>
      <c r="J86" s="326"/>
      <c r="K86" s="326"/>
      <c r="L86" s="326"/>
      <c r="M86" s="326"/>
      <c r="N86" s="326"/>
      <c r="O86" s="326"/>
      <c r="P86" s="326"/>
      <c r="Q86" s="9"/>
      <c r="R86" s="7"/>
      <c r="S86" s="325"/>
      <c r="T86" s="326"/>
      <c r="U86" s="326"/>
      <c r="V86" s="326"/>
      <c r="W86" s="326"/>
      <c r="X86" s="326"/>
      <c r="Y86" s="326"/>
      <c r="Z86" s="326"/>
      <c r="AA86" s="326"/>
      <c r="AB86" s="326"/>
      <c r="AC86" s="326"/>
      <c r="AD86" s="9"/>
      <c r="AE86" s="7"/>
      <c r="AF86" s="325"/>
      <c r="AG86" s="326"/>
      <c r="AH86" s="326"/>
      <c r="AI86" s="326"/>
      <c r="AJ86" s="326"/>
      <c r="AK86" s="326"/>
      <c r="AL86" s="326"/>
      <c r="AM86" s="326"/>
      <c r="AN86" s="326"/>
      <c r="AO86" s="326"/>
      <c r="AP86" s="326"/>
      <c r="AQ86" s="9"/>
      <c r="AR86" s="7"/>
      <c r="AS86" s="325"/>
      <c r="AT86" s="326"/>
      <c r="AU86" s="326"/>
      <c r="AV86" s="326"/>
      <c r="AW86" s="326"/>
      <c r="AX86" s="326"/>
      <c r="AY86" s="326"/>
      <c r="AZ86" s="326"/>
      <c r="BA86" s="326"/>
      <c r="BB86" s="326"/>
      <c r="BC86" s="326"/>
      <c r="BD86" s="9"/>
    </row>
    <row r="87" spans="1:56" ht="23" x14ac:dyDescent="0.35">
      <c r="B87" s="57"/>
      <c r="C87" s="37"/>
      <c r="E87" s="262" t="s">
        <v>202</v>
      </c>
      <c r="F87" s="375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380"/>
      <c r="R87" s="7"/>
      <c r="S87" s="375"/>
      <c r="T87" s="19"/>
      <c r="U87" s="19"/>
      <c r="V87" s="19"/>
      <c r="W87" s="19"/>
      <c r="X87" s="19"/>
      <c r="Y87" s="19"/>
      <c r="Z87" s="19"/>
      <c r="AA87" s="19"/>
      <c r="AB87" s="19"/>
      <c r="AC87" s="19"/>
      <c r="AD87" s="380"/>
      <c r="AE87" s="7"/>
      <c r="AF87" s="375"/>
      <c r="AG87" s="19"/>
      <c r="AH87" s="19"/>
      <c r="AI87" s="19"/>
      <c r="AJ87" s="19"/>
      <c r="AK87" s="19"/>
      <c r="AL87" s="19"/>
      <c r="AM87" s="19"/>
      <c r="AN87" s="19"/>
      <c r="AO87" s="19"/>
      <c r="AP87" s="19"/>
      <c r="AQ87" s="380"/>
      <c r="AR87" s="7"/>
      <c r="AS87" s="375"/>
      <c r="AT87" s="19"/>
      <c r="AU87" s="19"/>
      <c r="AV87" s="19"/>
      <c r="AW87" s="19"/>
      <c r="AX87" s="19"/>
      <c r="AY87" s="19"/>
      <c r="AZ87" s="19"/>
      <c r="BA87" s="19"/>
      <c r="BB87" s="19"/>
      <c r="BC87" s="19"/>
      <c r="BD87" s="380"/>
    </row>
    <row r="88" spans="1:56" ht="23" x14ac:dyDescent="0.35">
      <c r="A88" s="37" t="s">
        <v>42</v>
      </c>
      <c r="B88" s="37" t="s">
        <v>175</v>
      </c>
      <c r="C88" s="37">
        <v>58</v>
      </c>
      <c r="E88" s="47" t="s">
        <v>308</v>
      </c>
      <c r="F88" s="374"/>
      <c r="G88" s="39"/>
      <c r="H88" s="39"/>
      <c r="I88" s="39"/>
      <c r="J88" s="39"/>
      <c r="K88" s="39"/>
      <c r="L88" s="39"/>
      <c r="M88" s="39"/>
      <c r="N88" s="39"/>
      <c r="O88" s="39"/>
      <c r="P88" s="39"/>
      <c r="Q88" s="381"/>
      <c r="R88" s="7"/>
      <c r="S88" s="390"/>
      <c r="T88" s="391"/>
      <c r="U88" s="391"/>
      <c r="V88" s="391"/>
      <c r="W88" s="391"/>
      <c r="X88" s="391"/>
      <c r="Y88" s="391"/>
      <c r="Z88" s="391"/>
      <c r="AA88" s="391"/>
      <c r="AB88" s="391"/>
      <c r="AC88" s="391"/>
      <c r="AD88" s="392"/>
      <c r="AE88" s="7"/>
      <c r="AF88" s="374"/>
      <c r="AG88" s="39"/>
      <c r="AH88" s="39"/>
      <c r="AI88" s="39"/>
      <c r="AJ88" s="39"/>
      <c r="AK88" s="39"/>
      <c r="AL88" s="39"/>
      <c r="AM88" s="39"/>
      <c r="AN88" s="39"/>
      <c r="AO88" s="39"/>
      <c r="AP88" s="39"/>
      <c r="AQ88" s="381"/>
      <c r="AR88" s="7"/>
      <c r="AS88" s="374"/>
      <c r="AT88" s="39"/>
      <c r="AU88" s="39"/>
      <c r="AV88" s="39"/>
      <c r="AW88" s="39"/>
      <c r="AX88" s="39"/>
      <c r="AY88" s="39"/>
      <c r="AZ88" s="39"/>
      <c r="BA88" s="39"/>
      <c r="BB88" s="39"/>
      <c r="BC88" s="39"/>
      <c r="BD88" s="381"/>
    </row>
    <row r="89" spans="1:56" ht="23" x14ac:dyDescent="0.35">
      <c r="B89" s="58"/>
      <c r="C89" s="37"/>
      <c r="E89" s="71" t="s">
        <v>370</v>
      </c>
      <c r="F89" s="375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380"/>
      <c r="R89" s="7"/>
      <c r="S89" s="375"/>
      <c r="T89" s="19"/>
      <c r="U89" s="19"/>
      <c r="V89" s="19"/>
      <c r="W89" s="19"/>
      <c r="X89" s="19"/>
      <c r="Y89" s="19"/>
      <c r="Z89" s="19"/>
      <c r="AA89" s="19"/>
      <c r="AB89" s="19"/>
      <c r="AC89" s="19"/>
      <c r="AD89" s="380"/>
      <c r="AE89" s="7"/>
      <c r="AF89" s="375"/>
      <c r="AG89" s="19"/>
      <c r="AH89" s="19"/>
      <c r="AI89" s="19"/>
      <c r="AJ89" s="19"/>
      <c r="AK89" s="19"/>
      <c r="AL89" s="19"/>
      <c r="AM89" s="19"/>
      <c r="AN89" s="19"/>
      <c r="AO89" s="19"/>
      <c r="AP89" s="19"/>
      <c r="AQ89" s="380"/>
      <c r="AR89" s="7"/>
      <c r="AS89" s="375"/>
      <c r="AT89" s="19"/>
      <c r="AU89" s="19"/>
      <c r="AV89" s="19"/>
      <c r="AW89" s="19"/>
      <c r="AX89" s="19"/>
      <c r="AY89" s="19"/>
      <c r="AZ89" s="19"/>
      <c r="BA89" s="19"/>
      <c r="BB89" s="19"/>
      <c r="BC89" s="19"/>
      <c r="BD89" s="380"/>
    </row>
    <row r="90" spans="1:56" ht="23" x14ac:dyDescent="0.35">
      <c r="A90" s="37" t="s">
        <v>42</v>
      </c>
      <c r="B90" s="37" t="s">
        <v>176</v>
      </c>
      <c r="C90" s="37">
        <v>59</v>
      </c>
      <c r="E90" s="72" t="s">
        <v>206</v>
      </c>
      <c r="F90" s="374"/>
      <c r="G90" s="39"/>
      <c r="H90" s="39"/>
      <c r="I90" s="39"/>
      <c r="J90" s="39"/>
      <c r="K90" s="39"/>
      <c r="L90" s="39"/>
      <c r="M90" s="39"/>
      <c r="N90" s="39"/>
      <c r="O90" s="39"/>
      <c r="P90" s="39"/>
      <c r="Q90" s="381"/>
      <c r="R90" s="7"/>
      <c r="S90" s="374"/>
      <c r="T90" s="39"/>
      <c r="U90" s="39"/>
      <c r="V90" s="39"/>
      <c r="W90" s="39"/>
      <c r="X90" s="39"/>
      <c r="Y90" s="39"/>
      <c r="Z90" s="39"/>
      <c r="AA90" s="39"/>
      <c r="AB90" s="39"/>
      <c r="AC90" s="39"/>
      <c r="AD90" s="381"/>
      <c r="AE90" s="7"/>
      <c r="AF90" s="374"/>
      <c r="AG90" s="39"/>
      <c r="AH90" s="39"/>
      <c r="AI90" s="39"/>
      <c r="AJ90" s="39"/>
      <c r="AK90" s="39"/>
      <c r="AL90" s="39"/>
      <c r="AM90" s="39"/>
      <c r="AN90" s="39"/>
      <c r="AO90" s="39"/>
      <c r="AP90" s="39"/>
      <c r="AQ90" s="381"/>
      <c r="AR90" s="7"/>
      <c r="AS90" s="374"/>
      <c r="AT90" s="39"/>
      <c r="AU90" s="39"/>
      <c r="AV90" s="39"/>
      <c r="AW90" s="39"/>
      <c r="AX90" s="39"/>
      <c r="AY90" s="39"/>
      <c r="AZ90" s="39"/>
      <c r="BA90" s="39"/>
      <c r="BB90" s="39"/>
      <c r="BC90" s="39"/>
      <c r="BD90" s="381"/>
    </row>
    <row r="91" spans="1:56" ht="23" x14ac:dyDescent="0.35">
      <c r="A91" s="37" t="s">
        <v>42</v>
      </c>
      <c r="B91" s="37" t="s">
        <v>177</v>
      </c>
      <c r="C91" s="37">
        <v>60</v>
      </c>
      <c r="E91" s="72" t="s">
        <v>207</v>
      </c>
      <c r="F91" s="374"/>
      <c r="G91" s="39"/>
      <c r="H91" s="39"/>
      <c r="I91" s="39"/>
      <c r="J91" s="39"/>
      <c r="K91" s="39"/>
      <c r="L91" s="39"/>
      <c r="M91" s="39"/>
      <c r="N91" s="39"/>
      <c r="O91" s="39"/>
      <c r="P91" s="39"/>
      <c r="Q91" s="381"/>
      <c r="R91" s="7"/>
      <c r="S91" s="374"/>
      <c r="T91" s="39"/>
      <c r="U91" s="39"/>
      <c r="V91" s="39"/>
      <c r="W91" s="39"/>
      <c r="X91" s="39"/>
      <c r="Y91" s="39"/>
      <c r="Z91" s="39"/>
      <c r="AA91" s="39"/>
      <c r="AB91" s="39"/>
      <c r="AC91" s="39"/>
      <c r="AD91" s="381"/>
      <c r="AE91" s="7"/>
      <c r="AF91" s="374"/>
      <c r="AG91" s="39"/>
      <c r="AH91" s="39"/>
      <c r="AI91" s="39"/>
      <c r="AJ91" s="39"/>
      <c r="AK91" s="39"/>
      <c r="AL91" s="39"/>
      <c r="AM91" s="39"/>
      <c r="AN91" s="39"/>
      <c r="AO91" s="39"/>
      <c r="AP91" s="39"/>
      <c r="AQ91" s="381"/>
      <c r="AR91" s="7"/>
      <c r="AS91" s="374"/>
      <c r="AT91" s="39"/>
      <c r="AU91" s="39"/>
      <c r="AV91" s="39"/>
      <c r="AW91" s="39"/>
      <c r="AX91" s="39"/>
      <c r="AY91" s="39"/>
      <c r="AZ91" s="39"/>
      <c r="BA91" s="39"/>
      <c r="BB91" s="39"/>
      <c r="BC91" s="39"/>
      <c r="BD91" s="381"/>
    </row>
    <row r="92" spans="1:56" ht="23" x14ac:dyDescent="0.35">
      <c r="A92" s="37" t="s">
        <v>42</v>
      </c>
      <c r="B92" s="37" t="s">
        <v>178</v>
      </c>
      <c r="C92" s="37">
        <v>61</v>
      </c>
      <c r="E92" s="72" t="s">
        <v>208</v>
      </c>
      <c r="F92" s="374"/>
      <c r="G92" s="39"/>
      <c r="H92" s="39"/>
      <c r="I92" s="39"/>
      <c r="J92" s="39"/>
      <c r="K92" s="39"/>
      <c r="L92" s="39"/>
      <c r="M92" s="39"/>
      <c r="N92" s="39"/>
      <c r="O92" s="39"/>
      <c r="P92" s="39"/>
      <c r="Q92" s="381"/>
      <c r="R92" s="7"/>
      <c r="S92" s="374"/>
      <c r="T92" s="39"/>
      <c r="U92" s="39"/>
      <c r="V92" s="39"/>
      <c r="W92" s="39"/>
      <c r="X92" s="39"/>
      <c r="Y92" s="39"/>
      <c r="Z92" s="39"/>
      <c r="AA92" s="39"/>
      <c r="AB92" s="39"/>
      <c r="AC92" s="39"/>
      <c r="AD92" s="381"/>
      <c r="AE92" s="7"/>
      <c r="AF92" s="374"/>
      <c r="AG92" s="39"/>
      <c r="AH92" s="39"/>
      <c r="AI92" s="39"/>
      <c r="AJ92" s="39"/>
      <c r="AK92" s="39"/>
      <c r="AL92" s="39"/>
      <c r="AM92" s="39"/>
      <c r="AN92" s="39"/>
      <c r="AO92" s="39"/>
      <c r="AP92" s="39"/>
      <c r="AQ92" s="381"/>
      <c r="AR92" s="7"/>
      <c r="AS92" s="374"/>
      <c r="AT92" s="39"/>
      <c r="AU92" s="39"/>
      <c r="AV92" s="39"/>
      <c r="AW92" s="39"/>
      <c r="AX92" s="39"/>
      <c r="AY92" s="39"/>
      <c r="AZ92" s="39"/>
      <c r="BA92" s="39"/>
      <c r="BB92" s="39"/>
      <c r="BC92" s="39"/>
      <c r="BD92" s="381"/>
    </row>
    <row r="93" spans="1:56" ht="23" x14ac:dyDescent="0.35">
      <c r="A93" s="37" t="s">
        <v>42</v>
      </c>
      <c r="B93" s="37" t="s">
        <v>179</v>
      </c>
      <c r="C93" s="37">
        <v>62</v>
      </c>
      <c r="E93" s="72" t="s">
        <v>209</v>
      </c>
      <c r="F93" s="374"/>
      <c r="G93" s="39"/>
      <c r="H93" s="39"/>
      <c r="I93" s="39"/>
      <c r="J93" s="39"/>
      <c r="K93" s="39"/>
      <c r="L93" s="39"/>
      <c r="M93" s="39"/>
      <c r="N93" s="39"/>
      <c r="O93" s="39"/>
      <c r="P93" s="39"/>
      <c r="Q93" s="381"/>
      <c r="R93" s="7"/>
      <c r="S93" s="374"/>
      <c r="T93" s="39"/>
      <c r="U93" s="39"/>
      <c r="V93" s="39"/>
      <c r="W93" s="39"/>
      <c r="X93" s="39"/>
      <c r="Y93" s="39"/>
      <c r="Z93" s="39"/>
      <c r="AA93" s="39"/>
      <c r="AB93" s="39"/>
      <c r="AC93" s="39"/>
      <c r="AD93" s="381"/>
      <c r="AE93" s="7"/>
      <c r="AF93" s="374"/>
      <c r="AG93" s="39"/>
      <c r="AH93" s="39"/>
      <c r="AI93" s="39"/>
      <c r="AJ93" s="39"/>
      <c r="AK93" s="39"/>
      <c r="AL93" s="39"/>
      <c r="AM93" s="39"/>
      <c r="AN93" s="39"/>
      <c r="AO93" s="39"/>
      <c r="AP93" s="39"/>
      <c r="AQ93" s="381"/>
      <c r="AR93" s="7"/>
      <c r="AS93" s="374"/>
      <c r="AT93" s="39"/>
      <c r="AU93" s="39"/>
      <c r="AV93" s="39"/>
      <c r="AW93" s="39"/>
      <c r="AX93" s="39"/>
      <c r="AY93" s="39"/>
      <c r="AZ93" s="39"/>
      <c r="BA93" s="39"/>
      <c r="BB93" s="39"/>
      <c r="BC93" s="39"/>
      <c r="BD93" s="381"/>
    </row>
    <row r="94" spans="1:56" ht="23" x14ac:dyDescent="0.35">
      <c r="A94" s="37" t="s">
        <v>42</v>
      </c>
      <c r="B94" s="37" t="s">
        <v>180</v>
      </c>
      <c r="C94" s="37">
        <v>63</v>
      </c>
      <c r="E94" s="72" t="s">
        <v>210</v>
      </c>
      <c r="F94" s="374"/>
      <c r="G94" s="39"/>
      <c r="H94" s="39"/>
      <c r="I94" s="39"/>
      <c r="J94" s="39"/>
      <c r="K94" s="39"/>
      <c r="L94" s="39"/>
      <c r="M94" s="39"/>
      <c r="N94" s="39"/>
      <c r="O94" s="39"/>
      <c r="P94" s="39"/>
      <c r="Q94" s="381"/>
      <c r="R94" s="7"/>
      <c r="S94" s="374"/>
      <c r="T94" s="39"/>
      <c r="U94" s="39"/>
      <c r="V94" s="39"/>
      <c r="W94" s="39"/>
      <c r="X94" s="39"/>
      <c r="Y94" s="39"/>
      <c r="Z94" s="39"/>
      <c r="AA94" s="39"/>
      <c r="AB94" s="39"/>
      <c r="AC94" s="39"/>
      <c r="AD94" s="381"/>
      <c r="AE94" s="7"/>
      <c r="AF94" s="374"/>
      <c r="AG94" s="39"/>
      <c r="AH94" s="39"/>
      <c r="AI94" s="39"/>
      <c r="AJ94" s="39"/>
      <c r="AK94" s="39"/>
      <c r="AL94" s="39"/>
      <c r="AM94" s="39"/>
      <c r="AN94" s="39"/>
      <c r="AO94" s="39"/>
      <c r="AP94" s="39"/>
      <c r="AQ94" s="381"/>
      <c r="AR94" s="7"/>
      <c r="AS94" s="374"/>
      <c r="AT94" s="39"/>
      <c r="AU94" s="39"/>
      <c r="AV94" s="39"/>
      <c r="AW94" s="39"/>
      <c r="AX94" s="39"/>
      <c r="AY94" s="39"/>
      <c r="AZ94" s="39"/>
      <c r="BA94" s="39"/>
      <c r="BB94" s="39"/>
      <c r="BC94" s="39"/>
      <c r="BD94" s="381"/>
    </row>
    <row r="95" spans="1:56" ht="23" x14ac:dyDescent="0.35">
      <c r="A95" s="37" t="s">
        <v>42</v>
      </c>
      <c r="B95" s="37" t="s">
        <v>181</v>
      </c>
      <c r="C95" s="37">
        <v>64</v>
      </c>
      <c r="E95" s="72" t="s">
        <v>211</v>
      </c>
      <c r="F95" s="374"/>
      <c r="G95" s="39"/>
      <c r="H95" s="39"/>
      <c r="I95" s="39"/>
      <c r="J95" s="39"/>
      <c r="K95" s="39"/>
      <c r="L95" s="39"/>
      <c r="M95" s="39"/>
      <c r="N95" s="39"/>
      <c r="O95" s="39"/>
      <c r="P95" s="39"/>
      <c r="Q95" s="381"/>
      <c r="R95" s="7"/>
      <c r="S95" s="374"/>
      <c r="T95" s="39"/>
      <c r="U95" s="39"/>
      <c r="V95" s="39"/>
      <c r="W95" s="39"/>
      <c r="X95" s="39"/>
      <c r="Y95" s="39"/>
      <c r="Z95" s="39"/>
      <c r="AA95" s="39"/>
      <c r="AB95" s="39"/>
      <c r="AC95" s="39"/>
      <c r="AD95" s="381"/>
      <c r="AE95" s="7"/>
      <c r="AF95" s="374"/>
      <c r="AG95" s="39"/>
      <c r="AH95" s="39"/>
      <c r="AI95" s="39"/>
      <c r="AJ95" s="39"/>
      <c r="AK95" s="39"/>
      <c r="AL95" s="39"/>
      <c r="AM95" s="39"/>
      <c r="AN95" s="39"/>
      <c r="AO95" s="39"/>
      <c r="AP95" s="39"/>
      <c r="AQ95" s="381"/>
      <c r="AR95" s="7"/>
      <c r="AS95" s="374"/>
      <c r="AT95" s="39"/>
      <c r="AU95" s="39"/>
      <c r="AV95" s="39"/>
      <c r="AW95" s="39"/>
      <c r="AX95" s="39"/>
      <c r="AY95" s="39"/>
      <c r="AZ95" s="39"/>
      <c r="BA95" s="39"/>
      <c r="BB95" s="39"/>
      <c r="BC95" s="39"/>
      <c r="BD95" s="381"/>
    </row>
    <row r="96" spans="1:56" ht="23" x14ac:dyDescent="0.35">
      <c r="A96" s="37" t="s">
        <v>42</v>
      </c>
      <c r="B96" s="37" t="s">
        <v>182</v>
      </c>
      <c r="C96" s="37">
        <v>65</v>
      </c>
      <c r="E96" s="72" t="s">
        <v>212</v>
      </c>
      <c r="F96" s="374"/>
      <c r="G96" s="39"/>
      <c r="H96" s="39"/>
      <c r="I96" s="39"/>
      <c r="J96" s="39"/>
      <c r="K96" s="39"/>
      <c r="L96" s="39"/>
      <c r="M96" s="39"/>
      <c r="N96" s="39"/>
      <c r="O96" s="39"/>
      <c r="P96" s="39"/>
      <c r="Q96" s="381"/>
      <c r="R96" s="7"/>
      <c r="S96" s="374"/>
      <c r="T96" s="39"/>
      <c r="U96" s="39"/>
      <c r="V96" s="39"/>
      <c r="W96" s="39"/>
      <c r="X96" s="39"/>
      <c r="Y96" s="39"/>
      <c r="Z96" s="39"/>
      <c r="AA96" s="39"/>
      <c r="AB96" s="39"/>
      <c r="AC96" s="39"/>
      <c r="AD96" s="381"/>
      <c r="AE96" s="7"/>
      <c r="AF96" s="374"/>
      <c r="AG96" s="39"/>
      <c r="AH96" s="39"/>
      <c r="AI96" s="39"/>
      <c r="AJ96" s="39"/>
      <c r="AK96" s="39"/>
      <c r="AL96" s="39"/>
      <c r="AM96" s="39"/>
      <c r="AN96" s="39"/>
      <c r="AO96" s="39"/>
      <c r="AP96" s="39"/>
      <c r="AQ96" s="381"/>
      <c r="AR96" s="7"/>
      <c r="AS96" s="374"/>
      <c r="AT96" s="39"/>
      <c r="AU96" s="39"/>
      <c r="AV96" s="39"/>
      <c r="AW96" s="39"/>
      <c r="AX96" s="39"/>
      <c r="AY96" s="39"/>
      <c r="AZ96" s="39"/>
      <c r="BA96" s="39"/>
      <c r="BB96" s="39"/>
      <c r="BC96" s="39"/>
      <c r="BD96" s="381"/>
    </row>
    <row r="97" spans="1:56" ht="23" x14ac:dyDescent="0.35">
      <c r="A97" s="37" t="s">
        <v>42</v>
      </c>
      <c r="B97" s="37" t="s">
        <v>183</v>
      </c>
      <c r="C97" s="37">
        <v>66</v>
      </c>
      <c r="E97" s="47" t="s">
        <v>213</v>
      </c>
      <c r="F97" s="374">
        <v>0</v>
      </c>
      <c r="G97" s="374">
        <v>0</v>
      </c>
      <c r="H97" s="374">
        <v>0</v>
      </c>
      <c r="I97" s="374">
        <v>0</v>
      </c>
      <c r="J97" s="374">
        <v>0</v>
      </c>
      <c r="K97" s="374">
        <v>0</v>
      </c>
      <c r="L97" s="374">
        <v>0</v>
      </c>
      <c r="M97" s="374">
        <v>0</v>
      </c>
      <c r="N97" s="374">
        <v>0</v>
      </c>
      <c r="O97" s="374">
        <v>0</v>
      </c>
      <c r="P97" s="374">
        <v>0</v>
      </c>
      <c r="Q97" s="374">
        <v>0</v>
      </c>
      <c r="R97" s="7"/>
      <c r="S97" s="374">
        <v>0</v>
      </c>
      <c r="T97" s="374">
        <v>0</v>
      </c>
      <c r="U97" s="374">
        <v>0</v>
      </c>
      <c r="V97" s="374">
        <v>0</v>
      </c>
      <c r="W97" s="374">
        <v>0</v>
      </c>
      <c r="X97" s="374">
        <v>0</v>
      </c>
      <c r="Y97" s="374">
        <v>0</v>
      </c>
      <c r="Z97" s="374">
        <v>0</v>
      </c>
      <c r="AA97" s="374">
        <v>0</v>
      </c>
      <c r="AB97" s="374">
        <v>0</v>
      </c>
      <c r="AC97" s="374">
        <v>0</v>
      </c>
      <c r="AD97" s="374">
        <v>0</v>
      </c>
      <c r="AE97" s="7"/>
      <c r="AF97" s="374">
        <v>0</v>
      </c>
      <c r="AG97" s="374">
        <v>0</v>
      </c>
      <c r="AH97" s="374">
        <v>0</v>
      </c>
      <c r="AI97" s="374">
        <v>0</v>
      </c>
      <c r="AJ97" s="374">
        <v>0</v>
      </c>
      <c r="AK97" s="374">
        <v>0</v>
      </c>
      <c r="AL97" s="374">
        <v>0</v>
      </c>
      <c r="AM97" s="374">
        <v>0</v>
      </c>
      <c r="AN97" s="374">
        <v>0</v>
      </c>
      <c r="AO97" s="374">
        <v>0</v>
      </c>
      <c r="AP97" s="374">
        <v>0</v>
      </c>
      <c r="AQ97" s="374">
        <v>0</v>
      </c>
      <c r="AR97" s="7"/>
      <c r="AS97" s="374">
        <v>0</v>
      </c>
      <c r="AT97" s="374">
        <v>0</v>
      </c>
      <c r="AU97" s="374">
        <v>0</v>
      </c>
      <c r="AV97" s="374">
        <v>0</v>
      </c>
      <c r="AW97" s="374">
        <v>0</v>
      </c>
      <c r="AX97" s="374">
        <v>0</v>
      </c>
      <c r="AY97" s="374">
        <v>0</v>
      </c>
      <c r="AZ97" s="374">
        <v>0</v>
      </c>
      <c r="BA97" s="374">
        <v>0</v>
      </c>
      <c r="BB97" s="374">
        <v>0</v>
      </c>
      <c r="BC97" s="374">
        <v>0</v>
      </c>
      <c r="BD97" s="374">
        <v>0</v>
      </c>
    </row>
    <row r="98" spans="1:56" ht="23" x14ac:dyDescent="0.35">
      <c r="A98" s="37" t="s">
        <v>42</v>
      </c>
      <c r="B98" s="37" t="s">
        <v>184</v>
      </c>
      <c r="C98" s="37">
        <v>67</v>
      </c>
      <c r="E98" s="267" t="s">
        <v>214</v>
      </c>
      <c r="F98" s="374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81"/>
      <c r="R98" s="7"/>
      <c r="S98" s="390"/>
      <c r="T98" s="391"/>
      <c r="U98" s="391"/>
      <c r="V98" s="391"/>
      <c r="W98" s="391"/>
      <c r="X98" s="391"/>
      <c r="Y98" s="391"/>
      <c r="Z98" s="391"/>
      <c r="AA98" s="391"/>
      <c r="AB98" s="391"/>
      <c r="AC98" s="391"/>
      <c r="AD98" s="392"/>
      <c r="AE98" s="7"/>
      <c r="AF98" s="374"/>
      <c r="AG98" s="39"/>
      <c r="AH98" s="39"/>
      <c r="AI98" s="39"/>
      <c r="AJ98" s="39"/>
      <c r="AK98" s="39"/>
      <c r="AL98" s="39"/>
      <c r="AM98" s="39"/>
      <c r="AN98" s="39"/>
      <c r="AO98" s="39"/>
      <c r="AP98" s="39"/>
      <c r="AQ98" s="381"/>
      <c r="AR98" s="7"/>
      <c r="AS98" s="374"/>
      <c r="AT98" s="39"/>
      <c r="AU98" s="39"/>
      <c r="AV98" s="39"/>
      <c r="AW98" s="39"/>
      <c r="AX98" s="39"/>
      <c r="AY98" s="39"/>
      <c r="AZ98" s="39"/>
      <c r="BA98" s="39"/>
      <c r="BB98" s="39"/>
      <c r="BC98" s="39"/>
      <c r="BD98" s="381"/>
    </row>
    <row r="99" spans="1:56" ht="23" x14ac:dyDescent="0.35">
      <c r="A99" s="37" t="s">
        <v>42</v>
      </c>
      <c r="B99" s="37" t="s">
        <v>185</v>
      </c>
      <c r="C99" s="37">
        <v>68</v>
      </c>
      <c r="E99" s="267" t="s">
        <v>215</v>
      </c>
      <c r="F99" s="374"/>
      <c r="G99" s="39"/>
      <c r="H99" s="39"/>
      <c r="I99" s="39"/>
      <c r="J99" s="39"/>
      <c r="K99" s="39"/>
      <c r="L99" s="39"/>
      <c r="M99" s="39"/>
      <c r="N99" s="39"/>
      <c r="O99" s="39"/>
      <c r="P99" s="39"/>
      <c r="Q99" s="381"/>
      <c r="R99" s="7"/>
      <c r="S99" s="374"/>
      <c r="T99" s="39"/>
      <c r="U99" s="39"/>
      <c r="V99" s="39"/>
      <c r="W99" s="39"/>
      <c r="X99" s="39"/>
      <c r="Y99" s="39"/>
      <c r="Z99" s="39"/>
      <c r="AA99" s="39"/>
      <c r="AB99" s="39"/>
      <c r="AC99" s="39"/>
      <c r="AD99" s="381"/>
      <c r="AE99" s="7"/>
      <c r="AF99" s="374"/>
      <c r="AG99" s="39"/>
      <c r="AH99" s="39"/>
      <c r="AI99" s="39"/>
      <c r="AJ99" s="39"/>
      <c r="AK99" s="39"/>
      <c r="AL99" s="39"/>
      <c r="AM99" s="39"/>
      <c r="AN99" s="39"/>
      <c r="AO99" s="39"/>
      <c r="AP99" s="39"/>
      <c r="AQ99" s="381"/>
      <c r="AR99" s="7"/>
      <c r="AS99" s="374"/>
      <c r="AT99" s="39"/>
      <c r="AU99" s="39"/>
      <c r="AV99" s="39"/>
      <c r="AW99" s="39"/>
      <c r="AX99" s="39"/>
      <c r="AY99" s="39"/>
      <c r="AZ99" s="39"/>
      <c r="BA99" s="39"/>
      <c r="BB99" s="39"/>
      <c r="BC99" s="39"/>
      <c r="BD99" s="381"/>
    </row>
    <row r="100" spans="1:56" ht="23" x14ac:dyDescent="0.35">
      <c r="B100" s="37"/>
      <c r="C100" s="37"/>
      <c r="E100" s="46" t="s">
        <v>217</v>
      </c>
      <c r="F100" s="327"/>
      <c r="G100" s="326"/>
      <c r="H100" s="326"/>
      <c r="I100" s="326"/>
      <c r="J100" s="326"/>
      <c r="K100" s="326"/>
      <c r="L100" s="326"/>
      <c r="M100" s="326"/>
      <c r="N100" s="326"/>
      <c r="O100" s="326"/>
      <c r="P100" s="326"/>
      <c r="Q100" s="9"/>
      <c r="R100" s="7"/>
      <c r="S100" s="327"/>
      <c r="T100" s="326"/>
      <c r="U100" s="326"/>
      <c r="V100" s="326"/>
      <c r="W100" s="326"/>
      <c r="X100" s="326"/>
      <c r="Y100" s="326"/>
      <c r="Z100" s="326"/>
      <c r="AA100" s="326"/>
      <c r="AB100" s="326"/>
      <c r="AC100" s="326"/>
      <c r="AD100" s="9"/>
      <c r="AE100" s="7"/>
      <c r="AF100" s="327"/>
      <c r="AG100" s="326"/>
      <c r="AH100" s="326"/>
      <c r="AI100" s="326"/>
      <c r="AJ100" s="326"/>
      <c r="AK100" s="326"/>
      <c r="AL100" s="326"/>
      <c r="AM100" s="326"/>
      <c r="AN100" s="326"/>
      <c r="AO100" s="326"/>
      <c r="AP100" s="326"/>
      <c r="AQ100" s="9"/>
      <c r="AR100" s="7"/>
      <c r="AS100" s="327"/>
      <c r="AT100" s="326"/>
      <c r="AU100" s="326"/>
      <c r="AV100" s="326"/>
      <c r="AW100" s="326"/>
      <c r="AX100" s="326"/>
      <c r="AY100" s="326"/>
      <c r="AZ100" s="326"/>
      <c r="BA100" s="326"/>
      <c r="BB100" s="326"/>
      <c r="BC100" s="326"/>
      <c r="BD100" s="9"/>
    </row>
    <row r="101" spans="1:56" ht="23" x14ac:dyDescent="0.35">
      <c r="A101" s="37" t="s">
        <v>42</v>
      </c>
      <c r="B101" s="37" t="s">
        <v>186</v>
      </c>
      <c r="C101" s="37">
        <v>69</v>
      </c>
      <c r="E101" s="69" t="s">
        <v>218</v>
      </c>
      <c r="F101" s="42"/>
      <c r="G101" s="39"/>
      <c r="H101" s="39"/>
      <c r="I101" s="39"/>
      <c r="J101" s="39"/>
      <c r="K101" s="39"/>
      <c r="L101" s="39"/>
      <c r="M101" s="39"/>
      <c r="N101" s="39"/>
      <c r="O101" s="39"/>
      <c r="P101" s="39"/>
      <c r="Q101" s="381"/>
      <c r="R101" s="7"/>
      <c r="S101" s="393"/>
      <c r="T101" s="391"/>
      <c r="U101" s="391"/>
      <c r="V101" s="391"/>
      <c r="W101" s="391"/>
      <c r="X101" s="391"/>
      <c r="Y101" s="391"/>
      <c r="Z101" s="391"/>
      <c r="AA101" s="391"/>
      <c r="AB101" s="391"/>
      <c r="AC101" s="391"/>
      <c r="AD101" s="392"/>
      <c r="AE101" s="7"/>
      <c r="AF101" s="42"/>
      <c r="AG101" s="39"/>
      <c r="AH101" s="39"/>
      <c r="AI101" s="39"/>
      <c r="AJ101" s="39"/>
      <c r="AK101" s="39"/>
      <c r="AL101" s="39"/>
      <c r="AM101" s="39"/>
      <c r="AN101" s="39"/>
      <c r="AO101" s="39"/>
      <c r="AP101" s="39"/>
      <c r="AQ101" s="381"/>
      <c r="AR101" s="7"/>
      <c r="AS101" s="42"/>
      <c r="AT101" s="39"/>
      <c r="AU101" s="39"/>
      <c r="AV101" s="39"/>
      <c r="AW101" s="39"/>
      <c r="AX101" s="39"/>
      <c r="AY101" s="39"/>
      <c r="AZ101" s="39"/>
      <c r="BA101" s="39"/>
      <c r="BB101" s="39"/>
      <c r="BC101" s="39"/>
      <c r="BD101" s="381"/>
    </row>
    <row r="102" spans="1:56" ht="23" x14ac:dyDescent="0.35">
      <c r="A102" s="37" t="s">
        <v>42</v>
      </c>
      <c r="B102" s="37" t="s">
        <v>187</v>
      </c>
      <c r="C102" s="37">
        <v>70</v>
      </c>
      <c r="E102" s="69" t="s">
        <v>319</v>
      </c>
      <c r="F102" s="390"/>
      <c r="G102" s="391"/>
      <c r="H102" s="391"/>
      <c r="I102" s="391"/>
      <c r="J102" s="391"/>
      <c r="K102" s="391"/>
      <c r="L102" s="391"/>
      <c r="M102" s="391"/>
      <c r="N102" s="391"/>
      <c r="O102" s="391"/>
      <c r="P102" s="391"/>
      <c r="Q102" s="392"/>
      <c r="S102" s="390"/>
      <c r="T102" s="391"/>
      <c r="U102" s="391"/>
      <c r="V102" s="391"/>
      <c r="W102" s="391"/>
      <c r="X102" s="391"/>
      <c r="Y102" s="391"/>
      <c r="Z102" s="391"/>
      <c r="AA102" s="391"/>
      <c r="AB102" s="391"/>
      <c r="AC102" s="391"/>
      <c r="AD102" s="392"/>
      <c r="AF102" s="390"/>
      <c r="AG102" s="391"/>
      <c r="AH102" s="391"/>
      <c r="AI102" s="391"/>
      <c r="AJ102" s="391"/>
      <c r="AK102" s="391"/>
      <c r="AL102" s="391"/>
      <c r="AM102" s="391"/>
      <c r="AN102" s="391"/>
      <c r="AO102" s="391"/>
      <c r="AP102" s="391"/>
      <c r="AQ102" s="392"/>
      <c r="AS102" s="390"/>
      <c r="AT102" s="391"/>
      <c r="AU102" s="391"/>
      <c r="AV102" s="391"/>
      <c r="AW102" s="391"/>
      <c r="AX102" s="391"/>
      <c r="AY102" s="391"/>
      <c r="AZ102" s="391"/>
      <c r="BA102" s="391"/>
      <c r="BB102" s="391"/>
      <c r="BC102" s="391"/>
      <c r="BD102" s="392"/>
    </row>
    <row r="103" spans="1:56" ht="23" x14ac:dyDescent="0.35">
      <c r="A103" s="37" t="s">
        <v>42</v>
      </c>
      <c r="B103" s="37" t="s">
        <v>188</v>
      </c>
      <c r="C103" s="37">
        <v>71</v>
      </c>
      <c r="E103" s="69" t="s">
        <v>220</v>
      </c>
      <c r="F103" s="390"/>
      <c r="G103" s="391"/>
      <c r="H103" s="391"/>
      <c r="I103" s="391"/>
      <c r="J103" s="391"/>
      <c r="K103" s="391"/>
      <c r="L103" s="391"/>
      <c r="M103" s="391"/>
      <c r="N103" s="391"/>
      <c r="O103" s="391"/>
      <c r="P103" s="391"/>
      <c r="Q103" s="392"/>
      <c r="R103" s="7"/>
      <c r="S103" s="374"/>
      <c r="T103" s="39"/>
      <c r="U103" s="39"/>
      <c r="V103" s="39"/>
      <c r="W103" s="39"/>
      <c r="X103" s="39"/>
      <c r="Y103" s="39"/>
      <c r="Z103" s="39"/>
      <c r="AA103" s="39"/>
      <c r="AB103" s="39"/>
      <c r="AC103" s="39"/>
      <c r="AD103" s="381"/>
      <c r="AE103" s="7"/>
      <c r="AF103" s="374"/>
      <c r="AG103" s="39"/>
      <c r="AH103" s="39"/>
      <c r="AI103" s="39"/>
      <c r="AJ103" s="39"/>
      <c r="AK103" s="39"/>
      <c r="AL103" s="39"/>
      <c r="AM103" s="39"/>
      <c r="AN103" s="39"/>
      <c r="AO103" s="39"/>
      <c r="AP103" s="39"/>
      <c r="AQ103" s="381"/>
      <c r="AR103" s="7"/>
      <c r="AS103" s="390"/>
      <c r="AT103" s="391"/>
      <c r="AU103" s="391"/>
      <c r="AV103" s="391"/>
      <c r="AW103" s="391"/>
      <c r="AX103" s="391"/>
      <c r="AY103" s="391"/>
      <c r="AZ103" s="391"/>
      <c r="BA103" s="391"/>
      <c r="BB103" s="391"/>
      <c r="BC103" s="391"/>
      <c r="BD103" s="392"/>
    </row>
    <row r="104" spans="1:56" ht="23" x14ac:dyDescent="0.35">
      <c r="B104" s="37"/>
      <c r="C104" s="37"/>
      <c r="E104" s="46" t="s">
        <v>222</v>
      </c>
      <c r="F104" s="327"/>
      <c r="G104" s="326"/>
      <c r="H104" s="326"/>
      <c r="I104" s="326"/>
      <c r="J104" s="326"/>
      <c r="K104" s="326"/>
      <c r="L104" s="326"/>
      <c r="M104" s="326"/>
      <c r="N104" s="326"/>
      <c r="O104" s="326"/>
      <c r="P104" s="326"/>
      <c r="Q104" s="9"/>
      <c r="R104" s="7"/>
      <c r="S104" s="327"/>
      <c r="T104" s="326"/>
      <c r="U104" s="326"/>
      <c r="V104" s="326"/>
      <c r="W104" s="326"/>
      <c r="X104" s="326"/>
      <c r="Y104" s="326"/>
      <c r="Z104" s="326"/>
      <c r="AA104" s="326"/>
      <c r="AB104" s="326"/>
      <c r="AC104" s="326"/>
      <c r="AD104" s="9"/>
      <c r="AE104" s="7"/>
      <c r="AF104" s="327"/>
      <c r="AG104" s="326"/>
      <c r="AH104" s="326"/>
      <c r="AI104" s="326"/>
      <c r="AJ104" s="326"/>
      <c r="AK104" s="326"/>
      <c r="AL104" s="326"/>
      <c r="AM104" s="326"/>
      <c r="AN104" s="326"/>
      <c r="AO104" s="326"/>
      <c r="AP104" s="326"/>
      <c r="AQ104" s="9"/>
      <c r="AR104" s="7"/>
      <c r="AS104" s="327"/>
      <c r="AT104" s="326"/>
      <c r="AU104" s="326"/>
      <c r="AV104" s="326"/>
      <c r="AW104" s="326"/>
      <c r="AX104" s="326"/>
      <c r="AY104" s="326"/>
      <c r="AZ104" s="326"/>
      <c r="BA104" s="326"/>
      <c r="BB104" s="326"/>
      <c r="BC104" s="326"/>
      <c r="BD104" s="9"/>
    </row>
    <row r="105" spans="1:56" ht="23" x14ac:dyDescent="0.35">
      <c r="A105" s="37" t="s">
        <v>42</v>
      </c>
      <c r="B105" s="37" t="s">
        <v>189</v>
      </c>
      <c r="C105" s="37">
        <v>72</v>
      </c>
      <c r="E105" s="69" t="s">
        <v>223</v>
      </c>
      <c r="F105" s="390"/>
      <c r="G105" s="391"/>
      <c r="H105" s="391"/>
      <c r="I105" s="391"/>
      <c r="J105" s="391"/>
      <c r="K105" s="391"/>
      <c r="L105" s="391"/>
      <c r="M105" s="391"/>
      <c r="N105" s="391"/>
      <c r="O105" s="391"/>
      <c r="P105" s="391"/>
      <c r="Q105" s="392"/>
      <c r="R105" s="7"/>
      <c r="S105" s="374"/>
      <c r="T105" s="39"/>
      <c r="U105" s="39"/>
      <c r="V105" s="39"/>
      <c r="W105" s="39"/>
      <c r="X105" s="39"/>
      <c r="Y105" s="39"/>
      <c r="Z105" s="39"/>
      <c r="AA105" s="39"/>
      <c r="AB105" s="39"/>
      <c r="AC105" s="39"/>
      <c r="AD105" s="381"/>
      <c r="AE105" s="7"/>
      <c r="AF105" s="374"/>
      <c r="AG105" s="39"/>
      <c r="AH105" s="39"/>
      <c r="AI105" s="39"/>
      <c r="AJ105" s="39"/>
      <c r="AK105" s="39"/>
      <c r="AL105" s="39"/>
      <c r="AM105" s="39"/>
      <c r="AN105" s="39"/>
      <c r="AO105" s="39"/>
      <c r="AP105" s="39"/>
      <c r="AQ105" s="381"/>
      <c r="AR105" s="7"/>
      <c r="AS105" s="390"/>
      <c r="AT105" s="391"/>
      <c r="AU105" s="391"/>
      <c r="AV105" s="391"/>
      <c r="AW105" s="391"/>
      <c r="AX105" s="391"/>
      <c r="AY105" s="391"/>
      <c r="AZ105" s="391"/>
      <c r="BA105" s="391"/>
      <c r="BB105" s="391"/>
      <c r="BC105" s="391"/>
      <c r="BD105" s="392"/>
    </row>
    <row r="106" spans="1:56" ht="23" x14ac:dyDescent="0.35">
      <c r="A106" s="37" t="s">
        <v>42</v>
      </c>
      <c r="B106" s="37" t="s">
        <v>190</v>
      </c>
      <c r="C106" s="37">
        <v>73</v>
      </c>
      <c r="E106" s="69" t="s">
        <v>224</v>
      </c>
      <c r="F106" s="390"/>
      <c r="G106" s="391"/>
      <c r="H106" s="391"/>
      <c r="I106" s="391"/>
      <c r="J106" s="391"/>
      <c r="K106" s="391"/>
      <c r="L106" s="391"/>
      <c r="M106" s="391"/>
      <c r="N106" s="391"/>
      <c r="O106" s="391"/>
      <c r="P106" s="391"/>
      <c r="Q106" s="392"/>
      <c r="R106" s="7"/>
      <c r="S106" s="374"/>
      <c r="T106" s="39"/>
      <c r="U106" s="39"/>
      <c r="V106" s="39"/>
      <c r="W106" s="39"/>
      <c r="X106" s="39"/>
      <c r="Y106" s="39"/>
      <c r="Z106" s="39"/>
      <c r="AA106" s="39"/>
      <c r="AB106" s="39"/>
      <c r="AC106" s="39"/>
      <c r="AD106" s="381"/>
      <c r="AE106" s="7"/>
      <c r="AF106" s="374"/>
      <c r="AG106" s="39"/>
      <c r="AH106" s="39"/>
      <c r="AI106" s="39"/>
      <c r="AJ106" s="39"/>
      <c r="AK106" s="39"/>
      <c r="AL106" s="39"/>
      <c r="AM106" s="39"/>
      <c r="AN106" s="39"/>
      <c r="AO106" s="39"/>
      <c r="AP106" s="39"/>
      <c r="AQ106" s="381"/>
      <c r="AR106" s="7"/>
      <c r="AS106" s="390"/>
      <c r="AT106" s="391"/>
      <c r="AU106" s="391"/>
      <c r="AV106" s="391"/>
      <c r="AW106" s="391"/>
      <c r="AX106" s="391"/>
      <c r="AY106" s="391"/>
      <c r="AZ106" s="391"/>
      <c r="BA106" s="391"/>
      <c r="BB106" s="391"/>
      <c r="BC106" s="391"/>
      <c r="BD106" s="392"/>
    </row>
    <row r="107" spans="1:56" ht="23" x14ac:dyDescent="0.35">
      <c r="A107" s="37" t="s">
        <v>42</v>
      </c>
      <c r="B107" s="37" t="s">
        <v>191</v>
      </c>
      <c r="C107" s="37">
        <v>74</v>
      </c>
      <c r="E107" s="69" t="s">
        <v>225</v>
      </c>
      <c r="F107" s="390"/>
      <c r="G107" s="391"/>
      <c r="H107" s="391"/>
      <c r="I107" s="391"/>
      <c r="J107" s="391"/>
      <c r="K107" s="391"/>
      <c r="L107" s="391"/>
      <c r="M107" s="391"/>
      <c r="N107" s="391"/>
      <c r="O107" s="391"/>
      <c r="P107" s="391"/>
      <c r="Q107" s="392"/>
      <c r="R107" s="7"/>
      <c r="S107" s="374"/>
      <c r="T107" s="39"/>
      <c r="U107" s="39"/>
      <c r="V107" s="39"/>
      <c r="W107" s="39"/>
      <c r="X107" s="39"/>
      <c r="Y107" s="39"/>
      <c r="Z107" s="39"/>
      <c r="AA107" s="39"/>
      <c r="AB107" s="39"/>
      <c r="AC107" s="39"/>
      <c r="AD107" s="381"/>
      <c r="AE107" s="7"/>
      <c r="AF107" s="374"/>
      <c r="AG107" s="39"/>
      <c r="AH107" s="39"/>
      <c r="AI107" s="39"/>
      <c r="AJ107" s="39"/>
      <c r="AK107" s="39"/>
      <c r="AL107" s="39"/>
      <c r="AM107" s="39"/>
      <c r="AN107" s="39"/>
      <c r="AO107" s="39"/>
      <c r="AP107" s="39"/>
      <c r="AQ107" s="381"/>
      <c r="AR107" s="7"/>
      <c r="AS107" s="390"/>
      <c r="AT107" s="391"/>
      <c r="AU107" s="391"/>
      <c r="AV107" s="391"/>
      <c r="AW107" s="391"/>
      <c r="AX107" s="391"/>
      <c r="AY107" s="391"/>
      <c r="AZ107" s="391"/>
      <c r="BA107" s="391"/>
      <c r="BB107" s="391"/>
      <c r="BC107" s="391"/>
      <c r="BD107" s="392"/>
    </row>
    <row r="108" spans="1:56" ht="23" x14ac:dyDescent="0.35">
      <c r="A108" s="37" t="s">
        <v>42</v>
      </c>
      <c r="B108" s="37" t="s">
        <v>192</v>
      </c>
      <c r="C108" s="37">
        <v>75</v>
      </c>
      <c r="E108" s="69" t="s">
        <v>226</v>
      </c>
      <c r="F108" s="390"/>
      <c r="G108" s="391"/>
      <c r="H108" s="391"/>
      <c r="I108" s="391"/>
      <c r="J108" s="391"/>
      <c r="K108" s="391"/>
      <c r="L108" s="391"/>
      <c r="M108" s="391"/>
      <c r="N108" s="391"/>
      <c r="O108" s="391"/>
      <c r="P108" s="391"/>
      <c r="Q108" s="392"/>
      <c r="R108" s="7"/>
      <c r="S108" s="374"/>
      <c r="T108" s="39"/>
      <c r="U108" s="39"/>
      <c r="V108" s="39"/>
      <c r="W108" s="39"/>
      <c r="X108" s="39"/>
      <c r="Y108" s="39"/>
      <c r="Z108" s="39"/>
      <c r="AA108" s="39"/>
      <c r="AB108" s="39"/>
      <c r="AC108" s="39"/>
      <c r="AD108" s="381"/>
      <c r="AE108" s="7"/>
      <c r="AF108" s="374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81"/>
      <c r="AR108" s="7"/>
      <c r="AS108" s="390"/>
      <c r="AT108" s="391"/>
      <c r="AU108" s="391"/>
      <c r="AV108" s="391"/>
      <c r="AW108" s="391"/>
      <c r="AX108" s="391"/>
      <c r="AY108" s="391"/>
      <c r="AZ108" s="391"/>
      <c r="BA108" s="391"/>
      <c r="BB108" s="391"/>
      <c r="BC108" s="391"/>
      <c r="BD108" s="392"/>
    </row>
    <row r="109" spans="1:56" ht="23" x14ac:dyDescent="0.35">
      <c r="A109" s="37" t="s">
        <v>42</v>
      </c>
      <c r="B109" s="37" t="s">
        <v>193</v>
      </c>
      <c r="C109" s="37">
        <v>76</v>
      </c>
      <c r="E109" s="69" t="s">
        <v>227</v>
      </c>
      <c r="F109" s="390"/>
      <c r="G109" s="391"/>
      <c r="H109" s="391"/>
      <c r="I109" s="391"/>
      <c r="J109" s="391"/>
      <c r="K109" s="391"/>
      <c r="L109" s="391"/>
      <c r="M109" s="391"/>
      <c r="N109" s="391"/>
      <c r="O109" s="391"/>
      <c r="P109" s="391"/>
      <c r="Q109" s="392"/>
      <c r="R109" s="7"/>
      <c r="S109" s="374"/>
      <c r="T109" s="39"/>
      <c r="U109" s="39"/>
      <c r="V109" s="39"/>
      <c r="W109" s="39"/>
      <c r="X109" s="39"/>
      <c r="Y109" s="39"/>
      <c r="Z109" s="39"/>
      <c r="AA109" s="39"/>
      <c r="AB109" s="39"/>
      <c r="AC109" s="39"/>
      <c r="AD109" s="381"/>
      <c r="AE109" s="7"/>
      <c r="AF109" s="374"/>
      <c r="AG109" s="39"/>
      <c r="AH109" s="39"/>
      <c r="AI109" s="39"/>
      <c r="AJ109" s="39"/>
      <c r="AK109" s="39"/>
      <c r="AL109" s="39"/>
      <c r="AM109" s="39"/>
      <c r="AN109" s="39"/>
      <c r="AO109" s="39"/>
      <c r="AP109" s="39"/>
      <c r="AQ109" s="381"/>
      <c r="AR109" s="7"/>
      <c r="AS109" s="390"/>
      <c r="AT109" s="391"/>
      <c r="AU109" s="391"/>
      <c r="AV109" s="391"/>
      <c r="AW109" s="391"/>
      <c r="AX109" s="391"/>
      <c r="AY109" s="391"/>
      <c r="AZ109" s="391"/>
      <c r="BA109" s="391"/>
      <c r="BB109" s="391"/>
      <c r="BC109" s="391"/>
      <c r="BD109" s="392"/>
    </row>
    <row r="110" spans="1:56" ht="23" x14ac:dyDescent="0.35">
      <c r="C110" s="37"/>
      <c r="E110" s="45" t="s">
        <v>45</v>
      </c>
      <c r="F110" s="372"/>
      <c r="G110" s="386"/>
      <c r="H110" s="386"/>
      <c r="I110" s="386"/>
      <c r="J110" s="386"/>
      <c r="K110" s="386"/>
      <c r="L110" s="386"/>
      <c r="M110" s="386"/>
      <c r="N110" s="386"/>
      <c r="O110" s="386"/>
      <c r="P110" s="386"/>
      <c r="Q110" s="379"/>
      <c r="R110" s="7"/>
      <c r="S110" s="372"/>
      <c r="T110" s="386"/>
      <c r="U110" s="386"/>
      <c r="V110" s="386"/>
      <c r="W110" s="386"/>
      <c r="X110" s="386"/>
      <c r="Y110" s="386"/>
      <c r="Z110" s="386"/>
      <c r="AA110" s="386"/>
      <c r="AB110" s="386"/>
      <c r="AC110" s="386"/>
      <c r="AD110" s="379"/>
      <c r="AE110" s="7"/>
      <c r="AF110" s="372"/>
      <c r="AG110" s="386"/>
      <c r="AH110" s="386"/>
      <c r="AI110" s="386"/>
      <c r="AJ110" s="386"/>
      <c r="AK110" s="386"/>
      <c r="AL110" s="386"/>
      <c r="AM110" s="386"/>
      <c r="AN110" s="386"/>
      <c r="AO110" s="386"/>
      <c r="AP110" s="386"/>
      <c r="AQ110" s="379"/>
      <c r="AR110" s="7"/>
      <c r="AS110" s="372"/>
      <c r="AT110" s="386"/>
      <c r="AU110" s="386"/>
      <c r="AV110" s="386"/>
      <c r="AW110" s="386"/>
      <c r="AX110" s="386"/>
      <c r="AY110" s="386"/>
      <c r="AZ110" s="386"/>
      <c r="BA110" s="386"/>
      <c r="BB110" s="386"/>
      <c r="BC110" s="386"/>
      <c r="BD110" s="379"/>
    </row>
    <row r="111" spans="1:56" ht="23" x14ac:dyDescent="0.35">
      <c r="B111" s="57"/>
      <c r="C111" s="37"/>
      <c r="E111" s="46" t="s">
        <v>200</v>
      </c>
      <c r="F111" s="325"/>
      <c r="G111" s="326"/>
      <c r="H111" s="326"/>
      <c r="I111" s="326"/>
      <c r="J111" s="326"/>
      <c r="K111" s="326"/>
      <c r="L111" s="326"/>
      <c r="M111" s="326"/>
      <c r="N111" s="326"/>
      <c r="O111" s="326"/>
      <c r="P111" s="326"/>
      <c r="Q111" s="9"/>
      <c r="R111" s="7"/>
      <c r="S111" s="325"/>
      <c r="T111" s="326"/>
      <c r="U111" s="326"/>
      <c r="V111" s="326"/>
      <c r="W111" s="326"/>
      <c r="X111" s="326"/>
      <c r="Y111" s="326"/>
      <c r="Z111" s="326"/>
      <c r="AA111" s="326"/>
      <c r="AB111" s="326"/>
      <c r="AC111" s="326"/>
      <c r="AD111" s="9"/>
      <c r="AE111" s="7"/>
      <c r="AF111" s="325"/>
      <c r="AG111" s="326"/>
      <c r="AH111" s="326"/>
      <c r="AI111" s="326"/>
      <c r="AJ111" s="326"/>
      <c r="AK111" s="326"/>
      <c r="AL111" s="326"/>
      <c r="AM111" s="326"/>
      <c r="AN111" s="326"/>
      <c r="AO111" s="326"/>
      <c r="AP111" s="326"/>
      <c r="AQ111" s="9"/>
      <c r="AR111" s="7"/>
      <c r="AS111" s="325"/>
      <c r="AT111" s="326"/>
      <c r="AU111" s="326"/>
      <c r="AV111" s="326"/>
      <c r="AW111" s="326"/>
      <c r="AX111" s="326"/>
      <c r="AY111" s="326"/>
      <c r="AZ111" s="326"/>
      <c r="BA111" s="326"/>
      <c r="BB111" s="326"/>
      <c r="BC111" s="326"/>
      <c r="BD111" s="9"/>
    </row>
    <row r="112" spans="1:56" ht="23" x14ac:dyDescent="0.35">
      <c r="B112" s="57"/>
      <c r="C112" s="37"/>
      <c r="E112" s="262" t="s">
        <v>202</v>
      </c>
      <c r="F112" s="375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380"/>
      <c r="R112" s="7"/>
      <c r="S112" s="375"/>
      <c r="T112" s="19"/>
      <c r="U112" s="19"/>
      <c r="V112" s="19"/>
      <c r="W112" s="19"/>
      <c r="X112" s="19"/>
      <c r="Y112" s="19"/>
      <c r="Z112" s="19"/>
      <c r="AA112" s="19"/>
      <c r="AB112" s="19"/>
      <c r="AC112" s="19"/>
      <c r="AD112" s="380"/>
      <c r="AE112" s="7"/>
      <c r="AF112" s="375"/>
      <c r="AG112" s="19"/>
      <c r="AH112" s="19"/>
      <c r="AI112" s="19"/>
      <c r="AJ112" s="19"/>
      <c r="AK112" s="19"/>
      <c r="AL112" s="19"/>
      <c r="AM112" s="19"/>
      <c r="AN112" s="19"/>
      <c r="AO112" s="19"/>
      <c r="AP112" s="19"/>
      <c r="AQ112" s="380"/>
      <c r="AR112" s="7"/>
      <c r="AS112" s="375"/>
      <c r="AT112" s="19"/>
      <c r="AU112" s="19"/>
      <c r="AV112" s="19"/>
      <c r="AW112" s="19"/>
      <c r="AX112" s="19"/>
      <c r="AY112" s="19"/>
      <c r="AZ112" s="19"/>
      <c r="BA112" s="19"/>
      <c r="BB112" s="19"/>
      <c r="BC112" s="19"/>
      <c r="BD112" s="380"/>
    </row>
    <row r="113" spans="1:56" ht="23" x14ac:dyDescent="0.35">
      <c r="A113" s="37" t="s">
        <v>44</v>
      </c>
      <c r="B113" s="37" t="s">
        <v>175</v>
      </c>
      <c r="C113" s="37">
        <v>77</v>
      </c>
      <c r="E113" s="47" t="s">
        <v>308</v>
      </c>
      <c r="F113" s="374"/>
      <c r="G113" s="39"/>
      <c r="H113" s="39"/>
      <c r="I113" s="39"/>
      <c r="J113" s="39"/>
      <c r="K113" s="39"/>
      <c r="L113" s="39"/>
      <c r="M113" s="39"/>
      <c r="N113" s="39"/>
      <c r="O113" s="39"/>
      <c r="P113" s="39"/>
      <c r="Q113" s="381"/>
      <c r="R113" s="7"/>
      <c r="S113" s="390"/>
      <c r="T113" s="391"/>
      <c r="U113" s="391"/>
      <c r="V113" s="391"/>
      <c r="W113" s="391"/>
      <c r="X113" s="391"/>
      <c r="Y113" s="391"/>
      <c r="Z113" s="391"/>
      <c r="AA113" s="391"/>
      <c r="AB113" s="391"/>
      <c r="AC113" s="391"/>
      <c r="AD113" s="392"/>
      <c r="AE113" s="7"/>
      <c r="AF113" s="374"/>
      <c r="AG113" s="39"/>
      <c r="AH113" s="39"/>
      <c r="AI113" s="39"/>
      <c r="AJ113" s="39"/>
      <c r="AK113" s="39"/>
      <c r="AL113" s="39"/>
      <c r="AM113" s="39"/>
      <c r="AN113" s="39"/>
      <c r="AO113" s="39"/>
      <c r="AP113" s="39"/>
      <c r="AQ113" s="381"/>
      <c r="AR113" s="7"/>
      <c r="AS113" s="374"/>
      <c r="AT113" s="39"/>
      <c r="AU113" s="39"/>
      <c r="AV113" s="39"/>
      <c r="AW113" s="39"/>
      <c r="AX113" s="39"/>
      <c r="AY113" s="39"/>
      <c r="AZ113" s="39"/>
      <c r="BA113" s="39"/>
      <c r="BB113" s="39"/>
      <c r="BC113" s="39"/>
      <c r="BD113" s="381"/>
    </row>
    <row r="114" spans="1:56" ht="23" x14ac:dyDescent="0.35">
      <c r="B114" s="58"/>
      <c r="C114" s="37"/>
      <c r="E114" s="71" t="s">
        <v>370</v>
      </c>
      <c r="F114" s="375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380"/>
      <c r="R114" s="7"/>
      <c r="S114" s="375"/>
      <c r="T114" s="19"/>
      <c r="U114" s="19"/>
      <c r="V114" s="19"/>
      <c r="W114" s="19"/>
      <c r="X114" s="19"/>
      <c r="Y114" s="19"/>
      <c r="Z114" s="19"/>
      <c r="AA114" s="19"/>
      <c r="AB114" s="19"/>
      <c r="AC114" s="19"/>
      <c r="AD114" s="380"/>
      <c r="AE114" s="7"/>
      <c r="AF114" s="375"/>
      <c r="AG114" s="19"/>
      <c r="AH114" s="19"/>
      <c r="AI114" s="19"/>
      <c r="AJ114" s="19"/>
      <c r="AK114" s="19"/>
      <c r="AL114" s="19"/>
      <c r="AM114" s="19"/>
      <c r="AN114" s="19"/>
      <c r="AO114" s="19"/>
      <c r="AP114" s="19"/>
      <c r="AQ114" s="380"/>
      <c r="AR114" s="7"/>
      <c r="AS114" s="375"/>
      <c r="AT114" s="19"/>
      <c r="AU114" s="19"/>
      <c r="AV114" s="19"/>
      <c r="AW114" s="19"/>
      <c r="AX114" s="19"/>
      <c r="AY114" s="19"/>
      <c r="AZ114" s="19"/>
      <c r="BA114" s="19"/>
      <c r="BB114" s="19"/>
      <c r="BC114" s="19"/>
      <c r="BD114" s="380"/>
    </row>
    <row r="115" spans="1:56" ht="23" x14ac:dyDescent="0.35">
      <c r="A115" s="37" t="s">
        <v>44</v>
      </c>
      <c r="B115" s="37" t="s">
        <v>176</v>
      </c>
      <c r="C115" s="37">
        <v>78</v>
      </c>
      <c r="E115" s="72" t="s">
        <v>206</v>
      </c>
      <c r="F115" s="374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81"/>
      <c r="R115" s="7"/>
      <c r="S115" s="374"/>
      <c r="T115" s="39"/>
      <c r="U115" s="39"/>
      <c r="V115" s="39"/>
      <c r="W115" s="39"/>
      <c r="X115" s="39"/>
      <c r="Y115" s="39"/>
      <c r="Z115" s="39"/>
      <c r="AA115" s="39"/>
      <c r="AB115" s="39"/>
      <c r="AC115" s="39"/>
      <c r="AD115" s="381"/>
      <c r="AE115" s="7"/>
      <c r="AF115" s="374"/>
      <c r="AG115" s="39"/>
      <c r="AH115" s="39"/>
      <c r="AI115" s="39"/>
      <c r="AJ115" s="39"/>
      <c r="AK115" s="39"/>
      <c r="AL115" s="39"/>
      <c r="AM115" s="39"/>
      <c r="AN115" s="39"/>
      <c r="AO115" s="39"/>
      <c r="AP115" s="39"/>
      <c r="AQ115" s="381"/>
      <c r="AR115" s="7"/>
      <c r="AS115" s="374"/>
      <c r="AT115" s="39"/>
      <c r="AU115" s="39"/>
      <c r="AV115" s="39"/>
      <c r="AW115" s="39"/>
      <c r="AX115" s="39"/>
      <c r="AY115" s="39"/>
      <c r="AZ115" s="39"/>
      <c r="BA115" s="39"/>
      <c r="BB115" s="39"/>
      <c r="BC115" s="39"/>
      <c r="BD115" s="381"/>
    </row>
    <row r="116" spans="1:56" ht="23" x14ac:dyDescent="0.35">
      <c r="A116" s="37" t="s">
        <v>44</v>
      </c>
      <c r="B116" s="37" t="s">
        <v>177</v>
      </c>
      <c r="C116" s="37">
        <v>79</v>
      </c>
      <c r="E116" s="72" t="s">
        <v>207</v>
      </c>
      <c r="F116" s="374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81"/>
      <c r="R116" s="7"/>
      <c r="S116" s="374"/>
      <c r="T116" s="39"/>
      <c r="U116" s="39"/>
      <c r="V116" s="39"/>
      <c r="W116" s="39"/>
      <c r="X116" s="39"/>
      <c r="Y116" s="39"/>
      <c r="Z116" s="39"/>
      <c r="AA116" s="39"/>
      <c r="AB116" s="39"/>
      <c r="AC116" s="39"/>
      <c r="AD116" s="381"/>
      <c r="AE116" s="7"/>
      <c r="AF116" s="374"/>
      <c r="AG116" s="39"/>
      <c r="AH116" s="39"/>
      <c r="AI116" s="39"/>
      <c r="AJ116" s="39"/>
      <c r="AK116" s="39"/>
      <c r="AL116" s="39"/>
      <c r="AM116" s="39"/>
      <c r="AN116" s="39"/>
      <c r="AO116" s="39"/>
      <c r="AP116" s="39"/>
      <c r="AQ116" s="381"/>
      <c r="AR116" s="7"/>
      <c r="AS116" s="374"/>
      <c r="AT116" s="39"/>
      <c r="AU116" s="39"/>
      <c r="AV116" s="39"/>
      <c r="AW116" s="39"/>
      <c r="AX116" s="39"/>
      <c r="AY116" s="39"/>
      <c r="AZ116" s="39"/>
      <c r="BA116" s="39"/>
      <c r="BB116" s="39"/>
      <c r="BC116" s="39"/>
      <c r="BD116" s="381"/>
    </row>
    <row r="117" spans="1:56" ht="23" x14ac:dyDescent="0.35">
      <c r="A117" s="37" t="s">
        <v>44</v>
      </c>
      <c r="B117" s="37" t="s">
        <v>178</v>
      </c>
      <c r="C117" s="37">
        <v>80</v>
      </c>
      <c r="E117" s="72" t="s">
        <v>208</v>
      </c>
      <c r="F117" s="374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81"/>
      <c r="R117" s="7"/>
      <c r="S117" s="374"/>
      <c r="T117" s="39"/>
      <c r="U117" s="39"/>
      <c r="V117" s="39"/>
      <c r="W117" s="39"/>
      <c r="X117" s="39"/>
      <c r="Y117" s="39"/>
      <c r="Z117" s="39"/>
      <c r="AA117" s="39"/>
      <c r="AB117" s="39"/>
      <c r="AC117" s="39"/>
      <c r="AD117" s="381"/>
      <c r="AE117" s="7"/>
      <c r="AF117" s="374"/>
      <c r="AG117" s="39"/>
      <c r="AH117" s="39"/>
      <c r="AI117" s="39"/>
      <c r="AJ117" s="39"/>
      <c r="AK117" s="39"/>
      <c r="AL117" s="39"/>
      <c r="AM117" s="39"/>
      <c r="AN117" s="39"/>
      <c r="AO117" s="39"/>
      <c r="AP117" s="39"/>
      <c r="AQ117" s="381"/>
      <c r="AR117" s="7"/>
      <c r="AS117" s="374"/>
      <c r="AT117" s="39"/>
      <c r="AU117" s="39"/>
      <c r="AV117" s="39"/>
      <c r="AW117" s="39"/>
      <c r="AX117" s="39"/>
      <c r="AY117" s="39"/>
      <c r="AZ117" s="39"/>
      <c r="BA117" s="39"/>
      <c r="BB117" s="39"/>
      <c r="BC117" s="39"/>
      <c r="BD117" s="381"/>
    </row>
    <row r="118" spans="1:56" ht="23" x14ac:dyDescent="0.35">
      <c r="A118" s="37" t="s">
        <v>44</v>
      </c>
      <c r="B118" s="37" t="s">
        <v>179</v>
      </c>
      <c r="C118" s="37">
        <v>81</v>
      </c>
      <c r="E118" s="72" t="s">
        <v>209</v>
      </c>
      <c r="F118" s="374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81"/>
      <c r="R118" s="7"/>
      <c r="S118" s="374"/>
      <c r="T118" s="39"/>
      <c r="U118" s="39"/>
      <c r="V118" s="39"/>
      <c r="W118" s="39"/>
      <c r="X118" s="39"/>
      <c r="Y118" s="39"/>
      <c r="Z118" s="39"/>
      <c r="AA118" s="39"/>
      <c r="AB118" s="39"/>
      <c r="AC118" s="39"/>
      <c r="AD118" s="381"/>
      <c r="AE118" s="7"/>
      <c r="AF118" s="374"/>
      <c r="AG118" s="39"/>
      <c r="AH118" s="39"/>
      <c r="AI118" s="39"/>
      <c r="AJ118" s="39"/>
      <c r="AK118" s="39"/>
      <c r="AL118" s="39"/>
      <c r="AM118" s="39"/>
      <c r="AN118" s="39"/>
      <c r="AO118" s="39"/>
      <c r="AP118" s="39"/>
      <c r="AQ118" s="381"/>
      <c r="AR118" s="7"/>
      <c r="AS118" s="374"/>
      <c r="AT118" s="39"/>
      <c r="AU118" s="39"/>
      <c r="AV118" s="39"/>
      <c r="AW118" s="39"/>
      <c r="AX118" s="39"/>
      <c r="AY118" s="39"/>
      <c r="AZ118" s="39"/>
      <c r="BA118" s="39"/>
      <c r="BB118" s="39"/>
      <c r="BC118" s="39"/>
      <c r="BD118" s="381"/>
    </row>
    <row r="119" spans="1:56" ht="23" x14ac:dyDescent="0.35">
      <c r="A119" s="37" t="s">
        <v>44</v>
      </c>
      <c r="B119" s="37" t="s">
        <v>180</v>
      </c>
      <c r="C119" s="37">
        <v>82</v>
      </c>
      <c r="E119" s="72" t="s">
        <v>210</v>
      </c>
      <c r="F119" s="374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81"/>
      <c r="R119" s="7"/>
      <c r="S119" s="374"/>
      <c r="T119" s="39"/>
      <c r="U119" s="39"/>
      <c r="V119" s="39"/>
      <c r="W119" s="39"/>
      <c r="X119" s="39"/>
      <c r="Y119" s="39"/>
      <c r="Z119" s="39"/>
      <c r="AA119" s="39"/>
      <c r="AB119" s="39"/>
      <c r="AC119" s="39"/>
      <c r="AD119" s="381"/>
      <c r="AE119" s="7"/>
      <c r="AF119" s="374"/>
      <c r="AG119" s="39"/>
      <c r="AH119" s="39"/>
      <c r="AI119" s="39"/>
      <c r="AJ119" s="39"/>
      <c r="AK119" s="39"/>
      <c r="AL119" s="39"/>
      <c r="AM119" s="39"/>
      <c r="AN119" s="39"/>
      <c r="AO119" s="39"/>
      <c r="AP119" s="39"/>
      <c r="AQ119" s="381"/>
      <c r="AR119" s="7"/>
      <c r="AS119" s="374"/>
      <c r="AT119" s="39"/>
      <c r="AU119" s="39"/>
      <c r="AV119" s="39"/>
      <c r="AW119" s="39"/>
      <c r="AX119" s="39"/>
      <c r="AY119" s="39"/>
      <c r="AZ119" s="39"/>
      <c r="BA119" s="39"/>
      <c r="BB119" s="39"/>
      <c r="BC119" s="39"/>
      <c r="BD119" s="381"/>
    </row>
    <row r="120" spans="1:56" ht="23" x14ac:dyDescent="0.35">
      <c r="A120" s="37" t="s">
        <v>44</v>
      </c>
      <c r="B120" s="37" t="s">
        <v>181</v>
      </c>
      <c r="C120" s="37">
        <v>83</v>
      </c>
      <c r="E120" s="72" t="s">
        <v>211</v>
      </c>
      <c r="F120" s="374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81"/>
      <c r="R120" s="7"/>
      <c r="S120" s="374"/>
      <c r="T120" s="39"/>
      <c r="U120" s="39"/>
      <c r="V120" s="39"/>
      <c r="W120" s="39"/>
      <c r="X120" s="39"/>
      <c r="Y120" s="39"/>
      <c r="Z120" s="39"/>
      <c r="AA120" s="39"/>
      <c r="AB120" s="39"/>
      <c r="AC120" s="39"/>
      <c r="AD120" s="381"/>
      <c r="AE120" s="7"/>
      <c r="AF120" s="374"/>
      <c r="AG120" s="39"/>
      <c r="AH120" s="39"/>
      <c r="AI120" s="39"/>
      <c r="AJ120" s="39"/>
      <c r="AK120" s="39"/>
      <c r="AL120" s="39"/>
      <c r="AM120" s="39"/>
      <c r="AN120" s="39"/>
      <c r="AO120" s="39"/>
      <c r="AP120" s="39"/>
      <c r="AQ120" s="381"/>
      <c r="AR120" s="7"/>
      <c r="AS120" s="374"/>
      <c r="AT120" s="39"/>
      <c r="AU120" s="39"/>
      <c r="AV120" s="39"/>
      <c r="AW120" s="39"/>
      <c r="AX120" s="39"/>
      <c r="AY120" s="39"/>
      <c r="AZ120" s="39"/>
      <c r="BA120" s="39"/>
      <c r="BB120" s="39"/>
      <c r="BC120" s="39"/>
      <c r="BD120" s="381"/>
    </row>
    <row r="121" spans="1:56" ht="23" x14ac:dyDescent="0.35">
      <c r="A121" s="37" t="s">
        <v>44</v>
      </c>
      <c r="B121" s="37" t="s">
        <v>182</v>
      </c>
      <c r="C121" s="37">
        <v>84</v>
      </c>
      <c r="E121" s="72" t="s">
        <v>212</v>
      </c>
      <c r="F121" s="374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81"/>
      <c r="R121" s="7"/>
      <c r="S121" s="374"/>
      <c r="T121" s="39"/>
      <c r="U121" s="39"/>
      <c r="V121" s="39"/>
      <c r="W121" s="39"/>
      <c r="X121" s="39"/>
      <c r="Y121" s="39"/>
      <c r="Z121" s="39"/>
      <c r="AA121" s="39"/>
      <c r="AB121" s="39"/>
      <c r="AC121" s="39"/>
      <c r="AD121" s="381"/>
      <c r="AE121" s="7"/>
      <c r="AF121" s="374"/>
      <c r="AG121" s="39"/>
      <c r="AH121" s="39"/>
      <c r="AI121" s="39"/>
      <c r="AJ121" s="39"/>
      <c r="AK121" s="39"/>
      <c r="AL121" s="39"/>
      <c r="AM121" s="39"/>
      <c r="AN121" s="39"/>
      <c r="AO121" s="39"/>
      <c r="AP121" s="39"/>
      <c r="AQ121" s="381"/>
      <c r="AR121" s="7"/>
      <c r="AS121" s="374"/>
      <c r="AT121" s="39"/>
      <c r="AU121" s="39"/>
      <c r="AV121" s="39"/>
      <c r="AW121" s="39"/>
      <c r="AX121" s="39"/>
      <c r="AY121" s="39"/>
      <c r="AZ121" s="39"/>
      <c r="BA121" s="39"/>
      <c r="BB121" s="39"/>
      <c r="BC121" s="39"/>
      <c r="BD121" s="381"/>
    </row>
    <row r="122" spans="1:56" ht="23" x14ac:dyDescent="0.35">
      <c r="A122" s="37" t="s">
        <v>44</v>
      </c>
      <c r="B122" s="37" t="s">
        <v>183</v>
      </c>
      <c r="C122" s="37">
        <v>85</v>
      </c>
      <c r="E122" s="47" t="s">
        <v>213</v>
      </c>
      <c r="F122" s="374">
        <v>0</v>
      </c>
      <c r="G122" s="374">
        <v>0</v>
      </c>
      <c r="H122" s="374">
        <v>0</v>
      </c>
      <c r="I122" s="374">
        <v>0</v>
      </c>
      <c r="J122" s="374">
        <v>0</v>
      </c>
      <c r="K122" s="374">
        <v>0</v>
      </c>
      <c r="L122" s="374">
        <v>0</v>
      </c>
      <c r="M122" s="374">
        <v>0</v>
      </c>
      <c r="N122" s="374">
        <v>0</v>
      </c>
      <c r="O122" s="374">
        <v>0</v>
      </c>
      <c r="P122" s="374">
        <v>0</v>
      </c>
      <c r="Q122" s="374">
        <v>0</v>
      </c>
      <c r="R122" s="7"/>
      <c r="S122" s="374">
        <v>0</v>
      </c>
      <c r="T122" s="374">
        <v>0</v>
      </c>
      <c r="U122" s="374">
        <v>0</v>
      </c>
      <c r="V122" s="374">
        <v>0</v>
      </c>
      <c r="W122" s="374">
        <v>0</v>
      </c>
      <c r="X122" s="374">
        <v>0</v>
      </c>
      <c r="Y122" s="374">
        <v>0</v>
      </c>
      <c r="Z122" s="374">
        <v>0</v>
      </c>
      <c r="AA122" s="374">
        <v>0</v>
      </c>
      <c r="AB122" s="374">
        <v>0</v>
      </c>
      <c r="AC122" s="374">
        <v>0</v>
      </c>
      <c r="AD122" s="374">
        <v>0</v>
      </c>
      <c r="AE122" s="7"/>
      <c r="AF122" s="374">
        <v>0</v>
      </c>
      <c r="AG122" s="374">
        <v>0</v>
      </c>
      <c r="AH122" s="374">
        <v>0</v>
      </c>
      <c r="AI122" s="374">
        <v>0</v>
      </c>
      <c r="AJ122" s="374">
        <v>0</v>
      </c>
      <c r="AK122" s="374">
        <v>0</v>
      </c>
      <c r="AL122" s="374">
        <v>0</v>
      </c>
      <c r="AM122" s="374">
        <v>0</v>
      </c>
      <c r="AN122" s="374">
        <v>0</v>
      </c>
      <c r="AO122" s="374">
        <v>0</v>
      </c>
      <c r="AP122" s="374">
        <v>0</v>
      </c>
      <c r="AQ122" s="374">
        <v>0</v>
      </c>
      <c r="AR122" s="7"/>
      <c r="AS122" s="374">
        <v>0</v>
      </c>
      <c r="AT122" s="374">
        <v>0</v>
      </c>
      <c r="AU122" s="374">
        <v>0</v>
      </c>
      <c r="AV122" s="374">
        <v>0</v>
      </c>
      <c r="AW122" s="374">
        <v>0</v>
      </c>
      <c r="AX122" s="374">
        <v>0</v>
      </c>
      <c r="AY122" s="374">
        <v>0</v>
      </c>
      <c r="AZ122" s="374">
        <v>0</v>
      </c>
      <c r="BA122" s="374">
        <v>0</v>
      </c>
      <c r="BB122" s="374">
        <v>0</v>
      </c>
      <c r="BC122" s="374">
        <v>0</v>
      </c>
      <c r="BD122" s="374">
        <v>0</v>
      </c>
    </row>
    <row r="123" spans="1:56" ht="23" x14ac:dyDescent="0.35">
      <c r="A123" s="37" t="s">
        <v>44</v>
      </c>
      <c r="B123" s="37" t="s">
        <v>184</v>
      </c>
      <c r="C123" s="37">
        <v>86</v>
      </c>
      <c r="E123" s="267" t="s">
        <v>214</v>
      </c>
      <c r="F123" s="374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81"/>
      <c r="R123" s="7"/>
      <c r="S123" s="390"/>
      <c r="T123" s="391"/>
      <c r="U123" s="391"/>
      <c r="V123" s="391"/>
      <c r="W123" s="391"/>
      <c r="X123" s="391"/>
      <c r="Y123" s="391"/>
      <c r="Z123" s="391"/>
      <c r="AA123" s="391"/>
      <c r="AB123" s="391"/>
      <c r="AC123" s="391"/>
      <c r="AD123" s="392"/>
      <c r="AE123" s="7"/>
      <c r="AF123" s="374"/>
      <c r="AG123" s="39"/>
      <c r="AH123" s="39"/>
      <c r="AI123" s="39"/>
      <c r="AJ123" s="39"/>
      <c r="AK123" s="39"/>
      <c r="AL123" s="39"/>
      <c r="AM123" s="39"/>
      <c r="AN123" s="39"/>
      <c r="AO123" s="39"/>
      <c r="AP123" s="39"/>
      <c r="AQ123" s="381"/>
      <c r="AR123" s="7"/>
      <c r="AS123" s="374"/>
      <c r="AT123" s="39"/>
      <c r="AU123" s="39"/>
      <c r="AV123" s="39"/>
      <c r="AW123" s="39"/>
      <c r="AX123" s="39"/>
      <c r="AY123" s="39"/>
      <c r="AZ123" s="39"/>
      <c r="BA123" s="39"/>
      <c r="BB123" s="39"/>
      <c r="BC123" s="39"/>
      <c r="BD123" s="381"/>
    </row>
    <row r="124" spans="1:56" ht="23" x14ac:dyDescent="0.35">
      <c r="A124" s="37" t="s">
        <v>44</v>
      </c>
      <c r="B124" s="37" t="s">
        <v>185</v>
      </c>
      <c r="C124" s="37">
        <v>87</v>
      </c>
      <c r="E124" s="267" t="s">
        <v>215</v>
      </c>
      <c r="F124" s="374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81"/>
      <c r="R124" s="7"/>
      <c r="S124" s="374"/>
      <c r="T124" s="39"/>
      <c r="U124" s="39"/>
      <c r="V124" s="39"/>
      <c r="W124" s="39"/>
      <c r="X124" s="39"/>
      <c r="Y124" s="39"/>
      <c r="Z124" s="39"/>
      <c r="AA124" s="39"/>
      <c r="AB124" s="39"/>
      <c r="AC124" s="39"/>
      <c r="AD124" s="381"/>
      <c r="AE124" s="7"/>
      <c r="AF124" s="374"/>
      <c r="AG124" s="39"/>
      <c r="AH124" s="39"/>
      <c r="AI124" s="39"/>
      <c r="AJ124" s="39"/>
      <c r="AK124" s="39"/>
      <c r="AL124" s="39"/>
      <c r="AM124" s="39"/>
      <c r="AN124" s="39"/>
      <c r="AO124" s="39"/>
      <c r="AP124" s="39"/>
      <c r="AQ124" s="381"/>
      <c r="AR124" s="7"/>
      <c r="AS124" s="374"/>
      <c r="AT124" s="39"/>
      <c r="AU124" s="39"/>
      <c r="AV124" s="39"/>
      <c r="AW124" s="39"/>
      <c r="AX124" s="39"/>
      <c r="AY124" s="39"/>
      <c r="AZ124" s="39"/>
      <c r="BA124" s="39"/>
      <c r="BB124" s="39"/>
      <c r="BC124" s="39"/>
      <c r="BD124" s="381"/>
    </row>
    <row r="125" spans="1:56" ht="23" x14ac:dyDescent="0.35">
      <c r="B125" s="37"/>
      <c r="C125" s="37"/>
      <c r="E125" s="46" t="s">
        <v>217</v>
      </c>
      <c r="F125" s="327"/>
      <c r="G125" s="326"/>
      <c r="H125" s="326"/>
      <c r="I125" s="326"/>
      <c r="J125" s="326"/>
      <c r="K125" s="326"/>
      <c r="L125" s="326"/>
      <c r="M125" s="326"/>
      <c r="N125" s="326"/>
      <c r="O125" s="326"/>
      <c r="P125" s="326"/>
      <c r="Q125" s="9"/>
      <c r="R125" s="7"/>
      <c r="S125" s="327"/>
      <c r="T125" s="326"/>
      <c r="U125" s="326"/>
      <c r="V125" s="326"/>
      <c r="W125" s="326"/>
      <c r="X125" s="326"/>
      <c r="Y125" s="326"/>
      <c r="Z125" s="326"/>
      <c r="AA125" s="326"/>
      <c r="AB125" s="326"/>
      <c r="AC125" s="326"/>
      <c r="AD125" s="9"/>
      <c r="AE125" s="7"/>
      <c r="AF125" s="327"/>
      <c r="AG125" s="326"/>
      <c r="AH125" s="326"/>
      <c r="AI125" s="326"/>
      <c r="AJ125" s="326"/>
      <c r="AK125" s="326"/>
      <c r="AL125" s="326"/>
      <c r="AM125" s="326"/>
      <c r="AN125" s="326"/>
      <c r="AO125" s="326"/>
      <c r="AP125" s="326"/>
      <c r="AQ125" s="9"/>
      <c r="AR125" s="7"/>
      <c r="AS125" s="327"/>
      <c r="AT125" s="326"/>
      <c r="AU125" s="326"/>
      <c r="AV125" s="326"/>
      <c r="AW125" s="326"/>
      <c r="AX125" s="326"/>
      <c r="AY125" s="326"/>
      <c r="AZ125" s="326"/>
      <c r="BA125" s="326"/>
      <c r="BB125" s="326"/>
      <c r="BC125" s="326"/>
      <c r="BD125" s="9"/>
    </row>
    <row r="126" spans="1:56" ht="23" x14ac:dyDescent="0.35">
      <c r="A126" s="37" t="s">
        <v>44</v>
      </c>
      <c r="B126" s="37" t="s">
        <v>186</v>
      </c>
      <c r="C126" s="37">
        <v>88</v>
      </c>
      <c r="E126" s="69" t="s">
        <v>218</v>
      </c>
      <c r="F126" s="42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81"/>
      <c r="R126" s="7"/>
      <c r="S126" s="393"/>
      <c r="T126" s="391"/>
      <c r="U126" s="391"/>
      <c r="V126" s="391"/>
      <c r="W126" s="391"/>
      <c r="X126" s="391"/>
      <c r="Y126" s="391"/>
      <c r="Z126" s="391"/>
      <c r="AA126" s="391"/>
      <c r="AB126" s="391"/>
      <c r="AC126" s="391"/>
      <c r="AD126" s="392"/>
      <c r="AE126" s="7"/>
      <c r="AF126" s="42"/>
      <c r="AG126" s="39"/>
      <c r="AH126" s="39"/>
      <c r="AI126" s="39"/>
      <c r="AJ126" s="39"/>
      <c r="AK126" s="39"/>
      <c r="AL126" s="39"/>
      <c r="AM126" s="39"/>
      <c r="AN126" s="39"/>
      <c r="AO126" s="39"/>
      <c r="AP126" s="39"/>
      <c r="AQ126" s="381"/>
      <c r="AR126" s="7"/>
      <c r="AS126" s="42"/>
      <c r="AT126" s="39"/>
      <c r="AU126" s="39"/>
      <c r="AV126" s="39"/>
      <c r="AW126" s="39"/>
      <c r="AX126" s="39"/>
      <c r="AY126" s="39"/>
      <c r="AZ126" s="39"/>
      <c r="BA126" s="39"/>
      <c r="BB126" s="39"/>
      <c r="BC126" s="39"/>
      <c r="BD126" s="381"/>
    </row>
    <row r="127" spans="1:56" ht="23" x14ac:dyDescent="0.35">
      <c r="A127" s="37" t="s">
        <v>44</v>
      </c>
      <c r="B127" s="37" t="s">
        <v>187</v>
      </c>
      <c r="C127" s="37">
        <v>89</v>
      </c>
      <c r="E127" s="69" t="s">
        <v>319</v>
      </c>
      <c r="F127" s="390"/>
      <c r="G127" s="391"/>
      <c r="H127" s="391"/>
      <c r="I127" s="391"/>
      <c r="J127" s="391"/>
      <c r="K127" s="391"/>
      <c r="L127" s="391"/>
      <c r="M127" s="391"/>
      <c r="N127" s="391"/>
      <c r="O127" s="391"/>
      <c r="P127" s="391"/>
      <c r="Q127" s="392"/>
      <c r="S127" s="390"/>
      <c r="T127" s="391"/>
      <c r="U127" s="391"/>
      <c r="V127" s="391"/>
      <c r="W127" s="391"/>
      <c r="X127" s="391"/>
      <c r="Y127" s="391"/>
      <c r="Z127" s="391"/>
      <c r="AA127" s="391"/>
      <c r="AB127" s="391"/>
      <c r="AC127" s="391"/>
      <c r="AD127" s="392"/>
      <c r="AF127" s="390"/>
      <c r="AG127" s="391"/>
      <c r="AH127" s="391"/>
      <c r="AI127" s="391"/>
      <c r="AJ127" s="391"/>
      <c r="AK127" s="391"/>
      <c r="AL127" s="391"/>
      <c r="AM127" s="391"/>
      <c r="AN127" s="391"/>
      <c r="AO127" s="391"/>
      <c r="AP127" s="391"/>
      <c r="AQ127" s="392"/>
      <c r="AS127" s="390"/>
      <c r="AT127" s="391"/>
      <c r="AU127" s="391"/>
      <c r="AV127" s="391"/>
      <c r="AW127" s="391"/>
      <c r="AX127" s="391"/>
      <c r="AY127" s="391"/>
      <c r="AZ127" s="391"/>
      <c r="BA127" s="391"/>
      <c r="BB127" s="391"/>
      <c r="BC127" s="391"/>
      <c r="BD127" s="392"/>
    </row>
    <row r="128" spans="1:56" ht="23" x14ac:dyDescent="0.35">
      <c r="A128" s="37" t="s">
        <v>44</v>
      </c>
      <c r="B128" s="37" t="s">
        <v>188</v>
      </c>
      <c r="C128" s="37">
        <v>90</v>
      </c>
      <c r="E128" s="69" t="s">
        <v>220</v>
      </c>
      <c r="F128" s="390"/>
      <c r="G128" s="391"/>
      <c r="H128" s="391"/>
      <c r="I128" s="391"/>
      <c r="J128" s="391"/>
      <c r="K128" s="391"/>
      <c r="L128" s="391"/>
      <c r="M128" s="391"/>
      <c r="N128" s="391"/>
      <c r="O128" s="391"/>
      <c r="P128" s="391"/>
      <c r="Q128" s="392"/>
      <c r="R128" s="7"/>
      <c r="S128" s="374"/>
      <c r="T128" s="39"/>
      <c r="U128" s="39"/>
      <c r="V128" s="39"/>
      <c r="W128" s="39"/>
      <c r="X128" s="39"/>
      <c r="Y128" s="39"/>
      <c r="Z128" s="39"/>
      <c r="AA128" s="39"/>
      <c r="AB128" s="39"/>
      <c r="AC128" s="39"/>
      <c r="AD128" s="381"/>
      <c r="AE128" s="7"/>
      <c r="AF128" s="374"/>
      <c r="AG128" s="39"/>
      <c r="AH128" s="39"/>
      <c r="AI128" s="39"/>
      <c r="AJ128" s="39"/>
      <c r="AK128" s="39"/>
      <c r="AL128" s="39"/>
      <c r="AM128" s="39"/>
      <c r="AN128" s="39"/>
      <c r="AO128" s="39"/>
      <c r="AP128" s="39"/>
      <c r="AQ128" s="381"/>
      <c r="AR128" s="7"/>
      <c r="AS128" s="390"/>
      <c r="AT128" s="391"/>
      <c r="AU128" s="391"/>
      <c r="AV128" s="391"/>
      <c r="AW128" s="391"/>
      <c r="AX128" s="391"/>
      <c r="AY128" s="391"/>
      <c r="AZ128" s="391"/>
      <c r="BA128" s="391"/>
      <c r="BB128" s="391"/>
      <c r="BC128" s="391"/>
      <c r="BD128" s="392"/>
    </row>
    <row r="129" spans="1:56" ht="23" x14ac:dyDescent="0.35">
      <c r="B129" s="37"/>
      <c r="C129" s="37"/>
      <c r="E129" s="46" t="s">
        <v>222</v>
      </c>
      <c r="F129" s="327"/>
      <c r="G129" s="326"/>
      <c r="H129" s="326"/>
      <c r="I129" s="326"/>
      <c r="J129" s="326"/>
      <c r="K129" s="326"/>
      <c r="L129" s="326"/>
      <c r="M129" s="326"/>
      <c r="N129" s="326"/>
      <c r="O129" s="326"/>
      <c r="P129" s="326"/>
      <c r="Q129" s="9"/>
      <c r="R129" s="7"/>
      <c r="S129" s="327"/>
      <c r="T129" s="326"/>
      <c r="U129" s="326"/>
      <c r="V129" s="326"/>
      <c r="W129" s="326"/>
      <c r="X129" s="326"/>
      <c r="Y129" s="326"/>
      <c r="Z129" s="326"/>
      <c r="AA129" s="326"/>
      <c r="AB129" s="326"/>
      <c r="AC129" s="326"/>
      <c r="AD129" s="9"/>
      <c r="AE129" s="7"/>
      <c r="AF129" s="327"/>
      <c r="AG129" s="326"/>
      <c r="AH129" s="326"/>
      <c r="AI129" s="326"/>
      <c r="AJ129" s="326"/>
      <c r="AK129" s="326"/>
      <c r="AL129" s="326"/>
      <c r="AM129" s="326"/>
      <c r="AN129" s="326"/>
      <c r="AO129" s="326"/>
      <c r="AP129" s="326"/>
      <c r="AQ129" s="9"/>
      <c r="AR129" s="7"/>
      <c r="AS129" s="327"/>
      <c r="AT129" s="326"/>
      <c r="AU129" s="326"/>
      <c r="AV129" s="326"/>
      <c r="AW129" s="326"/>
      <c r="AX129" s="326"/>
      <c r="AY129" s="326"/>
      <c r="AZ129" s="326"/>
      <c r="BA129" s="326"/>
      <c r="BB129" s="326"/>
      <c r="BC129" s="326"/>
      <c r="BD129" s="9"/>
    </row>
    <row r="130" spans="1:56" ht="23" x14ac:dyDescent="0.35">
      <c r="A130" s="37" t="s">
        <v>44</v>
      </c>
      <c r="B130" s="37" t="s">
        <v>189</v>
      </c>
      <c r="C130" s="37">
        <v>91</v>
      </c>
      <c r="E130" s="69" t="s">
        <v>223</v>
      </c>
      <c r="F130" s="390"/>
      <c r="G130" s="391"/>
      <c r="H130" s="391"/>
      <c r="I130" s="391"/>
      <c r="J130" s="391"/>
      <c r="K130" s="391"/>
      <c r="L130" s="391"/>
      <c r="M130" s="391"/>
      <c r="N130" s="391"/>
      <c r="O130" s="391"/>
      <c r="P130" s="391"/>
      <c r="Q130" s="392"/>
      <c r="R130" s="7"/>
      <c r="S130" s="374"/>
      <c r="T130" s="39"/>
      <c r="U130" s="39"/>
      <c r="V130" s="39"/>
      <c r="W130" s="39"/>
      <c r="X130" s="39"/>
      <c r="Y130" s="39"/>
      <c r="Z130" s="39"/>
      <c r="AA130" s="39"/>
      <c r="AB130" s="39"/>
      <c r="AC130" s="39"/>
      <c r="AD130" s="381"/>
      <c r="AE130" s="7"/>
      <c r="AF130" s="374"/>
      <c r="AG130" s="39"/>
      <c r="AH130" s="39"/>
      <c r="AI130" s="39"/>
      <c r="AJ130" s="39"/>
      <c r="AK130" s="39"/>
      <c r="AL130" s="39"/>
      <c r="AM130" s="39"/>
      <c r="AN130" s="39"/>
      <c r="AO130" s="39"/>
      <c r="AP130" s="39"/>
      <c r="AQ130" s="381"/>
      <c r="AR130" s="7"/>
      <c r="AS130" s="390"/>
      <c r="AT130" s="391"/>
      <c r="AU130" s="391"/>
      <c r="AV130" s="391"/>
      <c r="AW130" s="391"/>
      <c r="AX130" s="391"/>
      <c r="AY130" s="391"/>
      <c r="AZ130" s="391"/>
      <c r="BA130" s="391"/>
      <c r="BB130" s="391"/>
      <c r="BC130" s="391"/>
      <c r="BD130" s="392"/>
    </row>
    <row r="131" spans="1:56" ht="23" x14ac:dyDescent="0.35">
      <c r="A131" s="37" t="s">
        <v>44</v>
      </c>
      <c r="B131" s="37" t="s">
        <v>190</v>
      </c>
      <c r="C131" s="37">
        <v>92</v>
      </c>
      <c r="E131" s="69" t="s">
        <v>224</v>
      </c>
      <c r="F131" s="390"/>
      <c r="G131" s="391"/>
      <c r="H131" s="391"/>
      <c r="I131" s="391"/>
      <c r="J131" s="391"/>
      <c r="K131" s="391"/>
      <c r="L131" s="391"/>
      <c r="M131" s="391"/>
      <c r="N131" s="391"/>
      <c r="O131" s="391"/>
      <c r="P131" s="391"/>
      <c r="Q131" s="392"/>
      <c r="R131" s="7"/>
      <c r="S131" s="374"/>
      <c r="T131" s="39"/>
      <c r="U131" s="39"/>
      <c r="V131" s="39"/>
      <c r="W131" s="39"/>
      <c r="X131" s="39"/>
      <c r="Y131" s="39"/>
      <c r="Z131" s="39"/>
      <c r="AA131" s="39"/>
      <c r="AB131" s="39"/>
      <c r="AC131" s="39"/>
      <c r="AD131" s="381"/>
      <c r="AE131" s="7"/>
      <c r="AF131" s="374"/>
      <c r="AG131" s="39"/>
      <c r="AH131" s="39"/>
      <c r="AI131" s="39"/>
      <c r="AJ131" s="39"/>
      <c r="AK131" s="39"/>
      <c r="AL131" s="39"/>
      <c r="AM131" s="39"/>
      <c r="AN131" s="39"/>
      <c r="AO131" s="39"/>
      <c r="AP131" s="39"/>
      <c r="AQ131" s="381"/>
      <c r="AR131" s="7"/>
      <c r="AS131" s="390"/>
      <c r="AT131" s="391"/>
      <c r="AU131" s="391"/>
      <c r="AV131" s="391"/>
      <c r="AW131" s="391"/>
      <c r="AX131" s="391"/>
      <c r="AY131" s="391"/>
      <c r="AZ131" s="391"/>
      <c r="BA131" s="391"/>
      <c r="BB131" s="391"/>
      <c r="BC131" s="391"/>
      <c r="BD131" s="392"/>
    </row>
    <row r="132" spans="1:56" ht="23" x14ac:dyDescent="0.35">
      <c r="A132" s="37" t="s">
        <v>44</v>
      </c>
      <c r="B132" s="37" t="s">
        <v>191</v>
      </c>
      <c r="C132" s="37">
        <v>93</v>
      </c>
      <c r="E132" s="69" t="s">
        <v>225</v>
      </c>
      <c r="F132" s="390"/>
      <c r="G132" s="391"/>
      <c r="H132" s="391"/>
      <c r="I132" s="391"/>
      <c r="J132" s="391"/>
      <c r="K132" s="391"/>
      <c r="L132" s="391"/>
      <c r="M132" s="391"/>
      <c r="N132" s="391"/>
      <c r="O132" s="391"/>
      <c r="P132" s="391"/>
      <c r="Q132" s="392"/>
      <c r="R132" s="7"/>
      <c r="S132" s="374"/>
      <c r="T132" s="39"/>
      <c r="U132" s="39"/>
      <c r="V132" s="39"/>
      <c r="W132" s="39"/>
      <c r="X132" s="39"/>
      <c r="Y132" s="39"/>
      <c r="Z132" s="39"/>
      <c r="AA132" s="39"/>
      <c r="AB132" s="39"/>
      <c r="AC132" s="39"/>
      <c r="AD132" s="381"/>
      <c r="AE132" s="7"/>
      <c r="AF132" s="374"/>
      <c r="AG132" s="39"/>
      <c r="AH132" s="39"/>
      <c r="AI132" s="39"/>
      <c r="AJ132" s="39"/>
      <c r="AK132" s="39"/>
      <c r="AL132" s="39"/>
      <c r="AM132" s="39"/>
      <c r="AN132" s="39"/>
      <c r="AO132" s="39"/>
      <c r="AP132" s="39"/>
      <c r="AQ132" s="381"/>
      <c r="AR132" s="7"/>
      <c r="AS132" s="390"/>
      <c r="AT132" s="391"/>
      <c r="AU132" s="391"/>
      <c r="AV132" s="391"/>
      <c r="AW132" s="391"/>
      <c r="AX132" s="391"/>
      <c r="AY132" s="391"/>
      <c r="AZ132" s="391"/>
      <c r="BA132" s="391"/>
      <c r="BB132" s="391"/>
      <c r="BC132" s="391"/>
      <c r="BD132" s="392"/>
    </row>
    <row r="133" spans="1:56" ht="23" x14ac:dyDescent="0.35">
      <c r="A133" s="37" t="s">
        <v>44</v>
      </c>
      <c r="B133" s="37" t="s">
        <v>192</v>
      </c>
      <c r="C133" s="37">
        <v>94</v>
      </c>
      <c r="E133" s="69" t="s">
        <v>226</v>
      </c>
      <c r="F133" s="390"/>
      <c r="G133" s="391"/>
      <c r="H133" s="391"/>
      <c r="I133" s="391"/>
      <c r="J133" s="391"/>
      <c r="K133" s="391"/>
      <c r="L133" s="391"/>
      <c r="M133" s="391"/>
      <c r="N133" s="391"/>
      <c r="O133" s="391"/>
      <c r="P133" s="391"/>
      <c r="Q133" s="392"/>
      <c r="R133" s="7"/>
      <c r="S133" s="374"/>
      <c r="T133" s="39"/>
      <c r="U133" s="39"/>
      <c r="V133" s="39"/>
      <c r="W133" s="39"/>
      <c r="X133" s="39"/>
      <c r="Y133" s="39"/>
      <c r="Z133" s="39"/>
      <c r="AA133" s="39"/>
      <c r="AB133" s="39"/>
      <c r="AC133" s="39"/>
      <c r="AD133" s="381"/>
      <c r="AE133" s="7"/>
      <c r="AF133" s="374"/>
      <c r="AG133" s="39"/>
      <c r="AH133" s="39"/>
      <c r="AI133" s="39"/>
      <c r="AJ133" s="39"/>
      <c r="AK133" s="39"/>
      <c r="AL133" s="39"/>
      <c r="AM133" s="39"/>
      <c r="AN133" s="39"/>
      <c r="AO133" s="39"/>
      <c r="AP133" s="39"/>
      <c r="AQ133" s="381"/>
      <c r="AR133" s="7"/>
      <c r="AS133" s="390"/>
      <c r="AT133" s="391"/>
      <c r="AU133" s="391"/>
      <c r="AV133" s="391"/>
      <c r="AW133" s="391"/>
      <c r="AX133" s="391"/>
      <c r="AY133" s="391"/>
      <c r="AZ133" s="391"/>
      <c r="BA133" s="391"/>
      <c r="BB133" s="391"/>
      <c r="BC133" s="391"/>
      <c r="BD133" s="392"/>
    </row>
    <row r="134" spans="1:56" ht="23" x14ac:dyDescent="0.35">
      <c r="A134" s="37" t="s">
        <v>44</v>
      </c>
      <c r="B134" s="37" t="s">
        <v>193</v>
      </c>
      <c r="C134" s="37">
        <v>95</v>
      </c>
      <c r="E134" s="69" t="s">
        <v>227</v>
      </c>
      <c r="F134" s="390"/>
      <c r="G134" s="391"/>
      <c r="H134" s="391"/>
      <c r="I134" s="391"/>
      <c r="J134" s="391"/>
      <c r="K134" s="391"/>
      <c r="L134" s="391"/>
      <c r="M134" s="391"/>
      <c r="N134" s="391"/>
      <c r="O134" s="391"/>
      <c r="P134" s="391"/>
      <c r="Q134" s="392"/>
      <c r="R134" s="7"/>
      <c r="S134" s="374"/>
      <c r="T134" s="39"/>
      <c r="U134" s="39"/>
      <c r="V134" s="39"/>
      <c r="W134" s="39"/>
      <c r="X134" s="39"/>
      <c r="Y134" s="39"/>
      <c r="Z134" s="39"/>
      <c r="AA134" s="39"/>
      <c r="AB134" s="39"/>
      <c r="AC134" s="39"/>
      <c r="AD134" s="381"/>
      <c r="AE134" s="7"/>
      <c r="AF134" s="374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81"/>
      <c r="AR134" s="7"/>
      <c r="AS134" s="390"/>
      <c r="AT134" s="391"/>
      <c r="AU134" s="391"/>
      <c r="AV134" s="391"/>
      <c r="AW134" s="391"/>
      <c r="AX134" s="391"/>
      <c r="AY134" s="391"/>
      <c r="AZ134" s="391"/>
      <c r="BA134" s="391"/>
      <c r="BB134" s="391"/>
      <c r="BC134" s="391"/>
      <c r="BD134" s="392"/>
    </row>
    <row r="135" spans="1:56" ht="23" x14ac:dyDescent="0.35">
      <c r="C135" s="37"/>
      <c r="E135" s="45" t="s">
        <v>46</v>
      </c>
      <c r="F135" s="372"/>
      <c r="G135" s="386"/>
      <c r="H135" s="386"/>
      <c r="I135" s="386"/>
      <c r="J135" s="386"/>
      <c r="K135" s="386"/>
      <c r="L135" s="386"/>
      <c r="M135" s="386"/>
      <c r="N135" s="386"/>
      <c r="O135" s="386"/>
      <c r="P135" s="386"/>
      <c r="Q135" s="379"/>
      <c r="R135" s="7"/>
      <c r="S135" s="372"/>
      <c r="T135" s="386"/>
      <c r="U135" s="386"/>
      <c r="V135" s="386"/>
      <c r="W135" s="386"/>
      <c r="X135" s="386"/>
      <c r="Y135" s="386"/>
      <c r="Z135" s="386"/>
      <c r="AA135" s="386"/>
      <c r="AB135" s="386"/>
      <c r="AC135" s="386"/>
      <c r="AD135" s="379"/>
      <c r="AE135" s="7"/>
      <c r="AF135" s="372"/>
      <c r="AG135" s="386"/>
      <c r="AH135" s="386"/>
      <c r="AI135" s="386"/>
      <c r="AJ135" s="386"/>
      <c r="AK135" s="386"/>
      <c r="AL135" s="386"/>
      <c r="AM135" s="386"/>
      <c r="AN135" s="386"/>
      <c r="AO135" s="386"/>
      <c r="AP135" s="386"/>
      <c r="AQ135" s="379"/>
      <c r="AR135" s="7"/>
      <c r="AS135" s="372"/>
      <c r="AT135" s="386"/>
      <c r="AU135" s="386"/>
      <c r="AV135" s="386"/>
      <c r="AW135" s="386"/>
      <c r="AX135" s="386"/>
      <c r="AY135" s="386"/>
      <c r="AZ135" s="386"/>
      <c r="BA135" s="386"/>
      <c r="BB135" s="386"/>
      <c r="BC135" s="386"/>
      <c r="BD135" s="379"/>
    </row>
    <row r="136" spans="1:56" ht="23" x14ac:dyDescent="0.35">
      <c r="C136" s="37"/>
      <c r="E136" s="70" t="s">
        <v>343</v>
      </c>
      <c r="F136" s="376"/>
      <c r="G136" s="387"/>
      <c r="H136" s="387"/>
      <c r="I136" s="387"/>
      <c r="J136" s="387"/>
      <c r="K136" s="387"/>
      <c r="L136" s="387"/>
      <c r="M136" s="387"/>
      <c r="N136" s="387"/>
      <c r="O136" s="387"/>
      <c r="P136" s="387"/>
      <c r="Q136" s="382"/>
      <c r="R136" s="7"/>
      <c r="S136" s="376"/>
      <c r="T136" s="387"/>
      <c r="U136" s="387"/>
      <c r="V136" s="387"/>
      <c r="W136" s="387"/>
      <c r="X136" s="387"/>
      <c r="Y136" s="387"/>
      <c r="Z136" s="387"/>
      <c r="AA136" s="387"/>
      <c r="AB136" s="387"/>
      <c r="AC136" s="387"/>
      <c r="AD136" s="382"/>
      <c r="AE136" s="7"/>
      <c r="AF136" s="376"/>
      <c r="AG136" s="387"/>
      <c r="AH136" s="387"/>
      <c r="AI136" s="387"/>
      <c r="AJ136" s="387"/>
      <c r="AK136" s="387"/>
      <c r="AL136" s="387"/>
      <c r="AM136" s="387"/>
      <c r="AN136" s="387"/>
      <c r="AO136" s="387"/>
      <c r="AP136" s="387"/>
      <c r="AQ136" s="382"/>
      <c r="AR136" s="7"/>
      <c r="AS136" s="376"/>
      <c r="AT136" s="387"/>
      <c r="AU136" s="387"/>
      <c r="AV136" s="387"/>
      <c r="AW136" s="387"/>
      <c r="AX136" s="387"/>
      <c r="AY136" s="387"/>
      <c r="AZ136" s="387"/>
      <c r="BA136" s="387"/>
      <c r="BB136" s="387"/>
      <c r="BC136" s="387"/>
      <c r="BD136" s="382"/>
    </row>
    <row r="137" spans="1:56" ht="23" x14ac:dyDescent="0.35">
      <c r="B137" s="57"/>
      <c r="C137" s="37"/>
      <c r="E137" s="46" t="s">
        <v>200</v>
      </c>
      <c r="F137" s="325"/>
      <c r="G137" s="326"/>
      <c r="H137" s="326"/>
      <c r="I137" s="326"/>
      <c r="J137" s="326"/>
      <c r="K137" s="326"/>
      <c r="L137" s="326"/>
      <c r="M137" s="326"/>
      <c r="N137" s="326"/>
      <c r="O137" s="326"/>
      <c r="P137" s="326"/>
      <c r="Q137" s="9"/>
      <c r="R137" s="7"/>
      <c r="S137" s="325"/>
      <c r="T137" s="326"/>
      <c r="U137" s="326"/>
      <c r="V137" s="326"/>
      <c r="W137" s="326"/>
      <c r="X137" s="326"/>
      <c r="Y137" s="326"/>
      <c r="Z137" s="326"/>
      <c r="AA137" s="326"/>
      <c r="AB137" s="326"/>
      <c r="AC137" s="326"/>
      <c r="AD137" s="9"/>
      <c r="AE137" s="7"/>
      <c r="AF137" s="325"/>
      <c r="AG137" s="326"/>
      <c r="AH137" s="326"/>
      <c r="AI137" s="326"/>
      <c r="AJ137" s="326"/>
      <c r="AK137" s="326"/>
      <c r="AL137" s="326"/>
      <c r="AM137" s="326"/>
      <c r="AN137" s="326"/>
      <c r="AO137" s="326"/>
      <c r="AP137" s="326"/>
      <c r="AQ137" s="9"/>
      <c r="AR137" s="7"/>
      <c r="AS137" s="325"/>
      <c r="AT137" s="326"/>
      <c r="AU137" s="326"/>
      <c r="AV137" s="326"/>
      <c r="AW137" s="326"/>
      <c r="AX137" s="326"/>
      <c r="AY137" s="326"/>
      <c r="AZ137" s="326"/>
      <c r="BA137" s="326"/>
      <c r="BB137" s="326"/>
      <c r="BC137" s="326"/>
      <c r="BD137" s="9"/>
    </row>
    <row r="138" spans="1:56" ht="23" x14ac:dyDescent="0.35">
      <c r="B138" s="57"/>
      <c r="C138" s="37"/>
      <c r="E138" s="262" t="s">
        <v>202</v>
      </c>
      <c r="F138" s="375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380"/>
      <c r="R138" s="7"/>
      <c r="S138" s="375"/>
      <c r="T138" s="19"/>
      <c r="U138" s="19"/>
      <c r="V138" s="19"/>
      <c r="W138" s="19"/>
      <c r="X138" s="19"/>
      <c r="Y138" s="19"/>
      <c r="Z138" s="19"/>
      <c r="AA138" s="19"/>
      <c r="AB138" s="19"/>
      <c r="AC138" s="19"/>
      <c r="AD138" s="380"/>
      <c r="AE138" s="7"/>
      <c r="AF138" s="375"/>
      <c r="AG138" s="19"/>
      <c r="AH138" s="19"/>
      <c r="AI138" s="19"/>
      <c r="AJ138" s="19"/>
      <c r="AK138" s="19"/>
      <c r="AL138" s="19"/>
      <c r="AM138" s="19"/>
      <c r="AN138" s="19"/>
      <c r="AO138" s="19"/>
      <c r="AP138" s="19"/>
      <c r="AQ138" s="380"/>
      <c r="AR138" s="7"/>
      <c r="AS138" s="375"/>
      <c r="AT138" s="19"/>
      <c r="AU138" s="19"/>
      <c r="AV138" s="19"/>
      <c r="AW138" s="19"/>
      <c r="AX138" s="19"/>
      <c r="AY138" s="19"/>
      <c r="AZ138" s="19"/>
      <c r="BA138" s="19"/>
      <c r="BB138" s="19"/>
      <c r="BC138" s="19"/>
      <c r="BD138" s="380"/>
    </row>
    <row r="139" spans="1:56" ht="23" x14ac:dyDescent="0.35">
      <c r="A139" s="37" t="s">
        <v>47</v>
      </c>
      <c r="B139" s="37" t="s">
        <v>175</v>
      </c>
      <c r="C139" s="37">
        <v>96</v>
      </c>
      <c r="E139" s="47" t="s">
        <v>308</v>
      </c>
      <c r="F139" s="374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81"/>
      <c r="R139" s="7"/>
      <c r="S139" s="390"/>
      <c r="T139" s="391"/>
      <c r="U139" s="391"/>
      <c r="V139" s="391"/>
      <c r="W139" s="391"/>
      <c r="X139" s="391"/>
      <c r="Y139" s="391"/>
      <c r="Z139" s="391"/>
      <c r="AA139" s="391"/>
      <c r="AB139" s="391"/>
      <c r="AC139" s="391"/>
      <c r="AD139" s="392"/>
      <c r="AE139" s="7"/>
      <c r="AF139" s="374"/>
      <c r="AG139" s="39"/>
      <c r="AH139" s="39"/>
      <c r="AI139" s="39"/>
      <c r="AJ139" s="39"/>
      <c r="AK139" s="39"/>
      <c r="AL139" s="39"/>
      <c r="AM139" s="39"/>
      <c r="AN139" s="39"/>
      <c r="AO139" s="39"/>
      <c r="AP139" s="39"/>
      <c r="AQ139" s="381"/>
      <c r="AR139" s="7"/>
      <c r="AS139" s="374"/>
      <c r="AT139" s="39"/>
      <c r="AU139" s="39"/>
      <c r="AV139" s="39"/>
      <c r="AW139" s="39"/>
      <c r="AX139" s="39"/>
      <c r="AY139" s="39"/>
      <c r="AZ139" s="39"/>
      <c r="BA139" s="39"/>
      <c r="BB139" s="39"/>
      <c r="BC139" s="39"/>
      <c r="BD139" s="381"/>
    </row>
    <row r="140" spans="1:56" ht="23" x14ac:dyDescent="0.35">
      <c r="B140" s="58"/>
      <c r="C140" s="37"/>
      <c r="E140" s="71" t="s">
        <v>370</v>
      </c>
      <c r="F140" s="375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380"/>
      <c r="R140" s="7"/>
      <c r="S140" s="375"/>
      <c r="T140" s="19"/>
      <c r="U140" s="19"/>
      <c r="V140" s="19"/>
      <c r="W140" s="19"/>
      <c r="X140" s="19"/>
      <c r="Y140" s="19"/>
      <c r="Z140" s="19"/>
      <c r="AA140" s="19"/>
      <c r="AB140" s="19"/>
      <c r="AC140" s="19"/>
      <c r="AD140" s="380"/>
      <c r="AE140" s="7"/>
      <c r="AF140" s="375"/>
      <c r="AG140" s="19"/>
      <c r="AH140" s="19"/>
      <c r="AI140" s="19"/>
      <c r="AJ140" s="19"/>
      <c r="AK140" s="19"/>
      <c r="AL140" s="19"/>
      <c r="AM140" s="19"/>
      <c r="AN140" s="19"/>
      <c r="AO140" s="19"/>
      <c r="AP140" s="19"/>
      <c r="AQ140" s="380"/>
      <c r="AR140" s="7"/>
      <c r="AS140" s="375"/>
      <c r="AT140" s="19"/>
      <c r="AU140" s="19"/>
      <c r="AV140" s="19"/>
      <c r="AW140" s="19"/>
      <c r="AX140" s="19"/>
      <c r="AY140" s="19"/>
      <c r="AZ140" s="19"/>
      <c r="BA140" s="19"/>
      <c r="BB140" s="19"/>
      <c r="BC140" s="19"/>
      <c r="BD140" s="380"/>
    </row>
    <row r="141" spans="1:56" ht="23" x14ac:dyDescent="0.35">
      <c r="A141" s="37" t="s">
        <v>47</v>
      </c>
      <c r="B141" s="37" t="s">
        <v>176</v>
      </c>
      <c r="C141" s="37">
        <v>97</v>
      </c>
      <c r="E141" s="72" t="s">
        <v>206</v>
      </c>
      <c r="F141" s="374"/>
      <c r="G141" s="39"/>
      <c r="H141" s="39"/>
      <c r="I141" s="39"/>
      <c r="J141" s="39"/>
      <c r="K141" s="39"/>
      <c r="L141" s="39"/>
      <c r="M141" s="39"/>
      <c r="N141" s="39"/>
      <c r="O141" s="39"/>
      <c r="P141" s="39"/>
      <c r="Q141" s="381"/>
      <c r="R141" s="7"/>
      <c r="S141" s="374"/>
      <c r="T141" s="39"/>
      <c r="U141" s="39"/>
      <c r="V141" s="39"/>
      <c r="W141" s="39"/>
      <c r="X141" s="39"/>
      <c r="Y141" s="39"/>
      <c r="Z141" s="39"/>
      <c r="AA141" s="39"/>
      <c r="AB141" s="39"/>
      <c r="AC141" s="39"/>
      <c r="AD141" s="381"/>
      <c r="AE141" s="7"/>
      <c r="AF141" s="374"/>
      <c r="AG141" s="39"/>
      <c r="AH141" s="39"/>
      <c r="AI141" s="39"/>
      <c r="AJ141" s="39"/>
      <c r="AK141" s="39"/>
      <c r="AL141" s="39"/>
      <c r="AM141" s="39"/>
      <c r="AN141" s="39"/>
      <c r="AO141" s="39"/>
      <c r="AP141" s="39"/>
      <c r="AQ141" s="381"/>
      <c r="AR141" s="7"/>
      <c r="AS141" s="374"/>
      <c r="AT141" s="39"/>
      <c r="AU141" s="39"/>
      <c r="AV141" s="39"/>
      <c r="AW141" s="39"/>
      <c r="AX141" s="39"/>
      <c r="AY141" s="39"/>
      <c r="AZ141" s="39"/>
      <c r="BA141" s="39"/>
      <c r="BB141" s="39"/>
      <c r="BC141" s="39"/>
      <c r="BD141" s="381"/>
    </row>
    <row r="142" spans="1:56" ht="23" x14ac:dyDescent="0.35">
      <c r="A142" s="37" t="s">
        <v>47</v>
      </c>
      <c r="B142" s="37" t="s">
        <v>177</v>
      </c>
      <c r="C142" s="37">
        <v>98</v>
      </c>
      <c r="E142" s="72" t="s">
        <v>207</v>
      </c>
      <c r="F142" s="374"/>
      <c r="G142" s="39"/>
      <c r="H142" s="39"/>
      <c r="I142" s="39"/>
      <c r="J142" s="39"/>
      <c r="K142" s="39"/>
      <c r="L142" s="39"/>
      <c r="M142" s="39"/>
      <c r="N142" s="39"/>
      <c r="O142" s="39"/>
      <c r="P142" s="39"/>
      <c r="Q142" s="381"/>
      <c r="R142" s="7"/>
      <c r="S142" s="374"/>
      <c r="T142" s="39"/>
      <c r="U142" s="39"/>
      <c r="V142" s="39"/>
      <c r="W142" s="39"/>
      <c r="X142" s="39"/>
      <c r="Y142" s="39"/>
      <c r="Z142" s="39"/>
      <c r="AA142" s="39"/>
      <c r="AB142" s="39"/>
      <c r="AC142" s="39"/>
      <c r="AD142" s="381"/>
      <c r="AE142" s="7"/>
      <c r="AF142" s="374"/>
      <c r="AG142" s="39"/>
      <c r="AH142" s="39"/>
      <c r="AI142" s="39"/>
      <c r="AJ142" s="39"/>
      <c r="AK142" s="39"/>
      <c r="AL142" s="39"/>
      <c r="AM142" s="39"/>
      <c r="AN142" s="39"/>
      <c r="AO142" s="39"/>
      <c r="AP142" s="39"/>
      <c r="AQ142" s="381"/>
      <c r="AR142" s="7"/>
      <c r="AS142" s="374"/>
      <c r="AT142" s="39"/>
      <c r="AU142" s="39"/>
      <c r="AV142" s="39"/>
      <c r="AW142" s="39"/>
      <c r="AX142" s="39"/>
      <c r="AY142" s="39"/>
      <c r="AZ142" s="39"/>
      <c r="BA142" s="39"/>
      <c r="BB142" s="39"/>
      <c r="BC142" s="39"/>
      <c r="BD142" s="381"/>
    </row>
    <row r="143" spans="1:56" ht="23" x14ac:dyDescent="0.35">
      <c r="A143" s="37" t="s">
        <v>47</v>
      </c>
      <c r="B143" s="37" t="s">
        <v>178</v>
      </c>
      <c r="C143" s="37">
        <v>99</v>
      </c>
      <c r="E143" s="72" t="s">
        <v>208</v>
      </c>
      <c r="F143" s="374"/>
      <c r="G143" s="39"/>
      <c r="H143" s="39"/>
      <c r="I143" s="39"/>
      <c r="J143" s="39"/>
      <c r="K143" s="39"/>
      <c r="L143" s="39"/>
      <c r="M143" s="39"/>
      <c r="N143" s="39"/>
      <c r="O143" s="39"/>
      <c r="P143" s="39"/>
      <c r="Q143" s="381"/>
      <c r="R143" s="7"/>
      <c r="S143" s="374"/>
      <c r="T143" s="39"/>
      <c r="U143" s="39"/>
      <c r="V143" s="39"/>
      <c r="W143" s="39"/>
      <c r="X143" s="39"/>
      <c r="Y143" s="39"/>
      <c r="Z143" s="39"/>
      <c r="AA143" s="39"/>
      <c r="AB143" s="39"/>
      <c r="AC143" s="39"/>
      <c r="AD143" s="381"/>
      <c r="AE143" s="7"/>
      <c r="AF143" s="374"/>
      <c r="AG143" s="39"/>
      <c r="AH143" s="39"/>
      <c r="AI143" s="39"/>
      <c r="AJ143" s="39"/>
      <c r="AK143" s="39"/>
      <c r="AL143" s="39"/>
      <c r="AM143" s="39"/>
      <c r="AN143" s="39"/>
      <c r="AO143" s="39"/>
      <c r="AP143" s="39"/>
      <c r="AQ143" s="381"/>
      <c r="AR143" s="7"/>
      <c r="AS143" s="374"/>
      <c r="AT143" s="39"/>
      <c r="AU143" s="39"/>
      <c r="AV143" s="39"/>
      <c r="AW143" s="39"/>
      <c r="AX143" s="39"/>
      <c r="AY143" s="39"/>
      <c r="AZ143" s="39"/>
      <c r="BA143" s="39"/>
      <c r="BB143" s="39"/>
      <c r="BC143" s="39"/>
      <c r="BD143" s="381"/>
    </row>
    <row r="144" spans="1:56" ht="23" x14ac:dyDescent="0.35">
      <c r="A144" s="37" t="s">
        <v>47</v>
      </c>
      <c r="B144" s="37" t="s">
        <v>179</v>
      </c>
      <c r="C144" s="37">
        <v>100</v>
      </c>
      <c r="E144" s="72" t="s">
        <v>209</v>
      </c>
      <c r="F144" s="374"/>
      <c r="G144" s="39"/>
      <c r="H144" s="39"/>
      <c r="I144" s="39"/>
      <c r="J144" s="39"/>
      <c r="K144" s="39"/>
      <c r="L144" s="39"/>
      <c r="M144" s="39"/>
      <c r="N144" s="39"/>
      <c r="O144" s="39"/>
      <c r="P144" s="39"/>
      <c r="Q144" s="381"/>
      <c r="R144" s="7"/>
      <c r="S144" s="374"/>
      <c r="T144" s="39"/>
      <c r="U144" s="39"/>
      <c r="V144" s="39"/>
      <c r="W144" s="39"/>
      <c r="X144" s="39"/>
      <c r="Y144" s="39"/>
      <c r="Z144" s="39"/>
      <c r="AA144" s="39"/>
      <c r="AB144" s="39"/>
      <c r="AC144" s="39"/>
      <c r="AD144" s="381"/>
      <c r="AE144" s="7"/>
      <c r="AF144" s="374"/>
      <c r="AG144" s="39"/>
      <c r="AH144" s="39"/>
      <c r="AI144" s="39"/>
      <c r="AJ144" s="39"/>
      <c r="AK144" s="39"/>
      <c r="AL144" s="39"/>
      <c r="AM144" s="39"/>
      <c r="AN144" s="39"/>
      <c r="AO144" s="39"/>
      <c r="AP144" s="39"/>
      <c r="AQ144" s="381"/>
      <c r="AR144" s="7"/>
      <c r="AS144" s="374"/>
      <c r="AT144" s="39"/>
      <c r="AU144" s="39"/>
      <c r="AV144" s="39"/>
      <c r="AW144" s="39"/>
      <c r="AX144" s="39"/>
      <c r="AY144" s="39"/>
      <c r="AZ144" s="39"/>
      <c r="BA144" s="39"/>
      <c r="BB144" s="39"/>
      <c r="BC144" s="39"/>
      <c r="BD144" s="381"/>
    </row>
    <row r="145" spans="1:56" ht="23" x14ac:dyDescent="0.35">
      <c r="A145" s="37" t="s">
        <v>47</v>
      </c>
      <c r="B145" s="37" t="s">
        <v>180</v>
      </c>
      <c r="C145" s="37">
        <v>101</v>
      </c>
      <c r="E145" s="72" t="s">
        <v>210</v>
      </c>
      <c r="F145" s="374"/>
      <c r="G145" s="39"/>
      <c r="H145" s="39"/>
      <c r="I145" s="39"/>
      <c r="J145" s="39"/>
      <c r="K145" s="39"/>
      <c r="L145" s="39"/>
      <c r="M145" s="39"/>
      <c r="N145" s="39"/>
      <c r="O145" s="39"/>
      <c r="P145" s="39"/>
      <c r="Q145" s="381"/>
      <c r="R145" s="7"/>
      <c r="S145" s="374"/>
      <c r="T145" s="39"/>
      <c r="U145" s="39"/>
      <c r="V145" s="39"/>
      <c r="W145" s="39"/>
      <c r="X145" s="39"/>
      <c r="Y145" s="39"/>
      <c r="Z145" s="39"/>
      <c r="AA145" s="39"/>
      <c r="AB145" s="39"/>
      <c r="AC145" s="39"/>
      <c r="AD145" s="381"/>
      <c r="AE145" s="7"/>
      <c r="AF145" s="374"/>
      <c r="AG145" s="39"/>
      <c r="AH145" s="39"/>
      <c r="AI145" s="39"/>
      <c r="AJ145" s="39"/>
      <c r="AK145" s="39"/>
      <c r="AL145" s="39"/>
      <c r="AM145" s="39"/>
      <c r="AN145" s="39"/>
      <c r="AO145" s="39"/>
      <c r="AP145" s="39"/>
      <c r="AQ145" s="381"/>
      <c r="AR145" s="7"/>
      <c r="AS145" s="374"/>
      <c r="AT145" s="39"/>
      <c r="AU145" s="39"/>
      <c r="AV145" s="39"/>
      <c r="AW145" s="39"/>
      <c r="AX145" s="39"/>
      <c r="AY145" s="39"/>
      <c r="AZ145" s="39"/>
      <c r="BA145" s="39"/>
      <c r="BB145" s="39"/>
      <c r="BC145" s="39"/>
      <c r="BD145" s="381"/>
    </row>
    <row r="146" spans="1:56" ht="23" x14ac:dyDescent="0.35">
      <c r="A146" s="37" t="s">
        <v>47</v>
      </c>
      <c r="B146" s="37" t="s">
        <v>181</v>
      </c>
      <c r="C146" s="37">
        <v>102</v>
      </c>
      <c r="E146" s="72" t="s">
        <v>211</v>
      </c>
      <c r="F146" s="374"/>
      <c r="G146" s="39"/>
      <c r="H146" s="39"/>
      <c r="I146" s="39"/>
      <c r="J146" s="39"/>
      <c r="K146" s="39"/>
      <c r="L146" s="39"/>
      <c r="M146" s="39"/>
      <c r="N146" s="39"/>
      <c r="O146" s="39"/>
      <c r="P146" s="39"/>
      <c r="Q146" s="381"/>
      <c r="R146" s="7"/>
      <c r="S146" s="374"/>
      <c r="T146" s="39"/>
      <c r="U146" s="39"/>
      <c r="V146" s="39"/>
      <c r="W146" s="39"/>
      <c r="X146" s="39"/>
      <c r="Y146" s="39"/>
      <c r="Z146" s="39"/>
      <c r="AA146" s="39"/>
      <c r="AB146" s="39"/>
      <c r="AC146" s="39"/>
      <c r="AD146" s="381"/>
      <c r="AE146" s="7"/>
      <c r="AF146" s="374"/>
      <c r="AG146" s="39"/>
      <c r="AH146" s="39"/>
      <c r="AI146" s="39"/>
      <c r="AJ146" s="39"/>
      <c r="AK146" s="39"/>
      <c r="AL146" s="39"/>
      <c r="AM146" s="39"/>
      <c r="AN146" s="39"/>
      <c r="AO146" s="39"/>
      <c r="AP146" s="39"/>
      <c r="AQ146" s="381"/>
      <c r="AR146" s="7"/>
      <c r="AS146" s="374"/>
      <c r="AT146" s="39"/>
      <c r="AU146" s="39"/>
      <c r="AV146" s="39"/>
      <c r="AW146" s="39"/>
      <c r="AX146" s="39"/>
      <c r="AY146" s="39"/>
      <c r="AZ146" s="39"/>
      <c r="BA146" s="39"/>
      <c r="BB146" s="39"/>
      <c r="BC146" s="39"/>
      <c r="BD146" s="381"/>
    </row>
    <row r="147" spans="1:56" ht="23" x14ac:dyDescent="0.35">
      <c r="A147" s="37" t="s">
        <v>47</v>
      </c>
      <c r="B147" s="37" t="s">
        <v>182</v>
      </c>
      <c r="C147" s="37">
        <v>103</v>
      </c>
      <c r="E147" s="72" t="s">
        <v>212</v>
      </c>
      <c r="F147" s="374"/>
      <c r="G147" s="39"/>
      <c r="H147" s="39"/>
      <c r="I147" s="39"/>
      <c r="J147" s="39"/>
      <c r="K147" s="39"/>
      <c r="L147" s="39"/>
      <c r="M147" s="39"/>
      <c r="N147" s="39"/>
      <c r="O147" s="39"/>
      <c r="P147" s="39"/>
      <c r="Q147" s="381"/>
      <c r="R147" s="7"/>
      <c r="S147" s="374"/>
      <c r="T147" s="39"/>
      <c r="U147" s="39"/>
      <c r="V147" s="39"/>
      <c r="W147" s="39"/>
      <c r="X147" s="39"/>
      <c r="Y147" s="39"/>
      <c r="Z147" s="39"/>
      <c r="AA147" s="39"/>
      <c r="AB147" s="39"/>
      <c r="AC147" s="39"/>
      <c r="AD147" s="381"/>
      <c r="AE147" s="7"/>
      <c r="AF147" s="374"/>
      <c r="AG147" s="39"/>
      <c r="AH147" s="39"/>
      <c r="AI147" s="39"/>
      <c r="AJ147" s="39"/>
      <c r="AK147" s="39"/>
      <c r="AL147" s="39"/>
      <c r="AM147" s="39"/>
      <c r="AN147" s="39"/>
      <c r="AO147" s="39"/>
      <c r="AP147" s="39"/>
      <c r="AQ147" s="381"/>
      <c r="AR147" s="7"/>
      <c r="AS147" s="374"/>
      <c r="AT147" s="39"/>
      <c r="AU147" s="39"/>
      <c r="AV147" s="39"/>
      <c r="AW147" s="39"/>
      <c r="AX147" s="39"/>
      <c r="AY147" s="39"/>
      <c r="AZ147" s="39"/>
      <c r="BA147" s="39"/>
      <c r="BB147" s="39"/>
      <c r="BC147" s="39"/>
      <c r="BD147" s="381"/>
    </row>
    <row r="148" spans="1:56" ht="23" x14ac:dyDescent="0.35">
      <c r="A148" s="37" t="s">
        <v>47</v>
      </c>
      <c r="B148" s="37" t="s">
        <v>183</v>
      </c>
      <c r="C148" s="37">
        <v>104</v>
      </c>
      <c r="E148" s="47" t="s">
        <v>213</v>
      </c>
      <c r="F148" s="374">
        <v>0</v>
      </c>
      <c r="G148" s="374">
        <v>0</v>
      </c>
      <c r="H148" s="374">
        <v>0</v>
      </c>
      <c r="I148" s="374">
        <v>0</v>
      </c>
      <c r="J148" s="374">
        <v>0</v>
      </c>
      <c r="K148" s="374">
        <v>0</v>
      </c>
      <c r="L148" s="374">
        <v>0</v>
      </c>
      <c r="M148" s="374">
        <v>0</v>
      </c>
      <c r="N148" s="374">
        <v>0</v>
      </c>
      <c r="O148" s="374">
        <v>0</v>
      </c>
      <c r="P148" s="374">
        <v>0</v>
      </c>
      <c r="Q148" s="374">
        <v>0</v>
      </c>
      <c r="R148" s="7"/>
      <c r="S148" s="374">
        <v>0</v>
      </c>
      <c r="T148" s="374">
        <v>0</v>
      </c>
      <c r="U148" s="374">
        <v>0</v>
      </c>
      <c r="V148" s="374">
        <v>0</v>
      </c>
      <c r="W148" s="374">
        <v>0</v>
      </c>
      <c r="X148" s="374">
        <v>0</v>
      </c>
      <c r="Y148" s="374">
        <v>0</v>
      </c>
      <c r="Z148" s="374">
        <v>0</v>
      </c>
      <c r="AA148" s="374">
        <v>0</v>
      </c>
      <c r="AB148" s="374">
        <v>0</v>
      </c>
      <c r="AC148" s="374">
        <v>0</v>
      </c>
      <c r="AD148" s="374">
        <v>0</v>
      </c>
      <c r="AE148" s="7"/>
      <c r="AF148" s="374">
        <v>0</v>
      </c>
      <c r="AG148" s="374">
        <v>0</v>
      </c>
      <c r="AH148" s="374">
        <v>0</v>
      </c>
      <c r="AI148" s="374">
        <v>0</v>
      </c>
      <c r="AJ148" s="374">
        <v>0</v>
      </c>
      <c r="AK148" s="374">
        <v>0</v>
      </c>
      <c r="AL148" s="374">
        <v>0</v>
      </c>
      <c r="AM148" s="374">
        <v>0</v>
      </c>
      <c r="AN148" s="374">
        <v>0</v>
      </c>
      <c r="AO148" s="374">
        <v>0</v>
      </c>
      <c r="AP148" s="374">
        <v>0</v>
      </c>
      <c r="AQ148" s="374">
        <v>0</v>
      </c>
      <c r="AR148" s="7"/>
      <c r="AS148" s="374">
        <v>0</v>
      </c>
      <c r="AT148" s="374">
        <v>0</v>
      </c>
      <c r="AU148" s="374">
        <v>0</v>
      </c>
      <c r="AV148" s="374">
        <v>0</v>
      </c>
      <c r="AW148" s="374">
        <v>0</v>
      </c>
      <c r="AX148" s="374">
        <v>0</v>
      </c>
      <c r="AY148" s="374">
        <v>0</v>
      </c>
      <c r="AZ148" s="374">
        <v>0</v>
      </c>
      <c r="BA148" s="374">
        <v>0</v>
      </c>
      <c r="BB148" s="374">
        <v>0</v>
      </c>
      <c r="BC148" s="374">
        <v>0</v>
      </c>
      <c r="BD148" s="374">
        <v>0</v>
      </c>
    </row>
    <row r="149" spans="1:56" ht="23" x14ac:dyDescent="0.35">
      <c r="A149" s="37" t="s">
        <v>47</v>
      </c>
      <c r="B149" s="37" t="s">
        <v>184</v>
      </c>
      <c r="C149" s="37">
        <v>105</v>
      </c>
      <c r="E149" s="267" t="s">
        <v>214</v>
      </c>
      <c r="F149" s="374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81"/>
      <c r="R149" s="7"/>
      <c r="S149" s="390"/>
      <c r="T149" s="391"/>
      <c r="U149" s="391"/>
      <c r="V149" s="391"/>
      <c r="W149" s="391"/>
      <c r="X149" s="391"/>
      <c r="Y149" s="391"/>
      <c r="Z149" s="391"/>
      <c r="AA149" s="391"/>
      <c r="AB149" s="391"/>
      <c r="AC149" s="391"/>
      <c r="AD149" s="392"/>
      <c r="AE149" s="7"/>
      <c r="AF149" s="374"/>
      <c r="AG149" s="39"/>
      <c r="AH149" s="39"/>
      <c r="AI149" s="39"/>
      <c r="AJ149" s="39"/>
      <c r="AK149" s="39"/>
      <c r="AL149" s="39"/>
      <c r="AM149" s="39"/>
      <c r="AN149" s="39"/>
      <c r="AO149" s="39"/>
      <c r="AP149" s="39"/>
      <c r="AQ149" s="381"/>
      <c r="AR149" s="7"/>
      <c r="AS149" s="374"/>
      <c r="AT149" s="39"/>
      <c r="AU149" s="39"/>
      <c r="AV149" s="39"/>
      <c r="AW149" s="39"/>
      <c r="AX149" s="39"/>
      <c r="AY149" s="39"/>
      <c r="AZ149" s="39"/>
      <c r="BA149" s="39"/>
      <c r="BB149" s="39"/>
      <c r="BC149" s="39"/>
      <c r="BD149" s="381"/>
    </row>
    <row r="150" spans="1:56" ht="23" x14ac:dyDescent="0.35">
      <c r="A150" s="37" t="s">
        <v>47</v>
      </c>
      <c r="B150" s="37" t="s">
        <v>185</v>
      </c>
      <c r="C150" s="37">
        <v>106</v>
      </c>
      <c r="E150" s="267" t="s">
        <v>215</v>
      </c>
      <c r="F150" s="374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81"/>
      <c r="R150" s="7"/>
      <c r="S150" s="374"/>
      <c r="T150" s="39"/>
      <c r="U150" s="39"/>
      <c r="V150" s="39"/>
      <c r="W150" s="39"/>
      <c r="X150" s="39"/>
      <c r="Y150" s="39"/>
      <c r="Z150" s="39"/>
      <c r="AA150" s="39"/>
      <c r="AB150" s="39"/>
      <c r="AC150" s="39"/>
      <c r="AD150" s="381"/>
      <c r="AE150" s="7"/>
      <c r="AF150" s="374"/>
      <c r="AG150" s="39"/>
      <c r="AH150" s="39"/>
      <c r="AI150" s="39"/>
      <c r="AJ150" s="39"/>
      <c r="AK150" s="39"/>
      <c r="AL150" s="39"/>
      <c r="AM150" s="39"/>
      <c r="AN150" s="39"/>
      <c r="AO150" s="39"/>
      <c r="AP150" s="39"/>
      <c r="AQ150" s="381"/>
      <c r="AR150" s="7"/>
      <c r="AS150" s="374"/>
      <c r="AT150" s="39"/>
      <c r="AU150" s="39"/>
      <c r="AV150" s="39"/>
      <c r="AW150" s="39"/>
      <c r="AX150" s="39"/>
      <c r="AY150" s="39"/>
      <c r="AZ150" s="39"/>
      <c r="BA150" s="39"/>
      <c r="BB150" s="39"/>
      <c r="BC150" s="39"/>
      <c r="BD150" s="381"/>
    </row>
    <row r="151" spans="1:56" ht="23" x14ac:dyDescent="0.35">
      <c r="B151" s="37"/>
      <c r="C151" s="37"/>
      <c r="E151" s="46" t="s">
        <v>217</v>
      </c>
      <c r="F151" s="327"/>
      <c r="G151" s="326"/>
      <c r="H151" s="326"/>
      <c r="I151" s="326"/>
      <c r="J151" s="326"/>
      <c r="K151" s="326"/>
      <c r="L151" s="326"/>
      <c r="M151" s="326"/>
      <c r="N151" s="326"/>
      <c r="O151" s="326"/>
      <c r="P151" s="326"/>
      <c r="Q151" s="9"/>
      <c r="R151" s="7"/>
      <c r="S151" s="327"/>
      <c r="T151" s="326"/>
      <c r="U151" s="326"/>
      <c r="V151" s="326"/>
      <c r="W151" s="326"/>
      <c r="X151" s="326"/>
      <c r="Y151" s="326"/>
      <c r="Z151" s="326"/>
      <c r="AA151" s="326"/>
      <c r="AB151" s="326"/>
      <c r="AC151" s="326"/>
      <c r="AD151" s="9"/>
      <c r="AE151" s="7"/>
      <c r="AF151" s="327"/>
      <c r="AG151" s="326"/>
      <c r="AH151" s="326"/>
      <c r="AI151" s="326"/>
      <c r="AJ151" s="326"/>
      <c r="AK151" s="326"/>
      <c r="AL151" s="326"/>
      <c r="AM151" s="326"/>
      <c r="AN151" s="326"/>
      <c r="AO151" s="326"/>
      <c r="AP151" s="326"/>
      <c r="AQ151" s="9"/>
      <c r="AR151" s="7"/>
      <c r="AS151" s="327"/>
      <c r="AT151" s="326"/>
      <c r="AU151" s="326"/>
      <c r="AV151" s="326"/>
      <c r="AW151" s="326"/>
      <c r="AX151" s="326"/>
      <c r="AY151" s="326"/>
      <c r="AZ151" s="326"/>
      <c r="BA151" s="326"/>
      <c r="BB151" s="326"/>
      <c r="BC151" s="326"/>
      <c r="BD151" s="9"/>
    </row>
    <row r="152" spans="1:56" ht="23" x14ac:dyDescent="0.35">
      <c r="A152" s="37" t="s">
        <v>47</v>
      </c>
      <c r="B152" s="37" t="s">
        <v>186</v>
      </c>
      <c r="C152" s="37">
        <v>107</v>
      </c>
      <c r="E152" s="69" t="s">
        <v>218</v>
      </c>
      <c r="F152" s="42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81"/>
      <c r="R152" s="7"/>
      <c r="S152" s="393"/>
      <c r="T152" s="391"/>
      <c r="U152" s="391"/>
      <c r="V152" s="391"/>
      <c r="W152" s="391"/>
      <c r="X152" s="391"/>
      <c r="Y152" s="391"/>
      <c r="Z152" s="391"/>
      <c r="AA152" s="391"/>
      <c r="AB152" s="391"/>
      <c r="AC152" s="391"/>
      <c r="AD152" s="392"/>
      <c r="AE152" s="7"/>
      <c r="AF152" s="42"/>
      <c r="AG152" s="39"/>
      <c r="AH152" s="39"/>
      <c r="AI152" s="39"/>
      <c r="AJ152" s="39"/>
      <c r="AK152" s="39"/>
      <c r="AL152" s="39"/>
      <c r="AM152" s="39"/>
      <c r="AN152" s="39"/>
      <c r="AO152" s="39"/>
      <c r="AP152" s="39"/>
      <c r="AQ152" s="381"/>
      <c r="AR152" s="7"/>
      <c r="AS152" s="42"/>
      <c r="AT152" s="39"/>
      <c r="AU152" s="39"/>
      <c r="AV152" s="39"/>
      <c r="AW152" s="39"/>
      <c r="AX152" s="39"/>
      <c r="AY152" s="39"/>
      <c r="AZ152" s="39"/>
      <c r="BA152" s="39"/>
      <c r="BB152" s="39"/>
      <c r="BC152" s="39"/>
      <c r="BD152" s="381"/>
    </row>
    <row r="153" spans="1:56" ht="23" x14ac:dyDescent="0.35">
      <c r="A153" s="37" t="s">
        <v>47</v>
      </c>
      <c r="B153" s="37" t="s">
        <v>187</v>
      </c>
      <c r="C153" s="37">
        <v>108</v>
      </c>
      <c r="E153" s="69" t="s">
        <v>319</v>
      </c>
      <c r="F153" s="390"/>
      <c r="G153" s="391"/>
      <c r="H153" s="391"/>
      <c r="I153" s="391"/>
      <c r="J153" s="391"/>
      <c r="K153" s="391"/>
      <c r="L153" s="391"/>
      <c r="M153" s="391"/>
      <c r="N153" s="391"/>
      <c r="O153" s="391"/>
      <c r="P153" s="391"/>
      <c r="Q153" s="392"/>
      <c r="S153" s="390"/>
      <c r="T153" s="391"/>
      <c r="U153" s="391"/>
      <c r="V153" s="391"/>
      <c r="W153" s="391"/>
      <c r="X153" s="391"/>
      <c r="Y153" s="391"/>
      <c r="Z153" s="391"/>
      <c r="AA153" s="391"/>
      <c r="AB153" s="391"/>
      <c r="AC153" s="391"/>
      <c r="AD153" s="392"/>
      <c r="AF153" s="390"/>
      <c r="AG153" s="391"/>
      <c r="AH153" s="391"/>
      <c r="AI153" s="391"/>
      <c r="AJ153" s="391"/>
      <c r="AK153" s="391"/>
      <c r="AL153" s="391"/>
      <c r="AM153" s="391"/>
      <c r="AN153" s="391"/>
      <c r="AO153" s="391"/>
      <c r="AP153" s="391"/>
      <c r="AQ153" s="392"/>
      <c r="AS153" s="390"/>
      <c r="AT153" s="391"/>
      <c r="AU153" s="391"/>
      <c r="AV153" s="391"/>
      <c r="AW153" s="391"/>
      <c r="AX153" s="391"/>
      <c r="AY153" s="391"/>
      <c r="AZ153" s="391"/>
      <c r="BA153" s="391"/>
      <c r="BB153" s="391"/>
      <c r="BC153" s="391"/>
      <c r="BD153" s="392"/>
    </row>
    <row r="154" spans="1:56" ht="23" x14ac:dyDescent="0.35">
      <c r="A154" s="37" t="s">
        <v>47</v>
      </c>
      <c r="B154" s="37" t="s">
        <v>188</v>
      </c>
      <c r="C154" s="37">
        <v>109</v>
      </c>
      <c r="E154" s="69" t="s">
        <v>220</v>
      </c>
      <c r="F154" s="390"/>
      <c r="G154" s="391"/>
      <c r="H154" s="391"/>
      <c r="I154" s="391"/>
      <c r="J154" s="391"/>
      <c r="K154" s="391"/>
      <c r="L154" s="391"/>
      <c r="M154" s="391"/>
      <c r="N154" s="391"/>
      <c r="O154" s="391"/>
      <c r="P154" s="391"/>
      <c r="Q154" s="392"/>
      <c r="R154" s="7"/>
      <c r="S154" s="374"/>
      <c r="T154" s="39"/>
      <c r="U154" s="39"/>
      <c r="V154" s="39"/>
      <c r="W154" s="39"/>
      <c r="X154" s="39"/>
      <c r="Y154" s="39"/>
      <c r="Z154" s="39"/>
      <c r="AA154" s="39"/>
      <c r="AB154" s="39"/>
      <c r="AC154" s="39"/>
      <c r="AD154" s="381"/>
      <c r="AE154" s="7"/>
      <c r="AF154" s="374"/>
      <c r="AG154" s="39"/>
      <c r="AH154" s="39"/>
      <c r="AI154" s="39"/>
      <c r="AJ154" s="39"/>
      <c r="AK154" s="39"/>
      <c r="AL154" s="39"/>
      <c r="AM154" s="39"/>
      <c r="AN154" s="39"/>
      <c r="AO154" s="39"/>
      <c r="AP154" s="39"/>
      <c r="AQ154" s="381"/>
      <c r="AR154" s="7"/>
      <c r="AS154" s="390"/>
      <c r="AT154" s="391"/>
      <c r="AU154" s="391"/>
      <c r="AV154" s="391"/>
      <c r="AW154" s="391"/>
      <c r="AX154" s="391"/>
      <c r="AY154" s="391"/>
      <c r="AZ154" s="391"/>
      <c r="BA154" s="391"/>
      <c r="BB154" s="391"/>
      <c r="BC154" s="391"/>
      <c r="BD154" s="392"/>
    </row>
    <row r="155" spans="1:56" ht="23" x14ac:dyDescent="0.35">
      <c r="B155" s="37"/>
      <c r="C155" s="37"/>
      <c r="E155" s="46" t="s">
        <v>222</v>
      </c>
      <c r="F155" s="327"/>
      <c r="G155" s="326"/>
      <c r="H155" s="326"/>
      <c r="I155" s="326"/>
      <c r="J155" s="326"/>
      <c r="K155" s="326"/>
      <c r="L155" s="326"/>
      <c r="M155" s="326"/>
      <c r="N155" s="326"/>
      <c r="O155" s="326"/>
      <c r="P155" s="326"/>
      <c r="Q155" s="9"/>
      <c r="R155" s="7"/>
      <c r="S155" s="327"/>
      <c r="T155" s="326"/>
      <c r="U155" s="326"/>
      <c r="V155" s="326"/>
      <c r="W155" s="326"/>
      <c r="X155" s="326"/>
      <c r="Y155" s="326"/>
      <c r="Z155" s="326"/>
      <c r="AA155" s="326"/>
      <c r="AB155" s="326"/>
      <c r="AC155" s="326"/>
      <c r="AD155" s="9"/>
      <c r="AE155" s="7"/>
      <c r="AF155" s="327"/>
      <c r="AG155" s="326"/>
      <c r="AH155" s="326"/>
      <c r="AI155" s="326"/>
      <c r="AJ155" s="326"/>
      <c r="AK155" s="326"/>
      <c r="AL155" s="326"/>
      <c r="AM155" s="326"/>
      <c r="AN155" s="326"/>
      <c r="AO155" s="326"/>
      <c r="AP155" s="326"/>
      <c r="AQ155" s="9"/>
      <c r="AR155" s="7"/>
      <c r="AS155" s="327"/>
      <c r="AT155" s="326"/>
      <c r="AU155" s="326"/>
      <c r="AV155" s="326"/>
      <c r="AW155" s="326"/>
      <c r="AX155" s="326"/>
      <c r="AY155" s="326"/>
      <c r="AZ155" s="326"/>
      <c r="BA155" s="326"/>
      <c r="BB155" s="326"/>
      <c r="BC155" s="326"/>
      <c r="BD155" s="9"/>
    </row>
    <row r="156" spans="1:56" ht="23" x14ac:dyDescent="0.35">
      <c r="A156" s="37" t="s">
        <v>47</v>
      </c>
      <c r="B156" s="37" t="s">
        <v>189</v>
      </c>
      <c r="C156" s="37">
        <v>110</v>
      </c>
      <c r="E156" s="69" t="s">
        <v>223</v>
      </c>
      <c r="F156" s="390"/>
      <c r="G156" s="391"/>
      <c r="H156" s="391"/>
      <c r="I156" s="391"/>
      <c r="J156" s="391"/>
      <c r="K156" s="391"/>
      <c r="L156" s="391"/>
      <c r="M156" s="391"/>
      <c r="N156" s="391"/>
      <c r="O156" s="391"/>
      <c r="P156" s="391"/>
      <c r="Q156" s="392"/>
      <c r="R156" s="7"/>
      <c r="S156" s="374"/>
      <c r="T156" s="39"/>
      <c r="U156" s="39"/>
      <c r="V156" s="39"/>
      <c r="W156" s="39"/>
      <c r="X156" s="39"/>
      <c r="Y156" s="39"/>
      <c r="Z156" s="39"/>
      <c r="AA156" s="39"/>
      <c r="AB156" s="39"/>
      <c r="AC156" s="39"/>
      <c r="AD156" s="381"/>
      <c r="AE156" s="7"/>
      <c r="AF156" s="374"/>
      <c r="AG156" s="39"/>
      <c r="AH156" s="39"/>
      <c r="AI156" s="39"/>
      <c r="AJ156" s="39"/>
      <c r="AK156" s="39"/>
      <c r="AL156" s="39"/>
      <c r="AM156" s="39"/>
      <c r="AN156" s="39"/>
      <c r="AO156" s="39"/>
      <c r="AP156" s="39"/>
      <c r="AQ156" s="381"/>
      <c r="AR156" s="7"/>
      <c r="AS156" s="390"/>
      <c r="AT156" s="391"/>
      <c r="AU156" s="391"/>
      <c r="AV156" s="391"/>
      <c r="AW156" s="391"/>
      <c r="AX156" s="391"/>
      <c r="AY156" s="391"/>
      <c r="AZ156" s="391"/>
      <c r="BA156" s="391"/>
      <c r="BB156" s="391"/>
      <c r="BC156" s="391"/>
      <c r="BD156" s="392"/>
    </row>
    <row r="157" spans="1:56" ht="23" x14ac:dyDescent="0.35">
      <c r="A157" s="37" t="s">
        <v>47</v>
      </c>
      <c r="B157" s="37" t="s">
        <v>190</v>
      </c>
      <c r="C157" s="37">
        <v>111</v>
      </c>
      <c r="E157" s="69" t="s">
        <v>224</v>
      </c>
      <c r="F157" s="390"/>
      <c r="G157" s="391"/>
      <c r="H157" s="391"/>
      <c r="I157" s="391"/>
      <c r="J157" s="391"/>
      <c r="K157" s="391"/>
      <c r="L157" s="391"/>
      <c r="M157" s="391"/>
      <c r="N157" s="391"/>
      <c r="O157" s="391"/>
      <c r="P157" s="391"/>
      <c r="Q157" s="392"/>
      <c r="R157" s="7"/>
      <c r="S157" s="374"/>
      <c r="T157" s="39"/>
      <c r="U157" s="39"/>
      <c r="V157" s="39"/>
      <c r="W157" s="39"/>
      <c r="X157" s="39"/>
      <c r="Y157" s="39"/>
      <c r="Z157" s="39"/>
      <c r="AA157" s="39"/>
      <c r="AB157" s="39"/>
      <c r="AC157" s="39"/>
      <c r="AD157" s="381"/>
      <c r="AE157" s="7"/>
      <c r="AF157" s="374"/>
      <c r="AG157" s="39"/>
      <c r="AH157" s="39"/>
      <c r="AI157" s="39"/>
      <c r="AJ157" s="39"/>
      <c r="AK157" s="39"/>
      <c r="AL157" s="39"/>
      <c r="AM157" s="39"/>
      <c r="AN157" s="39"/>
      <c r="AO157" s="39"/>
      <c r="AP157" s="39"/>
      <c r="AQ157" s="381"/>
      <c r="AR157" s="7"/>
      <c r="AS157" s="390"/>
      <c r="AT157" s="391"/>
      <c r="AU157" s="391"/>
      <c r="AV157" s="391"/>
      <c r="AW157" s="391"/>
      <c r="AX157" s="391"/>
      <c r="AY157" s="391"/>
      <c r="AZ157" s="391"/>
      <c r="BA157" s="391"/>
      <c r="BB157" s="391"/>
      <c r="BC157" s="391"/>
      <c r="BD157" s="392"/>
    </row>
    <row r="158" spans="1:56" ht="23" x14ac:dyDescent="0.35">
      <c r="A158" s="37" t="s">
        <v>47</v>
      </c>
      <c r="B158" s="37" t="s">
        <v>191</v>
      </c>
      <c r="C158" s="37">
        <v>112</v>
      </c>
      <c r="E158" s="69" t="s">
        <v>225</v>
      </c>
      <c r="F158" s="390"/>
      <c r="G158" s="391"/>
      <c r="H158" s="391"/>
      <c r="I158" s="391"/>
      <c r="J158" s="391"/>
      <c r="K158" s="391"/>
      <c r="L158" s="391"/>
      <c r="M158" s="391"/>
      <c r="N158" s="391"/>
      <c r="O158" s="391"/>
      <c r="P158" s="391"/>
      <c r="Q158" s="392"/>
      <c r="R158" s="7"/>
      <c r="S158" s="374"/>
      <c r="T158" s="39"/>
      <c r="U158" s="39"/>
      <c r="V158" s="39"/>
      <c r="W158" s="39"/>
      <c r="X158" s="39"/>
      <c r="Y158" s="39"/>
      <c r="Z158" s="39"/>
      <c r="AA158" s="39"/>
      <c r="AB158" s="39"/>
      <c r="AC158" s="39"/>
      <c r="AD158" s="381"/>
      <c r="AE158" s="7"/>
      <c r="AF158" s="374"/>
      <c r="AG158" s="39"/>
      <c r="AH158" s="39"/>
      <c r="AI158" s="39"/>
      <c r="AJ158" s="39"/>
      <c r="AK158" s="39"/>
      <c r="AL158" s="39"/>
      <c r="AM158" s="39"/>
      <c r="AN158" s="39"/>
      <c r="AO158" s="39"/>
      <c r="AP158" s="39"/>
      <c r="AQ158" s="381"/>
      <c r="AR158" s="7"/>
      <c r="AS158" s="390"/>
      <c r="AT158" s="391"/>
      <c r="AU158" s="391"/>
      <c r="AV158" s="391"/>
      <c r="AW158" s="391"/>
      <c r="AX158" s="391"/>
      <c r="AY158" s="391"/>
      <c r="AZ158" s="391"/>
      <c r="BA158" s="391"/>
      <c r="BB158" s="391"/>
      <c r="BC158" s="391"/>
      <c r="BD158" s="392"/>
    </row>
    <row r="159" spans="1:56" ht="23" x14ac:dyDescent="0.35">
      <c r="A159" s="37" t="s">
        <v>47</v>
      </c>
      <c r="B159" s="37" t="s">
        <v>192</v>
      </c>
      <c r="C159" s="37">
        <v>113</v>
      </c>
      <c r="E159" s="69" t="s">
        <v>226</v>
      </c>
      <c r="F159" s="390"/>
      <c r="G159" s="391"/>
      <c r="H159" s="391"/>
      <c r="I159" s="391"/>
      <c r="J159" s="391"/>
      <c r="K159" s="391"/>
      <c r="L159" s="391"/>
      <c r="M159" s="391"/>
      <c r="N159" s="391"/>
      <c r="O159" s="391"/>
      <c r="P159" s="391"/>
      <c r="Q159" s="392"/>
      <c r="R159" s="7"/>
      <c r="S159" s="374"/>
      <c r="T159" s="39"/>
      <c r="U159" s="39"/>
      <c r="V159" s="39"/>
      <c r="W159" s="39"/>
      <c r="X159" s="39"/>
      <c r="Y159" s="39"/>
      <c r="Z159" s="39"/>
      <c r="AA159" s="39"/>
      <c r="AB159" s="39"/>
      <c r="AC159" s="39"/>
      <c r="AD159" s="381"/>
      <c r="AE159" s="7"/>
      <c r="AF159" s="374"/>
      <c r="AG159" s="39"/>
      <c r="AH159" s="39"/>
      <c r="AI159" s="39"/>
      <c r="AJ159" s="39"/>
      <c r="AK159" s="39"/>
      <c r="AL159" s="39"/>
      <c r="AM159" s="39"/>
      <c r="AN159" s="39"/>
      <c r="AO159" s="39"/>
      <c r="AP159" s="39"/>
      <c r="AQ159" s="381"/>
      <c r="AR159" s="7"/>
      <c r="AS159" s="390"/>
      <c r="AT159" s="391"/>
      <c r="AU159" s="391"/>
      <c r="AV159" s="391"/>
      <c r="AW159" s="391"/>
      <c r="AX159" s="391"/>
      <c r="AY159" s="391"/>
      <c r="AZ159" s="391"/>
      <c r="BA159" s="391"/>
      <c r="BB159" s="391"/>
      <c r="BC159" s="391"/>
      <c r="BD159" s="392"/>
    </row>
    <row r="160" spans="1:56" ht="23" x14ac:dyDescent="0.35">
      <c r="A160" s="37" t="s">
        <v>47</v>
      </c>
      <c r="B160" s="37" t="s">
        <v>193</v>
      </c>
      <c r="C160" s="37">
        <v>114</v>
      </c>
      <c r="E160" s="69" t="s">
        <v>227</v>
      </c>
      <c r="F160" s="390"/>
      <c r="G160" s="391"/>
      <c r="H160" s="391"/>
      <c r="I160" s="391"/>
      <c r="J160" s="391"/>
      <c r="K160" s="391"/>
      <c r="L160" s="391"/>
      <c r="M160" s="391"/>
      <c r="N160" s="391"/>
      <c r="O160" s="391"/>
      <c r="P160" s="391"/>
      <c r="Q160" s="392"/>
      <c r="R160" s="7"/>
      <c r="S160" s="374"/>
      <c r="T160" s="39"/>
      <c r="U160" s="39"/>
      <c r="V160" s="39"/>
      <c r="W160" s="39"/>
      <c r="X160" s="39"/>
      <c r="Y160" s="39"/>
      <c r="Z160" s="39"/>
      <c r="AA160" s="39"/>
      <c r="AB160" s="39"/>
      <c r="AC160" s="39"/>
      <c r="AD160" s="381"/>
      <c r="AE160" s="7"/>
      <c r="AF160" s="374"/>
      <c r="AG160" s="39"/>
      <c r="AH160" s="39"/>
      <c r="AI160" s="39"/>
      <c r="AJ160" s="39"/>
      <c r="AK160" s="39"/>
      <c r="AL160" s="39"/>
      <c r="AM160" s="39"/>
      <c r="AN160" s="39"/>
      <c r="AO160" s="39"/>
      <c r="AP160" s="39"/>
      <c r="AQ160" s="381"/>
      <c r="AR160" s="7"/>
      <c r="AS160" s="390"/>
      <c r="AT160" s="391"/>
      <c r="AU160" s="391"/>
      <c r="AV160" s="391"/>
      <c r="AW160" s="391"/>
      <c r="AX160" s="391"/>
      <c r="AY160" s="391"/>
      <c r="AZ160" s="391"/>
      <c r="BA160" s="391"/>
      <c r="BB160" s="391"/>
      <c r="BC160" s="391"/>
      <c r="BD160" s="392"/>
    </row>
    <row r="161" spans="1:56" ht="23" x14ac:dyDescent="0.35">
      <c r="C161" s="37"/>
      <c r="E161" s="70" t="s">
        <v>344</v>
      </c>
      <c r="F161" s="376"/>
      <c r="G161" s="387"/>
      <c r="H161" s="387"/>
      <c r="I161" s="387"/>
      <c r="J161" s="387"/>
      <c r="K161" s="387"/>
      <c r="L161" s="387"/>
      <c r="M161" s="387"/>
      <c r="N161" s="387"/>
      <c r="O161" s="387"/>
      <c r="P161" s="387"/>
      <c r="Q161" s="382"/>
      <c r="R161" s="7"/>
      <c r="S161" s="376"/>
      <c r="T161" s="387"/>
      <c r="U161" s="387"/>
      <c r="V161" s="387"/>
      <c r="W161" s="387"/>
      <c r="X161" s="387"/>
      <c r="Y161" s="387"/>
      <c r="Z161" s="387"/>
      <c r="AA161" s="387"/>
      <c r="AB161" s="387"/>
      <c r="AC161" s="387"/>
      <c r="AD161" s="382"/>
      <c r="AE161" s="7"/>
      <c r="AF161" s="376"/>
      <c r="AG161" s="387"/>
      <c r="AH161" s="387"/>
      <c r="AI161" s="387"/>
      <c r="AJ161" s="387"/>
      <c r="AK161" s="387"/>
      <c r="AL161" s="387"/>
      <c r="AM161" s="387"/>
      <c r="AN161" s="387"/>
      <c r="AO161" s="387"/>
      <c r="AP161" s="387"/>
      <c r="AQ161" s="382"/>
      <c r="AR161" s="7"/>
      <c r="AS161" s="376"/>
      <c r="AT161" s="387"/>
      <c r="AU161" s="387"/>
      <c r="AV161" s="387"/>
      <c r="AW161" s="387"/>
      <c r="AX161" s="387"/>
      <c r="AY161" s="387"/>
      <c r="AZ161" s="387"/>
      <c r="BA161" s="387"/>
      <c r="BB161" s="387"/>
      <c r="BC161" s="387"/>
      <c r="BD161" s="382"/>
    </row>
    <row r="162" spans="1:56" ht="23" x14ac:dyDescent="0.35">
      <c r="B162" s="57"/>
      <c r="C162" s="37"/>
      <c r="E162" s="46" t="s">
        <v>200</v>
      </c>
      <c r="F162" s="325"/>
      <c r="G162" s="326"/>
      <c r="H162" s="326"/>
      <c r="I162" s="326"/>
      <c r="J162" s="326"/>
      <c r="K162" s="326"/>
      <c r="L162" s="326"/>
      <c r="M162" s="326"/>
      <c r="N162" s="326"/>
      <c r="O162" s="326"/>
      <c r="P162" s="326"/>
      <c r="Q162" s="9"/>
      <c r="R162" s="7"/>
      <c r="S162" s="325"/>
      <c r="T162" s="326"/>
      <c r="U162" s="326"/>
      <c r="V162" s="326"/>
      <c r="W162" s="326"/>
      <c r="X162" s="326"/>
      <c r="Y162" s="326"/>
      <c r="Z162" s="326"/>
      <c r="AA162" s="326"/>
      <c r="AB162" s="326"/>
      <c r="AC162" s="326"/>
      <c r="AD162" s="9"/>
      <c r="AE162" s="7"/>
      <c r="AF162" s="325"/>
      <c r="AG162" s="326"/>
      <c r="AH162" s="326"/>
      <c r="AI162" s="326"/>
      <c r="AJ162" s="326"/>
      <c r="AK162" s="326"/>
      <c r="AL162" s="326"/>
      <c r="AM162" s="326"/>
      <c r="AN162" s="326"/>
      <c r="AO162" s="326"/>
      <c r="AP162" s="326"/>
      <c r="AQ162" s="9"/>
      <c r="AR162" s="7"/>
      <c r="AS162" s="325"/>
      <c r="AT162" s="326"/>
      <c r="AU162" s="326"/>
      <c r="AV162" s="326"/>
      <c r="AW162" s="326"/>
      <c r="AX162" s="326"/>
      <c r="AY162" s="326"/>
      <c r="AZ162" s="326"/>
      <c r="BA162" s="326"/>
      <c r="BB162" s="326"/>
      <c r="BC162" s="326"/>
      <c r="BD162" s="9"/>
    </row>
    <row r="163" spans="1:56" ht="23" x14ac:dyDescent="0.35">
      <c r="B163" s="57"/>
      <c r="C163" s="37"/>
      <c r="E163" s="262" t="s">
        <v>202</v>
      </c>
      <c r="F163" s="375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380"/>
      <c r="R163" s="7"/>
      <c r="S163" s="375"/>
      <c r="T163" s="19"/>
      <c r="U163" s="19"/>
      <c r="V163" s="19"/>
      <c r="W163" s="19"/>
      <c r="X163" s="19"/>
      <c r="Y163" s="19"/>
      <c r="Z163" s="19"/>
      <c r="AA163" s="19"/>
      <c r="AB163" s="19"/>
      <c r="AC163" s="19"/>
      <c r="AD163" s="380"/>
      <c r="AE163" s="7"/>
      <c r="AF163" s="375"/>
      <c r="AG163" s="19"/>
      <c r="AH163" s="19"/>
      <c r="AI163" s="19"/>
      <c r="AJ163" s="19"/>
      <c r="AK163" s="19"/>
      <c r="AL163" s="19"/>
      <c r="AM163" s="19"/>
      <c r="AN163" s="19"/>
      <c r="AO163" s="19"/>
      <c r="AP163" s="19"/>
      <c r="AQ163" s="380"/>
      <c r="AR163" s="7"/>
      <c r="AS163" s="375"/>
      <c r="AT163" s="19"/>
      <c r="AU163" s="19"/>
      <c r="AV163" s="19"/>
      <c r="AW163" s="19"/>
      <c r="AX163" s="19"/>
      <c r="AY163" s="19"/>
      <c r="AZ163" s="19"/>
      <c r="BA163" s="19"/>
      <c r="BB163" s="19"/>
      <c r="BC163" s="19"/>
      <c r="BD163" s="380"/>
    </row>
    <row r="164" spans="1:56" ht="23" x14ac:dyDescent="0.35">
      <c r="A164" s="37" t="s">
        <v>49</v>
      </c>
      <c r="B164" s="37" t="s">
        <v>175</v>
      </c>
      <c r="C164" s="37">
        <v>115</v>
      </c>
      <c r="E164" s="47" t="s">
        <v>308</v>
      </c>
      <c r="F164" s="374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81"/>
      <c r="R164" s="7"/>
      <c r="S164" s="390"/>
      <c r="T164" s="391"/>
      <c r="U164" s="391"/>
      <c r="V164" s="391"/>
      <c r="W164" s="391"/>
      <c r="X164" s="391"/>
      <c r="Y164" s="391"/>
      <c r="Z164" s="391"/>
      <c r="AA164" s="391"/>
      <c r="AB164" s="391"/>
      <c r="AC164" s="391"/>
      <c r="AD164" s="392"/>
      <c r="AE164" s="7"/>
      <c r="AF164" s="374"/>
      <c r="AG164" s="39"/>
      <c r="AH164" s="39"/>
      <c r="AI164" s="39"/>
      <c r="AJ164" s="39"/>
      <c r="AK164" s="39"/>
      <c r="AL164" s="39"/>
      <c r="AM164" s="39"/>
      <c r="AN164" s="39"/>
      <c r="AO164" s="39"/>
      <c r="AP164" s="39"/>
      <c r="AQ164" s="381"/>
      <c r="AR164" s="7"/>
      <c r="AS164" s="374"/>
      <c r="AT164" s="39"/>
      <c r="AU164" s="39"/>
      <c r="AV164" s="39"/>
      <c r="AW164" s="39"/>
      <c r="AX164" s="39"/>
      <c r="AY164" s="39"/>
      <c r="AZ164" s="39"/>
      <c r="BA164" s="39"/>
      <c r="BB164" s="39"/>
      <c r="BC164" s="39"/>
      <c r="BD164" s="381"/>
    </row>
    <row r="165" spans="1:56" ht="23" x14ac:dyDescent="0.35">
      <c r="B165" s="58"/>
      <c r="C165" s="37"/>
      <c r="E165" s="71" t="s">
        <v>370</v>
      </c>
      <c r="F165" s="375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380"/>
      <c r="R165" s="7"/>
      <c r="S165" s="375"/>
      <c r="T165" s="19"/>
      <c r="U165" s="19"/>
      <c r="V165" s="19"/>
      <c r="W165" s="19"/>
      <c r="X165" s="19"/>
      <c r="Y165" s="19"/>
      <c r="Z165" s="19"/>
      <c r="AA165" s="19"/>
      <c r="AB165" s="19"/>
      <c r="AC165" s="19"/>
      <c r="AD165" s="380"/>
      <c r="AE165" s="7"/>
      <c r="AF165" s="375"/>
      <c r="AG165" s="19"/>
      <c r="AH165" s="19"/>
      <c r="AI165" s="19"/>
      <c r="AJ165" s="19"/>
      <c r="AK165" s="19"/>
      <c r="AL165" s="19"/>
      <c r="AM165" s="19"/>
      <c r="AN165" s="19"/>
      <c r="AO165" s="19"/>
      <c r="AP165" s="19"/>
      <c r="AQ165" s="380"/>
      <c r="AR165" s="7"/>
      <c r="AS165" s="375"/>
      <c r="AT165" s="19"/>
      <c r="AU165" s="19"/>
      <c r="AV165" s="19"/>
      <c r="AW165" s="19"/>
      <c r="AX165" s="19"/>
      <c r="AY165" s="19"/>
      <c r="AZ165" s="19"/>
      <c r="BA165" s="19"/>
      <c r="BB165" s="19"/>
      <c r="BC165" s="19"/>
      <c r="BD165" s="380"/>
    </row>
    <row r="166" spans="1:56" ht="23" x14ac:dyDescent="0.35">
      <c r="A166" s="37" t="s">
        <v>49</v>
      </c>
      <c r="B166" s="37" t="s">
        <v>176</v>
      </c>
      <c r="C166" s="37">
        <v>116</v>
      </c>
      <c r="E166" s="72" t="s">
        <v>206</v>
      </c>
      <c r="F166" s="374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81"/>
      <c r="R166" s="7"/>
      <c r="S166" s="374"/>
      <c r="T166" s="39"/>
      <c r="U166" s="39"/>
      <c r="V166" s="39"/>
      <c r="W166" s="39"/>
      <c r="X166" s="39"/>
      <c r="Y166" s="39"/>
      <c r="Z166" s="39"/>
      <c r="AA166" s="39"/>
      <c r="AB166" s="39"/>
      <c r="AC166" s="39"/>
      <c r="AD166" s="381"/>
      <c r="AE166" s="7"/>
      <c r="AF166" s="374"/>
      <c r="AG166" s="39"/>
      <c r="AH166" s="39"/>
      <c r="AI166" s="39"/>
      <c r="AJ166" s="39"/>
      <c r="AK166" s="39"/>
      <c r="AL166" s="39"/>
      <c r="AM166" s="39"/>
      <c r="AN166" s="39"/>
      <c r="AO166" s="39"/>
      <c r="AP166" s="39"/>
      <c r="AQ166" s="381"/>
      <c r="AR166" s="7"/>
      <c r="AS166" s="374"/>
      <c r="AT166" s="39"/>
      <c r="AU166" s="39"/>
      <c r="AV166" s="39"/>
      <c r="AW166" s="39"/>
      <c r="AX166" s="39"/>
      <c r="AY166" s="39"/>
      <c r="AZ166" s="39"/>
      <c r="BA166" s="39"/>
      <c r="BB166" s="39"/>
      <c r="BC166" s="39"/>
      <c r="BD166" s="381"/>
    </row>
    <row r="167" spans="1:56" ht="23" x14ac:dyDescent="0.35">
      <c r="A167" s="37" t="s">
        <v>49</v>
      </c>
      <c r="B167" s="37" t="s">
        <v>177</v>
      </c>
      <c r="C167" s="37">
        <v>117</v>
      </c>
      <c r="E167" s="72" t="s">
        <v>207</v>
      </c>
      <c r="F167" s="374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81"/>
      <c r="R167" s="7"/>
      <c r="S167" s="374"/>
      <c r="T167" s="39"/>
      <c r="U167" s="39"/>
      <c r="V167" s="39"/>
      <c r="W167" s="39"/>
      <c r="X167" s="39"/>
      <c r="Y167" s="39"/>
      <c r="Z167" s="39"/>
      <c r="AA167" s="39"/>
      <c r="AB167" s="39"/>
      <c r="AC167" s="39"/>
      <c r="AD167" s="381"/>
      <c r="AE167" s="7"/>
      <c r="AF167" s="374"/>
      <c r="AG167" s="39"/>
      <c r="AH167" s="39"/>
      <c r="AI167" s="39"/>
      <c r="AJ167" s="39"/>
      <c r="AK167" s="39"/>
      <c r="AL167" s="39"/>
      <c r="AM167" s="39"/>
      <c r="AN167" s="39"/>
      <c r="AO167" s="39"/>
      <c r="AP167" s="39"/>
      <c r="AQ167" s="381"/>
      <c r="AR167" s="7"/>
      <c r="AS167" s="374"/>
      <c r="AT167" s="39"/>
      <c r="AU167" s="39"/>
      <c r="AV167" s="39"/>
      <c r="AW167" s="39"/>
      <c r="AX167" s="39"/>
      <c r="AY167" s="39"/>
      <c r="AZ167" s="39"/>
      <c r="BA167" s="39"/>
      <c r="BB167" s="39"/>
      <c r="BC167" s="39"/>
      <c r="BD167" s="381"/>
    </row>
    <row r="168" spans="1:56" ht="23" x14ac:dyDescent="0.35">
      <c r="A168" s="37" t="s">
        <v>49</v>
      </c>
      <c r="B168" s="37" t="s">
        <v>178</v>
      </c>
      <c r="C168" s="37">
        <v>118</v>
      </c>
      <c r="E168" s="72" t="s">
        <v>208</v>
      </c>
      <c r="F168" s="374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81"/>
      <c r="R168" s="7"/>
      <c r="S168" s="374"/>
      <c r="T168" s="39"/>
      <c r="U168" s="39"/>
      <c r="V168" s="39"/>
      <c r="W168" s="39"/>
      <c r="X168" s="39"/>
      <c r="Y168" s="39"/>
      <c r="Z168" s="39"/>
      <c r="AA168" s="39"/>
      <c r="AB168" s="39"/>
      <c r="AC168" s="39"/>
      <c r="AD168" s="381"/>
      <c r="AE168" s="7"/>
      <c r="AF168" s="374"/>
      <c r="AG168" s="39"/>
      <c r="AH168" s="39"/>
      <c r="AI168" s="39"/>
      <c r="AJ168" s="39"/>
      <c r="AK168" s="39"/>
      <c r="AL168" s="39"/>
      <c r="AM168" s="39"/>
      <c r="AN168" s="39"/>
      <c r="AO168" s="39"/>
      <c r="AP168" s="39"/>
      <c r="AQ168" s="381"/>
      <c r="AR168" s="7"/>
      <c r="AS168" s="374"/>
      <c r="AT168" s="39"/>
      <c r="AU168" s="39"/>
      <c r="AV168" s="39"/>
      <c r="AW168" s="39"/>
      <c r="AX168" s="39"/>
      <c r="AY168" s="39"/>
      <c r="AZ168" s="39"/>
      <c r="BA168" s="39"/>
      <c r="BB168" s="39"/>
      <c r="BC168" s="39"/>
      <c r="BD168" s="381"/>
    </row>
    <row r="169" spans="1:56" ht="23" x14ac:dyDescent="0.35">
      <c r="A169" s="37" t="s">
        <v>49</v>
      </c>
      <c r="B169" s="37" t="s">
        <v>179</v>
      </c>
      <c r="C169" s="37">
        <v>119</v>
      </c>
      <c r="E169" s="72" t="s">
        <v>209</v>
      </c>
      <c r="F169" s="374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81"/>
      <c r="R169" s="7"/>
      <c r="S169" s="374"/>
      <c r="T169" s="39"/>
      <c r="U169" s="39"/>
      <c r="V169" s="39"/>
      <c r="W169" s="39"/>
      <c r="X169" s="39"/>
      <c r="Y169" s="39"/>
      <c r="Z169" s="39"/>
      <c r="AA169" s="39"/>
      <c r="AB169" s="39"/>
      <c r="AC169" s="39"/>
      <c r="AD169" s="381"/>
      <c r="AE169" s="7"/>
      <c r="AF169" s="374"/>
      <c r="AG169" s="39"/>
      <c r="AH169" s="39"/>
      <c r="AI169" s="39"/>
      <c r="AJ169" s="39"/>
      <c r="AK169" s="39"/>
      <c r="AL169" s="39"/>
      <c r="AM169" s="39"/>
      <c r="AN169" s="39"/>
      <c r="AO169" s="39"/>
      <c r="AP169" s="39"/>
      <c r="AQ169" s="381"/>
      <c r="AR169" s="7"/>
      <c r="AS169" s="374"/>
      <c r="AT169" s="39"/>
      <c r="AU169" s="39"/>
      <c r="AV169" s="39"/>
      <c r="AW169" s="39"/>
      <c r="AX169" s="39"/>
      <c r="AY169" s="39"/>
      <c r="AZ169" s="39"/>
      <c r="BA169" s="39"/>
      <c r="BB169" s="39"/>
      <c r="BC169" s="39"/>
      <c r="BD169" s="381"/>
    </row>
    <row r="170" spans="1:56" ht="23" x14ac:dyDescent="0.35">
      <c r="A170" s="37" t="s">
        <v>49</v>
      </c>
      <c r="B170" s="37" t="s">
        <v>180</v>
      </c>
      <c r="C170" s="37">
        <v>120</v>
      </c>
      <c r="E170" s="72" t="s">
        <v>210</v>
      </c>
      <c r="F170" s="374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81"/>
      <c r="R170" s="7"/>
      <c r="S170" s="374"/>
      <c r="T170" s="39"/>
      <c r="U170" s="39"/>
      <c r="V170" s="39"/>
      <c r="W170" s="39"/>
      <c r="X170" s="39"/>
      <c r="Y170" s="39"/>
      <c r="Z170" s="39"/>
      <c r="AA170" s="39"/>
      <c r="AB170" s="39"/>
      <c r="AC170" s="39"/>
      <c r="AD170" s="381"/>
      <c r="AE170" s="7"/>
      <c r="AF170" s="374"/>
      <c r="AG170" s="39"/>
      <c r="AH170" s="39"/>
      <c r="AI170" s="39"/>
      <c r="AJ170" s="39"/>
      <c r="AK170" s="39"/>
      <c r="AL170" s="39"/>
      <c r="AM170" s="39"/>
      <c r="AN170" s="39"/>
      <c r="AO170" s="39"/>
      <c r="AP170" s="39"/>
      <c r="AQ170" s="381"/>
      <c r="AR170" s="7"/>
      <c r="AS170" s="374"/>
      <c r="AT170" s="39"/>
      <c r="AU170" s="39"/>
      <c r="AV170" s="39"/>
      <c r="AW170" s="39"/>
      <c r="AX170" s="39"/>
      <c r="AY170" s="39"/>
      <c r="AZ170" s="39"/>
      <c r="BA170" s="39"/>
      <c r="BB170" s="39"/>
      <c r="BC170" s="39"/>
      <c r="BD170" s="381"/>
    </row>
    <row r="171" spans="1:56" ht="23" x14ac:dyDescent="0.35">
      <c r="A171" s="37" t="s">
        <v>49</v>
      </c>
      <c r="B171" s="37" t="s">
        <v>181</v>
      </c>
      <c r="C171" s="37">
        <v>121</v>
      </c>
      <c r="E171" s="72" t="s">
        <v>211</v>
      </c>
      <c r="F171" s="374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81"/>
      <c r="R171" s="7"/>
      <c r="S171" s="374"/>
      <c r="T171" s="39"/>
      <c r="U171" s="39"/>
      <c r="V171" s="39"/>
      <c r="W171" s="39"/>
      <c r="X171" s="39"/>
      <c r="Y171" s="39"/>
      <c r="Z171" s="39"/>
      <c r="AA171" s="39"/>
      <c r="AB171" s="39"/>
      <c r="AC171" s="39"/>
      <c r="AD171" s="381"/>
      <c r="AE171" s="7"/>
      <c r="AF171" s="374"/>
      <c r="AG171" s="39"/>
      <c r="AH171" s="39"/>
      <c r="AI171" s="39"/>
      <c r="AJ171" s="39"/>
      <c r="AK171" s="39"/>
      <c r="AL171" s="39"/>
      <c r="AM171" s="39"/>
      <c r="AN171" s="39"/>
      <c r="AO171" s="39"/>
      <c r="AP171" s="39"/>
      <c r="AQ171" s="381"/>
      <c r="AR171" s="7"/>
      <c r="AS171" s="374"/>
      <c r="AT171" s="39"/>
      <c r="AU171" s="39"/>
      <c r="AV171" s="39"/>
      <c r="AW171" s="39"/>
      <c r="AX171" s="39"/>
      <c r="AY171" s="39"/>
      <c r="AZ171" s="39"/>
      <c r="BA171" s="39"/>
      <c r="BB171" s="39"/>
      <c r="BC171" s="39"/>
      <c r="BD171" s="381"/>
    </row>
    <row r="172" spans="1:56" ht="23" x14ac:dyDescent="0.35">
      <c r="A172" s="37" t="s">
        <v>49</v>
      </c>
      <c r="B172" s="37" t="s">
        <v>182</v>
      </c>
      <c r="C172" s="37">
        <v>122</v>
      </c>
      <c r="E172" s="72" t="s">
        <v>212</v>
      </c>
      <c r="F172" s="374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81"/>
      <c r="R172" s="7"/>
      <c r="S172" s="374"/>
      <c r="T172" s="39"/>
      <c r="U172" s="39"/>
      <c r="V172" s="39"/>
      <c r="W172" s="39"/>
      <c r="X172" s="39"/>
      <c r="Y172" s="39"/>
      <c r="Z172" s="39"/>
      <c r="AA172" s="39"/>
      <c r="AB172" s="39"/>
      <c r="AC172" s="39"/>
      <c r="AD172" s="381"/>
      <c r="AE172" s="7"/>
      <c r="AF172" s="374"/>
      <c r="AG172" s="39"/>
      <c r="AH172" s="39"/>
      <c r="AI172" s="39"/>
      <c r="AJ172" s="39"/>
      <c r="AK172" s="39"/>
      <c r="AL172" s="39"/>
      <c r="AM172" s="39"/>
      <c r="AN172" s="39"/>
      <c r="AO172" s="39"/>
      <c r="AP172" s="39"/>
      <c r="AQ172" s="381"/>
      <c r="AR172" s="7"/>
      <c r="AS172" s="374"/>
      <c r="AT172" s="39"/>
      <c r="AU172" s="39"/>
      <c r="AV172" s="39"/>
      <c r="AW172" s="39"/>
      <c r="AX172" s="39"/>
      <c r="AY172" s="39"/>
      <c r="AZ172" s="39"/>
      <c r="BA172" s="39"/>
      <c r="BB172" s="39"/>
      <c r="BC172" s="39"/>
      <c r="BD172" s="381"/>
    </row>
    <row r="173" spans="1:56" ht="23" x14ac:dyDescent="0.35">
      <c r="A173" s="37" t="s">
        <v>49</v>
      </c>
      <c r="B173" s="37" t="s">
        <v>183</v>
      </c>
      <c r="C173" s="37">
        <v>123</v>
      </c>
      <c r="E173" s="47" t="s">
        <v>213</v>
      </c>
      <c r="F173" s="374">
        <v>0</v>
      </c>
      <c r="G173" s="374">
        <v>0</v>
      </c>
      <c r="H173" s="374">
        <v>0</v>
      </c>
      <c r="I173" s="374">
        <v>0</v>
      </c>
      <c r="J173" s="374">
        <v>0</v>
      </c>
      <c r="K173" s="374">
        <v>0</v>
      </c>
      <c r="L173" s="374">
        <v>0</v>
      </c>
      <c r="M173" s="374">
        <v>0</v>
      </c>
      <c r="N173" s="374">
        <v>0</v>
      </c>
      <c r="O173" s="374">
        <v>0</v>
      </c>
      <c r="P173" s="374">
        <v>0</v>
      </c>
      <c r="Q173" s="374">
        <v>0</v>
      </c>
      <c r="R173" s="7"/>
      <c r="S173" s="374">
        <v>0</v>
      </c>
      <c r="T173" s="374">
        <v>0</v>
      </c>
      <c r="U173" s="374">
        <v>0</v>
      </c>
      <c r="V173" s="374">
        <v>0</v>
      </c>
      <c r="W173" s="374">
        <v>0</v>
      </c>
      <c r="X173" s="374">
        <v>0</v>
      </c>
      <c r="Y173" s="374">
        <v>0</v>
      </c>
      <c r="Z173" s="374">
        <v>0</v>
      </c>
      <c r="AA173" s="374">
        <v>0</v>
      </c>
      <c r="AB173" s="374">
        <v>0</v>
      </c>
      <c r="AC173" s="374">
        <v>0</v>
      </c>
      <c r="AD173" s="374">
        <v>0</v>
      </c>
      <c r="AE173" s="7"/>
      <c r="AF173" s="374">
        <v>0</v>
      </c>
      <c r="AG173" s="374">
        <v>0</v>
      </c>
      <c r="AH173" s="374">
        <v>0</v>
      </c>
      <c r="AI173" s="374">
        <v>0</v>
      </c>
      <c r="AJ173" s="374">
        <v>0</v>
      </c>
      <c r="AK173" s="374">
        <v>0</v>
      </c>
      <c r="AL173" s="374">
        <v>0</v>
      </c>
      <c r="AM173" s="374">
        <v>0</v>
      </c>
      <c r="AN173" s="374">
        <v>0</v>
      </c>
      <c r="AO173" s="374">
        <v>0</v>
      </c>
      <c r="AP173" s="374">
        <v>0</v>
      </c>
      <c r="AQ173" s="374">
        <v>0</v>
      </c>
      <c r="AR173" s="7"/>
      <c r="AS173" s="374">
        <v>0</v>
      </c>
      <c r="AT173" s="374">
        <v>0</v>
      </c>
      <c r="AU173" s="374">
        <v>0</v>
      </c>
      <c r="AV173" s="374">
        <v>0</v>
      </c>
      <c r="AW173" s="374">
        <v>0</v>
      </c>
      <c r="AX173" s="374">
        <v>0</v>
      </c>
      <c r="AY173" s="374">
        <v>0</v>
      </c>
      <c r="AZ173" s="374">
        <v>0</v>
      </c>
      <c r="BA173" s="374">
        <v>0</v>
      </c>
      <c r="BB173" s="374">
        <v>0</v>
      </c>
      <c r="BC173" s="374">
        <v>0</v>
      </c>
      <c r="BD173" s="374">
        <v>0</v>
      </c>
    </row>
    <row r="174" spans="1:56" ht="23" x14ac:dyDescent="0.35">
      <c r="A174" s="37" t="s">
        <v>49</v>
      </c>
      <c r="B174" s="37" t="s">
        <v>184</v>
      </c>
      <c r="C174" s="37">
        <v>124</v>
      </c>
      <c r="E174" s="267" t="s">
        <v>214</v>
      </c>
      <c r="F174" s="374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81"/>
      <c r="R174" s="7"/>
      <c r="S174" s="390"/>
      <c r="T174" s="391"/>
      <c r="U174" s="391"/>
      <c r="V174" s="391"/>
      <c r="W174" s="391"/>
      <c r="X174" s="391"/>
      <c r="Y174" s="391"/>
      <c r="Z174" s="391"/>
      <c r="AA174" s="391"/>
      <c r="AB174" s="391"/>
      <c r="AC174" s="391"/>
      <c r="AD174" s="392"/>
      <c r="AE174" s="7"/>
      <c r="AF174" s="374"/>
      <c r="AG174" s="39"/>
      <c r="AH174" s="39"/>
      <c r="AI174" s="39"/>
      <c r="AJ174" s="39"/>
      <c r="AK174" s="39"/>
      <c r="AL174" s="39"/>
      <c r="AM174" s="39"/>
      <c r="AN174" s="39"/>
      <c r="AO174" s="39"/>
      <c r="AP174" s="39"/>
      <c r="AQ174" s="381"/>
      <c r="AR174" s="7"/>
      <c r="AS174" s="374"/>
      <c r="AT174" s="39"/>
      <c r="AU174" s="39"/>
      <c r="AV174" s="39"/>
      <c r="AW174" s="39"/>
      <c r="AX174" s="39"/>
      <c r="AY174" s="39"/>
      <c r="AZ174" s="39"/>
      <c r="BA174" s="39"/>
      <c r="BB174" s="39"/>
      <c r="BC174" s="39"/>
      <c r="BD174" s="381"/>
    </row>
    <row r="175" spans="1:56" ht="23" x14ac:dyDescent="0.35">
      <c r="A175" s="37" t="s">
        <v>49</v>
      </c>
      <c r="B175" s="37" t="s">
        <v>185</v>
      </c>
      <c r="C175" s="37">
        <v>125</v>
      </c>
      <c r="E175" s="267" t="s">
        <v>215</v>
      </c>
      <c r="F175" s="374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81"/>
      <c r="R175" s="7"/>
      <c r="S175" s="374"/>
      <c r="T175" s="39"/>
      <c r="U175" s="39"/>
      <c r="V175" s="39"/>
      <c r="W175" s="39"/>
      <c r="X175" s="39"/>
      <c r="Y175" s="39"/>
      <c r="Z175" s="39"/>
      <c r="AA175" s="39"/>
      <c r="AB175" s="39"/>
      <c r="AC175" s="39"/>
      <c r="AD175" s="381"/>
      <c r="AE175" s="7"/>
      <c r="AF175" s="374"/>
      <c r="AG175" s="39"/>
      <c r="AH175" s="39"/>
      <c r="AI175" s="39"/>
      <c r="AJ175" s="39"/>
      <c r="AK175" s="39"/>
      <c r="AL175" s="39"/>
      <c r="AM175" s="39"/>
      <c r="AN175" s="39"/>
      <c r="AO175" s="39"/>
      <c r="AP175" s="39"/>
      <c r="AQ175" s="381"/>
      <c r="AR175" s="7"/>
      <c r="AS175" s="374"/>
      <c r="AT175" s="39"/>
      <c r="AU175" s="39"/>
      <c r="AV175" s="39"/>
      <c r="AW175" s="39"/>
      <c r="AX175" s="39"/>
      <c r="AY175" s="39"/>
      <c r="AZ175" s="39"/>
      <c r="BA175" s="39"/>
      <c r="BB175" s="39"/>
      <c r="BC175" s="39"/>
      <c r="BD175" s="381"/>
    </row>
    <row r="176" spans="1:56" ht="23" x14ac:dyDescent="0.35">
      <c r="B176" s="37"/>
      <c r="C176" s="37"/>
      <c r="E176" s="46" t="s">
        <v>217</v>
      </c>
      <c r="F176" s="327"/>
      <c r="G176" s="326"/>
      <c r="H176" s="326"/>
      <c r="I176" s="326"/>
      <c r="J176" s="326"/>
      <c r="K176" s="326"/>
      <c r="L176" s="326"/>
      <c r="M176" s="326"/>
      <c r="N176" s="326"/>
      <c r="O176" s="326"/>
      <c r="P176" s="326"/>
      <c r="Q176" s="9"/>
      <c r="R176" s="7"/>
      <c r="S176" s="327"/>
      <c r="T176" s="326"/>
      <c r="U176" s="326"/>
      <c r="V176" s="326"/>
      <c r="W176" s="326"/>
      <c r="X176" s="326"/>
      <c r="Y176" s="326"/>
      <c r="Z176" s="326"/>
      <c r="AA176" s="326"/>
      <c r="AB176" s="326"/>
      <c r="AC176" s="326"/>
      <c r="AD176" s="9"/>
      <c r="AE176" s="7"/>
      <c r="AF176" s="327"/>
      <c r="AG176" s="326"/>
      <c r="AH176" s="326"/>
      <c r="AI176" s="326"/>
      <c r="AJ176" s="326"/>
      <c r="AK176" s="326"/>
      <c r="AL176" s="326"/>
      <c r="AM176" s="326"/>
      <c r="AN176" s="326"/>
      <c r="AO176" s="326"/>
      <c r="AP176" s="326"/>
      <c r="AQ176" s="9"/>
      <c r="AR176" s="7"/>
      <c r="AS176" s="327"/>
      <c r="AT176" s="326"/>
      <c r="AU176" s="326"/>
      <c r="AV176" s="326"/>
      <c r="AW176" s="326"/>
      <c r="AX176" s="326"/>
      <c r="AY176" s="326"/>
      <c r="AZ176" s="326"/>
      <c r="BA176" s="326"/>
      <c r="BB176" s="326"/>
      <c r="BC176" s="326"/>
      <c r="BD176" s="9"/>
    </row>
    <row r="177" spans="1:56" ht="23" x14ac:dyDescent="0.35">
      <c r="A177" s="37" t="s">
        <v>49</v>
      </c>
      <c r="B177" s="37" t="s">
        <v>186</v>
      </c>
      <c r="C177" s="37">
        <v>126</v>
      </c>
      <c r="E177" s="69" t="s">
        <v>218</v>
      </c>
      <c r="F177" s="42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81"/>
      <c r="R177" s="7"/>
      <c r="S177" s="393"/>
      <c r="T177" s="391"/>
      <c r="U177" s="391"/>
      <c r="V177" s="391"/>
      <c r="W177" s="391"/>
      <c r="X177" s="391"/>
      <c r="Y177" s="391"/>
      <c r="Z177" s="391"/>
      <c r="AA177" s="391"/>
      <c r="AB177" s="391"/>
      <c r="AC177" s="391"/>
      <c r="AD177" s="392"/>
      <c r="AE177" s="7"/>
      <c r="AF177" s="42"/>
      <c r="AG177" s="39"/>
      <c r="AH177" s="39"/>
      <c r="AI177" s="39"/>
      <c r="AJ177" s="39"/>
      <c r="AK177" s="39"/>
      <c r="AL177" s="39"/>
      <c r="AM177" s="39"/>
      <c r="AN177" s="39"/>
      <c r="AO177" s="39"/>
      <c r="AP177" s="39"/>
      <c r="AQ177" s="381"/>
      <c r="AR177" s="7"/>
      <c r="AS177" s="42"/>
      <c r="AT177" s="39"/>
      <c r="AU177" s="39"/>
      <c r="AV177" s="39"/>
      <c r="AW177" s="39"/>
      <c r="AX177" s="39"/>
      <c r="AY177" s="39"/>
      <c r="AZ177" s="39"/>
      <c r="BA177" s="39"/>
      <c r="BB177" s="39"/>
      <c r="BC177" s="39"/>
      <c r="BD177" s="381"/>
    </row>
    <row r="178" spans="1:56" ht="23" x14ac:dyDescent="0.35">
      <c r="A178" s="37" t="s">
        <v>49</v>
      </c>
      <c r="B178" s="37" t="s">
        <v>187</v>
      </c>
      <c r="C178" s="37">
        <v>127</v>
      </c>
      <c r="E178" s="69" t="s">
        <v>319</v>
      </c>
      <c r="F178" s="390"/>
      <c r="G178" s="391"/>
      <c r="H178" s="391"/>
      <c r="I178" s="391"/>
      <c r="J178" s="391"/>
      <c r="K178" s="391"/>
      <c r="L178" s="391"/>
      <c r="M178" s="391"/>
      <c r="N178" s="391"/>
      <c r="O178" s="391"/>
      <c r="P178" s="391"/>
      <c r="Q178" s="392"/>
      <c r="S178" s="390"/>
      <c r="T178" s="391"/>
      <c r="U178" s="391"/>
      <c r="V178" s="391"/>
      <c r="W178" s="391"/>
      <c r="X178" s="391"/>
      <c r="Y178" s="391"/>
      <c r="Z178" s="391"/>
      <c r="AA178" s="391"/>
      <c r="AB178" s="391"/>
      <c r="AC178" s="391"/>
      <c r="AD178" s="392"/>
      <c r="AF178" s="390"/>
      <c r="AG178" s="391"/>
      <c r="AH178" s="391"/>
      <c r="AI178" s="391"/>
      <c r="AJ178" s="391"/>
      <c r="AK178" s="391"/>
      <c r="AL178" s="391"/>
      <c r="AM178" s="391"/>
      <c r="AN178" s="391"/>
      <c r="AO178" s="391"/>
      <c r="AP178" s="391"/>
      <c r="AQ178" s="392"/>
      <c r="AS178" s="390"/>
      <c r="AT178" s="391"/>
      <c r="AU178" s="391"/>
      <c r="AV178" s="391"/>
      <c r="AW178" s="391"/>
      <c r="AX178" s="391"/>
      <c r="AY178" s="391"/>
      <c r="AZ178" s="391"/>
      <c r="BA178" s="391"/>
      <c r="BB178" s="391"/>
      <c r="BC178" s="391"/>
      <c r="BD178" s="392"/>
    </row>
    <row r="179" spans="1:56" ht="23" x14ac:dyDescent="0.35">
      <c r="A179" s="37" t="s">
        <v>49</v>
      </c>
      <c r="B179" s="37" t="s">
        <v>188</v>
      </c>
      <c r="C179" s="37">
        <v>128</v>
      </c>
      <c r="E179" s="69" t="s">
        <v>220</v>
      </c>
      <c r="F179" s="390"/>
      <c r="G179" s="391"/>
      <c r="H179" s="391"/>
      <c r="I179" s="391"/>
      <c r="J179" s="391"/>
      <c r="K179" s="391"/>
      <c r="L179" s="391"/>
      <c r="M179" s="391"/>
      <c r="N179" s="391"/>
      <c r="O179" s="391"/>
      <c r="P179" s="391"/>
      <c r="Q179" s="392"/>
      <c r="R179" s="7"/>
      <c r="S179" s="374"/>
      <c r="T179" s="39"/>
      <c r="U179" s="39"/>
      <c r="V179" s="39"/>
      <c r="W179" s="39"/>
      <c r="X179" s="39"/>
      <c r="Y179" s="39"/>
      <c r="Z179" s="39"/>
      <c r="AA179" s="39"/>
      <c r="AB179" s="39"/>
      <c r="AC179" s="39"/>
      <c r="AD179" s="381"/>
      <c r="AE179" s="7"/>
      <c r="AF179" s="374"/>
      <c r="AG179" s="39"/>
      <c r="AH179" s="39"/>
      <c r="AI179" s="39"/>
      <c r="AJ179" s="39"/>
      <c r="AK179" s="39"/>
      <c r="AL179" s="39"/>
      <c r="AM179" s="39"/>
      <c r="AN179" s="39"/>
      <c r="AO179" s="39"/>
      <c r="AP179" s="39"/>
      <c r="AQ179" s="381"/>
      <c r="AR179" s="7"/>
      <c r="AS179" s="390"/>
      <c r="AT179" s="391"/>
      <c r="AU179" s="391"/>
      <c r="AV179" s="391"/>
      <c r="AW179" s="391"/>
      <c r="AX179" s="391"/>
      <c r="AY179" s="391"/>
      <c r="AZ179" s="391"/>
      <c r="BA179" s="391"/>
      <c r="BB179" s="391"/>
      <c r="BC179" s="391"/>
      <c r="BD179" s="392"/>
    </row>
    <row r="180" spans="1:56" ht="23" x14ac:dyDescent="0.35">
      <c r="B180" s="37"/>
      <c r="C180" s="37"/>
      <c r="E180" s="46" t="s">
        <v>222</v>
      </c>
      <c r="F180" s="327"/>
      <c r="G180" s="326"/>
      <c r="H180" s="326"/>
      <c r="I180" s="326"/>
      <c r="J180" s="326"/>
      <c r="K180" s="326"/>
      <c r="L180" s="326"/>
      <c r="M180" s="326"/>
      <c r="N180" s="326"/>
      <c r="O180" s="326"/>
      <c r="P180" s="326"/>
      <c r="Q180" s="9"/>
      <c r="R180" s="7"/>
      <c r="S180" s="327"/>
      <c r="T180" s="326"/>
      <c r="U180" s="326"/>
      <c r="V180" s="326"/>
      <c r="W180" s="326"/>
      <c r="X180" s="326"/>
      <c r="Y180" s="326"/>
      <c r="Z180" s="326"/>
      <c r="AA180" s="326"/>
      <c r="AB180" s="326"/>
      <c r="AC180" s="326"/>
      <c r="AD180" s="9"/>
      <c r="AE180" s="7"/>
      <c r="AF180" s="327"/>
      <c r="AG180" s="326"/>
      <c r="AH180" s="326"/>
      <c r="AI180" s="326"/>
      <c r="AJ180" s="326"/>
      <c r="AK180" s="326"/>
      <c r="AL180" s="326"/>
      <c r="AM180" s="326"/>
      <c r="AN180" s="326"/>
      <c r="AO180" s="326"/>
      <c r="AP180" s="326"/>
      <c r="AQ180" s="9"/>
      <c r="AR180" s="7"/>
      <c r="AS180" s="327"/>
      <c r="AT180" s="326"/>
      <c r="AU180" s="326"/>
      <c r="AV180" s="326"/>
      <c r="AW180" s="326"/>
      <c r="AX180" s="326"/>
      <c r="AY180" s="326"/>
      <c r="AZ180" s="326"/>
      <c r="BA180" s="326"/>
      <c r="BB180" s="326"/>
      <c r="BC180" s="326"/>
      <c r="BD180" s="9"/>
    </row>
    <row r="181" spans="1:56" ht="23" x14ac:dyDescent="0.35">
      <c r="A181" s="37" t="s">
        <v>49</v>
      </c>
      <c r="B181" s="37" t="s">
        <v>189</v>
      </c>
      <c r="C181" s="37">
        <v>129</v>
      </c>
      <c r="E181" s="69" t="s">
        <v>223</v>
      </c>
      <c r="F181" s="390"/>
      <c r="G181" s="391"/>
      <c r="H181" s="391"/>
      <c r="I181" s="391"/>
      <c r="J181" s="391"/>
      <c r="K181" s="391"/>
      <c r="L181" s="391"/>
      <c r="M181" s="391"/>
      <c r="N181" s="391"/>
      <c r="O181" s="391"/>
      <c r="P181" s="391"/>
      <c r="Q181" s="392"/>
      <c r="R181" s="7"/>
      <c r="S181" s="374"/>
      <c r="T181" s="39"/>
      <c r="U181" s="39"/>
      <c r="V181" s="39"/>
      <c r="W181" s="39"/>
      <c r="X181" s="39"/>
      <c r="Y181" s="39"/>
      <c r="Z181" s="39"/>
      <c r="AA181" s="39"/>
      <c r="AB181" s="39"/>
      <c r="AC181" s="39"/>
      <c r="AD181" s="381"/>
      <c r="AE181" s="7"/>
      <c r="AF181" s="374"/>
      <c r="AG181" s="39"/>
      <c r="AH181" s="39"/>
      <c r="AI181" s="39"/>
      <c r="AJ181" s="39"/>
      <c r="AK181" s="39"/>
      <c r="AL181" s="39"/>
      <c r="AM181" s="39"/>
      <c r="AN181" s="39"/>
      <c r="AO181" s="39"/>
      <c r="AP181" s="39"/>
      <c r="AQ181" s="381"/>
      <c r="AR181" s="7"/>
      <c r="AS181" s="390"/>
      <c r="AT181" s="391"/>
      <c r="AU181" s="391"/>
      <c r="AV181" s="391"/>
      <c r="AW181" s="391"/>
      <c r="AX181" s="391"/>
      <c r="AY181" s="391"/>
      <c r="AZ181" s="391"/>
      <c r="BA181" s="391"/>
      <c r="BB181" s="391"/>
      <c r="BC181" s="391"/>
      <c r="BD181" s="392"/>
    </row>
    <row r="182" spans="1:56" ht="23" x14ac:dyDescent="0.35">
      <c r="A182" s="37" t="s">
        <v>49</v>
      </c>
      <c r="B182" s="37" t="s">
        <v>190</v>
      </c>
      <c r="C182" s="37">
        <v>130</v>
      </c>
      <c r="E182" s="69" t="s">
        <v>224</v>
      </c>
      <c r="F182" s="390"/>
      <c r="G182" s="391"/>
      <c r="H182" s="391"/>
      <c r="I182" s="391"/>
      <c r="J182" s="391"/>
      <c r="K182" s="391"/>
      <c r="L182" s="391"/>
      <c r="M182" s="391"/>
      <c r="N182" s="391"/>
      <c r="O182" s="391"/>
      <c r="P182" s="391"/>
      <c r="Q182" s="392"/>
      <c r="R182" s="7"/>
      <c r="S182" s="374"/>
      <c r="T182" s="39"/>
      <c r="U182" s="39"/>
      <c r="V182" s="39"/>
      <c r="W182" s="39"/>
      <c r="X182" s="39"/>
      <c r="Y182" s="39"/>
      <c r="Z182" s="39"/>
      <c r="AA182" s="39"/>
      <c r="AB182" s="39"/>
      <c r="AC182" s="39"/>
      <c r="AD182" s="381"/>
      <c r="AE182" s="7"/>
      <c r="AF182" s="374"/>
      <c r="AG182" s="39"/>
      <c r="AH182" s="39"/>
      <c r="AI182" s="39"/>
      <c r="AJ182" s="39"/>
      <c r="AK182" s="39"/>
      <c r="AL182" s="39"/>
      <c r="AM182" s="39"/>
      <c r="AN182" s="39"/>
      <c r="AO182" s="39"/>
      <c r="AP182" s="39"/>
      <c r="AQ182" s="381"/>
      <c r="AR182" s="7"/>
      <c r="AS182" s="390"/>
      <c r="AT182" s="391"/>
      <c r="AU182" s="391"/>
      <c r="AV182" s="391"/>
      <c r="AW182" s="391"/>
      <c r="AX182" s="391"/>
      <c r="AY182" s="391"/>
      <c r="AZ182" s="391"/>
      <c r="BA182" s="391"/>
      <c r="BB182" s="391"/>
      <c r="BC182" s="391"/>
      <c r="BD182" s="392"/>
    </row>
    <row r="183" spans="1:56" ht="23" x14ac:dyDescent="0.35">
      <c r="A183" s="37" t="s">
        <v>49</v>
      </c>
      <c r="B183" s="37" t="s">
        <v>191</v>
      </c>
      <c r="C183" s="37">
        <v>131</v>
      </c>
      <c r="E183" s="69" t="s">
        <v>225</v>
      </c>
      <c r="F183" s="390"/>
      <c r="G183" s="391"/>
      <c r="H183" s="391"/>
      <c r="I183" s="391"/>
      <c r="J183" s="391"/>
      <c r="K183" s="391"/>
      <c r="L183" s="391"/>
      <c r="M183" s="391"/>
      <c r="N183" s="391"/>
      <c r="O183" s="391"/>
      <c r="P183" s="391"/>
      <c r="Q183" s="392"/>
      <c r="R183" s="7"/>
      <c r="S183" s="374"/>
      <c r="T183" s="39"/>
      <c r="U183" s="39"/>
      <c r="V183" s="39"/>
      <c r="W183" s="39"/>
      <c r="X183" s="39"/>
      <c r="Y183" s="39"/>
      <c r="Z183" s="39"/>
      <c r="AA183" s="39"/>
      <c r="AB183" s="39"/>
      <c r="AC183" s="39"/>
      <c r="AD183" s="381"/>
      <c r="AE183" s="7"/>
      <c r="AF183" s="374"/>
      <c r="AG183" s="39"/>
      <c r="AH183" s="39"/>
      <c r="AI183" s="39"/>
      <c r="AJ183" s="39"/>
      <c r="AK183" s="39"/>
      <c r="AL183" s="39"/>
      <c r="AM183" s="39"/>
      <c r="AN183" s="39"/>
      <c r="AO183" s="39"/>
      <c r="AP183" s="39"/>
      <c r="AQ183" s="381"/>
      <c r="AR183" s="7"/>
      <c r="AS183" s="390"/>
      <c r="AT183" s="391"/>
      <c r="AU183" s="391"/>
      <c r="AV183" s="391"/>
      <c r="AW183" s="391"/>
      <c r="AX183" s="391"/>
      <c r="AY183" s="391"/>
      <c r="AZ183" s="391"/>
      <c r="BA183" s="391"/>
      <c r="BB183" s="391"/>
      <c r="BC183" s="391"/>
      <c r="BD183" s="392"/>
    </row>
    <row r="184" spans="1:56" ht="23" x14ac:dyDescent="0.35">
      <c r="A184" s="37" t="s">
        <v>49</v>
      </c>
      <c r="B184" s="37" t="s">
        <v>192</v>
      </c>
      <c r="C184" s="37">
        <v>132</v>
      </c>
      <c r="E184" s="69" t="s">
        <v>226</v>
      </c>
      <c r="F184" s="390"/>
      <c r="G184" s="391"/>
      <c r="H184" s="391"/>
      <c r="I184" s="391"/>
      <c r="J184" s="391"/>
      <c r="K184" s="391"/>
      <c r="L184" s="391"/>
      <c r="M184" s="391"/>
      <c r="N184" s="391"/>
      <c r="O184" s="391"/>
      <c r="P184" s="391"/>
      <c r="Q184" s="392"/>
      <c r="R184" s="7"/>
      <c r="S184" s="374"/>
      <c r="T184" s="39"/>
      <c r="U184" s="39"/>
      <c r="V184" s="39"/>
      <c r="W184" s="39"/>
      <c r="X184" s="39"/>
      <c r="Y184" s="39"/>
      <c r="Z184" s="39"/>
      <c r="AA184" s="39"/>
      <c r="AB184" s="39"/>
      <c r="AC184" s="39"/>
      <c r="AD184" s="381"/>
      <c r="AE184" s="7"/>
      <c r="AF184" s="374"/>
      <c r="AG184" s="39"/>
      <c r="AH184" s="39"/>
      <c r="AI184" s="39"/>
      <c r="AJ184" s="39"/>
      <c r="AK184" s="39"/>
      <c r="AL184" s="39"/>
      <c r="AM184" s="39"/>
      <c r="AN184" s="39"/>
      <c r="AO184" s="39"/>
      <c r="AP184" s="39"/>
      <c r="AQ184" s="381"/>
      <c r="AR184" s="7"/>
      <c r="AS184" s="390"/>
      <c r="AT184" s="391"/>
      <c r="AU184" s="391"/>
      <c r="AV184" s="391"/>
      <c r="AW184" s="391"/>
      <c r="AX184" s="391"/>
      <c r="AY184" s="391"/>
      <c r="AZ184" s="391"/>
      <c r="BA184" s="391"/>
      <c r="BB184" s="391"/>
      <c r="BC184" s="391"/>
      <c r="BD184" s="392"/>
    </row>
    <row r="185" spans="1:56" ht="23" x14ac:dyDescent="0.35">
      <c r="A185" s="37" t="s">
        <v>49</v>
      </c>
      <c r="B185" s="37" t="s">
        <v>193</v>
      </c>
      <c r="C185" s="37">
        <v>133</v>
      </c>
      <c r="E185" s="69" t="s">
        <v>227</v>
      </c>
      <c r="F185" s="390"/>
      <c r="G185" s="391"/>
      <c r="H185" s="391"/>
      <c r="I185" s="391"/>
      <c r="J185" s="391"/>
      <c r="K185" s="391"/>
      <c r="L185" s="391"/>
      <c r="M185" s="391"/>
      <c r="N185" s="391"/>
      <c r="O185" s="391"/>
      <c r="P185" s="391"/>
      <c r="Q185" s="392"/>
      <c r="R185" s="7"/>
      <c r="S185" s="374"/>
      <c r="T185" s="39"/>
      <c r="U185" s="39"/>
      <c r="V185" s="39"/>
      <c r="W185" s="39"/>
      <c r="X185" s="39"/>
      <c r="Y185" s="39"/>
      <c r="Z185" s="39"/>
      <c r="AA185" s="39"/>
      <c r="AB185" s="39"/>
      <c r="AC185" s="39"/>
      <c r="AD185" s="381"/>
      <c r="AE185" s="7"/>
      <c r="AF185" s="374"/>
      <c r="AG185" s="39"/>
      <c r="AH185" s="39"/>
      <c r="AI185" s="39"/>
      <c r="AJ185" s="39"/>
      <c r="AK185" s="39"/>
      <c r="AL185" s="39"/>
      <c r="AM185" s="39"/>
      <c r="AN185" s="39"/>
      <c r="AO185" s="39"/>
      <c r="AP185" s="39"/>
      <c r="AQ185" s="381"/>
      <c r="AR185" s="7"/>
      <c r="AS185" s="390"/>
      <c r="AT185" s="391"/>
      <c r="AU185" s="391"/>
      <c r="AV185" s="391"/>
      <c r="AW185" s="391"/>
      <c r="AX185" s="391"/>
      <c r="AY185" s="391"/>
      <c r="AZ185" s="391"/>
      <c r="BA185" s="391"/>
      <c r="BB185" s="391"/>
      <c r="BC185" s="391"/>
      <c r="BD185" s="392"/>
    </row>
    <row r="186" spans="1:56" ht="23" x14ac:dyDescent="0.35">
      <c r="C186" s="37"/>
      <c r="E186" s="70" t="s">
        <v>345</v>
      </c>
      <c r="F186" s="376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2"/>
      <c r="R186" s="7"/>
      <c r="S186" s="376"/>
      <c r="T186" s="387"/>
      <c r="U186" s="387"/>
      <c r="V186" s="387"/>
      <c r="W186" s="387"/>
      <c r="X186" s="387"/>
      <c r="Y186" s="387"/>
      <c r="Z186" s="387"/>
      <c r="AA186" s="387"/>
      <c r="AB186" s="387"/>
      <c r="AC186" s="387"/>
      <c r="AD186" s="382"/>
      <c r="AE186" s="7"/>
      <c r="AF186" s="376"/>
      <c r="AG186" s="387"/>
      <c r="AH186" s="387"/>
      <c r="AI186" s="387"/>
      <c r="AJ186" s="387"/>
      <c r="AK186" s="387"/>
      <c r="AL186" s="387"/>
      <c r="AM186" s="387"/>
      <c r="AN186" s="387"/>
      <c r="AO186" s="387"/>
      <c r="AP186" s="387"/>
      <c r="AQ186" s="382"/>
      <c r="AR186" s="7"/>
      <c r="AS186" s="376"/>
      <c r="AT186" s="387"/>
      <c r="AU186" s="387"/>
      <c r="AV186" s="387"/>
      <c r="AW186" s="387"/>
      <c r="AX186" s="387"/>
      <c r="AY186" s="387"/>
      <c r="AZ186" s="387"/>
      <c r="BA186" s="387"/>
      <c r="BB186" s="387"/>
      <c r="BC186" s="387"/>
      <c r="BD186" s="382"/>
    </row>
    <row r="187" spans="1:56" ht="23" x14ac:dyDescent="0.35">
      <c r="B187" s="57"/>
      <c r="C187" s="37"/>
      <c r="E187" s="46" t="s">
        <v>200</v>
      </c>
      <c r="F187" s="325"/>
      <c r="G187" s="326"/>
      <c r="H187" s="326"/>
      <c r="I187" s="326"/>
      <c r="J187" s="326"/>
      <c r="K187" s="326"/>
      <c r="L187" s="326"/>
      <c r="M187" s="326"/>
      <c r="N187" s="326"/>
      <c r="O187" s="326"/>
      <c r="P187" s="326"/>
      <c r="Q187" s="9"/>
      <c r="R187" s="7"/>
      <c r="S187" s="325"/>
      <c r="T187" s="326"/>
      <c r="U187" s="326"/>
      <c r="V187" s="326"/>
      <c r="W187" s="326"/>
      <c r="X187" s="326"/>
      <c r="Y187" s="326"/>
      <c r="Z187" s="326"/>
      <c r="AA187" s="326"/>
      <c r="AB187" s="326"/>
      <c r="AC187" s="326"/>
      <c r="AD187" s="9"/>
      <c r="AE187" s="7"/>
      <c r="AF187" s="325"/>
      <c r="AG187" s="326"/>
      <c r="AH187" s="326"/>
      <c r="AI187" s="326"/>
      <c r="AJ187" s="326"/>
      <c r="AK187" s="326"/>
      <c r="AL187" s="326"/>
      <c r="AM187" s="326"/>
      <c r="AN187" s="326"/>
      <c r="AO187" s="326"/>
      <c r="AP187" s="326"/>
      <c r="AQ187" s="9"/>
      <c r="AR187" s="7"/>
      <c r="AS187" s="325"/>
      <c r="AT187" s="326"/>
      <c r="AU187" s="326"/>
      <c r="AV187" s="326"/>
      <c r="AW187" s="326"/>
      <c r="AX187" s="326"/>
      <c r="AY187" s="326"/>
      <c r="AZ187" s="326"/>
      <c r="BA187" s="326"/>
      <c r="BB187" s="326"/>
      <c r="BC187" s="326"/>
      <c r="BD187" s="9"/>
    </row>
    <row r="188" spans="1:56" ht="23" x14ac:dyDescent="0.35">
      <c r="B188" s="57"/>
      <c r="C188" s="37"/>
      <c r="E188" s="262" t="s">
        <v>202</v>
      </c>
      <c r="F188" s="375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380"/>
      <c r="R188" s="7"/>
      <c r="S188" s="375"/>
      <c r="T188" s="19"/>
      <c r="U188" s="19"/>
      <c r="V188" s="19"/>
      <c r="W188" s="19"/>
      <c r="X188" s="19"/>
      <c r="Y188" s="19"/>
      <c r="Z188" s="19"/>
      <c r="AA188" s="19"/>
      <c r="AB188" s="19"/>
      <c r="AC188" s="19"/>
      <c r="AD188" s="380"/>
      <c r="AE188" s="7"/>
      <c r="AF188" s="375"/>
      <c r="AG188" s="19"/>
      <c r="AH188" s="19"/>
      <c r="AI188" s="19"/>
      <c r="AJ188" s="19"/>
      <c r="AK188" s="19"/>
      <c r="AL188" s="19"/>
      <c r="AM188" s="19"/>
      <c r="AN188" s="19"/>
      <c r="AO188" s="19"/>
      <c r="AP188" s="19"/>
      <c r="AQ188" s="380"/>
      <c r="AR188" s="7"/>
      <c r="AS188" s="375"/>
      <c r="AT188" s="19"/>
      <c r="AU188" s="19"/>
      <c r="AV188" s="19"/>
      <c r="AW188" s="19"/>
      <c r="AX188" s="19"/>
      <c r="AY188" s="19"/>
      <c r="AZ188" s="19"/>
      <c r="BA188" s="19"/>
      <c r="BB188" s="19"/>
      <c r="BC188" s="19"/>
      <c r="BD188" s="380"/>
    </row>
    <row r="189" spans="1:56" ht="23" x14ac:dyDescent="0.35">
      <c r="A189" s="37" t="s">
        <v>51</v>
      </c>
      <c r="B189" s="37" t="s">
        <v>175</v>
      </c>
      <c r="C189" s="37">
        <v>134</v>
      </c>
      <c r="E189" s="47" t="s">
        <v>308</v>
      </c>
      <c r="F189" s="374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81"/>
      <c r="R189" s="7"/>
      <c r="S189" s="390"/>
      <c r="T189" s="391"/>
      <c r="U189" s="391"/>
      <c r="V189" s="391"/>
      <c r="W189" s="391"/>
      <c r="X189" s="391"/>
      <c r="Y189" s="391"/>
      <c r="Z189" s="391"/>
      <c r="AA189" s="391"/>
      <c r="AB189" s="391"/>
      <c r="AC189" s="391"/>
      <c r="AD189" s="392"/>
      <c r="AE189" s="7"/>
      <c r="AF189" s="374"/>
      <c r="AG189" s="39"/>
      <c r="AH189" s="39"/>
      <c r="AI189" s="39"/>
      <c r="AJ189" s="39"/>
      <c r="AK189" s="39"/>
      <c r="AL189" s="39"/>
      <c r="AM189" s="39"/>
      <c r="AN189" s="39"/>
      <c r="AO189" s="39"/>
      <c r="AP189" s="39"/>
      <c r="AQ189" s="381"/>
      <c r="AR189" s="7"/>
      <c r="AS189" s="374"/>
      <c r="AT189" s="39"/>
      <c r="AU189" s="39"/>
      <c r="AV189" s="39"/>
      <c r="AW189" s="39"/>
      <c r="AX189" s="39"/>
      <c r="AY189" s="39"/>
      <c r="AZ189" s="39"/>
      <c r="BA189" s="39"/>
      <c r="BB189" s="39"/>
      <c r="BC189" s="39"/>
      <c r="BD189" s="381"/>
    </row>
    <row r="190" spans="1:56" ht="23" x14ac:dyDescent="0.35">
      <c r="B190" s="58"/>
      <c r="C190" s="37"/>
      <c r="E190" s="71" t="s">
        <v>370</v>
      </c>
      <c r="F190" s="375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380"/>
      <c r="R190" s="7"/>
      <c r="S190" s="375"/>
      <c r="T190" s="19"/>
      <c r="U190" s="19"/>
      <c r="V190" s="19"/>
      <c r="W190" s="19"/>
      <c r="X190" s="19"/>
      <c r="Y190" s="19"/>
      <c r="Z190" s="19"/>
      <c r="AA190" s="19"/>
      <c r="AB190" s="19"/>
      <c r="AC190" s="19"/>
      <c r="AD190" s="380"/>
      <c r="AE190" s="7"/>
      <c r="AF190" s="375"/>
      <c r="AG190" s="19"/>
      <c r="AH190" s="19"/>
      <c r="AI190" s="19"/>
      <c r="AJ190" s="19"/>
      <c r="AK190" s="19"/>
      <c r="AL190" s="19"/>
      <c r="AM190" s="19"/>
      <c r="AN190" s="19"/>
      <c r="AO190" s="19"/>
      <c r="AP190" s="19"/>
      <c r="AQ190" s="380"/>
      <c r="AR190" s="7"/>
      <c r="AS190" s="375"/>
      <c r="AT190" s="19"/>
      <c r="AU190" s="19"/>
      <c r="AV190" s="19"/>
      <c r="AW190" s="19"/>
      <c r="AX190" s="19"/>
      <c r="AY190" s="19"/>
      <c r="AZ190" s="19"/>
      <c r="BA190" s="19"/>
      <c r="BB190" s="19"/>
      <c r="BC190" s="19"/>
      <c r="BD190" s="380"/>
    </row>
    <row r="191" spans="1:56" ht="23" x14ac:dyDescent="0.35">
      <c r="A191" s="37" t="s">
        <v>51</v>
      </c>
      <c r="B191" s="37" t="s">
        <v>176</v>
      </c>
      <c r="C191" s="37">
        <v>135</v>
      </c>
      <c r="E191" s="72" t="s">
        <v>206</v>
      </c>
      <c r="F191" s="374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81"/>
      <c r="R191" s="7"/>
      <c r="S191" s="374"/>
      <c r="T191" s="39"/>
      <c r="U191" s="39"/>
      <c r="V191" s="39"/>
      <c r="W191" s="39"/>
      <c r="X191" s="39"/>
      <c r="Y191" s="39"/>
      <c r="Z191" s="39"/>
      <c r="AA191" s="39"/>
      <c r="AB191" s="39"/>
      <c r="AC191" s="39"/>
      <c r="AD191" s="381"/>
      <c r="AE191" s="7"/>
      <c r="AF191" s="374"/>
      <c r="AG191" s="39"/>
      <c r="AH191" s="39"/>
      <c r="AI191" s="39"/>
      <c r="AJ191" s="39"/>
      <c r="AK191" s="39"/>
      <c r="AL191" s="39"/>
      <c r="AM191" s="39"/>
      <c r="AN191" s="39"/>
      <c r="AO191" s="39"/>
      <c r="AP191" s="39"/>
      <c r="AQ191" s="381"/>
      <c r="AR191" s="7"/>
      <c r="AS191" s="374"/>
      <c r="AT191" s="39"/>
      <c r="AU191" s="39"/>
      <c r="AV191" s="39"/>
      <c r="AW191" s="39"/>
      <c r="AX191" s="39"/>
      <c r="AY191" s="39"/>
      <c r="AZ191" s="39"/>
      <c r="BA191" s="39"/>
      <c r="BB191" s="39"/>
      <c r="BC191" s="39"/>
      <c r="BD191" s="381"/>
    </row>
    <row r="192" spans="1:56" ht="23" x14ac:dyDescent="0.35">
      <c r="A192" s="37" t="s">
        <v>51</v>
      </c>
      <c r="B192" s="37" t="s">
        <v>177</v>
      </c>
      <c r="C192" s="37">
        <v>136</v>
      </c>
      <c r="E192" s="72" t="s">
        <v>207</v>
      </c>
      <c r="F192" s="374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81"/>
      <c r="R192" s="7"/>
      <c r="S192" s="374"/>
      <c r="T192" s="39"/>
      <c r="U192" s="39"/>
      <c r="V192" s="39"/>
      <c r="W192" s="39"/>
      <c r="X192" s="39"/>
      <c r="Y192" s="39"/>
      <c r="Z192" s="39"/>
      <c r="AA192" s="39"/>
      <c r="AB192" s="39"/>
      <c r="AC192" s="39"/>
      <c r="AD192" s="381"/>
      <c r="AE192" s="7"/>
      <c r="AF192" s="374"/>
      <c r="AG192" s="39"/>
      <c r="AH192" s="39"/>
      <c r="AI192" s="39"/>
      <c r="AJ192" s="39"/>
      <c r="AK192" s="39"/>
      <c r="AL192" s="39"/>
      <c r="AM192" s="39"/>
      <c r="AN192" s="39"/>
      <c r="AO192" s="39"/>
      <c r="AP192" s="39"/>
      <c r="AQ192" s="381"/>
      <c r="AR192" s="7"/>
      <c r="AS192" s="374"/>
      <c r="AT192" s="39"/>
      <c r="AU192" s="39"/>
      <c r="AV192" s="39"/>
      <c r="AW192" s="39"/>
      <c r="AX192" s="39"/>
      <c r="AY192" s="39"/>
      <c r="AZ192" s="39"/>
      <c r="BA192" s="39"/>
      <c r="BB192" s="39"/>
      <c r="BC192" s="39"/>
      <c r="BD192" s="381"/>
    </row>
    <row r="193" spans="1:56" ht="23" x14ac:dyDescent="0.35">
      <c r="A193" s="37" t="s">
        <v>51</v>
      </c>
      <c r="B193" s="37" t="s">
        <v>178</v>
      </c>
      <c r="C193" s="37">
        <v>137</v>
      </c>
      <c r="E193" s="72" t="s">
        <v>208</v>
      </c>
      <c r="F193" s="374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Q193" s="381"/>
      <c r="R193" s="7"/>
      <c r="S193" s="374"/>
      <c r="T193" s="39"/>
      <c r="U193" s="39"/>
      <c r="V193" s="39"/>
      <c r="W193" s="39"/>
      <c r="X193" s="39"/>
      <c r="Y193" s="39"/>
      <c r="Z193" s="39"/>
      <c r="AA193" s="39"/>
      <c r="AB193" s="39"/>
      <c r="AC193" s="39"/>
      <c r="AD193" s="381"/>
      <c r="AE193" s="7"/>
      <c r="AF193" s="374"/>
      <c r="AG193" s="39"/>
      <c r="AH193" s="39"/>
      <c r="AI193" s="39"/>
      <c r="AJ193" s="39"/>
      <c r="AK193" s="39"/>
      <c r="AL193" s="39"/>
      <c r="AM193" s="39"/>
      <c r="AN193" s="39"/>
      <c r="AO193" s="39"/>
      <c r="AP193" s="39"/>
      <c r="AQ193" s="381"/>
      <c r="AR193" s="7"/>
      <c r="AS193" s="374"/>
      <c r="AT193" s="39"/>
      <c r="AU193" s="39"/>
      <c r="AV193" s="39"/>
      <c r="AW193" s="39"/>
      <c r="AX193" s="39"/>
      <c r="AY193" s="39"/>
      <c r="AZ193" s="39"/>
      <c r="BA193" s="39"/>
      <c r="BB193" s="39"/>
      <c r="BC193" s="39"/>
      <c r="BD193" s="381"/>
    </row>
    <row r="194" spans="1:56" ht="23" x14ac:dyDescent="0.35">
      <c r="A194" s="37" t="s">
        <v>51</v>
      </c>
      <c r="B194" s="37" t="s">
        <v>179</v>
      </c>
      <c r="C194" s="37">
        <v>138</v>
      </c>
      <c r="E194" s="72" t="s">
        <v>209</v>
      </c>
      <c r="F194" s="374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Q194" s="381"/>
      <c r="R194" s="7"/>
      <c r="S194" s="374"/>
      <c r="T194" s="39"/>
      <c r="U194" s="39"/>
      <c r="V194" s="39"/>
      <c r="W194" s="39"/>
      <c r="X194" s="39"/>
      <c r="Y194" s="39"/>
      <c r="Z194" s="39"/>
      <c r="AA194" s="39"/>
      <c r="AB194" s="39"/>
      <c r="AC194" s="39"/>
      <c r="AD194" s="381"/>
      <c r="AE194" s="7"/>
      <c r="AF194" s="374"/>
      <c r="AG194" s="39"/>
      <c r="AH194" s="39"/>
      <c r="AI194" s="39"/>
      <c r="AJ194" s="39"/>
      <c r="AK194" s="39"/>
      <c r="AL194" s="39"/>
      <c r="AM194" s="39"/>
      <c r="AN194" s="39"/>
      <c r="AO194" s="39"/>
      <c r="AP194" s="39"/>
      <c r="AQ194" s="381"/>
      <c r="AR194" s="7"/>
      <c r="AS194" s="374"/>
      <c r="AT194" s="39"/>
      <c r="AU194" s="39"/>
      <c r="AV194" s="39"/>
      <c r="AW194" s="39"/>
      <c r="AX194" s="39"/>
      <c r="AY194" s="39"/>
      <c r="AZ194" s="39"/>
      <c r="BA194" s="39"/>
      <c r="BB194" s="39"/>
      <c r="BC194" s="39"/>
      <c r="BD194" s="381"/>
    </row>
    <row r="195" spans="1:56" ht="23" x14ac:dyDescent="0.35">
      <c r="A195" s="37" t="s">
        <v>51</v>
      </c>
      <c r="B195" s="37" t="s">
        <v>180</v>
      </c>
      <c r="C195" s="37">
        <v>139</v>
      </c>
      <c r="E195" s="72" t="s">
        <v>210</v>
      </c>
      <c r="F195" s="374"/>
      <c r="G195" s="39"/>
      <c r="H195" s="39"/>
      <c r="I195" s="39"/>
      <c r="J195" s="39"/>
      <c r="K195" s="39"/>
      <c r="L195" s="39"/>
      <c r="M195" s="39"/>
      <c r="N195" s="39"/>
      <c r="O195" s="39"/>
      <c r="P195" s="39"/>
      <c r="Q195" s="381"/>
      <c r="R195" s="7"/>
      <c r="S195" s="374"/>
      <c r="T195" s="39"/>
      <c r="U195" s="39"/>
      <c r="V195" s="39"/>
      <c r="W195" s="39"/>
      <c r="X195" s="39"/>
      <c r="Y195" s="39"/>
      <c r="Z195" s="39"/>
      <c r="AA195" s="39"/>
      <c r="AB195" s="39"/>
      <c r="AC195" s="39"/>
      <c r="AD195" s="381"/>
      <c r="AE195" s="7"/>
      <c r="AF195" s="374"/>
      <c r="AG195" s="39"/>
      <c r="AH195" s="39"/>
      <c r="AI195" s="39"/>
      <c r="AJ195" s="39"/>
      <c r="AK195" s="39"/>
      <c r="AL195" s="39"/>
      <c r="AM195" s="39"/>
      <c r="AN195" s="39"/>
      <c r="AO195" s="39"/>
      <c r="AP195" s="39"/>
      <c r="AQ195" s="381"/>
      <c r="AR195" s="7"/>
      <c r="AS195" s="374"/>
      <c r="AT195" s="39"/>
      <c r="AU195" s="39"/>
      <c r="AV195" s="39"/>
      <c r="AW195" s="39"/>
      <c r="AX195" s="39"/>
      <c r="AY195" s="39"/>
      <c r="AZ195" s="39"/>
      <c r="BA195" s="39"/>
      <c r="BB195" s="39"/>
      <c r="BC195" s="39"/>
      <c r="BD195" s="381"/>
    </row>
    <row r="196" spans="1:56" ht="23" x14ac:dyDescent="0.35">
      <c r="A196" s="37" t="s">
        <v>51</v>
      </c>
      <c r="B196" s="37" t="s">
        <v>181</v>
      </c>
      <c r="C196" s="37">
        <v>140</v>
      </c>
      <c r="E196" s="72" t="s">
        <v>211</v>
      </c>
      <c r="F196" s="374"/>
      <c r="G196" s="39"/>
      <c r="H196" s="39"/>
      <c r="I196" s="39"/>
      <c r="J196" s="39"/>
      <c r="K196" s="39"/>
      <c r="L196" s="39"/>
      <c r="M196" s="39"/>
      <c r="N196" s="39"/>
      <c r="O196" s="39"/>
      <c r="P196" s="39"/>
      <c r="Q196" s="381"/>
      <c r="R196" s="7"/>
      <c r="S196" s="374"/>
      <c r="T196" s="39"/>
      <c r="U196" s="39"/>
      <c r="V196" s="39"/>
      <c r="W196" s="39"/>
      <c r="X196" s="39"/>
      <c r="Y196" s="39"/>
      <c r="Z196" s="39"/>
      <c r="AA196" s="39"/>
      <c r="AB196" s="39"/>
      <c r="AC196" s="39"/>
      <c r="AD196" s="381"/>
      <c r="AE196" s="7"/>
      <c r="AF196" s="374"/>
      <c r="AG196" s="39"/>
      <c r="AH196" s="39"/>
      <c r="AI196" s="39"/>
      <c r="AJ196" s="39"/>
      <c r="AK196" s="39"/>
      <c r="AL196" s="39"/>
      <c r="AM196" s="39"/>
      <c r="AN196" s="39"/>
      <c r="AO196" s="39"/>
      <c r="AP196" s="39"/>
      <c r="AQ196" s="381"/>
      <c r="AR196" s="7"/>
      <c r="AS196" s="374"/>
      <c r="AT196" s="39"/>
      <c r="AU196" s="39"/>
      <c r="AV196" s="39"/>
      <c r="AW196" s="39"/>
      <c r="AX196" s="39"/>
      <c r="AY196" s="39"/>
      <c r="AZ196" s="39"/>
      <c r="BA196" s="39"/>
      <c r="BB196" s="39"/>
      <c r="BC196" s="39"/>
      <c r="BD196" s="381"/>
    </row>
    <row r="197" spans="1:56" ht="23" x14ac:dyDescent="0.35">
      <c r="A197" s="37" t="s">
        <v>51</v>
      </c>
      <c r="B197" s="37" t="s">
        <v>182</v>
      </c>
      <c r="C197" s="37">
        <v>141</v>
      </c>
      <c r="E197" s="72" t="s">
        <v>212</v>
      </c>
      <c r="F197" s="374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81"/>
      <c r="R197" s="7"/>
      <c r="S197" s="374"/>
      <c r="T197" s="39"/>
      <c r="U197" s="39"/>
      <c r="V197" s="39"/>
      <c r="W197" s="39"/>
      <c r="X197" s="39"/>
      <c r="Y197" s="39"/>
      <c r="Z197" s="39"/>
      <c r="AA197" s="39"/>
      <c r="AB197" s="39"/>
      <c r="AC197" s="39"/>
      <c r="AD197" s="381"/>
      <c r="AE197" s="7"/>
      <c r="AF197" s="374"/>
      <c r="AG197" s="39"/>
      <c r="AH197" s="39"/>
      <c r="AI197" s="39"/>
      <c r="AJ197" s="39"/>
      <c r="AK197" s="39"/>
      <c r="AL197" s="39"/>
      <c r="AM197" s="39"/>
      <c r="AN197" s="39"/>
      <c r="AO197" s="39"/>
      <c r="AP197" s="39"/>
      <c r="AQ197" s="381"/>
      <c r="AR197" s="7"/>
      <c r="AS197" s="374"/>
      <c r="AT197" s="39"/>
      <c r="AU197" s="39"/>
      <c r="AV197" s="39"/>
      <c r="AW197" s="39"/>
      <c r="AX197" s="39"/>
      <c r="AY197" s="39"/>
      <c r="AZ197" s="39"/>
      <c r="BA197" s="39"/>
      <c r="BB197" s="39"/>
      <c r="BC197" s="39"/>
      <c r="BD197" s="381"/>
    </row>
    <row r="198" spans="1:56" ht="23" x14ac:dyDescent="0.35">
      <c r="A198" s="37" t="s">
        <v>51</v>
      </c>
      <c r="B198" s="37" t="s">
        <v>183</v>
      </c>
      <c r="C198" s="37">
        <v>142</v>
      </c>
      <c r="E198" s="47" t="s">
        <v>213</v>
      </c>
      <c r="F198" s="374">
        <v>0</v>
      </c>
      <c r="G198" s="374">
        <v>0</v>
      </c>
      <c r="H198" s="374">
        <v>0</v>
      </c>
      <c r="I198" s="374">
        <v>0</v>
      </c>
      <c r="J198" s="374">
        <v>0</v>
      </c>
      <c r="K198" s="374">
        <v>0</v>
      </c>
      <c r="L198" s="374">
        <v>0</v>
      </c>
      <c r="M198" s="374">
        <v>0</v>
      </c>
      <c r="N198" s="374">
        <v>0</v>
      </c>
      <c r="O198" s="374">
        <v>0</v>
      </c>
      <c r="P198" s="374">
        <v>0</v>
      </c>
      <c r="Q198" s="374">
        <v>0</v>
      </c>
      <c r="R198" s="7"/>
      <c r="S198" s="374">
        <v>0</v>
      </c>
      <c r="T198" s="374">
        <v>0</v>
      </c>
      <c r="U198" s="374">
        <v>0</v>
      </c>
      <c r="V198" s="374">
        <v>0</v>
      </c>
      <c r="W198" s="374">
        <v>0</v>
      </c>
      <c r="X198" s="374">
        <v>0</v>
      </c>
      <c r="Y198" s="374">
        <v>0</v>
      </c>
      <c r="Z198" s="374">
        <v>0</v>
      </c>
      <c r="AA198" s="374">
        <v>0</v>
      </c>
      <c r="AB198" s="374">
        <v>0</v>
      </c>
      <c r="AC198" s="374">
        <v>0</v>
      </c>
      <c r="AD198" s="374">
        <v>0</v>
      </c>
      <c r="AE198" s="7"/>
      <c r="AF198" s="374">
        <v>0</v>
      </c>
      <c r="AG198" s="374">
        <v>0</v>
      </c>
      <c r="AH198" s="374">
        <v>0</v>
      </c>
      <c r="AI198" s="374">
        <v>0</v>
      </c>
      <c r="AJ198" s="374">
        <v>0</v>
      </c>
      <c r="AK198" s="374">
        <v>0</v>
      </c>
      <c r="AL198" s="374">
        <v>0</v>
      </c>
      <c r="AM198" s="374">
        <v>0</v>
      </c>
      <c r="AN198" s="374">
        <v>0</v>
      </c>
      <c r="AO198" s="374">
        <v>0</v>
      </c>
      <c r="AP198" s="374">
        <v>0</v>
      </c>
      <c r="AQ198" s="374">
        <v>0</v>
      </c>
      <c r="AR198" s="7"/>
      <c r="AS198" s="374">
        <v>1</v>
      </c>
      <c r="AT198" s="374">
        <v>0</v>
      </c>
      <c r="AU198" s="374">
        <v>0</v>
      </c>
      <c r="AV198" s="374">
        <v>0</v>
      </c>
      <c r="AW198" s="374">
        <v>0</v>
      </c>
      <c r="AX198" s="374">
        <v>0</v>
      </c>
      <c r="AY198" s="374">
        <v>0</v>
      </c>
      <c r="AZ198" s="374">
        <v>0</v>
      </c>
      <c r="BA198" s="374">
        <v>0</v>
      </c>
      <c r="BB198" s="374">
        <v>0</v>
      </c>
      <c r="BC198" s="374">
        <v>0</v>
      </c>
      <c r="BD198" s="374">
        <v>0</v>
      </c>
    </row>
    <row r="199" spans="1:56" ht="23" x14ac:dyDescent="0.35">
      <c r="A199" s="37" t="s">
        <v>51</v>
      </c>
      <c r="B199" s="37" t="s">
        <v>184</v>
      </c>
      <c r="C199" s="37">
        <v>143</v>
      </c>
      <c r="E199" s="267" t="s">
        <v>214</v>
      </c>
      <c r="F199" s="374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81"/>
      <c r="R199" s="7"/>
      <c r="S199" s="390"/>
      <c r="T199" s="391"/>
      <c r="U199" s="391"/>
      <c r="V199" s="391"/>
      <c r="W199" s="391"/>
      <c r="X199" s="391"/>
      <c r="Y199" s="391"/>
      <c r="Z199" s="391"/>
      <c r="AA199" s="391"/>
      <c r="AB199" s="391"/>
      <c r="AC199" s="391"/>
      <c r="AD199" s="392"/>
      <c r="AE199" s="7"/>
      <c r="AF199" s="374"/>
      <c r="AG199" s="39"/>
      <c r="AH199" s="39"/>
      <c r="AI199" s="39"/>
      <c r="AJ199" s="39"/>
      <c r="AK199" s="39"/>
      <c r="AL199" s="39"/>
      <c r="AM199" s="39"/>
      <c r="AN199" s="39"/>
      <c r="AO199" s="39"/>
      <c r="AP199" s="39"/>
      <c r="AQ199" s="381"/>
      <c r="AR199" s="7"/>
      <c r="AS199" s="374"/>
      <c r="AT199" s="39"/>
      <c r="AU199" s="39"/>
      <c r="AV199" s="39"/>
      <c r="AW199" s="39"/>
      <c r="AX199" s="39"/>
      <c r="AY199" s="39"/>
      <c r="AZ199" s="39"/>
      <c r="BA199" s="39"/>
      <c r="BB199" s="39"/>
      <c r="BC199" s="39"/>
      <c r="BD199" s="381"/>
    </row>
    <row r="200" spans="1:56" ht="23" x14ac:dyDescent="0.35">
      <c r="A200" s="37" t="s">
        <v>51</v>
      </c>
      <c r="B200" s="37" t="s">
        <v>185</v>
      </c>
      <c r="C200" s="37">
        <v>144</v>
      </c>
      <c r="E200" s="267" t="s">
        <v>215</v>
      </c>
      <c r="F200" s="374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81"/>
      <c r="R200" s="7"/>
      <c r="S200" s="374"/>
      <c r="T200" s="39"/>
      <c r="U200" s="39"/>
      <c r="V200" s="39"/>
      <c r="W200" s="39"/>
      <c r="X200" s="39"/>
      <c r="Y200" s="39"/>
      <c r="Z200" s="39"/>
      <c r="AA200" s="39"/>
      <c r="AB200" s="39"/>
      <c r="AC200" s="39"/>
      <c r="AD200" s="381"/>
      <c r="AE200" s="7"/>
      <c r="AF200" s="374"/>
      <c r="AG200" s="39"/>
      <c r="AH200" s="39"/>
      <c r="AI200" s="39"/>
      <c r="AJ200" s="39"/>
      <c r="AK200" s="39"/>
      <c r="AL200" s="39"/>
      <c r="AM200" s="39"/>
      <c r="AN200" s="39"/>
      <c r="AO200" s="39"/>
      <c r="AP200" s="39"/>
      <c r="AQ200" s="381"/>
      <c r="AR200" s="7"/>
      <c r="AS200" s="374"/>
      <c r="AT200" s="39"/>
      <c r="AU200" s="39"/>
      <c r="AV200" s="39"/>
      <c r="AW200" s="39"/>
      <c r="AX200" s="39"/>
      <c r="AY200" s="39"/>
      <c r="AZ200" s="39"/>
      <c r="BA200" s="39"/>
      <c r="BB200" s="39"/>
      <c r="BC200" s="39"/>
      <c r="BD200" s="381"/>
    </row>
    <row r="201" spans="1:56" ht="23" x14ac:dyDescent="0.35">
      <c r="B201" s="37"/>
      <c r="C201" s="37"/>
      <c r="E201" s="46" t="s">
        <v>217</v>
      </c>
      <c r="F201" s="327"/>
      <c r="G201" s="326"/>
      <c r="H201" s="326"/>
      <c r="I201" s="326"/>
      <c r="J201" s="326"/>
      <c r="K201" s="326"/>
      <c r="L201" s="326"/>
      <c r="M201" s="326"/>
      <c r="N201" s="326"/>
      <c r="O201" s="326"/>
      <c r="P201" s="326"/>
      <c r="Q201" s="9"/>
      <c r="R201" s="7"/>
      <c r="S201" s="327"/>
      <c r="T201" s="326"/>
      <c r="U201" s="326"/>
      <c r="V201" s="326"/>
      <c r="W201" s="326"/>
      <c r="X201" s="326"/>
      <c r="Y201" s="326"/>
      <c r="Z201" s="326"/>
      <c r="AA201" s="326"/>
      <c r="AB201" s="326"/>
      <c r="AC201" s="326"/>
      <c r="AD201" s="9"/>
      <c r="AE201" s="7"/>
      <c r="AF201" s="327"/>
      <c r="AG201" s="326"/>
      <c r="AH201" s="326"/>
      <c r="AI201" s="326"/>
      <c r="AJ201" s="326"/>
      <c r="AK201" s="326"/>
      <c r="AL201" s="326"/>
      <c r="AM201" s="326"/>
      <c r="AN201" s="326"/>
      <c r="AO201" s="326"/>
      <c r="AP201" s="326"/>
      <c r="AQ201" s="9"/>
      <c r="AR201" s="7"/>
      <c r="AS201" s="327"/>
      <c r="AT201" s="326"/>
      <c r="AU201" s="326"/>
      <c r="AV201" s="326"/>
      <c r="AW201" s="326"/>
      <c r="AX201" s="326"/>
      <c r="AY201" s="326"/>
      <c r="AZ201" s="326"/>
      <c r="BA201" s="326"/>
      <c r="BB201" s="326"/>
      <c r="BC201" s="326"/>
      <c r="BD201" s="9"/>
    </row>
    <row r="202" spans="1:56" ht="23" x14ac:dyDescent="0.35">
      <c r="A202" s="37" t="s">
        <v>51</v>
      </c>
      <c r="B202" s="37" t="s">
        <v>186</v>
      </c>
      <c r="C202" s="37">
        <v>145</v>
      </c>
      <c r="E202" s="69" t="s">
        <v>218</v>
      </c>
      <c r="F202" s="42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81"/>
      <c r="R202" s="7"/>
      <c r="S202" s="393"/>
      <c r="T202" s="391"/>
      <c r="U202" s="391"/>
      <c r="V202" s="391"/>
      <c r="W202" s="391"/>
      <c r="X202" s="391"/>
      <c r="Y202" s="391"/>
      <c r="Z202" s="391"/>
      <c r="AA202" s="391"/>
      <c r="AB202" s="391"/>
      <c r="AC202" s="391"/>
      <c r="AD202" s="392"/>
      <c r="AE202" s="7"/>
      <c r="AF202" s="42"/>
      <c r="AG202" s="39"/>
      <c r="AH202" s="39"/>
      <c r="AI202" s="39"/>
      <c r="AJ202" s="39"/>
      <c r="AK202" s="39"/>
      <c r="AL202" s="39"/>
      <c r="AM202" s="39"/>
      <c r="AN202" s="39"/>
      <c r="AO202" s="39"/>
      <c r="AP202" s="39"/>
      <c r="AQ202" s="381"/>
      <c r="AR202" s="7"/>
      <c r="AS202" s="42"/>
      <c r="AT202" s="39"/>
      <c r="AU202" s="39"/>
      <c r="AV202" s="39"/>
      <c r="AW202" s="39"/>
      <c r="AX202" s="39"/>
      <c r="AY202" s="39"/>
      <c r="AZ202" s="39"/>
      <c r="BA202" s="39"/>
      <c r="BB202" s="39"/>
      <c r="BC202" s="39"/>
      <c r="BD202" s="381"/>
    </row>
    <row r="203" spans="1:56" ht="23" x14ac:dyDescent="0.35">
      <c r="A203" s="37" t="s">
        <v>51</v>
      </c>
      <c r="B203" s="37" t="s">
        <v>187</v>
      </c>
      <c r="C203" s="37">
        <v>146</v>
      </c>
      <c r="E203" s="69" t="s">
        <v>319</v>
      </c>
      <c r="F203" s="390"/>
      <c r="G203" s="391"/>
      <c r="H203" s="391"/>
      <c r="I203" s="391"/>
      <c r="J203" s="391"/>
      <c r="K203" s="391"/>
      <c r="L203" s="391"/>
      <c r="M203" s="391"/>
      <c r="N203" s="391"/>
      <c r="O203" s="391"/>
      <c r="P203" s="391"/>
      <c r="Q203" s="392"/>
      <c r="S203" s="390"/>
      <c r="T203" s="391"/>
      <c r="U203" s="391"/>
      <c r="V203" s="391"/>
      <c r="W203" s="391"/>
      <c r="X203" s="391"/>
      <c r="Y203" s="391"/>
      <c r="Z203" s="391"/>
      <c r="AA203" s="391"/>
      <c r="AB203" s="391"/>
      <c r="AC203" s="391"/>
      <c r="AD203" s="392"/>
      <c r="AF203" s="390"/>
      <c r="AG203" s="391"/>
      <c r="AH203" s="391"/>
      <c r="AI203" s="391"/>
      <c r="AJ203" s="391"/>
      <c r="AK203" s="391"/>
      <c r="AL203" s="391"/>
      <c r="AM203" s="391"/>
      <c r="AN203" s="391"/>
      <c r="AO203" s="391"/>
      <c r="AP203" s="391"/>
      <c r="AQ203" s="392"/>
      <c r="AS203" s="390"/>
      <c r="AT203" s="391"/>
      <c r="AU203" s="391"/>
      <c r="AV203" s="391"/>
      <c r="AW203" s="391"/>
      <c r="AX203" s="391"/>
      <c r="AY203" s="391"/>
      <c r="AZ203" s="391"/>
      <c r="BA203" s="391"/>
      <c r="BB203" s="391"/>
      <c r="BC203" s="391"/>
      <c r="BD203" s="392"/>
    </row>
    <row r="204" spans="1:56" ht="23" x14ac:dyDescent="0.35">
      <c r="A204" s="37" t="s">
        <v>51</v>
      </c>
      <c r="B204" s="37" t="s">
        <v>188</v>
      </c>
      <c r="C204" s="37">
        <v>147</v>
      </c>
      <c r="E204" s="69" t="s">
        <v>220</v>
      </c>
      <c r="F204" s="390"/>
      <c r="G204" s="391"/>
      <c r="H204" s="391"/>
      <c r="I204" s="391"/>
      <c r="J204" s="391"/>
      <c r="K204" s="391"/>
      <c r="L204" s="391"/>
      <c r="M204" s="391"/>
      <c r="N204" s="391"/>
      <c r="O204" s="391"/>
      <c r="P204" s="391"/>
      <c r="Q204" s="392"/>
      <c r="R204" s="7"/>
      <c r="S204" s="374"/>
      <c r="T204" s="39"/>
      <c r="U204" s="39"/>
      <c r="V204" s="39"/>
      <c r="W204" s="39"/>
      <c r="X204" s="39"/>
      <c r="Y204" s="39"/>
      <c r="Z204" s="39"/>
      <c r="AA204" s="39"/>
      <c r="AB204" s="39"/>
      <c r="AC204" s="39"/>
      <c r="AD204" s="381"/>
      <c r="AE204" s="7"/>
      <c r="AF204" s="374"/>
      <c r="AG204" s="39"/>
      <c r="AH204" s="39"/>
      <c r="AI204" s="39"/>
      <c r="AJ204" s="39"/>
      <c r="AK204" s="39"/>
      <c r="AL204" s="39"/>
      <c r="AM204" s="39"/>
      <c r="AN204" s="39"/>
      <c r="AO204" s="39"/>
      <c r="AP204" s="39"/>
      <c r="AQ204" s="381"/>
      <c r="AR204" s="7"/>
      <c r="AS204" s="390"/>
      <c r="AT204" s="391"/>
      <c r="AU204" s="391"/>
      <c r="AV204" s="391"/>
      <c r="AW204" s="391"/>
      <c r="AX204" s="391"/>
      <c r="AY204" s="391"/>
      <c r="AZ204" s="391"/>
      <c r="BA204" s="391"/>
      <c r="BB204" s="391"/>
      <c r="BC204" s="391"/>
      <c r="BD204" s="392"/>
    </row>
    <row r="205" spans="1:56" ht="23" x14ac:dyDescent="0.35">
      <c r="B205" s="37"/>
      <c r="C205" s="37"/>
      <c r="E205" s="46" t="s">
        <v>222</v>
      </c>
      <c r="F205" s="327"/>
      <c r="G205" s="326"/>
      <c r="H205" s="326"/>
      <c r="I205" s="326"/>
      <c r="J205" s="326"/>
      <c r="K205" s="326"/>
      <c r="L205" s="326"/>
      <c r="M205" s="326"/>
      <c r="N205" s="326"/>
      <c r="O205" s="326"/>
      <c r="P205" s="326"/>
      <c r="Q205" s="9"/>
      <c r="R205" s="7"/>
      <c r="S205" s="327"/>
      <c r="T205" s="326"/>
      <c r="U205" s="326"/>
      <c r="V205" s="326"/>
      <c r="W205" s="326"/>
      <c r="X205" s="326"/>
      <c r="Y205" s="326"/>
      <c r="Z205" s="326"/>
      <c r="AA205" s="326"/>
      <c r="AB205" s="326"/>
      <c r="AC205" s="326"/>
      <c r="AD205" s="9"/>
      <c r="AE205" s="7"/>
      <c r="AF205" s="327"/>
      <c r="AG205" s="326"/>
      <c r="AH205" s="326"/>
      <c r="AI205" s="326"/>
      <c r="AJ205" s="326"/>
      <c r="AK205" s="326"/>
      <c r="AL205" s="326"/>
      <c r="AM205" s="326"/>
      <c r="AN205" s="326"/>
      <c r="AO205" s="326"/>
      <c r="AP205" s="326"/>
      <c r="AQ205" s="9"/>
      <c r="AR205" s="7"/>
      <c r="AS205" s="327"/>
      <c r="AT205" s="326"/>
      <c r="AU205" s="326"/>
      <c r="AV205" s="326"/>
      <c r="AW205" s="326"/>
      <c r="AX205" s="326"/>
      <c r="AY205" s="326"/>
      <c r="AZ205" s="326"/>
      <c r="BA205" s="326"/>
      <c r="BB205" s="326"/>
      <c r="BC205" s="326"/>
      <c r="BD205" s="9"/>
    </row>
    <row r="206" spans="1:56" ht="23" x14ac:dyDescent="0.35">
      <c r="A206" s="37" t="s">
        <v>51</v>
      </c>
      <c r="B206" s="37" t="s">
        <v>189</v>
      </c>
      <c r="C206" s="37">
        <v>148</v>
      </c>
      <c r="E206" s="69" t="s">
        <v>223</v>
      </c>
      <c r="F206" s="390"/>
      <c r="G206" s="391"/>
      <c r="H206" s="391"/>
      <c r="I206" s="391"/>
      <c r="J206" s="391"/>
      <c r="K206" s="391"/>
      <c r="L206" s="391"/>
      <c r="M206" s="391"/>
      <c r="N206" s="391"/>
      <c r="O206" s="391"/>
      <c r="P206" s="391"/>
      <c r="Q206" s="392"/>
      <c r="R206" s="7"/>
      <c r="S206" s="374"/>
      <c r="T206" s="39"/>
      <c r="U206" s="39"/>
      <c r="V206" s="39"/>
      <c r="W206" s="39"/>
      <c r="X206" s="39"/>
      <c r="Y206" s="39"/>
      <c r="Z206" s="39"/>
      <c r="AA206" s="39"/>
      <c r="AB206" s="39"/>
      <c r="AC206" s="39"/>
      <c r="AD206" s="381"/>
      <c r="AE206" s="7"/>
      <c r="AF206" s="374"/>
      <c r="AG206" s="39"/>
      <c r="AH206" s="39"/>
      <c r="AI206" s="39"/>
      <c r="AJ206" s="39"/>
      <c r="AK206" s="39"/>
      <c r="AL206" s="39"/>
      <c r="AM206" s="39"/>
      <c r="AN206" s="39"/>
      <c r="AO206" s="39"/>
      <c r="AP206" s="39"/>
      <c r="AQ206" s="381"/>
      <c r="AR206" s="7"/>
      <c r="AS206" s="390"/>
      <c r="AT206" s="391"/>
      <c r="AU206" s="391"/>
      <c r="AV206" s="391"/>
      <c r="AW206" s="391"/>
      <c r="AX206" s="391"/>
      <c r="AY206" s="391"/>
      <c r="AZ206" s="391"/>
      <c r="BA206" s="391"/>
      <c r="BB206" s="391"/>
      <c r="BC206" s="391"/>
      <c r="BD206" s="392"/>
    </row>
    <row r="207" spans="1:56" ht="23" x14ac:dyDescent="0.35">
      <c r="A207" s="37" t="s">
        <v>51</v>
      </c>
      <c r="B207" s="37" t="s">
        <v>190</v>
      </c>
      <c r="C207" s="37">
        <v>149</v>
      </c>
      <c r="E207" s="69" t="s">
        <v>224</v>
      </c>
      <c r="F207" s="390"/>
      <c r="G207" s="391"/>
      <c r="H207" s="391"/>
      <c r="I207" s="391"/>
      <c r="J207" s="391"/>
      <c r="K207" s="391"/>
      <c r="L207" s="391"/>
      <c r="M207" s="391"/>
      <c r="N207" s="391"/>
      <c r="O207" s="391"/>
      <c r="P207" s="391"/>
      <c r="Q207" s="392"/>
      <c r="R207" s="7"/>
      <c r="S207" s="374"/>
      <c r="T207" s="39"/>
      <c r="U207" s="39"/>
      <c r="V207" s="39"/>
      <c r="W207" s="39"/>
      <c r="X207" s="39"/>
      <c r="Y207" s="39"/>
      <c r="Z207" s="39"/>
      <c r="AA207" s="39"/>
      <c r="AB207" s="39"/>
      <c r="AC207" s="39"/>
      <c r="AD207" s="381"/>
      <c r="AE207" s="7"/>
      <c r="AF207" s="374"/>
      <c r="AG207" s="39"/>
      <c r="AH207" s="39"/>
      <c r="AI207" s="39"/>
      <c r="AJ207" s="39"/>
      <c r="AK207" s="39"/>
      <c r="AL207" s="39"/>
      <c r="AM207" s="39"/>
      <c r="AN207" s="39"/>
      <c r="AO207" s="39"/>
      <c r="AP207" s="39"/>
      <c r="AQ207" s="381"/>
      <c r="AR207" s="7"/>
      <c r="AS207" s="390"/>
      <c r="AT207" s="391"/>
      <c r="AU207" s="391"/>
      <c r="AV207" s="391"/>
      <c r="AW207" s="391"/>
      <c r="AX207" s="391"/>
      <c r="AY207" s="391"/>
      <c r="AZ207" s="391"/>
      <c r="BA207" s="391"/>
      <c r="BB207" s="391"/>
      <c r="BC207" s="391"/>
      <c r="BD207" s="392"/>
    </row>
    <row r="208" spans="1:56" ht="23" x14ac:dyDescent="0.35">
      <c r="A208" s="37" t="s">
        <v>51</v>
      </c>
      <c r="B208" s="37" t="s">
        <v>191</v>
      </c>
      <c r="C208" s="37">
        <v>150</v>
      </c>
      <c r="E208" s="69" t="s">
        <v>225</v>
      </c>
      <c r="F208" s="390"/>
      <c r="G208" s="391"/>
      <c r="H208" s="391"/>
      <c r="I208" s="391"/>
      <c r="J208" s="391"/>
      <c r="K208" s="391"/>
      <c r="L208" s="391"/>
      <c r="M208" s="391"/>
      <c r="N208" s="391"/>
      <c r="O208" s="391"/>
      <c r="P208" s="391"/>
      <c r="Q208" s="392"/>
      <c r="R208" s="7"/>
      <c r="S208" s="374"/>
      <c r="T208" s="39"/>
      <c r="U208" s="39"/>
      <c r="V208" s="39"/>
      <c r="W208" s="39"/>
      <c r="X208" s="39"/>
      <c r="Y208" s="39"/>
      <c r="Z208" s="39"/>
      <c r="AA208" s="39"/>
      <c r="AB208" s="39"/>
      <c r="AC208" s="39"/>
      <c r="AD208" s="381"/>
      <c r="AE208" s="7"/>
      <c r="AF208" s="374"/>
      <c r="AG208" s="39"/>
      <c r="AH208" s="39"/>
      <c r="AI208" s="39"/>
      <c r="AJ208" s="39"/>
      <c r="AK208" s="39"/>
      <c r="AL208" s="39"/>
      <c r="AM208" s="39"/>
      <c r="AN208" s="39"/>
      <c r="AO208" s="39"/>
      <c r="AP208" s="39"/>
      <c r="AQ208" s="381"/>
      <c r="AR208" s="7"/>
      <c r="AS208" s="390"/>
      <c r="AT208" s="391"/>
      <c r="AU208" s="391"/>
      <c r="AV208" s="391"/>
      <c r="AW208" s="391"/>
      <c r="AX208" s="391"/>
      <c r="AY208" s="391"/>
      <c r="AZ208" s="391"/>
      <c r="BA208" s="391"/>
      <c r="BB208" s="391"/>
      <c r="BC208" s="391"/>
      <c r="BD208" s="392"/>
    </row>
    <row r="209" spans="1:56" ht="23" x14ac:dyDescent="0.35">
      <c r="A209" s="37" t="s">
        <v>51</v>
      </c>
      <c r="B209" s="37" t="s">
        <v>192</v>
      </c>
      <c r="C209" s="37">
        <v>151</v>
      </c>
      <c r="E209" s="69" t="s">
        <v>226</v>
      </c>
      <c r="F209" s="390"/>
      <c r="G209" s="391"/>
      <c r="H209" s="391"/>
      <c r="I209" s="391"/>
      <c r="J209" s="391"/>
      <c r="K209" s="391"/>
      <c r="L209" s="391"/>
      <c r="M209" s="391"/>
      <c r="N209" s="391"/>
      <c r="O209" s="391"/>
      <c r="P209" s="391"/>
      <c r="Q209" s="392"/>
      <c r="R209" s="7"/>
      <c r="S209" s="374"/>
      <c r="T209" s="39"/>
      <c r="U209" s="39"/>
      <c r="V209" s="39"/>
      <c r="W209" s="39"/>
      <c r="X209" s="39"/>
      <c r="Y209" s="39"/>
      <c r="Z209" s="39"/>
      <c r="AA209" s="39"/>
      <c r="AB209" s="39"/>
      <c r="AC209" s="39"/>
      <c r="AD209" s="381"/>
      <c r="AE209" s="7"/>
      <c r="AF209" s="374"/>
      <c r="AG209" s="39"/>
      <c r="AH209" s="39"/>
      <c r="AI209" s="39"/>
      <c r="AJ209" s="39"/>
      <c r="AK209" s="39"/>
      <c r="AL209" s="39"/>
      <c r="AM209" s="39"/>
      <c r="AN209" s="39"/>
      <c r="AO209" s="39"/>
      <c r="AP209" s="39"/>
      <c r="AQ209" s="381"/>
      <c r="AR209" s="7"/>
      <c r="AS209" s="390"/>
      <c r="AT209" s="391"/>
      <c r="AU209" s="391"/>
      <c r="AV209" s="391"/>
      <c r="AW209" s="391"/>
      <c r="AX209" s="391"/>
      <c r="AY209" s="391"/>
      <c r="AZ209" s="391"/>
      <c r="BA209" s="391"/>
      <c r="BB209" s="391"/>
      <c r="BC209" s="391"/>
      <c r="BD209" s="392"/>
    </row>
    <row r="210" spans="1:56" ht="23" x14ac:dyDescent="0.35">
      <c r="A210" s="37" t="s">
        <v>51</v>
      </c>
      <c r="B210" s="37" t="s">
        <v>193</v>
      </c>
      <c r="C210" s="37">
        <v>152</v>
      </c>
      <c r="E210" s="69" t="s">
        <v>227</v>
      </c>
      <c r="F210" s="390"/>
      <c r="G210" s="391"/>
      <c r="H210" s="391"/>
      <c r="I210" s="391"/>
      <c r="J210" s="391"/>
      <c r="K210" s="391"/>
      <c r="L210" s="391"/>
      <c r="M210" s="391"/>
      <c r="N210" s="391"/>
      <c r="O210" s="391"/>
      <c r="P210" s="391"/>
      <c r="Q210" s="392"/>
      <c r="R210" s="7"/>
      <c r="S210" s="374"/>
      <c r="T210" s="39"/>
      <c r="U210" s="39"/>
      <c r="V210" s="39"/>
      <c r="W210" s="39"/>
      <c r="X210" s="39"/>
      <c r="Y210" s="39"/>
      <c r="Z210" s="39"/>
      <c r="AA210" s="39"/>
      <c r="AB210" s="39"/>
      <c r="AC210" s="39"/>
      <c r="AD210" s="381"/>
      <c r="AE210" s="7"/>
      <c r="AF210" s="374"/>
      <c r="AG210" s="39"/>
      <c r="AH210" s="39"/>
      <c r="AI210" s="39"/>
      <c r="AJ210" s="39"/>
      <c r="AK210" s="39"/>
      <c r="AL210" s="39"/>
      <c r="AM210" s="39"/>
      <c r="AN210" s="39"/>
      <c r="AO210" s="39"/>
      <c r="AP210" s="39"/>
      <c r="AQ210" s="381"/>
      <c r="AR210" s="7"/>
      <c r="AS210" s="390"/>
      <c r="AT210" s="391"/>
      <c r="AU210" s="391"/>
      <c r="AV210" s="391"/>
      <c r="AW210" s="391"/>
      <c r="AX210" s="391"/>
      <c r="AY210" s="391"/>
      <c r="AZ210" s="391"/>
      <c r="BA210" s="391"/>
      <c r="BB210" s="391"/>
      <c r="BC210" s="391"/>
      <c r="BD210" s="392"/>
    </row>
    <row r="211" spans="1:56" ht="23" x14ac:dyDescent="0.35">
      <c r="C211" s="37"/>
      <c r="E211" s="45" t="s">
        <v>54</v>
      </c>
      <c r="F211" s="372"/>
      <c r="G211" s="386"/>
      <c r="H211" s="386"/>
      <c r="I211" s="386"/>
      <c r="J211" s="386"/>
      <c r="K211" s="386"/>
      <c r="L211" s="386"/>
      <c r="M211" s="386"/>
      <c r="N211" s="386"/>
      <c r="O211" s="386"/>
      <c r="P211" s="386"/>
      <c r="Q211" s="379"/>
      <c r="R211" s="7"/>
      <c r="S211" s="372"/>
      <c r="T211" s="386"/>
      <c r="U211" s="386"/>
      <c r="V211" s="386"/>
      <c r="W211" s="386"/>
      <c r="X211" s="386"/>
      <c r="Y211" s="386"/>
      <c r="Z211" s="386"/>
      <c r="AA211" s="386"/>
      <c r="AB211" s="386"/>
      <c r="AC211" s="386"/>
      <c r="AD211" s="379"/>
      <c r="AE211" s="7"/>
      <c r="AF211" s="372"/>
      <c r="AG211" s="386"/>
      <c r="AH211" s="386"/>
      <c r="AI211" s="386"/>
      <c r="AJ211" s="386"/>
      <c r="AK211" s="386"/>
      <c r="AL211" s="386"/>
      <c r="AM211" s="386"/>
      <c r="AN211" s="386"/>
      <c r="AO211" s="386"/>
      <c r="AP211" s="386"/>
      <c r="AQ211" s="379"/>
      <c r="AR211" s="7"/>
      <c r="AS211" s="372"/>
      <c r="AT211" s="386"/>
      <c r="AU211" s="386"/>
      <c r="AV211" s="386"/>
      <c r="AW211" s="386"/>
      <c r="AX211" s="386"/>
      <c r="AY211" s="386"/>
      <c r="AZ211" s="386"/>
      <c r="BA211" s="386"/>
      <c r="BB211" s="386"/>
      <c r="BC211" s="386"/>
      <c r="BD211" s="379"/>
    </row>
    <row r="212" spans="1:56" ht="23" x14ac:dyDescent="0.35">
      <c r="B212" s="57"/>
      <c r="C212" s="37"/>
      <c r="E212" s="46" t="s">
        <v>200</v>
      </c>
      <c r="F212" s="325"/>
      <c r="G212" s="326"/>
      <c r="H212" s="326"/>
      <c r="I212" s="326"/>
      <c r="J212" s="326"/>
      <c r="K212" s="326"/>
      <c r="L212" s="326"/>
      <c r="M212" s="326"/>
      <c r="N212" s="326"/>
      <c r="O212" s="326"/>
      <c r="P212" s="326"/>
      <c r="Q212" s="9"/>
      <c r="R212" s="7"/>
      <c r="S212" s="325"/>
      <c r="T212" s="326"/>
      <c r="U212" s="326"/>
      <c r="V212" s="326"/>
      <c r="W212" s="326"/>
      <c r="X212" s="326"/>
      <c r="Y212" s="326"/>
      <c r="Z212" s="326"/>
      <c r="AA212" s="326"/>
      <c r="AB212" s="326"/>
      <c r="AC212" s="326"/>
      <c r="AD212" s="9"/>
      <c r="AE212" s="7"/>
      <c r="AF212" s="325"/>
      <c r="AG212" s="326"/>
      <c r="AH212" s="326"/>
      <c r="AI212" s="326"/>
      <c r="AJ212" s="326"/>
      <c r="AK212" s="326"/>
      <c r="AL212" s="326"/>
      <c r="AM212" s="326"/>
      <c r="AN212" s="326"/>
      <c r="AO212" s="326"/>
      <c r="AP212" s="326"/>
      <c r="AQ212" s="9"/>
      <c r="AR212" s="7"/>
      <c r="AS212" s="325"/>
      <c r="AT212" s="326"/>
      <c r="AU212" s="326"/>
      <c r="AV212" s="326"/>
      <c r="AW212" s="326"/>
      <c r="AX212" s="326"/>
      <c r="AY212" s="326"/>
      <c r="AZ212" s="326"/>
      <c r="BA212" s="326"/>
      <c r="BB212" s="326"/>
      <c r="BC212" s="326"/>
      <c r="BD212" s="9"/>
    </row>
    <row r="213" spans="1:56" ht="23" x14ac:dyDescent="0.35">
      <c r="B213" s="57"/>
      <c r="C213" s="37"/>
      <c r="E213" s="262" t="s">
        <v>202</v>
      </c>
      <c r="F213" s="375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380"/>
      <c r="R213" s="7"/>
      <c r="S213" s="375"/>
      <c r="T213" s="19"/>
      <c r="U213" s="19"/>
      <c r="V213" s="19"/>
      <c r="W213" s="19"/>
      <c r="X213" s="19"/>
      <c r="Y213" s="19"/>
      <c r="Z213" s="19"/>
      <c r="AA213" s="19"/>
      <c r="AB213" s="19"/>
      <c r="AC213" s="19"/>
      <c r="AD213" s="380"/>
      <c r="AE213" s="7"/>
      <c r="AF213" s="375"/>
      <c r="AG213" s="19"/>
      <c r="AH213" s="19"/>
      <c r="AI213" s="19"/>
      <c r="AJ213" s="19"/>
      <c r="AK213" s="19"/>
      <c r="AL213" s="19"/>
      <c r="AM213" s="19"/>
      <c r="AN213" s="19"/>
      <c r="AO213" s="19"/>
      <c r="AP213" s="19"/>
      <c r="AQ213" s="380"/>
      <c r="AR213" s="7"/>
      <c r="AS213" s="375"/>
      <c r="AT213" s="19"/>
      <c r="AU213" s="19"/>
      <c r="AV213" s="19"/>
      <c r="AW213" s="19"/>
      <c r="AX213" s="19"/>
      <c r="AY213" s="19"/>
      <c r="AZ213" s="19"/>
      <c r="BA213" s="19"/>
      <c r="BB213" s="19"/>
      <c r="BC213" s="19"/>
      <c r="BD213" s="380"/>
    </row>
    <row r="214" spans="1:56" ht="23" x14ac:dyDescent="0.35">
      <c r="A214" s="37" t="s">
        <v>53</v>
      </c>
      <c r="B214" s="37" t="s">
        <v>175</v>
      </c>
      <c r="C214" s="37">
        <v>153</v>
      </c>
      <c r="E214" s="47" t="s">
        <v>308</v>
      </c>
      <c r="F214" s="374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81"/>
      <c r="R214" s="7"/>
      <c r="S214" s="390"/>
      <c r="T214" s="391"/>
      <c r="U214" s="391"/>
      <c r="V214" s="391"/>
      <c r="W214" s="391"/>
      <c r="X214" s="391"/>
      <c r="Y214" s="391"/>
      <c r="Z214" s="391"/>
      <c r="AA214" s="391"/>
      <c r="AB214" s="391"/>
      <c r="AC214" s="391"/>
      <c r="AD214" s="392"/>
      <c r="AE214" s="7"/>
      <c r="AF214" s="374"/>
      <c r="AG214" s="39"/>
      <c r="AH214" s="39"/>
      <c r="AI214" s="39"/>
      <c r="AJ214" s="39"/>
      <c r="AK214" s="39"/>
      <c r="AL214" s="39"/>
      <c r="AM214" s="39"/>
      <c r="AN214" s="39"/>
      <c r="AO214" s="39"/>
      <c r="AP214" s="39"/>
      <c r="AQ214" s="381"/>
      <c r="AR214" s="7"/>
      <c r="AS214" s="374"/>
      <c r="AT214" s="39"/>
      <c r="AU214" s="39"/>
      <c r="AV214" s="39"/>
      <c r="AW214" s="39"/>
      <c r="AX214" s="39"/>
      <c r="AY214" s="39"/>
      <c r="AZ214" s="39"/>
      <c r="BA214" s="39"/>
      <c r="BB214" s="39"/>
      <c r="BC214" s="39"/>
      <c r="BD214" s="381"/>
    </row>
    <row r="215" spans="1:56" ht="23" x14ac:dyDescent="0.35">
      <c r="B215" s="58"/>
      <c r="C215" s="37"/>
      <c r="E215" s="71" t="s">
        <v>370</v>
      </c>
      <c r="F215" s="375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380"/>
      <c r="R215" s="7"/>
      <c r="S215" s="375"/>
      <c r="T215" s="19"/>
      <c r="U215" s="19"/>
      <c r="V215" s="19"/>
      <c r="W215" s="19"/>
      <c r="X215" s="19"/>
      <c r="Y215" s="19"/>
      <c r="Z215" s="19"/>
      <c r="AA215" s="19"/>
      <c r="AB215" s="19"/>
      <c r="AC215" s="19"/>
      <c r="AD215" s="380"/>
      <c r="AE215" s="7"/>
      <c r="AF215" s="375"/>
      <c r="AG215" s="19"/>
      <c r="AH215" s="19"/>
      <c r="AI215" s="19"/>
      <c r="AJ215" s="19"/>
      <c r="AK215" s="19"/>
      <c r="AL215" s="19"/>
      <c r="AM215" s="19"/>
      <c r="AN215" s="19"/>
      <c r="AO215" s="19"/>
      <c r="AP215" s="19"/>
      <c r="AQ215" s="380"/>
      <c r="AR215" s="7"/>
      <c r="AS215" s="375"/>
      <c r="AT215" s="19"/>
      <c r="AU215" s="19"/>
      <c r="AV215" s="19"/>
      <c r="AW215" s="19"/>
      <c r="AX215" s="19"/>
      <c r="AY215" s="19"/>
      <c r="AZ215" s="19"/>
      <c r="BA215" s="19"/>
      <c r="BB215" s="19"/>
      <c r="BC215" s="19"/>
      <c r="BD215" s="380"/>
    </row>
    <row r="216" spans="1:56" ht="23" x14ac:dyDescent="0.35">
      <c r="A216" s="37" t="s">
        <v>53</v>
      </c>
      <c r="B216" s="37" t="s">
        <v>176</v>
      </c>
      <c r="C216" s="37">
        <v>154</v>
      </c>
      <c r="E216" s="72" t="s">
        <v>206</v>
      </c>
      <c r="F216" s="374"/>
      <c r="G216" s="39"/>
      <c r="H216" s="39"/>
      <c r="I216" s="39"/>
      <c r="J216" s="39"/>
      <c r="K216" s="39"/>
      <c r="L216" s="39"/>
      <c r="M216" s="39"/>
      <c r="N216" s="39"/>
      <c r="O216" s="39"/>
      <c r="P216" s="39"/>
      <c r="Q216" s="381"/>
      <c r="R216" s="7"/>
      <c r="S216" s="374"/>
      <c r="T216" s="39"/>
      <c r="U216" s="39"/>
      <c r="V216" s="39"/>
      <c r="W216" s="39"/>
      <c r="X216" s="39"/>
      <c r="Y216" s="39"/>
      <c r="Z216" s="39"/>
      <c r="AA216" s="39"/>
      <c r="AB216" s="39"/>
      <c r="AC216" s="39"/>
      <c r="AD216" s="381"/>
      <c r="AE216" s="7"/>
      <c r="AF216" s="374"/>
      <c r="AG216" s="39"/>
      <c r="AH216" s="39"/>
      <c r="AI216" s="39"/>
      <c r="AJ216" s="39"/>
      <c r="AK216" s="39"/>
      <c r="AL216" s="39"/>
      <c r="AM216" s="39"/>
      <c r="AN216" s="39"/>
      <c r="AO216" s="39"/>
      <c r="AP216" s="39"/>
      <c r="AQ216" s="381"/>
      <c r="AR216" s="7"/>
      <c r="AS216" s="374"/>
      <c r="AT216" s="39"/>
      <c r="AU216" s="39"/>
      <c r="AV216" s="39"/>
      <c r="AW216" s="39"/>
      <c r="AX216" s="39"/>
      <c r="AY216" s="39"/>
      <c r="AZ216" s="39"/>
      <c r="BA216" s="39"/>
      <c r="BB216" s="39"/>
      <c r="BC216" s="39"/>
      <c r="BD216" s="381"/>
    </row>
    <row r="217" spans="1:56" ht="23" x14ac:dyDescent="0.35">
      <c r="A217" s="37" t="s">
        <v>53</v>
      </c>
      <c r="B217" s="37" t="s">
        <v>177</v>
      </c>
      <c r="C217" s="37">
        <v>155</v>
      </c>
      <c r="E217" s="72" t="s">
        <v>207</v>
      </c>
      <c r="F217" s="374"/>
      <c r="G217" s="39"/>
      <c r="H217" s="39"/>
      <c r="I217" s="39"/>
      <c r="J217" s="39"/>
      <c r="K217" s="39"/>
      <c r="L217" s="39"/>
      <c r="M217" s="39"/>
      <c r="N217" s="39"/>
      <c r="O217" s="39"/>
      <c r="P217" s="39"/>
      <c r="Q217" s="381"/>
      <c r="R217" s="7"/>
      <c r="S217" s="374"/>
      <c r="T217" s="39"/>
      <c r="U217" s="39"/>
      <c r="V217" s="39"/>
      <c r="W217" s="39"/>
      <c r="X217" s="39"/>
      <c r="Y217" s="39"/>
      <c r="Z217" s="39"/>
      <c r="AA217" s="39"/>
      <c r="AB217" s="39"/>
      <c r="AC217" s="39"/>
      <c r="AD217" s="381"/>
      <c r="AE217" s="7"/>
      <c r="AF217" s="374"/>
      <c r="AG217" s="39"/>
      <c r="AH217" s="39"/>
      <c r="AI217" s="39"/>
      <c r="AJ217" s="39"/>
      <c r="AK217" s="39"/>
      <c r="AL217" s="39"/>
      <c r="AM217" s="39"/>
      <c r="AN217" s="39"/>
      <c r="AO217" s="39"/>
      <c r="AP217" s="39"/>
      <c r="AQ217" s="381"/>
      <c r="AR217" s="7"/>
      <c r="AS217" s="374"/>
      <c r="AT217" s="39"/>
      <c r="AU217" s="39"/>
      <c r="AV217" s="39"/>
      <c r="AW217" s="39"/>
      <c r="AX217" s="39"/>
      <c r="AY217" s="39"/>
      <c r="AZ217" s="39"/>
      <c r="BA217" s="39"/>
      <c r="BB217" s="39"/>
      <c r="BC217" s="39"/>
      <c r="BD217" s="381"/>
    </row>
    <row r="218" spans="1:56" ht="23" x14ac:dyDescent="0.35">
      <c r="A218" s="37" t="s">
        <v>53</v>
      </c>
      <c r="B218" s="37" t="s">
        <v>178</v>
      </c>
      <c r="C218" s="37">
        <v>156</v>
      </c>
      <c r="E218" s="72" t="s">
        <v>208</v>
      </c>
      <c r="F218" s="374"/>
      <c r="G218" s="39"/>
      <c r="H218" s="39"/>
      <c r="I218" s="39"/>
      <c r="J218" s="39"/>
      <c r="K218" s="39"/>
      <c r="L218" s="39"/>
      <c r="M218" s="39"/>
      <c r="N218" s="39"/>
      <c r="O218" s="39"/>
      <c r="P218" s="39"/>
      <c r="Q218" s="381"/>
      <c r="R218" s="7"/>
      <c r="S218" s="374"/>
      <c r="T218" s="39"/>
      <c r="U218" s="39"/>
      <c r="V218" s="39"/>
      <c r="W218" s="39"/>
      <c r="X218" s="39"/>
      <c r="Y218" s="39"/>
      <c r="Z218" s="39"/>
      <c r="AA218" s="39"/>
      <c r="AB218" s="39"/>
      <c r="AC218" s="39"/>
      <c r="AD218" s="381"/>
      <c r="AE218" s="7"/>
      <c r="AF218" s="374"/>
      <c r="AG218" s="39"/>
      <c r="AH218" s="39"/>
      <c r="AI218" s="39"/>
      <c r="AJ218" s="39"/>
      <c r="AK218" s="39"/>
      <c r="AL218" s="39"/>
      <c r="AM218" s="39"/>
      <c r="AN218" s="39"/>
      <c r="AO218" s="39"/>
      <c r="AP218" s="39"/>
      <c r="AQ218" s="381"/>
      <c r="AR218" s="7"/>
      <c r="AS218" s="374"/>
      <c r="AT218" s="39"/>
      <c r="AU218" s="39"/>
      <c r="AV218" s="39"/>
      <c r="AW218" s="39"/>
      <c r="AX218" s="39"/>
      <c r="AY218" s="39"/>
      <c r="AZ218" s="39"/>
      <c r="BA218" s="39"/>
      <c r="BB218" s="39"/>
      <c r="BC218" s="39"/>
      <c r="BD218" s="381"/>
    </row>
    <row r="219" spans="1:56" ht="23" x14ac:dyDescent="0.35">
      <c r="A219" s="37" t="s">
        <v>53</v>
      </c>
      <c r="B219" s="37" t="s">
        <v>179</v>
      </c>
      <c r="C219" s="37">
        <v>157</v>
      </c>
      <c r="E219" s="72" t="s">
        <v>209</v>
      </c>
      <c r="F219" s="374"/>
      <c r="G219" s="39"/>
      <c r="H219" s="39"/>
      <c r="I219" s="39"/>
      <c r="J219" s="39"/>
      <c r="K219" s="39"/>
      <c r="L219" s="39"/>
      <c r="M219" s="39"/>
      <c r="N219" s="39"/>
      <c r="O219" s="39"/>
      <c r="P219" s="39"/>
      <c r="Q219" s="381"/>
      <c r="R219" s="7"/>
      <c r="S219" s="374"/>
      <c r="T219" s="39"/>
      <c r="U219" s="39"/>
      <c r="V219" s="39"/>
      <c r="W219" s="39"/>
      <c r="X219" s="39"/>
      <c r="Y219" s="39"/>
      <c r="Z219" s="39"/>
      <c r="AA219" s="39"/>
      <c r="AB219" s="39"/>
      <c r="AC219" s="39"/>
      <c r="AD219" s="381"/>
      <c r="AE219" s="7"/>
      <c r="AF219" s="374"/>
      <c r="AG219" s="39"/>
      <c r="AH219" s="39"/>
      <c r="AI219" s="39"/>
      <c r="AJ219" s="39"/>
      <c r="AK219" s="39"/>
      <c r="AL219" s="39"/>
      <c r="AM219" s="39"/>
      <c r="AN219" s="39"/>
      <c r="AO219" s="39"/>
      <c r="AP219" s="39"/>
      <c r="AQ219" s="381"/>
      <c r="AR219" s="7"/>
      <c r="AS219" s="374"/>
      <c r="AT219" s="39"/>
      <c r="AU219" s="39"/>
      <c r="AV219" s="39"/>
      <c r="AW219" s="39"/>
      <c r="AX219" s="39"/>
      <c r="AY219" s="39"/>
      <c r="AZ219" s="39"/>
      <c r="BA219" s="39"/>
      <c r="BB219" s="39"/>
      <c r="BC219" s="39"/>
      <c r="BD219" s="381"/>
    </row>
    <row r="220" spans="1:56" ht="23" x14ac:dyDescent="0.35">
      <c r="A220" s="37" t="s">
        <v>53</v>
      </c>
      <c r="B220" s="37" t="s">
        <v>180</v>
      </c>
      <c r="C220" s="37">
        <v>158</v>
      </c>
      <c r="E220" s="72" t="s">
        <v>210</v>
      </c>
      <c r="F220" s="374"/>
      <c r="G220" s="39"/>
      <c r="H220" s="39"/>
      <c r="I220" s="39"/>
      <c r="J220" s="39"/>
      <c r="K220" s="39"/>
      <c r="L220" s="39"/>
      <c r="M220" s="39"/>
      <c r="N220" s="39"/>
      <c r="O220" s="39"/>
      <c r="P220" s="39"/>
      <c r="Q220" s="381"/>
      <c r="R220" s="7"/>
      <c r="S220" s="374"/>
      <c r="T220" s="39"/>
      <c r="U220" s="39"/>
      <c r="V220" s="39"/>
      <c r="W220" s="39"/>
      <c r="X220" s="39"/>
      <c r="Y220" s="39"/>
      <c r="Z220" s="39"/>
      <c r="AA220" s="39"/>
      <c r="AB220" s="39"/>
      <c r="AC220" s="39"/>
      <c r="AD220" s="381"/>
      <c r="AE220" s="7"/>
      <c r="AF220" s="374"/>
      <c r="AG220" s="39"/>
      <c r="AH220" s="39"/>
      <c r="AI220" s="39"/>
      <c r="AJ220" s="39"/>
      <c r="AK220" s="39"/>
      <c r="AL220" s="39"/>
      <c r="AM220" s="39"/>
      <c r="AN220" s="39"/>
      <c r="AO220" s="39"/>
      <c r="AP220" s="39"/>
      <c r="AQ220" s="381"/>
      <c r="AR220" s="7"/>
      <c r="AS220" s="374"/>
      <c r="AT220" s="39"/>
      <c r="AU220" s="39"/>
      <c r="AV220" s="39"/>
      <c r="AW220" s="39"/>
      <c r="AX220" s="39"/>
      <c r="AY220" s="39"/>
      <c r="AZ220" s="39"/>
      <c r="BA220" s="39"/>
      <c r="BB220" s="39"/>
      <c r="BC220" s="39"/>
      <c r="BD220" s="381"/>
    </row>
    <row r="221" spans="1:56" ht="23" x14ac:dyDescent="0.35">
      <c r="A221" s="37" t="s">
        <v>53</v>
      </c>
      <c r="B221" s="37" t="s">
        <v>181</v>
      </c>
      <c r="C221" s="37">
        <v>159</v>
      </c>
      <c r="E221" s="72" t="s">
        <v>211</v>
      </c>
      <c r="F221" s="374"/>
      <c r="G221" s="39"/>
      <c r="H221" s="39"/>
      <c r="I221" s="39"/>
      <c r="J221" s="39"/>
      <c r="K221" s="39"/>
      <c r="L221" s="39"/>
      <c r="M221" s="39"/>
      <c r="N221" s="39"/>
      <c r="O221" s="39"/>
      <c r="P221" s="39"/>
      <c r="Q221" s="381"/>
      <c r="R221" s="7"/>
      <c r="S221" s="374"/>
      <c r="T221" s="39"/>
      <c r="U221" s="39"/>
      <c r="V221" s="39"/>
      <c r="W221" s="39"/>
      <c r="X221" s="39"/>
      <c r="Y221" s="39"/>
      <c r="Z221" s="39"/>
      <c r="AA221" s="39"/>
      <c r="AB221" s="39"/>
      <c r="AC221" s="39"/>
      <c r="AD221" s="381"/>
      <c r="AE221" s="7"/>
      <c r="AF221" s="374"/>
      <c r="AG221" s="39"/>
      <c r="AH221" s="39"/>
      <c r="AI221" s="39"/>
      <c r="AJ221" s="39"/>
      <c r="AK221" s="39"/>
      <c r="AL221" s="39"/>
      <c r="AM221" s="39"/>
      <c r="AN221" s="39"/>
      <c r="AO221" s="39"/>
      <c r="AP221" s="39"/>
      <c r="AQ221" s="381"/>
      <c r="AR221" s="7"/>
      <c r="AS221" s="374"/>
      <c r="AT221" s="39"/>
      <c r="AU221" s="39"/>
      <c r="AV221" s="39"/>
      <c r="AW221" s="39"/>
      <c r="AX221" s="39"/>
      <c r="AY221" s="39"/>
      <c r="AZ221" s="39"/>
      <c r="BA221" s="39"/>
      <c r="BB221" s="39"/>
      <c r="BC221" s="39"/>
      <c r="BD221" s="381"/>
    </row>
    <row r="222" spans="1:56" ht="23" x14ac:dyDescent="0.35">
      <c r="A222" s="37" t="s">
        <v>53</v>
      </c>
      <c r="B222" s="37" t="s">
        <v>182</v>
      </c>
      <c r="C222" s="37">
        <v>160</v>
      </c>
      <c r="E222" s="72" t="s">
        <v>212</v>
      </c>
      <c r="F222" s="374"/>
      <c r="G222" s="39"/>
      <c r="H222" s="39"/>
      <c r="I222" s="39"/>
      <c r="J222" s="39"/>
      <c r="K222" s="39"/>
      <c r="L222" s="39"/>
      <c r="M222" s="39"/>
      <c r="N222" s="39"/>
      <c r="O222" s="39"/>
      <c r="P222" s="39"/>
      <c r="Q222" s="381"/>
      <c r="R222" s="7"/>
      <c r="S222" s="374"/>
      <c r="T222" s="39"/>
      <c r="U222" s="39"/>
      <c r="V222" s="39"/>
      <c r="W222" s="39"/>
      <c r="X222" s="39"/>
      <c r="Y222" s="39"/>
      <c r="Z222" s="39"/>
      <c r="AA222" s="39"/>
      <c r="AB222" s="39"/>
      <c r="AC222" s="39"/>
      <c r="AD222" s="381"/>
      <c r="AE222" s="7"/>
      <c r="AF222" s="374"/>
      <c r="AG222" s="39"/>
      <c r="AH222" s="39"/>
      <c r="AI222" s="39"/>
      <c r="AJ222" s="39"/>
      <c r="AK222" s="39"/>
      <c r="AL222" s="39"/>
      <c r="AM222" s="39"/>
      <c r="AN222" s="39"/>
      <c r="AO222" s="39"/>
      <c r="AP222" s="39"/>
      <c r="AQ222" s="381"/>
      <c r="AR222" s="7"/>
      <c r="AS222" s="374"/>
      <c r="AT222" s="39"/>
      <c r="AU222" s="39"/>
      <c r="AV222" s="39"/>
      <c r="AW222" s="39"/>
      <c r="AX222" s="39"/>
      <c r="AY222" s="39"/>
      <c r="AZ222" s="39"/>
      <c r="BA222" s="39"/>
      <c r="BB222" s="39"/>
      <c r="BC222" s="39"/>
      <c r="BD222" s="381"/>
    </row>
    <row r="223" spans="1:56" ht="23" x14ac:dyDescent="0.35">
      <c r="A223" s="37" t="s">
        <v>53</v>
      </c>
      <c r="B223" s="37" t="s">
        <v>183</v>
      </c>
      <c r="C223" s="37">
        <v>161</v>
      </c>
      <c r="E223" s="47" t="s">
        <v>213</v>
      </c>
      <c r="F223" s="374">
        <v>0</v>
      </c>
      <c r="G223" s="374">
        <v>0</v>
      </c>
      <c r="H223" s="374">
        <v>0</v>
      </c>
      <c r="I223" s="374">
        <v>0</v>
      </c>
      <c r="J223" s="374">
        <v>0</v>
      </c>
      <c r="K223" s="374">
        <v>0</v>
      </c>
      <c r="L223" s="374">
        <v>0</v>
      </c>
      <c r="M223" s="374">
        <v>0</v>
      </c>
      <c r="N223" s="374">
        <v>0</v>
      </c>
      <c r="O223" s="374">
        <v>0</v>
      </c>
      <c r="P223" s="374">
        <v>0</v>
      </c>
      <c r="Q223" s="374">
        <v>0</v>
      </c>
      <c r="R223" s="7"/>
      <c r="S223" s="374">
        <v>0</v>
      </c>
      <c r="T223" s="374">
        <v>0</v>
      </c>
      <c r="U223" s="374">
        <v>0</v>
      </c>
      <c r="V223" s="374">
        <v>0</v>
      </c>
      <c r="W223" s="374">
        <v>0</v>
      </c>
      <c r="X223" s="374">
        <v>0</v>
      </c>
      <c r="Y223" s="374">
        <v>0</v>
      </c>
      <c r="Z223" s="374">
        <v>0</v>
      </c>
      <c r="AA223" s="374">
        <v>0</v>
      </c>
      <c r="AB223" s="374">
        <v>0</v>
      </c>
      <c r="AC223" s="374">
        <v>0</v>
      </c>
      <c r="AD223" s="374">
        <v>0</v>
      </c>
      <c r="AE223" s="7"/>
      <c r="AF223" s="374">
        <v>0</v>
      </c>
      <c r="AG223" s="374">
        <v>0</v>
      </c>
      <c r="AH223" s="374">
        <v>0</v>
      </c>
      <c r="AI223" s="374">
        <v>0</v>
      </c>
      <c r="AJ223" s="374">
        <v>0</v>
      </c>
      <c r="AK223" s="374">
        <v>0</v>
      </c>
      <c r="AL223" s="374">
        <v>0</v>
      </c>
      <c r="AM223" s="374">
        <v>0</v>
      </c>
      <c r="AN223" s="374">
        <v>0</v>
      </c>
      <c r="AO223" s="374">
        <v>0</v>
      </c>
      <c r="AP223" s="374">
        <v>0</v>
      </c>
      <c r="AQ223" s="374">
        <v>0</v>
      </c>
      <c r="AR223" s="7"/>
      <c r="AS223" s="374">
        <v>0</v>
      </c>
      <c r="AT223" s="374">
        <v>0</v>
      </c>
      <c r="AU223" s="374">
        <v>0</v>
      </c>
      <c r="AV223" s="374">
        <v>0</v>
      </c>
      <c r="AW223" s="374">
        <v>0</v>
      </c>
      <c r="AX223" s="374">
        <v>0</v>
      </c>
      <c r="AY223" s="374">
        <v>0</v>
      </c>
      <c r="AZ223" s="374">
        <v>0</v>
      </c>
      <c r="BA223" s="374">
        <v>0</v>
      </c>
      <c r="BB223" s="374">
        <v>0</v>
      </c>
      <c r="BC223" s="374">
        <v>0</v>
      </c>
      <c r="BD223" s="374">
        <v>0</v>
      </c>
    </row>
    <row r="224" spans="1:56" ht="23" x14ac:dyDescent="0.35">
      <c r="A224" s="37" t="s">
        <v>53</v>
      </c>
      <c r="B224" s="37" t="s">
        <v>184</v>
      </c>
      <c r="C224" s="37">
        <v>162</v>
      </c>
      <c r="E224" s="267" t="s">
        <v>214</v>
      </c>
      <c r="F224" s="374"/>
      <c r="G224" s="39"/>
      <c r="H224" s="39"/>
      <c r="I224" s="39"/>
      <c r="J224" s="39"/>
      <c r="K224" s="39"/>
      <c r="L224" s="39"/>
      <c r="M224" s="39"/>
      <c r="N224" s="39"/>
      <c r="O224" s="39"/>
      <c r="P224" s="39"/>
      <c r="Q224" s="381"/>
      <c r="R224" s="7"/>
      <c r="S224" s="390"/>
      <c r="T224" s="391"/>
      <c r="U224" s="391"/>
      <c r="V224" s="391"/>
      <c r="W224" s="391"/>
      <c r="X224" s="391"/>
      <c r="Y224" s="391"/>
      <c r="Z224" s="391"/>
      <c r="AA224" s="391"/>
      <c r="AB224" s="391"/>
      <c r="AC224" s="391"/>
      <c r="AD224" s="392"/>
      <c r="AE224" s="7"/>
      <c r="AF224" s="374"/>
      <c r="AG224" s="39"/>
      <c r="AH224" s="39"/>
      <c r="AI224" s="39"/>
      <c r="AJ224" s="39"/>
      <c r="AK224" s="39"/>
      <c r="AL224" s="39"/>
      <c r="AM224" s="39"/>
      <c r="AN224" s="39"/>
      <c r="AO224" s="39"/>
      <c r="AP224" s="39"/>
      <c r="AQ224" s="381"/>
      <c r="AR224" s="7"/>
      <c r="AS224" s="374"/>
      <c r="AT224" s="39"/>
      <c r="AU224" s="39"/>
      <c r="AV224" s="39"/>
      <c r="AW224" s="39"/>
      <c r="AX224" s="39"/>
      <c r="AY224" s="39"/>
      <c r="AZ224" s="39"/>
      <c r="BA224" s="39"/>
      <c r="BB224" s="39"/>
      <c r="BC224" s="39"/>
      <c r="BD224" s="381"/>
    </row>
    <row r="225" spans="1:56" ht="23" x14ac:dyDescent="0.35">
      <c r="A225" s="37" t="s">
        <v>53</v>
      </c>
      <c r="B225" s="37" t="s">
        <v>185</v>
      </c>
      <c r="C225" s="37">
        <v>163</v>
      </c>
      <c r="E225" s="267" t="s">
        <v>215</v>
      </c>
      <c r="F225" s="374"/>
      <c r="G225" s="39"/>
      <c r="H225" s="39"/>
      <c r="I225" s="39"/>
      <c r="J225" s="39"/>
      <c r="K225" s="39"/>
      <c r="L225" s="39"/>
      <c r="M225" s="39"/>
      <c r="N225" s="39"/>
      <c r="O225" s="39"/>
      <c r="P225" s="39"/>
      <c r="Q225" s="381"/>
      <c r="R225" s="7"/>
      <c r="S225" s="374"/>
      <c r="T225" s="39"/>
      <c r="U225" s="39"/>
      <c r="V225" s="39"/>
      <c r="W225" s="39"/>
      <c r="X225" s="39"/>
      <c r="Y225" s="39"/>
      <c r="Z225" s="39"/>
      <c r="AA225" s="39"/>
      <c r="AB225" s="39"/>
      <c r="AC225" s="39"/>
      <c r="AD225" s="381"/>
      <c r="AE225" s="7"/>
      <c r="AF225" s="374"/>
      <c r="AG225" s="39"/>
      <c r="AH225" s="39"/>
      <c r="AI225" s="39"/>
      <c r="AJ225" s="39"/>
      <c r="AK225" s="39"/>
      <c r="AL225" s="39"/>
      <c r="AM225" s="39"/>
      <c r="AN225" s="39"/>
      <c r="AO225" s="39"/>
      <c r="AP225" s="39"/>
      <c r="AQ225" s="381"/>
      <c r="AR225" s="7"/>
      <c r="AS225" s="374"/>
      <c r="AT225" s="39"/>
      <c r="AU225" s="39"/>
      <c r="AV225" s="39"/>
      <c r="AW225" s="39"/>
      <c r="AX225" s="39"/>
      <c r="AY225" s="39"/>
      <c r="AZ225" s="39"/>
      <c r="BA225" s="39"/>
      <c r="BB225" s="39"/>
      <c r="BC225" s="39"/>
      <c r="BD225" s="381"/>
    </row>
    <row r="226" spans="1:56" ht="23" x14ac:dyDescent="0.35">
      <c r="B226" s="37"/>
      <c r="C226" s="37"/>
      <c r="E226" s="46" t="s">
        <v>217</v>
      </c>
      <c r="F226" s="327"/>
      <c r="G226" s="326"/>
      <c r="H226" s="326"/>
      <c r="I226" s="326"/>
      <c r="J226" s="326"/>
      <c r="K226" s="326"/>
      <c r="L226" s="326"/>
      <c r="M226" s="326"/>
      <c r="N226" s="326"/>
      <c r="O226" s="326"/>
      <c r="P226" s="326"/>
      <c r="Q226" s="9"/>
      <c r="R226" s="7"/>
      <c r="S226" s="327"/>
      <c r="T226" s="326"/>
      <c r="U226" s="326"/>
      <c r="V226" s="326"/>
      <c r="W226" s="326"/>
      <c r="X226" s="326"/>
      <c r="Y226" s="326"/>
      <c r="Z226" s="326"/>
      <c r="AA226" s="326"/>
      <c r="AB226" s="326"/>
      <c r="AC226" s="326"/>
      <c r="AD226" s="9"/>
      <c r="AE226" s="7"/>
      <c r="AF226" s="327"/>
      <c r="AG226" s="326"/>
      <c r="AH226" s="326"/>
      <c r="AI226" s="326"/>
      <c r="AJ226" s="326"/>
      <c r="AK226" s="326"/>
      <c r="AL226" s="326"/>
      <c r="AM226" s="326"/>
      <c r="AN226" s="326"/>
      <c r="AO226" s="326"/>
      <c r="AP226" s="326"/>
      <c r="AQ226" s="9"/>
      <c r="AR226" s="7"/>
      <c r="AS226" s="327"/>
      <c r="AT226" s="326"/>
      <c r="AU226" s="326"/>
      <c r="AV226" s="326"/>
      <c r="AW226" s="326"/>
      <c r="AX226" s="326"/>
      <c r="AY226" s="326"/>
      <c r="AZ226" s="326"/>
      <c r="BA226" s="326"/>
      <c r="BB226" s="326"/>
      <c r="BC226" s="326"/>
      <c r="BD226" s="9"/>
    </row>
    <row r="227" spans="1:56" ht="23" x14ac:dyDescent="0.35">
      <c r="A227" s="37" t="s">
        <v>53</v>
      </c>
      <c r="B227" s="37" t="s">
        <v>186</v>
      </c>
      <c r="C227" s="37">
        <v>164</v>
      </c>
      <c r="E227" s="69" t="s">
        <v>218</v>
      </c>
      <c r="F227" s="42"/>
      <c r="G227" s="39"/>
      <c r="H227" s="39"/>
      <c r="I227" s="39"/>
      <c r="J227" s="39"/>
      <c r="K227" s="39"/>
      <c r="L227" s="39"/>
      <c r="M227" s="39"/>
      <c r="N227" s="39"/>
      <c r="O227" s="39"/>
      <c r="P227" s="39"/>
      <c r="Q227" s="381"/>
      <c r="R227" s="7"/>
      <c r="S227" s="393"/>
      <c r="T227" s="391"/>
      <c r="U227" s="391"/>
      <c r="V227" s="391"/>
      <c r="W227" s="391"/>
      <c r="X227" s="391"/>
      <c r="Y227" s="391"/>
      <c r="Z227" s="391"/>
      <c r="AA227" s="391"/>
      <c r="AB227" s="391"/>
      <c r="AC227" s="391"/>
      <c r="AD227" s="392"/>
      <c r="AE227" s="7"/>
      <c r="AF227" s="42"/>
      <c r="AG227" s="39"/>
      <c r="AH227" s="39"/>
      <c r="AI227" s="39"/>
      <c r="AJ227" s="39"/>
      <c r="AK227" s="39"/>
      <c r="AL227" s="39"/>
      <c r="AM227" s="39"/>
      <c r="AN227" s="39"/>
      <c r="AO227" s="39"/>
      <c r="AP227" s="39"/>
      <c r="AQ227" s="381"/>
      <c r="AR227" s="7"/>
      <c r="AS227" s="42"/>
      <c r="AT227" s="39"/>
      <c r="AU227" s="39"/>
      <c r="AV227" s="39"/>
      <c r="AW227" s="39"/>
      <c r="AX227" s="39"/>
      <c r="AY227" s="39"/>
      <c r="AZ227" s="39"/>
      <c r="BA227" s="39"/>
      <c r="BB227" s="39"/>
      <c r="BC227" s="39"/>
      <c r="BD227" s="381"/>
    </row>
    <row r="228" spans="1:56" ht="23" x14ac:dyDescent="0.35">
      <c r="A228" s="37" t="s">
        <v>53</v>
      </c>
      <c r="B228" s="37" t="s">
        <v>187</v>
      </c>
      <c r="C228" s="37">
        <v>165</v>
      </c>
      <c r="E228" s="69" t="s">
        <v>319</v>
      </c>
      <c r="F228" s="390"/>
      <c r="G228" s="391"/>
      <c r="H228" s="391"/>
      <c r="I228" s="391"/>
      <c r="J228" s="391"/>
      <c r="K228" s="391"/>
      <c r="L228" s="391"/>
      <c r="M228" s="391"/>
      <c r="N228" s="391"/>
      <c r="O228" s="391"/>
      <c r="P228" s="391"/>
      <c r="Q228" s="392"/>
      <c r="S228" s="390"/>
      <c r="T228" s="391"/>
      <c r="U228" s="391"/>
      <c r="V228" s="391"/>
      <c r="W228" s="391"/>
      <c r="X228" s="391"/>
      <c r="Y228" s="391"/>
      <c r="Z228" s="391"/>
      <c r="AA228" s="391"/>
      <c r="AB228" s="391"/>
      <c r="AC228" s="391"/>
      <c r="AD228" s="392"/>
      <c r="AF228" s="390"/>
      <c r="AG228" s="391"/>
      <c r="AH228" s="391"/>
      <c r="AI228" s="391"/>
      <c r="AJ228" s="391"/>
      <c r="AK228" s="391"/>
      <c r="AL228" s="391"/>
      <c r="AM228" s="391"/>
      <c r="AN228" s="391"/>
      <c r="AO228" s="391"/>
      <c r="AP228" s="391"/>
      <c r="AQ228" s="392"/>
      <c r="AS228" s="390"/>
      <c r="AT228" s="391"/>
      <c r="AU228" s="391"/>
      <c r="AV228" s="391"/>
      <c r="AW228" s="391"/>
      <c r="AX228" s="391"/>
      <c r="AY228" s="391"/>
      <c r="AZ228" s="391"/>
      <c r="BA228" s="391"/>
      <c r="BB228" s="391"/>
      <c r="BC228" s="391"/>
      <c r="BD228" s="392"/>
    </row>
    <row r="229" spans="1:56" ht="23" x14ac:dyDescent="0.35">
      <c r="A229" s="37" t="s">
        <v>53</v>
      </c>
      <c r="B229" s="37" t="s">
        <v>188</v>
      </c>
      <c r="C229" s="37">
        <v>166</v>
      </c>
      <c r="E229" s="69" t="s">
        <v>220</v>
      </c>
      <c r="F229" s="390"/>
      <c r="G229" s="391"/>
      <c r="H229" s="391"/>
      <c r="I229" s="391"/>
      <c r="J229" s="391"/>
      <c r="K229" s="391"/>
      <c r="L229" s="391"/>
      <c r="M229" s="391"/>
      <c r="N229" s="391"/>
      <c r="O229" s="391"/>
      <c r="P229" s="391"/>
      <c r="Q229" s="392"/>
      <c r="R229" s="7"/>
      <c r="S229" s="374"/>
      <c r="T229" s="39"/>
      <c r="U229" s="39"/>
      <c r="V229" s="39"/>
      <c r="W229" s="39"/>
      <c r="X229" s="39"/>
      <c r="Y229" s="39"/>
      <c r="Z229" s="39"/>
      <c r="AA229" s="39"/>
      <c r="AB229" s="39"/>
      <c r="AC229" s="39"/>
      <c r="AD229" s="381"/>
      <c r="AE229" s="7"/>
      <c r="AF229" s="374"/>
      <c r="AG229" s="39"/>
      <c r="AH229" s="39"/>
      <c r="AI229" s="39"/>
      <c r="AJ229" s="39"/>
      <c r="AK229" s="39"/>
      <c r="AL229" s="39"/>
      <c r="AM229" s="39"/>
      <c r="AN229" s="39"/>
      <c r="AO229" s="39"/>
      <c r="AP229" s="39"/>
      <c r="AQ229" s="381"/>
      <c r="AR229" s="7"/>
      <c r="AS229" s="390"/>
      <c r="AT229" s="391"/>
      <c r="AU229" s="391"/>
      <c r="AV229" s="391"/>
      <c r="AW229" s="391"/>
      <c r="AX229" s="391"/>
      <c r="AY229" s="391"/>
      <c r="AZ229" s="391"/>
      <c r="BA229" s="391"/>
      <c r="BB229" s="391"/>
      <c r="BC229" s="391"/>
      <c r="BD229" s="392"/>
    </row>
    <row r="230" spans="1:56" ht="23" x14ac:dyDescent="0.35">
      <c r="B230" s="37"/>
      <c r="C230" s="37"/>
      <c r="E230" s="46" t="s">
        <v>222</v>
      </c>
      <c r="F230" s="327"/>
      <c r="G230" s="326"/>
      <c r="H230" s="326"/>
      <c r="I230" s="326"/>
      <c r="J230" s="326"/>
      <c r="K230" s="326"/>
      <c r="L230" s="326"/>
      <c r="M230" s="326"/>
      <c r="N230" s="326"/>
      <c r="O230" s="326"/>
      <c r="P230" s="326"/>
      <c r="Q230" s="9"/>
      <c r="R230" s="7"/>
      <c r="S230" s="327"/>
      <c r="T230" s="326"/>
      <c r="U230" s="326"/>
      <c r="V230" s="326"/>
      <c r="W230" s="326"/>
      <c r="X230" s="326"/>
      <c r="Y230" s="326"/>
      <c r="Z230" s="326"/>
      <c r="AA230" s="326"/>
      <c r="AB230" s="326"/>
      <c r="AC230" s="326"/>
      <c r="AD230" s="9"/>
      <c r="AE230" s="7"/>
      <c r="AF230" s="327"/>
      <c r="AG230" s="326"/>
      <c r="AH230" s="326"/>
      <c r="AI230" s="326"/>
      <c r="AJ230" s="326"/>
      <c r="AK230" s="326"/>
      <c r="AL230" s="326"/>
      <c r="AM230" s="326"/>
      <c r="AN230" s="326"/>
      <c r="AO230" s="326"/>
      <c r="AP230" s="326"/>
      <c r="AQ230" s="9"/>
      <c r="AR230" s="7"/>
      <c r="AS230" s="327"/>
      <c r="AT230" s="326"/>
      <c r="AU230" s="326"/>
      <c r="AV230" s="326"/>
      <c r="AW230" s="326"/>
      <c r="AX230" s="326"/>
      <c r="AY230" s="326"/>
      <c r="AZ230" s="326"/>
      <c r="BA230" s="326"/>
      <c r="BB230" s="326"/>
      <c r="BC230" s="326"/>
      <c r="BD230" s="9"/>
    </row>
    <row r="231" spans="1:56" ht="23" x14ac:dyDescent="0.35">
      <c r="A231" s="37" t="s">
        <v>53</v>
      </c>
      <c r="B231" s="37" t="s">
        <v>189</v>
      </c>
      <c r="C231" s="37">
        <v>167</v>
      </c>
      <c r="E231" s="69" t="s">
        <v>223</v>
      </c>
      <c r="F231" s="390"/>
      <c r="G231" s="391"/>
      <c r="H231" s="391"/>
      <c r="I231" s="391"/>
      <c r="J231" s="391"/>
      <c r="K231" s="391"/>
      <c r="L231" s="391"/>
      <c r="M231" s="391"/>
      <c r="N231" s="391"/>
      <c r="O231" s="391"/>
      <c r="P231" s="391"/>
      <c r="Q231" s="392"/>
      <c r="R231" s="7"/>
      <c r="S231" s="374"/>
      <c r="T231" s="39"/>
      <c r="U231" s="39"/>
      <c r="V231" s="39"/>
      <c r="W231" s="39"/>
      <c r="X231" s="39"/>
      <c r="Y231" s="39"/>
      <c r="Z231" s="39"/>
      <c r="AA231" s="39"/>
      <c r="AB231" s="39"/>
      <c r="AC231" s="39"/>
      <c r="AD231" s="381"/>
      <c r="AE231" s="7"/>
      <c r="AF231" s="374"/>
      <c r="AG231" s="39"/>
      <c r="AH231" s="39"/>
      <c r="AI231" s="39"/>
      <c r="AJ231" s="39"/>
      <c r="AK231" s="39"/>
      <c r="AL231" s="39"/>
      <c r="AM231" s="39"/>
      <c r="AN231" s="39"/>
      <c r="AO231" s="39"/>
      <c r="AP231" s="39"/>
      <c r="AQ231" s="381"/>
      <c r="AR231" s="7"/>
      <c r="AS231" s="390"/>
      <c r="AT231" s="391"/>
      <c r="AU231" s="391"/>
      <c r="AV231" s="391"/>
      <c r="AW231" s="391"/>
      <c r="AX231" s="391"/>
      <c r="AY231" s="391"/>
      <c r="AZ231" s="391"/>
      <c r="BA231" s="391"/>
      <c r="BB231" s="391"/>
      <c r="BC231" s="391"/>
      <c r="BD231" s="392"/>
    </row>
    <row r="232" spans="1:56" ht="23" x14ac:dyDescent="0.35">
      <c r="A232" s="37" t="s">
        <v>53</v>
      </c>
      <c r="B232" s="37" t="s">
        <v>190</v>
      </c>
      <c r="C232" s="37">
        <v>168</v>
      </c>
      <c r="E232" s="69" t="s">
        <v>224</v>
      </c>
      <c r="F232" s="390"/>
      <c r="G232" s="391"/>
      <c r="H232" s="391"/>
      <c r="I232" s="391"/>
      <c r="J232" s="391"/>
      <c r="K232" s="391"/>
      <c r="L232" s="391"/>
      <c r="M232" s="391"/>
      <c r="N232" s="391"/>
      <c r="O232" s="391"/>
      <c r="P232" s="391"/>
      <c r="Q232" s="392"/>
      <c r="R232" s="7"/>
      <c r="S232" s="374"/>
      <c r="T232" s="39"/>
      <c r="U232" s="39"/>
      <c r="V232" s="39"/>
      <c r="W232" s="39"/>
      <c r="X232" s="39"/>
      <c r="Y232" s="39"/>
      <c r="Z232" s="39"/>
      <c r="AA232" s="39"/>
      <c r="AB232" s="39"/>
      <c r="AC232" s="39"/>
      <c r="AD232" s="381"/>
      <c r="AE232" s="7"/>
      <c r="AF232" s="374"/>
      <c r="AG232" s="39"/>
      <c r="AH232" s="39"/>
      <c r="AI232" s="39"/>
      <c r="AJ232" s="39"/>
      <c r="AK232" s="39"/>
      <c r="AL232" s="39"/>
      <c r="AM232" s="39"/>
      <c r="AN232" s="39"/>
      <c r="AO232" s="39"/>
      <c r="AP232" s="39"/>
      <c r="AQ232" s="381"/>
      <c r="AR232" s="7"/>
      <c r="AS232" s="390"/>
      <c r="AT232" s="391"/>
      <c r="AU232" s="391"/>
      <c r="AV232" s="391"/>
      <c r="AW232" s="391"/>
      <c r="AX232" s="391"/>
      <c r="AY232" s="391"/>
      <c r="AZ232" s="391"/>
      <c r="BA232" s="391"/>
      <c r="BB232" s="391"/>
      <c r="BC232" s="391"/>
      <c r="BD232" s="392"/>
    </row>
    <row r="233" spans="1:56" ht="23" x14ac:dyDescent="0.35">
      <c r="A233" s="37" t="s">
        <v>53</v>
      </c>
      <c r="B233" s="37" t="s">
        <v>191</v>
      </c>
      <c r="C233" s="37">
        <v>169</v>
      </c>
      <c r="E233" s="69" t="s">
        <v>225</v>
      </c>
      <c r="F233" s="390"/>
      <c r="G233" s="391"/>
      <c r="H233" s="391"/>
      <c r="I233" s="391"/>
      <c r="J233" s="391"/>
      <c r="K233" s="391"/>
      <c r="L233" s="391"/>
      <c r="M233" s="391"/>
      <c r="N233" s="391"/>
      <c r="O233" s="391"/>
      <c r="P233" s="391"/>
      <c r="Q233" s="392"/>
      <c r="R233" s="7"/>
      <c r="S233" s="374"/>
      <c r="T233" s="39"/>
      <c r="U233" s="39"/>
      <c r="V233" s="39"/>
      <c r="W233" s="39"/>
      <c r="X233" s="39"/>
      <c r="Y233" s="39"/>
      <c r="Z233" s="39"/>
      <c r="AA233" s="39"/>
      <c r="AB233" s="39"/>
      <c r="AC233" s="39"/>
      <c r="AD233" s="381"/>
      <c r="AE233" s="7"/>
      <c r="AF233" s="374"/>
      <c r="AG233" s="39"/>
      <c r="AH233" s="39"/>
      <c r="AI233" s="39"/>
      <c r="AJ233" s="39"/>
      <c r="AK233" s="39"/>
      <c r="AL233" s="39"/>
      <c r="AM233" s="39"/>
      <c r="AN233" s="39"/>
      <c r="AO233" s="39"/>
      <c r="AP233" s="39"/>
      <c r="AQ233" s="381"/>
      <c r="AR233" s="7"/>
      <c r="AS233" s="390"/>
      <c r="AT233" s="391"/>
      <c r="AU233" s="391"/>
      <c r="AV233" s="391"/>
      <c r="AW233" s="391"/>
      <c r="AX233" s="391"/>
      <c r="AY233" s="391"/>
      <c r="AZ233" s="391"/>
      <c r="BA233" s="391"/>
      <c r="BB233" s="391"/>
      <c r="BC233" s="391"/>
      <c r="BD233" s="392"/>
    </row>
    <row r="234" spans="1:56" ht="23" x14ac:dyDescent="0.35">
      <c r="A234" s="37" t="s">
        <v>53</v>
      </c>
      <c r="B234" s="37" t="s">
        <v>192</v>
      </c>
      <c r="C234" s="37">
        <v>170</v>
      </c>
      <c r="E234" s="69" t="s">
        <v>226</v>
      </c>
      <c r="F234" s="390"/>
      <c r="G234" s="391"/>
      <c r="H234" s="391"/>
      <c r="I234" s="391"/>
      <c r="J234" s="391"/>
      <c r="K234" s="391"/>
      <c r="L234" s="391"/>
      <c r="M234" s="391"/>
      <c r="N234" s="391"/>
      <c r="O234" s="391"/>
      <c r="P234" s="391"/>
      <c r="Q234" s="392"/>
      <c r="R234" s="7"/>
      <c r="S234" s="374"/>
      <c r="T234" s="39"/>
      <c r="U234" s="39"/>
      <c r="V234" s="39"/>
      <c r="W234" s="39"/>
      <c r="X234" s="39"/>
      <c r="Y234" s="39"/>
      <c r="Z234" s="39"/>
      <c r="AA234" s="39"/>
      <c r="AB234" s="39"/>
      <c r="AC234" s="39"/>
      <c r="AD234" s="381"/>
      <c r="AE234" s="7"/>
      <c r="AF234" s="374"/>
      <c r="AG234" s="39"/>
      <c r="AH234" s="39"/>
      <c r="AI234" s="39"/>
      <c r="AJ234" s="39"/>
      <c r="AK234" s="39"/>
      <c r="AL234" s="39"/>
      <c r="AM234" s="39"/>
      <c r="AN234" s="39"/>
      <c r="AO234" s="39"/>
      <c r="AP234" s="39"/>
      <c r="AQ234" s="381"/>
      <c r="AR234" s="7"/>
      <c r="AS234" s="390"/>
      <c r="AT234" s="391"/>
      <c r="AU234" s="391"/>
      <c r="AV234" s="391"/>
      <c r="AW234" s="391"/>
      <c r="AX234" s="391"/>
      <c r="AY234" s="391"/>
      <c r="AZ234" s="391"/>
      <c r="BA234" s="391"/>
      <c r="BB234" s="391"/>
      <c r="BC234" s="391"/>
      <c r="BD234" s="392"/>
    </row>
    <row r="235" spans="1:56" ht="23" x14ac:dyDescent="0.35">
      <c r="A235" s="37" t="s">
        <v>53</v>
      </c>
      <c r="B235" s="37" t="s">
        <v>193</v>
      </c>
      <c r="C235" s="37">
        <v>171</v>
      </c>
      <c r="E235" s="69" t="s">
        <v>227</v>
      </c>
      <c r="F235" s="390"/>
      <c r="G235" s="391"/>
      <c r="H235" s="391"/>
      <c r="I235" s="391"/>
      <c r="J235" s="391"/>
      <c r="K235" s="391"/>
      <c r="L235" s="391"/>
      <c r="M235" s="391"/>
      <c r="N235" s="391"/>
      <c r="O235" s="391"/>
      <c r="P235" s="391"/>
      <c r="Q235" s="392"/>
      <c r="R235" s="7"/>
      <c r="S235" s="374"/>
      <c r="T235" s="39"/>
      <c r="U235" s="39"/>
      <c r="V235" s="39"/>
      <c r="W235" s="39"/>
      <c r="X235" s="39"/>
      <c r="Y235" s="39"/>
      <c r="Z235" s="39"/>
      <c r="AA235" s="39"/>
      <c r="AB235" s="39"/>
      <c r="AC235" s="39"/>
      <c r="AD235" s="381"/>
      <c r="AE235" s="7"/>
      <c r="AF235" s="374"/>
      <c r="AG235" s="39"/>
      <c r="AH235" s="39"/>
      <c r="AI235" s="39"/>
      <c r="AJ235" s="39"/>
      <c r="AK235" s="39"/>
      <c r="AL235" s="39"/>
      <c r="AM235" s="39"/>
      <c r="AN235" s="39"/>
      <c r="AO235" s="39"/>
      <c r="AP235" s="39"/>
      <c r="AQ235" s="381"/>
      <c r="AR235" s="7"/>
      <c r="AS235" s="390"/>
      <c r="AT235" s="391"/>
      <c r="AU235" s="391"/>
      <c r="AV235" s="391"/>
      <c r="AW235" s="391"/>
      <c r="AX235" s="391"/>
      <c r="AY235" s="391"/>
      <c r="AZ235" s="391"/>
      <c r="BA235" s="391"/>
      <c r="BB235" s="391"/>
      <c r="BC235" s="391"/>
      <c r="BD235" s="392"/>
    </row>
    <row r="236" spans="1:56" ht="23" x14ac:dyDescent="0.35">
      <c r="C236" s="37"/>
      <c r="E236" s="45" t="s">
        <v>56</v>
      </c>
      <c r="F236" s="372"/>
      <c r="G236" s="386"/>
      <c r="H236" s="386"/>
      <c r="I236" s="386"/>
      <c r="J236" s="386"/>
      <c r="K236" s="386"/>
      <c r="L236" s="386"/>
      <c r="M236" s="386"/>
      <c r="N236" s="386"/>
      <c r="O236" s="386"/>
      <c r="P236" s="386"/>
      <c r="Q236" s="379"/>
      <c r="R236" s="7"/>
      <c r="S236" s="372"/>
      <c r="T236" s="386"/>
      <c r="U236" s="386"/>
      <c r="V236" s="386"/>
      <c r="W236" s="386"/>
      <c r="X236" s="386"/>
      <c r="Y236" s="386"/>
      <c r="Z236" s="386"/>
      <c r="AA236" s="386"/>
      <c r="AB236" s="386"/>
      <c r="AC236" s="386"/>
      <c r="AD236" s="379"/>
      <c r="AE236" s="7"/>
      <c r="AF236" s="372"/>
      <c r="AG236" s="386"/>
      <c r="AH236" s="386"/>
      <c r="AI236" s="386"/>
      <c r="AJ236" s="386"/>
      <c r="AK236" s="386"/>
      <c r="AL236" s="386"/>
      <c r="AM236" s="386"/>
      <c r="AN236" s="386"/>
      <c r="AO236" s="386"/>
      <c r="AP236" s="386"/>
      <c r="AQ236" s="379"/>
      <c r="AR236" s="7"/>
      <c r="AS236" s="372"/>
      <c r="AT236" s="386"/>
      <c r="AU236" s="386"/>
      <c r="AV236" s="386"/>
      <c r="AW236" s="386"/>
      <c r="AX236" s="386"/>
      <c r="AY236" s="386"/>
      <c r="AZ236" s="386"/>
      <c r="BA236" s="386"/>
      <c r="BB236" s="386"/>
      <c r="BC236" s="386"/>
      <c r="BD236" s="379"/>
    </row>
    <row r="237" spans="1:56" ht="23" x14ac:dyDescent="0.35">
      <c r="B237" s="57"/>
      <c r="C237" s="37"/>
      <c r="E237" s="46" t="s">
        <v>200</v>
      </c>
      <c r="F237" s="325"/>
      <c r="G237" s="326"/>
      <c r="H237" s="326"/>
      <c r="I237" s="326"/>
      <c r="J237" s="326"/>
      <c r="K237" s="326"/>
      <c r="L237" s="326"/>
      <c r="M237" s="326"/>
      <c r="N237" s="326"/>
      <c r="O237" s="326"/>
      <c r="P237" s="326"/>
      <c r="Q237" s="9"/>
      <c r="R237" s="7"/>
      <c r="S237" s="325"/>
      <c r="T237" s="326"/>
      <c r="U237" s="326"/>
      <c r="V237" s="326"/>
      <c r="W237" s="326"/>
      <c r="X237" s="326"/>
      <c r="Y237" s="326"/>
      <c r="Z237" s="326"/>
      <c r="AA237" s="326"/>
      <c r="AB237" s="326"/>
      <c r="AC237" s="326"/>
      <c r="AD237" s="9"/>
      <c r="AE237" s="7"/>
      <c r="AF237" s="325"/>
      <c r="AG237" s="326"/>
      <c r="AH237" s="326"/>
      <c r="AI237" s="326"/>
      <c r="AJ237" s="326"/>
      <c r="AK237" s="326"/>
      <c r="AL237" s="326"/>
      <c r="AM237" s="326"/>
      <c r="AN237" s="326"/>
      <c r="AO237" s="326"/>
      <c r="AP237" s="326"/>
      <c r="AQ237" s="9"/>
      <c r="AR237" s="7"/>
      <c r="AS237" s="325"/>
      <c r="AT237" s="326"/>
      <c r="AU237" s="326"/>
      <c r="AV237" s="326"/>
      <c r="AW237" s="326"/>
      <c r="AX237" s="326"/>
      <c r="AY237" s="326"/>
      <c r="AZ237" s="326"/>
      <c r="BA237" s="326"/>
      <c r="BB237" s="326"/>
      <c r="BC237" s="326"/>
      <c r="BD237" s="9"/>
    </row>
    <row r="238" spans="1:56" ht="23" x14ac:dyDescent="0.35">
      <c r="B238" s="57"/>
      <c r="C238" s="37"/>
      <c r="E238" s="262" t="s">
        <v>202</v>
      </c>
      <c r="F238" s="375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380"/>
      <c r="R238" s="7"/>
      <c r="S238" s="375"/>
      <c r="T238" s="19"/>
      <c r="U238" s="19"/>
      <c r="V238" s="19"/>
      <c r="W238" s="19"/>
      <c r="X238" s="19"/>
      <c r="Y238" s="19"/>
      <c r="Z238" s="19"/>
      <c r="AA238" s="19"/>
      <c r="AB238" s="19"/>
      <c r="AC238" s="19"/>
      <c r="AD238" s="380"/>
      <c r="AE238" s="7"/>
      <c r="AF238" s="375"/>
      <c r="AG238" s="19"/>
      <c r="AH238" s="19"/>
      <c r="AI238" s="19"/>
      <c r="AJ238" s="19"/>
      <c r="AK238" s="19"/>
      <c r="AL238" s="19"/>
      <c r="AM238" s="19"/>
      <c r="AN238" s="19"/>
      <c r="AO238" s="19"/>
      <c r="AP238" s="19"/>
      <c r="AQ238" s="380"/>
      <c r="AR238" s="7"/>
      <c r="AS238" s="375"/>
      <c r="AT238" s="19"/>
      <c r="AU238" s="19"/>
      <c r="AV238" s="19"/>
      <c r="AW238" s="19"/>
      <c r="AX238" s="19"/>
      <c r="AY238" s="19"/>
      <c r="AZ238" s="19"/>
      <c r="BA238" s="19"/>
      <c r="BB238" s="19"/>
      <c r="BC238" s="19"/>
      <c r="BD238" s="380"/>
    </row>
    <row r="239" spans="1:56" ht="23" x14ac:dyDescent="0.35">
      <c r="A239" s="37" t="s">
        <v>55</v>
      </c>
      <c r="B239" s="37" t="s">
        <v>175</v>
      </c>
      <c r="C239" s="37">
        <v>172</v>
      </c>
      <c r="E239" s="47" t="s">
        <v>308</v>
      </c>
      <c r="F239" s="374"/>
      <c r="G239" s="39"/>
      <c r="H239" s="39"/>
      <c r="I239" s="39"/>
      <c r="J239" s="39"/>
      <c r="K239" s="39"/>
      <c r="L239" s="39"/>
      <c r="M239" s="39"/>
      <c r="N239" s="39"/>
      <c r="O239" s="39"/>
      <c r="P239" s="39"/>
      <c r="Q239" s="381"/>
      <c r="R239" s="7"/>
      <c r="S239" s="390"/>
      <c r="T239" s="391"/>
      <c r="U239" s="391"/>
      <c r="V239" s="391"/>
      <c r="W239" s="391"/>
      <c r="X239" s="391"/>
      <c r="Y239" s="391"/>
      <c r="Z239" s="391"/>
      <c r="AA239" s="391"/>
      <c r="AB239" s="391"/>
      <c r="AC239" s="391"/>
      <c r="AD239" s="392"/>
      <c r="AE239" s="7"/>
      <c r="AF239" s="374"/>
      <c r="AG239" s="39"/>
      <c r="AH239" s="39"/>
      <c r="AI239" s="39"/>
      <c r="AJ239" s="39"/>
      <c r="AK239" s="39"/>
      <c r="AL239" s="39"/>
      <c r="AM239" s="39"/>
      <c r="AN239" s="39"/>
      <c r="AO239" s="39"/>
      <c r="AP239" s="39"/>
      <c r="AQ239" s="381"/>
      <c r="AR239" s="7"/>
      <c r="AS239" s="374"/>
      <c r="AT239" s="39"/>
      <c r="AU239" s="39"/>
      <c r="AV239" s="39"/>
      <c r="AW239" s="39"/>
      <c r="AX239" s="39"/>
      <c r="AY239" s="39"/>
      <c r="AZ239" s="39"/>
      <c r="BA239" s="39"/>
      <c r="BB239" s="39"/>
      <c r="BC239" s="39"/>
      <c r="BD239" s="381"/>
    </row>
    <row r="240" spans="1:56" ht="23" x14ac:dyDescent="0.35">
      <c r="B240" s="58"/>
      <c r="C240" s="37"/>
      <c r="E240" s="71" t="s">
        <v>370</v>
      </c>
      <c r="F240" s="375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380"/>
      <c r="R240" s="7"/>
      <c r="S240" s="375"/>
      <c r="T240" s="19"/>
      <c r="U240" s="19"/>
      <c r="V240" s="19"/>
      <c r="W240" s="19"/>
      <c r="X240" s="19"/>
      <c r="Y240" s="19"/>
      <c r="Z240" s="19"/>
      <c r="AA240" s="19"/>
      <c r="AB240" s="19"/>
      <c r="AC240" s="19"/>
      <c r="AD240" s="380"/>
      <c r="AE240" s="7"/>
      <c r="AF240" s="375"/>
      <c r="AG240" s="19"/>
      <c r="AH240" s="19"/>
      <c r="AI240" s="19"/>
      <c r="AJ240" s="19"/>
      <c r="AK240" s="19"/>
      <c r="AL240" s="19"/>
      <c r="AM240" s="19"/>
      <c r="AN240" s="19"/>
      <c r="AO240" s="19"/>
      <c r="AP240" s="19"/>
      <c r="AQ240" s="380"/>
      <c r="AR240" s="7"/>
      <c r="AS240" s="375"/>
      <c r="AT240" s="19"/>
      <c r="AU240" s="19"/>
      <c r="AV240" s="19"/>
      <c r="AW240" s="19"/>
      <c r="AX240" s="19"/>
      <c r="AY240" s="19"/>
      <c r="AZ240" s="19"/>
      <c r="BA240" s="19"/>
      <c r="BB240" s="19"/>
      <c r="BC240" s="19"/>
      <c r="BD240" s="380"/>
    </row>
    <row r="241" spans="1:56" ht="23" x14ac:dyDescent="0.35">
      <c r="A241" s="37" t="s">
        <v>55</v>
      </c>
      <c r="B241" s="37" t="s">
        <v>176</v>
      </c>
      <c r="C241" s="37">
        <v>173</v>
      </c>
      <c r="E241" s="72" t="s">
        <v>206</v>
      </c>
      <c r="F241" s="374"/>
      <c r="G241" s="39"/>
      <c r="H241" s="39"/>
      <c r="I241" s="39"/>
      <c r="J241" s="39"/>
      <c r="K241" s="39"/>
      <c r="L241" s="39"/>
      <c r="M241" s="39"/>
      <c r="N241" s="39"/>
      <c r="O241" s="39"/>
      <c r="P241" s="39"/>
      <c r="Q241" s="381"/>
      <c r="R241" s="7"/>
      <c r="S241" s="374"/>
      <c r="T241" s="39"/>
      <c r="U241" s="39"/>
      <c r="V241" s="39"/>
      <c r="W241" s="39"/>
      <c r="X241" s="39"/>
      <c r="Y241" s="39"/>
      <c r="Z241" s="39"/>
      <c r="AA241" s="39"/>
      <c r="AB241" s="39"/>
      <c r="AC241" s="39"/>
      <c r="AD241" s="381"/>
      <c r="AE241" s="7"/>
      <c r="AF241" s="374"/>
      <c r="AG241" s="39"/>
      <c r="AH241" s="39"/>
      <c r="AI241" s="39"/>
      <c r="AJ241" s="39"/>
      <c r="AK241" s="39"/>
      <c r="AL241" s="39"/>
      <c r="AM241" s="39"/>
      <c r="AN241" s="39"/>
      <c r="AO241" s="39"/>
      <c r="AP241" s="39"/>
      <c r="AQ241" s="381"/>
      <c r="AR241" s="7"/>
      <c r="AS241" s="374"/>
      <c r="AT241" s="39"/>
      <c r="AU241" s="39"/>
      <c r="AV241" s="39"/>
      <c r="AW241" s="39"/>
      <c r="AX241" s="39"/>
      <c r="AY241" s="39"/>
      <c r="AZ241" s="39"/>
      <c r="BA241" s="39"/>
      <c r="BB241" s="39"/>
      <c r="BC241" s="39"/>
      <c r="BD241" s="381"/>
    </row>
    <row r="242" spans="1:56" ht="23" x14ac:dyDescent="0.35">
      <c r="A242" s="37" t="s">
        <v>55</v>
      </c>
      <c r="B242" s="37" t="s">
        <v>177</v>
      </c>
      <c r="C242" s="37">
        <v>174</v>
      </c>
      <c r="E242" s="72" t="s">
        <v>207</v>
      </c>
      <c r="F242" s="374"/>
      <c r="G242" s="39"/>
      <c r="H242" s="39"/>
      <c r="I242" s="39"/>
      <c r="J242" s="39"/>
      <c r="K242" s="39"/>
      <c r="L242" s="39"/>
      <c r="M242" s="39"/>
      <c r="N242" s="39"/>
      <c r="O242" s="39"/>
      <c r="P242" s="39"/>
      <c r="Q242" s="381"/>
      <c r="R242" s="7"/>
      <c r="S242" s="374"/>
      <c r="T242" s="39"/>
      <c r="U242" s="39"/>
      <c r="V242" s="39"/>
      <c r="W242" s="39"/>
      <c r="X242" s="39"/>
      <c r="Y242" s="39"/>
      <c r="Z242" s="39"/>
      <c r="AA242" s="39"/>
      <c r="AB242" s="39"/>
      <c r="AC242" s="39"/>
      <c r="AD242" s="381"/>
      <c r="AE242" s="7"/>
      <c r="AF242" s="374"/>
      <c r="AG242" s="39"/>
      <c r="AH242" s="39"/>
      <c r="AI242" s="39"/>
      <c r="AJ242" s="39"/>
      <c r="AK242" s="39"/>
      <c r="AL242" s="39"/>
      <c r="AM242" s="39"/>
      <c r="AN242" s="39"/>
      <c r="AO242" s="39"/>
      <c r="AP242" s="39"/>
      <c r="AQ242" s="381"/>
      <c r="AR242" s="7"/>
      <c r="AS242" s="374"/>
      <c r="AT242" s="39"/>
      <c r="AU242" s="39"/>
      <c r="AV242" s="39"/>
      <c r="AW242" s="39"/>
      <c r="AX242" s="39"/>
      <c r="AY242" s="39"/>
      <c r="AZ242" s="39"/>
      <c r="BA242" s="39"/>
      <c r="BB242" s="39"/>
      <c r="BC242" s="39"/>
      <c r="BD242" s="381"/>
    </row>
    <row r="243" spans="1:56" ht="23" x14ac:dyDescent="0.35">
      <c r="A243" s="37" t="s">
        <v>55</v>
      </c>
      <c r="B243" s="37" t="s">
        <v>178</v>
      </c>
      <c r="C243" s="37">
        <v>175</v>
      </c>
      <c r="E243" s="72" t="s">
        <v>208</v>
      </c>
      <c r="F243" s="374"/>
      <c r="G243" s="39"/>
      <c r="H243" s="39"/>
      <c r="I243" s="39"/>
      <c r="J243" s="39"/>
      <c r="K243" s="39"/>
      <c r="L243" s="39"/>
      <c r="M243" s="39"/>
      <c r="N243" s="39"/>
      <c r="O243" s="39"/>
      <c r="P243" s="39"/>
      <c r="Q243" s="381"/>
      <c r="R243" s="7"/>
      <c r="S243" s="374"/>
      <c r="T243" s="39"/>
      <c r="U243" s="39"/>
      <c r="V243" s="39"/>
      <c r="W243" s="39"/>
      <c r="X243" s="39"/>
      <c r="Y243" s="39"/>
      <c r="Z243" s="39"/>
      <c r="AA243" s="39"/>
      <c r="AB243" s="39"/>
      <c r="AC243" s="39"/>
      <c r="AD243" s="381"/>
      <c r="AE243" s="7"/>
      <c r="AF243" s="374"/>
      <c r="AG243" s="39"/>
      <c r="AH243" s="39"/>
      <c r="AI243" s="39"/>
      <c r="AJ243" s="39"/>
      <c r="AK243" s="39"/>
      <c r="AL243" s="39"/>
      <c r="AM243" s="39"/>
      <c r="AN243" s="39"/>
      <c r="AO243" s="39"/>
      <c r="AP243" s="39"/>
      <c r="AQ243" s="381"/>
      <c r="AR243" s="7"/>
      <c r="AS243" s="374"/>
      <c r="AT243" s="39"/>
      <c r="AU243" s="39"/>
      <c r="AV243" s="39"/>
      <c r="AW243" s="39"/>
      <c r="AX243" s="39"/>
      <c r="AY243" s="39"/>
      <c r="AZ243" s="39"/>
      <c r="BA243" s="39"/>
      <c r="BB243" s="39"/>
      <c r="BC243" s="39"/>
      <c r="BD243" s="381"/>
    </row>
    <row r="244" spans="1:56" ht="23" x14ac:dyDescent="0.35">
      <c r="A244" s="37" t="s">
        <v>55</v>
      </c>
      <c r="B244" s="37" t="s">
        <v>179</v>
      </c>
      <c r="C244" s="37">
        <v>176</v>
      </c>
      <c r="E244" s="72" t="s">
        <v>209</v>
      </c>
      <c r="F244" s="374"/>
      <c r="G244" s="39"/>
      <c r="H244" s="39"/>
      <c r="I244" s="39"/>
      <c r="J244" s="39"/>
      <c r="K244" s="39"/>
      <c r="L244" s="39"/>
      <c r="M244" s="39"/>
      <c r="N244" s="39"/>
      <c r="O244" s="39"/>
      <c r="P244" s="39"/>
      <c r="Q244" s="381"/>
      <c r="R244" s="7"/>
      <c r="S244" s="374"/>
      <c r="T244" s="39"/>
      <c r="U244" s="39"/>
      <c r="V244" s="39"/>
      <c r="W244" s="39"/>
      <c r="X244" s="39"/>
      <c r="Y244" s="39"/>
      <c r="Z244" s="39"/>
      <c r="AA244" s="39"/>
      <c r="AB244" s="39"/>
      <c r="AC244" s="39"/>
      <c r="AD244" s="381"/>
      <c r="AE244" s="7"/>
      <c r="AF244" s="374"/>
      <c r="AG244" s="39"/>
      <c r="AH244" s="39"/>
      <c r="AI244" s="39"/>
      <c r="AJ244" s="39"/>
      <c r="AK244" s="39"/>
      <c r="AL244" s="39"/>
      <c r="AM244" s="39"/>
      <c r="AN244" s="39"/>
      <c r="AO244" s="39"/>
      <c r="AP244" s="39"/>
      <c r="AQ244" s="381"/>
      <c r="AR244" s="7"/>
      <c r="AS244" s="374"/>
      <c r="AT244" s="39"/>
      <c r="AU244" s="39"/>
      <c r="AV244" s="39"/>
      <c r="AW244" s="39"/>
      <c r="AX244" s="39"/>
      <c r="AY244" s="39"/>
      <c r="AZ244" s="39"/>
      <c r="BA244" s="39"/>
      <c r="BB244" s="39"/>
      <c r="BC244" s="39"/>
      <c r="BD244" s="381"/>
    </row>
    <row r="245" spans="1:56" ht="23" x14ac:dyDescent="0.35">
      <c r="A245" s="37" t="s">
        <v>55</v>
      </c>
      <c r="B245" s="37" t="s">
        <v>180</v>
      </c>
      <c r="C245" s="37">
        <v>177</v>
      </c>
      <c r="E245" s="72" t="s">
        <v>210</v>
      </c>
      <c r="F245" s="374"/>
      <c r="G245" s="39"/>
      <c r="H245" s="39"/>
      <c r="I245" s="39"/>
      <c r="J245" s="39"/>
      <c r="K245" s="39"/>
      <c r="L245" s="39"/>
      <c r="M245" s="39"/>
      <c r="N245" s="39"/>
      <c r="O245" s="39"/>
      <c r="P245" s="39"/>
      <c r="Q245" s="381"/>
      <c r="R245" s="7"/>
      <c r="S245" s="374"/>
      <c r="T245" s="39"/>
      <c r="U245" s="39"/>
      <c r="V245" s="39"/>
      <c r="W245" s="39"/>
      <c r="X245" s="39"/>
      <c r="Y245" s="39"/>
      <c r="Z245" s="39"/>
      <c r="AA245" s="39"/>
      <c r="AB245" s="39"/>
      <c r="AC245" s="39"/>
      <c r="AD245" s="381"/>
      <c r="AE245" s="7"/>
      <c r="AF245" s="374"/>
      <c r="AG245" s="39"/>
      <c r="AH245" s="39"/>
      <c r="AI245" s="39"/>
      <c r="AJ245" s="39"/>
      <c r="AK245" s="39"/>
      <c r="AL245" s="39"/>
      <c r="AM245" s="39"/>
      <c r="AN245" s="39"/>
      <c r="AO245" s="39"/>
      <c r="AP245" s="39"/>
      <c r="AQ245" s="381"/>
      <c r="AR245" s="7"/>
      <c r="AS245" s="374"/>
      <c r="AT245" s="39"/>
      <c r="AU245" s="39"/>
      <c r="AV245" s="39"/>
      <c r="AW245" s="39"/>
      <c r="AX245" s="39"/>
      <c r="AY245" s="39"/>
      <c r="AZ245" s="39"/>
      <c r="BA245" s="39"/>
      <c r="BB245" s="39"/>
      <c r="BC245" s="39"/>
      <c r="BD245" s="381"/>
    </row>
    <row r="246" spans="1:56" ht="23" x14ac:dyDescent="0.35">
      <c r="A246" s="37" t="s">
        <v>55</v>
      </c>
      <c r="B246" s="37" t="s">
        <v>181</v>
      </c>
      <c r="C246" s="37">
        <v>178</v>
      </c>
      <c r="E246" s="72" t="s">
        <v>211</v>
      </c>
      <c r="F246" s="374"/>
      <c r="G246" s="39"/>
      <c r="H246" s="39"/>
      <c r="I246" s="39"/>
      <c r="J246" s="39"/>
      <c r="K246" s="39"/>
      <c r="L246" s="39"/>
      <c r="M246" s="39"/>
      <c r="N246" s="39"/>
      <c r="O246" s="39"/>
      <c r="P246" s="39"/>
      <c r="Q246" s="381"/>
      <c r="R246" s="7"/>
      <c r="S246" s="374"/>
      <c r="T246" s="39"/>
      <c r="U246" s="39"/>
      <c r="V246" s="39"/>
      <c r="W246" s="39"/>
      <c r="X246" s="39"/>
      <c r="Y246" s="39"/>
      <c r="Z246" s="39"/>
      <c r="AA246" s="39"/>
      <c r="AB246" s="39"/>
      <c r="AC246" s="39"/>
      <c r="AD246" s="381"/>
      <c r="AE246" s="7"/>
      <c r="AF246" s="374"/>
      <c r="AG246" s="39"/>
      <c r="AH246" s="39"/>
      <c r="AI246" s="39"/>
      <c r="AJ246" s="39"/>
      <c r="AK246" s="39"/>
      <c r="AL246" s="39"/>
      <c r="AM246" s="39"/>
      <c r="AN246" s="39"/>
      <c r="AO246" s="39"/>
      <c r="AP246" s="39"/>
      <c r="AQ246" s="381"/>
      <c r="AR246" s="7"/>
      <c r="AS246" s="374"/>
      <c r="AT246" s="39"/>
      <c r="AU246" s="39"/>
      <c r="AV246" s="39"/>
      <c r="AW246" s="39"/>
      <c r="AX246" s="39"/>
      <c r="AY246" s="39"/>
      <c r="AZ246" s="39"/>
      <c r="BA246" s="39"/>
      <c r="BB246" s="39"/>
      <c r="BC246" s="39"/>
      <c r="BD246" s="381"/>
    </row>
    <row r="247" spans="1:56" ht="23" x14ac:dyDescent="0.35">
      <c r="A247" s="37" t="s">
        <v>55</v>
      </c>
      <c r="B247" s="37" t="s">
        <v>182</v>
      </c>
      <c r="C247" s="37">
        <v>179</v>
      </c>
      <c r="E247" s="72" t="s">
        <v>212</v>
      </c>
      <c r="F247" s="374"/>
      <c r="G247" s="39"/>
      <c r="H247" s="39"/>
      <c r="I247" s="39"/>
      <c r="J247" s="39"/>
      <c r="K247" s="39"/>
      <c r="L247" s="39"/>
      <c r="M247" s="39"/>
      <c r="N247" s="39"/>
      <c r="O247" s="39"/>
      <c r="P247" s="39"/>
      <c r="Q247" s="381"/>
      <c r="R247" s="7"/>
      <c r="S247" s="374"/>
      <c r="T247" s="39"/>
      <c r="U247" s="39"/>
      <c r="V247" s="39"/>
      <c r="W247" s="39"/>
      <c r="X247" s="39"/>
      <c r="Y247" s="39"/>
      <c r="Z247" s="39"/>
      <c r="AA247" s="39"/>
      <c r="AB247" s="39"/>
      <c r="AC247" s="39"/>
      <c r="AD247" s="381"/>
      <c r="AE247" s="7"/>
      <c r="AF247" s="374"/>
      <c r="AG247" s="39"/>
      <c r="AH247" s="39"/>
      <c r="AI247" s="39"/>
      <c r="AJ247" s="39"/>
      <c r="AK247" s="39"/>
      <c r="AL247" s="39"/>
      <c r="AM247" s="39"/>
      <c r="AN247" s="39"/>
      <c r="AO247" s="39"/>
      <c r="AP247" s="39"/>
      <c r="AQ247" s="381"/>
      <c r="AR247" s="7"/>
      <c r="AS247" s="374"/>
      <c r="AT247" s="39"/>
      <c r="AU247" s="39"/>
      <c r="AV247" s="39"/>
      <c r="AW247" s="39"/>
      <c r="AX247" s="39"/>
      <c r="AY247" s="39"/>
      <c r="AZ247" s="39"/>
      <c r="BA247" s="39"/>
      <c r="BB247" s="39"/>
      <c r="BC247" s="39"/>
      <c r="BD247" s="381"/>
    </row>
    <row r="248" spans="1:56" ht="23" x14ac:dyDescent="0.35">
      <c r="A248" s="37" t="s">
        <v>55</v>
      </c>
      <c r="B248" s="37" t="s">
        <v>183</v>
      </c>
      <c r="C248" s="37">
        <v>180</v>
      </c>
      <c r="E248" s="47" t="s">
        <v>213</v>
      </c>
      <c r="F248" s="374">
        <v>0</v>
      </c>
      <c r="G248" s="374">
        <v>0</v>
      </c>
      <c r="H248" s="374">
        <v>0</v>
      </c>
      <c r="I248" s="374">
        <v>0</v>
      </c>
      <c r="J248" s="374">
        <v>0</v>
      </c>
      <c r="K248" s="374">
        <v>0</v>
      </c>
      <c r="L248" s="374">
        <v>0</v>
      </c>
      <c r="M248" s="374">
        <v>0</v>
      </c>
      <c r="N248" s="374">
        <v>0</v>
      </c>
      <c r="O248" s="374">
        <v>0</v>
      </c>
      <c r="P248" s="374">
        <v>0</v>
      </c>
      <c r="Q248" s="374">
        <v>0</v>
      </c>
      <c r="R248" s="7"/>
      <c r="S248" s="374">
        <v>0</v>
      </c>
      <c r="T248" s="374">
        <v>0</v>
      </c>
      <c r="U248" s="374">
        <v>0</v>
      </c>
      <c r="V248" s="374">
        <v>0</v>
      </c>
      <c r="W248" s="374">
        <v>0</v>
      </c>
      <c r="X248" s="374">
        <v>0</v>
      </c>
      <c r="Y248" s="374">
        <v>0</v>
      </c>
      <c r="Z248" s="374">
        <v>0</v>
      </c>
      <c r="AA248" s="374">
        <v>0</v>
      </c>
      <c r="AB248" s="374">
        <v>0</v>
      </c>
      <c r="AC248" s="374">
        <v>0</v>
      </c>
      <c r="AD248" s="374">
        <v>0</v>
      </c>
      <c r="AE248" s="7"/>
      <c r="AF248" s="374">
        <v>0</v>
      </c>
      <c r="AG248" s="374">
        <v>0</v>
      </c>
      <c r="AH248" s="374">
        <v>0</v>
      </c>
      <c r="AI248" s="374">
        <v>0</v>
      </c>
      <c r="AJ248" s="374">
        <v>0</v>
      </c>
      <c r="AK248" s="374">
        <v>0</v>
      </c>
      <c r="AL248" s="374">
        <v>0</v>
      </c>
      <c r="AM248" s="374">
        <v>0</v>
      </c>
      <c r="AN248" s="374">
        <v>0</v>
      </c>
      <c r="AO248" s="374">
        <v>0</v>
      </c>
      <c r="AP248" s="374">
        <v>0</v>
      </c>
      <c r="AQ248" s="374">
        <v>0</v>
      </c>
      <c r="AR248" s="7"/>
      <c r="AS248" s="374">
        <v>0</v>
      </c>
      <c r="AT248" s="374">
        <v>0</v>
      </c>
      <c r="AU248" s="374">
        <v>0</v>
      </c>
      <c r="AV248" s="374">
        <v>0</v>
      </c>
      <c r="AW248" s="374">
        <v>0</v>
      </c>
      <c r="AX248" s="374">
        <v>0</v>
      </c>
      <c r="AY248" s="374">
        <v>0</v>
      </c>
      <c r="AZ248" s="374">
        <v>0</v>
      </c>
      <c r="BA248" s="374">
        <v>0</v>
      </c>
      <c r="BB248" s="374">
        <v>0</v>
      </c>
      <c r="BC248" s="374">
        <v>0</v>
      </c>
      <c r="BD248" s="374">
        <v>0</v>
      </c>
    </row>
    <row r="249" spans="1:56" ht="23" x14ac:dyDescent="0.35">
      <c r="A249" s="37" t="s">
        <v>55</v>
      </c>
      <c r="B249" s="37" t="s">
        <v>184</v>
      </c>
      <c r="C249" s="37">
        <v>181</v>
      </c>
      <c r="E249" s="267" t="s">
        <v>214</v>
      </c>
      <c r="F249" s="374"/>
      <c r="G249" s="39"/>
      <c r="H249" s="39"/>
      <c r="I249" s="39"/>
      <c r="J249" s="39"/>
      <c r="K249" s="39"/>
      <c r="L249" s="39"/>
      <c r="M249" s="39"/>
      <c r="N249" s="39"/>
      <c r="O249" s="39"/>
      <c r="P249" s="39"/>
      <c r="Q249" s="381"/>
      <c r="R249" s="7"/>
      <c r="S249" s="390"/>
      <c r="T249" s="391"/>
      <c r="U249" s="391"/>
      <c r="V249" s="391"/>
      <c r="W249" s="391"/>
      <c r="X249" s="391"/>
      <c r="Y249" s="391"/>
      <c r="Z249" s="391"/>
      <c r="AA249" s="391"/>
      <c r="AB249" s="391"/>
      <c r="AC249" s="391"/>
      <c r="AD249" s="392"/>
      <c r="AE249" s="7"/>
      <c r="AF249" s="374"/>
      <c r="AG249" s="39"/>
      <c r="AH249" s="39"/>
      <c r="AI249" s="39"/>
      <c r="AJ249" s="39"/>
      <c r="AK249" s="39"/>
      <c r="AL249" s="39"/>
      <c r="AM249" s="39"/>
      <c r="AN249" s="39"/>
      <c r="AO249" s="39"/>
      <c r="AP249" s="39"/>
      <c r="AQ249" s="381"/>
      <c r="AR249" s="7"/>
      <c r="AS249" s="374"/>
      <c r="AT249" s="39"/>
      <c r="AU249" s="39"/>
      <c r="AV249" s="39"/>
      <c r="AW249" s="39"/>
      <c r="AX249" s="39"/>
      <c r="AY249" s="39"/>
      <c r="AZ249" s="39"/>
      <c r="BA249" s="39"/>
      <c r="BB249" s="39"/>
      <c r="BC249" s="39"/>
      <c r="BD249" s="381"/>
    </row>
    <row r="250" spans="1:56" ht="23" x14ac:dyDescent="0.35">
      <c r="A250" s="37" t="s">
        <v>55</v>
      </c>
      <c r="B250" s="37" t="s">
        <v>185</v>
      </c>
      <c r="C250" s="37">
        <v>182</v>
      </c>
      <c r="E250" s="267" t="s">
        <v>215</v>
      </c>
      <c r="F250" s="374"/>
      <c r="G250" s="39"/>
      <c r="H250" s="39"/>
      <c r="I250" s="39"/>
      <c r="J250" s="39"/>
      <c r="K250" s="39"/>
      <c r="L250" s="39"/>
      <c r="M250" s="39"/>
      <c r="N250" s="39"/>
      <c r="O250" s="39"/>
      <c r="P250" s="39"/>
      <c r="Q250" s="381"/>
      <c r="R250" s="7"/>
      <c r="S250" s="374"/>
      <c r="T250" s="39"/>
      <c r="U250" s="39"/>
      <c r="V250" s="39"/>
      <c r="W250" s="39"/>
      <c r="X250" s="39"/>
      <c r="Y250" s="39"/>
      <c r="Z250" s="39"/>
      <c r="AA250" s="39"/>
      <c r="AB250" s="39"/>
      <c r="AC250" s="39"/>
      <c r="AD250" s="381"/>
      <c r="AE250" s="7"/>
      <c r="AF250" s="374"/>
      <c r="AG250" s="39"/>
      <c r="AH250" s="39"/>
      <c r="AI250" s="39"/>
      <c r="AJ250" s="39"/>
      <c r="AK250" s="39"/>
      <c r="AL250" s="39"/>
      <c r="AM250" s="39"/>
      <c r="AN250" s="39"/>
      <c r="AO250" s="39"/>
      <c r="AP250" s="39"/>
      <c r="AQ250" s="381"/>
      <c r="AR250" s="7"/>
      <c r="AS250" s="374"/>
      <c r="AT250" s="39"/>
      <c r="AU250" s="39"/>
      <c r="AV250" s="39"/>
      <c r="AW250" s="39"/>
      <c r="AX250" s="39"/>
      <c r="AY250" s="39"/>
      <c r="AZ250" s="39"/>
      <c r="BA250" s="39"/>
      <c r="BB250" s="39"/>
      <c r="BC250" s="39"/>
      <c r="BD250" s="381"/>
    </row>
    <row r="251" spans="1:56" ht="23" x14ac:dyDescent="0.35">
      <c r="B251" s="37"/>
      <c r="C251" s="37"/>
      <c r="E251" s="46" t="s">
        <v>217</v>
      </c>
      <c r="F251" s="327"/>
      <c r="G251" s="326"/>
      <c r="H251" s="326"/>
      <c r="I251" s="326"/>
      <c r="J251" s="326"/>
      <c r="K251" s="326"/>
      <c r="L251" s="326"/>
      <c r="M251" s="326"/>
      <c r="N251" s="326"/>
      <c r="O251" s="326"/>
      <c r="P251" s="326"/>
      <c r="Q251" s="9"/>
      <c r="R251" s="7"/>
      <c r="S251" s="327"/>
      <c r="T251" s="326"/>
      <c r="U251" s="326"/>
      <c r="V251" s="326"/>
      <c r="W251" s="326"/>
      <c r="X251" s="326"/>
      <c r="Y251" s="326"/>
      <c r="Z251" s="326"/>
      <c r="AA251" s="326"/>
      <c r="AB251" s="326"/>
      <c r="AC251" s="326"/>
      <c r="AD251" s="9"/>
      <c r="AE251" s="7"/>
      <c r="AF251" s="327"/>
      <c r="AG251" s="326"/>
      <c r="AH251" s="326"/>
      <c r="AI251" s="326"/>
      <c r="AJ251" s="326"/>
      <c r="AK251" s="326"/>
      <c r="AL251" s="326"/>
      <c r="AM251" s="326"/>
      <c r="AN251" s="326"/>
      <c r="AO251" s="326"/>
      <c r="AP251" s="326"/>
      <c r="AQ251" s="9"/>
      <c r="AR251" s="7"/>
      <c r="AS251" s="327"/>
      <c r="AT251" s="326"/>
      <c r="AU251" s="326"/>
      <c r="AV251" s="326"/>
      <c r="AW251" s="326"/>
      <c r="AX251" s="326"/>
      <c r="AY251" s="326"/>
      <c r="AZ251" s="326"/>
      <c r="BA251" s="326"/>
      <c r="BB251" s="326"/>
      <c r="BC251" s="326"/>
      <c r="BD251" s="9"/>
    </row>
    <row r="252" spans="1:56" ht="23" x14ac:dyDescent="0.35">
      <c r="A252" s="37" t="s">
        <v>55</v>
      </c>
      <c r="B252" s="37" t="s">
        <v>186</v>
      </c>
      <c r="C252" s="37">
        <v>183</v>
      </c>
      <c r="E252" s="69" t="s">
        <v>218</v>
      </c>
      <c r="F252" s="42"/>
      <c r="G252" s="39"/>
      <c r="H252" s="39"/>
      <c r="I252" s="39"/>
      <c r="J252" s="39"/>
      <c r="K252" s="39"/>
      <c r="L252" s="39"/>
      <c r="M252" s="39"/>
      <c r="N252" s="39"/>
      <c r="O252" s="39"/>
      <c r="P252" s="39"/>
      <c r="Q252" s="381"/>
      <c r="R252" s="7"/>
      <c r="S252" s="393"/>
      <c r="T252" s="391"/>
      <c r="U252" s="391"/>
      <c r="V252" s="391"/>
      <c r="W252" s="391"/>
      <c r="X252" s="391"/>
      <c r="Y252" s="391"/>
      <c r="Z252" s="391"/>
      <c r="AA252" s="391"/>
      <c r="AB252" s="391"/>
      <c r="AC252" s="391"/>
      <c r="AD252" s="392"/>
      <c r="AE252" s="7"/>
      <c r="AF252" s="42"/>
      <c r="AG252" s="39"/>
      <c r="AH252" s="39"/>
      <c r="AI252" s="39"/>
      <c r="AJ252" s="39"/>
      <c r="AK252" s="39"/>
      <c r="AL252" s="39"/>
      <c r="AM252" s="39"/>
      <c r="AN252" s="39"/>
      <c r="AO252" s="39"/>
      <c r="AP252" s="39"/>
      <c r="AQ252" s="381"/>
      <c r="AR252" s="7"/>
      <c r="AS252" s="42"/>
      <c r="AT252" s="39"/>
      <c r="AU252" s="39"/>
      <c r="AV252" s="39"/>
      <c r="AW252" s="39"/>
      <c r="AX252" s="39"/>
      <c r="AY252" s="39"/>
      <c r="AZ252" s="39"/>
      <c r="BA252" s="39"/>
      <c r="BB252" s="39"/>
      <c r="BC252" s="39"/>
      <c r="BD252" s="381"/>
    </row>
    <row r="253" spans="1:56" ht="23" x14ac:dyDescent="0.35">
      <c r="A253" s="37" t="s">
        <v>55</v>
      </c>
      <c r="B253" s="37" t="s">
        <v>187</v>
      </c>
      <c r="C253" s="37">
        <v>184</v>
      </c>
      <c r="E253" s="69" t="s">
        <v>319</v>
      </c>
      <c r="F253" s="390"/>
      <c r="G253" s="391"/>
      <c r="H253" s="391"/>
      <c r="I253" s="391"/>
      <c r="J253" s="391"/>
      <c r="K253" s="391"/>
      <c r="L253" s="391"/>
      <c r="M253" s="391"/>
      <c r="N253" s="391"/>
      <c r="O253" s="391"/>
      <c r="P253" s="391"/>
      <c r="Q253" s="392"/>
      <c r="S253" s="390"/>
      <c r="T253" s="391"/>
      <c r="U253" s="391"/>
      <c r="V253" s="391"/>
      <c r="W253" s="391"/>
      <c r="X253" s="391"/>
      <c r="Y253" s="391"/>
      <c r="Z253" s="391"/>
      <c r="AA253" s="391"/>
      <c r="AB253" s="391"/>
      <c r="AC253" s="391"/>
      <c r="AD253" s="392"/>
      <c r="AF253" s="390"/>
      <c r="AG253" s="391"/>
      <c r="AH253" s="391"/>
      <c r="AI253" s="391"/>
      <c r="AJ253" s="391"/>
      <c r="AK253" s="391"/>
      <c r="AL253" s="391"/>
      <c r="AM253" s="391"/>
      <c r="AN253" s="391"/>
      <c r="AO253" s="391"/>
      <c r="AP253" s="391"/>
      <c r="AQ253" s="392"/>
      <c r="AS253" s="390"/>
      <c r="AT253" s="391"/>
      <c r="AU253" s="391"/>
      <c r="AV253" s="391"/>
      <c r="AW253" s="391"/>
      <c r="AX253" s="391"/>
      <c r="AY253" s="391"/>
      <c r="AZ253" s="391"/>
      <c r="BA253" s="391"/>
      <c r="BB253" s="391"/>
      <c r="BC253" s="391"/>
      <c r="BD253" s="392"/>
    </row>
    <row r="254" spans="1:56" ht="23" x14ac:dyDescent="0.35">
      <c r="A254" s="37" t="s">
        <v>55</v>
      </c>
      <c r="B254" s="37" t="s">
        <v>188</v>
      </c>
      <c r="C254" s="37">
        <v>185</v>
      </c>
      <c r="E254" s="69" t="s">
        <v>220</v>
      </c>
      <c r="F254" s="390"/>
      <c r="G254" s="391"/>
      <c r="H254" s="391"/>
      <c r="I254" s="391"/>
      <c r="J254" s="391"/>
      <c r="K254" s="391"/>
      <c r="L254" s="391"/>
      <c r="M254" s="391"/>
      <c r="N254" s="391"/>
      <c r="O254" s="391"/>
      <c r="P254" s="391"/>
      <c r="Q254" s="392"/>
      <c r="R254" s="7"/>
      <c r="S254" s="374"/>
      <c r="T254" s="39"/>
      <c r="U254" s="39"/>
      <c r="V254" s="39"/>
      <c r="W254" s="39"/>
      <c r="X254" s="39"/>
      <c r="Y254" s="39"/>
      <c r="Z254" s="39"/>
      <c r="AA254" s="39"/>
      <c r="AB254" s="39"/>
      <c r="AC254" s="39"/>
      <c r="AD254" s="381"/>
      <c r="AE254" s="7"/>
      <c r="AF254" s="374"/>
      <c r="AG254" s="39"/>
      <c r="AH254" s="39"/>
      <c r="AI254" s="39"/>
      <c r="AJ254" s="39"/>
      <c r="AK254" s="39"/>
      <c r="AL254" s="39"/>
      <c r="AM254" s="39"/>
      <c r="AN254" s="39"/>
      <c r="AO254" s="39"/>
      <c r="AP254" s="39"/>
      <c r="AQ254" s="381"/>
      <c r="AR254" s="7"/>
      <c r="AS254" s="390"/>
      <c r="AT254" s="391"/>
      <c r="AU254" s="391"/>
      <c r="AV254" s="391"/>
      <c r="AW254" s="391"/>
      <c r="AX254" s="391"/>
      <c r="AY254" s="391"/>
      <c r="AZ254" s="391"/>
      <c r="BA254" s="391"/>
      <c r="BB254" s="391"/>
      <c r="BC254" s="391"/>
      <c r="BD254" s="392"/>
    </row>
    <row r="255" spans="1:56" ht="23" x14ac:dyDescent="0.35">
      <c r="B255" s="37"/>
      <c r="C255" s="37"/>
      <c r="E255" s="46" t="s">
        <v>222</v>
      </c>
      <c r="F255" s="327"/>
      <c r="G255" s="326"/>
      <c r="H255" s="326"/>
      <c r="I255" s="326"/>
      <c r="J255" s="326"/>
      <c r="K255" s="326"/>
      <c r="L255" s="326"/>
      <c r="M255" s="326"/>
      <c r="N255" s="326"/>
      <c r="O255" s="326"/>
      <c r="P255" s="326"/>
      <c r="Q255" s="9"/>
      <c r="R255" s="7"/>
      <c r="S255" s="327"/>
      <c r="T255" s="326"/>
      <c r="U255" s="326"/>
      <c r="V255" s="326"/>
      <c r="W255" s="326"/>
      <c r="X255" s="326"/>
      <c r="Y255" s="326"/>
      <c r="Z255" s="326"/>
      <c r="AA255" s="326"/>
      <c r="AB255" s="326"/>
      <c r="AC255" s="326"/>
      <c r="AD255" s="9"/>
      <c r="AE255" s="7"/>
      <c r="AF255" s="327"/>
      <c r="AG255" s="326"/>
      <c r="AH255" s="326"/>
      <c r="AI255" s="326"/>
      <c r="AJ255" s="326"/>
      <c r="AK255" s="326"/>
      <c r="AL255" s="326"/>
      <c r="AM255" s="326"/>
      <c r="AN255" s="326"/>
      <c r="AO255" s="326"/>
      <c r="AP255" s="326"/>
      <c r="AQ255" s="9"/>
      <c r="AR255" s="7"/>
      <c r="AS255" s="327"/>
      <c r="AT255" s="326"/>
      <c r="AU255" s="326"/>
      <c r="AV255" s="326"/>
      <c r="AW255" s="326"/>
      <c r="AX255" s="326"/>
      <c r="AY255" s="326"/>
      <c r="AZ255" s="326"/>
      <c r="BA255" s="326"/>
      <c r="BB255" s="326"/>
      <c r="BC255" s="326"/>
      <c r="BD255" s="9"/>
    </row>
    <row r="256" spans="1:56" ht="23" x14ac:dyDescent="0.35">
      <c r="A256" s="37" t="s">
        <v>55</v>
      </c>
      <c r="B256" s="37" t="s">
        <v>189</v>
      </c>
      <c r="C256" s="37">
        <v>186</v>
      </c>
      <c r="E256" s="69" t="s">
        <v>223</v>
      </c>
      <c r="F256" s="390"/>
      <c r="G256" s="391"/>
      <c r="H256" s="391"/>
      <c r="I256" s="391"/>
      <c r="J256" s="391"/>
      <c r="K256" s="391"/>
      <c r="L256" s="391"/>
      <c r="M256" s="391"/>
      <c r="N256" s="391"/>
      <c r="O256" s="391"/>
      <c r="P256" s="391"/>
      <c r="Q256" s="392"/>
      <c r="R256" s="7"/>
      <c r="S256" s="374"/>
      <c r="T256" s="39"/>
      <c r="U256" s="39"/>
      <c r="V256" s="39"/>
      <c r="W256" s="39"/>
      <c r="X256" s="39"/>
      <c r="Y256" s="39"/>
      <c r="Z256" s="39"/>
      <c r="AA256" s="39"/>
      <c r="AB256" s="39"/>
      <c r="AC256" s="39"/>
      <c r="AD256" s="381"/>
      <c r="AE256" s="7"/>
      <c r="AF256" s="374"/>
      <c r="AG256" s="39"/>
      <c r="AH256" s="39"/>
      <c r="AI256" s="39"/>
      <c r="AJ256" s="39"/>
      <c r="AK256" s="39"/>
      <c r="AL256" s="39"/>
      <c r="AM256" s="39"/>
      <c r="AN256" s="39"/>
      <c r="AO256" s="39"/>
      <c r="AP256" s="39"/>
      <c r="AQ256" s="381"/>
      <c r="AR256" s="7"/>
      <c r="AS256" s="390"/>
      <c r="AT256" s="391"/>
      <c r="AU256" s="391"/>
      <c r="AV256" s="391"/>
      <c r="AW256" s="391"/>
      <c r="AX256" s="391"/>
      <c r="AY256" s="391"/>
      <c r="AZ256" s="391"/>
      <c r="BA256" s="391"/>
      <c r="BB256" s="391"/>
      <c r="BC256" s="391"/>
      <c r="BD256" s="392"/>
    </row>
    <row r="257" spans="1:56" ht="23" x14ac:dyDescent="0.35">
      <c r="A257" s="37" t="s">
        <v>55</v>
      </c>
      <c r="B257" s="37" t="s">
        <v>190</v>
      </c>
      <c r="C257" s="37">
        <v>187</v>
      </c>
      <c r="E257" s="69" t="s">
        <v>224</v>
      </c>
      <c r="F257" s="390"/>
      <c r="G257" s="391"/>
      <c r="H257" s="391"/>
      <c r="I257" s="391"/>
      <c r="J257" s="391"/>
      <c r="K257" s="391"/>
      <c r="L257" s="391"/>
      <c r="M257" s="391"/>
      <c r="N257" s="391"/>
      <c r="O257" s="391"/>
      <c r="P257" s="391"/>
      <c r="Q257" s="392"/>
      <c r="R257" s="7"/>
      <c r="S257" s="374"/>
      <c r="T257" s="39"/>
      <c r="U257" s="39"/>
      <c r="V257" s="39"/>
      <c r="W257" s="39"/>
      <c r="X257" s="39"/>
      <c r="Y257" s="39"/>
      <c r="Z257" s="39"/>
      <c r="AA257" s="39"/>
      <c r="AB257" s="39"/>
      <c r="AC257" s="39"/>
      <c r="AD257" s="381"/>
      <c r="AE257" s="7"/>
      <c r="AF257" s="374"/>
      <c r="AG257" s="39"/>
      <c r="AH257" s="39"/>
      <c r="AI257" s="39"/>
      <c r="AJ257" s="39"/>
      <c r="AK257" s="39"/>
      <c r="AL257" s="39"/>
      <c r="AM257" s="39"/>
      <c r="AN257" s="39"/>
      <c r="AO257" s="39"/>
      <c r="AP257" s="39"/>
      <c r="AQ257" s="381"/>
      <c r="AR257" s="7"/>
      <c r="AS257" s="390"/>
      <c r="AT257" s="391"/>
      <c r="AU257" s="391"/>
      <c r="AV257" s="391"/>
      <c r="AW257" s="391"/>
      <c r="AX257" s="391"/>
      <c r="AY257" s="391"/>
      <c r="AZ257" s="391"/>
      <c r="BA257" s="391"/>
      <c r="BB257" s="391"/>
      <c r="BC257" s="391"/>
      <c r="BD257" s="392"/>
    </row>
    <row r="258" spans="1:56" ht="23" x14ac:dyDescent="0.35">
      <c r="A258" s="37" t="s">
        <v>55</v>
      </c>
      <c r="B258" s="37" t="s">
        <v>191</v>
      </c>
      <c r="C258" s="37">
        <v>188</v>
      </c>
      <c r="E258" s="69" t="s">
        <v>225</v>
      </c>
      <c r="F258" s="390"/>
      <c r="G258" s="391"/>
      <c r="H258" s="391"/>
      <c r="I258" s="391"/>
      <c r="J258" s="391"/>
      <c r="K258" s="391"/>
      <c r="L258" s="391"/>
      <c r="M258" s="391"/>
      <c r="N258" s="391"/>
      <c r="O258" s="391"/>
      <c r="P258" s="391"/>
      <c r="Q258" s="392"/>
      <c r="R258" s="7"/>
      <c r="S258" s="374"/>
      <c r="T258" s="39"/>
      <c r="U258" s="39"/>
      <c r="V258" s="39"/>
      <c r="W258" s="39"/>
      <c r="X258" s="39"/>
      <c r="Y258" s="39"/>
      <c r="Z258" s="39"/>
      <c r="AA258" s="39"/>
      <c r="AB258" s="39"/>
      <c r="AC258" s="39"/>
      <c r="AD258" s="381"/>
      <c r="AE258" s="7"/>
      <c r="AF258" s="374"/>
      <c r="AG258" s="39"/>
      <c r="AH258" s="39"/>
      <c r="AI258" s="39"/>
      <c r="AJ258" s="39"/>
      <c r="AK258" s="39"/>
      <c r="AL258" s="39"/>
      <c r="AM258" s="39"/>
      <c r="AN258" s="39"/>
      <c r="AO258" s="39"/>
      <c r="AP258" s="39"/>
      <c r="AQ258" s="381"/>
      <c r="AR258" s="7"/>
      <c r="AS258" s="390"/>
      <c r="AT258" s="391"/>
      <c r="AU258" s="391"/>
      <c r="AV258" s="391"/>
      <c r="AW258" s="391"/>
      <c r="AX258" s="391"/>
      <c r="AY258" s="391"/>
      <c r="AZ258" s="391"/>
      <c r="BA258" s="391"/>
      <c r="BB258" s="391"/>
      <c r="BC258" s="391"/>
      <c r="BD258" s="392"/>
    </row>
    <row r="259" spans="1:56" ht="23" x14ac:dyDescent="0.35">
      <c r="A259" s="37" t="s">
        <v>55</v>
      </c>
      <c r="B259" s="37" t="s">
        <v>192</v>
      </c>
      <c r="C259" s="37">
        <v>189</v>
      </c>
      <c r="E259" s="69" t="s">
        <v>226</v>
      </c>
      <c r="F259" s="390"/>
      <c r="G259" s="391"/>
      <c r="H259" s="391"/>
      <c r="I259" s="391"/>
      <c r="J259" s="391"/>
      <c r="K259" s="391"/>
      <c r="L259" s="391"/>
      <c r="M259" s="391"/>
      <c r="N259" s="391"/>
      <c r="O259" s="391"/>
      <c r="P259" s="391"/>
      <c r="Q259" s="392"/>
      <c r="R259" s="7"/>
      <c r="S259" s="374"/>
      <c r="T259" s="39"/>
      <c r="U259" s="39"/>
      <c r="V259" s="39"/>
      <c r="W259" s="39"/>
      <c r="X259" s="39"/>
      <c r="Y259" s="39"/>
      <c r="Z259" s="39"/>
      <c r="AA259" s="39"/>
      <c r="AB259" s="39"/>
      <c r="AC259" s="39"/>
      <c r="AD259" s="381"/>
      <c r="AE259" s="7"/>
      <c r="AF259" s="374"/>
      <c r="AG259" s="39"/>
      <c r="AH259" s="39"/>
      <c r="AI259" s="39"/>
      <c r="AJ259" s="39"/>
      <c r="AK259" s="39"/>
      <c r="AL259" s="39"/>
      <c r="AM259" s="39"/>
      <c r="AN259" s="39"/>
      <c r="AO259" s="39"/>
      <c r="AP259" s="39"/>
      <c r="AQ259" s="381"/>
      <c r="AR259" s="7"/>
      <c r="AS259" s="390"/>
      <c r="AT259" s="391"/>
      <c r="AU259" s="391"/>
      <c r="AV259" s="391"/>
      <c r="AW259" s="391"/>
      <c r="AX259" s="391"/>
      <c r="AY259" s="391"/>
      <c r="AZ259" s="391"/>
      <c r="BA259" s="391"/>
      <c r="BB259" s="391"/>
      <c r="BC259" s="391"/>
      <c r="BD259" s="392"/>
    </row>
    <row r="260" spans="1:56" ht="23" x14ac:dyDescent="0.35">
      <c r="A260" s="37" t="s">
        <v>55</v>
      </c>
      <c r="B260" s="37" t="s">
        <v>193</v>
      </c>
      <c r="C260" s="37">
        <v>190</v>
      </c>
      <c r="E260" s="69" t="s">
        <v>227</v>
      </c>
      <c r="F260" s="390"/>
      <c r="G260" s="391"/>
      <c r="H260" s="391"/>
      <c r="I260" s="391"/>
      <c r="J260" s="391"/>
      <c r="K260" s="391"/>
      <c r="L260" s="391"/>
      <c r="M260" s="391"/>
      <c r="N260" s="391"/>
      <c r="O260" s="391"/>
      <c r="P260" s="391"/>
      <c r="Q260" s="392"/>
      <c r="R260" s="7"/>
      <c r="S260" s="374"/>
      <c r="T260" s="39"/>
      <c r="U260" s="39"/>
      <c r="V260" s="39"/>
      <c r="W260" s="39"/>
      <c r="X260" s="39"/>
      <c r="Y260" s="39"/>
      <c r="Z260" s="39"/>
      <c r="AA260" s="39"/>
      <c r="AB260" s="39"/>
      <c r="AC260" s="39"/>
      <c r="AD260" s="381"/>
      <c r="AE260" s="7"/>
      <c r="AF260" s="374"/>
      <c r="AG260" s="39"/>
      <c r="AH260" s="39"/>
      <c r="AI260" s="39"/>
      <c r="AJ260" s="39"/>
      <c r="AK260" s="39"/>
      <c r="AL260" s="39"/>
      <c r="AM260" s="39"/>
      <c r="AN260" s="39"/>
      <c r="AO260" s="39"/>
      <c r="AP260" s="39"/>
      <c r="AQ260" s="381"/>
      <c r="AR260" s="7"/>
      <c r="AS260" s="390"/>
      <c r="AT260" s="391"/>
      <c r="AU260" s="391"/>
      <c r="AV260" s="391"/>
      <c r="AW260" s="391"/>
      <c r="AX260" s="391"/>
      <c r="AY260" s="391"/>
      <c r="AZ260" s="391"/>
      <c r="BA260" s="391"/>
      <c r="BB260" s="391"/>
      <c r="BC260" s="391"/>
      <c r="BD260" s="392"/>
    </row>
    <row r="261" spans="1:56" ht="23" x14ac:dyDescent="0.35">
      <c r="C261" s="37"/>
      <c r="E261" s="45" t="s">
        <v>58</v>
      </c>
      <c r="F261" s="372"/>
      <c r="G261" s="386"/>
      <c r="H261" s="386"/>
      <c r="I261" s="386"/>
      <c r="J261" s="386"/>
      <c r="K261" s="386"/>
      <c r="L261" s="386"/>
      <c r="M261" s="386"/>
      <c r="N261" s="386"/>
      <c r="O261" s="386"/>
      <c r="P261" s="386"/>
      <c r="Q261" s="379"/>
      <c r="R261" s="7"/>
      <c r="S261" s="372"/>
      <c r="T261" s="386"/>
      <c r="U261" s="386"/>
      <c r="V261" s="386"/>
      <c r="W261" s="386"/>
      <c r="X261" s="386"/>
      <c r="Y261" s="386"/>
      <c r="Z261" s="386"/>
      <c r="AA261" s="386"/>
      <c r="AB261" s="386"/>
      <c r="AC261" s="386"/>
      <c r="AD261" s="379"/>
      <c r="AE261" s="7"/>
      <c r="AF261" s="372"/>
      <c r="AG261" s="386"/>
      <c r="AH261" s="386"/>
      <c r="AI261" s="386"/>
      <c r="AJ261" s="386"/>
      <c r="AK261" s="386"/>
      <c r="AL261" s="386"/>
      <c r="AM261" s="386"/>
      <c r="AN261" s="386"/>
      <c r="AO261" s="386"/>
      <c r="AP261" s="386"/>
      <c r="AQ261" s="379"/>
      <c r="AR261" s="7"/>
      <c r="AS261" s="372"/>
      <c r="AT261" s="386"/>
      <c r="AU261" s="386"/>
      <c r="AV261" s="386"/>
      <c r="AW261" s="386"/>
      <c r="AX261" s="386"/>
      <c r="AY261" s="386"/>
      <c r="AZ261" s="386"/>
      <c r="BA261" s="386"/>
      <c r="BB261" s="386"/>
      <c r="BC261" s="386"/>
      <c r="BD261" s="379"/>
    </row>
    <row r="262" spans="1:56" ht="23" x14ac:dyDescent="0.35">
      <c r="B262" s="57"/>
      <c r="C262" s="37"/>
      <c r="E262" s="46" t="s">
        <v>200</v>
      </c>
      <c r="F262" s="325"/>
      <c r="G262" s="326"/>
      <c r="H262" s="326"/>
      <c r="I262" s="326"/>
      <c r="J262" s="326"/>
      <c r="K262" s="326"/>
      <c r="L262" s="326"/>
      <c r="M262" s="326"/>
      <c r="N262" s="326"/>
      <c r="O262" s="326"/>
      <c r="P262" s="326"/>
      <c r="Q262" s="9"/>
      <c r="R262" s="7"/>
      <c r="S262" s="325"/>
      <c r="T262" s="326"/>
      <c r="U262" s="326"/>
      <c r="V262" s="326"/>
      <c r="W262" s="326"/>
      <c r="X262" s="326"/>
      <c r="Y262" s="326"/>
      <c r="Z262" s="326"/>
      <c r="AA262" s="326"/>
      <c r="AB262" s="326"/>
      <c r="AC262" s="326"/>
      <c r="AD262" s="9"/>
      <c r="AE262" s="7"/>
      <c r="AF262" s="325"/>
      <c r="AG262" s="326"/>
      <c r="AH262" s="326"/>
      <c r="AI262" s="326"/>
      <c r="AJ262" s="326"/>
      <c r="AK262" s="326"/>
      <c r="AL262" s="326"/>
      <c r="AM262" s="326"/>
      <c r="AN262" s="326"/>
      <c r="AO262" s="326"/>
      <c r="AP262" s="326"/>
      <c r="AQ262" s="9"/>
      <c r="AR262" s="7"/>
      <c r="AS262" s="325"/>
      <c r="AT262" s="326"/>
      <c r="AU262" s="326"/>
      <c r="AV262" s="326"/>
      <c r="AW262" s="326"/>
      <c r="AX262" s="326"/>
      <c r="AY262" s="326"/>
      <c r="AZ262" s="326"/>
      <c r="BA262" s="326"/>
      <c r="BB262" s="326"/>
      <c r="BC262" s="326"/>
      <c r="BD262" s="9"/>
    </row>
    <row r="263" spans="1:56" ht="23" x14ac:dyDescent="0.35">
      <c r="B263" s="57"/>
      <c r="C263" s="37"/>
      <c r="E263" s="262" t="s">
        <v>202</v>
      </c>
      <c r="F263" s="375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380"/>
      <c r="R263" s="7"/>
      <c r="S263" s="375"/>
      <c r="T263" s="19"/>
      <c r="U263" s="19"/>
      <c r="V263" s="19"/>
      <c r="W263" s="19"/>
      <c r="X263" s="19"/>
      <c r="Y263" s="19"/>
      <c r="Z263" s="19"/>
      <c r="AA263" s="19"/>
      <c r="AB263" s="19"/>
      <c r="AC263" s="19"/>
      <c r="AD263" s="380"/>
      <c r="AE263" s="7"/>
      <c r="AF263" s="375"/>
      <c r="AG263" s="19"/>
      <c r="AH263" s="19"/>
      <c r="AI263" s="19"/>
      <c r="AJ263" s="19"/>
      <c r="AK263" s="19"/>
      <c r="AL263" s="19"/>
      <c r="AM263" s="19"/>
      <c r="AN263" s="19"/>
      <c r="AO263" s="19"/>
      <c r="AP263" s="19"/>
      <c r="AQ263" s="380"/>
      <c r="AR263" s="7"/>
      <c r="AS263" s="375"/>
      <c r="AT263" s="19"/>
      <c r="AU263" s="19"/>
      <c r="AV263" s="19"/>
      <c r="AW263" s="19"/>
      <c r="AX263" s="19"/>
      <c r="AY263" s="19"/>
      <c r="AZ263" s="19"/>
      <c r="BA263" s="19"/>
      <c r="BB263" s="19"/>
      <c r="BC263" s="19"/>
      <c r="BD263" s="380"/>
    </row>
    <row r="264" spans="1:56" ht="23" x14ac:dyDescent="0.35">
      <c r="A264" s="37" t="s">
        <v>57</v>
      </c>
      <c r="B264" s="37" t="s">
        <v>175</v>
      </c>
      <c r="C264" s="37">
        <v>191</v>
      </c>
      <c r="E264" s="47" t="s">
        <v>308</v>
      </c>
      <c r="F264" s="374"/>
      <c r="G264" s="39"/>
      <c r="H264" s="39"/>
      <c r="I264" s="39"/>
      <c r="J264" s="39"/>
      <c r="K264" s="39"/>
      <c r="L264" s="39"/>
      <c r="M264" s="39"/>
      <c r="N264" s="39"/>
      <c r="O264" s="39"/>
      <c r="P264" s="39"/>
      <c r="Q264" s="381"/>
      <c r="R264" s="7"/>
      <c r="S264" s="390"/>
      <c r="T264" s="391"/>
      <c r="U264" s="391"/>
      <c r="V264" s="391"/>
      <c r="W264" s="391"/>
      <c r="X264" s="391"/>
      <c r="Y264" s="391"/>
      <c r="Z264" s="391"/>
      <c r="AA264" s="391"/>
      <c r="AB264" s="391"/>
      <c r="AC264" s="391"/>
      <c r="AD264" s="392"/>
      <c r="AE264" s="7"/>
      <c r="AF264" s="374"/>
      <c r="AG264" s="39"/>
      <c r="AH264" s="39"/>
      <c r="AI264" s="39"/>
      <c r="AJ264" s="39"/>
      <c r="AK264" s="39"/>
      <c r="AL264" s="39"/>
      <c r="AM264" s="39"/>
      <c r="AN264" s="39"/>
      <c r="AO264" s="39"/>
      <c r="AP264" s="39"/>
      <c r="AQ264" s="381"/>
      <c r="AR264" s="7"/>
      <c r="AS264" s="374"/>
      <c r="AT264" s="39"/>
      <c r="AU264" s="39"/>
      <c r="AV264" s="39"/>
      <c r="AW264" s="39"/>
      <c r="AX264" s="39"/>
      <c r="AY264" s="39"/>
      <c r="AZ264" s="39"/>
      <c r="BA264" s="39"/>
      <c r="BB264" s="39"/>
      <c r="BC264" s="39"/>
      <c r="BD264" s="381"/>
    </row>
    <row r="265" spans="1:56" ht="23" x14ac:dyDescent="0.35">
      <c r="B265" s="58"/>
      <c r="C265" s="37"/>
      <c r="E265" s="71" t="s">
        <v>370</v>
      </c>
      <c r="F265" s="375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380"/>
      <c r="R265" s="7"/>
      <c r="S265" s="375"/>
      <c r="T265" s="19"/>
      <c r="U265" s="19"/>
      <c r="V265" s="19"/>
      <c r="W265" s="19"/>
      <c r="X265" s="19"/>
      <c r="Y265" s="19"/>
      <c r="Z265" s="19"/>
      <c r="AA265" s="19"/>
      <c r="AB265" s="19"/>
      <c r="AC265" s="19"/>
      <c r="AD265" s="380"/>
      <c r="AE265" s="7"/>
      <c r="AF265" s="375"/>
      <c r="AG265" s="19"/>
      <c r="AH265" s="19"/>
      <c r="AI265" s="19"/>
      <c r="AJ265" s="19"/>
      <c r="AK265" s="19"/>
      <c r="AL265" s="19"/>
      <c r="AM265" s="19"/>
      <c r="AN265" s="19"/>
      <c r="AO265" s="19"/>
      <c r="AP265" s="19"/>
      <c r="AQ265" s="380"/>
      <c r="AR265" s="7"/>
      <c r="AS265" s="375"/>
      <c r="AT265" s="19"/>
      <c r="AU265" s="19"/>
      <c r="AV265" s="19"/>
      <c r="AW265" s="19"/>
      <c r="AX265" s="19"/>
      <c r="AY265" s="19"/>
      <c r="AZ265" s="19"/>
      <c r="BA265" s="19"/>
      <c r="BB265" s="19"/>
      <c r="BC265" s="19"/>
      <c r="BD265" s="380"/>
    </row>
    <row r="266" spans="1:56" ht="23" x14ac:dyDescent="0.35">
      <c r="A266" s="37" t="s">
        <v>57</v>
      </c>
      <c r="B266" s="37" t="s">
        <v>176</v>
      </c>
      <c r="C266" s="37">
        <v>192</v>
      </c>
      <c r="E266" s="72" t="s">
        <v>206</v>
      </c>
      <c r="F266" s="374"/>
      <c r="G266" s="39"/>
      <c r="H266" s="39"/>
      <c r="I266" s="39"/>
      <c r="J266" s="39"/>
      <c r="K266" s="39"/>
      <c r="L266" s="39"/>
      <c r="M266" s="39"/>
      <c r="N266" s="39"/>
      <c r="O266" s="39"/>
      <c r="P266" s="39"/>
      <c r="Q266" s="381"/>
      <c r="R266" s="7"/>
      <c r="S266" s="374"/>
      <c r="T266" s="39"/>
      <c r="U266" s="39"/>
      <c r="V266" s="39"/>
      <c r="W266" s="39"/>
      <c r="X266" s="39"/>
      <c r="Y266" s="39"/>
      <c r="Z266" s="39"/>
      <c r="AA266" s="39"/>
      <c r="AB266" s="39"/>
      <c r="AC266" s="39"/>
      <c r="AD266" s="381"/>
      <c r="AE266" s="7"/>
      <c r="AF266" s="374"/>
      <c r="AG266" s="39"/>
      <c r="AH266" s="39"/>
      <c r="AI266" s="39"/>
      <c r="AJ266" s="39"/>
      <c r="AK266" s="39"/>
      <c r="AL266" s="39"/>
      <c r="AM266" s="39"/>
      <c r="AN266" s="39"/>
      <c r="AO266" s="39"/>
      <c r="AP266" s="39"/>
      <c r="AQ266" s="381"/>
      <c r="AR266" s="7"/>
      <c r="AS266" s="374"/>
      <c r="AT266" s="39"/>
      <c r="AU266" s="39"/>
      <c r="AV266" s="39"/>
      <c r="AW266" s="39"/>
      <c r="AX266" s="39"/>
      <c r="AY266" s="39"/>
      <c r="AZ266" s="39"/>
      <c r="BA266" s="39"/>
      <c r="BB266" s="39"/>
      <c r="BC266" s="39"/>
      <c r="BD266" s="381"/>
    </row>
    <row r="267" spans="1:56" ht="23" x14ac:dyDescent="0.35">
      <c r="A267" s="37" t="s">
        <v>57</v>
      </c>
      <c r="B267" s="37" t="s">
        <v>177</v>
      </c>
      <c r="C267" s="37">
        <v>193</v>
      </c>
      <c r="E267" s="72" t="s">
        <v>207</v>
      </c>
      <c r="F267" s="374"/>
      <c r="G267" s="39"/>
      <c r="H267" s="39"/>
      <c r="I267" s="39"/>
      <c r="J267" s="39"/>
      <c r="K267" s="39"/>
      <c r="L267" s="39"/>
      <c r="M267" s="39"/>
      <c r="N267" s="39"/>
      <c r="O267" s="39"/>
      <c r="P267" s="39"/>
      <c r="Q267" s="381"/>
      <c r="R267" s="7"/>
      <c r="S267" s="374"/>
      <c r="T267" s="39"/>
      <c r="U267" s="39"/>
      <c r="V267" s="39"/>
      <c r="W267" s="39"/>
      <c r="X267" s="39"/>
      <c r="Y267" s="39"/>
      <c r="Z267" s="39"/>
      <c r="AA267" s="39"/>
      <c r="AB267" s="39"/>
      <c r="AC267" s="39"/>
      <c r="AD267" s="381"/>
      <c r="AE267" s="7"/>
      <c r="AF267" s="374"/>
      <c r="AG267" s="39"/>
      <c r="AH267" s="39"/>
      <c r="AI267" s="39"/>
      <c r="AJ267" s="39"/>
      <c r="AK267" s="39"/>
      <c r="AL267" s="39"/>
      <c r="AM267" s="39"/>
      <c r="AN267" s="39"/>
      <c r="AO267" s="39"/>
      <c r="AP267" s="39"/>
      <c r="AQ267" s="381"/>
      <c r="AR267" s="7"/>
      <c r="AS267" s="374"/>
      <c r="AT267" s="39"/>
      <c r="AU267" s="39"/>
      <c r="AV267" s="39"/>
      <c r="AW267" s="39"/>
      <c r="AX267" s="39"/>
      <c r="AY267" s="39"/>
      <c r="AZ267" s="39"/>
      <c r="BA267" s="39"/>
      <c r="BB267" s="39"/>
      <c r="BC267" s="39"/>
      <c r="BD267" s="381"/>
    </row>
    <row r="268" spans="1:56" ht="23" x14ac:dyDescent="0.35">
      <c r="A268" s="37" t="s">
        <v>57</v>
      </c>
      <c r="B268" s="37" t="s">
        <v>178</v>
      </c>
      <c r="C268" s="37">
        <v>194</v>
      </c>
      <c r="E268" s="72" t="s">
        <v>208</v>
      </c>
      <c r="F268" s="374"/>
      <c r="G268" s="39"/>
      <c r="H268" s="39"/>
      <c r="I268" s="39"/>
      <c r="J268" s="39"/>
      <c r="K268" s="39"/>
      <c r="L268" s="39"/>
      <c r="M268" s="39"/>
      <c r="N268" s="39"/>
      <c r="O268" s="39"/>
      <c r="P268" s="39"/>
      <c r="Q268" s="381"/>
      <c r="R268" s="7"/>
      <c r="S268" s="374"/>
      <c r="T268" s="39"/>
      <c r="U268" s="39"/>
      <c r="V268" s="39"/>
      <c r="W268" s="39"/>
      <c r="X268" s="39"/>
      <c r="Y268" s="39"/>
      <c r="Z268" s="39"/>
      <c r="AA268" s="39"/>
      <c r="AB268" s="39"/>
      <c r="AC268" s="39"/>
      <c r="AD268" s="381"/>
      <c r="AE268" s="7"/>
      <c r="AF268" s="374"/>
      <c r="AG268" s="39"/>
      <c r="AH268" s="39"/>
      <c r="AI268" s="39"/>
      <c r="AJ268" s="39"/>
      <c r="AK268" s="39"/>
      <c r="AL268" s="39"/>
      <c r="AM268" s="39"/>
      <c r="AN268" s="39"/>
      <c r="AO268" s="39"/>
      <c r="AP268" s="39"/>
      <c r="AQ268" s="381"/>
      <c r="AR268" s="7"/>
      <c r="AS268" s="374"/>
      <c r="AT268" s="39"/>
      <c r="AU268" s="39"/>
      <c r="AV268" s="39"/>
      <c r="AW268" s="39"/>
      <c r="AX268" s="39"/>
      <c r="AY268" s="39"/>
      <c r="AZ268" s="39"/>
      <c r="BA268" s="39"/>
      <c r="BB268" s="39"/>
      <c r="BC268" s="39"/>
      <c r="BD268" s="381"/>
    </row>
    <row r="269" spans="1:56" ht="23" x14ac:dyDescent="0.35">
      <c r="A269" s="37" t="s">
        <v>57</v>
      </c>
      <c r="B269" s="37" t="s">
        <v>179</v>
      </c>
      <c r="C269" s="37">
        <v>195</v>
      </c>
      <c r="E269" s="72" t="s">
        <v>209</v>
      </c>
      <c r="F269" s="374"/>
      <c r="G269" s="39"/>
      <c r="H269" s="39"/>
      <c r="I269" s="39"/>
      <c r="J269" s="39"/>
      <c r="K269" s="39"/>
      <c r="L269" s="39"/>
      <c r="M269" s="39"/>
      <c r="N269" s="39"/>
      <c r="O269" s="39"/>
      <c r="P269" s="39"/>
      <c r="Q269" s="381"/>
      <c r="R269" s="7"/>
      <c r="S269" s="374"/>
      <c r="T269" s="39"/>
      <c r="U269" s="39"/>
      <c r="V269" s="39"/>
      <c r="W269" s="39"/>
      <c r="X269" s="39"/>
      <c r="Y269" s="39"/>
      <c r="Z269" s="39"/>
      <c r="AA269" s="39"/>
      <c r="AB269" s="39"/>
      <c r="AC269" s="39"/>
      <c r="AD269" s="381"/>
      <c r="AE269" s="7"/>
      <c r="AF269" s="374"/>
      <c r="AG269" s="39"/>
      <c r="AH269" s="39"/>
      <c r="AI269" s="39"/>
      <c r="AJ269" s="39"/>
      <c r="AK269" s="39"/>
      <c r="AL269" s="39"/>
      <c r="AM269" s="39"/>
      <c r="AN269" s="39"/>
      <c r="AO269" s="39"/>
      <c r="AP269" s="39"/>
      <c r="AQ269" s="381"/>
      <c r="AR269" s="7"/>
      <c r="AS269" s="374"/>
      <c r="AT269" s="39"/>
      <c r="AU269" s="39"/>
      <c r="AV269" s="39"/>
      <c r="AW269" s="39"/>
      <c r="AX269" s="39"/>
      <c r="AY269" s="39"/>
      <c r="AZ269" s="39"/>
      <c r="BA269" s="39"/>
      <c r="BB269" s="39"/>
      <c r="BC269" s="39"/>
      <c r="BD269" s="381"/>
    </row>
    <row r="270" spans="1:56" ht="23" x14ac:dyDescent="0.35">
      <c r="A270" s="37" t="s">
        <v>57</v>
      </c>
      <c r="B270" s="37" t="s">
        <v>180</v>
      </c>
      <c r="C270" s="37">
        <v>196</v>
      </c>
      <c r="E270" s="72" t="s">
        <v>210</v>
      </c>
      <c r="F270" s="374"/>
      <c r="G270" s="39"/>
      <c r="H270" s="39"/>
      <c r="I270" s="39"/>
      <c r="J270" s="39"/>
      <c r="K270" s="39"/>
      <c r="L270" s="39"/>
      <c r="M270" s="39"/>
      <c r="N270" s="39"/>
      <c r="O270" s="39"/>
      <c r="P270" s="39"/>
      <c r="Q270" s="381"/>
      <c r="R270" s="7"/>
      <c r="S270" s="374"/>
      <c r="T270" s="39"/>
      <c r="U270" s="39"/>
      <c r="V270" s="39"/>
      <c r="W270" s="39"/>
      <c r="X270" s="39"/>
      <c r="Y270" s="39"/>
      <c r="Z270" s="39"/>
      <c r="AA270" s="39"/>
      <c r="AB270" s="39"/>
      <c r="AC270" s="39"/>
      <c r="AD270" s="381"/>
      <c r="AE270" s="7"/>
      <c r="AF270" s="374"/>
      <c r="AG270" s="39"/>
      <c r="AH270" s="39"/>
      <c r="AI270" s="39"/>
      <c r="AJ270" s="39"/>
      <c r="AK270" s="39"/>
      <c r="AL270" s="39"/>
      <c r="AM270" s="39"/>
      <c r="AN270" s="39"/>
      <c r="AO270" s="39"/>
      <c r="AP270" s="39"/>
      <c r="AQ270" s="381"/>
      <c r="AR270" s="7"/>
      <c r="AS270" s="374"/>
      <c r="AT270" s="39"/>
      <c r="AU270" s="39"/>
      <c r="AV270" s="39"/>
      <c r="AW270" s="39"/>
      <c r="AX270" s="39"/>
      <c r="AY270" s="39"/>
      <c r="AZ270" s="39"/>
      <c r="BA270" s="39"/>
      <c r="BB270" s="39"/>
      <c r="BC270" s="39"/>
      <c r="BD270" s="381"/>
    </row>
    <row r="271" spans="1:56" ht="23" x14ac:dyDescent="0.35">
      <c r="A271" s="37" t="s">
        <v>57</v>
      </c>
      <c r="B271" s="37" t="s">
        <v>181</v>
      </c>
      <c r="C271" s="37">
        <v>197</v>
      </c>
      <c r="E271" s="72" t="s">
        <v>211</v>
      </c>
      <c r="F271" s="374"/>
      <c r="G271" s="39"/>
      <c r="H271" s="39"/>
      <c r="I271" s="39"/>
      <c r="J271" s="39"/>
      <c r="K271" s="39"/>
      <c r="L271" s="39"/>
      <c r="M271" s="39"/>
      <c r="N271" s="39"/>
      <c r="O271" s="39"/>
      <c r="P271" s="39"/>
      <c r="Q271" s="381"/>
      <c r="R271" s="7"/>
      <c r="S271" s="374"/>
      <c r="T271" s="39"/>
      <c r="U271" s="39"/>
      <c r="V271" s="39"/>
      <c r="W271" s="39"/>
      <c r="X271" s="39"/>
      <c r="Y271" s="39"/>
      <c r="Z271" s="39"/>
      <c r="AA271" s="39"/>
      <c r="AB271" s="39"/>
      <c r="AC271" s="39"/>
      <c r="AD271" s="381"/>
      <c r="AE271" s="7"/>
      <c r="AF271" s="374"/>
      <c r="AG271" s="39"/>
      <c r="AH271" s="39"/>
      <c r="AI271" s="39"/>
      <c r="AJ271" s="39"/>
      <c r="AK271" s="39"/>
      <c r="AL271" s="39"/>
      <c r="AM271" s="39"/>
      <c r="AN271" s="39"/>
      <c r="AO271" s="39"/>
      <c r="AP271" s="39"/>
      <c r="AQ271" s="381"/>
      <c r="AR271" s="7"/>
      <c r="AS271" s="374"/>
      <c r="AT271" s="39"/>
      <c r="AU271" s="39"/>
      <c r="AV271" s="39"/>
      <c r="AW271" s="39"/>
      <c r="AX271" s="39"/>
      <c r="AY271" s="39"/>
      <c r="AZ271" s="39"/>
      <c r="BA271" s="39"/>
      <c r="BB271" s="39"/>
      <c r="BC271" s="39"/>
      <c r="BD271" s="381"/>
    </row>
    <row r="272" spans="1:56" ht="23" x14ac:dyDescent="0.35">
      <c r="A272" s="37" t="s">
        <v>57</v>
      </c>
      <c r="B272" s="37" t="s">
        <v>182</v>
      </c>
      <c r="C272" s="37">
        <v>198</v>
      </c>
      <c r="E272" s="72" t="s">
        <v>212</v>
      </c>
      <c r="F272" s="374"/>
      <c r="G272" s="39"/>
      <c r="H272" s="39"/>
      <c r="I272" s="39"/>
      <c r="J272" s="39"/>
      <c r="K272" s="39"/>
      <c r="L272" s="39"/>
      <c r="M272" s="39"/>
      <c r="N272" s="39"/>
      <c r="O272" s="39"/>
      <c r="P272" s="39"/>
      <c r="Q272" s="381"/>
      <c r="R272" s="7"/>
      <c r="S272" s="374"/>
      <c r="T272" s="39"/>
      <c r="U272" s="39"/>
      <c r="V272" s="39"/>
      <c r="W272" s="39"/>
      <c r="X272" s="39"/>
      <c r="Y272" s="39"/>
      <c r="Z272" s="39"/>
      <c r="AA272" s="39"/>
      <c r="AB272" s="39"/>
      <c r="AC272" s="39"/>
      <c r="AD272" s="381"/>
      <c r="AE272" s="7"/>
      <c r="AF272" s="374"/>
      <c r="AG272" s="39"/>
      <c r="AH272" s="39"/>
      <c r="AI272" s="39"/>
      <c r="AJ272" s="39"/>
      <c r="AK272" s="39"/>
      <c r="AL272" s="39"/>
      <c r="AM272" s="39"/>
      <c r="AN272" s="39"/>
      <c r="AO272" s="39"/>
      <c r="AP272" s="39"/>
      <c r="AQ272" s="381"/>
      <c r="AR272" s="7"/>
      <c r="AS272" s="374"/>
      <c r="AT272" s="39"/>
      <c r="AU272" s="39"/>
      <c r="AV272" s="39"/>
      <c r="AW272" s="39"/>
      <c r="AX272" s="39"/>
      <c r="AY272" s="39"/>
      <c r="AZ272" s="39"/>
      <c r="BA272" s="39"/>
      <c r="BB272" s="39"/>
      <c r="BC272" s="39"/>
      <c r="BD272" s="381"/>
    </row>
    <row r="273" spans="1:56" ht="23" x14ac:dyDescent="0.35">
      <c r="A273" s="37" t="s">
        <v>57</v>
      </c>
      <c r="B273" s="37" t="s">
        <v>183</v>
      </c>
      <c r="C273" s="37">
        <v>199</v>
      </c>
      <c r="E273" s="47" t="s">
        <v>213</v>
      </c>
      <c r="F273" s="374">
        <v>0</v>
      </c>
      <c r="G273" s="374">
        <v>0</v>
      </c>
      <c r="H273" s="374">
        <v>0</v>
      </c>
      <c r="I273" s="374">
        <v>0</v>
      </c>
      <c r="J273" s="374">
        <v>0</v>
      </c>
      <c r="K273" s="374">
        <v>0</v>
      </c>
      <c r="L273" s="374">
        <v>0</v>
      </c>
      <c r="M273" s="374">
        <v>0</v>
      </c>
      <c r="N273" s="374">
        <v>0</v>
      </c>
      <c r="O273" s="374">
        <v>0</v>
      </c>
      <c r="P273" s="374">
        <v>0</v>
      </c>
      <c r="Q273" s="374">
        <v>0</v>
      </c>
      <c r="R273" s="7"/>
      <c r="S273" s="374">
        <v>0</v>
      </c>
      <c r="T273" s="374">
        <v>0</v>
      </c>
      <c r="U273" s="374">
        <v>0</v>
      </c>
      <c r="V273" s="374">
        <v>0</v>
      </c>
      <c r="W273" s="374">
        <v>0</v>
      </c>
      <c r="X273" s="374">
        <v>0</v>
      </c>
      <c r="Y273" s="374">
        <v>0</v>
      </c>
      <c r="Z273" s="374">
        <v>0</v>
      </c>
      <c r="AA273" s="374">
        <v>0</v>
      </c>
      <c r="AB273" s="374">
        <v>0</v>
      </c>
      <c r="AC273" s="374">
        <v>0</v>
      </c>
      <c r="AD273" s="374">
        <v>0</v>
      </c>
      <c r="AE273" s="7"/>
      <c r="AF273" s="374">
        <v>0</v>
      </c>
      <c r="AG273" s="374">
        <v>0</v>
      </c>
      <c r="AH273" s="374">
        <v>0</v>
      </c>
      <c r="AI273" s="374">
        <v>0</v>
      </c>
      <c r="AJ273" s="374">
        <v>0</v>
      </c>
      <c r="AK273" s="374">
        <v>0</v>
      </c>
      <c r="AL273" s="374">
        <v>0</v>
      </c>
      <c r="AM273" s="374">
        <v>0</v>
      </c>
      <c r="AN273" s="374">
        <v>0</v>
      </c>
      <c r="AO273" s="374">
        <v>0</v>
      </c>
      <c r="AP273" s="374">
        <v>0</v>
      </c>
      <c r="AQ273" s="374">
        <v>0</v>
      </c>
      <c r="AR273" s="7"/>
      <c r="AS273" s="374">
        <v>0</v>
      </c>
      <c r="AT273" s="374">
        <v>0</v>
      </c>
      <c r="AU273" s="374">
        <v>0</v>
      </c>
      <c r="AV273" s="374">
        <v>0</v>
      </c>
      <c r="AW273" s="374">
        <v>0</v>
      </c>
      <c r="AX273" s="374">
        <v>0</v>
      </c>
      <c r="AY273" s="374">
        <v>0</v>
      </c>
      <c r="AZ273" s="374">
        <v>0</v>
      </c>
      <c r="BA273" s="374">
        <v>0</v>
      </c>
      <c r="BB273" s="374">
        <v>0</v>
      </c>
      <c r="BC273" s="374">
        <v>0</v>
      </c>
      <c r="BD273" s="374">
        <v>0</v>
      </c>
    </row>
    <row r="274" spans="1:56" ht="23" x14ac:dyDescent="0.35">
      <c r="A274" s="37" t="s">
        <v>57</v>
      </c>
      <c r="B274" s="37" t="s">
        <v>184</v>
      </c>
      <c r="C274" s="37">
        <v>200</v>
      </c>
      <c r="E274" s="267" t="s">
        <v>214</v>
      </c>
      <c r="F274" s="374"/>
      <c r="G274" s="39"/>
      <c r="H274" s="39"/>
      <c r="I274" s="39"/>
      <c r="J274" s="39"/>
      <c r="K274" s="39"/>
      <c r="L274" s="39"/>
      <c r="M274" s="39"/>
      <c r="N274" s="39"/>
      <c r="O274" s="39"/>
      <c r="P274" s="39"/>
      <c r="Q274" s="381"/>
      <c r="R274" s="7"/>
      <c r="S274" s="390"/>
      <c r="T274" s="391"/>
      <c r="U274" s="391"/>
      <c r="V274" s="391"/>
      <c r="W274" s="391"/>
      <c r="X274" s="391"/>
      <c r="Y274" s="391"/>
      <c r="Z274" s="391"/>
      <c r="AA274" s="391"/>
      <c r="AB274" s="391"/>
      <c r="AC274" s="391"/>
      <c r="AD274" s="392"/>
      <c r="AE274" s="7"/>
      <c r="AF274" s="374"/>
      <c r="AG274" s="39"/>
      <c r="AH274" s="39"/>
      <c r="AI274" s="39"/>
      <c r="AJ274" s="39"/>
      <c r="AK274" s="39"/>
      <c r="AL274" s="39"/>
      <c r="AM274" s="39"/>
      <c r="AN274" s="39"/>
      <c r="AO274" s="39"/>
      <c r="AP274" s="39"/>
      <c r="AQ274" s="381"/>
      <c r="AR274" s="7"/>
      <c r="AS274" s="374"/>
      <c r="AT274" s="39"/>
      <c r="AU274" s="39"/>
      <c r="AV274" s="39"/>
      <c r="AW274" s="39"/>
      <c r="AX274" s="39"/>
      <c r="AY274" s="39"/>
      <c r="AZ274" s="39"/>
      <c r="BA274" s="39"/>
      <c r="BB274" s="39"/>
      <c r="BC274" s="39"/>
      <c r="BD274" s="381"/>
    </row>
    <row r="275" spans="1:56" ht="23" x14ac:dyDescent="0.35">
      <c r="A275" s="37" t="s">
        <v>57</v>
      </c>
      <c r="B275" s="37" t="s">
        <v>185</v>
      </c>
      <c r="C275" s="37">
        <v>201</v>
      </c>
      <c r="E275" s="267" t="s">
        <v>215</v>
      </c>
      <c r="F275" s="374"/>
      <c r="G275" s="39"/>
      <c r="H275" s="39"/>
      <c r="I275" s="39"/>
      <c r="J275" s="39"/>
      <c r="K275" s="39"/>
      <c r="L275" s="39"/>
      <c r="M275" s="39"/>
      <c r="N275" s="39"/>
      <c r="O275" s="39"/>
      <c r="P275" s="39"/>
      <c r="Q275" s="381"/>
      <c r="R275" s="7"/>
      <c r="S275" s="374"/>
      <c r="T275" s="39"/>
      <c r="U275" s="39"/>
      <c r="V275" s="39"/>
      <c r="W275" s="39"/>
      <c r="X275" s="39"/>
      <c r="Y275" s="39"/>
      <c r="Z275" s="39"/>
      <c r="AA275" s="39"/>
      <c r="AB275" s="39"/>
      <c r="AC275" s="39"/>
      <c r="AD275" s="381"/>
      <c r="AE275" s="7"/>
      <c r="AF275" s="374"/>
      <c r="AG275" s="39"/>
      <c r="AH275" s="39"/>
      <c r="AI275" s="39"/>
      <c r="AJ275" s="39"/>
      <c r="AK275" s="39"/>
      <c r="AL275" s="39"/>
      <c r="AM275" s="39"/>
      <c r="AN275" s="39"/>
      <c r="AO275" s="39"/>
      <c r="AP275" s="39"/>
      <c r="AQ275" s="381"/>
      <c r="AR275" s="7"/>
      <c r="AS275" s="374"/>
      <c r="AT275" s="39"/>
      <c r="AU275" s="39"/>
      <c r="AV275" s="39"/>
      <c r="AW275" s="39"/>
      <c r="AX275" s="39"/>
      <c r="AY275" s="39"/>
      <c r="AZ275" s="39"/>
      <c r="BA275" s="39"/>
      <c r="BB275" s="39"/>
      <c r="BC275" s="39"/>
      <c r="BD275" s="381"/>
    </row>
    <row r="276" spans="1:56" ht="23" x14ac:dyDescent="0.35">
      <c r="B276" s="37"/>
      <c r="C276" s="37"/>
      <c r="E276" s="46" t="s">
        <v>217</v>
      </c>
      <c r="F276" s="327"/>
      <c r="G276" s="326"/>
      <c r="H276" s="326"/>
      <c r="I276" s="326"/>
      <c r="J276" s="326"/>
      <c r="K276" s="326"/>
      <c r="L276" s="326"/>
      <c r="M276" s="326"/>
      <c r="N276" s="326"/>
      <c r="O276" s="326"/>
      <c r="P276" s="326"/>
      <c r="Q276" s="9"/>
      <c r="R276" s="7"/>
      <c r="S276" s="327"/>
      <c r="T276" s="326"/>
      <c r="U276" s="326"/>
      <c r="V276" s="326"/>
      <c r="W276" s="326"/>
      <c r="X276" s="326"/>
      <c r="Y276" s="326"/>
      <c r="Z276" s="326"/>
      <c r="AA276" s="326"/>
      <c r="AB276" s="326"/>
      <c r="AC276" s="326"/>
      <c r="AD276" s="9"/>
      <c r="AE276" s="7"/>
      <c r="AF276" s="327"/>
      <c r="AG276" s="326"/>
      <c r="AH276" s="326"/>
      <c r="AI276" s="326"/>
      <c r="AJ276" s="326"/>
      <c r="AK276" s="326"/>
      <c r="AL276" s="326"/>
      <c r="AM276" s="326"/>
      <c r="AN276" s="326"/>
      <c r="AO276" s="326"/>
      <c r="AP276" s="326"/>
      <c r="AQ276" s="9"/>
      <c r="AR276" s="7"/>
      <c r="AS276" s="327"/>
      <c r="AT276" s="326"/>
      <c r="AU276" s="326"/>
      <c r="AV276" s="326"/>
      <c r="AW276" s="326"/>
      <c r="AX276" s="326"/>
      <c r="AY276" s="326"/>
      <c r="AZ276" s="326"/>
      <c r="BA276" s="326"/>
      <c r="BB276" s="326"/>
      <c r="BC276" s="326"/>
      <c r="BD276" s="9"/>
    </row>
    <row r="277" spans="1:56" ht="23" x14ac:dyDescent="0.35">
      <c r="A277" s="37" t="s">
        <v>57</v>
      </c>
      <c r="B277" s="37" t="s">
        <v>186</v>
      </c>
      <c r="C277" s="37">
        <v>202</v>
      </c>
      <c r="E277" s="69" t="s">
        <v>218</v>
      </c>
      <c r="F277" s="42"/>
      <c r="G277" s="39"/>
      <c r="H277" s="39"/>
      <c r="I277" s="39"/>
      <c r="J277" s="39"/>
      <c r="K277" s="39"/>
      <c r="L277" s="39"/>
      <c r="M277" s="39"/>
      <c r="N277" s="39"/>
      <c r="O277" s="39"/>
      <c r="P277" s="39"/>
      <c r="Q277" s="381"/>
      <c r="R277" s="7"/>
      <c r="S277" s="393"/>
      <c r="T277" s="391"/>
      <c r="U277" s="391"/>
      <c r="V277" s="391"/>
      <c r="W277" s="391"/>
      <c r="X277" s="391"/>
      <c r="Y277" s="391"/>
      <c r="Z277" s="391"/>
      <c r="AA277" s="391"/>
      <c r="AB277" s="391"/>
      <c r="AC277" s="391"/>
      <c r="AD277" s="392"/>
      <c r="AE277" s="7"/>
      <c r="AF277" s="42"/>
      <c r="AG277" s="39"/>
      <c r="AH277" s="39"/>
      <c r="AI277" s="39"/>
      <c r="AJ277" s="39"/>
      <c r="AK277" s="39"/>
      <c r="AL277" s="39"/>
      <c r="AM277" s="39"/>
      <c r="AN277" s="39"/>
      <c r="AO277" s="39"/>
      <c r="AP277" s="39"/>
      <c r="AQ277" s="381"/>
      <c r="AR277" s="7"/>
      <c r="AS277" s="42"/>
      <c r="AT277" s="39"/>
      <c r="AU277" s="39"/>
      <c r="AV277" s="39"/>
      <c r="AW277" s="39"/>
      <c r="AX277" s="39"/>
      <c r="AY277" s="39"/>
      <c r="AZ277" s="39"/>
      <c r="BA277" s="39"/>
      <c r="BB277" s="39"/>
      <c r="BC277" s="39"/>
      <c r="BD277" s="381"/>
    </row>
    <row r="278" spans="1:56" ht="23" x14ac:dyDescent="0.35">
      <c r="A278" s="37" t="s">
        <v>57</v>
      </c>
      <c r="B278" s="37" t="s">
        <v>187</v>
      </c>
      <c r="C278" s="37">
        <v>203</v>
      </c>
      <c r="E278" s="69" t="s">
        <v>319</v>
      </c>
      <c r="F278" s="390"/>
      <c r="G278" s="391"/>
      <c r="H278" s="391"/>
      <c r="I278" s="391"/>
      <c r="J278" s="391"/>
      <c r="K278" s="391"/>
      <c r="L278" s="391"/>
      <c r="M278" s="391"/>
      <c r="N278" s="391"/>
      <c r="O278" s="391"/>
      <c r="P278" s="391"/>
      <c r="Q278" s="392"/>
      <c r="S278" s="390"/>
      <c r="T278" s="391"/>
      <c r="U278" s="391"/>
      <c r="V278" s="391"/>
      <c r="W278" s="391"/>
      <c r="X278" s="391"/>
      <c r="Y278" s="391"/>
      <c r="Z278" s="391"/>
      <c r="AA278" s="391"/>
      <c r="AB278" s="391"/>
      <c r="AC278" s="391"/>
      <c r="AD278" s="392"/>
      <c r="AF278" s="390"/>
      <c r="AG278" s="391"/>
      <c r="AH278" s="391"/>
      <c r="AI278" s="391"/>
      <c r="AJ278" s="391"/>
      <c r="AK278" s="391"/>
      <c r="AL278" s="391"/>
      <c r="AM278" s="391"/>
      <c r="AN278" s="391"/>
      <c r="AO278" s="391"/>
      <c r="AP278" s="391"/>
      <c r="AQ278" s="392"/>
      <c r="AS278" s="390"/>
      <c r="AT278" s="391"/>
      <c r="AU278" s="391"/>
      <c r="AV278" s="391"/>
      <c r="AW278" s="391"/>
      <c r="AX278" s="391"/>
      <c r="AY278" s="391"/>
      <c r="AZ278" s="391"/>
      <c r="BA278" s="391"/>
      <c r="BB278" s="391"/>
      <c r="BC278" s="391"/>
      <c r="BD278" s="392"/>
    </row>
    <row r="279" spans="1:56" ht="23" x14ac:dyDescent="0.35">
      <c r="A279" s="37" t="s">
        <v>57</v>
      </c>
      <c r="B279" s="37" t="s">
        <v>188</v>
      </c>
      <c r="C279" s="37">
        <v>204</v>
      </c>
      <c r="E279" s="69" t="s">
        <v>220</v>
      </c>
      <c r="F279" s="390"/>
      <c r="G279" s="391"/>
      <c r="H279" s="391"/>
      <c r="I279" s="391"/>
      <c r="J279" s="391"/>
      <c r="K279" s="391"/>
      <c r="L279" s="391"/>
      <c r="M279" s="391"/>
      <c r="N279" s="391"/>
      <c r="O279" s="391"/>
      <c r="P279" s="391"/>
      <c r="Q279" s="392"/>
      <c r="R279" s="7"/>
      <c r="S279" s="374"/>
      <c r="T279" s="39"/>
      <c r="U279" s="39"/>
      <c r="V279" s="39"/>
      <c r="W279" s="39"/>
      <c r="X279" s="39"/>
      <c r="Y279" s="39"/>
      <c r="Z279" s="39"/>
      <c r="AA279" s="39"/>
      <c r="AB279" s="39"/>
      <c r="AC279" s="39"/>
      <c r="AD279" s="381"/>
      <c r="AE279" s="7"/>
      <c r="AF279" s="374"/>
      <c r="AG279" s="39"/>
      <c r="AH279" s="39"/>
      <c r="AI279" s="39"/>
      <c r="AJ279" s="39"/>
      <c r="AK279" s="39"/>
      <c r="AL279" s="39"/>
      <c r="AM279" s="39"/>
      <c r="AN279" s="39"/>
      <c r="AO279" s="39"/>
      <c r="AP279" s="39"/>
      <c r="AQ279" s="381"/>
      <c r="AR279" s="7"/>
      <c r="AS279" s="390"/>
      <c r="AT279" s="391"/>
      <c r="AU279" s="391"/>
      <c r="AV279" s="391"/>
      <c r="AW279" s="391"/>
      <c r="AX279" s="391"/>
      <c r="AY279" s="391"/>
      <c r="AZ279" s="391"/>
      <c r="BA279" s="391"/>
      <c r="BB279" s="391"/>
      <c r="BC279" s="391"/>
      <c r="BD279" s="392"/>
    </row>
    <row r="280" spans="1:56" ht="23" x14ac:dyDescent="0.35">
      <c r="B280" s="37"/>
      <c r="C280" s="37"/>
      <c r="E280" s="46" t="s">
        <v>222</v>
      </c>
      <c r="F280" s="327"/>
      <c r="G280" s="326"/>
      <c r="H280" s="326"/>
      <c r="I280" s="326"/>
      <c r="J280" s="326"/>
      <c r="K280" s="326"/>
      <c r="L280" s="326"/>
      <c r="M280" s="326"/>
      <c r="N280" s="326"/>
      <c r="O280" s="326"/>
      <c r="P280" s="326"/>
      <c r="Q280" s="9"/>
      <c r="R280" s="7"/>
      <c r="S280" s="327"/>
      <c r="T280" s="326"/>
      <c r="U280" s="326"/>
      <c r="V280" s="326"/>
      <c r="W280" s="326"/>
      <c r="X280" s="326"/>
      <c r="Y280" s="326"/>
      <c r="Z280" s="326"/>
      <c r="AA280" s="326"/>
      <c r="AB280" s="326"/>
      <c r="AC280" s="326"/>
      <c r="AD280" s="9"/>
      <c r="AE280" s="7"/>
      <c r="AF280" s="327"/>
      <c r="AG280" s="326"/>
      <c r="AH280" s="326"/>
      <c r="AI280" s="326"/>
      <c r="AJ280" s="326"/>
      <c r="AK280" s="326"/>
      <c r="AL280" s="326"/>
      <c r="AM280" s="326"/>
      <c r="AN280" s="326"/>
      <c r="AO280" s="326"/>
      <c r="AP280" s="326"/>
      <c r="AQ280" s="9"/>
      <c r="AR280" s="7"/>
      <c r="AS280" s="327"/>
      <c r="AT280" s="326"/>
      <c r="AU280" s="326"/>
      <c r="AV280" s="326"/>
      <c r="AW280" s="326"/>
      <c r="AX280" s="326"/>
      <c r="AY280" s="326"/>
      <c r="AZ280" s="326"/>
      <c r="BA280" s="326"/>
      <c r="BB280" s="326"/>
      <c r="BC280" s="326"/>
      <c r="BD280" s="9"/>
    </row>
    <row r="281" spans="1:56" ht="23" x14ac:dyDescent="0.35">
      <c r="A281" s="37" t="s">
        <v>57</v>
      </c>
      <c r="B281" s="37" t="s">
        <v>189</v>
      </c>
      <c r="C281" s="37">
        <v>205</v>
      </c>
      <c r="E281" s="69" t="s">
        <v>223</v>
      </c>
      <c r="F281" s="390"/>
      <c r="G281" s="391"/>
      <c r="H281" s="391"/>
      <c r="I281" s="391"/>
      <c r="J281" s="391"/>
      <c r="K281" s="391"/>
      <c r="L281" s="391"/>
      <c r="M281" s="391"/>
      <c r="N281" s="391"/>
      <c r="O281" s="391"/>
      <c r="P281" s="391"/>
      <c r="Q281" s="392"/>
      <c r="R281" s="7"/>
      <c r="S281" s="374"/>
      <c r="T281" s="39"/>
      <c r="U281" s="39"/>
      <c r="V281" s="39"/>
      <c r="W281" s="39"/>
      <c r="X281" s="39"/>
      <c r="Y281" s="39"/>
      <c r="Z281" s="39"/>
      <c r="AA281" s="39"/>
      <c r="AB281" s="39"/>
      <c r="AC281" s="39"/>
      <c r="AD281" s="381"/>
      <c r="AE281" s="7"/>
      <c r="AF281" s="374"/>
      <c r="AG281" s="39"/>
      <c r="AH281" s="39"/>
      <c r="AI281" s="39"/>
      <c r="AJ281" s="39"/>
      <c r="AK281" s="39"/>
      <c r="AL281" s="39"/>
      <c r="AM281" s="39"/>
      <c r="AN281" s="39"/>
      <c r="AO281" s="39"/>
      <c r="AP281" s="39"/>
      <c r="AQ281" s="381"/>
      <c r="AR281" s="7"/>
      <c r="AS281" s="390"/>
      <c r="AT281" s="391"/>
      <c r="AU281" s="391"/>
      <c r="AV281" s="391"/>
      <c r="AW281" s="391"/>
      <c r="AX281" s="391"/>
      <c r="AY281" s="391"/>
      <c r="AZ281" s="391"/>
      <c r="BA281" s="391"/>
      <c r="BB281" s="391"/>
      <c r="BC281" s="391"/>
      <c r="BD281" s="392"/>
    </row>
    <row r="282" spans="1:56" ht="23" x14ac:dyDescent="0.35">
      <c r="A282" s="37" t="s">
        <v>57</v>
      </c>
      <c r="B282" s="37" t="s">
        <v>190</v>
      </c>
      <c r="C282" s="37">
        <v>206</v>
      </c>
      <c r="E282" s="69" t="s">
        <v>224</v>
      </c>
      <c r="F282" s="390"/>
      <c r="G282" s="391"/>
      <c r="H282" s="391"/>
      <c r="I282" s="391"/>
      <c r="J282" s="391"/>
      <c r="K282" s="391"/>
      <c r="L282" s="391"/>
      <c r="M282" s="391"/>
      <c r="N282" s="391"/>
      <c r="O282" s="391"/>
      <c r="P282" s="391"/>
      <c r="Q282" s="392"/>
      <c r="R282" s="7"/>
      <c r="S282" s="374"/>
      <c r="T282" s="39"/>
      <c r="U282" s="39"/>
      <c r="V282" s="39"/>
      <c r="W282" s="39"/>
      <c r="X282" s="39"/>
      <c r="Y282" s="39"/>
      <c r="Z282" s="39"/>
      <c r="AA282" s="39"/>
      <c r="AB282" s="39"/>
      <c r="AC282" s="39"/>
      <c r="AD282" s="381"/>
      <c r="AE282" s="7"/>
      <c r="AF282" s="374"/>
      <c r="AG282" s="39"/>
      <c r="AH282" s="39"/>
      <c r="AI282" s="39"/>
      <c r="AJ282" s="39"/>
      <c r="AK282" s="39"/>
      <c r="AL282" s="39"/>
      <c r="AM282" s="39"/>
      <c r="AN282" s="39"/>
      <c r="AO282" s="39"/>
      <c r="AP282" s="39"/>
      <c r="AQ282" s="381"/>
      <c r="AR282" s="7"/>
      <c r="AS282" s="390"/>
      <c r="AT282" s="391"/>
      <c r="AU282" s="391"/>
      <c r="AV282" s="391"/>
      <c r="AW282" s="391"/>
      <c r="AX282" s="391"/>
      <c r="AY282" s="391"/>
      <c r="AZ282" s="391"/>
      <c r="BA282" s="391"/>
      <c r="BB282" s="391"/>
      <c r="BC282" s="391"/>
      <c r="BD282" s="392"/>
    </row>
    <row r="283" spans="1:56" ht="23" x14ac:dyDescent="0.35">
      <c r="A283" s="37" t="s">
        <v>57</v>
      </c>
      <c r="B283" s="37" t="s">
        <v>191</v>
      </c>
      <c r="C283" s="37">
        <v>207</v>
      </c>
      <c r="E283" s="69" t="s">
        <v>225</v>
      </c>
      <c r="F283" s="390"/>
      <c r="G283" s="391"/>
      <c r="H283" s="391"/>
      <c r="I283" s="391"/>
      <c r="J283" s="391"/>
      <c r="K283" s="391"/>
      <c r="L283" s="391"/>
      <c r="M283" s="391"/>
      <c r="N283" s="391"/>
      <c r="O283" s="391"/>
      <c r="P283" s="391"/>
      <c r="Q283" s="392"/>
      <c r="R283" s="7"/>
      <c r="S283" s="374"/>
      <c r="T283" s="39"/>
      <c r="U283" s="39"/>
      <c r="V283" s="39"/>
      <c r="W283" s="39"/>
      <c r="X283" s="39"/>
      <c r="Y283" s="39"/>
      <c r="Z283" s="39"/>
      <c r="AA283" s="39"/>
      <c r="AB283" s="39"/>
      <c r="AC283" s="39"/>
      <c r="AD283" s="381"/>
      <c r="AE283" s="7"/>
      <c r="AF283" s="374"/>
      <c r="AG283" s="39"/>
      <c r="AH283" s="39"/>
      <c r="AI283" s="39"/>
      <c r="AJ283" s="39"/>
      <c r="AK283" s="39"/>
      <c r="AL283" s="39"/>
      <c r="AM283" s="39"/>
      <c r="AN283" s="39"/>
      <c r="AO283" s="39"/>
      <c r="AP283" s="39"/>
      <c r="AQ283" s="381"/>
      <c r="AR283" s="7"/>
      <c r="AS283" s="390"/>
      <c r="AT283" s="391"/>
      <c r="AU283" s="391"/>
      <c r="AV283" s="391"/>
      <c r="AW283" s="391"/>
      <c r="AX283" s="391"/>
      <c r="AY283" s="391"/>
      <c r="AZ283" s="391"/>
      <c r="BA283" s="391"/>
      <c r="BB283" s="391"/>
      <c r="BC283" s="391"/>
      <c r="BD283" s="392"/>
    </row>
    <row r="284" spans="1:56" ht="23" x14ac:dyDescent="0.35">
      <c r="A284" s="37" t="s">
        <v>57</v>
      </c>
      <c r="B284" s="37" t="s">
        <v>192</v>
      </c>
      <c r="C284" s="37">
        <v>208</v>
      </c>
      <c r="E284" s="69" t="s">
        <v>226</v>
      </c>
      <c r="F284" s="390"/>
      <c r="G284" s="391"/>
      <c r="H284" s="391"/>
      <c r="I284" s="391"/>
      <c r="J284" s="391"/>
      <c r="K284" s="391"/>
      <c r="L284" s="391"/>
      <c r="M284" s="391"/>
      <c r="N284" s="391"/>
      <c r="O284" s="391"/>
      <c r="P284" s="391"/>
      <c r="Q284" s="392"/>
      <c r="R284" s="7"/>
      <c r="S284" s="374"/>
      <c r="T284" s="39"/>
      <c r="U284" s="39"/>
      <c r="V284" s="39"/>
      <c r="W284" s="39"/>
      <c r="X284" s="39"/>
      <c r="Y284" s="39"/>
      <c r="Z284" s="39"/>
      <c r="AA284" s="39"/>
      <c r="AB284" s="39"/>
      <c r="AC284" s="39"/>
      <c r="AD284" s="381"/>
      <c r="AE284" s="7"/>
      <c r="AF284" s="374"/>
      <c r="AG284" s="39"/>
      <c r="AH284" s="39"/>
      <c r="AI284" s="39"/>
      <c r="AJ284" s="39"/>
      <c r="AK284" s="39"/>
      <c r="AL284" s="39"/>
      <c r="AM284" s="39"/>
      <c r="AN284" s="39"/>
      <c r="AO284" s="39"/>
      <c r="AP284" s="39"/>
      <c r="AQ284" s="381"/>
      <c r="AR284" s="7"/>
      <c r="AS284" s="390"/>
      <c r="AT284" s="391"/>
      <c r="AU284" s="391"/>
      <c r="AV284" s="391"/>
      <c r="AW284" s="391"/>
      <c r="AX284" s="391"/>
      <c r="AY284" s="391"/>
      <c r="AZ284" s="391"/>
      <c r="BA284" s="391"/>
      <c r="BB284" s="391"/>
      <c r="BC284" s="391"/>
      <c r="BD284" s="392"/>
    </row>
    <row r="285" spans="1:56" ht="23" x14ac:dyDescent="0.35">
      <c r="A285" s="37" t="s">
        <v>57</v>
      </c>
      <c r="B285" s="37" t="s">
        <v>193</v>
      </c>
      <c r="C285" s="37">
        <v>209</v>
      </c>
      <c r="E285" s="69" t="s">
        <v>227</v>
      </c>
      <c r="F285" s="390"/>
      <c r="G285" s="391"/>
      <c r="H285" s="391"/>
      <c r="I285" s="391"/>
      <c r="J285" s="391"/>
      <c r="K285" s="391"/>
      <c r="L285" s="391"/>
      <c r="M285" s="391"/>
      <c r="N285" s="391"/>
      <c r="O285" s="391"/>
      <c r="P285" s="391"/>
      <c r="Q285" s="392"/>
      <c r="R285" s="7"/>
      <c r="S285" s="374"/>
      <c r="T285" s="39"/>
      <c r="U285" s="39"/>
      <c r="V285" s="39"/>
      <c r="W285" s="39"/>
      <c r="X285" s="39"/>
      <c r="Y285" s="39"/>
      <c r="Z285" s="39"/>
      <c r="AA285" s="39"/>
      <c r="AB285" s="39"/>
      <c r="AC285" s="39"/>
      <c r="AD285" s="381"/>
      <c r="AE285" s="7"/>
      <c r="AF285" s="374"/>
      <c r="AG285" s="39"/>
      <c r="AH285" s="39"/>
      <c r="AI285" s="39"/>
      <c r="AJ285" s="39"/>
      <c r="AK285" s="39"/>
      <c r="AL285" s="39"/>
      <c r="AM285" s="39"/>
      <c r="AN285" s="39"/>
      <c r="AO285" s="39"/>
      <c r="AP285" s="39"/>
      <c r="AQ285" s="381"/>
      <c r="AR285" s="7"/>
      <c r="AS285" s="390"/>
      <c r="AT285" s="391"/>
      <c r="AU285" s="391"/>
      <c r="AV285" s="391"/>
      <c r="AW285" s="391"/>
      <c r="AX285" s="391"/>
      <c r="AY285" s="391"/>
      <c r="AZ285" s="391"/>
      <c r="BA285" s="391"/>
      <c r="BB285" s="391"/>
      <c r="BC285" s="391"/>
      <c r="BD285" s="392"/>
    </row>
    <row r="286" spans="1:56" s="18" customFormat="1" ht="23" x14ac:dyDescent="0.35">
      <c r="A286" s="35"/>
      <c r="B286" s="35"/>
      <c r="C286" s="37"/>
      <c r="E286" s="12" t="s">
        <v>346</v>
      </c>
      <c r="F286" s="371">
        <f>SUM(F291:F300)+SUM(F302:F304)+SUM(F306:F310)+F289</f>
        <v>0</v>
      </c>
      <c r="G286" s="385">
        <f t="shared" ref="G286:Q286" si="4">SUM(G291:G300)+SUM(G302:G304)+SUM(G306:G310)+G289</f>
        <v>0</v>
      </c>
      <c r="H286" s="385">
        <f t="shared" si="4"/>
        <v>0</v>
      </c>
      <c r="I286" s="385">
        <f t="shared" si="4"/>
        <v>0</v>
      </c>
      <c r="J286" s="385">
        <f t="shared" si="4"/>
        <v>0</v>
      </c>
      <c r="K286" s="385">
        <f t="shared" si="4"/>
        <v>0</v>
      </c>
      <c r="L286" s="385">
        <f t="shared" si="4"/>
        <v>0</v>
      </c>
      <c r="M286" s="385">
        <f t="shared" si="4"/>
        <v>0</v>
      </c>
      <c r="N286" s="385">
        <f t="shared" si="4"/>
        <v>0</v>
      </c>
      <c r="O286" s="385">
        <f t="shared" si="4"/>
        <v>0</v>
      </c>
      <c r="P286" s="385">
        <f t="shared" si="4"/>
        <v>0</v>
      </c>
      <c r="Q286" s="378">
        <f t="shared" si="4"/>
        <v>0</v>
      </c>
      <c r="R286" s="17"/>
      <c r="S286" s="371">
        <f>SUM(S291:S300)+SUM(S302:S304)+SUM(S306:S310)+S289</f>
        <v>0</v>
      </c>
      <c r="T286" s="385">
        <f t="shared" ref="T286:AD286" si="5">SUM(T291:T300)+SUM(T302:T304)+SUM(T306:T310)+T289</f>
        <v>0</v>
      </c>
      <c r="U286" s="385">
        <f t="shared" si="5"/>
        <v>0</v>
      </c>
      <c r="V286" s="385">
        <f t="shared" si="5"/>
        <v>0</v>
      </c>
      <c r="W286" s="385">
        <f t="shared" si="5"/>
        <v>0</v>
      </c>
      <c r="X286" s="385">
        <f t="shared" si="5"/>
        <v>0</v>
      </c>
      <c r="Y286" s="385">
        <f t="shared" si="5"/>
        <v>0</v>
      </c>
      <c r="Z286" s="385">
        <f t="shared" si="5"/>
        <v>0</v>
      </c>
      <c r="AA286" s="385">
        <f t="shared" si="5"/>
        <v>0</v>
      </c>
      <c r="AB286" s="385">
        <f t="shared" si="5"/>
        <v>0</v>
      </c>
      <c r="AC286" s="385">
        <f t="shared" si="5"/>
        <v>0</v>
      </c>
      <c r="AD286" s="378">
        <f t="shared" si="5"/>
        <v>0</v>
      </c>
      <c r="AE286" s="17"/>
      <c r="AF286" s="371">
        <f>SUM(AF291:AF300)+SUM(AF302:AF304)+SUM(AF306:AF310)+AF289</f>
        <v>0</v>
      </c>
      <c r="AG286" s="385">
        <f t="shared" ref="AG286:AQ286" si="6">SUM(AG291:AG300)+SUM(AG302:AG304)+SUM(AG306:AG310)+AG289</f>
        <v>0</v>
      </c>
      <c r="AH286" s="385">
        <f t="shared" si="6"/>
        <v>0</v>
      </c>
      <c r="AI286" s="385">
        <f t="shared" si="6"/>
        <v>0</v>
      </c>
      <c r="AJ286" s="385">
        <f t="shared" si="6"/>
        <v>0</v>
      </c>
      <c r="AK286" s="385">
        <f t="shared" si="6"/>
        <v>0</v>
      </c>
      <c r="AL286" s="385">
        <f t="shared" si="6"/>
        <v>0</v>
      </c>
      <c r="AM286" s="385">
        <f t="shared" si="6"/>
        <v>0</v>
      </c>
      <c r="AN286" s="385">
        <f t="shared" si="6"/>
        <v>0</v>
      </c>
      <c r="AO286" s="385">
        <f t="shared" si="6"/>
        <v>0</v>
      </c>
      <c r="AP286" s="385">
        <f t="shared" si="6"/>
        <v>0</v>
      </c>
      <c r="AQ286" s="378">
        <f t="shared" si="6"/>
        <v>0</v>
      </c>
      <c r="AR286" s="17"/>
      <c r="AS286" s="371">
        <f>SUM(AS291:AS300)+SUM(AS302:AS304)+SUM(AS306:AS310)+AS289</f>
        <v>1</v>
      </c>
      <c r="AT286" s="385">
        <f t="shared" ref="AT286:BD286" si="7">SUM(AT291:AT300)+SUM(AT302:AT304)+SUM(AT306:AT310)+AT289</f>
        <v>0</v>
      </c>
      <c r="AU286" s="385">
        <f t="shared" si="7"/>
        <v>0</v>
      </c>
      <c r="AV286" s="385">
        <f t="shared" si="7"/>
        <v>0</v>
      </c>
      <c r="AW286" s="385">
        <f t="shared" si="7"/>
        <v>0</v>
      </c>
      <c r="AX286" s="385">
        <f t="shared" si="7"/>
        <v>0</v>
      </c>
      <c r="AY286" s="385">
        <f t="shared" si="7"/>
        <v>0</v>
      </c>
      <c r="AZ286" s="385">
        <f t="shared" si="7"/>
        <v>0</v>
      </c>
      <c r="BA286" s="385">
        <f t="shared" si="7"/>
        <v>0</v>
      </c>
      <c r="BB286" s="385">
        <f t="shared" si="7"/>
        <v>0</v>
      </c>
      <c r="BC286" s="385">
        <f t="shared" si="7"/>
        <v>0</v>
      </c>
      <c r="BD286" s="378">
        <f t="shared" si="7"/>
        <v>0</v>
      </c>
    </row>
    <row r="287" spans="1:56" ht="23" x14ac:dyDescent="0.35">
      <c r="B287" s="57"/>
      <c r="C287" s="37"/>
      <c r="E287" s="46" t="s">
        <v>200</v>
      </c>
      <c r="F287" s="325"/>
      <c r="G287" s="326"/>
      <c r="H287" s="326"/>
      <c r="I287" s="326"/>
      <c r="J287" s="326"/>
      <c r="K287" s="326"/>
      <c r="L287" s="326"/>
      <c r="M287" s="326"/>
      <c r="N287" s="326"/>
      <c r="O287" s="326"/>
      <c r="P287" s="326"/>
      <c r="Q287" s="9"/>
      <c r="R287" s="7"/>
      <c r="S287" s="325"/>
      <c r="T287" s="326"/>
      <c r="U287" s="326"/>
      <c r="V287" s="326"/>
      <c r="W287" s="326"/>
      <c r="X287" s="326"/>
      <c r="Y287" s="326"/>
      <c r="Z287" s="326"/>
      <c r="AA287" s="326"/>
      <c r="AB287" s="326"/>
      <c r="AC287" s="326"/>
      <c r="AD287" s="9"/>
      <c r="AE287" s="7"/>
      <c r="AF287" s="325"/>
      <c r="AG287" s="326"/>
      <c r="AH287" s="326"/>
      <c r="AI287" s="326"/>
      <c r="AJ287" s="326"/>
      <c r="AK287" s="326"/>
      <c r="AL287" s="326"/>
      <c r="AM287" s="326"/>
      <c r="AN287" s="326"/>
      <c r="AO287" s="326"/>
      <c r="AP287" s="326"/>
      <c r="AQ287" s="9"/>
      <c r="AR287" s="7"/>
      <c r="AS287" s="325"/>
      <c r="AT287" s="326"/>
      <c r="AU287" s="326"/>
      <c r="AV287" s="326"/>
      <c r="AW287" s="326"/>
      <c r="AX287" s="326"/>
      <c r="AY287" s="326"/>
      <c r="AZ287" s="326"/>
      <c r="BA287" s="326"/>
      <c r="BB287" s="326"/>
      <c r="BC287" s="326"/>
      <c r="BD287" s="9"/>
    </row>
    <row r="288" spans="1:56" ht="23" x14ac:dyDescent="0.35">
      <c r="B288" s="57"/>
      <c r="C288" s="37"/>
      <c r="E288" s="262" t="s">
        <v>202</v>
      </c>
      <c r="F288" s="375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380"/>
      <c r="R288" s="7"/>
      <c r="S288" s="375"/>
      <c r="T288" s="19"/>
      <c r="U288" s="19"/>
      <c r="V288" s="19"/>
      <c r="W288" s="19"/>
      <c r="X288" s="19"/>
      <c r="Y288" s="19"/>
      <c r="Z288" s="19"/>
      <c r="AA288" s="19"/>
      <c r="AB288" s="19"/>
      <c r="AC288" s="19"/>
      <c r="AD288" s="380"/>
      <c r="AE288" s="7"/>
      <c r="AF288" s="375"/>
      <c r="AG288" s="19"/>
      <c r="AH288" s="19"/>
      <c r="AI288" s="19"/>
      <c r="AJ288" s="19"/>
      <c r="AK288" s="19"/>
      <c r="AL288" s="19"/>
      <c r="AM288" s="19"/>
      <c r="AN288" s="19"/>
      <c r="AO288" s="19"/>
      <c r="AP288" s="19"/>
      <c r="AQ288" s="380"/>
      <c r="AR288" s="7"/>
      <c r="AS288" s="375"/>
      <c r="AT288" s="19"/>
      <c r="AU288" s="19"/>
      <c r="AV288" s="19"/>
      <c r="AW288" s="19"/>
      <c r="AX288" s="19"/>
      <c r="AY288" s="19"/>
      <c r="AZ288" s="19"/>
      <c r="BA288" s="19"/>
      <c r="BB288" s="19"/>
      <c r="BC288" s="19"/>
      <c r="BD288" s="380"/>
    </row>
    <row r="289" spans="1:56" ht="23" x14ac:dyDescent="0.35">
      <c r="A289" s="37" t="s">
        <v>61</v>
      </c>
      <c r="B289" s="37" t="s">
        <v>175</v>
      </c>
      <c r="C289" s="37">
        <v>210</v>
      </c>
      <c r="E289" s="47" t="s">
        <v>308</v>
      </c>
      <c r="F289" s="374"/>
      <c r="G289" s="39"/>
      <c r="H289" s="39"/>
      <c r="I289" s="39"/>
      <c r="J289" s="39"/>
      <c r="K289" s="39"/>
      <c r="L289" s="39"/>
      <c r="M289" s="39"/>
      <c r="N289" s="39"/>
      <c r="O289" s="39"/>
      <c r="P289" s="39"/>
      <c r="Q289" s="381"/>
      <c r="R289" s="7"/>
      <c r="S289" s="390"/>
      <c r="T289" s="391"/>
      <c r="U289" s="391"/>
      <c r="V289" s="391"/>
      <c r="W289" s="391"/>
      <c r="X289" s="391"/>
      <c r="Y289" s="391"/>
      <c r="Z289" s="391"/>
      <c r="AA289" s="391"/>
      <c r="AB289" s="391"/>
      <c r="AC289" s="391"/>
      <c r="AD289" s="392"/>
      <c r="AE289" s="7"/>
      <c r="AF289" s="374"/>
      <c r="AG289" s="39"/>
      <c r="AH289" s="39"/>
      <c r="AI289" s="39"/>
      <c r="AJ289" s="39"/>
      <c r="AK289" s="39"/>
      <c r="AL289" s="39"/>
      <c r="AM289" s="39"/>
      <c r="AN289" s="39"/>
      <c r="AO289" s="39"/>
      <c r="AP289" s="39"/>
      <c r="AQ289" s="381"/>
      <c r="AR289" s="7"/>
      <c r="AS289" s="374"/>
      <c r="AT289" s="39"/>
      <c r="AU289" s="39"/>
      <c r="AV289" s="39"/>
      <c r="AW289" s="39"/>
      <c r="AX289" s="39"/>
      <c r="AY289" s="39"/>
      <c r="AZ289" s="39"/>
      <c r="BA289" s="39"/>
      <c r="BB289" s="39"/>
      <c r="BC289" s="39"/>
      <c r="BD289" s="381"/>
    </row>
    <row r="290" spans="1:56" ht="23" x14ac:dyDescent="0.35">
      <c r="B290" s="58"/>
      <c r="C290" s="37"/>
      <c r="E290" s="71" t="s">
        <v>370</v>
      </c>
      <c r="F290" s="375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380"/>
      <c r="R290" s="7"/>
      <c r="S290" s="375"/>
      <c r="T290" s="19"/>
      <c r="U290" s="19"/>
      <c r="V290" s="19"/>
      <c r="W290" s="19"/>
      <c r="X290" s="19"/>
      <c r="Y290" s="19"/>
      <c r="Z290" s="19"/>
      <c r="AA290" s="19"/>
      <c r="AB290" s="19"/>
      <c r="AC290" s="19"/>
      <c r="AD290" s="380"/>
      <c r="AE290" s="7"/>
      <c r="AF290" s="375"/>
      <c r="AG290" s="19"/>
      <c r="AH290" s="19"/>
      <c r="AI290" s="19"/>
      <c r="AJ290" s="19"/>
      <c r="AK290" s="19"/>
      <c r="AL290" s="19"/>
      <c r="AM290" s="19"/>
      <c r="AN290" s="19"/>
      <c r="AO290" s="19"/>
      <c r="AP290" s="19"/>
      <c r="AQ290" s="380"/>
      <c r="AR290" s="7"/>
      <c r="AS290" s="375"/>
      <c r="AT290" s="19"/>
      <c r="AU290" s="19"/>
      <c r="AV290" s="19"/>
      <c r="AW290" s="19"/>
      <c r="AX290" s="19"/>
      <c r="AY290" s="19"/>
      <c r="AZ290" s="19"/>
      <c r="BA290" s="19"/>
      <c r="BB290" s="19"/>
      <c r="BC290" s="19"/>
      <c r="BD290" s="380"/>
    </row>
    <row r="291" spans="1:56" ht="23" x14ac:dyDescent="0.35">
      <c r="A291" s="37" t="s">
        <v>61</v>
      </c>
      <c r="B291" s="37" t="s">
        <v>176</v>
      </c>
      <c r="C291" s="37">
        <v>211</v>
      </c>
      <c r="E291" s="72" t="s">
        <v>206</v>
      </c>
      <c r="F291" s="374"/>
      <c r="G291" s="39"/>
      <c r="H291" s="39"/>
      <c r="I291" s="39"/>
      <c r="J291" s="39"/>
      <c r="K291" s="39"/>
      <c r="L291" s="39"/>
      <c r="M291" s="39"/>
      <c r="N291" s="39"/>
      <c r="O291" s="39"/>
      <c r="P291" s="39"/>
      <c r="Q291" s="381"/>
      <c r="R291" s="7"/>
      <c r="S291" s="374"/>
      <c r="T291" s="39"/>
      <c r="U291" s="39"/>
      <c r="V291" s="39"/>
      <c r="W291" s="39"/>
      <c r="X291" s="39"/>
      <c r="Y291" s="39"/>
      <c r="Z291" s="39"/>
      <c r="AA291" s="39"/>
      <c r="AB291" s="39"/>
      <c r="AC291" s="39"/>
      <c r="AD291" s="381"/>
      <c r="AE291" s="7"/>
      <c r="AF291" s="374"/>
      <c r="AG291" s="39"/>
      <c r="AH291" s="39"/>
      <c r="AI291" s="39"/>
      <c r="AJ291" s="39"/>
      <c r="AK291" s="39"/>
      <c r="AL291" s="39"/>
      <c r="AM291" s="39"/>
      <c r="AN291" s="39"/>
      <c r="AO291" s="39"/>
      <c r="AP291" s="39"/>
      <c r="AQ291" s="381"/>
      <c r="AR291" s="7"/>
      <c r="AS291" s="374"/>
      <c r="AT291" s="39"/>
      <c r="AU291" s="39"/>
      <c r="AV291" s="39"/>
      <c r="AW291" s="39"/>
      <c r="AX291" s="39"/>
      <c r="AY291" s="39"/>
      <c r="AZ291" s="39"/>
      <c r="BA291" s="39"/>
      <c r="BB291" s="39"/>
      <c r="BC291" s="39"/>
      <c r="BD291" s="381"/>
    </row>
    <row r="292" spans="1:56" ht="23" x14ac:dyDescent="0.35">
      <c r="A292" s="37" t="s">
        <v>61</v>
      </c>
      <c r="B292" s="37" t="s">
        <v>177</v>
      </c>
      <c r="C292" s="37">
        <v>212</v>
      </c>
      <c r="E292" s="72" t="s">
        <v>207</v>
      </c>
      <c r="F292" s="374"/>
      <c r="G292" s="39"/>
      <c r="H292" s="39"/>
      <c r="I292" s="39"/>
      <c r="J292" s="39"/>
      <c r="K292" s="39"/>
      <c r="L292" s="39"/>
      <c r="M292" s="39"/>
      <c r="N292" s="39"/>
      <c r="O292" s="39"/>
      <c r="P292" s="39"/>
      <c r="Q292" s="381"/>
      <c r="R292" s="7"/>
      <c r="S292" s="374"/>
      <c r="T292" s="39"/>
      <c r="U292" s="39"/>
      <c r="V292" s="39"/>
      <c r="W292" s="39"/>
      <c r="X292" s="39"/>
      <c r="Y292" s="39"/>
      <c r="Z292" s="39"/>
      <c r="AA292" s="39"/>
      <c r="AB292" s="39"/>
      <c r="AC292" s="39"/>
      <c r="AD292" s="381"/>
      <c r="AE292" s="7"/>
      <c r="AF292" s="374"/>
      <c r="AG292" s="39"/>
      <c r="AH292" s="39"/>
      <c r="AI292" s="39"/>
      <c r="AJ292" s="39"/>
      <c r="AK292" s="39"/>
      <c r="AL292" s="39"/>
      <c r="AM292" s="39"/>
      <c r="AN292" s="39"/>
      <c r="AO292" s="39"/>
      <c r="AP292" s="39"/>
      <c r="AQ292" s="381"/>
      <c r="AR292" s="7"/>
      <c r="AS292" s="374"/>
      <c r="AT292" s="39"/>
      <c r="AU292" s="39"/>
      <c r="AV292" s="39"/>
      <c r="AW292" s="39"/>
      <c r="AX292" s="39"/>
      <c r="AY292" s="39"/>
      <c r="AZ292" s="39"/>
      <c r="BA292" s="39"/>
      <c r="BB292" s="39"/>
      <c r="BC292" s="39"/>
      <c r="BD292" s="381"/>
    </row>
    <row r="293" spans="1:56" ht="23" x14ac:dyDescent="0.35">
      <c r="A293" s="37" t="s">
        <v>61</v>
      </c>
      <c r="B293" s="37" t="s">
        <v>178</v>
      </c>
      <c r="C293" s="37">
        <v>213</v>
      </c>
      <c r="E293" s="72" t="s">
        <v>208</v>
      </c>
      <c r="F293" s="374"/>
      <c r="G293" s="39"/>
      <c r="H293" s="39"/>
      <c r="I293" s="39"/>
      <c r="J293" s="39"/>
      <c r="K293" s="39"/>
      <c r="L293" s="39"/>
      <c r="M293" s="39"/>
      <c r="N293" s="39"/>
      <c r="O293" s="39"/>
      <c r="P293" s="39"/>
      <c r="Q293" s="381"/>
      <c r="R293" s="7"/>
      <c r="S293" s="374"/>
      <c r="T293" s="39"/>
      <c r="U293" s="39"/>
      <c r="V293" s="39"/>
      <c r="W293" s="39"/>
      <c r="X293" s="39"/>
      <c r="Y293" s="39"/>
      <c r="Z293" s="39"/>
      <c r="AA293" s="39"/>
      <c r="AB293" s="39"/>
      <c r="AC293" s="39"/>
      <c r="AD293" s="381"/>
      <c r="AE293" s="7"/>
      <c r="AF293" s="374"/>
      <c r="AG293" s="39"/>
      <c r="AH293" s="39"/>
      <c r="AI293" s="39"/>
      <c r="AJ293" s="39"/>
      <c r="AK293" s="39"/>
      <c r="AL293" s="39"/>
      <c r="AM293" s="39"/>
      <c r="AN293" s="39"/>
      <c r="AO293" s="39"/>
      <c r="AP293" s="39"/>
      <c r="AQ293" s="381"/>
      <c r="AR293" s="7"/>
      <c r="AS293" s="374"/>
      <c r="AT293" s="39"/>
      <c r="AU293" s="39"/>
      <c r="AV293" s="39"/>
      <c r="AW293" s="39"/>
      <c r="AX293" s="39"/>
      <c r="AY293" s="39"/>
      <c r="AZ293" s="39"/>
      <c r="BA293" s="39"/>
      <c r="BB293" s="39"/>
      <c r="BC293" s="39"/>
      <c r="BD293" s="381"/>
    </row>
    <row r="294" spans="1:56" ht="23" x14ac:dyDescent="0.35">
      <c r="A294" s="37" t="s">
        <v>61</v>
      </c>
      <c r="B294" s="37" t="s">
        <v>179</v>
      </c>
      <c r="C294" s="37">
        <v>214</v>
      </c>
      <c r="E294" s="72" t="s">
        <v>209</v>
      </c>
      <c r="F294" s="374"/>
      <c r="G294" s="39"/>
      <c r="H294" s="39"/>
      <c r="I294" s="39"/>
      <c r="J294" s="39"/>
      <c r="K294" s="39"/>
      <c r="L294" s="39"/>
      <c r="M294" s="39"/>
      <c r="N294" s="39"/>
      <c r="O294" s="39"/>
      <c r="P294" s="39"/>
      <c r="Q294" s="381"/>
      <c r="R294" s="7"/>
      <c r="S294" s="374"/>
      <c r="T294" s="39"/>
      <c r="U294" s="39"/>
      <c r="V294" s="39"/>
      <c r="W294" s="39"/>
      <c r="X294" s="39"/>
      <c r="Y294" s="39"/>
      <c r="Z294" s="39"/>
      <c r="AA294" s="39"/>
      <c r="AB294" s="39"/>
      <c r="AC294" s="39"/>
      <c r="AD294" s="381"/>
      <c r="AE294" s="7"/>
      <c r="AF294" s="374"/>
      <c r="AG294" s="39"/>
      <c r="AH294" s="39"/>
      <c r="AI294" s="39"/>
      <c r="AJ294" s="39"/>
      <c r="AK294" s="39"/>
      <c r="AL294" s="39"/>
      <c r="AM294" s="39"/>
      <c r="AN294" s="39"/>
      <c r="AO294" s="39"/>
      <c r="AP294" s="39"/>
      <c r="AQ294" s="381"/>
      <c r="AR294" s="7"/>
      <c r="AS294" s="374"/>
      <c r="AT294" s="39"/>
      <c r="AU294" s="39"/>
      <c r="AV294" s="39"/>
      <c r="AW294" s="39"/>
      <c r="AX294" s="39"/>
      <c r="AY294" s="39"/>
      <c r="AZ294" s="39"/>
      <c r="BA294" s="39"/>
      <c r="BB294" s="39"/>
      <c r="BC294" s="39"/>
      <c r="BD294" s="381"/>
    </row>
    <row r="295" spans="1:56" ht="23" x14ac:dyDescent="0.35">
      <c r="A295" s="37" t="s">
        <v>61</v>
      </c>
      <c r="B295" s="37" t="s">
        <v>180</v>
      </c>
      <c r="C295" s="37">
        <v>215</v>
      </c>
      <c r="E295" s="72" t="s">
        <v>210</v>
      </c>
      <c r="F295" s="374"/>
      <c r="G295" s="39"/>
      <c r="H295" s="39"/>
      <c r="I295" s="39"/>
      <c r="J295" s="39"/>
      <c r="K295" s="39"/>
      <c r="L295" s="39"/>
      <c r="M295" s="39"/>
      <c r="N295" s="39"/>
      <c r="O295" s="39"/>
      <c r="P295" s="39"/>
      <c r="Q295" s="381"/>
      <c r="R295" s="7"/>
      <c r="S295" s="374"/>
      <c r="T295" s="39"/>
      <c r="U295" s="39"/>
      <c r="V295" s="39"/>
      <c r="W295" s="39"/>
      <c r="X295" s="39"/>
      <c r="Y295" s="39"/>
      <c r="Z295" s="39"/>
      <c r="AA295" s="39"/>
      <c r="AB295" s="39"/>
      <c r="AC295" s="39"/>
      <c r="AD295" s="381"/>
      <c r="AE295" s="7"/>
      <c r="AF295" s="374"/>
      <c r="AG295" s="39"/>
      <c r="AH295" s="39"/>
      <c r="AI295" s="39"/>
      <c r="AJ295" s="39"/>
      <c r="AK295" s="39"/>
      <c r="AL295" s="39"/>
      <c r="AM295" s="39"/>
      <c r="AN295" s="39"/>
      <c r="AO295" s="39"/>
      <c r="AP295" s="39"/>
      <c r="AQ295" s="381"/>
      <c r="AR295" s="7"/>
      <c r="AS295" s="374"/>
      <c r="AT295" s="39"/>
      <c r="AU295" s="39"/>
      <c r="AV295" s="39"/>
      <c r="AW295" s="39"/>
      <c r="AX295" s="39"/>
      <c r="AY295" s="39"/>
      <c r="AZ295" s="39"/>
      <c r="BA295" s="39"/>
      <c r="BB295" s="39"/>
      <c r="BC295" s="39"/>
      <c r="BD295" s="381"/>
    </row>
    <row r="296" spans="1:56" ht="23" x14ac:dyDescent="0.35">
      <c r="A296" s="37" t="s">
        <v>61</v>
      </c>
      <c r="B296" s="37" t="s">
        <v>181</v>
      </c>
      <c r="C296" s="37">
        <v>216</v>
      </c>
      <c r="E296" s="72" t="s">
        <v>211</v>
      </c>
      <c r="F296" s="374"/>
      <c r="G296" s="39"/>
      <c r="H296" s="39"/>
      <c r="I296" s="39"/>
      <c r="J296" s="39"/>
      <c r="K296" s="39"/>
      <c r="L296" s="39"/>
      <c r="M296" s="39"/>
      <c r="N296" s="39"/>
      <c r="O296" s="39"/>
      <c r="P296" s="39"/>
      <c r="Q296" s="381"/>
      <c r="R296" s="7"/>
      <c r="S296" s="374"/>
      <c r="T296" s="39"/>
      <c r="U296" s="39"/>
      <c r="V296" s="39"/>
      <c r="W296" s="39"/>
      <c r="X296" s="39"/>
      <c r="Y296" s="39"/>
      <c r="Z296" s="39"/>
      <c r="AA296" s="39"/>
      <c r="AB296" s="39"/>
      <c r="AC296" s="39"/>
      <c r="AD296" s="381"/>
      <c r="AE296" s="7"/>
      <c r="AF296" s="374"/>
      <c r="AG296" s="39"/>
      <c r="AH296" s="39"/>
      <c r="AI296" s="39"/>
      <c r="AJ296" s="39"/>
      <c r="AK296" s="39"/>
      <c r="AL296" s="39"/>
      <c r="AM296" s="39"/>
      <c r="AN296" s="39"/>
      <c r="AO296" s="39"/>
      <c r="AP296" s="39"/>
      <c r="AQ296" s="381"/>
      <c r="AR296" s="7"/>
      <c r="AS296" s="374"/>
      <c r="AT296" s="39"/>
      <c r="AU296" s="39"/>
      <c r="AV296" s="39"/>
      <c r="AW296" s="39"/>
      <c r="AX296" s="39"/>
      <c r="AY296" s="39"/>
      <c r="AZ296" s="39"/>
      <c r="BA296" s="39"/>
      <c r="BB296" s="39"/>
      <c r="BC296" s="39"/>
      <c r="BD296" s="381"/>
    </row>
    <row r="297" spans="1:56" ht="23" x14ac:dyDescent="0.35">
      <c r="A297" s="37" t="s">
        <v>61</v>
      </c>
      <c r="B297" s="37" t="s">
        <v>182</v>
      </c>
      <c r="C297" s="37">
        <v>217</v>
      </c>
      <c r="E297" s="72" t="s">
        <v>212</v>
      </c>
      <c r="F297" s="374"/>
      <c r="G297" s="39"/>
      <c r="H297" s="39"/>
      <c r="I297" s="39"/>
      <c r="J297" s="39"/>
      <c r="K297" s="39"/>
      <c r="L297" s="39"/>
      <c r="M297" s="39"/>
      <c r="N297" s="39"/>
      <c r="O297" s="39"/>
      <c r="P297" s="39"/>
      <c r="Q297" s="381"/>
      <c r="R297" s="7"/>
      <c r="S297" s="374"/>
      <c r="T297" s="39"/>
      <c r="U297" s="39"/>
      <c r="V297" s="39"/>
      <c r="W297" s="39"/>
      <c r="X297" s="39"/>
      <c r="Y297" s="39"/>
      <c r="Z297" s="39"/>
      <c r="AA297" s="39"/>
      <c r="AB297" s="39"/>
      <c r="AC297" s="39"/>
      <c r="AD297" s="381"/>
      <c r="AE297" s="7"/>
      <c r="AF297" s="374"/>
      <c r="AG297" s="39"/>
      <c r="AH297" s="39"/>
      <c r="AI297" s="39"/>
      <c r="AJ297" s="39"/>
      <c r="AK297" s="39"/>
      <c r="AL297" s="39"/>
      <c r="AM297" s="39"/>
      <c r="AN297" s="39"/>
      <c r="AO297" s="39"/>
      <c r="AP297" s="39"/>
      <c r="AQ297" s="381"/>
      <c r="AR297" s="7"/>
      <c r="AS297" s="374"/>
      <c r="AT297" s="39"/>
      <c r="AU297" s="39"/>
      <c r="AV297" s="39"/>
      <c r="AW297" s="39"/>
      <c r="AX297" s="39"/>
      <c r="AY297" s="39"/>
      <c r="AZ297" s="39"/>
      <c r="BA297" s="39"/>
      <c r="BB297" s="39"/>
      <c r="BC297" s="39"/>
      <c r="BD297" s="381"/>
    </row>
    <row r="298" spans="1:56" ht="23" x14ac:dyDescent="0.35">
      <c r="A298" s="37" t="s">
        <v>61</v>
      </c>
      <c r="B298" s="37" t="s">
        <v>183</v>
      </c>
      <c r="C298" s="37">
        <v>218</v>
      </c>
      <c r="E298" s="47" t="s">
        <v>213</v>
      </c>
      <c r="F298" s="374">
        <v>0</v>
      </c>
      <c r="G298" s="374">
        <v>0</v>
      </c>
      <c r="H298" s="374">
        <v>0</v>
      </c>
      <c r="I298" s="374">
        <v>0</v>
      </c>
      <c r="J298" s="374">
        <v>0</v>
      </c>
      <c r="K298" s="374">
        <v>0</v>
      </c>
      <c r="L298" s="374">
        <v>0</v>
      </c>
      <c r="M298" s="374">
        <v>0</v>
      </c>
      <c r="N298" s="374">
        <v>0</v>
      </c>
      <c r="O298" s="374">
        <v>0</v>
      </c>
      <c r="P298" s="374">
        <v>0</v>
      </c>
      <c r="Q298" s="374">
        <v>0</v>
      </c>
      <c r="R298" s="7"/>
      <c r="S298" s="374">
        <v>0</v>
      </c>
      <c r="T298" s="374">
        <v>0</v>
      </c>
      <c r="U298" s="374">
        <v>0</v>
      </c>
      <c r="V298" s="374">
        <v>0</v>
      </c>
      <c r="W298" s="374">
        <v>0</v>
      </c>
      <c r="X298" s="374">
        <v>0</v>
      </c>
      <c r="Y298" s="374">
        <v>0</v>
      </c>
      <c r="Z298" s="374">
        <v>0</v>
      </c>
      <c r="AA298" s="374">
        <v>0</v>
      </c>
      <c r="AB298" s="374">
        <v>0</v>
      </c>
      <c r="AC298" s="374">
        <v>0</v>
      </c>
      <c r="AD298" s="374">
        <v>0</v>
      </c>
      <c r="AE298" s="7"/>
      <c r="AF298" s="374">
        <v>0</v>
      </c>
      <c r="AG298" s="374">
        <v>0</v>
      </c>
      <c r="AH298" s="374">
        <v>0</v>
      </c>
      <c r="AI298" s="374">
        <v>0</v>
      </c>
      <c r="AJ298" s="374">
        <v>0</v>
      </c>
      <c r="AK298" s="374">
        <v>0</v>
      </c>
      <c r="AL298" s="374">
        <v>0</v>
      </c>
      <c r="AM298" s="374">
        <v>0</v>
      </c>
      <c r="AN298" s="374">
        <v>0</v>
      </c>
      <c r="AO298" s="374">
        <v>0</v>
      </c>
      <c r="AP298" s="374">
        <v>0</v>
      </c>
      <c r="AQ298" s="374">
        <v>0</v>
      </c>
      <c r="AR298" s="7"/>
      <c r="AS298" s="374">
        <v>1</v>
      </c>
      <c r="AT298" s="374">
        <v>0</v>
      </c>
      <c r="AU298" s="374">
        <v>0</v>
      </c>
      <c r="AV298" s="374">
        <v>0</v>
      </c>
      <c r="AW298" s="374">
        <v>0</v>
      </c>
      <c r="AX298" s="374">
        <v>0</v>
      </c>
      <c r="AY298" s="374">
        <v>0</v>
      </c>
      <c r="AZ298" s="374">
        <v>0</v>
      </c>
      <c r="BA298" s="374">
        <v>0</v>
      </c>
      <c r="BB298" s="374">
        <v>0</v>
      </c>
      <c r="BC298" s="374">
        <v>0</v>
      </c>
      <c r="BD298" s="374">
        <v>0</v>
      </c>
    </row>
    <row r="299" spans="1:56" ht="23" x14ac:dyDescent="0.35">
      <c r="A299" s="37" t="s">
        <v>61</v>
      </c>
      <c r="B299" s="37" t="s">
        <v>184</v>
      </c>
      <c r="C299" s="37">
        <v>219</v>
      </c>
      <c r="E299" s="267" t="s">
        <v>214</v>
      </c>
      <c r="F299" s="374"/>
      <c r="G299" s="39"/>
      <c r="H299" s="39"/>
      <c r="I299" s="39"/>
      <c r="J299" s="39"/>
      <c r="K299" s="39"/>
      <c r="L299" s="39"/>
      <c r="M299" s="39"/>
      <c r="N299" s="39"/>
      <c r="O299" s="39"/>
      <c r="P299" s="39"/>
      <c r="Q299" s="381"/>
      <c r="R299" s="7"/>
      <c r="S299" s="390"/>
      <c r="T299" s="391"/>
      <c r="U299" s="391"/>
      <c r="V299" s="391"/>
      <c r="W299" s="391"/>
      <c r="X299" s="391"/>
      <c r="Y299" s="391"/>
      <c r="Z299" s="391"/>
      <c r="AA299" s="391"/>
      <c r="AB299" s="391"/>
      <c r="AC299" s="391"/>
      <c r="AD299" s="392"/>
      <c r="AE299" s="7"/>
      <c r="AF299" s="374"/>
      <c r="AG299" s="39"/>
      <c r="AH299" s="39"/>
      <c r="AI299" s="39"/>
      <c r="AJ299" s="39"/>
      <c r="AK299" s="39"/>
      <c r="AL299" s="39"/>
      <c r="AM299" s="39"/>
      <c r="AN299" s="39"/>
      <c r="AO299" s="39"/>
      <c r="AP299" s="39"/>
      <c r="AQ299" s="381"/>
      <c r="AR299" s="7"/>
      <c r="AS299" s="374"/>
      <c r="AT299" s="39"/>
      <c r="AU299" s="39"/>
      <c r="AV299" s="39"/>
      <c r="AW299" s="39"/>
      <c r="AX299" s="39"/>
      <c r="AY299" s="39"/>
      <c r="AZ299" s="39"/>
      <c r="BA299" s="39"/>
      <c r="BB299" s="39"/>
      <c r="BC299" s="39"/>
      <c r="BD299" s="381"/>
    </row>
    <row r="300" spans="1:56" ht="23" x14ac:dyDescent="0.35">
      <c r="A300" s="37" t="s">
        <v>61</v>
      </c>
      <c r="B300" s="37" t="s">
        <v>185</v>
      </c>
      <c r="C300" s="37">
        <v>220</v>
      </c>
      <c r="E300" s="267" t="s">
        <v>215</v>
      </c>
      <c r="F300" s="374"/>
      <c r="G300" s="39"/>
      <c r="H300" s="39"/>
      <c r="I300" s="39"/>
      <c r="J300" s="39"/>
      <c r="K300" s="39"/>
      <c r="L300" s="39"/>
      <c r="M300" s="39"/>
      <c r="N300" s="39"/>
      <c r="O300" s="39"/>
      <c r="P300" s="39"/>
      <c r="Q300" s="381"/>
      <c r="R300" s="7"/>
      <c r="S300" s="374"/>
      <c r="T300" s="39"/>
      <c r="U300" s="39"/>
      <c r="V300" s="39"/>
      <c r="W300" s="39"/>
      <c r="X300" s="39"/>
      <c r="Y300" s="39"/>
      <c r="Z300" s="39"/>
      <c r="AA300" s="39"/>
      <c r="AB300" s="39"/>
      <c r="AC300" s="39"/>
      <c r="AD300" s="381"/>
      <c r="AE300" s="7"/>
      <c r="AF300" s="374"/>
      <c r="AG300" s="39"/>
      <c r="AH300" s="39"/>
      <c r="AI300" s="39"/>
      <c r="AJ300" s="39"/>
      <c r="AK300" s="39"/>
      <c r="AL300" s="39"/>
      <c r="AM300" s="39"/>
      <c r="AN300" s="39"/>
      <c r="AO300" s="39"/>
      <c r="AP300" s="39"/>
      <c r="AQ300" s="381"/>
      <c r="AR300" s="7"/>
      <c r="AS300" s="374"/>
      <c r="AT300" s="39"/>
      <c r="AU300" s="39"/>
      <c r="AV300" s="39"/>
      <c r="AW300" s="39"/>
      <c r="AX300" s="39"/>
      <c r="AY300" s="39"/>
      <c r="AZ300" s="39"/>
      <c r="BA300" s="39"/>
      <c r="BB300" s="39"/>
      <c r="BC300" s="39"/>
      <c r="BD300" s="381"/>
    </row>
    <row r="301" spans="1:56" ht="23" x14ac:dyDescent="0.35">
      <c r="B301" s="37"/>
      <c r="C301" s="37"/>
      <c r="E301" s="46" t="s">
        <v>217</v>
      </c>
      <c r="F301" s="327"/>
      <c r="G301" s="326"/>
      <c r="H301" s="326"/>
      <c r="I301" s="326"/>
      <c r="J301" s="326"/>
      <c r="K301" s="326"/>
      <c r="L301" s="326"/>
      <c r="M301" s="326"/>
      <c r="N301" s="326"/>
      <c r="O301" s="326"/>
      <c r="P301" s="326"/>
      <c r="Q301" s="9"/>
      <c r="R301" s="7"/>
      <c r="S301" s="327"/>
      <c r="T301" s="326"/>
      <c r="U301" s="326"/>
      <c r="V301" s="326"/>
      <c r="W301" s="326"/>
      <c r="X301" s="326"/>
      <c r="Y301" s="326"/>
      <c r="Z301" s="326"/>
      <c r="AA301" s="326"/>
      <c r="AB301" s="326"/>
      <c r="AC301" s="326"/>
      <c r="AD301" s="9"/>
      <c r="AE301" s="7"/>
      <c r="AF301" s="327"/>
      <c r="AG301" s="326"/>
      <c r="AH301" s="326"/>
      <c r="AI301" s="326"/>
      <c r="AJ301" s="326"/>
      <c r="AK301" s="326"/>
      <c r="AL301" s="326"/>
      <c r="AM301" s="326"/>
      <c r="AN301" s="326"/>
      <c r="AO301" s="326"/>
      <c r="AP301" s="326"/>
      <c r="AQ301" s="9"/>
      <c r="AR301" s="7"/>
      <c r="AS301" s="327"/>
      <c r="AT301" s="326"/>
      <c r="AU301" s="326"/>
      <c r="AV301" s="326"/>
      <c r="AW301" s="326"/>
      <c r="AX301" s="326"/>
      <c r="AY301" s="326"/>
      <c r="AZ301" s="326"/>
      <c r="BA301" s="326"/>
      <c r="BB301" s="326"/>
      <c r="BC301" s="326"/>
      <c r="BD301" s="9"/>
    </row>
    <row r="302" spans="1:56" ht="23" x14ac:dyDescent="0.35">
      <c r="A302" s="37" t="s">
        <v>61</v>
      </c>
      <c r="B302" s="37" t="s">
        <v>186</v>
      </c>
      <c r="C302" s="37">
        <v>221</v>
      </c>
      <c r="E302" s="69" t="s">
        <v>218</v>
      </c>
      <c r="F302" s="42"/>
      <c r="G302" s="39"/>
      <c r="H302" s="39"/>
      <c r="I302" s="39"/>
      <c r="J302" s="39"/>
      <c r="K302" s="39"/>
      <c r="L302" s="39"/>
      <c r="M302" s="39"/>
      <c r="N302" s="39"/>
      <c r="O302" s="39"/>
      <c r="P302" s="39"/>
      <c r="Q302" s="381"/>
      <c r="R302" s="7"/>
      <c r="S302" s="393"/>
      <c r="T302" s="391"/>
      <c r="U302" s="391"/>
      <c r="V302" s="391"/>
      <c r="W302" s="391"/>
      <c r="X302" s="391"/>
      <c r="Y302" s="391"/>
      <c r="Z302" s="391"/>
      <c r="AA302" s="391"/>
      <c r="AB302" s="391"/>
      <c r="AC302" s="391"/>
      <c r="AD302" s="392"/>
      <c r="AE302" s="7"/>
      <c r="AF302" s="42"/>
      <c r="AG302" s="39"/>
      <c r="AH302" s="39"/>
      <c r="AI302" s="39"/>
      <c r="AJ302" s="39"/>
      <c r="AK302" s="39"/>
      <c r="AL302" s="39"/>
      <c r="AM302" s="39"/>
      <c r="AN302" s="39"/>
      <c r="AO302" s="39"/>
      <c r="AP302" s="39"/>
      <c r="AQ302" s="381"/>
      <c r="AR302" s="7"/>
      <c r="AS302" s="42"/>
      <c r="AT302" s="39"/>
      <c r="AU302" s="39"/>
      <c r="AV302" s="39"/>
      <c r="AW302" s="39"/>
      <c r="AX302" s="39"/>
      <c r="AY302" s="39"/>
      <c r="AZ302" s="39"/>
      <c r="BA302" s="39"/>
      <c r="BB302" s="39"/>
      <c r="BC302" s="39"/>
      <c r="BD302" s="381"/>
    </row>
    <row r="303" spans="1:56" ht="23" x14ac:dyDescent="0.35">
      <c r="A303" s="37" t="s">
        <v>61</v>
      </c>
      <c r="B303" s="37" t="s">
        <v>187</v>
      </c>
      <c r="C303" s="37">
        <v>222</v>
      </c>
      <c r="E303" s="69" t="s">
        <v>319</v>
      </c>
      <c r="F303" s="390"/>
      <c r="G303" s="391"/>
      <c r="H303" s="391"/>
      <c r="I303" s="391"/>
      <c r="J303" s="391"/>
      <c r="K303" s="391"/>
      <c r="L303" s="391"/>
      <c r="M303" s="391"/>
      <c r="N303" s="391"/>
      <c r="O303" s="391"/>
      <c r="P303" s="391"/>
      <c r="Q303" s="392"/>
      <c r="S303" s="390"/>
      <c r="T303" s="391"/>
      <c r="U303" s="391"/>
      <c r="V303" s="391"/>
      <c r="W303" s="391"/>
      <c r="X303" s="391"/>
      <c r="Y303" s="391"/>
      <c r="Z303" s="391"/>
      <c r="AA303" s="391"/>
      <c r="AB303" s="391"/>
      <c r="AC303" s="391"/>
      <c r="AD303" s="392"/>
      <c r="AF303" s="390"/>
      <c r="AG303" s="391"/>
      <c r="AH303" s="391"/>
      <c r="AI303" s="391"/>
      <c r="AJ303" s="391"/>
      <c r="AK303" s="391"/>
      <c r="AL303" s="391"/>
      <c r="AM303" s="391"/>
      <c r="AN303" s="391"/>
      <c r="AO303" s="391"/>
      <c r="AP303" s="391"/>
      <c r="AQ303" s="392"/>
      <c r="AS303" s="390"/>
      <c r="AT303" s="391"/>
      <c r="AU303" s="391"/>
      <c r="AV303" s="391"/>
      <c r="AW303" s="391"/>
      <c r="AX303" s="391"/>
      <c r="AY303" s="391"/>
      <c r="AZ303" s="391"/>
      <c r="BA303" s="391"/>
      <c r="BB303" s="391"/>
      <c r="BC303" s="391"/>
      <c r="BD303" s="392"/>
    </row>
    <row r="304" spans="1:56" ht="23" x14ac:dyDescent="0.35">
      <c r="A304" s="37" t="s">
        <v>61</v>
      </c>
      <c r="B304" s="37" t="s">
        <v>188</v>
      </c>
      <c r="C304" s="37">
        <v>223</v>
      </c>
      <c r="E304" s="69" t="s">
        <v>220</v>
      </c>
      <c r="F304" s="390"/>
      <c r="G304" s="391"/>
      <c r="H304" s="391"/>
      <c r="I304" s="391"/>
      <c r="J304" s="391"/>
      <c r="K304" s="391"/>
      <c r="L304" s="391"/>
      <c r="M304" s="391"/>
      <c r="N304" s="391"/>
      <c r="O304" s="391"/>
      <c r="P304" s="391"/>
      <c r="Q304" s="392"/>
      <c r="R304" s="7"/>
      <c r="S304" s="374"/>
      <c r="T304" s="39"/>
      <c r="U304" s="39"/>
      <c r="V304" s="39"/>
      <c r="W304" s="39"/>
      <c r="X304" s="39"/>
      <c r="Y304" s="39"/>
      <c r="Z304" s="39"/>
      <c r="AA304" s="39"/>
      <c r="AB304" s="39"/>
      <c r="AC304" s="39"/>
      <c r="AD304" s="381"/>
      <c r="AE304" s="7"/>
      <c r="AF304" s="374"/>
      <c r="AG304" s="39"/>
      <c r="AH304" s="39"/>
      <c r="AI304" s="39"/>
      <c r="AJ304" s="39"/>
      <c r="AK304" s="39"/>
      <c r="AL304" s="39"/>
      <c r="AM304" s="39"/>
      <c r="AN304" s="39"/>
      <c r="AO304" s="39"/>
      <c r="AP304" s="39"/>
      <c r="AQ304" s="381"/>
      <c r="AR304" s="7"/>
      <c r="AS304" s="390"/>
      <c r="AT304" s="391"/>
      <c r="AU304" s="391"/>
      <c r="AV304" s="391"/>
      <c r="AW304" s="391"/>
      <c r="AX304" s="391"/>
      <c r="AY304" s="391"/>
      <c r="AZ304" s="391"/>
      <c r="BA304" s="391"/>
      <c r="BB304" s="391"/>
      <c r="BC304" s="391"/>
      <c r="BD304" s="392"/>
    </row>
    <row r="305" spans="1:56" ht="23" x14ac:dyDescent="0.35">
      <c r="B305" s="37"/>
      <c r="C305" s="37"/>
      <c r="E305" s="46" t="s">
        <v>222</v>
      </c>
      <c r="F305" s="327"/>
      <c r="G305" s="326"/>
      <c r="H305" s="326"/>
      <c r="I305" s="326"/>
      <c r="J305" s="326"/>
      <c r="K305" s="326"/>
      <c r="L305" s="326"/>
      <c r="M305" s="326"/>
      <c r="N305" s="326"/>
      <c r="O305" s="326"/>
      <c r="P305" s="326"/>
      <c r="Q305" s="9"/>
      <c r="R305" s="7"/>
      <c r="S305" s="327"/>
      <c r="T305" s="326"/>
      <c r="U305" s="326"/>
      <c r="V305" s="326"/>
      <c r="W305" s="326"/>
      <c r="X305" s="326"/>
      <c r="Y305" s="326"/>
      <c r="Z305" s="326"/>
      <c r="AA305" s="326"/>
      <c r="AB305" s="326"/>
      <c r="AC305" s="326"/>
      <c r="AD305" s="9"/>
      <c r="AE305" s="7"/>
      <c r="AF305" s="327"/>
      <c r="AG305" s="326"/>
      <c r="AH305" s="326"/>
      <c r="AI305" s="326"/>
      <c r="AJ305" s="326"/>
      <c r="AK305" s="326"/>
      <c r="AL305" s="326"/>
      <c r="AM305" s="326"/>
      <c r="AN305" s="326"/>
      <c r="AO305" s="326"/>
      <c r="AP305" s="326"/>
      <c r="AQ305" s="9"/>
      <c r="AR305" s="7"/>
      <c r="AS305" s="327"/>
      <c r="AT305" s="326"/>
      <c r="AU305" s="326"/>
      <c r="AV305" s="326"/>
      <c r="AW305" s="326"/>
      <c r="AX305" s="326"/>
      <c r="AY305" s="326"/>
      <c r="AZ305" s="326"/>
      <c r="BA305" s="326"/>
      <c r="BB305" s="326"/>
      <c r="BC305" s="326"/>
      <c r="BD305" s="9"/>
    </row>
    <row r="306" spans="1:56" ht="23" x14ac:dyDescent="0.35">
      <c r="A306" s="37" t="s">
        <v>61</v>
      </c>
      <c r="B306" s="37" t="s">
        <v>189</v>
      </c>
      <c r="C306" s="37">
        <v>224</v>
      </c>
      <c r="E306" s="69" t="s">
        <v>223</v>
      </c>
      <c r="F306" s="390"/>
      <c r="G306" s="391"/>
      <c r="H306" s="391"/>
      <c r="I306" s="391"/>
      <c r="J306" s="391"/>
      <c r="K306" s="391"/>
      <c r="L306" s="391"/>
      <c r="M306" s="391"/>
      <c r="N306" s="391"/>
      <c r="O306" s="391"/>
      <c r="P306" s="391"/>
      <c r="Q306" s="392"/>
      <c r="R306" s="7"/>
      <c r="S306" s="374"/>
      <c r="T306" s="39"/>
      <c r="U306" s="39"/>
      <c r="V306" s="39"/>
      <c r="W306" s="39"/>
      <c r="X306" s="39"/>
      <c r="Y306" s="39"/>
      <c r="Z306" s="39"/>
      <c r="AA306" s="39"/>
      <c r="AB306" s="39"/>
      <c r="AC306" s="39"/>
      <c r="AD306" s="381"/>
      <c r="AE306" s="7"/>
      <c r="AF306" s="374"/>
      <c r="AG306" s="39"/>
      <c r="AH306" s="39"/>
      <c r="AI306" s="39"/>
      <c r="AJ306" s="39"/>
      <c r="AK306" s="39"/>
      <c r="AL306" s="39"/>
      <c r="AM306" s="39"/>
      <c r="AN306" s="39"/>
      <c r="AO306" s="39"/>
      <c r="AP306" s="39"/>
      <c r="AQ306" s="381"/>
      <c r="AR306" s="7"/>
      <c r="AS306" s="390"/>
      <c r="AT306" s="391"/>
      <c r="AU306" s="391"/>
      <c r="AV306" s="391"/>
      <c r="AW306" s="391"/>
      <c r="AX306" s="391"/>
      <c r="AY306" s="391"/>
      <c r="AZ306" s="391"/>
      <c r="BA306" s="391"/>
      <c r="BB306" s="391"/>
      <c r="BC306" s="391"/>
      <c r="BD306" s="392"/>
    </row>
    <row r="307" spans="1:56" ht="23" x14ac:dyDescent="0.35">
      <c r="A307" s="37" t="s">
        <v>61</v>
      </c>
      <c r="B307" s="37" t="s">
        <v>190</v>
      </c>
      <c r="C307" s="37">
        <v>225</v>
      </c>
      <c r="E307" s="69" t="s">
        <v>224</v>
      </c>
      <c r="F307" s="390"/>
      <c r="G307" s="391"/>
      <c r="H307" s="391"/>
      <c r="I307" s="391"/>
      <c r="J307" s="391"/>
      <c r="K307" s="391"/>
      <c r="L307" s="391"/>
      <c r="M307" s="391"/>
      <c r="N307" s="391"/>
      <c r="O307" s="391"/>
      <c r="P307" s="391"/>
      <c r="Q307" s="392"/>
      <c r="R307" s="7"/>
      <c r="S307" s="374"/>
      <c r="T307" s="39"/>
      <c r="U307" s="39"/>
      <c r="V307" s="39"/>
      <c r="W307" s="39"/>
      <c r="X307" s="39"/>
      <c r="Y307" s="39"/>
      <c r="Z307" s="39"/>
      <c r="AA307" s="39"/>
      <c r="AB307" s="39"/>
      <c r="AC307" s="39"/>
      <c r="AD307" s="381"/>
      <c r="AE307" s="7"/>
      <c r="AF307" s="374"/>
      <c r="AG307" s="39"/>
      <c r="AH307" s="39"/>
      <c r="AI307" s="39"/>
      <c r="AJ307" s="39"/>
      <c r="AK307" s="39"/>
      <c r="AL307" s="39"/>
      <c r="AM307" s="39"/>
      <c r="AN307" s="39"/>
      <c r="AO307" s="39"/>
      <c r="AP307" s="39"/>
      <c r="AQ307" s="381"/>
      <c r="AR307" s="7"/>
      <c r="AS307" s="390"/>
      <c r="AT307" s="391"/>
      <c r="AU307" s="391"/>
      <c r="AV307" s="391"/>
      <c r="AW307" s="391"/>
      <c r="AX307" s="391"/>
      <c r="AY307" s="391"/>
      <c r="AZ307" s="391"/>
      <c r="BA307" s="391"/>
      <c r="BB307" s="391"/>
      <c r="BC307" s="391"/>
      <c r="BD307" s="392"/>
    </row>
    <row r="308" spans="1:56" ht="23" x14ac:dyDescent="0.35">
      <c r="A308" s="37" t="s">
        <v>61</v>
      </c>
      <c r="B308" s="37" t="s">
        <v>191</v>
      </c>
      <c r="C308" s="37">
        <v>226</v>
      </c>
      <c r="E308" s="69" t="s">
        <v>225</v>
      </c>
      <c r="F308" s="390"/>
      <c r="G308" s="391"/>
      <c r="H308" s="391"/>
      <c r="I308" s="391"/>
      <c r="J308" s="391"/>
      <c r="K308" s="391"/>
      <c r="L308" s="391"/>
      <c r="M308" s="391"/>
      <c r="N308" s="391"/>
      <c r="O308" s="391"/>
      <c r="P308" s="391"/>
      <c r="Q308" s="392"/>
      <c r="R308" s="7"/>
      <c r="S308" s="374"/>
      <c r="T308" s="39"/>
      <c r="U308" s="39"/>
      <c r="V308" s="39"/>
      <c r="W308" s="39"/>
      <c r="X308" s="39"/>
      <c r="Y308" s="39"/>
      <c r="Z308" s="39"/>
      <c r="AA308" s="39"/>
      <c r="AB308" s="39"/>
      <c r="AC308" s="39"/>
      <c r="AD308" s="381"/>
      <c r="AE308" s="7"/>
      <c r="AF308" s="374"/>
      <c r="AG308" s="39"/>
      <c r="AH308" s="39"/>
      <c r="AI308" s="39"/>
      <c r="AJ308" s="39"/>
      <c r="AK308" s="39"/>
      <c r="AL308" s="39"/>
      <c r="AM308" s="39"/>
      <c r="AN308" s="39"/>
      <c r="AO308" s="39"/>
      <c r="AP308" s="39"/>
      <c r="AQ308" s="381"/>
      <c r="AR308" s="7"/>
      <c r="AS308" s="390"/>
      <c r="AT308" s="391"/>
      <c r="AU308" s="391"/>
      <c r="AV308" s="391"/>
      <c r="AW308" s="391"/>
      <c r="AX308" s="391"/>
      <c r="AY308" s="391"/>
      <c r="AZ308" s="391"/>
      <c r="BA308" s="391"/>
      <c r="BB308" s="391"/>
      <c r="BC308" s="391"/>
      <c r="BD308" s="392"/>
    </row>
    <row r="309" spans="1:56" ht="23" x14ac:dyDescent="0.35">
      <c r="A309" s="37" t="s">
        <v>61</v>
      </c>
      <c r="B309" s="37" t="s">
        <v>192</v>
      </c>
      <c r="C309" s="37">
        <v>227</v>
      </c>
      <c r="E309" s="69" t="s">
        <v>226</v>
      </c>
      <c r="F309" s="390"/>
      <c r="G309" s="391"/>
      <c r="H309" s="391"/>
      <c r="I309" s="391"/>
      <c r="J309" s="391"/>
      <c r="K309" s="391"/>
      <c r="L309" s="391"/>
      <c r="M309" s="391"/>
      <c r="N309" s="391"/>
      <c r="O309" s="391"/>
      <c r="P309" s="391"/>
      <c r="Q309" s="392"/>
      <c r="R309" s="7"/>
      <c r="S309" s="374"/>
      <c r="T309" s="39"/>
      <c r="U309" s="39"/>
      <c r="V309" s="39"/>
      <c r="W309" s="39"/>
      <c r="X309" s="39"/>
      <c r="Y309" s="39"/>
      <c r="Z309" s="39"/>
      <c r="AA309" s="39"/>
      <c r="AB309" s="39"/>
      <c r="AC309" s="39"/>
      <c r="AD309" s="381"/>
      <c r="AE309" s="7"/>
      <c r="AF309" s="374"/>
      <c r="AG309" s="39"/>
      <c r="AH309" s="39"/>
      <c r="AI309" s="39"/>
      <c r="AJ309" s="39"/>
      <c r="AK309" s="39"/>
      <c r="AL309" s="39"/>
      <c r="AM309" s="39"/>
      <c r="AN309" s="39"/>
      <c r="AO309" s="39"/>
      <c r="AP309" s="39"/>
      <c r="AQ309" s="381"/>
      <c r="AR309" s="7"/>
      <c r="AS309" s="390"/>
      <c r="AT309" s="391"/>
      <c r="AU309" s="391"/>
      <c r="AV309" s="391"/>
      <c r="AW309" s="391"/>
      <c r="AX309" s="391"/>
      <c r="AY309" s="391"/>
      <c r="AZ309" s="391"/>
      <c r="BA309" s="391"/>
      <c r="BB309" s="391"/>
      <c r="BC309" s="391"/>
      <c r="BD309" s="392"/>
    </row>
    <row r="310" spans="1:56" ht="23" x14ac:dyDescent="0.35">
      <c r="A310" s="37" t="s">
        <v>61</v>
      </c>
      <c r="B310" s="37" t="s">
        <v>193</v>
      </c>
      <c r="C310" s="37">
        <v>228</v>
      </c>
      <c r="E310" s="69" t="s">
        <v>227</v>
      </c>
      <c r="F310" s="390"/>
      <c r="G310" s="391"/>
      <c r="H310" s="391"/>
      <c r="I310" s="391"/>
      <c r="J310" s="391"/>
      <c r="K310" s="391"/>
      <c r="L310" s="391"/>
      <c r="M310" s="391"/>
      <c r="N310" s="391"/>
      <c r="O310" s="391"/>
      <c r="P310" s="391"/>
      <c r="Q310" s="392"/>
      <c r="R310" s="7"/>
      <c r="S310" s="374"/>
      <c r="T310" s="39"/>
      <c r="U310" s="39"/>
      <c r="V310" s="39"/>
      <c r="W310" s="39"/>
      <c r="X310" s="39"/>
      <c r="Y310" s="39"/>
      <c r="Z310" s="39"/>
      <c r="AA310" s="39"/>
      <c r="AB310" s="39"/>
      <c r="AC310" s="39"/>
      <c r="AD310" s="381"/>
      <c r="AE310" s="7"/>
      <c r="AF310" s="374"/>
      <c r="AG310" s="39"/>
      <c r="AH310" s="39"/>
      <c r="AI310" s="39"/>
      <c r="AJ310" s="39"/>
      <c r="AK310" s="39"/>
      <c r="AL310" s="39"/>
      <c r="AM310" s="39"/>
      <c r="AN310" s="39"/>
      <c r="AO310" s="39"/>
      <c r="AP310" s="39"/>
      <c r="AQ310" s="381"/>
      <c r="AR310" s="7"/>
      <c r="AS310" s="390"/>
      <c r="AT310" s="391"/>
      <c r="AU310" s="391"/>
      <c r="AV310" s="391"/>
      <c r="AW310" s="391"/>
      <c r="AX310" s="391"/>
      <c r="AY310" s="391"/>
      <c r="AZ310" s="391"/>
      <c r="BA310" s="391"/>
      <c r="BB310" s="391"/>
      <c r="BC310" s="391"/>
      <c r="BD310" s="392"/>
    </row>
    <row r="311" spans="1:56" s="18" customFormat="1" ht="23" x14ac:dyDescent="0.35">
      <c r="A311" s="35"/>
      <c r="B311" s="35"/>
      <c r="C311" s="37"/>
      <c r="E311" s="12" t="s">
        <v>347</v>
      </c>
      <c r="F311" s="371">
        <f>SUM(F316:F325)+SUM(F327:F329)+SUM(F331:F335)+F314</f>
        <v>14465.332259999997</v>
      </c>
      <c r="G311" s="385">
        <f t="shared" ref="G311:Q311" si="8">SUM(G316:G325)+SUM(G327:G329)+SUM(G331:G335)+G314</f>
        <v>0</v>
      </c>
      <c r="H311" s="385">
        <f t="shared" si="8"/>
        <v>0</v>
      </c>
      <c r="I311" s="385">
        <f t="shared" si="8"/>
        <v>0</v>
      </c>
      <c r="J311" s="385">
        <f t="shared" si="8"/>
        <v>0</v>
      </c>
      <c r="K311" s="385">
        <f t="shared" si="8"/>
        <v>0</v>
      </c>
      <c r="L311" s="385">
        <f t="shared" si="8"/>
        <v>0</v>
      </c>
      <c r="M311" s="385">
        <f t="shared" si="8"/>
        <v>0</v>
      </c>
      <c r="N311" s="385">
        <f t="shared" si="8"/>
        <v>0</v>
      </c>
      <c r="O311" s="385">
        <f t="shared" si="8"/>
        <v>0</v>
      </c>
      <c r="P311" s="385">
        <f t="shared" si="8"/>
        <v>0</v>
      </c>
      <c r="Q311" s="378">
        <f t="shared" si="8"/>
        <v>0</v>
      </c>
      <c r="R311" s="17"/>
      <c r="S311" s="371">
        <f>SUM(S316:S325)+SUM(S327:S329)+SUM(S331:S335)+S314</f>
        <v>0</v>
      </c>
      <c r="T311" s="385">
        <f t="shared" ref="T311:AD311" si="9">SUM(T316:T325)+SUM(T327:T329)+SUM(T331:T335)+T314</f>
        <v>0</v>
      </c>
      <c r="U311" s="385">
        <f t="shared" si="9"/>
        <v>0</v>
      </c>
      <c r="V311" s="385">
        <f t="shared" si="9"/>
        <v>0</v>
      </c>
      <c r="W311" s="385">
        <f t="shared" si="9"/>
        <v>0</v>
      </c>
      <c r="X311" s="385">
        <f t="shared" si="9"/>
        <v>0</v>
      </c>
      <c r="Y311" s="385">
        <f t="shared" si="9"/>
        <v>0</v>
      </c>
      <c r="Z311" s="385">
        <f t="shared" si="9"/>
        <v>0</v>
      </c>
      <c r="AA311" s="385">
        <f t="shared" si="9"/>
        <v>0</v>
      </c>
      <c r="AB311" s="385">
        <f t="shared" si="9"/>
        <v>0</v>
      </c>
      <c r="AC311" s="385">
        <f t="shared" si="9"/>
        <v>0</v>
      </c>
      <c r="AD311" s="378">
        <f t="shared" si="9"/>
        <v>0</v>
      </c>
      <c r="AE311" s="17"/>
      <c r="AF311" s="371">
        <f>SUM(AF316:AF325)+SUM(AF327:AF329)+SUM(AF331:AF335)+AF314</f>
        <v>0</v>
      </c>
      <c r="AG311" s="385">
        <f t="shared" ref="AG311:AQ311" si="10">SUM(AG316:AG325)+SUM(AG327:AG329)+SUM(AG331:AG335)+AG314</f>
        <v>0</v>
      </c>
      <c r="AH311" s="385">
        <f t="shared" si="10"/>
        <v>0</v>
      </c>
      <c r="AI311" s="385">
        <f t="shared" si="10"/>
        <v>0</v>
      </c>
      <c r="AJ311" s="385">
        <f t="shared" si="10"/>
        <v>0</v>
      </c>
      <c r="AK311" s="385">
        <f t="shared" si="10"/>
        <v>0</v>
      </c>
      <c r="AL311" s="385">
        <f t="shared" si="10"/>
        <v>0</v>
      </c>
      <c r="AM311" s="385">
        <f t="shared" si="10"/>
        <v>0</v>
      </c>
      <c r="AN311" s="385">
        <f t="shared" si="10"/>
        <v>0</v>
      </c>
      <c r="AO311" s="385">
        <f t="shared" si="10"/>
        <v>0</v>
      </c>
      <c r="AP311" s="385">
        <f t="shared" si="10"/>
        <v>0</v>
      </c>
      <c r="AQ311" s="378">
        <f t="shared" si="10"/>
        <v>0</v>
      </c>
      <c r="AR311" s="17"/>
      <c r="AS311" s="371">
        <f>SUM(AS316:AS325)+SUM(AS327:AS329)+SUM(AS331:AS335)+AS314</f>
        <v>28</v>
      </c>
      <c r="AT311" s="385">
        <f t="shared" ref="AT311:BD311" si="11">SUM(AT316:AT325)+SUM(AT327:AT329)+SUM(AT331:AT335)+AT314</f>
        <v>0</v>
      </c>
      <c r="AU311" s="385">
        <f t="shared" si="11"/>
        <v>0</v>
      </c>
      <c r="AV311" s="385">
        <f t="shared" si="11"/>
        <v>0</v>
      </c>
      <c r="AW311" s="385">
        <f t="shared" si="11"/>
        <v>0</v>
      </c>
      <c r="AX311" s="385">
        <f t="shared" si="11"/>
        <v>0</v>
      </c>
      <c r="AY311" s="385">
        <f t="shared" si="11"/>
        <v>0</v>
      </c>
      <c r="AZ311" s="385">
        <f t="shared" si="11"/>
        <v>0</v>
      </c>
      <c r="BA311" s="385">
        <f t="shared" si="11"/>
        <v>0</v>
      </c>
      <c r="BB311" s="385">
        <f t="shared" si="11"/>
        <v>0</v>
      </c>
      <c r="BC311" s="385">
        <f t="shared" si="11"/>
        <v>0</v>
      </c>
      <c r="BD311" s="378">
        <f t="shared" si="11"/>
        <v>0</v>
      </c>
    </row>
    <row r="312" spans="1:56" ht="23" x14ac:dyDescent="0.35">
      <c r="B312" s="57"/>
      <c r="C312" s="37"/>
      <c r="E312" s="46" t="s">
        <v>200</v>
      </c>
      <c r="F312" s="325"/>
      <c r="G312" s="326"/>
      <c r="H312" s="326"/>
      <c r="I312" s="326"/>
      <c r="J312" s="326"/>
      <c r="K312" s="326"/>
      <c r="L312" s="326"/>
      <c r="M312" s="326"/>
      <c r="N312" s="326"/>
      <c r="O312" s="326"/>
      <c r="P312" s="326"/>
      <c r="Q312" s="9"/>
      <c r="R312" s="7"/>
      <c r="S312" s="325"/>
      <c r="T312" s="326"/>
      <c r="U312" s="326"/>
      <c r="V312" s="326"/>
      <c r="W312" s="326"/>
      <c r="X312" s="326"/>
      <c r="Y312" s="326"/>
      <c r="Z312" s="326"/>
      <c r="AA312" s="326"/>
      <c r="AB312" s="326"/>
      <c r="AC312" s="326"/>
      <c r="AD312" s="9"/>
      <c r="AE312" s="7"/>
      <c r="AF312" s="325"/>
      <c r="AG312" s="326"/>
      <c r="AH312" s="326"/>
      <c r="AI312" s="326"/>
      <c r="AJ312" s="326"/>
      <c r="AK312" s="326"/>
      <c r="AL312" s="326"/>
      <c r="AM312" s="326"/>
      <c r="AN312" s="326"/>
      <c r="AO312" s="326"/>
      <c r="AP312" s="326"/>
      <c r="AQ312" s="9"/>
      <c r="AR312" s="7"/>
      <c r="AS312" s="325"/>
      <c r="AT312" s="326"/>
      <c r="AU312" s="326"/>
      <c r="AV312" s="326"/>
      <c r="AW312" s="326"/>
      <c r="AX312" s="326"/>
      <c r="AY312" s="326"/>
      <c r="AZ312" s="326"/>
      <c r="BA312" s="326"/>
      <c r="BB312" s="326"/>
      <c r="BC312" s="326"/>
      <c r="BD312" s="9"/>
    </row>
    <row r="313" spans="1:56" ht="23" x14ac:dyDescent="0.35">
      <c r="B313" s="57"/>
      <c r="C313" s="37"/>
      <c r="E313" s="262" t="s">
        <v>202</v>
      </c>
      <c r="F313" s="375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380"/>
      <c r="R313" s="7"/>
      <c r="S313" s="375"/>
      <c r="T313" s="19"/>
      <c r="U313" s="19"/>
      <c r="V313" s="19"/>
      <c r="W313" s="19"/>
      <c r="X313" s="19"/>
      <c r="Y313" s="19"/>
      <c r="Z313" s="19"/>
      <c r="AA313" s="19"/>
      <c r="AB313" s="19"/>
      <c r="AC313" s="19"/>
      <c r="AD313" s="380"/>
      <c r="AE313" s="7"/>
      <c r="AF313" s="375"/>
      <c r="AG313" s="19"/>
      <c r="AH313" s="19"/>
      <c r="AI313" s="19"/>
      <c r="AJ313" s="19"/>
      <c r="AK313" s="19"/>
      <c r="AL313" s="19"/>
      <c r="AM313" s="19"/>
      <c r="AN313" s="19"/>
      <c r="AO313" s="19"/>
      <c r="AP313" s="19"/>
      <c r="AQ313" s="380"/>
      <c r="AR313" s="7"/>
      <c r="AS313" s="375"/>
      <c r="AT313" s="19"/>
      <c r="AU313" s="19"/>
      <c r="AV313" s="19"/>
      <c r="AW313" s="19"/>
      <c r="AX313" s="19"/>
      <c r="AY313" s="19"/>
      <c r="AZ313" s="19"/>
      <c r="BA313" s="19"/>
      <c r="BB313" s="19"/>
      <c r="BC313" s="19"/>
      <c r="BD313" s="380"/>
    </row>
    <row r="314" spans="1:56" ht="23" x14ac:dyDescent="0.35">
      <c r="A314" s="37" t="s">
        <v>59</v>
      </c>
      <c r="B314" s="37" t="s">
        <v>175</v>
      </c>
      <c r="C314" s="37">
        <v>229</v>
      </c>
      <c r="E314" s="47" t="s">
        <v>308</v>
      </c>
      <c r="F314" s="374"/>
      <c r="G314" s="39"/>
      <c r="H314" s="39"/>
      <c r="I314" s="39"/>
      <c r="J314" s="39"/>
      <c r="K314" s="39"/>
      <c r="L314" s="39"/>
      <c r="M314" s="39"/>
      <c r="N314" s="39"/>
      <c r="O314" s="39"/>
      <c r="P314" s="39"/>
      <c r="Q314" s="381"/>
      <c r="R314" s="7"/>
      <c r="S314" s="390"/>
      <c r="T314" s="391"/>
      <c r="U314" s="391"/>
      <c r="V314" s="391"/>
      <c r="W314" s="391"/>
      <c r="X314" s="391"/>
      <c r="Y314" s="391"/>
      <c r="Z314" s="391"/>
      <c r="AA314" s="391"/>
      <c r="AB314" s="391"/>
      <c r="AC314" s="391"/>
      <c r="AD314" s="392"/>
      <c r="AE314" s="7"/>
      <c r="AF314" s="374"/>
      <c r="AG314" s="39"/>
      <c r="AH314" s="39"/>
      <c r="AI314" s="39"/>
      <c r="AJ314" s="39"/>
      <c r="AK314" s="39"/>
      <c r="AL314" s="39"/>
      <c r="AM314" s="39"/>
      <c r="AN314" s="39"/>
      <c r="AO314" s="39"/>
      <c r="AP314" s="39"/>
      <c r="AQ314" s="381"/>
      <c r="AR314" s="7"/>
      <c r="AS314" s="374"/>
      <c r="AT314" s="39"/>
      <c r="AU314" s="39"/>
      <c r="AV314" s="39"/>
      <c r="AW314" s="39"/>
      <c r="AX314" s="39"/>
      <c r="AY314" s="39"/>
      <c r="AZ314" s="39"/>
      <c r="BA314" s="39"/>
      <c r="BB314" s="39"/>
      <c r="BC314" s="39"/>
      <c r="BD314" s="381"/>
    </row>
    <row r="315" spans="1:56" ht="23" x14ac:dyDescent="0.35">
      <c r="B315" s="58"/>
      <c r="C315" s="37"/>
      <c r="E315" s="71" t="s">
        <v>370</v>
      </c>
      <c r="F315" s="375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380"/>
      <c r="R315" s="7"/>
      <c r="S315" s="375"/>
      <c r="T315" s="19"/>
      <c r="U315" s="19"/>
      <c r="V315" s="19"/>
      <c r="W315" s="19"/>
      <c r="X315" s="19"/>
      <c r="Y315" s="19"/>
      <c r="Z315" s="19"/>
      <c r="AA315" s="19"/>
      <c r="AB315" s="19"/>
      <c r="AC315" s="19"/>
      <c r="AD315" s="380"/>
      <c r="AE315" s="7"/>
      <c r="AF315" s="375"/>
      <c r="AG315" s="19"/>
      <c r="AH315" s="19"/>
      <c r="AI315" s="19"/>
      <c r="AJ315" s="19"/>
      <c r="AK315" s="19"/>
      <c r="AL315" s="19"/>
      <c r="AM315" s="19"/>
      <c r="AN315" s="19"/>
      <c r="AO315" s="19"/>
      <c r="AP315" s="19"/>
      <c r="AQ315" s="380"/>
      <c r="AR315" s="7"/>
      <c r="AS315" s="375"/>
      <c r="AT315" s="19"/>
      <c r="AU315" s="19"/>
      <c r="AV315" s="19"/>
      <c r="AW315" s="19"/>
      <c r="AX315" s="19"/>
      <c r="AY315" s="19"/>
      <c r="AZ315" s="19"/>
      <c r="BA315" s="19"/>
      <c r="BB315" s="19"/>
      <c r="BC315" s="19"/>
      <c r="BD315" s="380"/>
    </row>
    <row r="316" spans="1:56" ht="23" x14ac:dyDescent="0.35">
      <c r="A316" s="37" t="s">
        <v>59</v>
      </c>
      <c r="B316" s="37" t="s">
        <v>176</v>
      </c>
      <c r="C316" s="37">
        <v>230</v>
      </c>
      <c r="E316" s="72" t="s">
        <v>206</v>
      </c>
      <c r="F316" s="374"/>
      <c r="G316" s="39"/>
      <c r="H316" s="39"/>
      <c r="I316" s="39"/>
      <c r="J316" s="39"/>
      <c r="K316" s="39"/>
      <c r="L316" s="39"/>
      <c r="M316" s="39"/>
      <c r="N316" s="39"/>
      <c r="O316" s="39"/>
      <c r="P316" s="39"/>
      <c r="Q316" s="381"/>
      <c r="R316" s="7"/>
      <c r="S316" s="374"/>
      <c r="T316" s="39"/>
      <c r="U316" s="39"/>
      <c r="V316" s="39"/>
      <c r="W316" s="39"/>
      <c r="X316" s="39"/>
      <c r="Y316" s="39"/>
      <c r="Z316" s="39"/>
      <c r="AA316" s="39"/>
      <c r="AB316" s="39"/>
      <c r="AC316" s="39"/>
      <c r="AD316" s="381"/>
      <c r="AE316" s="7"/>
      <c r="AF316" s="374"/>
      <c r="AG316" s="39"/>
      <c r="AH316" s="39"/>
      <c r="AI316" s="39"/>
      <c r="AJ316" s="39"/>
      <c r="AK316" s="39"/>
      <c r="AL316" s="39"/>
      <c r="AM316" s="39"/>
      <c r="AN316" s="39"/>
      <c r="AO316" s="39"/>
      <c r="AP316" s="39"/>
      <c r="AQ316" s="381"/>
      <c r="AR316" s="7"/>
      <c r="AS316" s="374"/>
      <c r="AT316" s="39"/>
      <c r="AU316" s="39"/>
      <c r="AV316" s="39"/>
      <c r="AW316" s="39"/>
      <c r="AX316" s="39"/>
      <c r="AY316" s="39"/>
      <c r="AZ316" s="39"/>
      <c r="BA316" s="39"/>
      <c r="BB316" s="39"/>
      <c r="BC316" s="39"/>
      <c r="BD316" s="381"/>
    </row>
    <row r="317" spans="1:56" ht="23" x14ac:dyDescent="0.35">
      <c r="A317" s="37" t="s">
        <v>59</v>
      </c>
      <c r="B317" s="37" t="s">
        <v>177</v>
      </c>
      <c r="C317" s="37">
        <v>231</v>
      </c>
      <c r="E317" s="72" t="s">
        <v>207</v>
      </c>
      <c r="F317" s="374"/>
      <c r="G317" s="39"/>
      <c r="H317" s="39"/>
      <c r="I317" s="39"/>
      <c r="J317" s="39"/>
      <c r="K317" s="39"/>
      <c r="L317" s="39"/>
      <c r="M317" s="39"/>
      <c r="N317" s="39"/>
      <c r="O317" s="39"/>
      <c r="P317" s="39"/>
      <c r="Q317" s="381"/>
      <c r="R317" s="7"/>
      <c r="S317" s="374"/>
      <c r="T317" s="39"/>
      <c r="U317" s="39"/>
      <c r="V317" s="39"/>
      <c r="W317" s="39"/>
      <c r="X317" s="39"/>
      <c r="Y317" s="39"/>
      <c r="Z317" s="39"/>
      <c r="AA317" s="39"/>
      <c r="AB317" s="39"/>
      <c r="AC317" s="39"/>
      <c r="AD317" s="381"/>
      <c r="AE317" s="7"/>
      <c r="AF317" s="374"/>
      <c r="AG317" s="39"/>
      <c r="AH317" s="39"/>
      <c r="AI317" s="39"/>
      <c r="AJ317" s="39"/>
      <c r="AK317" s="39"/>
      <c r="AL317" s="39"/>
      <c r="AM317" s="39"/>
      <c r="AN317" s="39"/>
      <c r="AO317" s="39"/>
      <c r="AP317" s="39"/>
      <c r="AQ317" s="381"/>
      <c r="AR317" s="7"/>
      <c r="AS317" s="374"/>
      <c r="AT317" s="39"/>
      <c r="AU317" s="39"/>
      <c r="AV317" s="39"/>
      <c r="AW317" s="39"/>
      <c r="AX317" s="39"/>
      <c r="AY317" s="39"/>
      <c r="AZ317" s="39"/>
      <c r="BA317" s="39"/>
      <c r="BB317" s="39"/>
      <c r="BC317" s="39"/>
      <c r="BD317" s="381"/>
    </row>
    <row r="318" spans="1:56" ht="23" x14ac:dyDescent="0.35">
      <c r="A318" s="37" t="s">
        <v>59</v>
      </c>
      <c r="B318" s="37" t="s">
        <v>178</v>
      </c>
      <c r="C318" s="37">
        <v>232</v>
      </c>
      <c r="E318" s="72" t="s">
        <v>208</v>
      </c>
      <c r="F318" s="374"/>
      <c r="G318" s="39"/>
      <c r="H318" s="39"/>
      <c r="I318" s="39"/>
      <c r="J318" s="39"/>
      <c r="K318" s="39"/>
      <c r="L318" s="39"/>
      <c r="M318" s="39"/>
      <c r="N318" s="39"/>
      <c r="O318" s="39"/>
      <c r="P318" s="39"/>
      <c r="Q318" s="381"/>
      <c r="R318" s="7"/>
      <c r="S318" s="374"/>
      <c r="T318" s="39"/>
      <c r="U318" s="39"/>
      <c r="V318" s="39"/>
      <c r="W318" s="39"/>
      <c r="X318" s="39"/>
      <c r="Y318" s="39"/>
      <c r="Z318" s="39"/>
      <c r="AA318" s="39"/>
      <c r="AB318" s="39"/>
      <c r="AC318" s="39"/>
      <c r="AD318" s="381"/>
      <c r="AE318" s="7"/>
      <c r="AF318" s="374"/>
      <c r="AG318" s="39"/>
      <c r="AH318" s="39"/>
      <c r="AI318" s="39"/>
      <c r="AJ318" s="39"/>
      <c r="AK318" s="39"/>
      <c r="AL318" s="39"/>
      <c r="AM318" s="39"/>
      <c r="AN318" s="39"/>
      <c r="AO318" s="39"/>
      <c r="AP318" s="39"/>
      <c r="AQ318" s="381"/>
      <c r="AR318" s="7"/>
      <c r="AS318" s="374"/>
      <c r="AT318" s="39"/>
      <c r="AU318" s="39"/>
      <c r="AV318" s="39"/>
      <c r="AW318" s="39"/>
      <c r="AX318" s="39"/>
      <c r="AY318" s="39"/>
      <c r="AZ318" s="39"/>
      <c r="BA318" s="39"/>
      <c r="BB318" s="39"/>
      <c r="BC318" s="39"/>
      <c r="BD318" s="381"/>
    </row>
    <row r="319" spans="1:56" ht="23" x14ac:dyDescent="0.35">
      <c r="A319" s="37" t="s">
        <v>59</v>
      </c>
      <c r="B319" s="37" t="s">
        <v>179</v>
      </c>
      <c r="C319" s="37">
        <v>233</v>
      </c>
      <c r="E319" s="72" t="s">
        <v>209</v>
      </c>
      <c r="F319" s="374"/>
      <c r="G319" s="39"/>
      <c r="H319" s="39"/>
      <c r="I319" s="39"/>
      <c r="J319" s="39"/>
      <c r="K319" s="39"/>
      <c r="L319" s="39"/>
      <c r="M319" s="39"/>
      <c r="N319" s="39"/>
      <c r="O319" s="39"/>
      <c r="P319" s="39"/>
      <c r="Q319" s="381"/>
      <c r="R319" s="7"/>
      <c r="S319" s="374"/>
      <c r="T319" s="39"/>
      <c r="U319" s="39"/>
      <c r="V319" s="39"/>
      <c r="W319" s="39"/>
      <c r="X319" s="39"/>
      <c r="Y319" s="39"/>
      <c r="Z319" s="39"/>
      <c r="AA319" s="39"/>
      <c r="AB319" s="39"/>
      <c r="AC319" s="39"/>
      <c r="AD319" s="381"/>
      <c r="AE319" s="7"/>
      <c r="AF319" s="374"/>
      <c r="AG319" s="39"/>
      <c r="AH319" s="39"/>
      <c r="AI319" s="39"/>
      <c r="AJ319" s="39"/>
      <c r="AK319" s="39"/>
      <c r="AL319" s="39"/>
      <c r="AM319" s="39"/>
      <c r="AN319" s="39"/>
      <c r="AO319" s="39"/>
      <c r="AP319" s="39"/>
      <c r="AQ319" s="381"/>
      <c r="AR319" s="7"/>
      <c r="AS319" s="374"/>
      <c r="AT319" s="39"/>
      <c r="AU319" s="39"/>
      <c r="AV319" s="39"/>
      <c r="AW319" s="39"/>
      <c r="AX319" s="39"/>
      <c r="AY319" s="39"/>
      <c r="AZ319" s="39"/>
      <c r="BA319" s="39"/>
      <c r="BB319" s="39"/>
      <c r="BC319" s="39"/>
      <c r="BD319" s="381"/>
    </row>
    <row r="320" spans="1:56" ht="23" x14ac:dyDescent="0.35">
      <c r="A320" s="37" t="s">
        <v>59</v>
      </c>
      <c r="B320" s="37" t="s">
        <v>180</v>
      </c>
      <c r="C320" s="37">
        <v>234</v>
      </c>
      <c r="E320" s="72" t="s">
        <v>210</v>
      </c>
      <c r="F320" s="374"/>
      <c r="G320" s="39"/>
      <c r="H320" s="39"/>
      <c r="I320" s="39"/>
      <c r="J320" s="39"/>
      <c r="K320" s="39"/>
      <c r="L320" s="39"/>
      <c r="M320" s="39"/>
      <c r="N320" s="39"/>
      <c r="O320" s="39"/>
      <c r="P320" s="39"/>
      <c r="Q320" s="381"/>
      <c r="R320" s="7"/>
      <c r="S320" s="374"/>
      <c r="T320" s="39"/>
      <c r="U320" s="39"/>
      <c r="V320" s="39"/>
      <c r="W320" s="39"/>
      <c r="X320" s="39"/>
      <c r="Y320" s="39"/>
      <c r="Z320" s="39"/>
      <c r="AA320" s="39"/>
      <c r="AB320" s="39"/>
      <c r="AC320" s="39"/>
      <c r="AD320" s="381"/>
      <c r="AE320" s="7"/>
      <c r="AF320" s="374"/>
      <c r="AG320" s="39"/>
      <c r="AH320" s="39"/>
      <c r="AI320" s="39"/>
      <c r="AJ320" s="39"/>
      <c r="AK320" s="39"/>
      <c r="AL320" s="39"/>
      <c r="AM320" s="39"/>
      <c r="AN320" s="39"/>
      <c r="AO320" s="39"/>
      <c r="AP320" s="39"/>
      <c r="AQ320" s="381"/>
      <c r="AR320" s="7"/>
      <c r="AS320" s="374"/>
      <c r="AT320" s="39"/>
      <c r="AU320" s="39"/>
      <c r="AV320" s="39"/>
      <c r="AW320" s="39"/>
      <c r="AX320" s="39"/>
      <c r="AY320" s="39"/>
      <c r="AZ320" s="39"/>
      <c r="BA320" s="39"/>
      <c r="BB320" s="39"/>
      <c r="BC320" s="39"/>
      <c r="BD320" s="381"/>
    </row>
    <row r="321" spans="1:56" ht="23" x14ac:dyDescent="0.35">
      <c r="A321" s="37" t="s">
        <v>59</v>
      </c>
      <c r="B321" s="37" t="s">
        <v>181</v>
      </c>
      <c r="C321" s="37">
        <v>235</v>
      </c>
      <c r="E321" s="72" t="s">
        <v>211</v>
      </c>
      <c r="F321" s="374"/>
      <c r="G321" s="39"/>
      <c r="H321" s="39"/>
      <c r="I321" s="39"/>
      <c r="J321" s="39"/>
      <c r="K321" s="39"/>
      <c r="L321" s="39"/>
      <c r="M321" s="39"/>
      <c r="N321" s="39"/>
      <c r="O321" s="39"/>
      <c r="P321" s="39"/>
      <c r="Q321" s="381"/>
      <c r="R321" s="7"/>
      <c r="S321" s="374"/>
      <c r="T321" s="39"/>
      <c r="U321" s="39"/>
      <c r="V321" s="39"/>
      <c r="W321" s="39"/>
      <c r="X321" s="39"/>
      <c r="Y321" s="39"/>
      <c r="Z321" s="39"/>
      <c r="AA321" s="39"/>
      <c r="AB321" s="39"/>
      <c r="AC321" s="39"/>
      <c r="AD321" s="381"/>
      <c r="AE321" s="7"/>
      <c r="AF321" s="374"/>
      <c r="AG321" s="39"/>
      <c r="AH321" s="39"/>
      <c r="AI321" s="39"/>
      <c r="AJ321" s="39"/>
      <c r="AK321" s="39"/>
      <c r="AL321" s="39"/>
      <c r="AM321" s="39"/>
      <c r="AN321" s="39"/>
      <c r="AO321" s="39"/>
      <c r="AP321" s="39"/>
      <c r="AQ321" s="381"/>
      <c r="AR321" s="7"/>
      <c r="AS321" s="374"/>
      <c r="AT321" s="39"/>
      <c r="AU321" s="39"/>
      <c r="AV321" s="39"/>
      <c r="AW321" s="39"/>
      <c r="AX321" s="39"/>
      <c r="AY321" s="39"/>
      <c r="AZ321" s="39"/>
      <c r="BA321" s="39"/>
      <c r="BB321" s="39"/>
      <c r="BC321" s="39"/>
      <c r="BD321" s="381"/>
    </row>
    <row r="322" spans="1:56" ht="23" x14ac:dyDescent="0.35">
      <c r="A322" s="37" t="s">
        <v>59</v>
      </c>
      <c r="B322" s="37" t="s">
        <v>182</v>
      </c>
      <c r="C322" s="37">
        <v>236</v>
      </c>
      <c r="E322" s="72" t="s">
        <v>212</v>
      </c>
      <c r="F322" s="374"/>
      <c r="G322" s="39"/>
      <c r="H322" s="39"/>
      <c r="I322" s="39"/>
      <c r="J322" s="39"/>
      <c r="K322" s="39"/>
      <c r="L322" s="39"/>
      <c r="M322" s="39"/>
      <c r="N322" s="39"/>
      <c r="O322" s="39"/>
      <c r="P322" s="39"/>
      <c r="Q322" s="381"/>
      <c r="R322" s="7"/>
      <c r="S322" s="374"/>
      <c r="T322" s="39"/>
      <c r="U322" s="39"/>
      <c r="V322" s="39"/>
      <c r="W322" s="39"/>
      <c r="X322" s="39"/>
      <c r="Y322" s="39"/>
      <c r="Z322" s="39"/>
      <c r="AA322" s="39"/>
      <c r="AB322" s="39"/>
      <c r="AC322" s="39"/>
      <c r="AD322" s="381"/>
      <c r="AE322" s="7"/>
      <c r="AF322" s="374"/>
      <c r="AG322" s="39"/>
      <c r="AH322" s="39"/>
      <c r="AI322" s="39"/>
      <c r="AJ322" s="39"/>
      <c r="AK322" s="39"/>
      <c r="AL322" s="39"/>
      <c r="AM322" s="39"/>
      <c r="AN322" s="39"/>
      <c r="AO322" s="39"/>
      <c r="AP322" s="39"/>
      <c r="AQ322" s="381"/>
      <c r="AR322" s="7"/>
      <c r="AS322" s="374"/>
      <c r="AT322" s="39"/>
      <c r="AU322" s="39"/>
      <c r="AV322" s="39"/>
      <c r="AW322" s="39"/>
      <c r="AX322" s="39"/>
      <c r="AY322" s="39"/>
      <c r="AZ322" s="39"/>
      <c r="BA322" s="39"/>
      <c r="BB322" s="39"/>
      <c r="BC322" s="39"/>
      <c r="BD322" s="381"/>
    </row>
    <row r="323" spans="1:56" ht="23" x14ac:dyDescent="0.35">
      <c r="A323" s="37" t="s">
        <v>59</v>
      </c>
      <c r="B323" s="37" t="s">
        <v>183</v>
      </c>
      <c r="C323" s="37">
        <v>237</v>
      </c>
      <c r="E323" s="47" t="s">
        <v>213</v>
      </c>
      <c r="F323" s="374">
        <v>14465.332259999997</v>
      </c>
      <c r="G323" s="374">
        <v>0</v>
      </c>
      <c r="H323" s="374">
        <v>0</v>
      </c>
      <c r="I323" s="374">
        <v>0</v>
      </c>
      <c r="J323" s="374">
        <v>0</v>
      </c>
      <c r="K323" s="374">
        <v>0</v>
      </c>
      <c r="L323" s="374">
        <v>0</v>
      </c>
      <c r="M323" s="374">
        <v>0</v>
      </c>
      <c r="N323" s="374">
        <v>0</v>
      </c>
      <c r="O323" s="374">
        <v>0</v>
      </c>
      <c r="P323" s="374">
        <v>0</v>
      </c>
      <c r="Q323" s="374">
        <v>0</v>
      </c>
      <c r="R323" s="7"/>
      <c r="S323" s="374">
        <v>0</v>
      </c>
      <c r="T323" s="374">
        <v>0</v>
      </c>
      <c r="U323" s="374">
        <v>0</v>
      </c>
      <c r="V323" s="374">
        <v>0</v>
      </c>
      <c r="W323" s="374">
        <v>0</v>
      </c>
      <c r="X323" s="374">
        <v>0</v>
      </c>
      <c r="Y323" s="374">
        <v>0</v>
      </c>
      <c r="Z323" s="374">
        <v>0</v>
      </c>
      <c r="AA323" s="374">
        <v>0</v>
      </c>
      <c r="AB323" s="374">
        <v>0</v>
      </c>
      <c r="AC323" s="374">
        <v>0</v>
      </c>
      <c r="AD323" s="374">
        <v>0</v>
      </c>
      <c r="AE323" s="7"/>
      <c r="AF323" s="374">
        <v>0</v>
      </c>
      <c r="AG323" s="374">
        <v>0</v>
      </c>
      <c r="AH323" s="374">
        <v>0</v>
      </c>
      <c r="AI323" s="374">
        <v>0</v>
      </c>
      <c r="AJ323" s="374">
        <v>0</v>
      </c>
      <c r="AK323" s="374">
        <v>0</v>
      </c>
      <c r="AL323" s="374">
        <v>0</v>
      </c>
      <c r="AM323" s="374">
        <v>0</v>
      </c>
      <c r="AN323" s="374">
        <v>0</v>
      </c>
      <c r="AO323" s="374">
        <v>0</v>
      </c>
      <c r="AP323" s="374">
        <v>0</v>
      </c>
      <c r="AQ323" s="374">
        <v>0</v>
      </c>
      <c r="AR323" s="7"/>
      <c r="AS323" s="374">
        <v>28</v>
      </c>
      <c r="AT323" s="374">
        <v>0</v>
      </c>
      <c r="AU323" s="374">
        <v>0</v>
      </c>
      <c r="AV323" s="374">
        <v>0</v>
      </c>
      <c r="AW323" s="374">
        <v>0</v>
      </c>
      <c r="AX323" s="374">
        <v>0</v>
      </c>
      <c r="AY323" s="374">
        <v>0</v>
      </c>
      <c r="AZ323" s="374">
        <v>0</v>
      </c>
      <c r="BA323" s="374">
        <v>0</v>
      </c>
      <c r="BB323" s="374">
        <v>0</v>
      </c>
      <c r="BC323" s="374">
        <v>0</v>
      </c>
      <c r="BD323" s="374">
        <v>0</v>
      </c>
    </row>
    <row r="324" spans="1:56" ht="23" x14ac:dyDescent="0.35">
      <c r="A324" s="37" t="s">
        <v>59</v>
      </c>
      <c r="B324" s="37" t="s">
        <v>184</v>
      </c>
      <c r="C324" s="37">
        <v>238</v>
      </c>
      <c r="E324" s="267" t="s">
        <v>214</v>
      </c>
      <c r="F324" s="374"/>
      <c r="G324" s="39"/>
      <c r="H324" s="39"/>
      <c r="I324" s="39"/>
      <c r="J324" s="39"/>
      <c r="K324" s="39"/>
      <c r="L324" s="39"/>
      <c r="M324" s="39"/>
      <c r="N324" s="39"/>
      <c r="O324" s="39"/>
      <c r="P324" s="39"/>
      <c r="Q324" s="381"/>
      <c r="R324" s="7"/>
      <c r="S324" s="390"/>
      <c r="T324" s="391"/>
      <c r="U324" s="391"/>
      <c r="V324" s="391"/>
      <c r="W324" s="391"/>
      <c r="X324" s="391"/>
      <c r="Y324" s="391"/>
      <c r="Z324" s="391"/>
      <c r="AA324" s="391"/>
      <c r="AB324" s="391"/>
      <c r="AC324" s="391"/>
      <c r="AD324" s="392"/>
      <c r="AE324" s="7"/>
      <c r="AF324" s="374"/>
      <c r="AG324" s="39"/>
      <c r="AH324" s="39"/>
      <c r="AI324" s="39"/>
      <c r="AJ324" s="39"/>
      <c r="AK324" s="39"/>
      <c r="AL324" s="39"/>
      <c r="AM324" s="39"/>
      <c r="AN324" s="39"/>
      <c r="AO324" s="39"/>
      <c r="AP324" s="39"/>
      <c r="AQ324" s="381"/>
      <c r="AR324" s="7"/>
      <c r="AS324" s="374"/>
      <c r="AT324" s="39"/>
      <c r="AU324" s="39"/>
      <c r="AV324" s="39"/>
      <c r="AW324" s="39"/>
      <c r="AX324" s="39"/>
      <c r="AY324" s="39"/>
      <c r="AZ324" s="39"/>
      <c r="BA324" s="39"/>
      <c r="BB324" s="39"/>
      <c r="BC324" s="39"/>
      <c r="BD324" s="381"/>
    </row>
    <row r="325" spans="1:56" ht="23" x14ac:dyDescent="0.35">
      <c r="A325" s="37" t="s">
        <v>59</v>
      </c>
      <c r="B325" s="37" t="s">
        <v>185</v>
      </c>
      <c r="C325" s="37">
        <v>239</v>
      </c>
      <c r="E325" s="267" t="s">
        <v>215</v>
      </c>
      <c r="F325" s="374"/>
      <c r="G325" s="39"/>
      <c r="H325" s="39"/>
      <c r="I325" s="39"/>
      <c r="J325" s="39"/>
      <c r="K325" s="39"/>
      <c r="L325" s="39"/>
      <c r="M325" s="39"/>
      <c r="N325" s="39"/>
      <c r="O325" s="39"/>
      <c r="P325" s="39"/>
      <c r="Q325" s="381"/>
      <c r="R325" s="7"/>
      <c r="S325" s="374"/>
      <c r="T325" s="39"/>
      <c r="U325" s="39"/>
      <c r="V325" s="39"/>
      <c r="W325" s="39"/>
      <c r="X325" s="39"/>
      <c r="Y325" s="39"/>
      <c r="Z325" s="39"/>
      <c r="AA325" s="39"/>
      <c r="AB325" s="39"/>
      <c r="AC325" s="39"/>
      <c r="AD325" s="381"/>
      <c r="AE325" s="7"/>
      <c r="AF325" s="374"/>
      <c r="AG325" s="39"/>
      <c r="AH325" s="39"/>
      <c r="AI325" s="39"/>
      <c r="AJ325" s="39"/>
      <c r="AK325" s="39"/>
      <c r="AL325" s="39"/>
      <c r="AM325" s="39"/>
      <c r="AN325" s="39"/>
      <c r="AO325" s="39"/>
      <c r="AP325" s="39"/>
      <c r="AQ325" s="381"/>
      <c r="AR325" s="7"/>
      <c r="AS325" s="374"/>
      <c r="AT325" s="39"/>
      <c r="AU325" s="39"/>
      <c r="AV325" s="39"/>
      <c r="AW325" s="39"/>
      <c r="AX325" s="39"/>
      <c r="AY325" s="39"/>
      <c r="AZ325" s="39"/>
      <c r="BA325" s="39"/>
      <c r="BB325" s="39"/>
      <c r="BC325" s="39"/>
      <c r="BD325" s="381"/>
    </row>
    <row r="326" spans="1:56" ht="23" x14ac:dyDescent="0.35">
      <c r="B326" s="37"/>
      <c r="C326" s="37"/>
      <c r="E326" s="46" t="s">
        <v>217</v>
      </c>
      <c r="F326" s="327"/>
      <c r="G326" s="326"/>
      <c r="H326" s="326"/>
      <c r="I326" s="326"/>
      <c r="J326" s="326"/>
      <c r="K326" s="326"/>
      <c r="L326" s="326"/>
      <c r="M326" s="326"/>
      <c r="N326" s="326"/>
      <c r="O326" s="326"/>
      <c r="P326" s="326"/>
      <c r="Q326" s="9"/>
      <c r="R326" s="7"/>
      <c r="S326" s="327"/>
      <c r="T326" s="326"/>
      <c r="U326" s="326"/>
      <c r="V326" s="326"/>
      <c r="W326" s="326"/>
      <c r="X326" s="326"/>
      <c r="Y326" s="326"/>
      <c r="Z326" s="326"/>
      <c r="AA326" s="326"/>
      <c r="AB326" s="326"/>
      <c r="AC326" s="326"/>
      <c r="AD326" s="9"/>
      <c r="AE326" s="7"/>
      <c r="AF326" s="327"/>
      <c r="AG326" s="326"/>
      <c r="AH326" s="326"/>
      <c r="AI326" s="326"/>
      <c r="AJ326" s="326"/>
      <c r="AK326" s="326"/>
      <c r="AL326" s="326"/>
      <c r="AM326" s="326"/>
      <c r="AN326" s="326"/>
      <c r="AO326" s="326"/>
      <c r="AP326" s="326"/>
      <c r="AQ326" s="9"/>
      <c r="AR326" s="7"/>
      <c r="AS326" s="327"/>
      <c r="AT326" s="326"/>
      <c r="AU326" s="326"/>
      <c r="AV326" s="326"/>
      <c r="AW326" s="326"/>
      <c r="AX326" s="326"/>
      <c r="AY326" s="326"/>
      <c r="AZ326" s="326"/>
      <c r="BA326" s="326"/>
      <c r="BB326" s="326"/>
      <c r="BC326" s="326"/>
      <c r="BD326" s="9"/>
    </row>
    <row r="327" spans="1:56" ht="23" x14ac:dyDescent="0.35">
      <c r="A327" s="37" t="s">
        <v>59</v>
      </c>
      <c r="B327" s="37" t="s">
        <v>186</v>
      </c>
      <c r="C327" s="37">
        <v>240</v>
      </c>
      <c r="E327" s="69" t="s">
        <v>218</v>
      </c>
      <c r="F327" s="42"/>
      <c r="G327" s="39"/>
      <c r="H327" s="39"/>
      <c r="I327" s="39"/>
      <c r="J327" s="39"/>
      <c r="K327" s="39"/>
      <c r="L327" s="39"/>
      <c r="M327" s="39"/>
      <c r="N327" s="39"/>
      <c r="O327" s="39"/>
      <c r="P327" s="39"/>
      <c r="Q327" s="381"/>
      <c r="R327" s="7"/>
      <c r="S327" s="393"/>
      <c r="T327" s="391"/>
      <c r="U327" s="391"/>
      <c r="V327" s="391"/>
      <c r="W327" s="391"/>
      <c r="X327" s="391"/>
      <c r="Y327" s="391"/>
      <c r="Z327" s="391"/>
      <c r="AA327" s="391"/>
      <c r="AB327" s="391"/>
      <c r="AC327" s="391"/>
      <c r="AD327" s="392"/>
      <c r="AE327" s="7"/>
      <c r="AF327" s="42"/>
      <c r="AG327" s="39"/>
      <c r="AH327" s="39"/>
      <c r="AI327" s="39"/>
      <c r="AJ327" s="39"/>
      <c r="AK327" s="39"/>
      <c r="AL327" s="39"/>
      <c r="AM327" s="39"/>
      <c r="AN327" s="39"/>
      <c r="AO327" s="39"/>
      <c r="AP327" s="39"/>
      <c r="AQ327" s="381"/>
      <c r="AR327" s="7"/>
      <c r="AS327" s="42"/>
      <c r="AT327" s="39"/>
      <c r="AU327" s="39"/>
      <c r="AV327" s="39"/>
      <c r="AW327" s="39"/>
      <c r="AX327" s="39"/>
      <c r="AY327" s="39"/>
      <c r="AZ327" s="39"/>
      <c r="BA327" s="39"/>
      <c r="BB327" s="39"/>
      <c r="BC327" s="39"/>
      <c r="BD327" s="381"/>
    </row>
    <row r="328" spans="1:56" ht="23" x14ac:dyDescent="0.35">
      <c r="A328" s="37" t="s">
        <v>59</v>
      </c>
      <c r="B328" s="37" t="s">
        <v>187</v>
      </c>
      <c r="C328" s="37">
        <v>241</v>
      </c>
      <c r="E328" s="69" t="s">
        <v>319</v>
      </c>
      <c r="F328" s="390"/>
      <c r="G328" s="391"/>
      <c r="H328" s="391"/>
      <c r="I328" s="391"/>
      <c r="J328" s="391"/>
      <c r="K328" s="391"/>
      <c r="L328" s="391"/>
      <c r="M328" s="391"/>
      <c r="N328" s="391"/>
      <c r="O328" s="391"/>
      <c r="P328" s="391"/>
      <c r="Q328" s="392"/>
      <c r="S328" s="390"/>
      <c r="T328" s="391"/>
      <c r="U328" s="391"/>
      <c r="V328" s="391"/>
      <c r="W328" s="391"/>
      <c r="X328" s="391"/>
      <c r="Y328" s="391"/>
      <c r="Z328" s="391"/>
      <c r="AA328" s="391"/>
      <c r="AB328" s="391"/>
      <c r="AC328" s="391"/>
      <c r="AD328" s="392"/>
      <c r="AF328" s="390"/>
      <c r="AG328" s="391"/>
      <c r="AH328" s="391"/>
      <c r="AI328" s="391"/>
      <c r="AJ328" s="391"/>
      <c r="AK328" s="391"/>
      <c r="AL328" s="391"/>
      <c r="AM328" s="391"/>
      <c r="AN328" s="391"/>
      <c r="AO328" s="391"/>
      <c r="AP328" s="391"/>
      <c r="AQ328" s="392"/>
      <c r="AS328" s="390"/>
      <c r="AT328" s="391"/>
      <c r="AU328" s="391"/>
      <c r="AV328" s="391"/>
      <c r="AW328" s="391"/>
      <c r="AX328" s="391"/>
      <c r="AY328" s="391"/>
      <c r="AZ328" s="391"/>
      <c r="BA328" s="391"/>
      <c r="BB328" s="391"/>
      <c r="BC328" s="391"/>
      <c r="BD328" s="392"/>
    </row>
    <row r="329" spans="1:56" ht="23" x14ac:dyDescent="0.35">
      <c r="A329" s="37" t="s">
        <v>59</v>
      </c>
      <c r="B329" s="37" t="s">
        <v>188</v>
      </c>
      <c r="C329" s="37">
        <v>242</v>
      </c>
      <c r="E329" s="69" t="s">
        <v>220</v>
      </c>
      <c r="F329" s="390"/>
      <c r="G329" s="391"/>
      <c r="H329" s="391"/>
      <c r="I329" s="391"/>
      <c r="J329" s="391"/>
      <c r="K329" s="391"/>
      <c r="L329" s="391"/>
      <c r="M329" s="391"/>
      <c r="N329" s="391"/>
      <c r="O329" s="391"/>
      <c r="P329" s="391"/>
      <c r="Q329" s="392"/>
      <c r="R329" s="7"/>
      <c r="S329" s="374"/>
      <c r="T329" s="39"/>
      <c r="U329" s="39"/>
      <c r="V329" s="39"/>
      <c r="W329" s="39"/>
      <c r="X329" s="39"/>
      <c r="Y329" s="39"/>
      <c r="Z329" s="39"/>
      <c r="AA329" s="39"/>
      <c r="AB329" s="39"/>
      <c r="AC329" s="39"/>
      <c r="AD329" s="381"/>
      <c r="AE329" s="7"/>
      <c r="AF329" s="374"/>
      <c r="AG329" s="39"/>
      <c r="AH329" s="39"/>
      <c r="AI329" s="39"/>
      <c r="AJ329" s="39"/>
      <c r="AK329" s="39"/>
      <c r="AL329" s="39"/>
      <c r="AM329" s="39"/>
      <c r="AN329" s="39"/>
      <c r="AO329" s="39"/>
      <c r="AP329" s="39"/>
      <c r="AQ329" s="381"/>
      <c r="AR329" s="7"/>
      <c r="AS329" s="390"/>
      <c r="AT329" s="391"/>
      <c r="AU329" s="391"/>
      <c r="AV329" s="391"/>
      <c r="AW329" s="391"/>
      <c r="AX329" s="391"/>
      <c r="AY329" s="391"/>
      <c r="AZ329" s="391"/>
      <c r="BA329" s="391"/>
      <c r="BB329" s="391"/>
      <c r="BC329" s="391"/>
      <c r="BD329" s="392"/>
    </row>
    <row r="330" spans="1:56" ht="23" x14ac:dyDescent="0.35">
      <c r="B330" s="37"/>
      <c r="C330" s="37"/>
      <c r="E330" s="46" t="s">
        <v>222</v>
      </c>
      <c r="F330" s="327"/>
      <c r="G330" s="326"/>
      <c r="H330" s="326"/>
      <c r="I330" s="326"/>
      <c r="J330" s="326"/>
      <c r="K330" s="326"/>
      <c r="L330" s="326"/>
      <c r="M330" s="326"/>
      <c r="N330" s="326"/>
      <c r="O330" s="326"/>
      <c r="P330" s="326"/>
      <c r="Q330" s="9"/>
      <c r="R330" s="7"/>
      <c r="S330" s="327"/>
      <c r="T330" s="326"/>
      <c r="U330" s="326"/>
      <c r="V330" s="326"/>
      <c r="W330" s="326"/>
      <c r="X330" s="326"/>
      <c r="Y330" s="326"/>
      <c r="Z330" s="326"/>
      <c r="AA330" s="326"/>
      <c r="AB330" s="326"/>
      <c r="AC330" s="326"/>
      <c r="AD330" s="9"/>
      <c r="AE330" s="7"/>
      <c r="AF330" s="327"/>
      <c r="AG330" s="326"/>
      <c r="AH330" s="326"/>
      <c r="AI330" s="326"/>
      <c r="AJ330" s="326"/>
      <c r="AK330" s="326"/>
      <c r="AL330" s="326"/>
      <c r="AM330" s="326"/>
      <c r="AN330" s="326"/>
      <c r="AO330" s="326"/>
      <c r="AP330" s="326"/>
      <c r="AQ330" s="9"/>
      <c r="AR330" s="7"/>
      <c r="AS330" s="327"/>
      <c r="AT330" s="326"/>
      <c r="AU330" s="326"/>
      <c r="AV330" s="326"/>
      <c r="AW330" s="326"/>
      <c r="AX330" s="326"/>
      <c r="AY330" s="326"/>
      <c r="AZ330" s="326"/>
      <c r="BA330" s="326"/>
      <c r="BB330" s="326"/>
      <c r="BC330" s="326"/>
      <c r="BD330" s="9"/>
    </row>
    <row r="331" spans="1:56" ht="23" x14ac:dyDescent="0.35">
      <c r="A331" s="37" t="s">
        <v>59</v>
      </c>
      <c r="B331" s="37" t="s">
        <v>189</v>
      </c>
      <c r="C331" s="37">
        <v>243</v>
      </c>
      <c r="E331" s="69" t="s">
        <v>223</v>
      </c>
      <c r="F331" s="390"/>
      <c r="G331" s="391"/>
      <c r="H331" s="391"/>
      <c r="I331" s="391"/>
      <c r="J331" s="391"/>
      <c r="K331" s="391"/>
      <c r="L331" s="391"/>
      <c r="M331" s="391"/>
      <c r="N331" s="391"/>
      <c r="O331" s="391"/>
      <c r="P331" s="391"/>
      <c r="Q331" s="392"/>
      <c r="R331" s="7"/>
      <c r="S331" s="374"/>
      <c r="T331" s="39"/>
      <c r="U331" s="39"/>
      <c r="V331" s="39"/>
      <c r="W331" s="39"/>
      <c r="X331" s="39"/>
      <c r="Y331" s="39"/>
      <c r="Z331" s="39"/>
      <c r="AA331" s="39"/>
      <c r="AB331" s="39"/>
      <c r="AC331" s="39"/>
      <c r="AD331" s="381"/>
      <c r="AE331" s="7"/>
      <c r="AF331" s="374"/>
      <c r="AG331" s="39"/>
      <c r="AH331" s="39"/>
      <c r="AI331" s="39"/>
      <c r="AJ331" s="39"/>
      <c r="AK331" s="39"/>
      <c r="AL331" s="39"/>
      <c r="AM331" s="39"/>
      <c r="AN331" s="39"/>
      <c r="AO331" s="39"/>
      <c r="AP331" s="39"/>
      <c r="AQ331" s="381"/>
      <c r="AR331" s="7"/>
      <c r="AS331" s="390"/>
      <c r="AT331" s="391"/>
      <c r="AU331" s="391"/>
      <c r="AV331" s="391"/>
      <c r="AW331" s="391"/>
      <c r="AX331" s="391"/>
      <c r="AY331" s="391"/>
      <c r="AZ331" s="391"/>
      <c r="BA331" s="391"/>
      <c r="BB331" s="391"/>
      <c r="BC331" s="391"/>
      <c r="BD331" s="392"/>
    </row>
    <row r="332" spans="1:56" ht="23" x14ac:dyDescent="0.35">
      <c r="A332" s="37" t="s">
        <v>59</v>
      </c>
      <c r="B332" s="37" t="s">
        <v>190</v>
      </c>
      <c r="C332" s="37">
        <v>244</v>
      </c>
      <c r="E332" s="69" t="s">
        <v>224</v>
      </c>
      <c r="F332" s="390"/>
      <c r="G332" s="391"/>
      <c r="H332" s="391"/>
      <c r="I332" s="391"/>
      <c r="J332" s="391"/>
      <c r="K332" s="391"/>
      <c r="L332" s="391"/>
      <c r="M332" s="391"/>
      <c r="N332" s="391"/>
      <c r="O332" s="391"/>
      <c r="P332" s="391"/>
      <c r="Q332" s="392"/>
      <c r="R332" s="7"/>
      <c r="S332" s="374"/>
      <c r="T332" s="39"/>
      <c r="U332" s="39"/>
      <c r="V332" s="39"/>
      <c r="W332" s="39"/>
      <c r="X332" s="39"/>
      <c r="Y332" s="39"/>
      <c r="Z332" s="39"/>
      <c r="AA332" s="39"/>
      <c r="AB332" s="39"/>
      <c r="AC332" s="39"/>
      <c r="AD332" s="381"/>
      <c r="AE332" s="7"/>
      <c r="AF332" s="374"/>
      <c r="AG332" s="39"/>
      <c r="AH332" s="39"/>
      <c r="AI332" s="39"/>
      <c r="AJ332" s="39"/>
      <c r="AK332" s="39"/>
      <c r="AL332" s="39"/>
      <c r="AM332" s="39"/>
      <c r="AN332" s="39"/>
      <c r="AO332" s="39"/>
      <c r="AP332" s="39"/>
      <c r="AQ332" s="381"/>
      <c r="AR332" s="7"/>
      <c r="AS332" s="390"/>
      <c r="AT332" s="391"/>
      <c r="AU332" s="391"/>
      <c r="AV332" s="391"/>
      <c r="AW332" s="391"/>
      <c r="AX332" s="391"/>
      <c r="AY332" s="391"/>
      <c r="AZ332" s="391"/>
      <c r="BA332" s="391"/>
      <c r="BB332" s="391"/>
      <c r="BC332" s="391"/>
      <c r="BD332" s="392"/>
    </row>
    <row r="333" spans="1:56" ht="23" x14ac:dyDescent="0.35">
      <c r="A333" s="37" t="s">
        <v>59</v>
      </c>
      <c r="B333" s="37" t="s">
        <v>191</v>
      </c>
      <c r="C333" s="37">
        <v>245</v>
      </c>
      <c r="E333" s="69" t="s">
        <v>225</v>
      </c>
      <c r="F333" s="390"/>
      <c r="G333" s="391"/>
      <c r="H333" s="391"/>
      <c r="I333" s="391"/>
      <c r="J333" s="391"/>
      <c r="K333" s="391"/>
      <c r="L333" s="391"/>
      <c r="M333" s="391"/>
      <c r="N333" s="391"/>
      <c r="O333" s="391"/>
      <c r="P333" s="391"/>
      <c r="Q333" s="392"/>
      <c r="R333" s="7"/>
      <c r="S333" s="374"/>
      <c r="T333" s="39"/>
      <c r="U333" s="39"/>
      <c r="V333" s="39"/>
      <c r="W333" s="39"/>
      <c r="X333" s="39"/>
      <c r="Y333" s="39"/>
      <c r="Z333" s="39"/>
      <c r="AA333" s="39"/>
      <c r="AB333" s="39"/>
      <c r="AC333" s="39"/>
      <c r="AD333" s="381"/>
      <c r="AE333" s="7"/>
      <c r="AF333" s="374"/>
      <c r="AG333" s="39"/>
      <c r="AH333" s="39"/>
      <c r="AI333" s="39"/>
      <c r="AJ333" s="39"/>
      <c r="AK333" s="39"/>
      <c r="AL333" s="39"/>
      <c r="AM333" s="39"/>
      <c r="AN333" s="39"/>
      <c r="AO333" s="39"/>
      <c r="AP333" s="39"/>
      <c r="AQ333" s="381"/>
      <c r="AR333" s="7"/>
      <c r="AS333" s="390"/>
      <c r="AT333" s="391"/>
      <c r="AU333" s="391"/>
      <c r="AV333" s="391"/>
      <c r="AW333" s="391"/>
      <c r="AX333" s="391"/>
      <c r="AY333" s="391"/>
      <c r="AZ333" s="391"/>
      <c r="BA333" s="391"/>
      <c r="BB333" s="391"/>
      <c r="BC333" s="391"/>
      <c r="BD333" s="392"/>
    </row>
    <row r="334" spans="1:56" ht="23" x14ac:dyDescent="0.35">
      <c r="A334" s="37" t="s">
        <v>59</v>
      </c>
      <c r="B334" s="37" t="s">
        <v>192</v>
      </c>
      <c r="C334" s="37">
        <v>246</v>
      </c>
      <c r="E334" s="69" t="s">
        <v>226</v>
      </c>
      <c r="F334" s="390"/>
      <c r="G334" s="391"/>
      <c r="H334" s="391"/>
      <c r="I334" s="391"/>
      <c r="J334" s="391"/>
      <c r="K334" s="391"/>
      <c r="L334" s="391"/>
      <c r="M334" s="391"/>
      <c r="N334" s="391"/>
      <c r="O334" s="391"/>
      <c r="P334" s="391"/>
      <c r="Q334" s="392"/>
      <c r="R334" s="7"/>
      <c r="S334" s="374"/>
      <c r="T334" s="39"/>
      <c r="U334" s="39"/>
      <c r="V334" s="39"/>
      <c r="W334" s="39"/>
      <c r="X334" s="39"/>
      <c r="Y334" s="39"/>
      <c r="Z334" s="39"/>
      <c r="AA334" s="39"/>
      <c r="AB334" s="39"/>
      <c r="AC334" s="39"/>
      <c r="AD334" s="381"/>
      <c r="AE334" s="7"/>
      <c r="AF334" s="374"/>
      <c r="AG334" s="39"/>
      <c r="AH334" s="39"/>
      <c r="AI334" s="39"/>
      <c r="AJ334" s="39"/>
      <c r="AK334" s="39"/>
      <c r="AL334" s="39"/>
      <c r="AM334" s="39"/>
      <c r="AN334" s="39"/>
      <c r="AO334" s="39"/>
      <c r="AP334" s="39"/>
      <c r="AQ334" s="381"/>
      <c r="AR334" s="7"/>
      <c r="AS334" s="390"/>
      <c r="AT334" s="391"/>
      <c r="AU334" s="391"/>
      <c r="AV334" s="391"/>
      <c r="AW334" s="391"/>
      <c r="AX334" s="391"/>
      <c r="AY334" s="391"/>
      <c r="AZ334" s="391"/>
      <c r="BA334" s="391"/>
      <c r="BB334" s="391"/>
      <c r="BC334" s="391"/>
      <c r="BD334" s="392"/>
    </row>
    <row r="335" spans="1:56" ht="23" x14ac:dyDescent="0.35">
      <c r="A335" s="37" t="s">
        <v>59</v>
      </c>
      <c r="B335" s="37" t="s">
        <v>193</v>
      </c>
      <c r="C335" s="37">
        <v>247</v>
      </c>
      <c r="E335" s="69" t="s">
        <v>227</v>
      </c>
      <c r="F335" s="390"/>
      <c r="G335" s="391"/>
      <c r="H335" s="391"/>
      <c r="I335" s="391"/>
      <c r="J335" s="391"/>
      <c r="K335" s="391"/>
      <c r="L335" s="391"/>
      <c r="M335" s="391"/>
      <c r="N335" s="391"/>
      <c r="O335" s="391"/>
      <c r="P335" s="391"/>
      <c r="Q335" s="392"/>
      <c r="R335" s="7"/>
      <c r="S335" s="374"/>
      <c r="T335" s="39"/>
      <c r="U335" s="39"/>
      <c r="V335" s="39"/>
      <c r="W335" s="39"/>
      <c r="X335" s="39"/>
      <c r="Y335" s="39"/>
      <c r="Z335" s="39"/>
      <c r="AA335" s="39"/>
      <c r="AB335" s="39"/>
      <c r="AC335" s="39"/>
      <c r="AD335" s="381"/>
      <c r="AE335" s="7"/>
      <c r="AF335" s="374"/>
      <c r="AG335" s="39"/>
      <c r="AH335" s="39"/>
      <c r="AI335" s="39"/>
      <c r="AJ335" s="39"/>
      <c r="AK335" s="39"/>
      <c r="AL335" s="39"/>
      <c r="AM335" s="39"/>
      <c r="AN335" s="39"/>
      <c r="AO335" s="39"/>
      <c r="AP335" s="39"/>
      <c r="AQ335" s="381"/>
      <c r="AR335" s="7"/>
      <c r="AS335" s="390"/>
      <c r="AT335" s="391"/>
      <c r="AU335" s="391"/>
      <c r="AV335" s="391"/>
      <c r="AW335" s="391"/>
      <c r="AX335" s="391"/>
      <c r="AY335" s="391"/>
      <c r="AZ335" s="391"/>
      <c r="BA335" s="391"/>
      <c r="BB335" s="391"/>
      <c r="BC335" s="391"/>
      <c r="BD335" s="392"/>
    </row>
    <row r="336" spans="1:56" s="18" customFormat="1" ht="23" x14ac:dyDescent="0.35">
      <c r="A336" s="35"/>
      <c r="B336" s="35"/>
      <c r="C336" s="37"/>
      <c r="E336" s="12" t="s">
        <v>348</v>
      </c>
      <c r="F336" s="16">
        <f>SUM(F338:F340)</f>
        <v>0</v>
      </c>
      <c r="G336" s="385">
        <f t="shared" ref="G336:Q336" si="12">SUM(G338:G340)</f>
        <v>0</v>
      </c>
      <c r="H336" s="385">
        <f t="shared" si="12"/>
        <v>0</v>
      </c>
      <c r="I336" s="385">
        <f t="shared" si="12"/>
        <v>0</v>
      </c>
      <c r="J336" s="385">
        <f t="shared" si="12"/>
        <v>0</v>
      </c>
      <c r="K336" s="385">
        <f t="shared" si="12"/>
        <v>0</v>
      </c>
      <c r="L336" s="385">
        <f t="shared" si="12"/>
        <v>0</v>
      </c>
      <c r="M336" s="385">
        <f t="shared" si="12"/>
        <v>0</v>
      </c>
      <c r="N336" s="385">
        <f t="shared" si="12"/>
        <v>0</v>
      </c>
      <c r="O336" s="385">
        <f t="shared" si="12"/>
        <v>0</v>
      </c>
      <c r="P336" s="385">
        <f t="shared" si="12"/>
        <v>0</v>
      </c>
      <c r="Q336" s="383">
        <f t="shared" si="12"/>
        <v>0</v>
      </c>
      <c r="R336" s="17"/>
      <c r="S336" s="16">
        <f>SUM(S338:S340)</f>
        <v>0</v>
      </c>
      <c r="T336" s="385">
        <f t="shared" ref="T336:AD336" si="13">SUM(T338:T340)</f>
        <v>0</v>
      </c>
      <c r="U336" s="385">
        <f t="shared" si="13"/>
        <v>0</v>
      </c>
      <c r="V336" s="385">
        <f t="shared" si="13"/>
        <v>0</v>
      </c>
      <c r="W336" s="385">
        <f t="shared" si="13"/>
        <v>0</v>
      </c>
      <c r="X336" s="385">
        <f t="shared" si="13"/>
        <v>0</v>
      </c>
      <c r="Y336" s="385">
        <f t="shared" si="13"/>
        <v>0</v>
      </c>
      <c r="Z336" s="385">
        <f t="shared" si="13"/>
        <v>0</v>
      </c>
      <c r="AA336" s="385">
        <f t="shared" si="13"/>
        <v>0</v>
      </c>
      <c r="AB336" s="385">
        <f t="shared" si="13"/>
        <v>0</v>
      </c>
      <c r="AC336" s="385">
        <f t="shared" si="13"/>
        <v>0</v>
      </c>
      <c r="AD336" s="383">
        <f t="shared" si="13"/>
        <v>0</v>
      </c>
      <c r="AE336" s="17"/>
      <c r="AF336" s="16">
        <f>SUM(AF338:AF340)</f>
        <v>0</v>
      </c>
      <c r="AG336" s="385">
        <f t="shared" ref="AG336:AQ336" si="14">SUM(AG338:AG340)</f>
        <v>0</v>
      </c>
      <c r="AH336" s="385">
        <f t="shared" si="14"/>
        <v>0</v>
      </c>
      <c r="AI336" s="385">
        <f t="shared" si="14"/>
        <v>0</v>
      </c>
      <c r="AJ336" s="385">
        <f t="shared" si="14"/>
        <v>0</v>
      </c>
      <c r="AK336" s="385">
        <f t="shared" si="14"/>
        <v>0</v>
      </c>
      <c r="AL336" s="385">
        <f t="shared" si="14"/>
        <v>0</v>
      </c>
      <c r="AM336" s="385">
        <f t="shared" si="14"/>
        <v>0</v>
      </c>
      <c r="AN336" s="385">
        <f t="shared" si="14"/>
        <v>0</v>
      </c>
      <c r="AO336" s="385">
        <f t="shared" si="14"/>
        <v>0</v>
      </c>
      <c r="AP336" s="385">
        <f t="shared" si="14"/>
        <v>0</v>
      </c>
      <c r="AQ336" s="383">
        <f t="shared" si="14"/>
        <v>0</v>
      </c>
      <c r="AR336" s="17"/>
      <c r="AS336" s="16">
        <f>SUM(AS338:AS340)</f>
        <v>0</v>
      </c>
      <c r="AT336" s="385">
        <f t="shared" ref="AT336:BD336" si="15">SUM(AT338:AT340)</f>
        <v>0</v>
      </c>
      <c r="AU336" s="385">
        <f t="shared" si="15"/>
        <v>0</v>
      </c>
      <c r="AV336" s="385">
        <f t="shared" si="15"/>
        <v>0</v>
      </c>
      <c r="AW336" s="385">
        <f t="shared" si="15"/>
        <v>0</v>
      </c>
      <c r="AX336" s="385">
        <f t="shared" si="15"/>
        <v>0</v>
      </c>
      <c r="AY336" s="385">
        <f t="shared" si="15"/>
        <v>0</v>
      </c>
      <c r="AZ336" s="385">
        <f t="shared" si="15"/>
        <v>0</v>
      </c>
      <c r="BA336" s="385">
        <f t="shared" si="15"/>
        <v>0</v>
      </c>
      <c r="BB336" s="385">
        <f t="shared" si="15"/>
        <v>0</v>
      </c>
      <c r="BC336" s="385">
        <f t="shared" si="15"/>
        <v>0</v>
      </c>
      <c r="BD336" s="383">
        <f t="shared" si="15"/>
        <v>0</v>
      </c>
    </row>
    <row r="337" spans="1:225" ht="23" x14ac:dyDescent="0.35">
      <c r="B337" s="37"/>
      <c r="C337" s="37"/>
      <c r="E337" s="46" t="s">
        <v>229</v>
      </c>
      <c r="F337" s="327"/>
      <c r="G337" s="326"/>
      <c r="H337" s="326"/>
      <c r="I337" s="326"/>
      <c r="J337" s="326"/>
      <c r="K337" s="326"/>
      <c r="L337" s="326"/>
      <c r="M337" s="326"/>
      <c r="N337" s="326"/>
      <c r="O337" s="326"/>
      <c r="P337" s="326"/>
      <c r="Q337" s="9"/>
      <c r="R337" s="7"/>
      <c r="S337" s="327"/>
      <c r="T337" s="326"/>
      <c r="U337" s="326"/>
      <c r="V337" s="326"/>
      <c r="W337" s="326"/>
      <c r="X337" s="326"/>
      <c r="Y337" s="326"/>
      <c r="Z337" s="326"/>
      <c r="AA337" s="326"/>
      <c r="AB337" s="326"/>
      <c r="AC337" s="326"/>
      <c r="AD337" s="9"/>
      <c r="AE337" s="7"/>
      <c r="AF337" s="327"/>
      <c r="AG337" s="326"/>
      <c r="AH337" s="326"/>
      <c r="AI337" s="326"/>
      <c r="AJ337" s="326"/>
      <c r="AK337" s="326"/>
      <c r="AL337" s="326"/>
      <c r="AM337" s="326"/>
      <c r="AN337" s="326"/>
      <c r="AO337" s="326"/>
      <c r="AP337" s="326"/>
      <c r="AQ337" s="9"/>
      <c r="AR337" s="7"/>
      <c r="AS337" s="327"/>
      <c r="AT337" s="326"/>
      <c r="AU337" s="326"/>
      <c r="AV337" s="326"/>
      <c r="AW337" s="326"/>
      <c r="AX337" s="326"/>
      <c r="AY337" s="326"/>
      <c r="AZ337" s="326"/>
      <c r="BA337" s="326"/>
      <c r="BB337" s="326"/>
      <c r="BC337" s="326"/>
      <c r="BD337" s="9"/>
    </row>
    <row r="338" spans="1:225" ht="23" x14ac:dyDescent="0.35">
      <c r="A338" s="35" t="s">
        <v>63</v>
      </c>
      <c r="B338" s="37" t="s">
        <v>194</v>
      </c>
      <c r="C338" s="37">
        <v>248</v>
      </c>
      <c r="E338" s="69" t="s">
        <v>230</v>
      </c>
      <c r="F338" s="390"/>
      <c r="G338" s="391"/>
      <c r="H338" s="391"/>
      <c r="I338" s="391"/>
      <c r="J338" s="391"/>
      <c r="K338" s="391"/>
      <c r="L338" s="391"/>
      <c r="M338" s="391"/>
      <c r="N338" s="391"/>
      <c r="O338" s="391"/>
      <c r="P338" s="391"/>
      <c r="Q338" s="392"/>
      <c r="S338" s="390"/>
      <c r="T338" s="391"/>
      <c r="U338" s="391"/>
      <c r="V338" s="391"/>
      <c r="W338" s="391"/>
      <c r="X338" s="391"/>
      <c r="Y338" s="391"/>
      <c r="Z338" s="391"/>
      <c r="AA338" s="391"/>
      <c r="AB338" s="391"/>
      <c r="AC338" s="391"/>
      <c r="AD338" s="392"/>
      <c r="AE338" s="7"/>
      <c r="AF338" s="390"/>
      <c r="AG338" s="391"/>
      <c r="AH338" s="391"/>
      <c r="AI338" s="391"/>
      <c r="AJ338" s="391"/>
      <c r="AK338" s="391"/>
      <c r="AL338" s="391"/>
      <c r="AM338" s="391"/>
      <c r="AN338" s="391"/>
      <c r="AO338" s="391"/>
      <c r="AP338" s="391"/>
      <c r="AQ338" s="392"/>
      <c r="AR338" s="7"/>
      <c r="AS338" s="390"/>
      <c r="AT338" s="391"/>
      <c r="AU338" s="391"/>
      <c r="AV338" s="391"/>
      <c r="AW338" s="391"/>
      <c r="AX338" s="391"/>
      <c r="AY338" s="391"/>
      <c r="AZ338" s="391"/>
      <c r="BA338" s="391"/>
      <c r="BB338" s="391"/>
      <c r="BC338" s="391"/>
      <c r="BD338" s="392"/>
    </row>
    <row r="339" spans="1:225" ht="23" x14ac:dyDescent="0.35">
      <c r="A339" s="35" t="s">
        <v>63</v>
      </c>
      <c r="B339" s="37" t="s">
        <v>195</v>
      </c>
      <c r="C339" s="37">
        <v>249</v>
      </c>
      <c r="E339" s="69" t="s">
        <v>231</v>
      </c>
      <c r="F339" s="374"/>
      <c r="G339" s="39"/>
      <c r="H339" s="39"/>
      <c r="I339" s="39"/>
      <c r="J339" s="39"/>
      <c r="K339" s="39"/>
      <c r="L339" s="39"/>
      <c r="M339" s="39"/>
      <c r="N339" s="39"/>
      <c r="O339" s="39"/>
      <c r="P339" s="39"/>
      <c r="Q339" s="381"/>
      <c r="S339" s="390"/>
      <c r="T339" s="391"/>
      <c r="U339" s="391"/>
      <c r="V339" s="391"/>
      <c r="W339" s="391"/>
      <c r="X339" s="391"/>
      <c r="Y339" s="391"/>
      <c r="Z339" s="391"/>
      <c r="AA339" s="391"/>
      <c r="AB339" s="391"/>
      <c r="AC339" s="391"/>
      <c r="AD339" s="392"/>
      <c r="AF339" s="374"/>
      <c r="AG339" s="39"/>
      <c r="AH339" s="39"/>
      <c r="AI339" s="39"/>
      <c r="AJ339" s="39"/>
      <c r="AK339" s="39"/>
      <c r="AL339" s="39"/>
      <c r="AM339" s="39"/>
      <c r="AN339" s="39"/>
      <c r="AO339" s="39"/>
      <c r="AP339" s="39"/>
      <c r="AQ339" s="381"/>
      <c r="AS339" s="374"/>
      <c r="AT339" s="39"/>
      <c r="AU339" s="39"/>
      <c r="AV339" s="39"/>
      <c r="AW339" s="39"/>
      <c r="AX339" s="39"/>
      <c r="AY339" s="39"/>
      <c r="AZ339" s="39"/>
      <c r="BA339" s="39"/>
      <c r="BB339" s="39"/>
      <c r="BC339" s="39"/>
      <c r="BD339" s="381"/>
    </row>
    <row r="340" spans="1:225" ht="23" x14ac:dyDescent="0.35">
      <c r="A340" s="35" t="s">
        <v>63</v>
      </c>
      <c r="B340" s="37" t="s">
        <v>196</v>
      </c>
      <c r="C340" s="37">
        <v>250</v>
      </c>
      <c r="E340" s="73" t="s">
        <v>232</v>
      </c>
      <c r="F340" s="377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384"/>
      <c r="S340" s="394"/>
      <c r="T340" s="395"/>
      <c r="U340" s="395"/>
      <c r="V340" s="395"/>
      <c r="W340" s="395"/>
      <c r="X340" s="395"/>
      <c r="Y340" s="395"/>
      <c r="Z340" s="395"/>
      <c r="AA340" s="395"/>
      <c r="AB340" s="395"/>
      <c r="AC340" s="395"/>
      <c r="AD340" s="396"/>
      <c r="AF340" s="377"/>
      <c r="AG340" s="43"/>
      <c r="AH340" s="43"/>
      <c r="AI340" s="43"/>
      <c r="AJ340" s="43"/>
      <c r="AK340" s="43"/>
      <c r="AL340" s="43"/>
      <c r="AM340" s="43"/>
      <c r="AN340" s="43"/>
      <c r="AO340" s="43"/>
      <c r="AP340" s="43"/>
      <c r="AQ340" s="384"/>
      <c r="AS340" s="377"/>
      <c r="AT340" s="43"/>
      <c r="AU340" s="43"/>
      <c r="AV340" s="43"/>
      <c r="AW340" s="43"/>
      <c r="AX340" s="43"/>
      <c r="AY340" s="43"/>
      <c r="AZ340" s="43"/>
      <c r="BA340" s="43"/>
      <c r="BB340" s="43"/>
      <c r="BC340" s="43"/>
      <c r="BD340" s="384"/>
    </row>
    <row r="341" spans="1:225" ht="23" x14ac:dyDescent="0.35">
      <c r="C341" s="37"/>
      <c r="E341" s="10"/>
    </row>
    <row r="342" spans="1:225" s="4" customFormat="1" ht="23.15" customHeight="1" x14ac:dyDescent="0.35">
      <c r="A342" s="35"/>
      <c r="B342" s="35"/>
      <c r="C342" s="37"/>
      <c r="E342" s="10"/>
      <c r="F342" s="401" t="str">
        <f>+IDIOMA!$H$21</f>
        <v># Customers with sustainable operations</v>
      </c>
      <c r="G342" s="401"/>
      <c r="H342" s="401"/>
      <c r="I342" s="401"/>
      <c r="J342" s="401"/>
      <c r="K342" s="401"/>
      <c r="L342" s="401"/>
      <c r="M342" s="401"/>
      <c r="N342" s="401"/>
      <c r="O342" s="401"/>
      <c r="P342" s="401"/>
      <c r="Q342" s="401"/>
    </row>
    <row r="343" spans="1:225" s="4" customFormat="1" ht="29" x14ac:dyDescent="0.35">
      <c r="A343" s="35"/>
      <c r="B343" s="35"/>
      <c r="C343" s="37"/>
      <c r="E343" s="10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</row>
    <row r="344" spans="1:225" s="4" customFormat="1" ht="29" x14ac:dyDescent="0.85">
      <c r="A344" s="35"/>
      <c r="B344" s="35"/>
      <c r="C344" s="37"/>
      <c r="E344" s="11" t="s">
        <v>349</v>
      </c>
      <c r="F344" s="6" t="str">
        <f>IDIOMA!$H$3</f>
        <v>Jan</v>
      </c>
      <c r="G344" s="389" t="str">
        <f>IDIOMA!$H$4</f>
        <v>Feb</v>
      </c>
      <c r="H344" s="389" t="str">
        <f>IDIOMA!$H$5</f>
        <v>Mar</v>
      </c>
      <c r="I344" s="389" t="str">
        <f>IDIOMA!$H$6</f>
        <v>Apr</v>
      </c>
      <c r="J344" s="389" t="str">
        <f>IDIOMA!$H$7</f>
        <v>May</v>
      </c>
      <c r="K344" s="389" t="str">
        <f>IDIOMA!$H$8</f>
        <v>Jun</v>
      </c>
      <c r="L344" s="389" t="str">
        <f>IDIOMA!$H$9</f>
        <v>Jul</v>
      </c>
      <c r="M344" s="389" t="str">
        <f>IDIOMA!$H$10</f>
        <v>Aug</v>
      </c>
      <c r="N344" s="389" t="str">
        <f>IDIOMA!$H$11</f>
        <v>Sep</v>
      </c>
      <c r="O344" s="389" t="str">
        <f>IDIOMA!$H$12</f>
        <v>Oct</v>
      </c>
      <c r="P344" s="389" t="str">
        <f>IDIOMA!$H$13</f>
        <v>Nov</v>
      </c>
      <c r="Q344" s="6" t="str">
        <f>IDIOMA!$H$14</f>
        <v>Dec</v>
      </c>
    </row>
    <row r="345" spans="1:225" ht="23" x14ac:dyDescent="0.35">
      <c r="A345" s="35" t="s">
        <v>110</v>
      </c>
      <c r="C345" s="37">
        <v>251</v>
      </c>
      <c r="E345" s="75" t="s">
        <v>68</v>
      </c>
      <c r="F345" s="374">
        <v>83</v>
      </c>
      <c r="G345" s="374">
        <v>0</v>
      </c>
      <c r="H345" s="374">
        <v>0</v>
      </c>
      <c r="I345" s="374">
        <v>0</v>
      </c>
      <c r="J345" s="374">
        <v>0</v>
      </c>
      <c r="K345" s="374">
        <v>0</v>
      </c>
      <c r="L345" s="374">
        <v>0</v>
      </c>
      <c r="M345" s="374">
        <v>0</v>
      </c>
      <c r="N345" s="374">
        <v>0</v>
      </c>
      <c r="O345" s="374">
        <v>0</v>
      </c>
      <c r="P345" s="374">
        <v>0</v>
      </c>
      <c r="Q345" s="374">
        <v>0</v>
      </c>
      <c r="BE345" s="4"/>
      <c r="BF345" s="22"/>
      <c r="BG345" s="22"/>
      <c r="BH345" s="22"/>
      <c r="BI345" s="22"/>
      <c r="BJ345" s="22"/>
      <c r="BK345" s="22"/>
      <c r="BL345" s="22"/>
      <c r="BM345" s="22"/>
      <c r="BN345" s="22"/>
      <c r="BO345" s="22"/>
      <c r="BP345" s="22"/>
      <c r="BQ345" s="22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  <c r="DP345" s="4"/>
      <c r="DQ345" s="4"/>
      <c r="DR345" s="4"/>
      <c r="DS345" s="4"/>
      <c r="DT345" s="4"/>
      <c r="DU345" s="4"/>
      <c r="DV345" s="4"/>
      <c r="DW345" s="4"/>
      <c r="DX345" s="4"/>
      <c r="DY345" s="4"/>
      <c r="DZ345" s="4"/>
      <c r="EA345" s="4"/>
      <c r="EB345" s="4"/>
      <c r="EC345" s="4"/>
      <c r="ED345" s="4"/>
      <c r="EE345" s="4"/>
      <c r="EF345" s="4"/>
      <c r="EG345" s="4"/>
      <c r="EH345" s="4"/>
      <c r="EI345" s="4"/>
      <c r="EJ345" s="4"/>
      <c r="EK345" s="4"/>
      <c r="EL345" s="4"/>
      <c r="EM345" s="4"/>
      <c r="EN345" s="4"/>
      <c r="EO345" s="4"/>
      <c r="EP345" s="4"/>
      <c r="EQ345" s="4"/>
      <c r="ER345" s="4"/>
      <c r="ES345" s="4"/>
      <c r="ET345" s="4"/>
      <c r="EU345" s="4"/>
      <c r="EV345" s="4"/>
      <c r="EW345" s="4"/>
      <c r="EX345" s="4"/>
      <c r="EY345" s="4"/>
      <c r="EZ345" s="4"/>
      <c r="FA345" s="4"/>
      <c r="FB345" s="4"/>
      <c r="FC345" s="4"/>
      <c r="FD345" s="4"/>
      <c r="FE345" s="4"/>
      <c r="FF345" s="4"/>
      <c r="FG345" s="4"/>
      <c r="FH345" s="4"/>
      <c r="FI345" s="4"/>
      <c r="FJ345" s="4"/>
      <c r="FK345" s="4"/>
      <c r="FL345" s="4"/>
      <c r="FM345" s="4"/>
      <c r="FN345" s="4"/>
      <c r="FO345" s="4"/>
      <c r="FP345" s="4"/>
      <c r="FQ345" s="4"/>
      <c r="FR345" s="4"/>
      <c r="FS345" s="4"/>
      <c r="FT345" s="4"/>
      <c r="FU345" s="4"/>
      <c r="FV345" s="4"/>
      <c r="FW345" s="4"/>
      <c r="FX345" s="4"/>
      <c r="FY345" s="4"/>
      <c r="FZ345" s="4"/>
      <c r="GA345" s="4"/>
      <c r="GB345" s="4"/>
      <c r="GC345" s="4"/>
      <c r="GD345" s="4"/>
      <c r="GE345" s="4"/>
      <c r="GF345" s="4"/>
      <c r="GG345" s="4"/>
      <c r="GH345" s="4"/>
      <c r="GI345" s="4"/>
      <c r="GJ345" s="4"/>
      <c r="GK345" s="4"/>
      <c r="GL345" s="4"/>
      <c r="GM345" s="4"/>
      <c r="GN345" s="4"/>
      <c r="GO345" s="4"/>
      <c r="GP345" s="4"/>
      <c r="GQ345" s="4"/>
      <c r="GR345" s="4"/>
      <c r="GS345" s="4"/>
      <c r="GT345" s="4"/>
      <c r="GU345" s="4"/>
      <c r="GV345" s="4"/>
      <c r="GW345" s="4"/>
      <c r="GX345" s="4"/>
      <c r="GY345" s="4"/>
      <c r="GZ345" s="4"/>
      <c r="HA345" s="4"/>
      <c r="HB345" s="4"/>
      <c r="HC345" s="4"/>
      <c r="HD345" s="4"/>
      <c r="HE345" s="4"/>
      <c r="HF345" s="4"/>
      <c r="HG345" s="4"/>
      <c r="HH345" s="4"/>
      <c r="HI345" s="4"/>
      <c r="HJ345" s="4"/>
      <c r="HK345" s="4"/>
      <c r="HL345" s="4"/>
      <c r="HM345" s="4"/>
      <c r="HN345" s="4"/>
      <c r="HO345" s="4"/>
      <c r="HP345" s="4"/>
      <c r="HQ345" s="4"/>
    </row>
    <row r="346" spans="1:225" ht="23" x14ac:dyDescent="0.35">
      <c r="A346" s="35" t="s">
        <v>111</v>
      </c>
      <c r="C346" s="37">
        <v>252</v>
      </c>
      <c r="E346" s="76" t="s">
        <v>69</v>
      </c>
      <c r="F346" s="374">
        <v>54</v>
      </c>
      <c r="G346" s="374">
        <v>0</v>
      </c>
      <c r="H346" s="374">
        <v>0</v>
      </c>
      <c r="I346" s="374">
        <v>0</v>
      </c>
      <c r="J346" s="374">
        <v>0</v>
      </c>
      <c r="K346" s="374">
        <v>0</v>
      </c>
      <c r="L346" s="374">
        <v>0</v>
      </c>
      <c r="M346" s="374">
        <v>0</v>
      </c>
      <c r="N346" s="374">
        <v>0</v>
      </c>
      <c r="O346" s="374">
        <v>0</v>
      </c>
      <c r="P346" s="374">
        <v>0</v>
      </c>
      <c r="Q346" s="374">
        <v>0</v>
      </c>
      <c r="BE346" s="4"/>
      <c r="BF346" s="22"/>
      <c r="BG346" s="22"/>
      <c r="BH346" s="22"/>
      <c r="BI346" s="22"/>
      <c r="BJ346" s="22"/>
      <c r="BK346" s="22"/>
      <c r="BL346" s="22"/>
      <c r="BM346" s="22"/>
      <c r="BN346" s="22"/>
      <c r="BO346" s="22"/>
      <c r="BP346" s="22"/>
      <c r="BQ346" s="22"/>
      <c r="BR346" s="4"/>
      <c r="BS346" s="4"/>
      <c r="BT346" s="4"/>
      <c r="BU346" s="4"/>
      <c r="BV346" s="4"/>
      <c r="BW346" s="4"/>
      <c r="BX346" s="4"/>
      <c r="BY346" s="4"/>
      <c r="BZ346" s="4"/>
      <c r="CA346" s="4"/>
      <c r="CB346" s="4"/>
      <c r="CC346" s="4"/>
      <c r="CD346" s="4"/>
      <c r="CE346" s="4"/>
      <c r="CF346" s="4"/>
      <c r="CG346" s="4"/>
      <c r="CH346" s="4"/>
      <c r="CI346" s="4"/>
      <c r="CJ346" s="4"/>
      <c r="CK346" s="4"/>
      <c r="CL346" s="4"/>
      <c r="CM346" s="4"/>
      <c r="CN346" s="4"/>
      <c r="CO346" s="4"/>
      <c r="CP346" s="4"/>
      <c r="CQ346" s="4"/>
      <c r="CR346" s="4"/>
      <c r="CS346" s="4"/>
      <c r="CT346" s="4"/>
      <c r="CU346" s="4"/>
      <c r="CV346" s="4"/>
      <c r="CW346" s="4"/>
      <c r="CX346" s="4"/>
      <c r="CY346" s="4"/>
      <c r="CZ346" s="4"/>
      <c r="DA346" s="4"/>
      <c r="DB346" s="4"/>
      <c r="DC346" s="4"/>
      <c r="DD346" s="4"/>
      <c r="DE346" s="4"/>
      <c r="DF346" s="4"/>
      <c r="DG346" s="4"/>
      <c r="DH346" s="4"/>
      <c r="DI346" s="4"/>
      <c r="DJ346" s="4"/>
      <c r="DK346" s="4"/>
      <c r="DL346" s="4"/>
      <c r="DM346" s="4"/>
      <c r="DN346" s="4"/>
      <c r="DO346" s="4"/>
      <c r="DP346" s="4"/>
      <c r="DQ346" s="4"/>
      <c r="DR346" s="4"/>
      <c r="DS346" s="4"/>
      <c r="DT346" s="4"/>
      <c r="DU346" s="4"/>
      <c r="DV346" s="4"/>
      <c r="DW346" s="4"/>
      <c r="DX346" s="4"/>
      <c r="DY346" s="4"/>
      <c r="DZ346" s="4"/>
      <c r="EA346" s="4"/>
      <c r="EB346" s="4"/>
      <c r="EC346" s="4"/>
      <c r="ED346" s="4"/>
      <c r="EE346" s="4"/>
      <c r="EF346" s="4"/>
      <c r="EG346" s="4"/>
      <c r="EH346" s="4"/>
      <c r="EI346" s="4"/>
      <c r="EJ346" s="4"/>
      <c r="EK346" s="4"/>
      <c r="EL346" s="4"/>
      <c r="EM346" s="4"/>
      <c r="EN346" s="4"/>
      <c r="EO346" s="4"/>
      <c r="EP346" s="4"/>
      <c r="EQ346" s="4"/>
      <c r="ER346" s="4"/>
      <c r="ES346" s="4"/>
      <c r="ET346" s="4"/>
      <c r="EU346" s="4"/>
      <c r="EV346" s="4"/>
      <c r="EW346" s="4"/>
      <c r="EX346" s="4"/>
      <c r="EY346" s="4"/>
      <c r="EZ346" s="4"/>
      <c r="FA346" s="4"/>
      <c r="FB346" s="4"/>
      <c r="FC346" s="4"/>
      <c r="FD346" s="4"/>
      <c r="FE346" s="4"/>
      <c r="FF346" s="4"/>
      <c r="FG346" s="4"/>
      <c r="FH346" s="4"/>
      <c r="FI346" s="4"/>
      <c r="FJ346" s="4"/>
      <c r="FK346" s="4"/>
      <c r="FL346" s="4"/>
      <c r="FM346" s="4"/>
      <c r="FN346" s="4"/>
      <c r="FO346" s="4"/>
      <c r="FP346" s="4"/>
      <c r="FQ346" s="4"/>
      <c r="FR346" s="4"/>
      <c r="FS346" s="4"/>
      <c r="FT346" s="4"/>
      <c r="FU346" s="4"/>
      <c r="FV346" s="4"/>
      <c r="FW346" s="4"/>
      <c r="FX346" s="4"/>
      <c r="FY346" s="4"/>
      <c r="FZ346" s="4"/>
      <c r="GA346" s="4"/>
      <c r="GB346" s="4"/>
      <c r="GC346" s="4"/>
      <c r="GD346" s="4"/>
      <c r="GE346" s="4"/>
      <c r="GF346" s="4"/>
      <c r="GG346" s="4"/>
      <c r="GH346" s="4"/>
      <c r="GI346" s="4"/>
      <c r="GJ346" s="4"/>
      <c r="GK346" s="4"/>
      <c r="GL346" s="4"/>
      <c r="GM346" s="4"/>
      <c r="GN346" s="4"/>
      <c r="GO346" s="4"/>
      <c r="GP346" s="4"/>
      <c r="GQ346" s="4"/>
      <c r="GR346" s="4"/>
      <c r="GS346" s="4"/>
      <c r="GT346" s="4"/>
      <c r="GU346" s="4"/>
      <c r="GV346" s="4"/>
      <c r="GW346" s="4"/>
      <c r="GX346" s="4"/>
      <c r="GY346" s="4"/>
      <c r="GZ346" s="4"/>
      <c r="HA346" s="4"/>
      <c r="HB346" s="4"/>
      <c r="HC346" s="4"/>
      <c r="HD346" s="4"/>
      <c r="HE346" s="4"/>
      <c r="HF346" s="4"/>
      <c r="HG346" s="4"/>
      <c r="HH346" s="4"/>
      <c r="HI346" s="4"/>
      <c r="HJ346" s="4"/>
      <c r="HK346" s="4"/>
      <c r="HL346" s="4"/>
      <c r="HM346" s="4"/>
      <c r="HN346" s="4"/>
      <c r="HO346" s="4"/>
      <c r="HP346" s="4"/>
      <c r="HQ346" s="4"/>
    </row>
    <row r="347" spans="1:225" ht="23" x14ac:dyDescent="0.35">
      <c r="A347" s="35" t="s">
        <v>112</v>
      </c>
      <c r="C347" s="37">
        <v>253</v>
      </c>
      <c r="E347" s="76" t="s">
        <v>70</v>
      </c>
      <c r="F347" s="374">
        <v>1</v>
      </c>
      <c r="G347" s="374">
        <v>0</v>
      </c>
      <c r="H347" s="374">
        <v>0</v>
      </c>
      <c r="I347" s="374">
        <v>0</v>
      </c>
      <c r="J347" s="374">
        <v>0</v>
      </c>
      <c r="K347" s="374">
        <v>0</v>
      </c>
      <c r="L347" s="374">
        <v>0</v>
      </c>
      <c r="M347" s="374">
        <v>0</v>
      </c>
      <c r="N347" s="374">
        <v>0</v>
      </c>
      <c r="O347" s="374">
        <v>0</v>
      </c>
      <c r="P347" s="374">
        <v>0</v>
      </c>
      <c r="Q347" s="374">
        <v>0</v>
      </c>
      <c r="BE347" s="4"/>
      <c r="BF347" s="22"/>
      <c r="BG347" s="22"/>
      <c r="BH347" s="22"/>
      <c r="BI347" s="22"/>
      <c r="BJ347" s="22"/>
      <c r="BK347" s="22"/>
      <c r="BL347" s="22"/>
      <c r="BM347" s="22"/>
      <c r="BN347" s="22"/>
      <c r="BO347" s="22"/>
      <c r="BP347" s="22"/>
      <c r="BQ347" s="22"/>
      <c r="BR347" s="4"/>
      <c r="BS347" s="4"/>
      <c r="BT347" s="4"/>
      <c r="BU347" s="4"/>
      <c r="BV347" s="4"/>
      <c r="BW347" s="4"/>
      <c r="BX347" s="4"/>
      <c r="BY347" s="4"/>
      <c r="BZ347" s="4"/>
      <c r="CA347" s="4"/>
      <c r="CB347" s="4"/>
      <c r="CC347" s="4"/>
      <c r="CD347" s="4"/>
      <c r="CE347" s="4"/>
      <c r="CF347" s="4"/>
      <c r="CG347" s="4"/>
      <c r="CH347" s="4"/>
      <c r="CI347" s="4"/>
      <c r="CJ347" s="4"/>
      <c r="CK347" s="4"/>
      <c r="CL347" s="4"/>
      <c r="CM347" s="4"/>
      <c r="CN347" s="4"/>
      <c r="CO347" s="4"/>
      <c r="CP347" s="4"/>
      <c r="CQ347" s="4"/>
      <c r="CR347" s="4"/>
      <c r="CS347" s="4"/>
      <c r="CT347" s="4"/>
      <c r="CU347" s="4"/>
      <c r="CV347" s="4"/>
      <c r="CW347" s="4"/>
      <c r="CX347" s="4"/>
      <c r="CY347" s="4"/>
      <c r="CZ347" s="4"/>
      <c r="DA347" s="4"/>
      <c r="DB347" s="4"/>
      <c r="DC347" s="4"/>
      <c r="DD347" s="4"/>
      <c r="DE347" s="4"/>
      <c r="DF347" s="4"/>
      <c r="DG347" s="4"/>
      <c r="DH347" s="4"/>
      <c r="DI347" s="4"/>
      <c r="DJ347" s="4"/>
      <c r="DK347" s="4"/>
      <c r="DL347" s="4"/>
      <c r="DM347" s="4"/>
      <c r="DN347" s="4"/>
      <c r="DO347" s="4"/>
      <c r="DP347" s="4"/>
      <c r="DQ347" s="4"/>
      <c r="DR347" s="4"/>
      <c r="DS347" s="4"/>
      <c r="DT347" s="4"/>
      <c r="DU347" s="4"/>
      <c r="DV347" s="4"/>
      <c r="DW347" s="4"/>
      <c r="DX347" s="4"/>
      <c r="DY347" s="4"/>
      <c r="DZ347" s="4"/>
      <c r="EA347" s="4"/>
      <c r="EB347" s="4"/>
      <c r="EC347" s="4"/>
      <c r="ED347" s="4"/>
      <c r="EE347" s="4"/>
      <c r="EF347" s="4"/>
      <c r="EG347" s="4"/>
      <c r="EH347" s="4"/>
      <c r="EI347" s="4"/>
      <c r="EJ347" s="4"/>
      <c r="EK347" s="4"/>
      <c r="EL347" s="4"/>
      <c r="EM347" s="4"/>
      <c r="EN347" s="4"/>
      <c r="EO347" s="4"/>
      <c r="EP347" s="4"/>
      <c r="EQ347" s="4"/>
      <c r="ER347" s="4"/>
      <c r="ES347" s="4"/>
      <c r="ET347" s="4"/>
      <c r="EU347" s="4"/>
      <c r="EV347" s="4"/>
      <c r="EW347" s="4"/>
      <c r="EX347" s="4"/>
      <c r="EY347" s="4"/>
      <c r="EZ347" s="4"/>
      <c r="FA347" s="4"/>
      <c r="FB347" s="4"/>
      <c r="FC347" s="4"/>
      <c r="FD347" s="4"/>
      <c r="FE347" s="4"/>
      <c r="FF347" s="4"/>
      <c r="FG347" s="4"/>
      <c r="FH347" s="4"/>
      <c r="FI347" s="4"/>
      <c r="FJ347" s="4"/>
      <c r="FK347" s="4"/>
      <c r="FL347" s="4"/>
      <c r="FM347" s="4"/>
      <c r="FN347" s="4"/>
      <c r="FO347" s="4"/>
      <c r="FP347" s="4"/>
      <c r="FQ347" s="4"/>
      <c r="FR347" s="4"/>
      <c r="FS347" s="4"/>
      <c r="FT347" s="4"/>
      <c r="FU347" s="4"/>
      <c r="FV347" s="4"/>
      <c r="FW347" s="4"/>
      <c r="FX347" s="4"/>
      <c r="FY347" s="4"/>
      <c r="FZ347" s="4"/>
      <c r="GA347" s="4"/>
      <c r="GB347" s="4"/>
      <c r="GC347" s="4"/>
      <c r="GD347" s="4"/>
      <c r="GE347" s="4"/>
      <c r="GF347" s="4"/>
      <c r="GG347" s="4"/>
      <c r="GH347" s="4"/>
      <c r="GI347" s="4"/>
      <c r="GJ347" s="4"/>
      <c r="GK347" s="4"/>
      <c r="GL347" s="4"/>
      <c r="GM347" s="4"/>
      <c r="GN347" s="4"/>
      <c r="GO347" s="4"/>
      <c r="GP347" s="4"/>
      <c r="GQ347" s="4"/>
      <c r="GR347" s="4"/>
      <c r="GS347" s="4"/>
      <c r="GT347" s="4"/>
      <c r="GU347" s="4"/>
      <c r="GV347" s="4"/>
      <c r="GW347" s="4"/>
      <c r="GX347" s="4"/>
      <c r="GY347" s="4"/>
      <c r="GZ347" s="4"/>
      <c r="HA347" s="4"/>
      <c r="HB347" s="4"/>
      <c r="HC347" s="4"/>
      <c r="HD347" s="4"/>
      <c r="HE347" s="4"/>
      <c r="HF347" s="4"/>
      <c r="HG347" s="4"/>
      <c r="HH347" s="4"/>
      <c r="HI347" s="4"/>
      <c r="HJ347" s="4"/>
      <c r="HK347" s="4"/>
      <c r="HL347" s="4"/>
      <c r="HM347" s="4"/>
      <c r="HN347" s="4"/>
      <c r="HO347" s="4"/>
      <c r="HP347" s="4"/>
      <c r="HQ347" s="4"/>
    </row>
    <row r="348" spans="1:225" ht="23" x14ac:dyDescent="0.35">
      <c r="A348" s="35" t="s">
        <v>113</v>
      </c>
      <c r="C348" s="37">
        <v>254</v>
      </c>
      <c r="E348" s="77" t="s">
        <v>71</v>
      </c>
      <c r="F348" s="374">
        <v>28</v>
      </c>
      <c r="G348" s="374">
        <v>0</v>
      </c>
      <c r="H348" s="374">
        <v>0</v>
      </c>
      <c r="I348" s="374">
        <v>0</v>
      </c>
      <c r="J348" s="374">
        <v>0</v>
      </c>
      <c r="K348" s="374">
        <v>0</v>
      </c>
      <c r="L348" s="374">
        <v>0</v>
      </c>
      <c r="M348" s="374">
        <v>0</v>
      </c>
      <c r="N348" s="374">
        <v>0</v>
      </c>
      <c r="O348" s="374">
        <v>0</v>
      </c>
      <c r="P348" s="374">
        <v>0</v>
      </c>
      <c r="Q348" s="374">
        <v>0</v>
      </c>
      <c r="BE348" s="4"/>
      <c r="BF348" s="22"/>
      <c r="BG348" s="22"/>
      <c r="BH348" s="22"/>
      <c r="BI348" s="22"/>
      <c r="BJ348" s="22"/>
      <c r="BK348" s="22"/>
      <c r="BL348" s="22"/>
      <c r="BM348" s="22"/>
      <c r="BN348" s="22"/>
      <c r="BO348" s="22"/>
      <c r="BP348" s="22"/>
      <c r="BQ348" s="22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4"/>
      <c r="CI348" s="4"/>
      <c r="CJ348" s="4"/>
      <c r="CK348" s="4"/>
      <c r="CL348" s="4"/>
      <c r="CM348" s="4"/>
      <c r="CN348" s="4"/>
      <c r="CO348" s="4"/>
      <c r="CP348" s="4"/>
      <c r="CQ348" s="4"/>
      <c r="CR348" s="4"/>
      <c r="CS348" s="4"/>
      <c r="CT348" s="4"/>
      <c r="CU348" s="4"/>
      <c r="CV348" s="4"/>
      <c r="CW348" s="4"/>
      <c r="CX348" s="4"/>
      <c r="CY348" s="4"/>
      <c r="CZ348" s="4"/>
      <c r="DA348" s="4"/>
      <c r="DB348" s="4"/>
      <c r="DC348" s="4"/>
      <c r="DD348" s="4"/>
      <c r="DE348" s="4"/>
      <c r="DF348" s="4"/>
      <c r="DG348" s="4"/>
      <c r="DH348" s="4"/>
      <c r="DI348" s="4"/>
      <c r="DJ348" s="4"/>
      <c r="DK348" s="4"/>
      <c r="DL348" s="4"/>
      <c r="DM348" s="4"/>
      <c r="DN348" s="4"/>
      <c r="DO348" s="4"/>
      <c r="DP348" s="4"/>
      <c r="DQ348" s="4"/>
      <c r="DR348" s="4"/>
      <c r="DS348" s="4"/>
      <c r="DT348" s="4"/>
      <c r="DU348" s="4"/>
      <c r="DV348" s="4"/>
      <c r="DW348" s="4"/>
      <c r="DX348" s="4"/>
      <c r="DY348" s="4"/>
      <c r="DZ348" s="4"/>
      <c r="EA348" s="4"/>
      <c r="EB348" s="4"/>
      <c r="EC348" s="4"/>
      <c r="ED348" s="4"/>
      <c r="EE348" s="4"/>
      <c r="EF348" s="4"/>
      <c r="EG348" s="4"/>
      <c r="EH348" s="4"/>
      <c r="EI348" s="4"/>
      <c r="EJ348" s="4"/>
      <c r="EK348" s="4"/>
      <c r="EL348" s="4"/>
      <c r="EM348" s="4"/>
      <c r="EN348" s="4"/>
      <c r="EO348" s="4"/>
      <c r="EP348" s="4"/>
      <c r="EQ348" s="4"/>
      <c r="ER348" s="4"/>
      <c r="ES348" s="4"/>
      <c r="ET348" s="4"/>
      <c r="EU348" s="4"/>
      <c r="EV348" s="4"/>
      <c r="EW348" s="4"/>
      <c r="EX348" s="4"/>
      <c r="EY348" s="4"/>
      <c r="EZ348" s="4"/>
      <c r="FA348" s="4"/>
      <c r="FB348" s="4"/>
      <c r="FC348" s="4"/>
      <c r="FD348" s="4"/>
      <c r="FE348" s="4"/>
      <c r="FF348" s="4"/>
      <c r="FG348" s="4"/>
      <c r="FH348" s="4"/>
      <c r="FI348" s="4"/>
      <c r="FJ348" s="4"/>
      <c r="FK348" s="4"/>
      <c r="FL348" s="4"/>
      <c r="FM348" s="4"/>
      <c r="FN348" s="4"/>
      <c r="FO348" s="4"/>
      <c r="FP348" s="4"/>
      <c r="FQ348" s="4"/>
      <c r="FR348" s="4"/>
      <c r="FS348" s="4"/>
      <c r="FT348" s="4"/>
      <c r="FU348" s="4"/>
      <c r="FV348" s="4"/>
      <c r="FW348" s="4"/>
      <c r="FX348" s="4"/>
      <c r="FY348" s="4"/>
      <c r="FZ348" s="4"/>
      <c r="GA348" s="4"/>
      <c r="GB348" s="4"/>
      <c r="GC348" s="4"/>
      <c r="GD348" s="4"/>
      <c r="GE348" s="4"/>
      <c r="GF348" s="4"/>
      <c r="GG348" s="4"/>
      <c r="GH348" s="4"/>
      <c r="GI348" s="4"/>
      <c r="GJ348" s="4"/>
      <c r="GK348" s="4"/>
      <c r="GL348" s="4"/>
      <c r="GM348" s="4"/>
      <c r="GN348" s="4"/>
      <c r="GO348" s="4"/>
      <c r="GP348" s="4"/>
      <c r="GQ348" s="4"/>
      <c r="GR348" s="4"/>
      <c r="GS348" s="4"/>
      <c r="GT348" s="4"/>
      <c r="GU348" s="4"/>
      <c r="GV348" s="4"/>
      <c r="GW348" s="4"/>
      <c r="GX348" s="4"/>
      <c r="GY348" s="4"/>
      <c r="GZ348" s="4"/>
      <c r="HA348" s="4"/>
      <c r="HB348" s="4"/>
      <c r="HC348" s="4"/>
      <c r="HD348" s="4"/>
      <c r="HE348" s="4"/>
      <c r="HF348" s="4"/>
      <c r="HG348" s="4"/>
      <c r="HH348" s="4"/>
      <c r="HI348" s="4"/>
      <c r="HJ348" s="4"/>
      <c r="HK348" s="4"/>
      <c r="HL348" s="4"/>
      <c r="HM348" s="4"/>
      <c r="HN348" s="4"/>
      <c r="HO348" s="4"/>
      <c r="HP348" s="4"/>
      <c r="HQ348" s="4"/>
    </row>
    <row r="349" spans="1:225" ht="14.5" x14ac:dyDescent="0.35">
      <c r="C349" s="37"/>
    </row>
    <row r="350" spans="1:225" ht="14.5" x14ac:dyDescent="0.35">
      <c r="C350" s="37"/>
    </row>
    <row r="351" spans="1:225" ht="14.5" hidden="1" x14ac:dyDescent="0.35">
      <c r="C351" s="37"/>
    </row>
  </sheetData>
  <mergeCells count="5">
    <mergeCell ref="F5:Q5"/>
    <mergeCell ref="S5:AD5"/>
    <mergeCell ref="AF5:AQ5"/>
    <mergeCell ref="AS5:BD5"/>
    <mergeCell ref="F342:Q342"/>
  </mergeCells>
  <dataValidations count="1">
    <dataValidation type="custom" allowBlank="1" showInputMessage="1" showErrorMessage="1" sqref="F341:XFD344 F1:XFD7 A1:E1048576" xr:uid="{4A88DABE-918F-43F6-9797-3FACA6418CC2}">
      <formula1>0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6D283C-6905-4D65-8A7C-B5AD3690927F}">
  <sheetPr>
    <tabColor rgb="FFEBF1DE"/>
  </sheetPr>
  <dimension ref="A1:HQ351"/>
  <sheetViews>
    <sheetView showGridLines="0" zoomScale="73" zoomScaleNormal="75" workbookViewId="0">
      <pane xSplit="5" ySplit="7" topLeftCell="F341" activePane="bottomRight" state="frozen"/>
      <selection pane="topRight" activeCell="F1" sqref="F1"/>
      <selection pane="bottomLeft" activeCell="A8" sqref="A8"/>
      <selection pane="bottomRight" activeCell="H345" sqref="H345"/>
    </sheetView>
  </sheetViews>
  <sheetFormatPr baseColWidth="10" defaultColWidth="0" defaultRowHeight="15" customHeight="1" zeroHeight="1" x14ac:dyDescent="0.35"/>
  <cols>
    <col min="1" max="1" width="11.7265625" style="35" hidden="1" customWidth="1"/>
    <col min="2" max="2" width="11.81640625" style="35" hidden="1" customWidth="1"/>
    <col min="3" max="3" width="4.7265625" style="35" hidden="1" customWidth="1"/>
    <col min="4" max="4" width="4.7265625" customWidth="1"/>
    <col min="5" max="5" width="81" style="1" customWidth="1"/>
    <col min="6" max="7" width="15.7265625" style="4" customWidth="1"/>
    <col min="8" max="8" width="35.1796875" style="4" customWidth="1"/>
    <col min="9" max="17" width="15.7265625" style="4" customWidth="1"/>
    <col min="18" max="18" width="3.7265625" style="4" customWidth="1"/>
    <col min="19" max="30" width="15.7265625" style="4" customWidth="1"/>
    <col min="31" max="31" width="3.7265625" style="4" customWidth="1"/>
    <col min="32" max="43" width="15.7265625" style="4" customWidth="1"/>
    <col min="44" max="44" width="3.7265625" style="4" customWidth="1"/>
    <col min="45" max="56" width="15.7265625" style="4" customWidth="1"/>
    <col min="57" max="57" width="9.1796875" customWidth="1"/>
    <col min="58" max="225" width="0" hidden="1" customWidth="1"/>
    <col min="226" max="265" width="9.1796875" hidden="1" customWidth="1"/>
    <col min="266" max="16384" width="9.1796875" hidden="1"/>
  </cols>
  <sheetData>
    <row r="1" spans="1:56" s="78" customFormat="1" ht="22" customHeight="1" thickTop="1" thickBot="1" x14ac:dyDescent="0.4">
      <c r="A1" s="141"/>
      <c r="B1" s="141"/>
      <c r="C1" s="141"/>
      <c r="F1" s="143"/>
      <c r="G1" s="143"/>
      <c r="H1" s="143"/>
      <c r="I1" s="143"/>
      <c r="J1" s="3"/>
      <c r="K1" s="3"/>
      <c r="L1" s="3"/>
      <c r="M1" s="3"/>
      <c r="N1" s="143"/>
      <c r="O1" s="143"/>
      <c r="P1" s="143"/>
      <c r="Q1" s="144"/>
      <c r="T1" s="143"/>
      <c r="U1" s="143"/>
      <c r="V1" s="143"/>
      <c r="W1" s="3"/>
      <c r="X1" s="3"/>
      <c r="Y1" s="3"/>
      <c r="Z1" s="3"/>
      <c r="AA1" s="143"/>
      <c r="AB1" s="143"/>
      <c r="AC1" s="143"/>
      <c r="AD1" s="144"/>
      <c r="AG1" s="143"/>
      <c r="AH1" s="143"/>
      <c r="AI1" s="143"/>
      <c r="AJ1" s="3"/>
      <c r="AK1" s="3"/>
      <c r="AL1" s="3"/>
      <c r="AM1" s="3"/>
      <c r="AN1" s="143"/>
      <c r="AO1" s="143"/>
      <c r="AP1" s="143"/>
      <c r="AQ1" s="144"/>
      <c r="AT1" s="143"/>
      <c r="AU1" s="143"/>
      <c r="AV1" s="143"/>
      <c r="AW1" s="3"/>
      <c r="AX1" s="3"/>
      <c r="AY1" s="3"/>
      <c r="AZ1" s="3"/>
      <c r="BA1" s="143"/>
      <c r="BB1" s="143"/>
      <c r="BC1" s="143"/>
      <c r="BD1" s="144"/>
    </row>
    <row r="2" spans="1:56" s="78" customFormat="1" ht="22" customHeight="1" thickTop="1" x14ac:dyDescent="0.35">
      <c r="A2" s="141"/>
      <c r="B2" s="141"/>
      <c r="C2" s="141"/>
      <c r="F2" s="143"/>
      <c r="G2" s="143"/>
      <c r="H2" s="145"/>
      <c r="I2" s="145"/>
      <c r="J2" s="3"/>
      <c r="K2" s="3"/>
      <c r="L2" s="3"/>
      <c r="M2" s="3"/>
      <c r="N2" s="145"/>
      <c r="O2" s="145"/>
      <c r="P2" s="145"/>
      <c r="Q2" s="146"/>
      <c r="S2" s="147"/>
      <c r="T2" s="148"/>
      <c r="U2" s="145"/>
      <c r="V2" s="145"/>
      <c r="W2" s="3"/>
      <c r="X2" s="3"/>
      <c r="Y2" s="3"/>
      <c r="Z2" s="3"/>
      <c r="AA2" s="145"/>
      <c r="AB2" s="145"/>
      <c r="AC2" s="145"/>
      <c r="AD2" s="146"/>
      <c r="AF2" s="2"/>
      <c r="AG2" s="148"/>
      <c r="AH2" s="145"/>
      <c r="AI2" s="145"/>
      <c r="AJ2" s="3"/>
      <c r="AK2" s="3"/>
      <c r="AL2" s="3"/>
      <c r="AM2" s="3"/>
      <c r="AN2" s="145"/>
      <c r="AO2" s="145"/>
      <c r="AP2" s="145"/>
      <c r="AQ2" s="146"/>
      <c r="AS2" s="2"/>
      <c r="AT2" s="148"/>
      <c r="AU2" s="145"/>
      <c r="AV2" s="145"/>
      <c r="AW2" s="3"/>
      <c r="AX2" s="3"/>
      <c r="AY2" s="3"/>
      <c r="AZ2" s="3"/>
      <c r="BA2" s="145"/>
      <c r="BB2" s="145"/>
      <c r="BC2" s="145"/>
      <c r="BD2" s="146"/>
    </row>
    <row r="3" spans="1:56" s="78" customFormat="1" ht="22" customHeight="1" x14ac:dyDescent="0.35">
      <c r="A3" s="141"/>
      <c r="B3" s="141"/>
      <c r="C3" s="141"/>
      <c r="E3" s="61"/>
      <c r="F3" s="149"/>
      <c r="G3" s="149"/>
      <c r="H3" s="2"/>
      <c r="I3" s="2"/>
      <c r="J3" s="2"/>
      <c r="K3" s="3"/>
      <c r="L3" s="3"/>
      <c r="M3" s="3"/>
      <c r="N3" s="3"/>
      <c r="O3" s="3"/>
      <c r="P3" s="3"/>
      <c r="Q3" s="3"/>
      <c r="S3" s="149"/>
      <c r="T3" s="150"/>
      <c r="U3" s="2"/>
      <c r="V3" s="2"/>
      <c r="W3" s="2"/>
      <c r="X3" s="3"/>
      <c r="Y3" s="3"/>
      <c r="Z3" s="3"/>
      <c r="AA3" s="3"/>
      <c r="AB3" s="3"/>
      <c r="AC3" s="3"/>
      <c r="AD3" s="3"/>
      <c r="AF3" s="149"/>
      <c r="AG3" s="149"/>
      <c r="AH3" s="2"/>
      <c r="AI3" s="2"/>
      <c r="AJ3" s="2"/>
      <c r="AK3" s="3"/>
      <c r="AL3" s="3"/>
      <c r="AM3" s="3"/>
      <c r="AN3" s="3"/>
      <c r="AO3" s="3"/>
      <c r="AP3" s="3"/>
      <c r="AQ3" s="3"/>
      <c r="AS3" s="149"/>
      <c r="AT3" s="149"/>
      <c r="AU3" s="2"/>
      <c r="AV3" s="2"/>
      <c r="AW3" s="2"/>
      <c r="AX3" s="3"/>
      <c r="AY3" s="3"/>
      <c r="AZ3" s="3"/>
      <c r="BA3" s="3"/>
      <c r="BB3" s="3"/>
      <c r="BC3" s="3"/>
      <c r="BD3" s="3"/>
    </row>
    <row r="4" spans="1:56" s="78" customFormat="1" ht="22" customHeight="1" x14ac:dyDescent="0.35">
      <c r="A4" s="141"/>
      <c r="B4" s="141"/>
      <c r="C4" s="141"/>
      <c r="E4" s="151"/>
      <c r="F4" s="147"/>
      <c r="G4" s="147"/>
      <c r="H4" s="147"/>
      <c r="I4" s="147"/>
      <c r="J4" s="147"/>
      <c r="K4" s="147"/>
      <c r="L4" s="147"/>
      <c r="M4" s="147"/>
      <c r="N4" s="147"/>
      <c r="O4" s="147"/>
      <c r="P4" s="147"/>
      <c r="Q4" s="147"/>
      <c r="R4" s="147"/>
      <c r="S4" s="147"/>
      <c r="T4" s="147"/>
      <c r="U4" s="147"/>
      <c r="V4" s="147"/>
      <c r="W4" s="147"/>
      <c r="X4" s="147"/>
      <c r="Y4" s="147"/>
      <c r="Z4" s="147"/>
      <c r="AA4" s="147"/>
      <c r="AB4" s="147"/>
      <c r="AC4" s="147"/>
      <c r="AD4" s="147"/>
      <c r="AE4" s="147"/>
      <c r="AF4" s="147"/>
      <c r="AG4" s="147"/>
      <c r="AH4" s="147"/>
      <c r="AI4" s="147"/>
      <c r="AJ4" s="147"/>
      <c r="AK4" s="147"/>
      <c r="AL4" s="147"/>
      <c r="AM4" s="147"/>
      <c r="AN4" s="147"/>
      <c r="AO4" s="147"/>
      <c r="AP4" s="147"/>
      <c r="AQ4" s="147"/>
      <c r="AR4" s="147"/>
      <c r="AS4" s="147"/>
      <c r="AT4" s="147"/>
      <c r="AU4" s="147"/>
      <c r="AV4" s="147"/>
      <c r="AW4" s="147"/>
      <c r="AX4" s="147"/>
      <c r="AY4" s="147"/>
      <c r="AZ4" s="147"/>
      <c r="BA4" s="147"/>
      <c r="BB4" s="147"/>
      <c r="BC4" s="147"/>
      <c r="BD4" s="147"/>
    </row>
    <row r="5" spans="1:56" s="78" customFormat="1" ht="22" customHeight="1" thickBot="1" x14ac:dyDescent="0.4">
      <c r="A5" s="141"/>
      <c r="B5" s="141"/>
      <c r="C5" s="141"/>
      <c r="E5" s="36" t="str">
        <f>ÁREAS!$F$12</f>
        <v>SMEs II</v>
      </c>
      <c r="F5" s="401" t="str">
        <f>+IDIOMA!$H$17</f>
        <v>New Business Booked Volume</v>
      </c>
      <c r="G5" s="401"/>
      <c r="H5" s="401"/>
      <c r="I5" s="401"/>
      <c r="J5" s="401"/>
      <c r="K5" s="401"/>
      <c r="L5" s="401"/>
      <c r="M5" s="401"/>
      <c r="N5" s="401"/>
      <c r="O5" s="401"/>
      <c r="P5" s="401"/>
      <c r="Q5" s="401"/>
      <c r="S5" s="401" t="str">
        <f>+IDIOMA!$H$18</f>
        <v>New Business Intermediation / Facilitation / Advisory Volume</v>
      </c>
      <c r="T5" s="401"/>
      <c r="U5" s="401"/>
      <c r="V5" s="401"/>
      <c r="W5" s="401"/>
      <c r="X5" s="401"/>
      <c r="Y5" s="401"/>
      <c r="Z5" s="401"/>
      <c r="AA5" s="401"/>
      <c r="AB5" s="401"/>
      <c r="AC5" s="401"/>
      <c r="AD5" s="401"/>
      <c r="AF5" s="401" t="str">
        <f>+IDIOMA!$H$19</f>
        <v>New Business # Deals</v>
      </c>
      <c r="AG5" s="401"/>
      <c r="AH5" s="401"/>
      <c r="AI5" s="401"/>
      <c r="AJ5" s="401"/>
      <c r="AK5" s="401"/>
      <c r="AL5" s="401"/>
      <c r="AM5" s="401"/>
      <c r="AN5" s="401"/>
      <c r="AO5" s="401"/>
      <c r="AP5" s="401"/>
      <c r="AQ5" s="401"/>
      <c r="AS5" s="401" t="str">
        <f>+IDIOMA!$H$20</f>
        <v>Stock # Deals</v>
      </c>
      <c r="AT5" s="401"/>
      <c r="AU5" s="401"/>
      <c r="AV5" s="401"/>
      <c r="AW5" s="401"/>
      <c r="AX5" s="401"/>
      <c r="AY5" s="401"/>
      <c r="AZ5" s="401"/>
      <c r="BA5" s="401"/>
      <c r="BB5" s="401"/>
      <c r="BC5" s="401"/>
      <c r="BD5" s="401"/>
    </row>
    <row r="6" spans="1:56" s="78" customFormat="1" ht="22" customHeight="1" thickTop="1" x14ac:dyDescent="0.35">
      <c r="A6" s="141"/>
      <c r="B6" s="141"/>
      <c r="C6" s="141"/>
      <c r="E6" s="152"/>
      <c r="F6" s="147"/>
      <c r="G6" s="147"/>
      <c r="H6" s="147"/>
      <c r="I6" s="147"/>
      <c r="J6" s="147"/>
      <c r="K6" s="147"/>
      <c r="L6" s="147"/>
      <c r="M6" s="147"/>
      <c r="N6" s="147"/>
      <c r="O6" s="147"/>
      <c r="P6" s="147"/>
      <c r="Q6" s="147"/>
      <c r="R6" s="147"/>
      <c r="S6" s="147"/>
      <c r="T6" s="147"/>
      <c r="U6" s="147"/>
      <c r="V6" s="147"/>
      <c r="W6" s="147"/>
      <c r="X6" s="147"/>
      <c r="Y6" s="147"/>
      <c r="Z6" s="147"/>
      <c r="AA6" s="147"/>
      <c r="AB6" s="147"/>
      <c r="AC6" s="147"/>
      <c r="AD6" s="147"/>
      <c r="AE6" s="147"/>
      <c r="AF6" s="147"/>
      <c r="AG6" s="147"/>
      <c r="AH6" s="147"/>
      <c r="AI6" s="147"/>
      <c r="AJ6" s="147"/>
      <c r="AK6" s="147"/>
      <c r="AL6" s="147"/>
      <c r="AM6" s="147"/>
      <c r="AN6" s="147"/>
      <c r="AO6" s="147"/>
      <c r="AP6" s="147"/>
      <c r="AQ6" s="147"/>
      <c r="AR6" s="147"/>
      <c r="AS6" s="147"/>
      <c r="AT6" s="147"/>
      <c r="AU6" s="147"/>
      <c r="AV6" s="147"/>
      <c r="AW6" s="147"/>
      <c r="AX6" s="147"/>
      <c r="AY6" s="147"/>
      <c r="AZ6" s="147"/>
      <c r="BA6" s="147"/>
      <c r="BB6" s="147"/>
      <c r="BC6" s="147"/>
      <c r="BD6" s="147"/>
    </row>
    <row r="7" spans="1:56" s="78" customFormat="1" ht="24" customHeight="1" x14ac:dyDescent="0.35">
      <c r="A7" s="141" t="s">
        <v>368</v>
      </c>
      <c r="B7" s="141" t="s">
        <v>174</v>
      </c>
      <c r="C7" s="141" t="s">
        <v>369</v>
      </c>
      <c r="E7" s="5" t="str">
        <f>IDIOMA!D7</f>
        <v>(thousands of LC)</v>
      </c>
      <c r="F7" s="142" t="str">
        <f>IDIOMA!$H$3</f>
        <v>Jan</v>
      </c>
      <c r="G7" s="142" t="str">
        <f>IDIOMA!$H$4</f>
        <v>Feb</v>
      </c>
      <c r="H7" s="142" t="str">
        <f>IDIOMA!$H$5</f>
        <v>Mar</v>
      </c>
      <c r="I7" s="142" t="str">
        <f>IDIOMA!$H$6</f>
        <v>Apr</v>
      </c>
      <c r="J7" s="142" t="str">
        <f>IDIOMA!$H$7</f>
        <v>May</v>
      </c>
      <c r="K7" s="142" t="str">
        <f>IDIOMA!$H$8</f>
        <v>Jun</v>
      </c>
      <c r="L7" s="142" t="str">
        <f>IDIOMA!$H$9</f>
        <v>Jul</v>
      </c>
      <c r="M7" s="142" t="str">
        <f>IDIOMA!$H$10</f>
        <v>Aug</v>
      </c>
      <c r="N7" s="142" t="str">
        <f>IDIOMA!$H$11</f>
        <v>Sep</v>
      </c>
      <c r="O7" s="142" t="str">
        <f>IDIOMA!$H$12</f>
        <v>Oct</v>
      </c>
      <c r="P7" s="142" t="str">
        <f>IDIOMA!$H$13</f>
        <v>Nov</v>
      </c>
      <c r="Q7" s="142" t="str">
        <f>IDIOMA!$H$14</f>
        <v>Dec</v>
      </c>
      <c r="S7" s="142" t="str">
        <f>IDIOMA!$H$3</f>
        <v>Jan</v>
      </c>
      <c r="T7" s="142" t="str">
        <f>IDIOMA!$H$4</f>
        <v>Feb</v>
      </c>
      <c r="U7" s="142" t="str">
        <f>IDIOMA!$H$5</f>
        <v>Mar</v>
      </c>
      <c r="V7" s="142" t="str">
        <f>IDIOMA!$H$6</f>
        <v>Apr</v>
      </c>
      <c r="W7" s="142" t="str">
        <f>IDIOMA!$H$7</f>
        <v>May</v>
      </c>
      <c r="X7" s="142" t="str">
        <f>IDIOMA!$H$8</f>
        <v>Jun</v>
      </c>
      <c r="Y7" s="142" t="str">
        <f>IDIOMA!$H$9</f>
        <v>Jul</v>
      </c>
      <c r="Z7" s="142" t="str">
        <f>IDIOMA!$H$10</f>
        <v>Aug</v>
      </c>
      <c r="AA7" s="142" t="str">
        <f>IDIOMA!$H$11</f>
        <v>Sep</v>
      </c>
      <c r="AB7" s="142" t="str">
        <f>IDIOMA!$H$12</f>
        <v>Oct</v>
      </c>
      <c r="AC7" s="142" t="str">
        <f>IDIOMA!$H$13</f>
        <v>Nov</v>
      </c>
      <c r="AD7" s="142" t="str">
        <f>IDIOMA!$H$14</f>
        <v>Dec</v>
      </c>
      <c r="AF7" s="142" t="str">
        <f>IDIOMA!$H$3</f>
        <v>Jan</v>
      </c>
      <c r="AG7" s="142" t="str">
        <f>IDIOMA!$H$4</f>
        <v>Feb</v>
      </c>
      <c r="AH7" s="142" t="str">
        <f>IDIOMA!$H$5</f>
        <v>Mar</v>
      </c>
      <c r="AI7" s="142" t="str">
        <f>IDIOMA!$H$6</f>
        <v>Apr</v>
      </c>
      <c r="AJ7" s="142" t="str">
        <f>IDIOMA!$H$7</f>
        <v>May</v>
      </c>
      <c r="AK7" s="142" t="str">
        <f>IDIOMA!$H$8</f>
        <v>Jun</v>
      </c>
      <c r="AL7" s="142" t="str">
        <f>IDIOMA!$H$9</f>
        <v>Jul</v>
      </c>
      <c r="AM7" s="142" t="str">
        <f>IDIOMA!$H$10</f>
        <v>Aug</v>
      </c>
      <c r="AN7" s="142" t="str">
        <f>IDIOMA!$H$11</f>
        <v>Sep</v>
      </c>
      <c r="AO7" s="142" t="str">
        <f>IDIOMA!$H$12</f>
        <v>Oct</v>
      </c>
      <c r="AP7" s="142" t="str">
        <f>IDIOMA!$H$13</f>
        <v>Nov</v>
      </c>
      <c r="AQ7" s="142" t="str">
        <f>IDIOMA!$H$14</f>
        <v>Dec</v>
      </c>
      <c r="AS7" s="142" t="str">
        <f>IDIOMA!$H$3</f>
        <v>Jan</v>
      </c>
      <c r="AT7" s="142" t="str">
        <f>IDIOMA!$H$4</f>
        <v>Feb</v>
      </c>
      <c r="AU7" s="142" t="str">
        <f>IDIOMA!$H$5</f>
        <v>Mar</v>
      </c>
      <c r="AV7" s="142" t="str">
        <f>IDIOMA!$H$6</f>
        <v>Apr</v>
      </c>
      <c r="AW7" s="142" t="str">
        <f>IDIOMA!$H$7</f>
        <v>May</v>
      </c>
      <c r="AX7" s="142" t="str">
        <f>IDIOMA!$H$8</f>
        <v>Jun</v>
      </c>
      <c r="AY7" s="142" t="str">
        <f>IDIOMA!$H$9</f>
        <v>Jul</v>
      </c>
      <c r="AZ7" s="142" t="str">
        <f>IDIOMA!$H$10</f>
        <v>Aug</v>
      </c>
      <c r="BA7" s="142" t="str">
        <f>IDIOMA!$H$11</f>
        <v>Sep</v>
      </c>
      <c r="BB7" s="142" t="str">
        <f>IDIOMA!$H$12</f>
        <v>Oct</v>
      </c>
      <c r="BC7" s="142" t="str">
        <f>IDIOMA!$H$13</f>
        <v>Nov</v>
      </c>
      <c r="BD7" s="142" t="str">
        <f>IDIOMA!$H$14</f>
        <v>Dec</v>
      </c>
    </row>
    <row r="8" spans="1:56" s="18" customFormat="1" ht="23" x14ac:dyDescent="0.35">
      <c r="A8" s="35"/>
      <c r="B8" s="35"/>
      <c r="C8" s="35"/>
      <c r="E8" s="12" t="s">
        <v>302</v>
      </c>
      <c r="F8" s="371">
        <f>SUM(F40:F49)+SUM(F51:F53)+SUM(F55:F59)+SUM(F65:F74)+SUM(F76:F78)+SUM(F80:F84)+SUM(F266:F275)+SUM(F101:F103)+SUM(F105:F109)+SUM(F115:F124)+SUM(F126:F128)+SUM(F130:F134)+SUM(F90:F99)+SUM(F152:F154)+SUM(F156:F160)+SUM(F141:F150)+SUM(F177:F179)+SUM(F181:F185)+SUM(F166:F175)+SUM(F202:F204)+SUM(F206:F210)+SUM(F191:F200)+SUM(F227:F229)+SUM(F231:F235)+SUM(F216:F225)+SUM(F252:F254)+SUM(F256:F260)+SUM(F241:F250)+SUM(F277:F279)+SUM(F281:F285)+SUM(F14:F23)+SUM(F25:F27)+SUM(F29:F33)+F12+F38+F63+F88+F113+F139+F164+F189+F214+F239+F264</f>
        <v>0</v>
      </c>
      <c r="G8" s="385">
        <f t="shared" ref="G8:Q8" si="0">SUM(G40:G49)+SUM(G51:G53)+SUM(G55:G59)+SUM(G65:G74)+SUM(G76:G78)+SUM(G80:G84)+SUM(G266:G275)+SUM(G101:G103)+SUM(G105:G109)+SUM(G115:G124)+SUM(G126:G128)+SUM(G130:G134)+SUM(G90:G99)+SUM(G152:G154)+SUM(G156:G160)+SUM(G141:G150)+SUM(G177:G179)+SUM(G181:G185)+SUM(G166:G175)+SUM(G202:G204)+SUM(G206:G210)+SUM(G191:G200)+SUM(G227:G229)+SUM(G231:G235)+SUM(G216:G225)+SUM(G252:G254)+SUM(G256:G260)+SUM(G241:G250)+SUM(G277:G279)+SUM(G281:G285)+SUM(G14:G23)+SUM(G25:G27)+SUM(G29:G33)+G12+G38+G63+G88+G113+G139+G164+G189+G214+G239+G264</f>
        <v>0</v>
      </c>
      <c r="H8" s="385">
        <f t="shared" si="0"/>
        <v>0</v>
      </c>
      <c r="I8" s="385">
        <f t="shared" si="0"/>
        <v>0</v>
      </c>
      <c r="J8" s="385">
        <f t="shared" si="0"/>
        <v>0</v>
      </c>
      <c r="K8" s="385">
        <f t="shared" si="0"/>
        <v>0</v>
      </c>
      <c r="L8" s="385">
        <f t="shared" si="0"/>
        <v>0</v>
      </c>
      <c r="M8" s="385">
        <f t="shared" si="0"/>
        <v>0</v>
      </c>
      <c r="N8" s="385">
        <f t="shared" si="0"/>
        <v>0</v>
      </c>
      <c r="O8" s="385">
        <f t="shared" si="0"/>
        <v>0</v>
      </c>
      <c r="P8" s="385">
        <f t="shared" si="0"/>
        <v>0</v>
      </c>
      <c r="Q8" s="378">
        <f t="shared" si="0"/>
        <v>0</v>
      </c>
      <c r="R8" s="17"/>
      <c r="S8" s="371">
        <f>SUM(S40:S49)+SUM(S51:S53)+SUM(S55:S59)+SUM(S65:S74)+SUM(S76:S78)+SUM(S80:S84)+SUM(S266:S275)+SUM(S101:S103)+SUM(S105:S109)+SUM(S115:S124)+SUM(S126:S128)+SUM(S130:S134)+SUM(S90:S99)+SUM(S152:S154)+SUM(S156:S160)+SUM(S141:S150)+SUM(S177:S179)+SUM(S181:S185)+SUM(S166:S175)+SUM(S202:S204)+SUM(S206:S210)+SUM(S191:S200)+SUM(S227:S229)+SUM(S231:S235)+SUM(S216:S225)+SUM(S252:S254)+SUM(S256:S260)+SUM(S241:S250)+SUM(S277:S279)+SUM(S281:S285)+SUM(S14:S23)+SUM(S25:S27)+SUM(S29:S33)+S12+S38+S63+S88+S113+S139+S164+S189+S214+S239+S264</f>
        <v>0</v>
      </c>
      <c r="T8" s="385">
        <f t="shared" ref="T8:AD8" si="1">SUM(T40:T49)+SUM(T51:T53)+SUM(T55:T59)+SUM(T65:T74)+SUM(T76:T78)+SUM(T80:T84)+SUM(T266:T275)+SUM(T101:T103)+SUM(T105:T109)+SUM(T115:T124)+SUM(T126:T128)+SUM(T130:T134)+SUM(T90:T99)+SUM(T152:T154)+SUM(T156:T160)+SUM(T141:T150)+SUM(T177:T179)+SUM(T181:T185)+SUM(T166:T175)+SUM(T202:T204)+SUM(T206:T210)+SUM(T191:T200)+SUM(T227:T229)+SUM(T231:T235)+SUM(T216:T225)+SUM(T252:T254)+SUM(T256:T260)+SUM(T241:T250)+SUM(T277:T279)+SUM(T281:T285)+SUM(T14:T23)+SUM(T25:T27)+SUM(T29:T33)+T12+T38+T63+T88+T113+T139+T164+T189+T214+T239+T264</f>
        <v>0</v>
      </c>
      <c r="U8" s="385">
        <f t="shared" si="1"/>
        <v>0</v>
      </c>
      <c r="V8" s="385">
        <f t="shared" si="1"/>
        <v>0</v>
      </c>
      <c r="W8" s="385">
        <f t="shared" si="1"/>
        <v>0</v>
      </c>
      <c r="X8" s="385">
        <f t="shared" si="1"/>
        <v>0</v>
      </c>
      <c r="Y8" s="385">
        <f t="shared" si="1"/>
        <v>0</v>
      </c>
      <c r="Z8" s="385">
        <f t="shared" si="1"/>
        <v>0</v>
      </c>
      <c r="AA8" s="385">
        <f t="shared" si="1"/>
        <v>0</v>
      </c>
      <c r="AB8" s="385">
        <f t="shared" si="1"/>
        <v>0</v>
      </c>
      <c r="AC8" s="385">
        <f t="shared" si="1"/>
        <v>0</v>
      </c>
      <c r="AD8" s="378">
        <f t="shared" si="1"/>
        <v>0</v>
      </c>
      <c r="AE8" s="17"/>
      <c r="AF8" s="371">
        <f>SUM(AF40:AF49)+SUM(AF51:AF53)+SUM(AF55:AF59)+SUM(AF65:AF74)+SUM(AF76:AF78)+SUM(AF80:AF84)+SUM(AF266:AF275)+SUM(AF101:AF103)+SUM(AF105:AF109)+SUM(AF115:AF124)+SUM(AF126:AF128)+SUM(AF130:AF134)+SUM(AF90:AF99)+SUM(AF152:AF154)+SUM(AF156:AF160)+SUM(AF141:AF150)+SUM(AF177:AF179)+SUM(AF181:AF185)+SUM(AF166:AF175)+SUM(AF202:AF204)+SUM(AF206:AF210)+SUM(AF191:AF200)+SUM(AF227:AF229)+SUM(AF231:AF235)+SUM(AF216:AF225)+SUM(AF252:AF254)+SUM(AF256:AF260)+SUM(AF241:AF250)+SUM(AF277:AF279)+SUM(AF281:AF285)+SUM(AF14:AF23)+SUM(AF25:AF27)+SUM(AF29:AF33)+AF12+AF38+AF63+AF88+AF113+AF139+AF164+AF189+AF214+AF239+AF264</f>
        <v>0</v>
      </c>
      <c r="AG8" s="385">
        <f t="shared" ref="AG8:AQ8" si="2">SUM(AG40:AG49)+SUM(AG51:AG53)+SUM(AG55:AG59)+SUM(AG65:AG74)+SUM(AG76:AG78)+SUM(AG80:AG84)+SUM(AG266:AG275)+SUM(AG101:AG103)+SUM(AG105:AG109)+SUM(AG115:AG124)+SUM(AG126:AG128)+SUM(AG130:AG134)+SUM(AG90:AG99)+SUM(AG152:AG154)+SUM(AG156:AG160)+SUM(AG141:AG150)+SUM(AG177:AG179)+SUM(AG181:AG185)+SUM(AG166:AG175)+SUM(AG202:AG204)+SUM(AG206:AG210)+SUM(AG191:AG200)+SUM(AG227:AG229)+SUM(AG231:AG235)+SUM(AG216:AG225)+SUM(AG252:AG254)+SUM(AG256:AG260)+SUM(AG241:AG250)+SUM(AG277:AG279)+SUM(AG281:AG285)+SUM(AG14:AG23)+SUM(AG25:AG27)+SUM(AG29:AG33)+AG12+AG38+AG63+AG88+AG113+AG139+AG164+AG189+AG214+AG239+AG264</f>
        <v>0</v>
      </c>
      <c r="AH8" s="385">
        <f t="shared" si="2"/>
        <v>0</v>
      </c>
      <c r="AI8" s="385">
        <f t="shared" si="2"/>
        <v>0</v>
      </c>
      <c r="AJ8" s="385">
        <f t="shared" si="2"/>
        <v>0</v>
      </c>
      <c r="AK8" s="385">
        <f t="shared" si="2"/>
        <v>0</v>
      </c>
      <c r="AL8" s="385">
        <f t="shared" si="2"/>
        <v>0</v>
      </c>
      <c r="AM8" s="385">
        <f t="shared" si="2"/>
        <v>0</v>
      </c>
      <c r="AN8" s="385">
        <f t="shared" si="2"/>
        <v>0</v>
      </c>
      <c r="AO8" s="385">
        <f t="shared" si="2"/>
        <v>0</v>
      </c>
      <c r="AP8" s="385">
        <f t="shared" si="2"/>
        <v>0</v>
      </c>
      <c r="AQ8" s="378">
        <f t="shared" si="2"/>
        <v>0</v>
      </c>
      <c r="AR8" s="17"/>
      <c r="AS8" s="371">
        <f>SUM(AS40:AS49)+SUM(AS51:AS53)+SUM(AS55:AS59)+SUM(AS65:AS74)+SUM(AS76:AS78)+SUM(AS80:AS84)+SUM(AS266:AS275)+SUM(AS101:AS103)+SUM(AS105:AS109)+SUM(AS115:AS124)+SUM(AS126:AS128)+SUM(AS130:AS134)+SUM(AS90:AS99)+SUM(AS152:AS154)+SUM(AS156:AS160)+SUM(AS141:AS150)+SUM(AS177:AS179)+SUM(AS181:AS185)+SUM(AS166:AS175)+SUM(AS202:AS204)+SUM(AS206:AS210)+SUM(AS191:AS200)+SUM(AS227:AS229)+SUM(AS231:AS235)+SUM(AS216:AS225)+SUM(AS252:AS254)+SUM(AS256:AS260)+SUM(AS241:AS250)+SUM(AS277:AS279)+SUM(AS281:AS285)+SUM(AS14:AS23)+SUM(AS25:AS27)+SUM(AS29:AS33)+AS12+AS38+AS63+AS88+AS113+AS139+AS164+AS189+AS214+AS239+AS264</f>
        <v>0</v>
      </c>
      <c r="AT8" s="385">
        <f t="shared" ref="AT8:BD8" si="3">SUM(AT40:AT49)+SUM(AT51:AT53)+SUM(AT55:AT59)+SUM(AT65:AT74)+SUM(AT76:AT78)+SUM(AT80:AT84)+SUM(AT266:AT275)+SUM(AT101:AT103)+SUM(AT105:AT109)+SUM(AT115:AT124)+SUM(AT126:AT128)+SUM(AT130:AT134)+SUM(AT90:AT99)+SUM(AT152:AT154)+SUM(AT156:AT160)+SUM(AT141:AT150)+SUM(AT177:AT179)+SUM(AT181:AT185)+SUM(AT166:AT175)+SUM(AT202:AT204)+SUM(AT206:AT210)+SUM(AT191:AT200)+SUM(AT227:AT229)+SUM(AT231:AT235)+SUM(AT216:AT225)+SUM(AT252:AT254)+SUM(AT256:AT260)+SUM(AT241:AT250)+SUM(AT277:AT279)+SUM(AT281:AT285)+SUM(AT14:AT23)+SUM(AT25:AT27)+SUM(AT29:AT33)+AT12+AT38+AT63+AT88+AT113+AT139+AT164+AT189+AT214+AT239+AT264</f>
        <v>0</v>
      </c>
      <c r="AU8" s="385">
        <f t="shared" si="3"/>
        <v>0</v>
      </c>
      <c r="AV8" s="385">
        <f t="shared" si="3"/>
        <v>0</v>
      </c>
      <c r="AW8" s="385">
        <f t="shared" si="3"/>
        <v>0</v>
      </c>
      <c r="AX8" s="385">
        <f t="shared" si="3"/>
        <v>0</v>
      </c>
      <c r="AY8" s="385">
        <f t="shared" si="3"/>
        <v>0</v>
      </c>
      <c r="AZ8" s="385">
        <f t="shared" si="3"/>
        <v>0</v>
      </c>
      <c r="BA8" s="385">
        <f t="shared" si="3"/>
        <v>0</v>
      </c>
      <c r="BB8" s="385">
        <f t="shared" si="3"/>
        <v>0</v>
      </c>
      <c r="BC8" s="385">
        <f t="shared" si="3"/>
        <v>0</v>
      </c>
      <c r="BD8" s="378">
        <f t="shared" si="3"/>
        <v>0</v>
      </c>
    </row>
    <row r="9" spans="1:56" ht="23" x14ac:dyDescent="0.35">
      <c r="E9" s="45" t="s">
        <v>36</v>
      </c>
      <c r="F9" s="372"/>
      <c r="G9" s="386"/>
      <c r="H9" s="386"/>
      <c r="I9" s="386"/>
      <c r="J9" s="386"/>
      <c r="K9" s="386"/>
      <c r="L9" s="386"/>
      <c r="M9" s="386"/>
      <c r="N9" s="386"/>
      <c r="O9" s="386"/>
      <c r="P9" s="386"/>
      <c r="Q9" s="379"/>
      <c r="R9" s="7"/>
      <c r="S9" s="372"/>
      <c r="T9" s="386"/>
      <c r="U9" s="386"/>
      <c r="V9" s="386"/>
      <c r="W9" s="386"/>
      <c r="X9" s="386"/>
      <c r="Y9" s="386"/>
      <c r="Z9" s="386"/>
      <c r="AA9" s="386"/>
      <c r="AB9" s="386"/>
      <c r="AC9" s="386"/>
      <c r="AD9" s="379"/>
      <c r="AE9" s="7"/>
      <c r="AF9" s="372"/>
      <c r="AG9" s="386"/>
      <c r="AH9" s="386"/>
      <c r="AI9" s="386"/>
      <c r="AJ9" s="386"/>
      <c r="AK9" s="386"/>
      <c r="AL9" s="386"/>
      <c r="AM9" s="386"/>
      <c r="AN9" s="386"/>
      <c r="AO9" s="386"/>
      <c r="AP9" s="386"/>
      <c r="AQ9" s="379"/>
      <c r="AR9" s="7"/>
      <c r="AS9" s="372"/>
      <c r="AT9" s="386"/>
      <c r="AU9" s="386"/>
      <c r="AV9" s="386"/>
      <c r="AW9" s="386"/>
      <c r="AX9" s="386"/>
      <c r="AY9" s="386"/>
      <c r="AZ9" s="386"/>
      <c r="BA9" s="386"/>
      <c r="BB9" s="386"/>
      <c r="BC9" s="386"/>
      <c r="BD9" s="379"/>
    </row>
    <row r="10" spans="1:56" ht="23" x14ac:dyDescent="0.35">
      <c r="B10" s="57"/>
      <c r="C10" s="57"/>
      <c r="E10" s="46" t="s">
        <v>200</v>
      </c>
      <c r="F10" s="327"/>
      <c r="G10" s="326"/>
      <c r="H10" s="326"/>
      <c r="I10" s="326"/>
      <c r="J10" s="326"/>
      <c r="K10" s="326"/>
      <c r="L10" s="326"/>
      <c r="M10" s="326"/>
      <c r="N10" s="326"/>
      <c r="O10" s="326"/>
      <c r="P10" s="326"/>
      <c r="Q10" s="9"/>
      <c r="R10" s="7"/>
      <c r="S10" s="327"/>
      <c r="T10" s="326"/>
      <c r="U10" s="326"/>
      <c r="V10" s="326"/>
      <c r="W10" s="326"/>
      <c r="X10" s="326"/>
      <c r="Y10" s="326"/>
      <c r="Z10" s="326"/>
      <c r="AA10" s="326"/>
      <c r="AB10" s="326"/>
      <c r="AC10" s="326"/>
      <c r="AD10" s="9"/>
      <c r="AE10" s="7"/>
      <c r="AF10" s="327"/>
      <c r="AG10" s="326"/>
      <c r="AH10" s="326"/>
      <c r="AI10" s="326"/>
      <c r="AJ10" s="326"/>
      <c r="AK10" s="326"/>
      <c r="AL10" s="326"/>
      <c r="AM10" s="326"/>
      <c r="AN10" s="326"/>
      <c r="AO10" s="326"/>
      <c r="AP10" s="326"/>
      <c r="AQ10" s="9"/>
      <c r="AR10" s="7"/>
      <c r="AS10" s="327"/>
      <c r="AT10" s="326"/>
      <c r="AU10" s="326"/>
      <c r="AV10" s="326"/>
      <c r="AW10" s="326"/>
      <c r="AX10" s="326"/>
      <c r="AY10" s="326"/>
      <c r="AZ10" s="326"/>
      <c r="BA10" s="326"/>
      <c r="BB10" s="326"/>
      <c r="BC10" s="326"/>
      <c r="BD10" s="9"/>
    </row>
    <row r="11" spans="1:56" ht="23" x14ac:dyDescent="0.35">
      <c r="B11" s="57"/>
      <c r="C11" s="57"/>
      <c r="E11" s="262" t="s">
        <v>202</v>
      </c>
      <c r="F11" s="373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380"/>
      <c r="R11" s="7"/>
      <c r="S11" s="373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380"/>
      <c r="AE11" s="7"/>
      <c r="AF11" s="373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380"/>
      <c r="AR11" s="7"/>
      <c r="AS11" s="373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380"/>
    </row>
    <row r="12" spans="1:56" ht="23" x14ac:dyDescent="0.35">
      <c r="A12" s="37" t="s">
        <v>35</v>
      </c>
      <c r="B12" s="37" t="s">
        <v>175</v>
      </c>
      <c r="C12" s="37">
        <v>1</v>
      </c>
      <c r="E12" s="47" t="s">
        <v>308</v>
      </c>
      <c r="F12" s="374"/>
      <c r="G12" s="39"/>
      <c r="H12" s="39"/>
      <c r="I12" s="39"/>
      <c r="J12" s="39"/>
      <c r="K12" s="39"/>
      <c r="L12" s="39"/>
      <c r="M12" s="39"/>
      <c r="N12" s="39"/>
      <c r="O12" s="39"/>
      <c r="P12" s="39"/>
      <c r="Q12" s="381"/>
      <c r="R12" s="7"/>
      <c r="S12" s="390"/>
      <c r="T12" s="391"/>
      <c r="U12" s="391"/>
      <c r="V12" s="391"/>
      <c r="W12" s="391"/>
      <c r="X12" s="391"/>
      <c r="Y12" s="391"/>
      <c r="Z12" s="391"/>
      <c r="AA12" s="391"/>
      <c r="AB12" s="391"/>
      <c r="AC12" s="391"/>
      <c r="AD12" s="392"/>
      <c r="AE12" s="7"/>
      <c r="AF12" s="374"/>
      <c r="AG12" s="39"/>
      <c r="AH12" s="39"/>
      <c r="AI12" s="39"/>
      <c r="AJ12" s="39"/>
      <c r="AK12" s="39"/>
      <c r="AL12" s="39"/>
      <c r="AM12" s="39"/>
      <c r="AN12" s="39"/>
      <c r="AO12" s="39"/>
      <c r="AP12" s="39"/>
      <c r="AQ12" s="381"/>
      <c r="AR12" s="7"/>
      <c r="AS12" s="374"/>
      <c r="AT12" s="39"/>
      <c r="AU12" s="39"/>
      <c r="AV12" s="39"/>
      <c r="AW12" s="39"/>
      <c r="AX12" s="39"/>
      <c r="AY12" s="39"/>
      <c r="AZ12" s="39"/>
      <c r="BA12" s="39"/>
      <c r="BB12" s="39"/>
      <c r="BC12" s="39"/>
      <c r="BD12" s="381"/>
    </row>
    <row r="13" spans="1:56" ht="23" x14ac:dyDescent="0.35">
      <c r="B13" s="58"/>
      <c r="C13" s="58"/>
      <c r="E13" s="71" t="s">
        <v>370</v>
      </c>
      <c r="F13" s="375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380"/>
      <c r="R13" s="7"/>
      <c r="S13" s="375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380"/>
      <c r="AE13" s="7"/>
      <c r="AF13" s="375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380"/>
      <c r="AR13" s="7"/>
      <c r="AS13" s="375"/>
      <c r="AT13" s="19"/>
      <c r="AU13" s="19"/>
      <c r="AV13" s="19"/>
      <c r="AW13" s="19"/>
      <c r="AX13" s="19"/>
      <c r="AY13" s="19"/>
      <c r="AZ13" s="19"/>
      <c r="BA13" s="19"/>
      <c r="BB13" s="19"/>
      <c r="BC13" s="19"/>
      <c r="BD13" s="380"/>
    </row>
    <row r="14" spans="1:56" ht="23" x14ac:dyDescent="0.35">
      <c r="A14" s="37" t="s">
        <v>35</v>
      </c>
      <c r="B14" s="37" t="s">
        <v>176</v>
      </c>
      <c r="C14" s="37">
        <v>2</v>
      </c>
      <c r="E14" s="72" t="s">
        <v>206</v>
      </c>
      <c r="F14" s="374"/>
      <c r="G14" s="39"/>
      <c r="H14" s="39"/>
      <c r="I14" s="39"/>
      <c r="J14" s="39"/>
      <c r="K14" s="39"/>
      <c r="L14" s="39"/>
      <c r="M14" s="39"/>
      <c r="N14" s="39"/>
      <c r="O14" s="39"/>
      <c r="P14" s="39"/>
      <c r="Q14" s="381"/>
      <c r="R14" s="7"/>
      <c r="S14" s="374"/>
      <c r="T14" s="39"/>
      <c r="U14" s="39"/>
      <c r="V14" s="39"/>
      <c r="W14" s="39"/>
      <c r="X14" s="39"/>
      <c r="Y14" s="39"/>
      <c r="Z14" s="39"/>
      <c r="AA14" s="39"/>
      <c r="AB14" s="39"/>
      <c r="AC14" s="39"/>
      <c r="AD14" s="381"/>
      <c r="AE14" s="7"/>
      <c r="AF14" s="374"/>
      <c r="AG14" s="39"/>
      <c r="AH14" s="39"/>
      <c r="AI14" s="39"/>
      <c r="AJ14" s="39"/>
      <c r="AK14" s="39"/>
      <c r="AL14" s="39"/>
      <c r="AM14" s="39"/>
      <c r="AN14" s="39"/>
      <c r="AO14" s="39"/>
      <c r="AP14" s="39"/>
      <c r="AQ14" s="381"/>
      <c r="AR14" s="7"/>
      <c r="AS14" s="374"/>
      <c r="AT14" s="39"/>
      <c r="AU14" s="39"/>
      <c r="AV14" s="39"/>
      <c r="AW14" s="39"/>
      <c r="AX14" s="39"/>
      <c r="AY14" s="39"/>
      <c r="AZ14" s="39"/>
      <c r="BA14" s="39"/>
      <c r="BB14" s="39"/>
      <c r="BC14" s="39"/>
      <c r="BD14" s="381"/>
    </row>
    <row r="15" spans="1:56" ht="23" x14ac:dyDescent="0.35">
      <c r="A15" s="37" t="s">
        <v>35</v>
      </c>
      <c r="B15" s="37" t="s">
        <v>177</v>
      </c>
      <c r="C15" s="37">
        <v>3</v>
      </c>
      <c r="E15" s="72" t="s">
        <v>207</v>
      </c>
      <c r="F15" s="374"/>
      <c r="G15" s="39"/>
      <c r="H15" s="39"/>
      <c r="I15" s="39"/>
      <c r="J15" s="39"/>
      <c r="K15" s="39"/>
      <c r="L15" s="39"/>
      <c r="M15" s="39"/>
      <c r="N15" s="39"/>
      <c r="O15" s="39"/>
      <c r="P15" s="39"/>
      <c r="Q15" s="381"/>
      <c r="R15" s="7"/>
      <c r="S15" s="374"/>
      <c r="T15" s="39"/>
      <c r="U15" s="39"/>
      <c r="V15" s="39"/>
      <c r="W15" s="39"/>
      <c r="X15" s="39"/>
      <c r="Y15" s="39"/>
      <c r="Z15" s="39"/>
      <c r="AA15" s="39"/>
      <c r="AB15" s="39"/>
      <c r="AC15" s="39"/>
      <c r="AD15" s="381"/>
      <c r="AE15" s="7"/>
      <c r="AF15" s="374"/>
      <c r="AG15" s="39"/>
      <c r="AH15" s="39"/>
      <c r="AI15" s="39"/>
      <c r="AJ15" s="39"/>
      <c r="AK15" s="39"/>
      <c r="AL15" s="39"/>
      <c r="AM15" s="39"/>
      <c r="AN15" s="39"/>
      <c r="AO15" s="39"/>
      <c r="AP15" s="39"/>
      <c r="AQ15" s="381"/>
      <c r="AR15" s="7"/>
      <c r="AS15" s="374"/>
      <c r="AT15" s="39"/>
      <c r="AU15" s="39"/>
      <c r="AV15" s="39"/>
      <c r="AW15" s="39"/>
      <c r="AX15" s="39"/>
      <c r="AY15" s="39"/>
      <c r="AZ15" s="39"/>
      <c r="BA15" s="39"/>
      <c r="BB15" s="39"/>
      <c r="BC15" s="39"/>
      <c r="BD15" s="381"/>
    </row>
    <row r="16" spans="1:56" ht="23" x14ac:dyDescent="0.35">
      <c r="A16" s="37" t="s">
        <v>35</v>
      </c>
      <c r="B16" s="37" t="s">
        <v>178</v>
      </c>
      <c r="C16" s="37">
        <v>4</v>
      </c>
      <c r="E16" s="72" t="s">
        <v>208</v>
      </c>
      <c r="F16" s="374"/>
      <c r="G16" s="39"/>
      <c r="H16" s="39"/>
      <c r="I16" s="39"/>
      <c r="J16" s="39"/>
      <c r="K16" s="39"/>
      <c r="L16" s="39"/>
      <c r="M16" s="39"/>
      <c r="N16" s="39"/>
      <c r="O16" s="39"/>
      <c r="P16" s="39"/>
      <c r="Q16" s="381"/>
      <c r="R16" s="7"/>
      <c r="S16" s="374"/>
      <c r="T16" s="39"/>
      <c r="U16" s="39"/>
      <c r="V16" s="39"/>
      <c r="W16" s="39"/>
      <c r="X16" s="39"/>
      <c r="Y16" s="39"/>
      <c r="Z16" s="39"/>
      <c r="AA16" s="39"/>
      <c r="AB16" s="39"/>
      <c r="AC16" s="39"/>
      <c r="AD16" s="381"/>
      <c r="AE16" s="7"/>
      <c r="AF16" s="374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81"/>
      <c r="AR16" s="7"/>
      <c r="AS16" s="374"/>
      <c r="AT16" s="39"/>
      <c r="AU16" s="39"/>
      <c r="AV16" s="39"/>
      <c r="AW16" s="39"/>
      <c r="AX16" s="39"/>
      <c r="AY16" s="39"/>
      <c r="AZ16" s="39"/>
      <c r="BA16" s="39"/>
      <c r="BB16" s="39"/>
      <c r="BC16" s="39"/>
      <c r="BD16" s="381"/>
    </row>
    <row r="17" spans="1:56" ht="23" x14ac:dyDescent="0.35">
      <c r="A17" s="37" t="s">
        <v>35</v>
      </c>
      <c r="B17" s="37" t="s">
        <v>179</v>
      </c>
      <c r="C17" s="37">
        <v>5</v>
      </c>
      <c r="E17" s="72" t="s">
        <v>209</v>
      </c>
      <c r="F17" s="374"/>
      <c r="G17" s="39"/>
      <c r="H17" s="39"/>
      <c r="I17" s="39"/>
      <c r="J17" s="39"/>
      <c r="K17" s="39"/>
      <c r="L17" s="39"/>
      <c r="M17" s="39"/>
      <c r="N17" s="39"/>
      <c r="O17" s="39"/>
      <c r="P17" s="39"/>
      <c r="Q17" s="381"/>
      <c r="R17" s="7"/>
      <c r="S17" s="374"/>
      <c r="T17" s="39"/>
      <c r="U17" s="39"/>
      <c r="V17" s="39"/>
      <c r="W17" s="39"/>
      <c r="X17" s="39"/>
      <c r="Y17" s="39"/>
      <c r="Z17" s="39"/>
      <c r="AA17" s="39"/>
      <c r="AB17" s="39"/>
      <c r="AC17" s="39"/>
      <c r="AD17" s="381"/>
      <c r="AE17" s="7"/>
      <c r="AF17" s="374"/>
      <c r="AG17" s="39"/>
      <c r="AH17" s="39"/>
      <c r="AI17" s="39"/>
      <c r="AJ17" s="39"/>
      <c r="AK17" s="39"/>
      <c r="AL17" s="39"/>
      <c r="AM17" s="39"/>
      <c r="AN17" s="39"/>
      <c r="AO17" s="39"/>
      <c r="AP17" s="39"/>
      <c r="AQ17" s="381"/>
      <c r="AR17" s="7"/>
      <c r="AS17" s="374"/>
      <c r="AT17" s="39"/>
      <c r="AU17" s="39"/>
      <c r="AV17" s="39"/>
      <c r="AW17" s="39"/>
      <c r="AX17" s="39"/>
      <c r="AY17" s="39"/>
      <c r="AZ17" s="39"/>
      <c r="BA17" s="39"/>
      <c r="BB17" s="39"/>
      <c r="BC17" s="39"/>
      <c r="BD17" s="381"/>
    </row>
    <row r="18" spans="1:56" ht="23" x14ac:dyDescent="0.35">
      <c r="A18" s="37" t="s">
        <v>35</v>
      </c>
      <c r="B18" s="37" t="s">
        <v>180</v>
      </c>
      <c r="C18" s="37">
        <v>6</v>
      </c>
      <c r="E18" s="72" t="s">
        <v>210</v>
      </c>
      <c r="F18" s="374"/>
      <c r="G18" s="39"/>
      <c r="H18" s="39"/>
      <c r="I18" s="39"/>
      <c r="J18" s="39"/>
      <c r="K18" s="39"/>
      <c r="L18" s="39"/>
      <c r="M18" s="39"/>
      <c r="N18" s="39"/>
      <c r="O18" s="39"/>
      <c r="P18" s="39"/>
      <c r="Q18" s="381"/>
      <c r="R18" s="7"/>
      <c r="S18" s="374"/>
      <c r="T18" s="39"/>
      <c r="U18" s="39"/>
      <c r="V18" s="39"/>
      <c r="W18" s="39"/>
      <c r="X18" s="39"/>
      <c r="Y18" s="39"/>
      <c r="Z18" s="39"/>
      <c r="AA18" s="39"/>
      <c r="AB18" s="39"/>
      <c r="AC18" s="39"/>
      <c r="AD18" s="381"/>
      <c r="AE18" s="7"/>
      <c r="AF18" s="374"/>
      <c r="AG18" s="39"/>
      <c r="AH18" s="39"/>
      <c r="AI18" s="39"/>
      <c r="AJ18" s="39"/>
      <c r="AK18" s="39"/>
      <c r="AL18" s="39"/>
      <c r="AM18" s="39"/>
      <c r="AN18" s="39"/>
      <c r="AO18" s="39"/>
      <c r="AP18" s="39"/>
      <c r="AQ18" s="381"/>
      <c r="AR18" s="7"/>
      <c r="AS18" s="374"/>
      <c r="AT18" s="39"/>
      <c r="AU18" s="39"/>
      <c r="AV18" s="39"/>
      <c r="AW18" s="39"/>
      <c r="AX18" s="39"/>
      <c r="AY18" s="39"/>
      <c r="AZ18" s="39"/>
      <c r="BA18" s="39"/>
      <c r="BB18" s="39"/>
      <c r="BC18" s="39"/>
      <c r="BD18" s="381"/>
    </row>
    <row r="19" spans="1:56" ht="23" x14ac:dyDescent="0.35">
      <c r="A19" s="37" t="s">
        <v>35</v>
      </c>
      <c r="B19" s="37" t="s">
        <v>181</v>
      </c>
      <c r="C19" s="37">
        <v>7</v>
      </c>
      <c r="E19" s="72" t="s">
        <v>211</v>
      </c>
      <c r="F19" s="374"/>
      <c r="G19" s="39"/>
      <c r="H19" s="39"/>
      <c r="I19" s="39"/>
      <c r="J19" s="39"/>
      <c r="K19" s="39"/>
      <c r="L19" s="39"/>
      <c r="M19" s="39"/>
      <c r="N19" s="39"/>
      <c r="O19" s="39"/>
      <c r="P19" s="39"/>
      <c r="Q19" s="381"/>
      <c r="R19" s="7"/>
      <c r="S19" s="374"/>
      <c r="T19" s="39"/>
      <c r="U19" s="39"/>
      <c r="V19" s="39"/>
      <c r="W19" s="39"/>
      <c r="X19" s="39"/>
      <c r="Y19" s="39"/>
      <c r="Z19" s="39"/>
      <c r="AA19" s="39"/>
      <c r="AB19" s="39"/>
      <c r="AC19" s="39"/>
      <c r="AD19" s="381"/>
      <c r="AE19" s="7"/>
      <c r="AF19" s="374"/>
      <c r="AG19" s="39"/>
      <c r="AH19" s="39"/>
      <c r="AI19" s="39"/>
      <c r="AJ19" s="39"/>
      <c r="AK19" s="39"/>
      <c r="AL19" s="39"/>
      <c r="AM19" s="39"/>
      <c r="AN19" s="39"/>
      <c r="AO19" s="39"/>
      <c r="AP19" s="39"/>
      <c r="AQ19" s="381"/>
      <c r="AR19" s="7"/>
      <c r="AS19" s="374"/>
      <c r="AT19" s="39"/>
      <c r="AU19" s="39"/>
      <c r="AV19" s="39"/>
      <c r="AW19" s="39"/>
      <c r="AX19" s="39"/>
      <c r="AY19" s="39"/>
      <c r="AZ19" s="39"/>
      <c r="BA19" s="39"/>
      <c r="BB19" s="39"/>
      <c r="BC19" s="39"/>
      <c r="BD19" s="381"/>
    </row>
    <row r="20" spans="1:56" ht="23" x14ac:dyDescent="0.35">
      <c r="A20" s="37" t="s">
        <v>35</v>
      </c>
      <c r="B20" s="37" t="s">
        <v>182</v>
      </c>
      <c r="C20" s="37">
        <v>8</v>
      </c>
      <c r="E20" s="72" t="s">
        <v>212</v>
      </c>
      <c r="F20" s="374"/>
      <c r="G20" s="39"/>
      <c r="H20" s="39"/>
      <c r="I20" s="39"/>
      <c r="J20" s="39"/>
      <c r="K20" s="39"/>
      <c r="L20" s="39"/>
      <c r="M20" s="39"/>
      <c r="N20" s="39"/>
      <c r="O20" s="39"/>
      <c r="P20" s="39"/>
      <c r="Q20" s="381"/>
      <c r="R20" s="7"/>
      <c r="S20" s="374"/>
      <c r="T20" s="39"/>
      <c r="U20" s="39"/>
      <c r="V20" s="39"/>
      <c r="W20" s="39"/>
      <c r="X20" s="39"/>
      <c r="Y20" s="39"/>
      <c r="Z20" s="39"/>
      <c r="AA20" s="39"/>
      <c r="AB20" s="39"/>
      <c r="AC20" s="39"/>
      <c r="AD20" s="381"/>
      <c r="AE20" s="7"/>
      <c r="AF20" s="374"/>
      <c r="AG20" s="39"/>
      <c r="AH20" s="39"/>
      <c r="AI20" s="39"/>
      <c r="AJ20" s="39"/>
      <c r="AK20" s="39"/>
      <c r="AL20" s="39"/>
      <c r="AM20" s="39"/>
      <c r="AN20" s="39"/>
      <c r="AO20" s="39"/>
      <c r="AP20" s="39"/>
      <c r="AQ20" s="381"/>
      <c r="AR20" s="7"/>
      <c r="AS20" s="374"/>
      <c r="AT20" s="39"/>
      <c r="AU20" s="39"/>
      <c r="AV20" s="39"/>
      <c r="AW20" s="39"/>
      <c r="AX20" s="39"/>
      <c r="AY20" s="39"/>
      <c r="AZ20" s="39"/>
      <c r="BA20" s="39"/>
      <c r="BB20" s="39"/>
      <c r="BC20" s="39"/>
      <c r="BD20" s="381"/>
    </row>
    <row r="21" spans="1:56" ht="23" x14ac:dyDescent="0.35">
      <c r="A21" s="37" t="s">
        <v>35</v>
      </c>
      <c r="B21" s="37" t="s">
        <v>183</v>
      </c>
      <c r="C21" s="37">
        <v>9</v>
      </c>
      <c r="E21" s="47" t="s">
        <v>213</v>
      </c>
      <c r="F21" s="374"/>
      <c r="G21" s="39"/>
      <c r="H21" s="39"/>
      <c r="I21" s="39"/>
      <c r="J21" s="39"/>
      <c r="K21" s="39"/>
      <c r="L21" s="39"/>
      <c r="M21" s="39"/>
      <c r="N21" s="39"/>
      <c r="O21" s="39"/>
      <c r="P21" s="39"/>
      <c r="Q21" s="381"/>
      <c r="R21" s="7"/>
      <c r="S21" s="374"/>
      <c r="T21" s="39"/>
      <c r="U21" s="39"/>
      <c r="V21" s="39"/>
      <c r="W21" s="39"/>
      <c r="X21" s="39"/>
      <c r="Y21" s="39"/>
      <c r="Z21" s="39"/>
      <c r="AA21" s="39"/>
      <c r="AB21" s="39"/>
      <c r="AC21" s="39"/>
      <c r="AD21" s="381"/>
      <c r="AE21" s="7"/>
      <c r="AF21" s="374"/>
      <c r="AG21" s="39"/>
      <c r="AH21" s="39"/>
      <c r="AI21" s="39"/>
      <c r="AJ21" s="39"/>
      <c r="AK21" s="39"/>
      <c r="AL21" s="39"/>
      <c r="AM21" s="39"/>
      <c r="AN21" s="39"/>
      <c r="AO21" s="39"/>
      <c r="AP21" s="39"/>
      <c r="AQ21" s="381"/>
      <c r="AR21" s="7"/>
      <c r="AS21" s="374"/>
      <c r="AT21" s="39"/>
      <c r="AU21" s="39"/>
      <c r="AV21" s="39"/>
      <c r="AW21" s="39"/>
      <c r="AX21" s="39"/>
      <c r="AY21" s="39"/>
      <c r="AZ21" s="39"/>
      <c r="BA21" s="39"/>
      <c r="BB21" s="39"/>
      <c r="BC21" s="39"/>
      <c r="BD21" s="381"/>
    </row>
    <row r="22" spans="1:56" ht="23" x14ac:dyDescent="0.35">
      <c r="A22" s="37" t="s">
        <v>35</v>
      </c>
      <c r="B22" s="37" t="s">
        <v>184</v>
      </c>
      <c r="C22" s="37">
        <v>10</v>
      </c>
      <c r="E22" s="267" t="s">
        <v>214</v>
      </c>
      <c r="F22" s="374"/>
      <c r="G22" s="39"/>
      <c r="H22" s="39"/>
      <c r="I22" s="39"/>
      <c r="J22" s="39"/>
      <c r="K22" s="39"/>
      <c r="L22" s="39"/>
      <c r="M22" s="39"/>
      <c r="N22" s="39"/>
      <c r="O22" s="39"/>
      <c r="P22" s="39"/>
      <c r="Q22" s="381"/>
      <c r="R22" s="7"/>
      <c r="S22" s="390"/>
      <c r="T22" s="391"/>
      <c r="U22" s="391"/>
      <c r="V22" s="391"/>
      <c r="W22" s="391"/>
      <c r="X22" s="391"/>
      <c r="Y22" s="391"/>
      <c r="Z22" s="391"/>
      <c r="AA22" s="391"/>
      <c r="AB22" s="391"/>
      <c r="AC22" s="391"/>
      <c r="AD22" s="392"/>
      <c r="AE22" s="7"/>
      <c r="AF22" s="374"/>
      <c r="AG22" s="39"/>
      <c r="AH22" s="39"/>
      <c r="AI22" s="39"/>
      <c r="AJ22" s="39"/>
      <c r="AK22" s="39"/>
      <c r="AL22" s="39"/>
      <c r="AM22" s="39"/>
      <c r="AN22" s="39"/>
      <c r="AO22" s="39"/>
      <c r="AP22" s="39"/>
      <c r="AQ22" s="381"/>
      <c r="AR22" s="7"/>
      <c r="AS22" s="374"/>
      <c r="AT22" s="39"/>
      <c r="AU22" s="39"/>
      <c r="AV22" s="39"/>
      <c r="AW22" s="39"/>
      <c r="AX22" s="39"/>
      <c r="AY22" s="39"/>
      <c r="AZ22" s="39"/>
      <c r="BA22" s="39"/>
      <c r="BB22" s="39"/>
      <c r="BC22" s="39"/>
      <c r="BD22" s="381"/>
    </row>
    <row r="23" spans="1:56" ht="23" x14ac:dyDescent="0.35">
      <c r="A23" s="37" t="s">
        <v>35</v>
      </c>
      <c r="B23" s="37" t="s">
        <v>185</v>
      </c>
      <c r="C23" s="37">
        <v>11</v>
      </c>
      <c r="E23" s="267" t="s">
        <v>215</v>
      </c>
      <c r="F23" s="374"/>
      <c r="G23" s="39"/>
      <c r="H23" s="39"/>
      <c r="I23" s="39"/>
      <c r="J23" s="39"/>
      <c r="K23" s="39"/>
      <c r="L23" s="39"/>
      <c r="M23" s="39"/>
      <c r="N23" s="39"/>
      <c r="O23" s="39"/>
      <c r="P23" s="39"/>
      <c r="Q23" s="381"/>
      <c r="R23" s="7"/>
      <c r="S23" s="374"/>
      <c r="T23" s="39"/>
      <c r="U23" s="39"/>
      <c r="V23" s="39"/>
      <c r="W23" s="39"/>
      <c r="X23" s="39"/>
      <c r="Y23" s="39"/>
      <c r="Z23" s="39"/>
      <c r="AA23" s="39"/>
      <c r="AB23" s="39"/>
      <c r="AC23" s="39"/>
      <c r="AD23" s="381"/>
      <c r="AE23" s="7"/>
      <c r="AF23" s="374"/>
      <c r="AG23" s="39"/>
      <c r="AH23" s="39"/>
      <c r="AI23" s="39"/>
      <c r="AJ23" s="39"/>
      <c r="AK23" s="39"/>
      <c r="AL23" s="39"/>
      <c r="AM23" s="39"/>
      <c r="AN23" s="39"/>
      <c r="AO23" s="39"/>
      <c r="AP23" s="39"/>
      <c r="AQ23" s="381"/>
      <c r="AR23" s="7"/>
      <c r="AS23" s="374"/>
      <c r="AT23" s="39"/>
      <c r="AU23" s="39"/>
      <c r="AV23" s="39"/>
      <c r="AW23" s="39"/>
      <c r="AX23" s="39"/>
      <c r="AY23" s="39"/>
      <c r="AZ23" s="39"/>
      <c r="BA23" s="39"/>
      <c r="BB23" s="39"/>
      <c r="BC23" s="39"/>
      <c r="BD23" s="381"/>
    </row>
    <row r="24" spans="1:56" ht="23" x14ac:dyDescent="0.35">
      <c r="B24" s="37"/>
      <c r="C24" s="37"/>
      <c r="E24" s="46" t="s">
        <v>217</v>
      </c>
      <c r="F24" s="327"/>
      <c r="G24" s="326"/>
      <c r="H24" s="326"/>
      <c r="I24" s="326"/>
      <c r="J24" s="326"/>
      <c r="K24" s="326"/>
      <c r="L24" s="326"/>
      <c r="M24" s="326"/>
      <c r="N24" s="326"/>
      <c r="O24" s="326"/>
      <c r="P24" s="326"/>
      <c r="Q24" s="9"/>
      <c r="R24" s="7"/>
      <c r="S24" s="327"/>
      <c r="T24" s="326"/>
      <c r="U24" s="326"/>
      <c r="V24" s="326"/>
      <c r="W24" s="326"/>
      <c r="X24" s="326"/>
      <c r="Y24" s="326"/>
      <c r="Z24" s="326"/>
      <c r="AA24" s="326"/>
      <c r="AB24" s="326"/>
      <c r="AC24" s="326"/>
      <c r="AD24" s="9"/>
      <c r="AE24" s="7"/>
      <c r="AF24" s="327"/>
      <c r="AG24" s="326"/>
      <c r="AH24" s="326"/>
      <c r="AI24" s="326"/>
      <c r="AJ24" s="326"/>
      <c r="AK24" s="326"/>
      <c r="AL24" s="326"/>
      <c r="AM24" s="326"/>
      <c r="AN24" s="326"/>
      <c r="AO24" s="326"/>
      <c r="AP24" s="326"/>
      <c r="AQ24" s="9"/>
      <c r="AR24" s="7"/>
      <c r="AS24" s="327"/>
      <c r="AT24" s="326"/>
      <c r="AU24" s="326"/>
      <c r="AV24" s="326"/>
      <c r="AW24" s="326"/>
      <c r="AX24" s="326"/>
      <c r="AY24" s="326"/>
      <c r="AZ24" s="326"/>
      <c r="BA24" s="326"/>
      <c r="BB24" s="326"/>
      <c r="BC24" s="326"/>
      <c r="BD24" s="9"/>
    </row>
    <row r="25" spans="1:56" ht="23" x14ac:dyDescent="0.35">
      <c r="A25" s="37" t="s">
        <v>35</v>
      </c>
      <c r="B25" s="37" t="s">
        <v>186</v>
      </c>
      <c r="C25" s="37">
        <v>12</v>
      </c>
      <c r="E25" s="69" t="s">
        <v>218</v>
      </c>
      <c r="F25" s="374"/>
      <c r="G25" s="39"/>
      <c r="H25" s="39"/>
      <c r="I25" s="39"/>
      <c r="J25" s="39"/>
      <c r="K25" s="39"/>
      <c r="L25" s="39"/>
      <c r="M25" s="39"/>
      <c r="N25" s="39"/>
      <c r="O25" s="39"/>
      <c r="P25" s="39"/>
      <c r="Q25" s="381"/>
      <c r="R25" s="7"/>
      <c r="S25" s="390"/>
      <c r="T25" s="391"/>
      <c r="U25" s="391"/>
      <c r="V25" s="391"/>
      <c r="W25" s="391"/>
      <c r="X25" s="391"/>
      <c r="Y25" s="391"/>
      <c r="Z25" s="391"/>
      <c r="AA25" s="391"/>
      <c r="AB25" s="391"/>
      <c r="AC25" s="391"/>
      <c r="AD25" s="392"/>
      <c r="AE25" s="7"/>
      <c r="AF25" s="374"/>
      <c r="AG25" s="39"/>
      <c r="AH25" s="39"/>
      <c r="AI25" s="39"/>
      <c r="AJ25" s="39"/>
      <c r="AK25" s="39"/>
      <c r="AL25" s="39"/>
      <c r="AM25" s="39"/>
      <c r="AN25" s="39"/>
      <c r="AO25" s="39"/>
      <c r="AP25" s="39"/>
      <c r="AQ25" s="381"/>
      <c r="AR25" s="7"/>
      <c r="AS25" s="374"/>
      <c r="AT25" s="39"/>
      <c r="AU25" s="39"/>
      <c r="AV25" s="39"/>
      <c r="AW25" s="39"/>
      <c r="AX25" s="39"/>
      <c r="AY25" s="39"/>
      <c r="AZ25" s="39"/>
      <c r="BA25" s="39"/>
      <c r="BB25" s="39"/>
      <c r="BC25" s="39"/>
      <c r="BD25" s="381"/>
    </row>
    <row r="26" spans="1:56" ht="23" x14ac:dyDescent="0.35">
      <c r="A26" s="37" t="s">
        <v>35</v>
      </c>
      <c r="B26" s="37" t="s">
        <v>187</v>
      </c>
      <c r="C26" s="37">
        <v>13</v>
      </c>
      <c r="E26" s="69" t="s">
        <v>319</v>
      </c>
      <c r="F26" s="390"/>
      <c r="G26" s="391"/>
      <c r="H26" s="391"/>
      <c r="I26" s="391"/>
      <c r="J26" s="391"/>
      <c r="K26" s="391"/>
      <c r="L26" s="391"/>
      <c r="M26" s="391"/>
      <c r="N26" s="391"/>
      <c r="O26" s="391"/>
      <c r="P26" s="391"/>
      <c r="Q26" s="392"/>
      <c r="S26" s="390"/>
      <c r="T26" s="391"/>
      <c r="U26" s="391"/>
      <c r="V26" s="391"/>
      <c r="W26" s="391"/>
      <c r="X26" s="391"/>
      <c r="Y26" s="391"/>
      <c r="Z26" s="391"/>
      <c r="AA26" s="391"/>
      <c r="AB26" s="391"/>
      <c r="AC26" s="391"/>
      <c r="AD26" s="392"/>
      <c r="AF26" s="390"/>
      <c r="AG26" s="391"/>
      <c r="AH26" s="391"/>
      <c r="AI26" s="391"/>
      <c r="AJ26" s="391"/>
      <c r="AK26" s="391"/>
      <c r="AL26" s="391"/>
      <c r="AM26" s="391"/>
      <c r="AN26" s="391"/>
      <c r="AO26" s="391"/>
      <c r="AP26" s="391"/>
      <c r="AQ26" s="392"/>
      <c r="AS26" s="390"/>
      <c r="AT26" s="391"/>
      <c r="AU26" s="391"/>
      <c r="AV26" s="391"/>
      <c r="AW26" s="391"/>
      <c r="AX26" s="391"/>
      <c r="AY26" s="391"/>
      <c r="AZ26" s="391"/>
      <c r="BA26" s="391"/>
      <c r="BB26" s="391"/>
      <c r="BC26" s="391"/>
      <c r="BD26" s="392"/>
    </row>
    <row r="27" spans="1:56" ht="23" x14ac:dyDescent="0.35">
      <c r="A27" s="37" t="s">
        <v>35</v>
      </c>
      <c r="B27" s="37" t="s">
        <v>188</v>
      </c>
      <c r="C27" s="37">
        <v>14</v>
      </c>
      <c r="E27" s="69" t="s">
        <v>220</v>
      </c>
      <c r="F27" s="390"/>
      <c r="G27" s="391"/>
      <c r="H27" s="391"/>
      <c r="I27" s="391"/>
      <c r="J27" s="391"/>
      <c r="K27" s="391"/>
      <c r="L27" s="391"/>
      <c r="M27" s="391"/>
      <c r="N27" s="391"/>
      <c r="O27" s="391"/>
      <c r="P27" s="391"/>
      <c r="Q27" s="392"/>
      <c r="R27" s="7"/>
      <c r="S27" s="374"/>
      <c r="T27" s="39"/>
      <c r="U27" s="39"/>
      <c r="V27" s="39"/>
      <c r="W27" s="39"/>
      <c r="X27" s="39"/>
      <c r="Y27" s="39"/>
      <c r="Z27" s="39"/>
      <c r="AA27" s="39"/>
      <c r="AB27" s="39"/>
      <c r="AC27" s="39"/>
      <c r="AD27" s="381"/>
      <c r="AE27" s="7"/>
      <c r="AF27" s="374"/>
      <c r="AG27" s="39"/>
      <c r="AH27" s="39"/>
      <c r="AI27" s="39"/>
      <c r="AJ27" s="39"/>
      <c r="AK27" s="39"/>
      <c r="AL27" s="39"/>
      <c r="AM27" s="39"/>
      <c r="AN27" s="39"/>
      <c r="AO27" s="39"/>
      <c r="AP27" s="39"/>
      <c r="AQ27" s="381"/>
      <c r="AR27" s="7"/>
      <c r="AS27" s="390"/>
      <c r="AT27" s="391"/>
      <c r="AU27" s="391"/>
      <c r="AV27" s="391"/>
      <c r="AW27" s="391"/>
      <c r="AX27" s="391"/>
      <c r="AY27" s="391"/>
      <c r="AZ27" s="391"/>
      <c r="BA27" s="391"/>
      <c r="BB27" s="391"/>
      <c r="BC27" s="391"/>
      <c r="BD27" s="392"/>
    </row>
    <row r="28" spans="1:56" ht="23" x14ac:dyDescent="0.35">
      <c r="B28" s="37"/>
      <c r="C28" s="37"/>
      <c r="E28" s="46" t="s">
        <v>222</v>
      </c>
      <c r="F28" s="327"/>
      <c r="G28" s="326"/>
      <c r="H28" s="326"/>
      <c r="I28" s="326"/>
      <c r="J28" s="326"/>
      <c r="K28" s="326"/>
      <c r="L28" s="326"/>
      <c r="M28" s="326"/>
      <c r="N28" s="326"/>
      <c r="O28" s="326"/>
      <c r="P28" s="326"/>
      <c r="Q28" s="9"/>
      <c r="R28" s="7"/>
      <c r="S28" s="327"/>
      <c r="T28" s="326"/>
      <c r="U28" s="326"/>
      <c r="V28" s="326"/>
      <c r="W28" s="326"/>
      <c r="X28" s="326"/>
      <c r="Y28" s="326"/>
      <c r="Z28" s="326"/>
      <c r="AA28" s="326"/>
      <c r="AB28" s="326"/>
      <c r="AC28" s="326"/>
      <c r="AD28" s="9"/>
      <c r="AE28" s="7"/>
      <c r="AF28" s="327"/>
      <c r="AG28" s="326"/>
      <c r="AH28" s="326"/>
      <c r="AI28" s="326"/>
      <c r="AJ28" s="326"/>
      <c r="AK28" s="326"/>
      <c r="AL28" s="326"/>
      <c r="AM28" s="326"/>
      <c r="AN28" s="326"/>
      <c r="AO28" s="326"/>
      <c r="AP28" s="326"/>
      <c r="AQ28" s="9"/>
      <c r="AR28" s="7"/>
      <c r="AS28" s="327"/>
      <c r="AT28" s="326"/>
      <c r="AU28" s="326"/>
      <c r="AV28" s="326"/>
      <c r="AW28" s="326"/>
      <c r="AX28" s="326"/>
      <c r="AY28" s="326"/>
      <c r="AZ28" s="326"/>
      <c r="BA28" s="326"/>
      <c r="BB28" s="326"/>
      <c r="BC28" s="326"/>
      <c r="BD28" s="9"/>
    </row>
    <row r="29" spans="1:56" ht="23" x14ac:dyDescent="0.35">
      <c r="A29" s="37" t="s">
        <v>35</v>
      </c>
      <c r="B29" s="37" t="s">
        <v>189</v>
      </c>
      <c r="C29" s="37">
        <v>15</v>
      </c>
      <c r="E29" s="69" t="s">
        <v>223</v>
      </c>
      <c r="F29" s="390"/>
      <c r="G29" s="391"/>
      <c r="H29" s="391"/>
      <c r="I29" s="391"/>
      <c r="J29" s="391"/>
      <c r="K29" s="391"/>
      <c r="L29" s="391"/>
      <c r="M29" s="391"/>
      <c r="N29" s="391"/>
      <c r="O29" s="391"/>
      <c r="P29" s="391"/>
      <c r="Q29" s="392"/>
      <c r="R29" s="7"/>
      <c r="S29" s="374"/>
      <c r="T29" s="39"/>
      <c r="U29" s="39"/>
      <c r="V29" s="39"/>
      <c r="W29" s="39"/>
      <c r="X29" s="39"/>
      <c r="Y29" s="39"/>
      <c r="Z29" s="39"/>
      <c r="AA29" s="39"/>
      <c r="AB29" s="39"/>
      <c r="AC29" s="39"/>
      <c r="AD29" s="381"/>
      <c r="AE29" s="7"/>
      <c r="AF29" s="374"/>
      <c r="AG29" s="39"/>
      <c r="AH29" s="39"/>
      <c r="AI29" s="39"/>
      <c r="AJ29" s="39"/>
      <c r="AK29" s="39"/>
      <c r="AL29" s="39"/>
      <c r="AM29" s="39"/>
      <c r="AN29" s="39"/>
      <c r="AO29" s="39"/>
      <c r="AP29" s="39"/>
      <c r="AQ29" s="381"/>
      <c r="AR29" s="7"/>
      <c r="AS29" s="390"/>
      <c r="AT29" s="391"/>
      <c r="AU29" s="391"/>
      <c r="AV29" s="391"/>
      <c r="AW29" s="391"/>
      <c r="AX29" s="391"/>
      <c r="AY29" s="391"/>
      <c r="AZ29" s="391"/>
      <c r="BA29" s="391"/>
      <c r="BB29" s="391"/>
      <c r="BC29" s="391"/>
      <c r="BD29" s="392"/>
    </row>
    <row r="30" spans="1:56" ht="23" x14ac:dyDescent="0.35">
      <c r="A30" s="37" t="s">
        <v>35</v>
      </c>
      <c r="B30" s="37" t="s">
        <v>190</v>
      </c>
      <c r="C30" s="37">
        <v>16</v>
      </c>
      <c r="E30" s="69" t="s">
        <v>224</v>
      </c>
      <c r="F30" s="390"/>
      <c r="G30" s="391"/>
      <c r="H30" s="391"/>
      <c r="I30" s="391"/>
      <c r="J30" s="391"/>
      <c r="K30" s="391"/>
      <c r="L30" s="391"/>
      <c r="M30" s="391"/>
      <c r="N30" s="391"/>
      <c r="O30" s="391"/>
      <c r="P30" s="391"/>
      <c r="Q30" s="392"/>
      <c r="R30" s="7"/>
      <c r="S30" s="374"/>
      <c r="T30" s="39"/>
      <c r="U30" s="39"/>
      <c r="V30" s="39"/>
      <c r="W30" s="39"/>
      <c r="X30" s="39"/>
      <c r="Y30" s="39"/>
      <c r="Z30" s="39"/>
      <c r="AA30" s="39"/>
      <c r="AB30" s="39"/>
      <c r="AC30" s="39"/>
      <c r="AD30" s="381"/>
      <c r="AE30" s="7"/>
      <c r="AF30" s="374"/>
      <c r="AG30" s="39"/>
      <c r="AH30" s="39"/>
      <c r="AI30" s="39"/>
      <c r="AJ30" s="39"/>
      <c r="AK30" s="39"/>
      <c r="AL30" s="39"/>
      <c r="AM30" s="39"/>
      <c r="AN30" s="39"/>
      <c r="AO30" s="39"/>
      <c r="AP30" s="39"/>
      <c r="AQ30" s="381"/>
      <c r="AR30" s="7"/>
      <c r="AS30" s="390"/>
      <c r="AT30" s="391"/>
      <c r="AU30" s="391"/>
      <c r="AV30" s="391"/>
      <c r="AW30" s="391"/>
      <c r="AX30" s="391"/>
      <c r="AY30" s="391"/>
      <c r="AZ30" s="391"/>
      <c r="BA30" s="391"/>
      <c r="BB30" s="391"/>
      <c r="BC30" s="391"/>
      <c r="BD30" s="392"/>
    </row>
    <row r="31" spans="1:56" ht="23" x14ac:dyDescent="0.35">
      <c r="A31" s="37" t="s">
        <v>35</v>
      </c>
      <c r="B31" s="37" t="s">
        <v>191</v>
      </c>
      <c r="C31" s="37">
        <v>17</v>
      </c>
      <c r="E31" s="69" t="s">
        <v>225</v>
      </c>
      <c r="F31" s="390"/>
      <c r="G31" s="391"/>
      <c r="H31" s="391"/>
      <c r="I31" s="391"/>
      <c r="J31" s="391"/>
      <c r="K31" s="391"/>
      <c r="L31" s="391"/>
      <c r="M31" s="391"/>
      <c r="N31" s="391"/>
      <c r="O31" s="391"/>
      <c r="P31" s="391"/>
      <c r="Q31" s="392"/>
      <c r="R31" s="7"/>
      <c r="S31" s="374"/>
      <c r="T31" s="39"/>
      <c r="U31" s="39"/>
      <c r="V31" s="39"/>
      <c r="W31" s="39"/>
      <c r="X31" s="39"/>
      <c r="Y31" s="39"/>
      <c r="Z31" s="39"/>
      <c r="AA31" s="39"/>
      <c r="AB31" s="39"/>
      <c r="AC31" s="39"/>
      <c r="AD31" s="381"/>
      <c r="AE31" s="7"/>
      <c r="AF31" s="374"/>
      <c r="AG31" s="39"/>
      <c r="AH31" s="39"/>
      <c r="AI31" s="39"/>
      <c r="AJ31" s="39"/>
      <c r="AK31" s="39"/>
      <c r="AL31" s="39"/>
      <c r="AM31" s="39"/>
      <c r="AN31" s="39"/>
      <c r="AO31" s="39"/>
      <c r="AP31" s="39"/>
      <c r="AQ31" s="381"/>
      <c r="AR31" s="7"/>
      <c r="AS31" s="390"/>
      <c r="AT31" s="391"/>
      <c r="AU31" s="391"/>
      <c r="AV31" s="391"/>
      <c r="AW31" s="391"/>
      <c r="AX31" s="391"/>
      <c r="AY31" s="391"/>
      <c r="AZ31" s="391"/>
      <c r="BA31" s="391"/>
      <c r="BB31" s="391"/>
      <c r="BC31" s="391"/>
      <c r="BD31" s="392"/>
    </row>
    <row r="32" spans="1:56" ht="23" x14ac:dyDescent="0.35">
      <c r="A32" s="37" t="s">
        <v>35</v>
      </c>
      <c r="B32" s="37" t="s">
        <v>192</v>
      </c>
      <c r="C32" s="37">
        <v>18</v>
      </c>
      <c r="E32" s="69" t="s">
        <v>226</v>
      </c>
      <c r="F32" s="390"/>
      <c r="G32" s="391"/>
      <c r="H32" s="391"/>
      <c r="I32" s="391"/>
      <c r="J32" s="391"/>
      <c r="K32" s="391"/>
      <c r="L32" s="391"/>
      <c r="M32" s="391"/>
      <c r="N32" s="391"/>
      <c r="O32" s="391"/>
      <c r="P32" s="391"/>
      <c r="Q32" s="392"/>
      <c r="R32" s="7"/>
      <c r="S32" s="374"/>
      <c r="T32" s="39"/>
      <c r="U32" s="39"/>
      <c r="V32" s="39"/>
      <c r="W32" s="39"/>
      <c r="X32" s="39"/>
      <c r="Y32" s="39"/>
      <c r="Z32" s="39"/>
      <c r="AA32" s="39"/>
      <c r="AB32" s="39"/>
      <c r="AC32" s="39"/>
      <c r="AD32" s="381"/>
      <c r="AE32" s="7"/>
      <c r="AF32" s="374"/>
      <c r="AG32" s="39"/>
      <c r="AH32" s="39"/>
      <c r="AI32" s="39"/>
      <c r="AJ32" s="39"/>
      <c r="AK32" s="39"/>
      <c r="AL32" s="39"/>
      <c r="AM32" s="39"/>
      <c r="AN32" s="39"/>
      <c r="AO32" s="39"/>
      <c r="AP32" s="39"/>
      <c r="AQ32" s="381"/>
      <c r="AR32" s="7"/>
      <c r="AS32" s="390"/>
      <c r="AT32" s="391"/>
      <c r="AU32" s="391"/>
      <c r="AV32" s="391"/>
      <c r="AW32" s="391"/>
      <c r="AX32" s="391"/>
      <c r="AY32" s="391"/>
      <c r="AZ32" s="391"/>
      <c r="BA32" s="391"/>
      <c r="BB32" s="391"/>
      <c r="BC32" s="391"/>
      <c r="BD32" s="392"/>
    </row>
    <row r="33" spans="1:56" ht="23" x14ac:dyDescent="0.35">
      <c r="A33" s="37" t="s">
        <v>35</v>
      </c>
      <c r="B33" s="37" t="s">
        <v>193</v>
      </c>
      <c r="C33" s="37">
        <v>19</v>
      </c>
      <c r="E33" s="69" t="s">
        <v>227</v>
      </c>
      <c r="F33" s="390"/>
      <c r="G33" s="391"/>
      <c r="H33" s="391"/>
      <c r="I33" s="391"/>
      <c r="J33" s="391"/>
      <c r="K33" s="391"/>
      <c r="L33" s="391"/>
      <c r="M33" s="391"/>
      <c r="N33" s="391"/>
      <c r="O33" s="391"/>
      <c r="P33" s="391"/>
      <c r="Q33" s="392"/>
      <c r="R33" s="7"/>
      <c r="S33" s="374"/>
      <c r="T33" s="39"/>
      <c r="U33" s="39"/>
      <c r="V33" s="39"/>
      <c r="W33" s="39"/>
      <c r="X33" s="39"/>
      <c r="Y33" s="39"/>
      <c r="Z33" s="39"/>
      <c r="AA33" s="39"/>
      <c r="AB33" s="39"/>
      <c r="AC33" s="39"/>
      <c r="AD33" s="381"/>
      <c r="AE33" s="7"/>
      <c r="AF33" s="374"/>
      <c r="AG33" s="39"/>
      <c r="AH33" s="39"/>
      <c r="AI33" s="39"/>
      <c r="AJ33" s="39"/>
      <c r="AK33" s="39"/>
      <c r="AL33" s="39"/>
      <c r="AM33" s="39"/>
      <c r="AN33" s="39"/>
      <c r="AO33" s="39"/>
      <c r="AP33" s="39"/>
      <c r="AQ33" s="381"/>
      <c r="AR33" s="7"/>
      <c r="AS33" s="390"/>
      <c r="AT33" s="391"/>
      <c r="AU33" s="391"/>
      <c r="AV33" s="391"/>
      <c r="AW33" s="391"/>
      <c r="AX33" s="391"/>
      <c r="AY33" s="391"/>
      <c r="AZ33" s="391"/>
      <c r="BA33" s="391"/>
      <c r="BB33" s="391"/>
      <c r="BC33" s="391"/>
      <c r="BD33" s="392"/>
    </row>
    <row r="34" spans="1:56" ht="23" x14ac:dyDescent="0.35">
      <c r="C34" s="37"/>
      <c r="E34" s="45" t="s">
        <v>37</v>
      </c>
      <c r="F34" s="372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79"/>
      <c r="R34" s="7"/>
      <c r="S34" s="372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79"/>
      <c r="AE34" s="7"/>
      <c r="AF34" s="372"/>
      <c r="AG34" s="386"/>
      <c r="AH34" s="386"/>
      <c r="AI34" s="386"/>
      <c r="AJ34" s="386"/>
      <c r="AK34" s="386"/>
      <c r="AL34" s="386"/>
      <c r="AM34" s="386"/>
      <c r="AN34" s="386"/>
      <c r="AO34" s="386"/>
      <c r="AP34" s="386"/>
      <c r="AQ34" s="379"/>
      <c r="AR34" s="7"/>
      <c r="AS34" s="372"/>
      <c r="AT34" s="386"/>
      <c r="AU34" s="386"/>
      <c r="AV34" s="386"/>
      <c r="AW34" s="386"/>
      <c r="AX34" s="386"/>
      <c r="AY34" s="386"/>
      <c r="AZ34" s="386"/>
      <c r="BA34" s="386"/>
      <c r="BB34" s="386"/>
      <c r="BC34" s="386"/>
      <c r="BD34" s="379"/>
    </row>
    <row r="35" spans="1:56" ht="23" x14ac:dyDescent="0.35">
      <c r="C35" s="37"/>
      <c r="E35" s="70" t="s">
        <v>327</v>
      </c>
      <c r="F35" s="376"/>
      <c r="G35" s="387"/>
      <c r="H35" s="387"/>
      <c r="I35" s="387"/>
      <c r="J35" s="387"/>
      <c r="K35" s="387"/>
      <c r="L35" s="387"/>
      <c r="M35" s="387"/>
      <c r="N35" s="387"/>
      <c r="O35" s="387"/>
      <c r="P35" s="387"/>
      <c r="Q35" s="382"/>
      <c r="R35" s="7"/>
      <c r="S35" s="376"/>
      <c r="T35" s="387"/>
      <c r="U35" s="387"/>
      <c r="V35" s="387"/>
      <c r="W35" s="387"/>
      <c r="X35" s="387"/>
      <c r="Y35" s="387"/>
      <c r="Z35" s="387"/>
      <c r="AA35" s="387"/>
      <c r="AB35" s="387"/>
      <c r="AC35" s="387"/>
      <c r="AD35" s="382"/>
      <c r="AE35" s="7"/>
      <c r="AF35" s="376"/>
      <c r="AG35" s="387"/>
      <c r="AH35" s="387"/>
      <c r="AI35" s="387"/>
      <c r="AJ35" s="387"/>
      <c r="AK35" s="387"/>
      <c r="AL35" s="387"/>
      <c r="AM35" s="387"/>
      <c r="AN35" s="387"/>
      <c r="AO35" s="387"/>
      <c r="AP35" s="387"/>
      <c r="AQ35" s="382"/>
      <c r="AR35" s="7"/>
      <c r="AS35" s="376"/>
      <c r="AT35" s="387"/>
      <c r="AU35" s="387"/>
      <c r="AV35" s="387"/>
      <c r="AW35" s="387"/>
      <c r="AX35" s="387"/>
      <c r="AY35" s="387"/>
      <c r="AZ35" s="387"/>
      <c r="BA35" s="387"/>
      <c r="BB35" s="387"/>
      <c r="BC35" s="387"/>
      <c r="BD35" s="382"/>
    </row>
    <row r="36" spans="1:56" ht="23" x14ac:dyDescent="0.35">
      <c r="B36" s="57"/>
      <c r="C36" s="37"/>
      <c r="E36" s="46" t="s">
        <v>200</v>
      </c>
      <c r="F36" s="325"/>
      <c r="G36" s="326"/>
      <c r="H36" s="326"/>
      <c r="I36" s="326"/>
      <c r="J36" s="326"/>
      <c r="K36" s="326"/>
      <c r="L36" s="326"/>
      <c r="M36" s="326"/>
      <c r="N36" s="326"/>
      <c r="O36" s="326"/>
      <c r="P36" s="326"/>
      <c r="Q36" s="9"/>
      <c r="R36" s="7"/>
      <c r="S36" s="325"/>
      <c r="T36" s="326"/>
      <c r="U36" s="326"/>
      <c r="V36" s="326"/>
      <c r="W36" s="326"/>
      <c r="X36" s="326"/>
      <c r="Y36" s="326"/>
      <c r="Z36" s="326"/>
      <c r="AA36" s="326"/>
      <c r="AB36" s="326"/>
      <c r="AC36" s="326"/>
      <c r="AD36" s="9"/>
      <c r="AE36" s="7"/>
      <c r="AF36" s="325"/>
      <c r="AG36" s="326"/>
      <c r="AH36" s="326"/>
      <c r="AI36" s="326"/>
      <c r="AJ36" s="326"/>
      <c r="AK36" s="326"/>
      <c r="AL36" s="326"/>
      <c r="AM36" s="326"/>
      <c r="AN36" s="326"/>
      <c r="AO36" s="326"/>
      <c r="AP36" s="326"/>
      <c r="AQ36" s="9"/>
      <c r="AR36" s="7"/>
      <c r="AS36" s="325"/>
      <c r="AT36" s="326"/>
      <c r="AU36" s="326"/>
      <c r="AV36" s="326"/>
      <c r="AW36" s="326"/>
      <c r="AX36" s="326"/>
      <c r="AY36" s="326"/>
      <c r="AZ36" s="326"/>
      <c r="BA36" s="326"/>
      <c r="BB36" s="326"/>
      <c r="BC36" s="326"/>
      <c r="BD36" s="9"/>
    </row>
    <row r="37" spans="1:56" ht="23" x14ac:dyDescent="0.35">
      <c r="B37" s="57"/>
      <c r="C37" s="37"/>
      <c r="E37" s="262" t="s">
        <v>202</v>
      </c>
      <c r="F37" s="375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380"/>
      <c r="R37" s="7"/>
      <c r="S37" s="375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380"/>
      <c r="AE37" s="7"/>
      <c r="AF37" s="375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380"/>
      <c r="AR37" s="7"/>
      <c r="AS37" s="375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380"/>
    </row>
    <row r="38" spans="1:56" ht="23" x14ac:dyDescent="0.35">
      <c r="A38" s="37" t="s">
        <v>38</v>
      </c>
      <c r="B38" s="37" t="s">
        <v>175</v>
      </c>
      <c r="C38" s="37">
        <v>20</v>
      </c>
      <c r="E38" s="47" t="s">
        <v>308</v>
      </c>
      <c r="F38" s="374"/>
      <c r="G38" s="39"/>
      <c r="H38" s="39"/>
      <c r="I38" s="39"/>
      <c r="J38" s="39"/>
      <c r="K38" s="39"/>
      <c r="L38" s="39"/>
      <c r="M38" s="39"/>
      <c r="N38" s="39"/>
      <c r="O38" s="39"/>
      <c r="P38" s="39"/>
      <c r="Q38" s="381"/>
      <c r="R38" s="7"/>
      <c r="S38" s="390"/>
      <c r="T38" s="391"/>
      <c r="U38" s="391"/>
      <c r="V38" s="391"/>
      <c r="W38" s="391"/>
      <c r="X38" s="391"/>
      <c r="Y38" s="391"/>
      <c r="Z38" s="391"/>
      <c r="AA38" s="391"/>
      <c r="AB38" s="391"/>
      <c r="AC38" s="391"/>
      <c r="AD38" s="392"/>
      <c r="AE38" s="7"/>
      <c r="AF38" s="374"/>
      <c r="AG38" s="39"/>
      <c r="AH38" s="39"/>
      <c r="AI38" s="39"/>
      <c r="AJ38" s="39"/>
      <c r="AK38" s="39"/>
      <c r="AL38" s="39"/>
      <c r="AM38" s="39"/>
      <c r="AN38" s="39"/>
      <c r="AO38" s="39"/>
      <c r="AP38" s="39"/>
      <c r="AQ38" s="381"/>
      <c r="AR38" s="7"/>
      <c r="AS38" s="374"/>
      <c r="AT38" s="39"/>
      <c r="AU38" s="39"/>
      <c r="AV38" s="39"/>
      <c r="AW38" s="39"/>
      <c r="AX38" s="39"/>
      <c r="AY38" s="39"/>
      <c r="AZ38" s="39"/>
      <c r="BA38" s="39"/>
      <c r="BB38" s="39"/>
      <c r="BC38" s="39"/>
      <c r="BD38" s="381"/>
    </row>
    <row r="39" spans="1:56" ht="23" x14ac:dyDescent="0.35">
      <c r="B39" s="58"/>
      <c r="C39" s="37"/>
      <c r="E39" s="71" t="s">
        <v>370</v>
      </c>
      <c r="F39" s="375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380"/>
      <c r="R39" s="7"/>
      <c r="S39" s="375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380"/>
      <c r="AE39" s="7"/>
      <c r="AF39" s="375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380"/>
      <c r="AR39" s="7"/>
      <c r="AS39" s="375"/>
      <c r="AT39" s="19"/>
      <c r="AU39" s="19"/>
      <c r="AV39" s="19"/>
      <c r="AW39" s="19"/>
      <c r="AX39" s="19"/>
      <c r="AY39" s="19"/>
      <c r="AZ39" s="19"/>
      <c r="BA39" s="19"/>
      <c r="BB39" s="19"/>
      <c r="BC39" s="19"/>
      <c r="BD39" s="380"/>
    </row>
    <row r="40" spans="1:56" ht="23" x14ac:dyDescent="0.35">
      <c r="A40" s="37" t="s">
        <v>38</v>
      </c>
      <c r="B40" s="37" t="s">
        <v>176</v>
      </c>
      <c r="C40" s="37">
        <v>21</v>
      </c>
      <c r="E40" s="72" t="s">
        <v>206</v>
      </c>
      <c r="F40" s="374"/>
      <c r="G40" s="39"/>
      <c r="H40" s="39"/>
      <c r="I40" s="39"/>
      <c r="J40" s="39"/>
      <c r="K40" s="39"/>
      <c r="L40" s="39"/>
      <c r="M40" s="39"/>
      <c r="N40" s="39"/>
      <c r="O40" s="39"/>
      <c r="P40" s="39"/>
      <c r="Q40" s="381"/>
      <c r="R40" s="7"/>
      <c r="S40" s="374"/>
      <c r="T40" s="39"/>
      <c r="U40" s="39"/>
      <c r="V40" s="39"/>
      <c r="W40" s="39"/>
      <c r="X40" s="39"/>
      <c r="Y40" s="39"/>
      <c r="Z40" s="39"/>
      <c r="AA40" s="39"/>
      <c r="AB40" s="39"/>
      <c r="AC40" s="39"/>
      <c r="AD40" s="381"/>
      <c r="AE40" s="7"/>
      <c r="AF40" s="374"/>
      <c r="AG40" s="39"/>
      <c r="AH40" s="39"/>
      <c r="AI40" s="39"/>
      <c r="AJ40" s="39"/>
      <c r="AK40" s="39"/>
      <c r="AL40" s="39"/>
      <c r="AM40" s="39"/>
      <c r="AN40" s="39"/>
      <c r="AO40" s="39"/>
      <c r="AP40" s="39"/>
      <c r="AQ40" s="381"/>
      <c r="AR40" s="7"/>
      <c r="AS40" s="374"/>
      <c r="AT40" s="39"/>
      <c r="AU40" s="39"/>
      <c r="AV40" s="39"/>
      <c r="AW40" s="39"/>
      <c r="AX40" s="39"/>
      <c r="AY40" s="39"/>
      <c r="AZ40" s="39"/>
      <c r="BA40" s="39"/>
      <c r="BB40" s="39"/>
      <c r="BC40" s="39"/>
      <c r="BD40" s="381"/>
    </row>
    <row r="41" spans="1:56" ht="23" x14ac:dyDescent="0.35">
      <c r="A41" s="37" t="s">
        <v>38</v>
      </c>
      <c r="B41" s="37" t="s">
        <v>177</v>
      </c>
      <c r="C41" s="37">
        <v>22</v>
      </c>
      <c r="E41" s="72" t="s">
        <v>207</v>
      </c>
      <c r="F41" s="374"/>
      <c r="G41" s="39"/>
      <c r="H41" s="39"/>
      <c r="I41" s="39"/>
      <c r="J41" s="39"/>
      <c r="K41" s="39"/>
      <c r="L41" s="39"/>
      <c r="M41" s="39"/>
      <c r="N41" s="39"/>
      <c r="O41" s="39"/>
      <c r="P41" s="39"/>
      <c r="Q41" s="381"/>
      <c r="R41" s="7"/>
      <c r="S41" s="374"/>
      <c r="T41" s="39"/>
      <c r="U41" s="39"/>
      <c r="V41" s="39"/>
      <c r="W41" s="39"/>
      <c r="X41" s="39"/>
      <c r="Y41" s="39"/>
      <c r="Z41" s="39"/>
      <c r="AA41" s="39"/>
      <c r="AB41" s="39"/>
      <c r="AC41" s="39"/>
      <c r="AD41" s="381"/>
      <c r="AE41" s="7"/>
      <c r="AF41" s="374"/>
      <c r="AG41" s="39"/>
      <c r="AH41" s="39"/>
      <c r="AI41" s="39"/>
      <c r="AJ41" s="39"/>
      <c r="AK41" s="39"/>
      <c r="AL41" s="39"/>
      <c r="AM41" s="39"/>
      <c r="AN41" s="39"/>
      <c r="AO41" s="39"/>
      <c r="AP41" s="39"/>
      <c r="AQ41" s="381"/>
      <c r="AR41" s="7"/>
      <c r="AS41" s="374"/>
      <c r="AT41" s="39"/>
      <c r="AU41" s="39"/>
      <c r="AV41" s="39"/>
      <c r="AW41" s="39"/>
      <c r="AX41" s="39"/>
      <c r="AY41" s="39"/>
      <c r="AZ41" s="39"/>
      <c r="BA41" s="39"/>
      <c r="BB41" s="39"/>
      <c r="BC41" s="39"/>
      <c r="BD41" s="381"/>
    </row>
    <row r="42" spans="1:56" ht="23" x14ac:dyDescent="0.35">
      <c r="A42" s="37" t="s">
        <v>38</v>
      </c>
      <c r="B42" s="37" t="s">
        <v>178</v>
      </c>
      <c r="C42" s="37">
        <v>23</v>
      </c>
      <c r="E42" s="72" t="s">
        <v>208</v>
      </c>
      <c r="F42" s="374"/>
      <c r="G42" s="39"/>
      <c r="H42" s="39"/>
      <c r="I42" s="39"/>
      <c r="J42" s="39"/>
      <c r="K42" s="39"/>
      <c r="L42" s="39"/>
      <c r="M42" s="39"/>
      <c r="N42" s="39"/>
      <c r="O42" s="39"/>
      <c r="P42" s="39"/>
      <c r="Q42" s="381"/>
      <c r="R42" s="7"/>
      <c r="S42" s="374"/>
      <c r="T42" s="39"/>
      <c r="U42" s="39"/>
      <c r="V42" s="39"/>
      <c r="W42" s="39"/>
      <c r="X42" s="39"/>
      <c r="Y42" s="39"/>
      <c r="Z42" s="39"/>
      <c r="AA42" s="39"/>
      <c r="AB42" s="39"/>
      <c r="AC42" s="39"/>
      <c r="AD42" s="381"/>
      <c r="AE42" s="7"/>
      <c r="AF42" s="374"/>
      <c r="AG42" s="39"/>
      <c r="AH42" s="39"/>
      <c r="AI42" s="39"/>
      <c r="AJ42" s="39"/>
      <c r="AK42" s="39"/>
      <c r="AL42" s="39"/>
      <c r="AM42" s="39"/>
      <c r="AN42" s="39"/>
      <c r="AO42" s="39"/>
      <c r="AP42" s="39"/>
      <c r="AQ42" s="381"/>
      <c r="AR42" s="7"/>
      <c r="AS42" s="374"/>
      <c r="AT42" s="39"/>
      <c r="AU42" s="39"/>
      <c r="AV42" s="39"/>
      <c r="AW42" s="39"/>
      <c r="AX42" s="39"/>
      <c r="AY42" s="39"/>
      <c r="AZ42" s="39"/>
      <c r="BA42" s="39"/>
      <c r="BB42" s="39"/>
      <c r="BC42" s="39"/>
      <c r="BD42" s="381"/>
    </row>
    <row r="43" spans="1:56" ht="23" x14ac:dyDescent="0.35">
      <c r="A43" s="37" t="s">
        <v>38</v>
      </c>
      <c r="B43" s="37" t="s">
        <v>179</v>
      </c>
      <c r="C43" s="37">
        <v>24</v>
      </c>
      <c r="E43" s="72" t="s">
        <v>209</v>
      </c>
      <c r="F43" s="374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81"/>
      <c r="R43" s="7"/>
      <c r="S43" s="374"/>
      <c r="T43" s="39"/>
      <c r="U43" s="39"/>
      <c r="V43" s="39"/>
      <c r="W43" s="39"/>
      <c r="X43" s="39"/>
      <c r="Y43" s="39"/>
      <c r="Z43" s="39"/>
      <c r="AA43" s="39"/>
      <c r="AB43" s="39"/>
      <c r="AC43" s="39"/>
      <c r="AD43" s="381"/>
      <c r="AE43" s="7"/>
      <c r="AF43" s="374"/>
      <c r="AG43" s="39"/>
      <c r="AH43" s="39"/>
      <c r="AI43" s="39"/>
      <c r="AJ43" s="39"/>
      <c r="AK43" s="39"/>
      <c r="AL43" s="39"/>
      <c r="AM43" s="39"/>
      <c r="AN43" s="39"/>
      <c r="AO43" s="39"/>
      <c r="AP43" s="39"/>
      <c r="AQ43" s="381"/>
      <c r="AR43" s="7"/>
      <c r="AS43" s="374"/>
      <c r="AT43" s="39"/>
      <c r="AU43" s="39"/>
      <c r="AV43" s="39"/>
      <c r="AW43" s="39"/>
      <c r="AX43" s="39"/>
      <c r="AY43" s="39"/>
      <c r="AZ43" s="39"/>
      <c r="BA43" s="39"/>
      <c r="BB43" s="39"/>
      <c r="BC43" s="39"/>
      <c r="BD43" s="381"/>
    </row>
    <row r="44" spans="1:56" ht="23" x14ac:dyDescent="0.35">
      <c r="A44" s="37" t="s">
        <v>38</v>
      </c>
      <c r="B44" s="37" t="s">
        <v>180</v>
      </c>
      <c r="C44" s="37">
        <v>25</v>
      </c>
      <c r="E44" s="72" t="s">
        <v>210</v>
      </c>
      <c r="F44" s="374"/>
      <c r="G44" s="39"/>
      <c r="H44" s="39"/>
      <c r="I44" s="39"/>
      <c r="J44" s="39"/>
      <c r="K44" s="39"/>
      <c r="L44" s="39"/>
      <c r="M44" s="39"/>
      <c r="N44" s="39"/>
      <c r="O44" s="39"/>
      <c r="P44" s="39"/>
      <c r="Q44" s="381"/>
      <c r="R44" s="7"/>
      <c r="S44" s="374"/>
      <c r="T44" s="39"/>
      <c r="U44" s="39"/>
      <c r="V44" s="39"/>
      <c r="W44" s="39"/>
      <c r="X44" s="39"/>
      <c r="Y44" s="39"/>
      <c r="Z44" s="39"/>
      <c r="AA44" s="39"/>
      <c r="AB44" s="39"/>
      <c r="AC44" s="39"/>
      <c r="AD44" s="381"/>
      <c r="AE44" s="7"/>
      <c r="AF44" s="374"/>
      <c r="AG44" s="39"/>
      <c r="AH44" s="39"/>
      <c r="AI44" s="39"/>
      <c r="AJ44" s="39"/>
      <c r="AK44" s="39"/>
      <c r="AL44" s="39"/>
      <c r="AM44" s="39"/>
      <c r="AN44" s="39"/>
      <c r="AO44" s="39"/>
      <c r="AP44" s="39"/>
      <c r="AQ44" s="381"/>
      <c r="AR44" s="7"/>
      <c r="AS44" s="374"/>
      <c r="AT44" s="39"/>
      <c r="AU44" s="39"/>
      <c r="AV44" s="39"/>
      <c r="AW44" s="39"/>
      <c r="AX44" s="39"/>
      <c r="AY44" s="39"/>
      <c r="AZ44" s="39"/>
      <c r="BA44" s="39"/>
      <c r="BB44" s="39"/>
      <c r="BC44" s="39"/>
      <c r="BD44" s="381"/>
    </row>
    <row r="45" spans="1:56" ht="23" x14ac:dyDescent="0.35">
      <c r="A45" s="37" t="s">
        <v>38</v>
      </c>
      <c r="B45" s="37" t="s">
        <v>181</v>
      </c>
      <c r="C45" s="37">
        <v>26</v>
      </c>
      <c r="E45" s="72" t="s">
        <v>211</v>
      </c>
      <c r="F45" s="374"/>
      <c r="G45" s="39"/>
      <c r="H45" s="39"/>
      <c r="I45" s="39"/>
      <c r="J45" s="39"/>
      <c r="K45" s="39"/>
      <c r="L45" s="39"/>
      <c r="M45" s="39"/>
      <c r="N45" s="39"/>
      <c r="O45" s="39"/>
      <c r="P45" s="39"/>
      <c r="Q45" s="381"/>
      <c r="R45" s="7"/>
      <c r="S45" s="374"/>
      <c r="T45" s="39"/>
      <c r="U45" s="39"/>
      <c r="V45" s="39"/>
      <c r="W45" s="39"/>
      <c r="X45" s="39"/>
      <c r="Y45" s="39"/>
      <c r="Z45" s="39"/>
      <c r="AA45" s="39"/>
      <c r="AB45" s="39"/>
      <c r="AC45" s="39"/>
      <c r="AD45" s="381"/>
      <c r="AE45" s="7"/>
      <c r="AF45" s="374"/>
      <c r="AG45" s="39"/>
      <c r="AH45" s="39"/>
      <c r="AI45" s="39"/>
      <c r="AJ45" s="39"/>
      <c r="AK45" s="39"/>
      <c r="AL45" s="39"/>
      <c r="AM45" s="39"/>
      <c r="AN45" s="39"/>
      <c r="AO45" s="39"/>
      <c r="AP45" s="39"/>
      <c r="AQ45" s="381"/>
      <c r="AR45" s="7"/>
      <c r="AS45" s="374"/>
      <c r="AT45" s="39"/>
      <c r="AU45" s="39"/>
      <c r="AV45" s="39"/>
      <c r="AW45" s="39"/>
      <c r="AX45" s="39"/>
      <c r="AY45" s="39"/>
      <c r="AZ45" s="39"/>
      <c r="BA45" s="39"/>
      <c r="BB45" s="39"/>
      <c r="BC45" s="39"/>
      <c r="BD45" s="381"/>
    </row>
    <row r="46" spans="1:56" ht="23" x14ac:dyDescent="0.35">
      <c r="A46" s="37" t="s">
        <v>38</v>
      </c>
      <c r="B46" s="37" t="s">
        <v>182</v>
      </c>
      <c r="C46" s="37">
        <v>27</v>
      </c>
      <c r="E46" s="72" t="s">
        <v>212</v>
      </c>
      <c r="F46" s="374"/>
      <c r="G46" s="39"/>
      <c r="H46" s="39"/>
      <c r="I46" s="39"/>
      <c r="J46" s="39"/>
      <c r="K46" s="39"/>
      <c r="L46" s="39"/>
      <c r="M46" s="39"/>
      <c r="N46" s="39"/>
      <c r="O46" s="39"/>
      <c r="P46" s="39"/>
      <c r="Q46" s="381"/>
      <c r="R46" s="7"/>
      <c r="S46" s="374"/>
      <c r="T46" s="39"/>
      <c r="U46" s="39"/>
      <c r="V46" s="39"/>
      <c r="W46" s="39"/>
      <c r="X46" s="39"/>
      <c r="Y46" s="39"/>
      <c r="Z46" s="39"/>
      <c r="AA46" s="39"/>
      <c r="AB46" s="39"/>
      <c r="AC46" s="39"/>
      <c r="AD46" s="381"/>
      <c r="AE46" s="7"/>
      <c r="AF46" s="374"/>
      <c r="AG46" s="39"/>
      <c r="AH46" s="39"/>
      <c r="AI46" s="39"/>
      <c r="AJ46" s="39"/>
      <c r="AK46" s="39"/>
      <c r="AL46" s="39"/>
      <c r="AM46" s="39"/>
      <c r="AN46" s="39"/>
      <c r="AO46" s="39"/>
      <c r="AP46" s="39"/>
      <c r="AQ46" s="381"/>
      <c r="AR46" s="7"/>
      <c r="AS46" s="374"/>
      <c r="AT46" s="39"/>
      <c r="AU46" s="39"/>
      <c r="AV46" s="39"/>
      <c r="AW46" s="39"/>
      <c r="AX46" s="39"/>
      <c r="AY46" s="39"/>
      <c r="AZ46" s="39"/>
      <c r="BA46" s="39"/>
      <c r="BB46" s="39"/>
      <c r="BC46" s="39"/>
      <c r="BD46" s="381"/>
    </row>
    <row r="47" spans="1:56" ht="23" x14ac:dyDescent="0.35">
      <c r="A47" s="37" t="s">
        <v>38</v>
      </c>
      <c r="B47" s="37" t="s">
        <v>183</v>
      </c>
      <c r="C47" s="37">
        <v>28</v>
      </c>
      <c r="E47" s="47" t="s">
        <v>213</v>
      </c>
      <c r="F47" s="374"/>
      <c r="G47" s="39"/>
      <c r="H47" s="39"/>
      <c r="I47" s="39"/>
      <c r="J47" s="39"/>
      <c r="K47" s="39"/>
      <c r="L47" s="39"/>
      <c r="M47" s="39"/>
      <c r="N47" s="39"/>
      <c r="O47" s="39"/>
      <c r="P47" s="39"/>
      <c r="Q47" s="381"/>
      <c r="R47" s="7"/>
      <c r="S47" s="374"/>
      <c r="T47" s="39"/>
      <c r="U47" s="39"/>
      <c r="V47" s="39"/>
      <c r="W47" s="39"/>
      <c r="X47" s="39"/>
      <c r="Y47" s="39"/>
      <c r="Z47" s="39"/>
      <c r="AA47" s="39"/>
      <c r="AB47" s="39"/>
      <c r="AC47" s="39"/>
      <c r="AD47" s="381"/>
      <c r="AE47" s="7"/>
      <c r="AF47" s="374"/>
      <c r="AG47" s="39"/>
      <c r="AH47" s="39"/>
      <c r="AI47" s="39"/>
      <c r="AJ47" s="39"/>
      <c r="AK47" s="39"/>
      <c r="AL47" s="39"/>
      <c r="AM47" s="39"/>
      <c r="AN47" s="39"/>
      <c r="AO47" s="39"/>
      <c r="AP47" s="39"/>
      <c r="AQ47" s="381"/>
      <c r="AR47" s="7"/>
      <c r="AS47" s="374"/>
      <c r="AT47" s="39"/>
      <c r="AU47" s="39"/>
      <c r="AV47" s="39"/>
      <c r="AW47" s="39"/>
      <c r="AX47" s="39"/>
      <c r="AY47" s="39"/>
      <c r="AZ47" s="39"/>
      <c r="BA47" s="39"/>
      <c r="BB47" s="39"/>
      <c r="BC47" s="39"/>
      <c r="BD47" s="381"/>
    </row>
    <row r="48" spans="1:56" ht="23" x14ac:dyDescent="0.35">
      <c r="A48" s="37" t="s">
        <v>38</v>
      </c>
      <c r="B48" s="37" t="s">
        <v>184</v>
      </c>
      <c r="C48" s="37">
        <v>29</v>
      </c>
      <c r="E48" s="267" t="s">
        <v>214</v>
      </c>
      <c r="F48" s="374"/>
      <c r="G48" s="39"/>
      <c r="H48" s="39"/>
      <c r="I48" s="39"/>
      <c r="J48" s="39"/>
      <c r="K48" s="39"/>
      <c r="L48" s="39"/>
      <c r="M48" s="39"/>
      <c r="N48" s="39"/>
      <c r="O48" s="39"/>
      <c r="P48" s="39"/>
      <c r="Q48" s="381"/>
      <c r="R48" s="7"/>
      <c r="S48" s="390"/>
      <c r="T48" s="391"/>
      <c r="U48" s="391"/>
      <c r="V48" s="391"/>
      <c r="W48" s="391"/>
      <c r="X48" s="391"/>
      <c r="Y48" s="391"/>
      <c r="Z48" s="391"/>
      <c r="AA48" s="391"/>
      <c r="AB48" s="391"/>
      <c r="AC48" s="391"/>
      <c r="AD48" s="392"/>
      <c r="AE48" s="7"/>
      <c r="AF48" s="374"/>
      <c r="AG48" s="39"/>
      <c r="AH48" s="39"/>
      <c r="AI48" s="39"/>
      <c r="AJ48" s="39"/>
      <c r="AK48" s="39"/>
      <c r="AL48" s="39"/>
      <c r="AM48" s="39"/>
      <c r="AN48" s="39"/>
      <c r="AO48" s="39"/>
      <c r="AP48" s="39"/>
      <c r="AQ48" s="381"/>
      <c r="AR48" s="7"/>
      <c r="AS48" s="374"/>
      <c r="AT48" s="39"/>
      <c r="AU48" s="39"/>
      <c r="AV48" s="39"/>
      <c r="AW48" s="39"/>
      <c r="AX48" s="39"/>
      <c r="AY48" s="39"/>
      <c r="AZ48" s="39"/>
      <c r="BA48" s="39"/>
      <c r="BB48" s="39"/>
      <c r="BC48" s="39"/>
      <c r="BD48" s="381"/>
    </row>
    <row r="49" spans="1:56" ht="23" x14ac:dyDescent="0.35">
      <c r="A49" s="37" t="s">
        <v>38</v>
      </c>
      <c r="B49" s="37" t="s">
        <v>185</v>
      </c>
      <c r="C49" s="37">
        <v>30</v>
      </c>
      <c r="E49" s="267" t="s">
        <v>215</v>
      </c>
      <c r="F49" s="374"/>
      <c r="G49" s="39"/>
      <c r="H49" s="39"/>
      <c r="I49" s="39"/>
      <c r="J49" s="39"/>
      <c r="K49" s="39"/>
      <c r="L49" s="39"/>
      <c r="M49" s="39"/>
      <c r="N49" s="39"/>
      <c r="O49" s="39"/>
      <c r="P49" s="39"/>
      <c r="Q49" s="381"/>
      <c r="R49" s="7"/>
      <c r="S49" s="374"/>
      <c r="T49" s="39"/>
      <c r="U49" s="39"/>
      <c r="V49" s="39"/>
      <c r="W49" s="39"/>
      <c r="X49" s="39"/>
      <c r="Y49" s="39"/>
      <c r="Z49" s="39"/>
      <c r="AA49" s="39"/>
      <c r="AB49" s="39"/>
      <c r="AC49" s="39"/>
      <c r="AD49" s="381"/>
      <c r="AE49" s="7"/>
      <c r="AF49" s="374"/>
      <c r="AG49" s="39"/>
      <c r="AH49" s="39"/>
      <c r="AI49" s="39"/>
      <c r="AJ49" s="39"/>
      <c r="AK49" s="39"/>
      <c r="AL49" s="39"/>
      <c r="AM49" s="39"/>
      <c r="AN49" s="39"/>
      <c r="AO49" s="39"/>
      <c r="AP49" s="39"/>
      <c r="AQ49" s="381"/>
      <c r="AR49" s="7"/>
      <c r="AS49" s="374"/>
      <c r="AT49" s="39"/>
      <c r="AU49" s="39"/>
      <c r="AV49" s="39"/>
      <c r="AW49" s="39"/>
      <c r="AX49" s="39"/>
      <c r="AY49" s="39"/>
      <c r="AZ49" s="39"/>
      <c r="BA49" s="39"/>
      <c r="BB49" s="39"/>
      <c r="BC49" s="39"/>
      <c r="BD49" s="381"/>
    </row>
    <row r="50" spans="1:56" ht="23" x14ac:dyDescent="0.35">
      <c r="B50" s="37"/>
      <c r="C50" s="37"/>
      <c r="E50" s="46" t="s">
        <v>217</v>
      </c>
      <c r="F50" s="327"/>
      <c r="G50" s="326"/>
      <c r="H50" s="326"/>
      <c r="I50" s="326"/>
      <c r="J50" s="326"/>
      <c r="K50" s="326"/>
      <c r="L50" s="326"/>
      <c r="M50" s="326"/>
      <c r="N50" s="326"/>
      <c r="O50" s="326"/>
      <c r="P50" s="326"/>
      <c r="Q50" s="9"/>
      <c r="R50" s="7"/>
      <c r="S50" s="327"/>
      <c r="T50" s="326"/>
      <c r="U50" s="326"/>
      <c r="V50" s="326"/>
      <c r="W50" s="326"/>
      <c r="X50" s="326"/>
      <c r="Y50" s="326"/>
      <c r="Z50" s="326"/>
      <c r="AA50" s="326"/>
      <c r="AB50" s="326"/>
      <c r="AC50" s="326"/>
      <c r="AD50" s="9"/>
      <c r="AE50" s="7"/>
      <c r="AF50" s="327"/>
      <c r="AG50" s="326"/>
      <c r="AH50" s="326"/>
      <c r="AI50" s="326"/>
      <c r="AJ50" s="326"/>
      <c r="AK50" s="326"/>
      <c r="AL50" s="326"/>
      <c r="AM50" s="326"/>
      <c r="AN50" s="326"/>
      <c r="AO50" s="326"/>
      <c r="AP50" s="326"/>
      <c r="AQ50" s="9"/>
      <c r="AR50" s="7"/>
      <c r="AS50" s="327"/>
      <c r="AT50" s="326"/>
      <c r="AU50" s="326"/>
      <c r="AV50" s="326"/>
      <c r="AW50" s="326"/>
      <c r="AX50" s="326"/>
      <c r="AY50" s="326"/>
      <c r="AZ50" s="326"/>
      <c r="BA50" s="326"/>
      <c r="BB50" s="326"/>
      <c r="BC50" s="326"/>
      <c r="BD50" s="9"/>
    </row>
    <row r="51" spans="1:56" ht="23" x14ac:dyDescent="0.35">
      <c r="A51" s="37" t="s">
        <v>38</v>
      </c>
      <c r="B51" s="37" t="s">
        <v>186</v>
      </c>
      <c r="C51" s="37">
        <v>31</v>
      </c>
      <c r="E51" s="69" t="s">
        <v>218</v>
      </c>
      <c r="F51" s="42"/>
      <c r="G51" s="39"/>
      <c r="H51" s="39"/>
      <c r="I51" s="39"/>
      <c r="J51" s="39"/>
      <c r="K51" s="39"/>
      <c r="L51" s="39"/>
      <c r="M51" s="39"/>
      <c r="N51" s="39"/>
      <c r="O51" s="39"/>
      <c r="P51" s="39"/>
      <c r="Q51" s="381"/>
      <c r="R51" s="7"/>
      <c r="S51" s="393"/>
      <c r="T51" s="391"/>
      <c r="U51" s="391"/>
      <c r="V51" s="391"/>
      <c r="W51" s="391"/>
      <c r="X51" s="391"/>
      <c r="Y51" s="391"/>
      <c r="Z51" s="391"/>
      <c r="AA51" s="391"/>
      <c r="AB51" s="391"/>
      <c r="AC51" s="391"/>
      <c r="AD51" s="392"/>
      <c r="AE51" s="7"/>
      <c r="AF51" s="42"/>
      <c r="AG51" s="39"/>
      <c r="AH51" s="39"/>
      <c r="AI51" s="39"/>
      <c r="AJ51" s="39"/>
      <c r="AK51" s="39"/>
      <c r="AL51" s="39"/>
      <c r="AM51" s="39"/>
      <c r="AN51" s="39"/>
      <c r="AO51" s="39"/>
      <c r="AP51" s="39"/>
      <c r="AQ51" s="381"/>
      <c r="AR51" s="7"/>
      <c r="AS51" s="42"/>
      <c r="AT51" s="39"/>
      <c r="AU51" s="39"/>
      <c r="AV51" s="39"/>
      <c r="AW51" s="39"/>
      <c r="AX51" s="39"/>
      <c r="AY51" s="39"/>
      <c r="AZ51" s="39"/>
      <c r="BA51" s="39"/>
      <c r="BB51" s="39"/>
      <c r="BC51" s="39"/>
      <c r="BD51" s="381"/>
    </row>
    <row r="52" spans="1:56" ht="23" x14ac:dyDescent="0.35">
      <c r="A52" s="37" t="s">
        <v>38</v>
      </c>
      <c r="B52" s="37" t="s">
        <v>187</v>
      </c>
      <c r="C52" s="37">
        <v>32</v>
      </c>
      <c r="E52" s="69" t="s">
        <v>319</v>
      </c>
      <c r="F52" s="390"/>
      <c r="G52" s="391"/>
      <c r="H52" s="391"/>
      <c r="I52" s="391"/>
      <c r="J52" s="391"/>
      <c r="K52" s="391"/>
      <c r="L52" s="391"/>
      <c r="M52" s="391"/>
      <c r="N52" s="391"/>
      <c r="O52" s="391"/>
      <c r="P52" s="391"/>
      <c r="Q52" s="392"/>
      <c r="S52" s="390"/>
      <c r="T52" s="391"/>
      <c r="U52" s="391"/>
      <c r="V52" s="391"/>
      <c r="W52" s="391"/>
      <c r="X52" s="391"/>
      <c r="Y52" s="391"/>
      <c r="Z52" s="391"/>
      <c r="AA52" s="391"/>
      <c r="AB52" s="391"/>
      <c r="AC52" s="391"/>
      <c r="AD52" s="392"/>
      <c r="AF52" s="390"/>
      <c r="AG52" s="391"/>
      <c r="AH52" s="391"/>
      <c r="AI52" s="391"/>
      <c r="AJ52" s="391"/>
      <c r="AK52" s="391"/>
      <c r="AL52" s="391"/>
      <c r="AM52" s="391"/>
      <c r="AN52" s="391"/>
      <c r="AO52" s="391"/>
      <c r="AP52" s="391"/>
      <c r="AQ52" s="392"/>
      <c r="AS52" s="390"/>
      <c r="AT52" s="391"/>
      <c r="AU52" s="391"/>
      <c r="AV52" s="391"/>
      <c r="AW52" s="391"/>
      <c r="AX52" s="391"/>
      <c r="AY52" s="391"/>
      <c r="AZ52" s="391"/>
      <c r="BA52" s="391"/>
      <c r="BB52" s="391"/>
      <c r="BC52" s="391"/>
      <c r="BD52" s="392"/>
    </row>
    <row r="53" spans="1:56" ht="23" x14ac:dyDescent="0.35">
      <c r="A53" s="37" t="s">
        <v>38</v>
      </c>
      <c r="B53" s="37" t="s">
        <v>188</v>
      </c>
      <c r="C53" s="37">
        <v>33</v>
      </c>
      <c r="E53" s="69" t="s">
        <v>220</v>
      </c>
      <c r="F53" s="390"/>
      <c r="G53" s="391"/>
      <c r="H53" s="391"/>
      <c r="I53" s="391"/>
      <c r="J53" s="391"/>
      <c r="K53" s="391"/>
      <c r="L53" s="391"/>
      <c r="M53" s="391"/>
      <c r="N53" s="391"/>
      <c r="O53" s="391"/>
      <c r="P53" s="391"/>
      <c r="Q53" s="392"/>
      <c r="R53" s="7"/>
      <c r="S53" s="374"/>
      <c r="T53" s="39"/>
      <c r="U53" s="39"/>
      <c r="V53" s="39"/>
      <c r="W53" s="39"/>
      <c r="X53" s="39"/>
      <c r="Y53" s="39"/>
      <c r="Z53" s="39"/>
      <c r="AA53" s="39"/>
      <c r="AB53" s="39"/>
      <c r="AC53" s="39"/>
      <c r="AD53" s="381"/>
      <c r="AE53" s="7"/>
      <c r="AF53" s="374"/>
      <c r="AG53" s="39"/>
      <c r="AH53" s="39"/>
      <c r="AI53" s="39"/>
      <c r="AJ53" s="39"/>
      <c r="AK53" s="39"/>
      <c r="AL53" s="39"/>
      <c r="AM53" s="39"/>
      <c r="AN53" s="39"/>
      <c r="AO53" s="39"/>
      <c r="AP53" s="39"/>
      <c r="AQ53" s="381"/>
      <c r="AR53" s="7"/>
      <c r="AS53" s="390"/>
      <c r="AT53" s="391"/>
      <c r="AU53" s="391"/>
      <c r="AV53" s="391"/>
      <c r="AW53" s="391"/>
      <c r="AX53" s="391"/>
      <c r="AY53" s="391"/>
      <c r="AZ53" s="391"/>
      <c r="BA53" s="391"/>
      <c r="BB53" s="391"/>
      <c r="BC53" s="391"/>
      <c r="BD53" s="392"/>
    </row>
    <row r="54" spans="1:56" ht="23" x14ac:dyDescent="0.35">
      <c r="B54" s="37"/>
      <c r="C54" s="37"/>
      <c r="E54" s="46" t="s">
        <v>222</v>
      </c>
      <c r="F54" s="327"/>
      <c r="G54" s="326"/>
      <c r="H54" s="326"/>
      <c r="I54" s="326"/>
      <c r="J54" s="326"/>
      <c r="K54" s="326"/>
      <c r="L54" s="326"/>
      <c r="M54" s="326"/>
      <c r="N54" s="326"/>
      <c r="O54" s="326"/>
      <c r="P54" s="326"/>
      <c r="Q54" s="9"/>
      <c r="R54" s="7"/>
      <c r="S54" s="327"/>
      <c r="T54" s="326"/>
      <c r="U54" s="326"/>
      <c r="V54" s="326"/>
      <c r="W54" s="326"/>
      <c r="X54" s="326"/>
      <c r="Y54" s="326"/>
      <c r="Z54" s="326"/>
      <c r="AA54" s="326"/>
      <c r="AB54" s="326"/>
      <c r="AC54" s="326"/>
      <c r="AD54" s="9"/>
      <c r="AE54" s="7"/>
      <c r="AF54" s="327"/>
      <c r="AG54" s="326"/>
      <c r="AH54" s="326"/>
      <c r="AI54" s="326"/>
      <c r="AJ54" s="326"/>
      <c r="AK54" s="326"/>
      <c r="AL54" s="326"/>
      <c r="AM54" s="326"/>
      <c r="AN54" s="326"/>
      <c r="AO54" s="326"/>
      <c r="AP54" s="326"/>
      <c r="AQ54" s="9"/>
      <c r="AR54" s="7"/>
      <c r="AS54" s="327"/>
      <c r="AT54" s="326"/>
      <c r="AU54" s="326"/>
      <c r="AV54" s="326"/>
      <c r="AW54" s="326"/>
      <c r="AX54" s="326"/>
      <c r="AY54" s="326"/>
      <c r="AZ54" s="326"/>
      <c r="BA54" s="326"/>
      <c r="BB54" s="326"/>
      <c r="BC54" s="326"/>
      <c r="BD54" s="9"/>
    </row>
    <row r="55" spans="1:56" ht="23" x14ac:dyDescent="0.35">
      <c r="A55" s="37" t="s">
        <v>38</v>
      </c>
      <c r="B55" s="37" t="s">
        <v>189</v>
      </c>
      <c r="C55" s="37">
        <v>34</v>
      </c>
      <c r="E55" s="69" t="s">
        <v>223</v>
      </c>
      <c r="F55" s="390"/>
      <c r="G55" s="391"/>
      <c r="H55" s="391"/>
      <c r="I55" s="391"/>
      <c r="J55" s="391"/>
      <c r="K55" s="391"/>
      <c r="L55" s="391"/>
      <c r="M55" s="391"/>
      <c r="N55" s="391"/>
      <c r="O55" s="391"/>
      <c r="P55" s="391"/>
      <c r="Q55" s="392"/>
      <c r="R55" s="7"/>
      <c r="S55" s="374"/>
      <c r="T55" s="39"/>
      <c r="U55" s="39"/>
      <c r="V55" s="39"/>
      <c r="W55" s="39"/>
      <c r="X55" s="39"/>
      <c r="Y55" s="39"/>
      <c r="Z55" s="39"/>
      <c r="AA55" s="39"/>
      <c r="AB55" s="39"/>
      <c r="AC55" s="39"/>
      <c r="AD55" s="381"/>
      <c r="AE55" s="7"/>
      <c r="AF55" s="374"/>
      <c r="AG55" s="39"/>
      <c r="AH55" s="39"/>
      <c r="AI55" s="39"/>
      <c r="AJ55" s="39"/>
      <c r="AK55" s="39"/>
      <c r="AL55" s="39"/>
      <c r="AM55" s="39"/>
      <c r="AN55" s="39"/>
      <c r="AO55" s="39"/>
      <c r="AP55" s="39"/>
      <c r="AQ55" s="381"/>
      <c r="AR55" s="7"/>
      <c r="AS55" s="390"/>
      <c r="AT55" s="391"/>
      <c r="AU55" s="391"/>
      <c r="AV55" s="391"/>
      <c r="AW55" s="391"/>
      <c r="AX55" s="391"/>
      <c r="AY55" s="391"/>
      <c r="AZ55" s="391"/>
      <c r="BA55" s="391"/>
      <c r="BB55" s="391"/>
      <c r="BC55" s="391"/>
      <c r="BD55" s="392"/>
    </row>
    <row r="56" spans="1:56" ht="23" x14ac:dyDescent="0.35">
      <c r="A56" s="37" t="s">
        <v>38</v>
      </c>
      <c r="B56" s="37" t="s">
        <v>190</v>
      </c>
      <c r="C56" s="37">
        <v>35</v>
      </c>
      <c r="E56" s="69" t="s">
        <v>224</v>
      </c>
      <c r="F56" s="390"/>
      <c r="G56" s="391"/>
      <c r="H56" s="391"/>
      <c r="I56" s="391"/>
      <c r="J56" s="391"/>
      <c r="K56" s="391"/>
      <c r="L56" s="391"/>
      <c r="M56" s="391"/>
      <c r="N56" s="391"/>
      <c r="O56" s="391"/>
      <c r="P56" s="391"/>
      <c r="Q56" s="392"/>
      <c r="R56" s="7"/>
      <c r="S56" s="374"/>
      <c r="T56" s="39"/>
      <c r="U56" s="39"/>
      <c r="V56" s="39"/>
      <c r="W56" s="39"/>
      <c r="X56" s="39"/>
      <c r="Y56" s="39"/>
      <c r="Z56" s="39"/>
      <c r="AA56" s="39"/>
      <c r="AB56" s="39"/>
      <c r="AC56" s="39"/>
      <c r="AD56" s="381"/>
      <c r="AE56" s="7"/>
      <c r="AF56" s="374"/>
      <c r="AG56" s="39"/>
      <c r="AH56" s="39"/>
      <c r="AI56" s="39"/>
      <c r="AJ56" s="39"/>
      <c r="AK56" s="39"/>
      <c r="AL56" s="39"/>
      <c r="AM56" s="39"/>
      <c r="AN56" s="39"/>
      <c r="AO56" s="39"/>
      <c r="AP56" s="39"/>
      <c r="AQ56" s="381"/>
      <c r="AR56" s="7"/>
      <c r="AS56" s="390"/>
      <c r="AT56" s="391"/>
      <c r="AU56" s="391"/>
      <c r="AV56" s="391"/>
      <c r="AW56" s="391"/>
      <c r="AX56" s="391"/>
      <c r="AY56" s="391"/>
      <c r="AZ56" s="391"/>
      <c r="BA56" s="391"/>
      <c r="BB56" s="391"/>
      <c r="BC56" s="391"/>
      <c r="BD56" s="392"/>
    </row>
    <row r="57" spans="1:56" ht="23" x14ac:dyDescent="0.35">
      <c r="A57" s="37" t="s">
        <v>38</v>
      </c>
      <c r="B57" s="37" t="s">
        <v>191</v>
      </c>
      <c r="C57" s="37">
        <v>36</v>
      </c>
      <c r="E57" s="69" t="s">
        <v>225</v>
      </c>
      <c r="F57" s="390"/>
      <c r="G57" s="391"/>
      <c r="H57" s="391"/>
      <c r="I57" s="391"/>
      <c r="J57" s="391"/>
      <c r="K57" s="391"/>
      <c r="L57" s="391"/>
      <c r="M57" s="391"/>
      <c r="N57" s="391"/>
      <c r="O57" s="391"/>
      <c r="P57" s="391"/>
      <c r="Q57" s="392"/>
      <c r="R57" s="7"/>
      <c r="S57" s="374"/>
      <c r="T57" s="39"/>
      <c r="U57" s="39"/>
      <c r="V57" s="39"/>
      <c r="W57" s="39"/>
      <c r="X57" s="39"/>
      <c r="Y57" s="39"/>
      <c r="Z57" s="39"/>
      <c r="AA57" s="39"/>
      <c r="AB57" s="39"/>
      <c r="AC57" s="39"/>
      <c r="AD57" s="381"/>
      <c r="AE57" s="7"/>
      <c r="AF57" s="374"/>
      <c r="AG57" s="39"/>
      <c r="AH57" s="39"/>
      <c r="AI57" s="39"/>
      <c r="AJ57" s="39"/>
      <c r="AK57" s="39"/>
      <c r="AL57" s="39"/>
      <c r="AM57" s="39"/>
      <c r="AN57" s="39"/>
      <c r="AO57" s="39"/>
      <c r="AP57" s="39"/>
      <c r="AQ57" s="381"/>
      <c r="AR57" s="7"/>
      <c r="AS57" s="390"/>
      <c r="AT57" s="391"/>
      <c r="AU57" s="391"/>
      <c r="AV57" s="391"/>
      <c r="AW57" s="391"/>
      <c r="AX57" s="391"/>
      <c r="AY57" s="391"/>
      <c r="AZ57" s="391"/>
      <c r="BA57" s="391"/>
      <c r="BB57" s="391"/>
      <c r="BC57" s="391"/>
      <c r="BD57" s="392"/>
    </row>
    <row r="58" spans="1:56" ht="23" x14ac:dyDescent="0.35">
      <c r="A58" s="37" t="s">
        <v>38</v>
      </c>
      <c r="B58" s="37" t="s">
        <v>192</v>
      </c>
      <c r="C58" s="37">
        <v>37</v>
      </c>
      <c r="E58" s="69" t="s">
        <v>226</v>
      </c>
      <c r="F58" s="390"/>
      <c r="G58" s="391"/>
      <c r="H58" s="391"/>
      <c r="I58" s="391"/>
      <c r="J58" s="391"/>
      <c r="K58" s="391"/>
      <c r="L58" s="391"/>
      <c r="M58" s="391"/>
      <c r="N58" s="391"/>
      <c r="O58" s="391"/>
      <c r="P58" s="391"/>
      <c r="Q58" s="392"/>
      <c r="R58" s="7"/>
      <c r="S58" s="374"/>
      <c r="T58" s="39"/>
      <c r="U58" s="39"/>
      <c r="V58" s="39"/>
      <c r="W58" s="39"/>
      <c r="X58" s="39"/>
      <c r="Y58" s="39"/>
      <c r="Z58" s="39"/>
      <c r="AA58" s="39"/>
      <c r="AB58" s="39"/>
      <c r="AC58" s="39"/>
      <c r="AD58" s="381"/>
      <c r="AE58" s="7"/>
      <c r="AF58" s="374"/>
      <c r="AG58" s="39"/>
      <c r="AH58" s="39"/>
      <c r="AI58" s="39"/>
      <c r="AJ58" s="39"/>
      <c r="AK58" s="39"/>
      <c r="AL58" s="39"/>
      <c r="AM58" s="39"/>
      <c r="AN58" s="39"/>
      <c r="AO58" s="39"/>
      <c r="AP58" s="39"/>
      <c r="AQ58" s="381"/>
      <c r="AR58" s="7"/>
      <c r="AS58" s="390"/>
      <c r="AT58" s="391"/>
      <c r="AU58" s="391"/>
      <c r="AV58" s="391"/>
      <c r="AW58" s="391"/>
      <c r="AX58" s="391"/>
      <c r="AY58" s="391"/>
      <c r="AZ58" s="391"/>
      <c r="BA58" s="391"/>
      <c r="BB58" s="391"/>
      <c r="BC58" s="391"/>
      <c r="BD58" s="392"/>
    </row>
    <row r="59" spans="1:56" ht="23" x14ac:dyDescent="0.35">
      <c r="A59" s="37" t="s">
        <v>38</v>
      </c>
      <c r="B59" s="37" t="s">
        <v>193</v>
      </c>
      <c r="C59" s="37">
        <v>38</v>
      </c>
      <c r="E59" s="69" t="s">
        <v>227</v>
      </c>
      <c r="F59" s="390"/>
      <c r="G59" s="391"/>
      <c r="H59" s="391"/>
      <c r="I59" s="391"/>
      <c r="J59" s="391"/>
      <c r="K59" s="391"/>
      <c r="L59" s="391"/>
      <c r="M59" s="391"/>
      <c r="N59" s="391"/>
      <c r="O59" s="391"/>
      <c r="P59" s="391"/>
      <c r="Q59" s="392"/>
      <c r="R59" s="7"/>
      <c r="S59" s="374"/>
      <c r="T59" s="39"/>
      <c r="U59" s="39"/>
      <c r="V59" s="39"/>
      <c r="W59" s="39"/>
      <c r="X59" s="39"/>
      <c r="Y59" s="39"/>
      <c r="Z59" s="39"/>
      <c r="AA59" s="39"/>
      <c r="AB59" s="39"/>
      <c r="AC59" s="39"/>
      <c r="AD59" s="381"/>
      <c r="AE59" s="7"/>
      <c r="AF59" s="374"/>
      <c r="AG59" s="39"/>
      <c r="AH59" s="39"/>
      <c r="AI59" s="39"/>
      <c r="AJ59" s="39"/>
      <c r="AK59" s="39"/>
      <c r="AL59" s="39"/>
      <c r="AM59" s="39"/>
      <c r="AN59" s="39"/>
      <c r="AO59" s="39"/>
      <c r="AP59" s="39"/>
      <c r="AQ59" s="381"/>
      <c r="AR59" s="7"/>
      <c r="AS59" s="390"/>
      <c r="AT59" s="391"/>
      <c r="AU59" s="391"/>
      <c r="AV59" s="391"/>
      <c r="AW59" s="391"/>
      <c r="AX59" s="391"/>
      <c r="AY59" s="391"/>
      <c r="AZ59" s="391"/>
      <c r="BA59" s="391"/>
      <c r="BB59" s="391"/>
      <c r="BC59" s="391"/>
      <c r="BD59" s="392"/>
    </row>
    <row r="60" spans="1:56" ht="23" x14ac:dyDescent="0.35">
      <c r="C60" s="37"/>
      <c r="E60" s="70" t="s">
        <v>341</v>
      </c>
      <c r="F60" s="376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2"/>
      <c r="R60" s="7"/>
      <c r="S60" s="376"/>
      <c r="T60" s="387"/>
      <c r="U60" s="387"/>
      <c r="V60" s="387"/>
      <c r="W60" s="387"/>
      <c r="X60" s="387"/>
      <c r="Y60" s="387"/>
      <c r="Z60" s="387"/>
      <c r="AA60" s="387"/>
      <c r="AB60" s="387"/>
      <c r="AC60" s="387"/>
      <c r="AD60" s="382"/>
      <c r="AE60" s="7"/>
      <c r="AF60" s="376"/>
      <c r="AG60" s="387"/>
      <c r="AH60" s="387"/>
      <c r="AI60" s="387"/>
      <c r="AJ60" s="387"/>
      <c r="AK60" s="387"/>
      <c r="AL60" s="387"/>
      <c r="AM60" s="387"/>
      <c r="AN60" s="387"/>
      <c r="AO60" s="387"/>
      <c r="AP60" s="387"/>
      <c r="AQ60" s="382"/>
      <c r="AR60" s="7"/>
      <c r="AS60" s="376"/>
      <c r="AT60" s="387"/>
      <c r="AU60" s="387"/>
      <c r="AV60" s="387"/>
      <c r="AW60" s="387"/>
      <c r="AX60" s="387"/>
      <c r="AY60" s="387"/>
      <c r="AZ60" s="387"/>
      <c r="BA60" s="387"/>
      <c r="BB60" s="387"/>
      <c r="BC60" s="387"/>
      <c r="BD60" s="382"/>
    </row>
    <row r="61" spans="1:56" ht="23" x14ac:dyDescent="0.35">
      <c r="B61" s="57"/>
      <c r="C61" s="37"/>
      <c r="E61" s="46" t="s">
        <v>200</v>
      </c>
      <c r="F61" s="325"/>
      <c r="G61" s="326"/>
      <c r="H61" s="326"/>
      <c r="I61" s="326"/>
      <c r="J61" s="326"/>
      <c r="K61" s="326"/>
      <c r="L61" s="326"/>
      <c r="M61" s="326"/>
      <c r="N61" s="326"/>
      <c r="O61" s="326"/>
      <c r="P61" s="326"/>
      <c r="Q61" s="9"/>
      <c r="R61" s="7"/>
      <c r="S61" s="325"/>
      <c r="T61" s="326"/>
      <c r="U61" s="326"/>
      <c r="V61" s="326"/>
      <c r="W61" s="326"/>
      <c r="X61" s="326"/>
      <c r="Y61" s="326"/>
      <c r="Z61" s="326"/>
      <c r="AA61" s="326"/>
      <c r="AB61" s="326"/>
      <c r="AC61" s="326"/>
      <c r="AD61" s="9"/>
      <c r="AE61" s="7"/>
      <c r="AF61" s="325"/>
      <c r="AG61" s="326"/>
      <c r="AH61" s="326"/>
      <c r="AI61" s="326"/>
      <c r="AJ61" s="326"/>
      <c r="AK61" s="326"/>
      <c r="AL61" s="326"/>
      <c r="AM61" s="326"/>
      <c r="AN61" s="326"/>
      <c r="AO61" s="326"/>
      <c r="AP61" s="326"/>
      <c r="AQ61" s="9"/>
      <c r="AR61" s="7"/>
      <c r="AS61" s="325"/>
      <c r="AT61" s="326"/>
      <c r="AU61" s="326"/>
      <c r="AV61" s="326"/>
      <c r="AW61" s="326"/>
      <c r="AX61" s="326"/>
      <c r="AY61" s="326"/>
      <c r="AZ61" s="326"/>
      <c r="BA61" s="326"/>
      <c r="BB61" s="326"/>
      <c r="BC61" s="326"/>
      <c r="BD61" s="9"/>
    </row>
    <row r="62" spans="1:56" ht="23" x14ac:dyDescent="0.35">
      <c r="B62" s="57"/>
      <c r="C62" s="37"/>
      <c r="E62" s="262" t="s">
        <v>202</v>
      </c>
      <c r="F62" s="375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380"/>
      <c r="R62" s="7"/>
      <c r="S62" s="375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380"/>
      <c r="AE62" s="7"/>
      <c r="AF62" s="375"/>
      <c r="AG62" s="19"/>
      <c r="AH62" s="19"/>
      <c r="AI62" s="19"/>
      <c r="AJ62" s="19"/>
      <c r="AK62" s="19"/>
      <c r="AL62" s="19"/>
      <c r="AM62" s="19"/>
      <c r="AN62" s="19"/>
      <c r="AO62" s="19"/>
      <c r="AP62" s="19"/>
      <c r="AQ62" s="380"/>
      <c r="AR62" s="7"/>
      <c r="AS62" s="375"/>
      <c r="AT62" s="19"/>
      <c r="AU62" s="19"/>
      <c r="AV62" s="19"/>
      <c r="AW62" s="19"/>
      <c r="AX62" s="19"/>
      <c r="AY62" s="19"/>
      <c r="AZ62" s="19"/>
      <c r="BA62" s="19"/>
      <c r="BB62" s="19"/>
      <c r="BC62" s="19"/>
      <c r="BD62" s="380"/>
    </row>
    <row r="63" spans="1:56" ht="23" x14ac:dyDescent="0.35">
      <c r="A63" s="37" t="s">
        <v>40</v>
      </c>
      <c r="B63" s="37" t="s">
        <v>175</v>
      </c>
      <c r="C63" s="37">
        <v>39</v>
      </c>
      <c r="E63" s="47" t="s">
        <v>308</v>
      </c>
      <c r="F63" s="374"/>
      <c r="G63" s="39"/>
      <c r="H63" s="39"/>
      <c r="I63" s="39"/>
      <c r="J63" s="39"/>
      <c r="K63" s="39"/>
      <c r="L63" s="39"/>
      <c r="M63" s="39"/>
      <c r="N63" s="39"/>
      <c r="O63" s="39"/>
      <c r="P63" s="39"/>
      <c r="Q63" s="381"/>
      <c r="R63" s="7"/>
      <c r="S63" s="390"/>
      <c r="T63" s="391"/>
      <c r="U63" s="391"/>
      <c r="V63" s="391"/>
      <c r="W63" s="391"/>
      <c r="X63" s="391"/>
      <c r="Y63" s="391"/>
      <c r="Z63" s="391"/>
      <c r="AA63" s="391"/>
      <c r="AB63" s="391"/>
      <c r="AC63" s="391"/>
      <c r="AD63" s="392"/>
      <c r="AE63" s="7"/>
      <c r="AF63" s="374"/>
      <c r="AG63" s="39"/>
      <c r="AH63" s="39"/>
      <c r="AI63" s="39"/>
      <c r="AJ63" s="39"/>
      <c r="AK63" s="39"/>
      <c r="AL63" s="39"/>
      <c r="AM63" s="39"/>
      <c r="AN63" s="39"/>
      <c r="AO63" s="39"/>
      <c r="AP63" s="39"/>
      <c r="AQ63" s="381"/>
      <c r="AR63" s="7"/>
      <c r="AS63" s="374"/>
      <c r="AT63" s="39"/>
      <c r="AU63" s="39"/>
      <c r="AV63" s="39"/>
      <c r="AW63" s="39"/>
      <c r="AX63" s="39"/>
      <c r="AY63" s="39"/>
      <c r="AZ63" s="39"/>
      <c r="BA63" s="39"/>
      <c r="BB63" s="39"/>
      <c r="BC63" s="39"/>
      <c r="BD63" s="381"/>
    </row>
    <row r="64" spans="1:56" ht="23" x14ac:dyDescent="0.35">
      <c r="B64" s="58"/>
      <c r="C64" s="37"/>
      <c r="E64" s="71" t="s">
        <v>370</v>
      </c>
      <c r="F64" s="375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380"/>
      <c r="R64" s="7"/>
      <c r="S64" s="375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380"/>
      <c r="AE64" s="7"/>
      <c r="AF64" s="375"/>
      <c r="AG64" s="19"/>
      <c r="AH64" s="19"/>
      <c r="AI64" s="19"/>
      <c r="AJ64" s="19"/>
      <c r="AK64" s="19"/>
      <c r="AL64" s="19"/>
      <c r="AM64" s="19"/>
      <c r="AN64" s="19"/>
      <c r="AO64" s="19"/>
      <c r="AP64" s="19"/>
      <c r="AQ64" s="380"/>
      <c r="AR64" s="7"/>
      <c r="AS64" s="375"/>
      <c r="AT64" s="19"/>
      <c r="AU64" s="19"/>
      <c r="AV64" s="19"/>
      <c r="AW64" s="19"/>
      <c r="AX64" s="19"/>
      <c r="AY64" s="19"/>
      <c r="AZ64" s="19"/>
      <c r="BA64" s="19"/>
      <c r="BB64" s="19"/>
      <c r="BC64" s="19"/>
      <c r="BD64" s="380"/>
    </row>
    <row r="65" spans="1:56" ht="23" x14ac:dyDescent="0.35">
      <c r="A65" s="37" t="s">
        <v>40</v>
      </c>
      <c r="B65" s="37" t="s">
        <v>176</v>
      </c>
      <c r="C65" s="37">
        <v>40</v>
      </c>
      <c r="E65" s="72" t="s">
        <v>206</v>
      </c>
      <c r="F65" s="374"/>
      <c r="G65" s="39"/>
      <c r="H65" s="39"/>
      <c r="I65" s="39"/>
      <c r="J65" s="39"/>
      <c r="K65" s="39"/>
      <c r="L65" s="39"/>
      <c r="M65" s="39"/>
      <c r="N65" s="39"/>
      <c r="O65" s="39"/>
      <c r="P65" s="39"/>
      <c r="Q65" s="381"/>
      <c r="R65" s="7"/>
      <c r="S65" s="374"/>
      <c r="T65" s="39"/>
      <c r="U65" s="39"/>
      <c r="V65" s="39"/>
      <c r="W65" s="39"/>
      <c r="X65" s="39"/>
      <c r="Y65" s="39"/>
      <c r="Z65" s="39"/>
      <c r="AA65" s="39"/>
      <c r="AB65" s="39"/>
      <c r="AC65" s="39"/>
      <c r="AD65" s="381"/>
      <c r="AE65" s="7"/>
      <c r="AF65" s="374"/>
      <c r="AG65" s="39"/>
      <c r="AH65" s="39"/>
      <c r="AI65" s="39"/>
      <c r="AJ65" s="39"/>
      <c r="AK65" s="39"/>
      <c r="AL65" s="39"/>
      <c r="AM65" s="39"/>
      <c r="AN65" s="39"/>
      <c r="AO65" s="39"/>
      <c r="AP65" s="39"/>
      <c r="AQ65" s="381"/>
      <c r="AR65" s="7"/>
      <c r="AS65" s="374"/>
      <c r="AT65" s="39"/>
      <c r="AU65" s="39"/>
      <c r="AV65" s="39"/>
      <c r="AW65" s="39"/>
      <c r="AX65" s="39"/>
      <c r="AY65" s="39"/>
      <c r="AZ65" s="39"/>
      <c r="BA65" s="39"/>
      <c r="BB65" s="39"/>
      <c r="BC65" s="39"/>
      <c r="BD65" s="381"/>
    </row>
    <row r="66" spans="1:56" ht="23" x14ac:dyDescent="0.35">
      <c r="A66" s="37" t="s">
        <v>40</v>
      </c>
      <c r="B66" s="37" t="s">
        <v>177</v>
      </c>
      <c r="C66" s="37">
        <v>41</v>
      </c>
      <c r="E66" s="72" t="s">
        <v>207</v>
      </c>
      <c r="F66" s="374"/>
      <c r="G66" s="39"/>
      <c r="H66" s="39"/>
      <c r="I66" s="39"/>
      <c r="J66" s="39"/>
      <c r="K66" s="39"/>
      <c r="L66" s="39"/>
      <c r="M66" s="39"/>
      <c r="N66" s="39"/>
      <c r="O66" s="39"/>
      <c r="P66" s="39"/>
      <c r="Q66" s="381"/>
      <c r="R66" s="7"/>
      <c r="S66" s="374"/>
      <c r="T66" s="39"/>
      <c r="U66" s="39"/>
      <c r="V66" s="39"/>
      <c r="W66" s="39"/>
      <c r="X66" s="39"/>
      <c r="Y66" s="39"/>
      <c r="Z66" s="39"/>
      <c r="AA66" s="39"/>
      <c r="AB66" s="39"/>
      <c r="AC66" s="39"/>
      <c r="AD66" s="381"/>
      <c r="AE66" s="7"/>
      <c r="AF66" s="374"/>
      <c r="AG66" s="39"/>
      <c r="AH66" s="39"/>
      <c r="AI66" s="39"/>
      <c r="AJ66" s="39"/>
      <c r="AK66" s="39"/>
      <c r="AL66" s="39"/>
      <c r="AM66" s="39"/>
      <c r="AN66" s="39"/>
      <c r="AO66" s="39"/>
      <c r="AP66" s="39"/>
      <c r="AQ66" s="381"/>
      <c r="AR66" s="7"/>
      <c r="AS66" s="374"/>
      <c r="AT66" s="39"/>
      <c r="AU66" s="39"/>
      <c r="AV66" s="39"/>
      <c r="AW66" s="39"/>
      <c r="AX66" s="39"/>
      <c r="AY66" s="39"/>
      <c r="AZ66" s="39"/>
      <c r="BA66" s="39"/>
      <c r="BB66" s="39"/>
      <c r="BC66" s="39"/>
      <c r="BD66" s="381"/>
    </row>
    <row r="67" spans="1:56" ht="23" x14ac:dyDescent="0.35">
      <c r="A67" s="37" t="s">
        <v>40</v>
      </c>
      <c r="B67" s="37" t="s">
        <v>178</v>
      </c>
      <c r="C67" s="37">
        <v>42</v>
      </c>
      <c r="E67" s="72" t="s">
        <v>208</v>
      </c>
      <c r="F67" s="374"/>
      <c r="G67" s="39"/>
      <c r="H67" s="39"/>
      <c r="I67" s="39"/>
      <c r="J67" s="39"/>
      <c r="K67" s="39"/>
      <c r="L67" s="39"/>
      <c r="M67" s="39"/>
      <c r="N67" s="39"/>
      <c r="O67" s="39"/>
      <c r="P67" s="39"/>
      <c r="Q67" s="381"/>
      <c r="R67" s="7"/>
      <c r="S67" s="374"/>
      <c r="T67" s="39"/>
      <c r="U67" s="39"/>
      <c r="V67" s="39"/>
      <c r="W67" s="39"/>
      <c r="X67" s="39"/>
      <c r="Y67" s="39"/>
      <c r="Z67" s="39"/>
      <c r="AA67" s="39"/>
      <c r="AB67" s="39"/>
      <c r="AC67" s="39"/>
      <c r="AD67" s="381"/>
      <c r="AE67" s="7"/>
      <c r="AF67" s="374"/>
      <c r="AG67" s="39"/>
      <c r="AH67" s="39"/>
      <c r="AI67" s="39"/>
      <c r="AJ67" s="39"/>
      <c r="AK67" s="39"/>
      <c r="AL67" s="39"/>
      <c r="AM67" s="39"/>
      <c r="AN67" s="39"/>
      <c r="AO67" s="39"/>
      <c r="AP67" s="39"/>
      <c r="AQ67" s="381"/>
      <c r="AR67" s="7"/>
      <c r="AS67" s="374"/>
      <c r="AT67" s="39"/>
      <c r="AU67" s="39"/>
      <c r="AV67" s="39"/>
      <c r="AW67" s="39"/>
      <c r="AX67" s="39"/>
      <c r="AY67" s="39"/>
      <c r="AZ67" s="39"/>
      <c r="BA67" s="39"/>
      <c r="BB67" s="39"/>
      <c r="BC67" s="39"/>
      <c r="BD67" s="381"/>
    </row>
    <row r="68" spans="1:56" ht="23" x14ac:dyDescent="0.35">
      <c r="A68" s="37" t="s">
        <v>40</v>
      </c>
      <c r="B68" s="37" t="s">
        <v>179</v>
      </c>
      <c r="C68" s="37">
        <v>43</v>
      </c>
      <c r="E68" s="72" t="s">
        <v>209</v>
      </c>
      <c r="F68" s="374"/>
      <c r="G68" s="39"/>
      <c r="H68" s="39"/>
      <c r="I68" s="39"/>
      <c r="J68" s="39"/>
      <c r="K68" s="39"/>
      <c r="L68" s="39"/>
      <c r="M68" s="39"/>
      <c r="N68" s="39"/>
      <c r="O68" s="39"/>
      <c r="P68" s="39"/>
      <c r="Q68" s="381"/>
      <c r="R68" s="7"/>
      <c r="S68" s="374"/>
      <c r="T68" s="39"/>
      <c r="U68" s="39"/>
      <c r="V68" s="39"/>
      <c r="W68" s="39"/>
      <c r="X68" s="39"/>
      <c r="Y68" s="39"/>
      <c r="Z68" s="39"/>
      <c r="AA68" s="39"/>
      <c r="AB68" s="39"/>
      <c r="AC68" s="39"/>
      <c r="AD68" s="381"/>
      <c r="AE68" s="7"/>
      <c r="AF68" s="374"/>
      <c r="AG68" s="39"/>
      <c r="AH68" s="39"/>
      <c r="AI68" s="39"/>
      <c r="AJ68" s="39"/>
      <c r="AK68" s="39"/>
      <c r="AL68" s="39"/>
      <c r="AM68" s="39"/>
      <c r="AN68" s="39"/>
      <c r="AO68" s="39"/>
      <c r="AP68" s="39"/>
      <c r="AQ68" s="381"/>
      <c r="AR68" s="7"/>
      <c r="AS68" s="374"/>
      <c r="AT68" s="39"/>
      <c r="AU68" s="39"/>
      <c r="AV68" s="39"/>
      <c r="AW68" s="39"/>
      <c r="AX68" s="39"/>
      <c r="AY68" s="39"/>
      <c r="AZ68" s="39"/>
      <c r="BA68" s="39"/>
      <c r="BB68" s="39"/>
      <c r="BC68" s="39"/>
      <c r="BD68" s="381"/>
    </row>
    <row r="69" spans="1:56" ht="23" x14ac:dyDescent="0.35">
      <c r="A69" s="37" t="s">
        <v>40</v>
      </c>
      <c r="B69" s="37" t="s">
        <v>180</v>
      </c>
      <c r="C69" s="37">
        <v>44</v>
      </c>
      <c r="E69" s="72" t="s">
        <v>210</v>
      </c>
      <c r="F69" s="374"/>
      <c r="G69" s="39"/>
      <c r="H69" s="39"/>
      <c r="I69" s="39"/>
      <c r="J69" s="39"/>
      <c r="K69" s="39"/>
      <c r="L69" s="39"/>
      <c r="M69" s="39"/>
      <c r="N69" s="39"/>
      <c r="O69" s="39"/>
      <c r="P69" s="39"/>
      <c r="Q69" s="381"/>
      <c r="R69" s="7"/>
      <c r="S69" s="374"/>
      <c r="T69" s="39"/>
      <c r="U69" s="39"/>
      <c r="V69" s="39"/>
      <c r="W69" s="39"/>
      <c r="X69" s="39"/>
      <c r="Y69" s="39"/>
      <c r="Z69" s="39"/>
      <c r="AA69" s="39"/>
      <c r="AB69" s="39"/>
      <c r="AC69" s="39"/>
      <c r="AD69" s="381"/>
      <c r="AE69" s="7"/>
      <c r="AF69" s="374"/>
      <c r="AG69" s="39"/>
      <c r="AH69" s="39"/>
      <c r="AI69" s="39"/>
      <c r="AJ69" s="39"/>
      <c r="AK69" s="39"/>
      <c r="AL69" s="39"/>
      <c r="AM69" s="39"/>
      <c r="AN69" s="39"/>
      <c r="AO69" s="39"/>
      <c r="AP69" s="39"/>
      <c r="AQ69" s="381"/>
      <c r="AR69" s="7"/>
      <c r="AS69" s="374"/>
      <c r="AT69" s="39"/>
      <c r="AU69" s="39"/>
      <c r="AV69" s="39"/>
      <c r="AW69" s="39"/>
      <c r="AX69" s="39"/>
      <c r="AY69" s="39"/>
      <c r="AZ69" s="39"/>
      <c r="BA69" s="39"/>
      <c r="BB69" s="39"/>
      <c r="BC69" s="39"/>
      <c r="BD69" s="381"/>
    </row>
    <row r="70" spans="1:56" ht="23" x14ac:dyDescent="0.35">
      <c r="A70" s="37" t="s">
        <v>40</v>
      </c>
      <c r="B70" s="37" t="s">
        <v>181</v>
      </c>
      <c r="C70" s="37">
        <v>45</v>
      </c>
      <c r="E70" s="72" t="s">
        <v>211</v>
      </c>
      <c r="F70" s="374"/>
      <c r="G70" s="39"/>
      <c r="H70" s="39"/>
      <c r="I70" s="39"/>
      <c r="J70" s="39"/>
      <c r="K70" s="39"/>
      <c r="L70" s="39"/>
      <c r="M70" s="39"/>
      <c r="N70" s="39"/>
      <c r="O70" s="39"/>
      <c r="P70" s="39"/>
      <c r="Q70" s="381"/>
      <c r="R70" s="7"/>
      <c r="S70" s="374"/>
      <c r="T70" s="39"/>
      <c r="U70" s="39"/>
      <c r="V70" s="39"/>
      <c r="W70" s="39"/>
      <c r="X70" s="39"/>
      <c r="Y70" s="39"/>
      <c r="Z70" s="39"/>
      <c r="AA70" s="39"/>
      <c r="AB70" s="39"/>
      <c r="AC70" s="39"/>
      <c r="AD70" s="381"/>
      <c r="AE70" s="7"/>
      <c r="AF70" s="374"/>
      <c r="AG70" s="39"/>
      <c r="AH70" s="39"/>
      <c r="AI70" s="39"/>
      <c r="AJ70" s="39"/>
      <c r="AK70" s="39"/>
      <c r="AL70" s="39"/>
      <c r="AM70" s="39"/>
      <c r="AN70" s="39"/>
      <c r="AO70" s="39"/>
      <c r="AP70" s="39"/>
      <c r="AQ70" s="381"/>
      <c r="AR70" s="7"/>
      <c r="AS70" s="374"/>
      <c r="AT70" s="39"/>
      <c r="AU70" s="39"/>
      <c r="AV70" s="39"/>
      <c r="AW70" s="39"/>
      <c r="AX70" s="39"/>
      <c r="AY70" s="39"/>
      <c r="AZ70" s="39"/>
      <c r="BA70" s="39"/>
      <c r="BB70" s="39"/>
      <c r="BC70" s="39"/>
      <c r="BD70" s="381"/>
    </row>
    <row r="71" spans="1:56" ht="23" x14ac:dyDescent="0.35">
      <c r="A71" s="37" t="s">
        <v>40</v>
      </c>
      <c r="B71" s="37" t="s">
        <v>182</v>
      </c>
      <c r="C71" s="37">
        <v>46</v>
      </c>
      <c r="E71" s="72" t="s">
        <v>212</v>
      </c>
      <c r="F71" s="374"/>
      <c r="G71" s="39"/>
      <c r="H71" s="39"/>
      <c r="I71" s="39"/>
      <c r="J71" s="39"/>
      <c r="K71" s="39"/>
      <c r="L71" s="39"/>
      <c r="M71" s="39"/>
      <c r="N71" s="39"/>
      <c r="O71" s="39"/>
      <c r="P71" s="39"/>
      <c r="Q71" s="381"/>
      <c r="R71" s="7"/>
      <c r="S71" s="374"/>
      <c r="T71" s="39"/>
      <c r="U71" s="39"/>
      <c r="V71" s="39"/>
      <c r="W71" s="39"/>
      <c r="X71" s="39"/>
      <c r="Y71" s="39"/>
      <c r="Z71" s="39"/>
      <c r="AA71" s="39"/>
      <c r="AB71" s="39"/>
      <c r="AC71" s="39"/>
      <c r="AD71" s="381"/>
      <c r="AE71" s="7"/>
      <c r="AF71" s="374"/>
      <c r="AG71" s="39"/>
      <c r="AH71" s="39"/>
      <c r="AI71" s="39"/>
      <c r="AJ71" s="39"/>
      <c r="AK71" s="39"/>
      <c r="AL71" s="39"/>
      <c r="AM71" s="39"/>
      <c r="AN71" s="39"/>
      <c r="AO71" s="39"/>
      <c r="AP71" s="39"/>
      <c r="AQ71" s="381"/>
      <c r="AR71" s="7"/>
      <c r="AS71" s="374"/>
      <c r="AT71" s="39"/>
      <c r="AU71" s="39"/>
      <c r="AV71" s="39"/>
      <c r="AW71" s="39"/>
      <c r="AX71" s="39"/>
      <c r="AY71" s="39"/>
      <c r="AZ71" s="39"/>
      <c r="BA71" s="39"/>
      <c r="BB71" s="39"/>
      <c r="BC71" s="39"/>
      <c r="BD71" s="381"/>
    </row>
    <row r="72" spans="1:56" ht="23" x14ac:dyDescent="0.35">
      <c r="A72" s="37" t="s">
        <v>40</v>
      </c>
      <c r="B72" s="37" t="s">
        <v>183</v>
      </c>
      <c r="C72" s="37">
        <v>47</v>
      </c>
      <c r="E72" s="47" t="s">
        <v>213</v>
      </c>
      <c r="F72" s="374"/>
      <c r="G72" s="39"/>
      <c r="H72" s="39"/>
      <c r="I72" s="39"/>
      <c r="J72" s="39"/>
      <c r="K72" s="39"/>
      <c r="L72" s="39"/>
      <c r="M72" s="39"/>
      <c r="N72" s="39"/>
      <c r="O72" s="39"/>
      <c r="P72" s="39"/>
      <c r="Q72" s="381"/>
      <c r="R72" s="7"/>
      <c r="S72" s="374"/>
      <c r="T72" s="39"/>
      <c r="U72" s="39"/>
      <c r="V72" s="39"/>
      <c r="W72" s="39"/>
      <c r="X72" s="39"/>
      <c r="Y72" s="39"/>
      <c r="Z72" s="39"/>
      <c r="AA72" s="39"/>
      <c r="AB72" s="39"/>
      <c r="AC72" s="39"/>
      <c r="AD72" s="381"/>
      <c r="AE72" s="7"/>
      <c r="AF72" s="374"/>
      <c r="AG72" s="39"/>
      <c r="AH72" s="39"/>
      <c r="AI72" s="39"/>
      <c r="AJ72" s="39"/>
      <c r="AK72" s="39"/>
      <c r="AL72" s="39"/>
      <c r="AM72" s="39"/>
      <c r="AN72" s="39"/>
      <c r="AO72" s="39"/>
      <c r="AP72" s="39"/>
      <c r="AQ72" s="381"/>
      <c r="AR72" s="7"/>
      <c r="AS72" s="374"/>
      <c r="AT72" s="39"/>
      <c r="AU72" s="39"/>
      <c r="AV72" s="39"/>
      <c r="AW72" s="39"/>
      <c r="AX72" s="39"/>
      <c r="AY72" s="39"/>
      <c r="AZ72" s="39"/>
      <c r="BA72" s="39"/>
      <c r="BB72" s="39"/>
      <c r="BC72" s="39"/>
      <c r="BD72" s="381"/>
    </row>
    <row r="73" spans="1:56" ht="23" x14ac:dyDescent="0.35">
      <c r="A73" s="37" t="s">
        <v>40</v>
      </c>
      <c r="B73" s="37" t="s">
        <v>184</v>
      </c>
      <c r="C73" s="37">
        <v>48</v>
      </c>
      <c r="E73" s="267" t="s">
        <v>214</v>
      </c>
      <c r="F73" s="374"/>
      <c r="G73" s="39"/>
      <c r="H73" s="39"/>
      <c r="I73" s="39"/>
      <c r="J73" s="39"/>
      <c r="K73" s="39"/>
      <c r="L73" s="39"/>
      <c r="M73" s="39"/>
      <c r="N73" s="39"/>
      <c r="O73" s="39"/>
      <c r="P73" s="39"/>
      <c r="Q73" s="381"/>
      <c r="R73" s="7"/>
      <c r="S73" s="390"/>
      <c r="T73" s="391"/>
      <c r="U73" s="391"/>
      <c r="V73" s="391"/>
      <c r="W73" s="391"/>
      <c r="X73" s="391"/>
      <c r="Y73" s="391"/>
      <c r="Z73" s="391"/>
      <c r="AA73" s="391"/>
      <c r="AB73" s="391"/>
      <c r="AC73" s="391"/>
      <c r="AD73" s="392"/>
      <c r="AE73" s="7"/>
      <c r="AF73" s="374"/>
      <c r="AG73" s="39"/>
      <c r="AH73" s="39"/>
      <c r="AI73" s="39"/>
      <c r="AJ73" s="39"/>
      <c r="AK73" s="39"/>
      <c r="AL73" s="39"/>
      <c r="AM73" s="39"/>
      <c r="AN73" s="39"/>
      <c r="AO73" s="39"/>
      <c r="AP73" s="39"/>
      <c r="AQ73" s="381"/>
      <c r="AR73" s="7"/>
      <c r="AS73" s="374"/>
      <c r="AT73" s="39"/>
      <c r="AU73" s="39"/>
      <c r="AV73" s="39"/>
      <c r="AW73" s="39"/>
      <c r="AX73" s="39"/>
      <c r="AY73" s="39"/>
      <c r="AZ73" s="39"/>
      <c r="BA73" s="39"/>
      <c r="BB73" s="39"/>
      <c r="BC73" s="39"/>
      <c r="BD73" s="381"/>
    </row>
    <row r="74" spans="1:56" ht="23" x14ac:dyDescent="0.35">
      <c r="A74" s="37" t="s">
        <v>40</v>
      </c>
      <c r="B74" s="37" t="s">
        <v>185</v>
      </c>
      <c r="C74" s="37">
        <v>49</v>
      </c>
      <c r="E74" s="267" t="s">
        <v>215</v>
      </c>
      <c r="F74" s="374"/>
      <c r="G74" s="39"/>
      <c r="H74" s="39"/>
      <c r="I74" s="39"/>
      <c r="J74" s="39"/>
      <c r="K74" s="39"/>
      <c r="L74" s="39"/>
      <c r="M74" s="39"/>
      <c r="N74" s="39"/>
      <c r="O74" s="39"/>
      <c r="P74" s="39"/>
      <c r="Q74" s="381"/>
      <c r="R74" s="7"/>
      <c r="S74" s="374"/>
      <c r="T74" s="39"/>
      <c r="U74" s="39"/>
      <c r="V74" s="39"/>
      <c r="W74" s="39"/>
      <c r="X74" s="39"/>
      <c r="Y74" s="39"/>
      <c r="Z74" s="39"/>
      <c r="AA74" s="39"/>
      <c r="AB74" s="39"/>
      <c r="AC74" s="39"/>
      <c r="AD74" s="381"/>
      <c r="AE74" s="7"/>
      <c r="AF74" s="374"/>
      <c r="AG74" s="39"/>
      <c r="AH74" s="39"/>
      <c r="AI74" s="39"/>
      <c r="AJ74" s="39"/>
      <c r="AK74" s="39"/>
      <c r="AL74" s="39"/>
      <c r="AM74" s="39"/>
      <c r="AN74" s="39"/>
      <c r="AO74" s="39"/>
      <c r="AP74" s="39"/>
      <c r="AQ74" s="381"/>
      <c r="AR74" s="7"/>
      <c r="AS74" s="374"/>
      <c r="AT74" s="39"/>
      <c r="AU74" s="39"/>
      <c r="AV74" s="39"/>
      <c r="AW74" s="39"/>
      <c r="AX74" s="39"/>
      <c r="AY74" s="39"/>
      <c r="AZ74" s="39"/>
      <c r="BA74" s="39"/>
      <c r="BB74" s="39"/>
      <c r="BC74" s="39"/>
      <c r="BD74" s="381"/>
    </row>
    <row r="75" spans="1:56" ht="23" x14ac:dyDescent="0.35">
      <c r="B75" s="37"/>
      <c r="C75" s="37"/>
      <c r="E75" s="46" t="s">
        <v>217</v>
      </c>
      <c r="F75" s="327"/>
      <c r="G75" s="326"/>
      <c r="H75" s="326"/>
      <c r="I75" s="326"/>
      <c r="J75" s="326"/>
      <c r="K75" s="326"/>
      <c r="L75" s="326"/>
      <c r="M75" s="326"/>
      <c r="N75" s="326"/>
      <c r="O75" s="326"/>
      <c r="P75" s="326"/>
      <c r="Q75" s="9"/>
      <c r="R75" s="7"/>
      <c r="S75" s="327"/>
      <c r="T75" s="326"/>
      <c r="U75" s="326"/>
      <c r="V75" s="326"/>
      <c r="W75" s="326"/>
      <c r="X75" s="326"/>
      <c r="Y75" s="326"/>
      <c r="Z75" s="326"/>
      <c r="AA75" s="326"/>
      <c r="AB75" s="326"/>
      <c r="AC75" s="326"/>
      <c r="AD75" s="9"/>
      <c r="AE75" s="7"/>
      <c r="AF75" s="327"/>
      <c r="AG75" s="326"/>
      <c r="AH75" s="326"/>
      <c r="AI75" s="326"/>
      <c r="AJ75" s="326"/>
      <c r="AK75" s="326"/>
      <c r="AL75" s="326"/>
      <c r="AM75" s="326"/>
      <c r="AN75" s="326"/>
      <c r="AO75" s="326"/>
      <c r="AP75" s="326"/>
      <c r="AQ75" s="9"/>
      <c r="AR75" s="7"/>
      <c r="AS75" s="327"/>
      <c r="AT75" s="326"/>
      <c r="AU75" s="326"/>
      <c r="AV75" s="326"/>
      <c r="AW75" s="326"/>
      <c r="AX75" s="326"/>
      <c r="AY75" s="326"/>
      <c r="AZ75" s="326"/>
      <c r="BA75" s="326"/>
      <c r="BB75" s="326"/>
      <c r="BC75" s="326"/>
      <c r="BD75" s="9"/>
    </row>
    <row r="76" spans="1:56" ht="23" x14ac:dyDescent="0.35">
      <c r="A76" s="37" t="s">
        <v>40</v>
      </c>
      <c r="B76" s="37" t="s">
        <v>186</v>
      </c>
      <c r="C76" s="37">
        <v>50</v>
      </c>
      <c r="E76" s="69" t="s">
        <v>218</v>
      </c>
      <c r="F76" s="42"/>
      <c r="G76" s="39"/>
      <c r="H76" s="39"/>
      <c r="I76" s="39"/>
      <c r="J76" s="39"/>
      <c r="K76" s="39"/>
      <c r="L76" s="39"/>
      <c r="M76" s="39"/>
      <c r="N76" s="39"/>
      <c r="O76" s="39"/>
      <c r="P76" s="39"/>
      <c r="Q76" s="381"/>
      <c r="R76" s="7"/>
      <c r="S76" s="393"/>
      <c r="T76" s="391"/>
      <c r="U76" s="391"/>
      <c r="V76" s="391"/>
      <c r="W76" s="391"/>
      <c r="X76" s="391"/>
      <c r="Y76" s="391"/>
      <c r="Z76" s="391"/>
      <c r="AA76" s="391"/>
      <c r="AB76" s="391"/>
      <c r="AC76" s="391"/>
      <c r="AD76" s="392"/>
      <c r="AE76" s="7"/>
      <c r="AF76" s="42"/>
      <c r="AG76" s="39"/>
      <c r="AH76" s="39"/>
      <c r="AI76" s="39"/>
      <c r="AJ76" s="39"/>
      <c r="AK76" s="39"/>
      <c r="AL76" s="39"/>
      <c r="AM76" s="39"/>
      <c r="AN76" s="39"/>
      <c r="AO76" s="39"/>
      <c r="AP76" s="39"/>
      <c r="AQ76" s="381"/>
      <c r="AR76" s="7"/>
      <c r="AS76" s="42"/>
      <c r="AT76" s="39"/>
      <c r="AU76" s="39"/>
      <c r="AV76" s="39"/>
      <c r="AW76" s="39"/>
      <c r="AX76" s="39"/>
      <c r="AY76" s="39"/>
      <c r="AZ76" s="39"/>
      <c r="BA76" s="39"/>
      <c r="BB76" s="39"/>
      <c r="BC76" s="39"/>
      <c r="BD76" s="381"/>
    </row>
    <row r="77" spans="1:56" ht="23" x14ac:dyDescent="0.35">
      <c r="A77" s="37" t="s">
        <v>40</v>
      </c>
      <c r="B77" s="37" t="s">
        <v>187</v>
      </c>
      <c r="C77" s="37">
        <v>51</v>
      </c>
      <c r="E77" s="69" t="s">
        <v>319</v>
      </c>
      <c r="F77" s="390"/>
      <c r="G77" s="391"/>
      <c r="H77" s="391"/>
      <c r="I77" s="391"/>
      <c r="J77" s="391"/>
      <c r="K77" s="391"/>
      <c r="L77" s="391"/>
      <c r="M77" s="391"/>
      <c r="N77" s="391"/>
      <c r="O77" s="391"/>
      <c r="P77" s="391"/>
      <c r="Q77" s="392"/>
      <c r="S77" s="390"/>
      <c r="T77" s="391"/>
      <c r="U77" s="391"/>
      <c r="V77" s="391"/>
      <c r="W77" s="391"/>
      <c r="X77" s="391"/>
      <c r="Y77" s="391"/>
      <c r="Z77" s="391"/>
      <c r="AA77" s="391"/>
      <c r="AB77" s="391"/>
      <c r="AC77" s="391"/>
      <c r="AD77" s="392"/>
      <c r="AF77" s="390"/>
      <c r="AG77" s="391"/>
      <c r="AH77" s="391"/>
      <c r="AI77" s="391"/>
      <c r="AJ77" s="391"/>
      <c r="AK77" s="391"/>
      <c r="AL77" s="391"/>
      <c r="AM77" s="391"/>
      <c r="AN77" s="391"/>
      <c r="AO77" s="391"/>
      <c r="AP77" s="391"/>
      <c r="AQ77" s="392"/>
      <c r="AS77" s="390"/>
      <c r="AT77" s="391"/>
      <c r="AU77" s="391"/>
      <c r="AV77" s="391"/>
      <c r="AW77" s="391"/>
      <c r="AX77" s="391"/>
      <c r="AY77" s="391"/>
      <c r="AZ77" s="391"/>
      <c r="BA77" s="391"/>
      <c r="BB77" s="391"/>
      <c r="BC77" s="391"/>
      <c r="BD77" s="392"/>
    </row>
    <row r="78" spans="1:56" ht="23" x14ac:dyDescent="0.35">
      <c r="A78" s="37" t="s">
        <v>40</v>
      </c>
      <c r="B78" s="37" t="s">
        <v>188</v>
      </c>
      <c r="C78" s="37">
        <v>52</v>
      </c>
      <c r="E78" s="69" t="s">
        <v>220</v>
      </c>
      <c r="F78" s="390"/>
      <c r="G78" s="391"/>
      <c r="H78" s="391"/>
      <c r="I78" s="391"/>
      <c r="J78" s="391"/>
      <c r="K78" s="391"/>
      <c r="L78" s="391"/>
      <c r="M78" s="391"/>
      <c r="N78" s="391"/>
      <c r="O78" s="391"/>
      <c r="P78" s="391"/>
      <c r="Q78" s="392"/>
      <c r="R78" s="7"/>
      <c r="S78" s="374"/>
      <c r="T78" s="39"/>
      <c r="U78" s="39"/>
      <c r="V78" s="39"/>
      <c r="W78" s="39"/>
      <c r="X78" s="39"/>
      <c r="Y78" s="39"/>
      <c r="Z78" s="39"/>
      <c r="AA78" s="39"/>
      <c r="AB78" s="39"/>
      <c r="AC78" s="39"/>
      <c r="AD78" s="381"/>
      <c r="AE78" s="7"/>
      <c r="AF78" s="374"/>
      <c r="AG78" s="39"/>
      <c r="AH78" s="39"/>
      <c r="AI78" s="39"/>
      <c r="AJ78" s="39"/>
      <c r="AK78" s="39"/>
      <c r="AL78" s="39"/>
      <c r="AM78" s="39"/>
      <c r="AN78" s="39"/>
      <c r="AO78" s="39"/>
      <c r="AP78" s="39"/>
      <c r="AQ78" s="381"/>
      <c r="AR78" s="7"/>
      <c r="AS78" s="390"/>
      <c r="AT78" s="391"/>
      <c r="AU78" s="391"/>
      <c r="AV78" s="391"/>
      <c r="AW78" s="391"/>
      <c r="AX78" s="391"/>
      <c r="AY78" s="391"/>
      <c r="AZ78" s="391"/>
      <c r="BA78" s="391"/>
      <c r="BB78" s="391"/>
      <c r="BC78" s="391"/>
      <c r="BD78" s="392"/>
    </row>
    <row r="79" spans="1:56" ht="23" x14ac:dyDescent="0.35">
      <c r="B79" s="37"/>
      <c r="C79" s="37"/>
      <c r="E79" s="46" t="s">
        <v>222</v>
      </c>
      <c r="F79" s="327"/>
      <c r="G79" s="326"/>
      <c r="H79" s="326"/>
      <c r="I79" s="326"/>
      <c r="J79" s="326"/>
      <c r="K79" s="326"/>
      <c r="L79" s="326"/>
      <c r="M79" s="326"/>
      <c r="N79" s="326"/>
      <c r="O79" s="326"/>
      <c r="P79" s="326"/>
      <c r="Q79" s="9"/>
      <c r="R79" s="7"/>
      <c r="S79" s="327"/>
      <c r="T79" s="326"/>
      <c r="U79" s="326"/>
      <c r="V79" s="326"/>
      <c r="W79" s="326"/>
      <c r="X79" s="326"/>
      <c r="Y79" s="326"/>
      <c r="Z79" s="326"/>
      <c r="AA79" s="326"/>
      <c r="AB79" s="326"/>
      <c r="AC79" s="326"/>
      <c r="AD79" s="9"/>
      <c r="AE79" s="7"/>
      <c r="AF79" s="327"/>
      <c r="AG79" s="326"/>
      <c r="AH79" s="326"/>
      <c r="AI79" s="326"/>
      <c r="AJ79" s="326"/>
      <c r="AK79" s="326"/>
      <c r="AL79" s="326"/>
      <c r="AM79" s="326"/>
      <c r="AN79" s="326"/>
      <c r="AO79" s="326"/>
      <c r="AP79" s="326"/>
      <c r="AQ79" s="9"/>
      <c r="AR79" s="7"/>
      <c r="AS79" s="327"/>
      <c r="AT79" s="326"/>
      <c r="AU79" s="326"/>
      <c r="AV79" s="326"/>
      <c r="AW79" s="326"/>
      <c r="AX79" s="326"/>
      <c r="AY79" s="326"/>
      <c r="AZ79" s="326"/>
      <c r="BA79" s="326"/>
      <c r="BB79" s="326"/>
      <c r="BC79" s="326"/>
      <c r="BD79" s="9"/>
    </row>
    <row r="80" spans="1:56" ht="23" x14ac:dyDescent="0.35">
      <c r="A80" s="37" t="s">
        <v>40</v>
      </c>
      <c r="B80" s="37" t="s">
        <v>189</v>
      </c>
      <c r="C80" s="37">
        <v>53</v>
      </c>
      <c r="E80" s="69" t="s">
        <v>223</v>
      </c>
      <c r="F80" s="390"/>
      <c r="G80" s="391"/>
      <c r="H80" s="391"/>
      <c r="I80" s="391"/>
      <c r="J80" s="391"/>
      <c r="K80" s="391"/>
      <c r="L80" s="391"/>
      <c r="M80" s="391"/>
      <c r="N80" s="391"/>
      <c r="O80" s="391"/>
      <c r="P80" s="391"/>
      <c r="Q80" s="392"/>
      <c r="R80" s="7"/>
      <c r="S80" s="374"/>
      <c r="T80" s="39"/>
      <c r="U80" s="39"/>
      <c r="V80" s="39"/>
      <c r="W80" s="39"/>
      <c r="X80" s="39"/>
      <c r="Y80" s="39"/>
      <c r="Z80" s="39"/>
      <c r="AA80" s="39"/>
      <c r="AB80" s="39"/>
      <c r="AC80" s="39"/>
      <c r="AD80" s="381"/>
      <c r="AE80" s="7"/>
      <c r="AF80" s="374"/>
      <c r="AG80" s="39"/>
      <c r="AH80" s="39"/>
      <c r="AI80" s="39"/>
      <c r="AJ80" s="39"/>
      <c r="AK80" s="39"/>
      <c r="AL80" s="39"/>
      <c r="AM80" s="39"/>
      <c r="AN80" s="39"/>
      <c r="AO80" s="39"/>
      <c r="AP80" s="39"/>
      <c r="AQ80" s="381"/>
      <c r="AR80" s="7"/>
      <c r="AS80" s="390"/>
      <c r="AT80" s="391"/>
      <c r="AU80" s="391"/>
      <c r="AV80" s="391"/>
      <c r="AW80" s="391"/>
      <c r="AX80" s="391"/>
      <c r="AY80" s="391"/>
      <c r="AZ80" s="391"/>
      <c r="BA80" s="391"/>
      <c r="BB80" s="391"/>
      <c r="BC80" s="391"/>
      <c r="BD80" s="392"/>
    </row>
    <row r="81" spans="1:56" ht="23" x14ac:dyDescent="0.35">
      <c r="A81" s="37" t="s">
        <v>40</v>
      </c>
      <c r="B81" s="37" t="s">
        <v>190</v>
      </c>
      <c r="C81" s="37">
        <v>54</v>
      </c>
      <c r="E81" s="69" t="s">
        <v>224</v>
      </c>
      <c r="F81" s="390"/>
      <c r="G81" s="391"/>
      <c r="H81" s="391"/>
      <c r="I81" s="391"/>
      <c r="J81" s="391"/>
      <c r="K81" s="391"/>
      <c r="L81" s="391"/>
      <c r="M81" s="391"/>
      <c r="N81" s="391"/>
      <c r="O81" s="391"/>
      <c r="P81" s="391"/>
      <c r="Q81" s="392"/>
      <c r="R81" s="7"/>
      <c r="S81" s="374"/>
      <c r="T81" s="39"/>
      <c r="U81" s="39"/>
      <c r="V81" s="39"/>
      <c r="W81" s="39"/>
      <c r="X81" s="39"/>
      <c r="Y81" s="39"/>
      <c r="Z81" s="39"/>
      <c r="AA81" s="39"/>
      <c r="AB81" s="39"/>
      <c r="AC81" s="39"/>
      <c r="AD81" s="381"/>
      <c r="AE81" s="7"/>
      <c r="AF81" s="374"/>
      <c r="AG81" s="39"/>
      <c r="AH81" s="39"/>
      <c r="AI81" s="39"/>
      <c r="AJ81" s="39"/>
      <c r="AK81" s="39"/>
      <c r="AL81" s="39"/>
      <c r="AM81" s="39"/>
      <c r="AN81" s="39"/>
      <c r="AO81" s="39"/>
      <c r="AP81" s="39"/>
      <c r="AQ81" s="381"/>
      <c r="AR81" s="7"/>
      <c r="AS81" s="390"/>
      <c r="AT81" s="391"/>
      <c r="AU81" s="391"/>
      <c r="AV81" s="391"/>
      <c r="AW81" s="391"/>
      <c r="AX81" s="391"/>
      <c r="AY81" s="391"/>
      <c r="AZ81" s="391"/>
      <c r="BA81" s="391"/>
      <c r="BB81" s="391"/>
      <c r="BC81" s="391"/>
      <c r="BD81" s="392"/>
    </row>
    <row r="82" spans="1:56" ht="23" x14ac:dyDescent="0.35">
      <c r="A82" s="37" t="s">
        <v>40</v>
      </c>
      <c r="B82" s="37" t="s">
        <v>191</v>
      </c>
      <c r="C82" s="37">
        <v>55</v>
      </c>
      <c r="E82" s="69" t="s">
        <v>225</v>
      </c>
      <c r="F82" s="390"/>
      <c r="G82" s="391"/>
      <c r="H82" s="391"/>
      <c r="I82" s="391"/>
      <c r="J82" s="391"/>
      <c r="K82" s="391"/>
      <c r="L82" s="391"/>
      <c r="M82" s="391"/>
      <c r="N82" s="391"/>
      <c r="O82" s="391"/>
      <c r="P82" s="391"/>
      <c r="Q82" s="392"/>
      <c r="R82" s="7"/>
      <c r="S82" s="374"/>
      <c r="T82" s="39"/>
      <c r="U82" s="39"/>
      <c r="V82" s="39"/>
      <c r="W82" s="39"/>
      <c r="X82" s="39"/>
      <c r="Y82" s="39"/>
      <c r="Z82" s="39"/>
      <c r="AA82" s="39"/>
      <c r="AB82" s="39"/>
      <c r="AC82" s="39"/>
      <c r="AD82" s="381"/>
      <c r="AE82" s="7"/>
      <c r="AF82" s="374"/>
      <c r="AG82" s="39"/>
      <c r="AH82" s="39"/>
      <c r="AI82" s="39"/>
      <c r="AJ82" s="39"/>
      <c r="AK82" s="39"/>
      <c r="AL82" s="39"/>
      <c r="AM82" s="39"/>
      <c r="AN82" s="39"/>
      <c r="AO82" s="39"/>
      <c r="AP82" s="39"/>
      <c r="AQ82" s="381"/>
      <c r="AR82" s="7"/>
      <c r="AS82" s="390"/>
      <c r="AT82" s="391"/>
      <c r="AU82" s="391"/>
      <c r="AV82" s="391"/>
      <c r="AW82" s="391"/>
      <c r="AX82" s="391"/>
      <c r="AY82" s="391"/>
      <c r="AZ82" s="391"/>
      <c r="BA82" s="391"/>
      <c r="BB82" s="391"/>
      <c r="BC82" s="391"/>
      <c r="BD82" s="392"/>
    </row>
    <row r="83" spans="1:56" ht="23" x14ac:dyDescent="0.35">
      <c r="A83" s="37" t="s">
        <v>40</v>
      </c>
      <c r="B83" s="37" t="s">
        <v>192</v>
      </c>
      <c r="C83" s="37">
        <v>56</v>
      </c>
      <c r="E83" s="69" t="s">
        <v>226</v>
      </c>
      <c r="F83" s="390"/>
      <c r="G83" s="391"/>
      <c r="H83" s="391"/>
      <c r="I83" s="391"/>
      <c r="J83" s="391"/>
      <c r="K83" s="391"/>
      <c r="L83" s="391"/>
      <c r="M83" s="391"/>
      <c r="N83" s="391"/>
      <c r="O83" s="391"/>
      <c r="P83" s="391"/>
      <c r="Q83" s="392"/>
      <c r="R83" s="7"/>
      <c r="S83" s="374"/>
      <c r="T83" s="39"/>
      <c r="U83" s="39"/>
      <c r="V83" s="39"/>
      <c r="W83" s="39"/>
      <c r="X83" s="39"/>
      <c r="Y83" s="39"/>
      <c r="Z83" s="39"/>
      <c r="AA83" s="39"/>
      <c r="AB83" s="39"/>
      <c r="AC83" s="39"/>
      <c r="AD83" s="381"/>
      <c r="AE83" s="7"/>
      <c r="AF83" s="374"/>
      <c r="AG83" s="39"/>
      <c r="AH83" s="39"/>
      <c r="AI83" s="39"/>
      <c r="AJ83" s="39"/>
      <c r="AK83" s="39"/>
      <c r="AL83" s="39"/>
      <c r="AM83" s="39"/>
      <c r="AN83" s="39"/>
      <c r="AO83" s="39"/>
      <c r="AP83" s="39"/>
      <c r="AQ83" s="381"/>
      <c r="AR83" s="7"/>
      <c r="AS83" s="390"/>
      <c r="AT83" s="391"/>
      <c r="AU83" s="391"/>
      <c r="AV83" s="391"/>
      <c r="AW83" s="391"/>
      <c r="AX83" s="391"/>
      <c r="AY83" s="391"/>
      <c r="AZ83" s="391"/>
      <c r="BA83" s="391"/>
      <c r="BB83" s="391"/>
      <c r="BC83" s="391"/>
      <c r="BD83" s="392"/>
    </row>
    <row r="84" spans="1:56" ht="23" x14ac:dyDescent="0.35">
      <c r="A84" s="37" t="s">
        <v>40</v>
      </c>
      <c r="B84" s="37" t="s">
        <v>193</v>
      </c>
      <c r="C84" s="37">
        <v>57</v>
      </c>
      <c r="E84" s="69" t="s">
        <v>227</v>
      </c>
      <c r="F84" s="390"/>
      <c r="G84" s="391"/>
      <c r="H84" s="391"/>
      <c r="I84" s="391"/>
      <c r="J84" s="391"/>
      <c r="K84" s="391"/>
      <c r="L84" s="391"/>
      <c r="M84" s="391"/>
      <c r="N84" s="391"/>
      <c r="O84" s="391"/>
      <c r="P84" s="391"/>
      <c r="Q84" s="392"/>
      <c r="R84" s="7"/>
      <c r="S84" s="374"/>
      <c r="T84" s="39"/>
      <c r="U84" s="39"/>
      <c r="V84" s="39"/>
      <c r="W84" s="39"/>
      <c r="X84" s="39"/>
      <c r="Y84" s="39"/>
      <c r="Z84" s="39"/>
      <c r="AA84" s="39"/>
      <c r="AB84" s="39"/>
      <c r="AC84" s="39"/>
      <c r="AD84" s="381"/>
      <c r="AE84" s="7"/>
      <c r="AF84" s="374"/>
      <c r="AG84" s="39"/>
      <c r="AH84" s="39"/>
      <c r="AI84" s="39"/>
      <c r="AJ84" s="39"/>
      <c r="AK84" s="39"/>
      <c r="AL84" s="39"/>
      <c r="AM84" s="39"/>
      <c r="AN84" s="39"/>
      <c r="AO84" s="39"/>
      <c r="AP84" s="39"/>
      <c r="AQ84" s="381"/>
      <c r="AR84" s="7"/>
      <c r="AS84" s="390"/>
      <c r="AT84" s="391"/>
      <c r="AU84" s="391"/>
      <c r="AV84" s="391"/>
      <c r="AW84" s="391"/>
      <c r="AX84" s="391"/>
      <c r="AY84" s="391"/>
      <c r="AZ84" s="391"/>
      <c r="BA84" s="391"/>
      <c r="BB84" s="391"/>
      <c r="BC84" s="391"/>
      <c r="BD84" s="392"/>
    </row>
    <row r="85" spans="1:56" ht="23" x14ac:dyDescent="0.35">
      <c r="C85" s="37"/>
      <c r="E85" s="45" t="s">
        <v>43</v>
      </c>
      <c r="F85" s="372"/>
      <c r="G85" s="386"/>
      <c r="H85" s="386"/>
      <c r="I85" s="386"/>
      <c r="J85" s="386"/>
      <c r="K85" s="386"/>
      <c r="L85" s="386"/>
      <c r="M85" s="386"/>
      <c r="N85" s="386"/>
      <c r="O85" s="386"/>
      <c r="P85" s="386"/>
      <c r="Q85" s="379"/>
      <c r="R85" s="7"/>
      <c r="S85" s="372"/>
      <c r="T85" s="386"/>
      <c r="U85" s="386"/>
      <c r="V85" s="386"/>
      <c r="W85" s="386"/>
      <c r="X85" s="386"/>
      <c r="Y85" s="386"/>
      <c r="Z85" s="386"/>
      <c r="AA85" s="386"/>
      <c r="AB85" s="386"/>
      <c r="AC85" s="386"/>
      <c r="AD85" s="379"/>
      <c r="AE85" s="7"/>
      <c r="AF85" s="372"/>
      <c r="AG85" s="386"/>
      <c r="AH85" s="386"/>
      <c r="AI85" s="386"/>
      <c r="AJ85" s="386"/>
      <c r="AK85" s="386"/>
      <c r="AL85" s="386"/>
      <c r="AM85" s="386"/>
      <c r="AN85" s="386"/>
      <c r="AO85" s="386"/>
      <c r="AP85" s="386"/>
      <c r="AQ85" s="379"/>
      <c r="AR85" s="7"/>
      <c r="AS85" s="372"/>
      <c r="AT85" s="386"/>
      <c r="AU85" s="386"/>
      <c r="AV85" s="386"/>
      <c r="AW85" s="386"/>
      <c r="AX85" s="386"/>
      <c r="AY85" s="386"/>
      <c r="AZ85" s="386"/>
      <c r="BA85" s="386"/>
      <c r="BB85" s="386"/>
      <c r="BC85" s="386"/>
      <c r="BD85" s="379"/>
    </row>
    <row r="86" spans="1:56" ht="23" x14ac:dyDescent="0.35">
      <c r="B86" s="57"/>
      <c r="C86" s="37"/>
      <c r="E86" s="46" t="s">
        <v>200</v>
      </c>
      <c r="F86" s="325"/>
      <c r="G86" s="326"/>
      <c r="H86" s="326"/>
      <c r="I86" s="326"/>
      <c r="J86" s="326"/>
      <c r="K86" s="326"/>
      <c r="L86" s="326"/>
      <c r="M86" s="326"/>
      <c r="N86" s="326"/>
      <c r="O86" s="326"/>
      <c r="P86" s="326"/>
      <c r="Q86" s="9"/>
      <c r="R86" s="7"/>
      <c r="S86" s="325"/>
      <c r="T86" s="326"/>
      <c r="U86" s="326"/>
      <c r="V86" s="326"/>
      <c r="W86" s="326"/>
      <c r="X86" s="326"/>
      <c r="Y86" s="326"/>
      <c r="Z86" s="326"/>
      <c r="AA86" s="326"/>
      <c r="AB86" s="326"/>
      <c r="AC86" s="326"/>
      <c r="AD86" s="9"/>
      <c r="AE86" s="7"/>
      <c r="AF86" s="325"/>
      <c r="AG86" s="326"/>
      <c r="AH86" s="326"/>
      <c r="AI86" s="326"/>
      <c r="AJ86" s="326"/>
      <c r="AK86" s="326"/>
      <c r="AL86" s="326"/>
      <c r="AM86" s="326"/>
      <c r="AN86" s="326"/>
      <c r="AO86" s="326"/>
      <c r="AP86" s="326"/>
      <c r="AQ86" s="9"/>
      <c r="AR86" s="7"/>
      <c r="AS86" s="325"/>
      <c r="AT86" s="326"/>
      <c r="AU86" s="326"/>
      <c r="AV86" s="326"/>
      <c r="AW86" s="326"/>
      <c r="AX86" s="326"/>
      <c r="AY86" s="326"/>
      <c r="AZ86" s="326"/>
      <c r="BA86" s="326"/>
      <c r="BB86" s="326"/>
      <c r="BC86" s="326"/>
      <c r="BD86" s="9"/>
    </row>
    <row r="87" spans="1:56" ht="23" x14ac:dyDescent="0.35">
      <c r="B87" s="57"/>
      <c r="C87" s="37"/>
      <c r="E87" s="262" t="s">
        <v>202</v>
      </c>
      <c r="F87" s="375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380"/>
      <c r="R87" s="7"/>
      <c r="S87" s="375"/>
      <c r="T87" s="19"/>
      <c r="U87" s="19"/>
      <c r="V87" s="19"/>
      <c r="W87" s="19"/>
      <c r="X87" s="19"/>
      <c r="Y87" s="19"/>
      <c r="Z87" s="19"/>
      <c r="AA87" s="19"/>
      <c r="AB87" s="19"/>
      <c r="AC87" s="19"/>
      <c r="AD87" s="380"/>
      <c r="AE87" s="7"/>
      <c r="AF87" s="375"/>
      <c r="AG87" s="19"/>
      <c r="AH87" s="19"/>
      <c r="AI87" s="19"/>
      <c r="AJ87" s="19"/>
      <c r="AK87" s="19"/>
      <c r="AL87" s="19"/>
      <c r="AM87" s="19"/>
      <c r="AN87" s="19"/>
      <c r="AO87" s="19"/>
      <c r="AP87" s="19"/>
      <c r="AQ87" s="380"/>
      <c r="AR87" s="7"/>
      <c r="AS87" s="375"/>
      <c r="AT87" s="19"/>
      <c r="AU87" s="19"/>
      <c r="AV87" s="19"/>
      <c r="AW87" s="19"/>
      <c r="AX87" s="19"/>
      <c r="AY87" s="19"/>
      <c r="AZ87" s="19"/>
      <c r="BA87" s="19"/>
      <c r="BB87" s="19"/>
      <c r="BC87" s="19"/>
      <c r="BD87" s="380"/>
    </row>
    <row r="88" spans="1:56" ht="23" x14ac:dyDescent="0.35">
      <c r="A88" s="37" t="s">
        <v>42</v>
      </c>
      <c r="B88" s="37" t="s">
        <v>175</v>
      </c>
      <c r="C88" s="37">
        <v>58</v>
      </c>
      <c r="E88" s="47" t="s">
        <v>308</v>
      </c>
      <c r="F88" s="374"/>
      <c r="G88" s="39"/>
      <c r="H88" s="39"/>
      <c r="I88" s="39"/>
      <c r="J88" s="39"/>
      <c r="K88" s="39"/>
      <c r="L88" s="39"/>
      <c r="M88" s="39"/>
      <c r="N88" s="39"/>
      <c r="O88" s="39"/>
      <c r="P88" s="39"/>
      <c r="Q88" s="381"/>
      <c r="R88" s="7"/>
      <c r="S88" s="390"/>
      <c r="T88" s="391"/>
      <c r="U88" s="391"/>
      <c r="V88" s="391"/>
      <c r="W88" s="391"/>
      <c r="X88" s="391"/>
      <c r="Y88" s="391"/>
      <c r="Z88" s="391"/>
      <c r="AA88" s="391"/>
      <c r="AB88" s="391"/>
      <c r="AC88" s="391"/>
      <c r="AD88" s="392"/>
      <c r="AE88" s="7"/>
      <c r="AF88" s="374"/>
      <c r="AG88" s="39"/>
      <c r="AH88" s="39"/>
      <c r="AI88" s="39"/>
      <c r="AJ88" s="39"/>
      <c r="AK88" s="39"/>
      <c r="AL88" s="39"/>
      <c r="AM88" s="39"/>
      <c r="AN88" s="39"/>
      <c r="AO88" s="39"/>
      <c r="AP88" s="39"/>
      <c r="AQ88" s="381"/>
      <c r="AR88" s="7"/>
      <c r="AS88" s="374"/>
      <c r="AT88" s="39"/>
      <c r="AU88" s="39"/>
      <c r="AV88" s="39"/>
      <c r="AW88" s="39"/>
      <c r="AX88" s="39"/>
      <c r="AY88" s="39"/>
      <c r="AZ88" s="39"/>
      <c r="BA88" s="39"/>
      <c r="BB88" s="39"/>
      <c r="BC88" s="39"/>
      <c r="BD88" s="381"/>
    </row>
    <row r="89" spans="1:56" ht="23" x14ac:dyDescent="0.35">
      <c r="B89" s="58"/>
      <c r="C89" s="37"/>
      <c r="E89" s="71" t="s">
        <v>370</v>
      </c>
      <c r="F89" s="375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380"/>
      <c r="R89" s="7"/>
      <c r="S89" s="375"/>
      <c r="T89" s="19"/>
      <c r="U89" s="19"/>
      <c r="V89" s="19"/>
      <c r="W89" s="19"/>
      <c r="X89" s="19"/>
      <c r="Y89" s="19"/>
      <c r="Z89" s="19"/>
      <c r="AA89" s="19"/>
      <c r="AB89" s="19"/>
      <c r="AC89" s="19"/>
      <c r="AD89" s="380"/>
      <c r="AE89" s="7"/>
      <c r="AF89" s="375"/>
      <c r="AG89" s="19"/>
      <c r="AH89" s="19"/>
      <c r="AI89" s="19"/>
      <c r="AJ89" s="19"/>
      <c r="AK89" s="19"/>
      <c r="AL89" s="19"/>
      <c r="AM89" s="19"/>
      <c r="AN89" s="19"/>
      <c r="AO89" s="19"/>
      <c r="AP89" s="19"/>
      <c r="AQ89" s="380"/>
      <c r="AR89" s="7"/>
      <c r="AS89" s="375"/>
      <c r="AT89" s="19"/>
      <c r="AU89" s="19"/>
      <c r="AV89" s="19"/>
      <c r="AW89" s="19"/>
      <c r="AX89" s="19"/>
      <c r="AY89" s="19"/>
      <c r="AZ89" s="19"/>
      <c r="BA89" s="19"/>
      <c r="BB89" s="19"/>
      <c r="BC89" s="19"/>
      <c r="BD89" s="380"/>
    </row>
    <row r="90" spans="1:56" ht="23" x14ac:dyDescent="0.35">
      <c r="A90" s="37" t="s">
        <v>42</v>
      </c>
      <c r="B90" s="37" t="s">
        <v>176</v>
      </c>
      <c r="C90" s="37">
        <v>59</v>
      </c>
      <c r="E90" s="72" t="s">
        <v>206</v>
      </c>
      <c r="F90" s="374"/>
      <c r="G90" s="39"/>
      <c r="H90" s="39"/>
      <c r="I90" s="39"/>
      <c r="J90" s="39"/>
      <c r="K90" s="39"/>
      <c r="L90" s="39"/>
      <c r="M90" s="39"/>
      <c r="N90" s="39"/>
      <c r="O90" s="39"/>
      <c r="P90" s="39"/>
      <c r="Q90" s="381"/>
      <c r="R90" s="7"/>
      <c r="S90" s="374"/>
      <c r="T90" s="39"/>
      <c r="U90" s="39"/>
      <c r="V90" s="39"/>
      <c r="W90" s="39"/>
      <c r="X90" s="39"/>
      <c r="Y90" s="39"/>
      <c r="Z90" s="39"/>
      <c r="AA90" s="39"/>
      <c r="AB90" s="39"/>
      <c r="AC90" s="39"/>
      <c r="AD90" s="381"/>
      <c r="AE90" s="7"/>
      <c r="AF90" s="374"/>
      <c r="AG90" s="39"/>
      <c r="AH90" s="39"/>
      <c r="AI90" s="39"/>
      <c r="AJ90" s="39"/>
      <c r="AK90" s="39"/>
      <c r="AL90" s="39"/>
      <c r="AM90" s="39"/>
      <c r="AN90" s="39"/>
      <c r="AO90" s="39"/>
      <c r="AP90" s="39"/>
      <c r="AQ90" s="381"/>
      <c r="AR90" s="7"/>
      <c r="AS90" s="374"/>
      <c r="AT90" s="39"/>
      <c r="AU90" s="39"/>
      <c r="AV90" s="39"/>
      <c r="AW90" s="39"/>
      <c r="AX90" s="39"/>
      <c r="AY90" s="39"/>
      <c r="AZ90" s="39"/>
      <c r="BA90" s="39"/>
      <c r="BB90" s="39"/>
      <c r="BC90" s="39"/>
      <c r="BD90" s="381"/>
    </row>
    <row r="91" spans="1:56" ht="23" x14ac:dyDescent="0.35">
      <c r="A91" s="37" t="s">
        <v>42</v>
      </c>
      <c r="B91" s="37" t="s">
        <v>177</v>
      </c>
      <c r="C91" s="37">
        <v>60</v>
      </c>
      <c r="E91" s="72" t="s">
        <v>207</v>
      </c>
      <c r="F91" s="374"/>
      <c r="G91" s="39"/>
      <c r="H91" s="39"/>
      <c r="I91" s="39"/>
      <c r="J91" s="39"/>
      <c r="K91" s="39"/>
      <c r="L91" s="39"/>
      <c r="M91" s="39"/>
      <c r="N91" s="39"/>
      <c r="O91" s="39"/>
      <c r="P91" s="39"/>
      <c r="Q91" s="381"/>
      <c r="R91" s="7"/>
      <c r="S91" s="374"/>
      <c r="T91" s="39"/>
      <c r="U91" s="39"/>
      <c r="V91" s="39"/>
      <c r="W91" s="39"/>
      <c r="X91" s="39"/>
      <c r="Y91" s="39"/>
      <c r="Z91" s="39"/>
      <c r="AA91" s="39"/>
      <c r="AB91" s="39"/>
      <c r="AC91" s="39"/>
      <c r="AD91" s="381"/>
      <c r="AE91" s="7"/>
      <c r="AF91" s="374"/>
      <c r="AG91" s="39"/>
      <c r="AH91" s="39"/>
      <c r="AI91" s="39"/>
      <c r="AJ91" s="39"/>
      <c r="AK91" s="39"/>
      <c r="AL91" s="39"/>
      <c r="AM91" s="39"/>
      <c r="AN91" s="39"/>
      <c r="AO91" s="39"/>
      <c r="AP91" s="39"/>
      <c r="AQ91" s="381"/>
      <c r="AR91" s="7"/>
      <c r="AS91" s="374"/>
      <c r="AT91" s="39"/>
      <c r="AU91" s="39"/>
      <c r="AV91" s="39"/>
      <c r="AW91" s="39"/>
      <c r="AX91" s="39"/>
      <c r="AY91" s="39"/>
      <c r="AZ91" s="39"/>
      <c r="BA91" s="39"/>
      <c r="BB91" s="39"/>
      <c r="BC91" s="39"/>
      <c r="BD91" s="381"/>
    </row>
    <row r="92" spans="1:56" ht="23" x14ac:dyDescent="0.35">
      <c r="A92" s="37" t="s">
        <v>42</v>
      </c>
      <c r="B92" s="37" t="s">
        <v>178</v>
      </c>
      <c r="C92" s="37">
        <v>61</v>
      </c>
      <c r="E92" s="72" t="s">
        <v>208</v>
      </c>
      <c r="F92" s="374"/>
      <c r="G92" s="39"/>
      <c r="H92" s="39"/>
      <c r="I92" s="39"/>
      <c r="J92" s="39"/>
      <c r="K92" s="39"/>
      <c r="L92" s="39"/>
      <c r="M92" s="39"/>
      <c r="N92" s="39"/>
      <c r="O92" s="39"/>
      <c r="P92" s="39"/>
      <c r="Q92" s="381"/>
      <c r="R92" s="7"/>
      <c r="S92" s="374"/>
      <c r="T92" s="39"/>
      <c r="U92" s="39"/>
      <c r="V92" s="39"/>
      <c r="W92" s="39"/>
      <c r="X92" s="39"/>
      <c r="Y92" s="39"/>
      <c r="Z92" s="39"/>
      <c r="AA92" s="39"/>
      <c r="AB92" s="39"/>
      <c r="AC92" s="39"/>
      <c r="AD92" s="381"/>
      <c r="AE92" s="7"/>
      <c r="AF92" s="374"/>
      <c r="AG92" s="39"/>
      <c r="AH92" s="39"/>
      <c r="AI92" s="39"/>
      <c r="AJ92" s="39"/>
      <c r="AK92" s="39"/>
      <c r="AL92" s="39"/>
      <c r="AM92" s="39"/>
      <c r="AN92" s="39"/>
      <c r="AO92" s="39"/>
      <c r="AP92" s="39"/>
      <c r="AQ92" s="381"/>
      <c r="AR92" s="7"/>
      <c r="AS92" s="374"/>
      <c r="AT92" s="39"/>
      <c r="AU92" s="39"/>
      <c r="AV92" s="39"/>
      <c r="AW92" s="39"/>
      <c r="AX92" s="39"/>
      <c r="AY92" s="39"/>
      <c r="AZ92" s="39"/>
      <c r="BA92" s="39"/>
      <c r="BB92" s="39"/>
      <c r="BC92" s="39"/>
      <c r="BD92" s="381"/>
    </row>
    <row r="93" spans="1:56" ht="23" x14ac:dyDescent="0.35">
      <c r="A93" s="37" t="s">
        <v>42</v>
      </c>
      <c r="B93" s="37" t="s">
        <v>179</v>
      </c>
      <c r="C93" s="37">
        <v>62</v>
      </c>
      <c r="E93" s="72" t="s">
        <v>209</v>
      </c>
      <c r="F93" s="374"/>
      <c r="G93" s="39"/>
      <c r="H93" s="39"/>
      <c r="I93" s="39"/>
      <c r="J93" s="39"/>
      <c r="K93" s="39"/>
      <c r="L93" s="39"/>
      <c r="M93" s="39"/>
      <c r="N93" s="39"/>
      <c r="O93" s="39"/>
      <c r="P93" s="39"/>
      <c r="Q93" s="381"/>
      <c r="R93" s="7"/>
      <c r="S93" s="374"/>
      <c r="T93" s="39"/>
      <c r="U93" s="39"/>
      <c r="V93" s="39"/>
      <c r="W93" s="39"/>
      <c r="X93" s="39"/>
      <c r="Y93" s="39"/>
      <c r="Z93" s="39"/>
      <c r="AA93" s="39"/>
      <c r="AB93" s="39"/>
      <c r="AC93" s="39"/>
      <c r="AD93" s="381"/>
      <c r="AE93" s="7"/>
      <c r="AF93" s="374"/>
      <c r="AG93" s="39"/>
      <c r="AH93" s="39"/>
      <c r="AI93" s="39"/>
      <c r="AJ93" s="39"/>
      <c r="AK93" s="39"/>
      <c r="AL93" s="39"/>
      <c r="AM93" s="39"/>
      <c r="AN93" s="39"/>
      <c r="AO93" s="39"/>
      <c r="AP93" s="39"/>
      <c r="AQ93" s="381"/>
      <c r="AR93" s="7"/>
      <c r="AS93" s="374"/>
      <c r="AT93" s="39"/>
      <c r="AU93" s="39"/>
      <c r="AV93" s="39"/>
      <c r="AW93" s="39"/>
      <c r="AX93" s="39"/>
      <c r="AY93" s="39"/>
      <c r="AZ93" s="39"/>
      <c r="BA93" s="39"/>
      <c r="BB93" s="39"/>
      <c r="BC93" s="39"/>
      <c r="BD93" s="381"/>
    </row>
    <row r="94" spans="1:56" ht="23" x14ac:dyDescent="0.35">
      <c r="A94" s="37" t="s">
        <v>42</v>
      </c>
      <c r="B94" s="37" t="s">
        <v>180</v>
      </c>
      <c r="C94" s="37">
        <v>63</v>
      </c>
      <c r="E94" s="72" t="s">
        <v>210</v>
      </c>
      <c r="F94" s="374"/>
      <c r="G94" s="39"/>
      <c r="H94" s="39"/>
      <c r="I94" s="39"/>
      <c r="J94" s="39"/>
      <c r="K94" s="39"/>
      <c r="L94" s="39"/>
      <c r="M94" s="39"/>
      <c r="N94" s="39"/>
      <c r="O94" s="39"/>
      <c r="P94" s="39"/>
      <c r="Q94" s="381"/>
      <c r="R94" s="7"/>
      <c r="S94" s="374"/>
      <c r="T94" s="39"/>
      <c r="U94" s="39"/>
      <c r="V94" s="39"/>
      <c r="W94" s="39"/>
      <c r="X94" s="39"/>
      <c r="Y94" s="39"/>
      <c r="Z94" s="39"/>
      <c r="AA94" s="39"/>
      <c r="AB94" s="39"/>
      <c r="AC94" s="39"/>
      <c r="AD94" s="381"/>
      <c r="AE94" s="7"/>
      <c r="AF94" s="374"/>
      <c r="AG94" s="39"/>
      <c r="AH94" s="39"/>
      <c r="AI94" s="39"/>
      <c r="AJ94" s="39"/>
      <c r="AK94" s="39"/>
      <c r="AL94" s="39"/>
      <c r="AM94" s="39"/>
      <c r="AN94" s="39"/>
      <c r="AO94" s="39"/>
      <c r="AP94" s="39"/>
      <c r="AQ94" s="381"/>
      <c r="AR94" s="7"/>
      <c r="AS94" s="374"/>
      <c r="AT94" s="39"/>
      <c r="AU94" s="39"/>
      <c r="AV94" s="39"/>
      <c r="AW94" s="39"/>
      <c r="AX94" s="39"/>
      <c r="AY94" s="39"/>
      <c r="AZ94" s="39"/>
      <c r="BA94" s="39"/>
      <c r="BB94" s="39"/>
      <c r="BC94" s="39"/>
      <c r="BD94" s="381"/>
    </row>
    <row r="95" spans="1:56" ht="23" x14ac:dyDescent="0.35">
      <c r="A95" s="37" t="s">
        <v>42</v>
      </c>
      <c r="B95" s="37" t="s">
        <v>181</v>
      </c>
      <c r="C95" s="37">
        <v>64</v>
      </c>
      <c r="E95" s="72" t="s">
        <v>211</v>
      </c>
      <c r="F95" s="374"/>
      <c r="G95" s="39"/>
      <c r="H95" s="39"/>
      <c r="I95" s="39"/>
      <c r="J95" s="39"/>
      <c r="K95" s="39"/>
      <c r="L95" s="39"/>
      <c r="M95" s="39"/>
      <c r="N95" s="39"/>
      <c r="O95" s="39"/>
      <c r="P95" s="39"/>
      <c r="Q95" s="381"/>
      <c r="R95" s="7"/>
      <c r="S95" s="374"/>
      <c r="T95" s="39"/>
      <c r="U95" s="39"/>
      <c r="V95" s="39"/>
      <c r="W95" s="39"/>
      <c r="X95" s="39"/>
      <c r="Y95" s="39"/>
      <c r="Z95" s="39"/>
      <c r="AA95" s="39"/>
      <c r="AB95" s="39"/>
      <c r="AC95" s="39"/>
      <c r="AD95" s="381"/>
      <c r="AE95" s="7"/>
      <c r="AF95" s="374"/>
      <c r="AG95" s="39"/>
      <c r="AH95" s="39"/>
      <c r="AI95" s="39"/>
      <c r="AJ95" s="39"/>
      <c r="AK95" s="39"/>
      <c r="AL95" s="39"/>
      <c r="AM95" s="39"/>
      <c r="AN95" s="39"/>
      <c r="AO95" s="39"/>
      <c r="AP95" s="39"/>
      <c r="AQ95" s="381"/>
      <c r="AR95" s="7"/>
      <c r="AS95" s="374"/>
      <c r="AT95" s="39"/>
      <c r="AU95" s="39"/>
      <c r="AV95" s="39"/>
      <c r="AW95" s="39"/>
      <c r="AX95" s="39"/>
      <c r="AY95" s="39"/>
      <c r="AZ95" s="39"/>
      <c r="BA95" s="39"/>
      <c r="BB95" s="39"/>
      <c r="BC95" s="39"/>
      <c r="BD95" s="381"/>
    </row>
    <row r="96" spans="1:56" ht="23" x14ac:dyDescent="0.35">
      <c r="A96" s="37" t="s">
        <v>42</v>
      </c>
      <c r="B96" s="37" t="s">
        <v>182</v>
      </c>
      <c r="C96" s="37">
        <v>65</v>
      </c>
      <c r="E96" s="72" t="s">
        <v>212</v>
      </c>
      <c r="F96" s="374"/>
      <c r="G96" s="39"/>
      <c r="H96" s="39"/>
      <c r="I96" s="39"/>
      <c r="J96" s="39"/>
      <c r="K96" s="39"/>
      <c r="L96" s="39"/>
      <c r="M96" s="39"/>
      <c r="N96" s="39"/>
      <c r="O96" s="39"/>
      <c r="P96" s="39"/>
      <c r="Q96" s="381"/>
      <c r="R96" s="7"/>
      <c r="S96" s="374"/>
      <c r="T96" s="39"/>
      <c r="U96" s="39"/>
      <c r="V96" s="39"/>
      <c r="W96" s="39"/>
      <c r="X96" s="39"/>
      <c r="Y96" s="39"/>
      <c r="Z96" s="39"/>
      <c r="AA96" s="39"/>
      <c r="AB96" s="39"/>
      <c r="AC96" s="39"/>
      <c r="AD96" s="381"/>
      <c r="AE96" s="7"/>
      <c r="AF96" s="374"/>
      <c r="AG96" s="39"/>
      <c r="AH96" s="39"/>
      <c r="AI96" s="39"/>
      <c r="AJ96" s="39"/>
      <c r="AK96" s="39"/>
      <c r="AL96" s="39"/>
      <c r="AM96" s="39"/>
      <c r="AN96" s="39"/>
      <c r="AO96" s="39"/>
      <c r="AP96" s="39"/>
      <c r="AQ96" s="381"/>
      <c r="AR96" s="7"/>
      <c r="AS96" s="374"/>
      <c r="AT96" s="39"/>
      <c r="AU96" s="39"/>
      <c r="AV96" s="39"/>
      <c r="AW96" s="39"/>
      <c r="AX96" s="39"/>
      <c r="AY96" s="39"/>
      <c r="AZ96" s="39"/>
      <c r="BA96" s="39"/>
      <c r="BB96" s="39"/>
      <c r="BC96" s="39"/>
      <c r="BD96" s="381"/>
    </row>
    <row r="97" spans="1:56" ht="23" x14ac:dyDescent="0.35">
      <c r="A97" s="37" t="s">
        <v>42</v>
      </c>
      <c r="B97" s="37" t="s">
        <v>183</v>
      </c>
      <c r="C97" s="37">
        <v>66</v>
      </c>
      <c r="E97" s="47" t="s">
        <v>213</v>
      </c>
      <c r="F97" s="374"/>
      <c r="G97" s="39"/>
      <c r="H97" s="39"/>
      <c r="I97" s="39"/>
      <c r="J97" s="39"/>
      <c r="K97" s="39"/>
      <c r="L97" s="39"/>
      <c r="M97" s="39"/>
      <c r="N97" s="39"/>
      <c r="O97" s="39"/>
      <c r="P97" s="39"/>
      <c r="Q97" s="381"/>
      <c r="R97" s="7"/>
      <c r="S97" s="374"/>
      <c r="T97" s="39"/>
      <c r="U97" s="39"/>
      <c r="V97" s="39"/>
      <c r="W97" s="39"/>
      <c r="X97" s="39"/>
      <c r="Y97" s="39"/>
      <c r="Z97" s="39"/>
      <c r="AA97" s="39"/>
      <c r="AB97" s="39"/>
      <c r="AC97" s="39"/>
      <c r="AD97" s="381"/>
      <c r="AE97" s="7"/>
      <c r="AF97" s="374"/>
      <c r="AG97" s="39"/>
      <c r="AH97" s="39"/>
      <c r="AI97" s="39"/>
      <c r="AJ97" s="39"/>
      <c r="AK97" s="39"/>
      <c r="AL97" s="39"/>
      <c r="AM97" s="39"/>
      <c r="AN97" s="39"/>
      <c r="AO97" s="39"/>
      <c r="AP97" s="39"/>
      <c r="AQ97" s="381"/>
      <c r="AR97" s="7"/>
      <c r="AS97" s="374"/>
      <c r="AT97" s="39"/>
      <c r="AU97" s="39"/>
      <c r="AV97" s="39"/>
      <c r="AW97" s="39"/>
      <c r="AX97" s="39"/>
      <c r="AY97" s="39"/>
      <c r="AZ97" s="39"/>
      <c r="BA97" s="39"/>
      <c r="BB97" s="39"/>
      <c r="BC97" s="39"/>
      <c r="BD97" s="381"/>
    </row>
    <row r="98" spans="1:56" ht="23" x14ac:dyDescent="0.35">
      <c r="A98" s="37" t="s">
        <v>42</v>
      </c>
      <c r="B98" s="37" t="s">
        <v>184</v>
      </c>
      <c r="C98" s="37">
        <v>67</v>
      </c>
      <c r="E98" s="267" t="s">
        <v>214</v>
      </c>
      <c r="F98" s="374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81"/>
      <c r="R98" s="7"/>
      <c r="S98" s="390"/>
      <c r="T98" s="391"/>
      <c r="U98" s="391"/>
      <c r="V98" s="391"/>
      <c r="W98" s="391"/>
      <c r="X98" s="391"/>
      <c r="Y98" s="391"/>
      <c r="Z98" s="391"/>
      <c r="AA98" s="391"/>
      <c r="AB98" s="391"/>
      <c r="AC98" s="391"/>
      <c r="AD98" s="392"/>
      <c r="AE98" s="7"/>
      <c r="AF98" s="374"/>
      <c r="AG98" s="39"/>
      <c r="AH98" s="39"/>
      <c r="AI98" s="39"/>
      <c r="AJ98" s="39"/>
      <c r="AK98" s="39"/>
      <c r="AL98" s="39"/>
      <c r="AM98" s="39"/>
      <c r="AN98" s="39"/>
      <c r="AO98" s="39"/>
      <c r="AP98" s="39"/>
      <c r="AQ98" s="381"/>
      <c r="AR98" s="7"/>
      <c r="AS98" s="374"/>
      <c r="AT98" s="39"/>
      <c r="AU98" s="39"/>
      <c r="AV98" s="39"/>
      <c r="AW98" s="39"/>
      <c r="AX98" s="39"/>
      <c r="AY98" s="39"/>
      <c r="AZ98" s="39"/>
      <c r="BA98" s="39"/>
      <c r="BB98" s="39"/>
      <c r="BC98" s="39"/>
      <c r="BD98" s="381"/>
    </row>
    <row r="99" spans="1:56" ht="23" x14ac:dyDescent="0.35">
      <c r="A99" s="37" t="s">
        <v>42</v>
      </c>
      <c r="B99" s="37" t="s">
        <v>185</v>
      </c>
      <c r="C99" s="37">
        <v>68</v>
      </c>
      <c r="E99" s="267" t="s">
        <v>215</v>
      </c>
      <c r="F99" s="374"/>
      <c r="G99" s="39"/>
      <c r="H99" s="39"/>
      <c r="I99" s="39"/>
      <c r="J99" s="39"/>
      <c r="K99" s="39"/>
      <c r="L99" s="39"/>
      <c r="M99" s="39"/>
      <c r="N99" s="39"/>
      <c r="O99" s="39"/>
      <c r="P99" s="39"/>
      <c r="Q99" s="381"/>
      <c r="R99" s="7"/>
      <c r="S99" s="374"/>
      <c r="T99" s="39"/>
      <c r="U99" s="39"/>
      <c r="V99" s="39"/>
      <c r="W99" s="39"/>
      <c r="X99" s="39"/>
      <c r="Y99" s="39"/>
      <c r="Z99" s="39"/>
      <c r="AA99" s="39"/>
      <c r="AB99" s="39"/>
      <c r="AC99" s="39"/>
      <c r="AD99" s="381"/>
      <c r="AE99" s="7"/>
      <c r="AF99" s="374"/>
      <c r="AG99" s="39"/>
      <c r="AH99" s="39"/>
      <c r="AI99" s="39"/>
      <c r="AJ99" s="39"/>
      <c r="AK99" s="39"/>
      <c r="AL99" s="39"/>
      <c r="AM99" s="39"/>
      <c r="AN99" s="39"/>
      <c r="AO99" s="39"/>
      <c r="AP99" s="39"/>
      <c r="AQ99" s="381"/>
      <c r="AR99" s="7"/>
      <c r="AS99" s="374"/>
      <c r="AT99" s="39"/>
      <c r="AU99" s="39"/>
      <c r="AV99" s="39"/>
      <c r="AW99" s="39"/>
      <c r="AX99" s="39"/>
      <c r="AY99" s="39"/>
      <c r="AZ99" s="39"/>
      <c r="BA99" s="39"/>
      <c r="BB99" s="39"/>
      <c r="BC99" s="39"/>
      <c r="BD99" s="381"/>
    </row>
    <row r="100" spans="1:56" ht="23" x14ac:dyDescent="0.35">
      <c r="B100" s="37"/>
      <c r="C100" s="37"/>
      <c r="E100" s="46" t="s">
        <v>217</v>
      </c>
      <c r="F100" s="327"/>
      <c r="G100" s="326"/>
      <c r="H100" s="326"/>
      <c r="I100" s="326"/>
      <c r="J100" s="326"/>
      <c r="K100" s="326"/>
      <c r="L100" s="326"/>
      <c r="M100" s="326"/>
      <c r="N100" s="326"/>
      <c r="O100" s="326"/>
      <c r="P100" s="326"/>
      <c r="Q100" s="9"/>
      <c r="R100" s="7"/>
      <c r="S100" s="327"/>
      <c r="T100" s="326"/>
      <c r="U100" s="326"/>
      <c r="V100" s="326"/>
      <c r="W100" s="326"/>
      <c r="X100" s="326"/>
      <c r="Y100" s="326"/>
      <c r="Z100" s="326"/>
      <c r="AA100" s="326"/>
      <c r="AB100" s="326"/>
      <c r="AC100" s="326"/>
      <c r="AD100" s="9"/>
      <c r="AE100" s="7"/>
      <c r="AF100" s="327"/>
      <c r="AG100" s="326"/>
      <c r="AH100" s="326"/>
      <c r="AI100" s="326"/>
      <c r="AJ100" s="326"/>
      <c r="AK100" s="326"/>
      <c r="AL100" s="326"/>
      <c r="AM100" s="326"/>
      <c r="AN100" s="326"/>
      <c r="AO100" s="326"/>
      <c r="AP100" s="326"/>
      <c r="AQ100" s="9"/>
      <c r="AR100" s="7"/>
      <c r="AS100" s="327"/>
      <c r="AT100" s="326"/>
      <c r="AU100" s="326"/>
      <c r="AV100" s="326"/>
      <c r="AW100" s="326"/>
      <c r="AX100" s="326"/>
      <c r="AY100" s="326"/>
      <c r="AZ100" s="326"/>
      <c r="BA100" s="326"/>
      <c r="BB100" s="326"/>
      <c r="BC100" s="326"/>
      <c r="BD100" s="9"/>
    </row>
    <row r="101" spans="1:56" ht="23" x14ac:dyDescent="0.35">
      <c r="A101" s="37" t="s">
        <v>42</v>
      </c>
      <c r="B101" s="37" t="s">
        <v>186</v>
      </c>
      <c r="C101" s="37">
        <v>69</v>
      </c>
      <c r="E101" s="69" t="s">
        <v>218</v>
      </c>
      <c r="F101" s="42"/>
      <c r="G101" s="39"/>
      <c r="H101" s="39"/>
      <c r="I101" s="39"/>
      <c r="J101" s="39"/>
      <c r="K101" s="39"/>
      <c r="L101" s="39"/>
      <c r="M101" s="39"/>
      <c r="N101" s="39"/>
      <c r="O101" s="39"/>
      <c r="P101" s="39"/>
      <c r="Q101" s="381"/>
      <c r="R101" s="7"/>
      <c r="S101" s="393"/>
      <c r="T101" s="391"/>
      <c r="U101" s="391"/>
      <c r="V101" s="391"/>
      <c r="W101" s="391"/>
      <c r="X101" s="391"/>
      <c r="Y101" s="391"/>
      <c r="Z101" s="391"/>
      <c r="AA101" s="391"/>
      <c r="AB101" s="391"/>
      <c r="AC101" s="391"/>
      <c r="AD101" s="392"/>
      <c r="AE101" s="7"/>
      <c r="AF101" s="42"/>
      <c r="AG101" s="39"/>
      <c r="AH101" s="39"/>
      <c r="AI101" s="39"/>
      <c r="AJ101" s="39"/>
      <c r="AK101" s="39"/>
      <c r="AL101" s="39"/>
      <c r="AM101" s="39"/>
      <c r="AN101" s="39"/>
      <c r="AO101" s="39"/>
      <c r="AP101" s="39"/>
      <c r="AQ101" s="381"/>
      <c r="AR101" s="7"/>
      <c r="AS101" s="42"/>
      <c r="AT101" s="39"/>
      <c r="AU101" s="39"/>
      <c r="AV101" s="39"/>
      <c r="AW101" s="39"/>
      <c r="AX101" s="39"/>
      <c r="AY101" s="39"/>
      <c r="AZ101" s="39"/>
      <c r="BA101" s="39"/>
      <c r="BB101" s="39"/>
      <c r="BC101" s="39"/>
      <c r="BD101" s="381"/>
    </row>
    <row r="102" spans="1:56" ht="23" x14ac:dyDescent="0.35">
      <c r="A102" s="37" t="s">
        <v>42</v>
      </c>
      <c r="B102" s="37" t="s">
        <v>187</v>
      </c>
      <c r="C102" s="37">
        <v>70</v>
      </c>
      <c r="E102" s="69" t="s">
        <v>319</v>
      </c>
      <c r="F102" s="390"/>
      <c r="G102" s="391"/>
      <c r="H102" s="391"/>
      <c r="I102" s="391"/>
      <c r="J102" s="391"/>
      <c r="K102" s="391"/>
      <c r="L102" s="391"/>
      <c r="M102" s="391"/>
      <c r="N102" s="391"/>
      <c r="O102" s="391"/>
      <c r="P102" s="391"/>
      <c r="Q102" s="392"/>
      <c r="S102" s="390"/>
      <c r="T102" s="391"/>
      <c r="U102" s="391"/>
      <c r="V102" s="391"/>
      <c r="W102" s="391"/>
      <c r="X102" s="391"/>
      <c r="Y102" s="391"/>
      <c r="Z102" s="391"/>
      <c r="AA102" s="391"/>
      <c r="AB102" s="391"/>
      <c r="AC102" s="391"/>
      <c r="AD102" s="392"/>
      <c r="AF102" s="390"/>
      <c r="AG102" s="391"/>
      <c r="AH102" s="391"/>
      <c r="AI102" s="391"/>
      <c r="AJ102" s="391"/>
      <c r="AK102" s="391"/>
      <c r="AL102" s="391"/>
      <c r="AM102" s="391"/>
      <c r="AN102" s="391"/>
      <c r="AO102" s="391"/>
      <c r="AP102" s="391"/>
      <c r="AQ102" s="392"/>
      <c r="AS102" s="390"/>
      <c r="AT102" s="391"/>
      <c r="AU102" s="391"/>
      <c r="AV102" s="391"/>
      <c r="AW102" s="391"/>
      <c r="AX102" s="391"/>
      <c r="AY102" s="391"/>
      <c r="AZ102" s="391"/>
      <c r="BA102" s="391"/>
      <c r="BB102" s="391"/>
      <c r="BC102" s="391"/>
      <c r="BD102" s="392"/>
    </row>
    <row r="103" spans="1:56" ht="23" x14ac:dyDescent="0.35">
      <c r="A103" s="37" t="s">
        <v>42</v>
      </c>
      <c r="B103" s="37" t="s">
        <v>188</v>
      </c>
      <c r="C103" s="37">
        <v>71</v>
      </c>
      <c r="E103" s="69" t="s">
        <v>220</v>
      </c>
      <c r="F103" s="390"/>
      <c r="G103" s="391"/>
      <c r="H103" s="391"/>
      <c r="I103" s="391"/>
      <c r="J103" s="391"/>
      <c r="K103" s="391"/>
      <c r="L103" s="391"/>
      <c r="M103" s="391"/>
      <c r="N103" s="391"/>
      <c r="O103" s="391"/>
      <c r="P103" s="391"/>
      <c r="Q103" s="392"/>
      <c r="R103" s="7"/>
      <c r="S103" s="374"/>
      <c r="T103" s="39"/>
      <c r="U103" s="39"/>
      <c r="V103" s="39"/>
      <c r="W103" s="39"/>
      <c r="X103" s="39"/>
      <c r="Y103" s="39"/>
      <c r="Z103" s="39"/>
      <c r="AA103" s="39"/>
      <c r="AB103" s="39"/>
      <c r="AC103" s="39"/>
      <c r="AD103" s="381"/>
      <c r="AE103" s="7"/>
      <c r="AF103" s="374"/>
      <c r="AG103" s="39"/>
      <c r="AH103" s="39"/>
      <c r="AI103" s="39"/>
      <c r="AJ103" s="39"/>
      <c r="AK103" s="39"/>
      <c r="AL103" s="39"/>
      <c r="AM103" s="39"/>
      <c r="AN103" s="39"/>
      <c r="AO103" s="39"/>
      <c r="AP103" s="39"/>
      <c r="AQ103" s="381"/>
      <c r="AR103" s="7"/>
      <c r="AS103" s="390"/>
      <c r="AT103" s="391"/>
      <c r="AU103" s="391"/>
      <c r="AV103" s="391"/>
      <c r="AW103" s="391"/>
      <c r="AX103" s="391"/>
      <c r="AY103" s="391"/>
      <c r="AZ103" s="391"/>
      <c r="BA103" s="391"/>
      <c r="BB103" s="391"/>
      <c r="BC103" s="391"/>
      <c r="BD103" s="392"/>
    </row>
    <row r="104" spans="1:56" ht="23" x14ac:dyDescent="0.35">
      <c r="B104" s="37"/>
      <c r="C104" s="37"/>
      <c r="E104" s="46" t="s">
        <v>222</v>
      </c>
      <c r="F104" s="327"/>
      <c r="G104" s="326"/>
      <c r="H104" s="326"/>
      <c r="I104" s="326"/>
      <c r="J104" s="326"/>
      <c r="K104" s="326"/>
      <c r="L104" s="326"/>
      <c r="M104" s="326"/>
      <c r="N104" s="326"/>
      <c r="O104" s="326"/>
      <c r="P104" s="326"/>
      <c r="Q104" s="9"/>
      <c r="R104" s="7"/>
      <c r="S104" s="327"/>
      <c r="T104" s="326"/>
      <c r="U104" s="326"/>
      <c r="V104" s="326"/>
      <c r="W104" s="326"/>
      <c r="X104" s="326"/>
      <c r="Y104" s="326"/>
      <c r="Z104" s="326"/>
      <c r="AA104" s="326"/>
      <c r="AB104" s="326"/>
      <c r="AC104" s="326"/>
      <c r="AD104" s="9"/>
      <c r="AE104" s="7"/>
      <c r="AF104" s="327"/>
      <c r="AG104" s="326"/>
      <c r="AH104" s="326"/>
      <c r="AI104" s="326"/>
      <c r="AJ104" s="326"/>
      <c r="AK104" s="326"/>
      <c r="AL104" s="326"/>
      <c r="AM104" s="326"/>
      <c r="AN104" s="326"/>
      <c r="AO104" s="326"/>
      <c r="AP104" s="326"/>
      <c r="AQ104" s="9"/>
      <c r="AR104" s="7"/>
      <c r="AS104" s="327"/>
      <c r="AT104" s="326"/>
      <c r="AU104" s="326"/>
      <c r="AV104" s="326"/>
      <c r="AW104" s="326"/>
      <c r="AX104" s="326"/>
      <c r="AY104" s="326"/>
      <c r="AZ104" s="326"/>
      <c r="BA104" s="326"/>
      <c r="BB104" s="326"/>
      <c r="BC104" s="326"/>
      <c r="BD104" s="9"/>
    </row>
    <row r="105" spans="1:56" ht="23" x14ac:dyDescent="0.35">
      <c r="A105" s="37" t="s">
        <v>42</v>
      </c>
      <c r="B105" s="37" t="s">
        <v>189</v>
      </c>
      <c r="C105" s="37">
        <v>72</v>
      </c>
      <c r="E105" s="69" t="s">
        <v>223</v>
      </c>
      <c r="F105" s="390"/>
      <c r="G105" s="391"/>
      <c r="H105" s="391"/>
      <c r="I105" s="391"/>
      <c r="J105" s="391"/>
      <c r="K105" s="391"/>
      <c r="L105" s="391"/>
      <c r="M105" s="391"/>
      <c r="N105" s="391"/>
      <c r="O105" s="391"/>
      <c r="P105" s="391"/>
      <c r="Q105" s="392"/>
      <c r="R105" s="7"/>
      <c r="S105" s="374"/>
      <c r="T105" s="39"/>
      <c r="U105" s="39"/>
      <c r="V105" s="39"/>
      <c r="W105" s="39"/>
      <c r="X105" s="39"/>
      <c r="Y105" s="39"/>
      <c r="Z105" s="39"/>
      <c r="AA105" s="39"/>
      <c r="AB105" s="39"/>
      <c r="AC105" s="39"/>
      <c r="AD105" s="381"/>
      <c r="AE105" s="7"/>
      <c r="AF105" s="374"/>
      <c r="AG105" s="39"/>
      <c r="AH105" s="39"/>
      <c r="AI105" s="39"/>
      <c r="AJ105" s="39"/>
      <c r="AK105" s="39"/>
      <c r="AL105" s="39"/>
      <c r="AM105" s="39"/>
      <c r="AN105" s="39"/>
      <c r="AO105" s="39"/>
      <c r="AP105" s="39"/>
      <c r="AQ105" s="381"/>
      <c r="AR105" s="7"/>
      <c r="AS105" s="390"/>
      <c r="AT105" s="391"/>
      <c r="AU105" s="391"/>
      <c r="AV105" s="391"/>
      <c r="AW105" s="391"/>
      <c r="AX105" s="391"/>
      <c r="AY105" s="391"/>
      <c r="AZ105" s="391"/>
      <c r="BA105" s="391"/>
      <c r="BB105" s="391"/>
      <c r="BC105" s="391"/>
      <c r="BD105" s="392"/>
    </row>
    <row r="106" spans="1:56" ht="23" x14ac:dyDescent="0.35">
      <c r="A106" s="37" t="s">
        <v>42</v>
      </c>
      <c r="B106" s="37" t="s">
        <v>190</v>
      </c>
      <c r="C106" s="37">
        <v>73</v>
      </c>
      <c r="E106" s="69" t="s">
        <v>224</v>
      </c>
      <c r="F106" s="390"/>
      <c r="G106" s="391"/>
      <c r="H106" s="391"/>
      <c r="I106" s="391"/>
      <c r="J106" s="391"/>
      <c r="K106" s="391"/>
      <c r="L106" s="391"/>
      <c r="M106" s="391"/>
      <c r="N106" s="391"/>
      <c r="O106" s="391"/>
      <c r="P106" s="391"/>
      <c r="Q106" s="392"/>
      <c r="R106" s="7"/>
      <c r="S106" s="374"/>
      <c r="T106" s="39"/>
      <c r="U106" s="39"/>
      <c r="V106" s="39"/>
      <c r="W106" s="39"/>
      <c r="X106" s="39"/>
      <c r="Y106" s="39"/>
      <c r="Z106" s="39"/>
      <c r="AA106" s="39"/>
      <c r="AB106" s="39"/>
      <c r="AC106" s="39"/>
      <c r="AD106" s="381"/>
      <c r="AE106" s="7"/>
      <c r="AF106" s="374"/>
      <c r="AG106" s="39"/>
      <c r="AH106" s="39"/>
      <c r="AI106" s="39"/>
      <c r="AJ106" s="39"/>
      <c r="AK106" s="39"/>
      <c r="AL106" s="39"/>
      <c r="AM106" s="39"/>
      <c r="AN106" s="39"/>
      <c r="AO106" s="39"/>
      <c r="AP106" s="39"/>
      <c r="AQ106" s="381"/>
      <c r="AR106" s="7"/>
      <c r="AS106" s="390"/>
      <c r="AT106" s="391"/>
      <c r="AU106" s="391"/>
      <c r="AV106" s="391"/>
      <c r="AW106" s="391"/>
      <c r="AX106" s="391"/>
      <c r="AY106" s="391"/>
      <c r="AZ106" s="391"/>
      <c r="BA106" s="391"/>
      <c r="BB106" s="391"/>
      <c r="BC106" s="391"/>
      <c r="BD106" s="392"/>
    </row>
    <row r="107" spans="1:56" ht="23" x14ac:dyDescent="0.35">
      <c r="A107" s="37" t="s">
        <v>42</v>
      </c>
      <c r="B107" s="37" t="s">
        <v>191</v>
      </c>
      <c r="C107" s="37">
        <v>74</v>
      </c>
      <c r="E107" s="69" t="s">
        <v>225</v>
      </c>
      <c r="F107" s="390"/>
      <c r="G107" s="391"/>
      <c r="H107" s="391"/>
      <c r="I107" s="391"/>
      <c r="J107" s="391"/>
      <c r="K107" s="391"/>
      <c r="L107" s="391"/>
      <c r="M107" s="391"/>
      <c r="N107" s="391"/>
      <c r="O107" s="391"/>
      <c r="P107" s="391"/>
      <c r="Q107" s="392"/>
      <c r="R107" s="7"/>
      <c r="S107" s="374"/>
      <c r="T107" s="39"/>
      <c r="U107" s="39"/>
      <c r="V107" s="39"/>
      <c r="W107" s="39"/>
      <c r="X107" s="39"/>
      <c r="Y107" s="39"/>
      <c r="Z107" s="39"/>
      <c r="AA107" s="39"/>
      <c r="AB107" s="39"/>
      <c r="AC107" s="39"/>
      <c r="AD107" s="381"/>
      <c r="AE107" s="7"/>
      <c r="AF107" s="374"/>
      <c r="AG107" s="39"/>
      <c r="AH107" s="39"/>
      <c r="AI107" s="39"/>
      <c r="AJ107" s="39"/>
      <c r="AK107" s="39"/>
      <c r="AL107" s="39"/>
      <c r="AM107" s="39"/>
      <c r="AN107" s="39"/>
      <c r="AO107" s="39"/>
      <c r="AP107" s="39"/>
      <c r="AQ107" s="381"/>
      <c r="AR107" s="7"/>
      <c r="AS107" s="390"/>
      <c r="AT107" s="391"/>
      <c r="AU107" s="391"/>
      <c r="AV107" s="391"/>
      <c r="AW107" s="391"/>
      <c r="AX107" s="391"/>
      <c r="AY107" s="391"/>
      <c r="AZ107" s="391"/>
      <c r="BA107" s="391"/>
      <c r="BB107" s="391"/>
      <c r="BC107" s="391"/>
      <c r="BD107" s="392"/>
    </row>
    <row r="108" spans="1:56" ht="23" x14ac:dyDescent="0.35">
      <c r="A108" s="37" t="s">
        <v>42</v>
      </c>
      <c r="B108" s="37" t="s">
        <v>192</v>
      </c>
      <c r="C108" s="37">
        <v>75</v>
      </c>
      <c r="E108" s="69" t="s">
        <v>226</v>
      </c>
      <c r="F108" s="390"/>
      <c r="G108" s="391"/>
      <c r="H108" s="391"/>
      <c r="I108" s="391"/>
      <c r="J108" s="391"/>
      <c r="K108" s="391"/>
      <c r="L108" s="391"/>
      <c r="M108" s="391"/>
      <c r="N108" s="391"/>
      <c r="O108" s="391"/>
      <c r="P108" s="391"/>
      <c r="Q108" s="392"/>
      <c r="R108" s="7"/>
      <c r="S108" s="374"/>
      <c r="T108" s="39"/>
      <c r="U108" s="39"/>
      <c r="V108" s="39"/>
      <c r="W108" s="39"/>
      <c r="X108" s="39"/>
      <c r="Y108" s="39"/>
      <c r="Z108" s="39"/>
      <c r="AA108" s="39"/>
      <c r="AB108" s="39"/>
      <c r="AC108" s="39"/>
      <c r="AD108" s="381"/>
      <c r="AE108" s="7"/>
      <c r="AF108" s="374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81"/>
      <c r="AR108" s="7"/>
      <c r="AS108" s="390"/>
      <c r="AT108" s="391"/>
      <c r="AU108" s="391"/>
      <c r="AV108" s="391"/>
      <c r="AW108" s="391"/>
      <c r="AX108" s="391"/>
      <c r="AY108" s="391"/>
      <c r="AZ108" s="391"/>
      <c r="BA108" s="391"/>
      <c r="BB108" s="391"/>
      <c r="BC108" s="391"/>
      <c r="BD108" s="392"/>
    </row>
    <row r="109" spans="1:56" ht="23" x14ac:dyDescent="0.35">
      <c r="A109" s="37" t="s">
        <v>42</v>
      </c>
      <c r="B109" s="37" t="s">
        <v>193</v>
      </c>
      <c r="C109" s="37">
        <v>76</v>
      </c>
      <c r="E109" s="69" t="s">
        <v>227</v>
      </c>
      <c r="F109" s="390"/>
      <c r="G109" s="391"/>
      <c r="H109" s="391"/>
      <c r="I109" s="391"/>
      <c r="J109" s="391"/>
      <c r="K109" s="391"/>
      <c r="L109" s="391"/>
      <c r="M109" s="391"/>
      <c r="N109" s="391"/>
      <c r="O109" s="391"/>
      <c r="P109" s="391"/>
      <c r="Q109" s="392"/>
      <c r="R109" s="7"/>
      <c r="S109" s="374"/>
      <c r="T109" s="39"/>
      <c r="U109" s="39"/>
      <c r="V109" s="39"/>
      <c r="W109" s="39"/>
      <c r="X109" s="39"/>
      <c r="Y109" s="39"/>
      <c r="Z109" s="39"/>
      <c r="AA109" s="39"/>
      <c r="AB109" s="39"/>
      <c r="AC109" s="39"/>
      <c r="AD109" s="381"/>
      <c r="AE109" s="7"/>
      <c r="AF109" s="374"/>
      <c r="AG109" s="39"/>
      <c r="AH109" s="39"/>
      <c r="AI109" s="39"/>
      <c r="AJ109" s="39"/>
      <c r="AK109" s="39"/>
      <c r="AL109" s="39"/>
      <c r="AM109" s="39"/>
      <c r="AN109" s="39"/>
      <c r="AO109" s="39"/>
      <c r="AP109" s="39"/>
      <c r="AQ109" s="381"/>
      <c r="AR109" s="7"/>
      <c r="AS109" s="390"/>
      <c r="AT109" s="391"/>
      <c r="AU109" s="391"/>
      <c r="AV109" s="391"/>
      <c r="AW109" s="391"/>
      <c r="AX109" s="391"/>
      <c r="AY109" s="391"/>
      <c r="AZ109" s="391"/>
      <c r="BA109" s="391"/>
      <c r="BB109" s="391"/>
      <c r="BC109" s="391"/>
      <c r="BD109" s="392"/>
    </row>
    <row r="110" spans="1:56" ht="23" x14ac:dyDescent="0.35">
      <c r="C110" s="37"/>
      <c r="E110" s="45" t="s">
        <v>45</v>
      </c>
      <c r="F110" s="372"/>
      <c r="G110" s="386"/>
      <c r="H110" s="386"/>
      <c r="I110" s="386"/>
      <c r="J110" s="386"/>
      <c r="K110" s="386"/>
      <c r="L110" s="386"/>
      <c r="M110" s="386"/>
      <c r="N110" s="386"/>
      <c r="O110" s="386"/>
      <c r="P110" s="386"/>
      <c r="Q110" s="379"/>
      <c r="R110" s="7"/>
      <c r="S110" s="372"/>
      <c r="T110" s="386"/>
      <c r="U110" s="386"/>
      <c r="V110" s="386"/>
      <c r="W110" s="386"/>
      <c r="X110" s="386"/>
      <c r="Y110" s="386"/>
      <c r="Z110" s="386"/>
      <c r="AA110" s="386"/>
      <c r="AB110" s="386"/>
      <c r="AC110" s="386"/>
      <c r="AD110" s="379"/>
      <c r="AE110" s="7"/>
      <c r="AF110" s="372"/>
      <c r="AG110" s="386"/>
      <c r="AH110" s="386"/>
      <c r="AI110" s="386"/>
      <c r="AJ110" s="386"/>
      <c r="AK110" s="386"/>
      <c r="AL110" s="386"/>
      <c r="AM110" s="386"/>
      <c r="AN110" s="386"/>
      <c r="AO110" s="386"/>
      <c r="AP110" s="386"/>
      <c r="AQ110" s="379"/>
      <c r="AR110" s="7"/>
      <c r="AS110" s="372"/>
      <c r="AT110" s="386"/>
      <c r="AU110" s="386"/>
      <c r="AV110" s="386"/>
      <c r="AW110" s="386"/>
      <c r="AX110" s="386"/>
      <c r="AY110" s="386"/>
      <c r="AZ110" s="386"/>
      <c r="BA110" s="386"/>
      <c r="BB110" s="386"/>
      <c r="BC110" s="386"/>
      <c r="BD110" s="379"/>
    </row>
    <row r="111" spans="1:56" ht="23" x14ac:dyDescent="0.35">
      <c r="B111" s="57"/>
      <c r="C111" s="37"/>
      <c r="E111" s="46" t="s">
        <v>200</v>
      </c>
      <c r="F111" s="325"/>
      <c r="G111" s="326"/>
      <c r="H111" s="326"/>
      <c r="I111" s="326"/>
      <c r="J111" s="326"/>
      <c r="K111" s="326"/>
      <c r="L111" s="326"/>
      <c r="M111" s="326"/>
      <c r="N111" s="326"/>
      <c r="O111" s="326"/>
      <c r="P111" s="326"/>
      <c r="Q111" s="9"/>
      <c r="R111" s="7"/>
      <c r="S111" s="325"/>
      <c r="T111" s="326"/>
      <c r="U111" s="326"/>
      <c r="V111" s="326"/>
      <c r="W111" s="326"/>
      <c r="X111" s="326"/>
      <c r="Y111" s="326"/>
      <c r="Z111" s="326"/>
      <c r="AA111" s="326"/>
      <c r="AB111" s="326"/>
      <c r="AC111" s="326"/>
      <c r="AD111" s="9"/>
      <c r="AE111" s="7"/>
      <c r="AF111" s="325"/>
      <c r="AG111" s="326"/>
      <c r="AH111" s="326"/>
      <c r="AI111" s="326"/>
      <c r="AJ111" s="326"/>
      <c r="AK111" s="326"/>
      <c r="AL111" s="326"/>
      <c r="AM111" s="326"/>
      <c r="AN111" s="326"/>
      <c r="AO111" s="326"/>
      <c r="AP111" s="326"/>
      <c r="AQ111" s="9"/>
      <c r="AR111" s="7"/>
      <c r="AS111" s="325"/>
      <c r="AT111" s="326"/>
      <c r="AU111" s="326"/>
      <c r="AV111" s="326"/>
      <c r="AW111" s="326"/>
      <c r="AX111" s="326"/>
      <c r="AY111" s="326"/>
      <c r="AZ111" s="326"/>
      <c r="BA111" s="326"/>
      <c r="BB111" s="326"/>
      <c r="BC111" s="326"/>
      <c r="BD111" s="9"/>
    </row>
    <row r="112" spans="1:56" ht="23" x14ac:dyDescent="0.35">
      <c r="B112" s="57"/>
      <c r="C112" s="37"/>
      <c r="E112" s="262" t="s">
        <v>202</v>
      </c>
      <c r="F112" s="375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380"/>
      <c r="R112" s="7"/>
      <c r="S112" s="375"/>
      <c r="T112" s="19"/>
      <c r="U112" s="19"/>
      <c r="V112" s="19"/>
      <c r="W112" s="19"/>
      <c r="X112" s="19"/>
      <c r="Y112" s="19"/>
      <c r="Z112" s="19"/>
      <c r="AA112" s="19"/>
      <c r="AB112" s="19"/>
      <c r="AC112" s="19"/>
      <c r="AD112" s="380"/>
      <c r="AE112" s="7"/>
      <c r="AF112" s="375"/>
      <c r="AG112" s="19"/>
      <c r="AH112" s="19"/>
      <c r="AI112" s="19"/>
      <c r="AJ112" s="19"/>
      <c r="AK112" s="19"/>
      <c r="AL112" s="19"/>
      <c r="AM112" s="19"/>
      <c r="AN112" s="19"/>
      <c r="AO112" s="19"/>
      <c r="AP112" s="19"/>
      <c r="AQ112" s="380"/>
      <c r="AR112" s="7"/>
      <c r="AS112" s="375"/>
      <c r="AT112" s="19"/>
      <c r="AU112" s="19"/>
      <c r="AV112" s="19"/>
      <c r="AW112" s="19"/>
      <c r="AX112" s="19"/>
      <c r="AY112" s="19"/>
      <c r="AZ112" s="19"/>
      <c r="BA112" s="19"/>
      <c r="BB112" s="19"/>
      <c r="BC112" s="19"/>
      <c r="BD112" s="380"/>
    </row>
    <row r="113" spans="1:56" ht="23" x14ac:dyDescent="0.35">
      <c r="A113" s="37" t="s">
        <v>44</v>
      </c>
      <c r="B113" s="37" t="s">
        <v>175</v>
      </c>
      <c r="C113" s="37">
        <v>77</v>
      </c>
      <c r="E113" s="47" t="s">
        <v>308</v>
      </c>
      <c r="F113" s="374"/>
      <c r="G113" s="39"/>
      <c r="H113" s="39"/>
      <c r="I113" s="39"/>
      <c r="J113" s="39"/>
      <c r="K113" s="39"/>
      <c r="L113" s="39"/>
      <c r="M113" s="39"/>
      <c r="N113" s="39"/>
      <c r="O113" s="39"/>
      <c r="P113" s="39"/>
      <c r="Q113" s="381"/>
      <c r="R113" s="7"/>
      <c r="S113" s="390"/>
      <c r="T113" s="391"/>
      <c r="U113" s="391"/>
      <c r="V113" s="391"/>
      <c r="W113" s="391"/>
      <c r="X113" s="391"/>
      <c r="Y113" s="391"/>
      <c r="Z113" s="391"/>
      <c r="AA113" s="391"/>
      <c r="AB113" s="391"/>
      <c r="AC113" s="391"/>
      <c r="AD113" s="392"/>
      <c r="AE113" s="7"/>
      <c r="AF113" s="374"/>
      <c r="AG113" s="39"/>
      <c r="AH113" s="39"/>
      <c r="AI113" s="39"/>
      <c r="AJ113" s="39"/>
      <c r="AK113" s="39"/>
      <c r="AL113" s="39"/>
      <c r="AM113" s="39"/>
      <c r="AN113" s="39"/>
      <c r="AO113" s="39"/>
      <c r="AP113" s="39"/>
      <c r="AQ113" s="381"/>
      <c r="AR113" s="7"/>
      <c r="AS113" s="374"/>
      <c r="AT113" s="39"/>
      <c r="AU113" s="39"/>
      <c r="AV113" s="39"/>
      <c r="AW113" s="39"/>
      <c r="AX113" s="39"/>
      <c r="AY113" s="39"/>
      <c r="AZ113" s="39"/>
      <c r="BA113" s="39"/>
      <c r="BB113" s="39"/>
      <c r="BC113" s="39"/>
      <c r="BD113" s="381"/>
    </row>
    <row r="114" spans="1:56" ht="23" x14ac:dyDescent="0.35">
      <c r="B114" s="58"/>
      <c r="C114" s="37"/>
      <c r="E114" s="71" t="s">
        <v>370</v>
      </c>
      <c r="F114" s="375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380"/>
      <c r="R114" s="7"/>
      <c r="S114" s="375"/>
      <c r="T114" s="19"/>
      <c r="U114" s="19"/>
      <c r="V114" s="19"/>
      <c r="W114" s="19"/>
      <c r="X114" s="19"/>
      <c r="Y114" s="19"/>
      <c r="Z114" s="19"/>
      <c r="AA114" s="19"/>
      <c r="AB114" s="19"/>
      <c r="AC114" s="19"/>
      <c r="AD114" s="380"/>
      <c r="AE114" s="7"/>
      <c r="AF114" s="375"/>
      <c r="AG114" s="19"/>
      <c r="AH114" s="19"/>
      <c r="AI114" s="19"/>
      <c r="AJ114" s="19"/>
      <c r="AK114" s="19"/>
      <c r="AL114" s="19"/>
      <c r="AM114" s="19"/>
      <c r="AN114" s="19"/>
      <c r="AO114" s="19"/>
      <c r="AP114" s="19"/>
      <c r="AQ114" s="380"/>
      <c r="AR114" s="7"/>
      <c r="AS114" s="375"/>
      <c r="AT114" s="19"/>
      <c r="AU114" s="19"/>
      <c r="AV114" s="19"/>
      <c r="AW114" s="19"/>
      <c r="AX114" s="19"/>
      <c r="AY114" s="19"/>
      <c r="AZ114" s="19"/>
      <c r="BA114" s="19"/>
      <c r="BB114" s="19"/>
      <c r="BC114" s="19"/>
      <c r="BD114" s="380"/>
    </row>
    <row r="115" spans="1:56" ht="23" x14ac:dyDescent="0.35">
      <c r="A115" s="37" t="s">
        <v>44</v>
      </c>
      <c r="B115" s="37" t="s">
        <v>176</v>
      </c>
      <c r="C115" s="37">
        <v>78</v>
      </c>
      <c r="E115" s="72" t="s">
        <v>206</v>
      </c>
      <c r="F115" s="374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81"/>
      <c r="R115" s="7"/>
      <c r="S115" s="374"/>
      <c r="T115" s="39"/>
      <c r="U115" s="39"/>
      <c r="V115" s="39"/>
      <c r="W115" s="39"/>
      <c r="X115" s="39"/>
      <c r="Y115" s="39"/>
      <c r="Z115" s="39"/>
      <c r="AA115" s="39"/>
      <c r="AB115" s="39"/>
      <c r="AC115" s="39"/>
      <c r="AD115" s="381"/>
      <c r="AE115" s="7"/>
      <c r="AF115" s="374"/>
      <c r="AG115" s="39"/>
      <c r="AH115" s="39"/>
      <c r="AI115" s="39"/>
      <c r="AJ115" s="39"/>
      <c r="AK115" s="39"/>
      <c r="AL115" s="39"/>
      <c r="AM115" s="39"/>
      <c r="AN115" s="39"/>
      <c r="AO115" s="39"/>
      <c r="AP115" s="39"/>
      <c r="AQ115" s="381"/>
      <c r="AR115" s="7"/>
      <c r="AS115" s="374"/>
      <c r="AT115" s="39"/>
      <c r="AU115" s="39"/>
      <c r="AV115" s="39"/>
      <c r="AW115" s="39"/>
      <c r="AX115" s="39"/>
      <c r="AY115" s="39"/>
      <c r="AZ115" s="39"/>
      <c r="BA115" s="39"/>
      <c r="BB115" s="39"/>
      <c r="BC115" s="39"/>
      <c r="BD115" s="381"/>
    </row>
    <row r="116" spans="1:56" ht="23" x14ac:dyDescent="0.35">
      <c r="A116" s="37" t="s">
        <v>44</v>
      </c>
      <c r="B116" s="37" t="s">
        <v>177</v>
      </c>
      <c r="C116" s="37">
        <v>79</v>
      </c>
      <c r="E116" s="72" t="s">
        <v>207</v>
      </c>
      <c r="F116" s="374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81"/>
      <c r="R116" s="7"/>
      <c r="S116" s="374"/>
      <c r="T116" s="39"/>
      <c r="U116" s="39"/>
      <c r="V116" s="39"/>
      <c r="W116" s="39"/>
      <c r="X116" s="39"/>
      <c r="Y116" s="39"/>
      <c r="Z116" s="39"/>
      <c r="AA116" s="39"/>
      <c r="AB116" s="39"/>
      <c r="AC116" s="39"/>
      <c r="AD116" s="381"/>
      <c r="AE116" s="7"/>
      <c r="AF116" s="374"/>
      <c r="AG116" s="39"/>
      <c r="AH116" s="39"/>
      <c r="AI116" s="39"/>
      <c r="AJ116" s="39"/>
      <c r="AK116" s="39"/>
      <c r="AL116" s="39"/>
      <c r="AM116" s="39"/>
      <c r="AN116" s="39"/>
      <c r="AO116" s="39"/>
      <c r="AP116" s="39"/>
      <c r="AQ116" s="381"/>
      <c r="AR116" s="7"/>
      <c r="AS116" s="374"/>
      <c r="AT116" s="39"/>
      <c r="AU116" s="39"/>
      <c r="AV116" s="39"/>
      <c r="AW116" s="39"/>
      <c r="AX116" s="39"/>
      <c r="AY116" s="39"/>
      <c r="AZ116" s="39"/>
      <c r="BA116" s="39"/>
      <c r="BB116" s="39"/>
      <c r="BC116" s="39"/>
      <c r="BD116" s="381"/>
    </row>
    <row r="117" spans="1:56" ht="23" x14ac:dyDescent="0.35">
      <c r="A117" s="37" t="s">
        <v>44</v>
      </c>
      <c r="B117" s="37" t="s">
        <v>178</v>
      </c>
      <c r="C117" s="37">
        <v>80</v>
      </c>
      <c r="E117" s="72" t="s">
        <v>208</v>
      </c>
      <c r="F117" s="374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81"/>
      <c r="R117" s="7"/>
      <c r="S117" s="374"/>
      <c r="T117" s="39"/>
      <c r="U117" s="39"/>
      <c r="V117" s="39"/>
      <c r="W117" s="39"/>
      <c r="X117" s="39"/>
      <c r="Y117" s="39"/>
      <c r="Z117" s="39"/>
      <c r="AA117" s="39"/>
      <c r="AB117" s="39"/>
      <c r="AC117" s="39"/>
      <c r="AD117" s="381"/>
      <c r="AE117" s="7"/>
      <c r="AF117" s="374"/>
      <c r="AG117" s="39"/>
      <c r="AH117" s="39"/>
      <c r="AI117" s="39"/>
      <c r="AJ117" s="39"/>
      <c r="AK117" s="39"/>
      <c r="AL117" s="39"/>
      <c r="AM117" s="39"/>
      <c r="AN117" s="39"/>
      <c r="AO117" s="39"/>
      <c r="AP117" s="39"/>
      <c r="AQ117" s="381"/>
      <c r="AR117" s="7"/>
      <c r="AS117" s="374"/>
      <c r="AT117" s="39"/>
      <c r="AU117" s="39"/>
      <c r="AV117" s="39"/>
      <c r="AW117" s="39"/>
      <c r="AX117" s="39"/>
      <c r="AY117" s="39"/>
      <c r="AZ117" s="39"/>
      <c r="BA117" s="39"/>
      <c r="BB117" s="39"/>
      <c r="BC117" s="39"/>
      <c r="BD117" s="381"/>
    </row>
    <row r="118" spans="1:56" ht="23" x14ac:dyDescent="0.35">
      <c r="A118" s="37" t="s">
        <v>44</v>
      </c>
      <c r="B118" s="37" t="s">
        <v>179</v>
      </c>
      <c r="C118" s="37">
        <v>81</v>
      </c>
      <c r="E118" s="72" t="s">
        <v>209</v>
      </c>
      <c r="F118" s="374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81"/>
      <c r="R118" s="7"/>
      <c r="S118" s="374"/>
      <c r="T118" s="39"/>
      <c r="U118" s="39"/>
      <c r="V118" s="39"/>
      <c r="W118" s="39"/>
      <c r="X118" s="39"/>
      <c r="Y118" s="39"/>
      <c r="Z118" s="39"/>
      <c r="AA118" s="39"/>
      <c r="AB118" s="39"/>
      <c r="AC118" s="39"/>
      <c r="AD118" s="381"/>
      <c r="AE118" s="7"/>
      <c r="AF118" s="374"/>
      <c r="AG118" s="39"/>
      <c r="AH118" s="39"/>
      <c r="AI118" s="39"/>
      <c r="AJ118" s="39"/>
      <c r="AK118" s="39"/>
      <c r="AL118" s="39"/>
      <c r="AM118" s="39"/>
      <c r="AN118" s="39"/>
      <c r="AO118" s="39"/>
      <c r="AP118" s="39"/>
      <c r="AQ118" s="381"/>
      <c r="AR118" s="7"/>
      <c r="AS118" s="374"/>
      <c r="AT118" s="39"/>
      <c r="AU118" s="39"/>
      <c r="AV118" s="39"/>
      <c r="AW118" s="39"/>
      <c r="AX118" s="39"/>
      <c r="AY118" s="39"/>
      <c r="AZ118" s="39"/>
      <c r="BA118" s="39"/>
      <c r="BB118" s="39"/>
      <c r="BC118" s="39"/>
      <c r="BD118" s="381"/>
    </row>
    <row r="119" spans="1:56" ht="23" x14ac:dyDescent="0.35">
      <c r="A119" s="37" t="s">
        <v>44</v>
      </c>
      <c r="B119" s="37" t="s">
        <v>180</v>
      </c>
      <c r="C119" s="37">
        <v>82</v>
      </c>
      <c r="E119" s="72" t="s">
        <v>210</v>
      </c>
      <c r="F119" s="374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81"/>
      <c r="R119" s="7"/>
      <c r="S119" s="374"/>
      <c r="T119" s="39"/>
      <c r="U119" s="39"/>
      <c r="V119" s="39"/>
      <c r="W119" s="39"/>
      <c r="X119" s="39"/>
      <c r="Y119" s="39"/>
      <c r="Z119" s="39"/>
      <c r="AA119" s="39"/>
      <c r="AB119" s="39"/>
      <c r="AC119" s="39"/>
      <c r="AD119" s="381"/>
      <c r="AE119" s="7"/>
      <c r="AF119" s="374"/>
      <c r="AG119" s="39"/>
      <c r="AH119" s="39"/>
      <c r="AI119" s="39"/>
      <c r="AJ119" s="39"/>
      <c r="AK119" s="39"/>
      <c r="AL119" s="39"/>
      <c r="AM119" s="39"/>
      <c r="AN119" s="39"/>
      <c r="AO119" s="39"/>
      <c r="AP119" s="39"/>
      <c r="AQ119" s="381"/>
      <c r="AR119" s="7"/>
      <c r="AS119" s="374"/>
      <c r="AT119" s="39"/>
      <c r="AU119" s="39"/>
      <c r="AV119" s="39"/>
      <c r="AW119" s="39"/>
      <c r="AX119" s="39"/>
      <c r="AY119" s="39"/>
      <c r="AZ119" s="39"/>
      <c r="BA119" s="39"/>
      <c r="BB119" s="39"/>
      <c r="BC119" s="39"/>
      <c r="BD119" s="381"/>
    </row>
    <row r="120" spans="1:56" ht="23" x14ac:dyDescent="0.35">
      <c r="A120" s="37" t="s">
        <v>44</v>
      </c>
      <c r="B120" s="37" t="s">
        <v>181</v>
      </c>
      <c r="C120" s="37">
        <v>83</v>
      </c>
      <c r="E120" s="72" t="s">
        <v>211</v>
      </c>
      <c r="F120" s="374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81"/>
      <c r="R120" s="7"/>
      <c r="S120" s="374"/>
      <c r="T120" s="39"/>
      <c r="U120" s="39"/>
      <c r="V120" s="39"/>
      <c r="W120" s="39"/>
      <c r="X120" s="39"/>
      <c r="Y120" s="39"/>
      <c r="Z120" s="39"/>
      <c r="AA120" s="39"/>
      <c r="AB120" s="39"/>
      <c r="AC120" s="39"/>
      <c r="AD120" s="381"/>
      <c r="AE120" s="7"/>
      <c r="AF120" s="374"/>
      <c r="AG120" s="39"/>
      <c r="AH120" s="39"/>
      <c r="AI120" s="39"/>
      <c r="AJ120" s="39"/>
      <c r="AK120" s="39"/>
      <c r="AL120" s="39"/>
      <c r="AM120" s="39"/>
      <c r="AN120" s="39"/>
      <c r="AO120" s="39"/>
      <c r="AP120" s="39"/>
      <c r="AQ120" s="381"/>
      <c r="AR120" s="7"/>
      <c r="AS120" s="374"/>
      <c r="AT120" s="39"/>
      <c r="AU120" s="39"/>
      <c r="AV120" s="39"/>
      <c r="AW120" s="39"/>
      <c r="AX120" s="39"/>
      <c r="AY120" s="39"/>
      <c r="AZ120" s="39"/>
      <c r="BA120" s="39"/>
      <c r="BB120" s="39"/>
      <c r="BC120" s="39"/>
      <c r="BD120" s="381"/>
    </row>
    <row r="121" spans="1:56" ht="23" x14ac:dyDescent="0.35">
      <c r="A121" s="37" t="s">
        <v>44</v>
      </c>
      <c r="B121" s="37" t="s">
        <v>182</v>
      </c>
      <c r="C121" s="37">
        <v>84</v>
      </c>
      <c r="E121" s="72" t="s">
        <v>212</v>
      </c>
      <c r="F121" s="374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81"/>
      <c r="R121" s="7"/>
      <c r="S121" s="374"/>
      <c r="T121" s="39"/>
      <c r="U121" s="39"/>
      <c r="V121" s="39"/>
      <c r="W121" s="39"/>
      <c r="X121" s="39"/>
      <c r="Y121" s="39"/>
      <c r="Z121" s="39"/>
      <c r="AA121" s="39"/>
      <c r="AB121" s="39"/>
      <c r="AC121" s="39"/>
      <c r="AD121" s="381"/>
      <c r="AE121" s="7"/>
      <c r="AF121" s="374"/>
      <c r="AG121" s="39"/>
      <c r="AH121" s="39"/>
      <c r="AI121" s="39"/>
      <c r="AJ121" s="39"/>
      <c r="AK121" s="39"/>
      <c r="AL121" s="39"/>
      <c r="AM121" s="39"/>
      <c r="AN121" s="39"/>
      <c r="AO121" s="39"/>
      <c r="AP121" s="39"/>
      <c r="AQ121" s="381"/>
      <c r="AR121" s="7"/>
      <c r="AS121" s="374"/>
      <c r="AT121" s="39"/>
      <c r="AU121" s="39"/>
      <c r="AV121" s="39"/>
      <c r="AW121" s="39"/>
      <c r="AX121" s="39"/>
      <c r="AY121" s="39"/>
      <c r="AZ121" s="39"/>
      <c r="BA121" s="39"/>
      <c r="BB121" s="39"/>
      <c r="BC121" s="39"/>
      <c r="BD121" s="381"/>
    </row>
    <row r="122" spans="1:56" ht="23" x14ac:dyDescent="0.35">
      <c r="A122" s="37" t="s">
        <v>44</v>
      </c>
      <c r="B122" s="37" t="s">
        <v>183</v>
      </c>
      <c r="C122" s="37">
        <v>85</v>
      </c>
      <c r="E122" s="47" t="s">
        <v>213</v>
      </c>
      <c r="F122" s="374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81"/>
      <c r="R122" s="7"/>
      <c r="S122" s="374"/>
      <c r="T122" s="39"/>
      <c r="U122" s="39"/>
      <c r="V122" s="39"/>
      <c r="W122" s="39"/>
      <c r="X122" s="39"/>
      <c r="Y122" s="39"/>
      <c r="Z122" s="39"/>
      <c r="AA122" s="39"/>
      <c r="AB122" s="39"/>
      <c r="AC122" s="39"/>
      <c r="AD122" s="381"/>
      <c r="AE122" s="7"/>
      <c r="AF122" s="374"/>
      <c r="AG122" s="39"/>
      <c r="AH122" s="39"/>
      <c r="AI122" s="39"/>
      <c r="AJ122" s="39"/>
      <c r="AK122" s="39"/>
      <c r="AL122" s="39"/>
      <c r="AM122" s="39"/>
      <c r="AN122" s="39"/>
      <c r="AO122" s="39"/>
      <c r="AP122" s="39"/>
      <c r="AQ122" s="381"/>
      <c r="AR122" s="7"/>
      <c r="AS122" s="374"/>
      <c r="AT122" s="39"/>
      <c r="AU122" s="39"/>
      <c r="AV122" s="39"/>
      <c r="AW122" s="39"/>
      <c r="AX122" s="39"/>
      <c r="AY122" s="39"/>
      <c r="AZ122" s="39"/>
      <c r="BA122" s="39"/>
      <c r="BB122" s="39"/>
      <c r="BC122" s="39"/>
      <c r="BD122" s="381"/>
    </row>
    <row r="123" spans="1:56" ht="23" x14ac:dyDescent="0.35">
      <c r="A123" s="37" t="s">
        <v>44</v>
      </c>
      <c r="B123" s="37" t="s">
        <v>184</v>
      </c>
      <c r="C123" s="37">
        <v>86</v>
      </c>
      <c r="E123" s="267" t="s">
        <v>214</v>
      </c>
      <c r="F123" s="374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81"/>
      <c r="R123" s="7"/>
      <c r="S123" s="390"/>
      <c r="T123" s="391"/>
      <c r="U123" s="391"/>
      <c r="V123" s="391"/>
      <c r="W123" s="391"/>
      <c r="X123" s="391"/>
      <c r="Y123" s="391"/>
      <c r="Z123" s="391"/>
      <c r="AA123" s="391"/>
      <c r="AB123" s="391"/>
      <c r="AC123" s="391"/>
      <c r="AD123" s="392"/>
      <c r="AE123" s="7"/>
      <c r="AF123" s="374"/>
      <c r="AG123" s="39"/>
      <c r="AH123" s="39"/>
      <c r="AI123" s="39"/>
      <c r="AJ123" s="39"/>
      <c r="AK123" s="39"/>
      <c r="AL123" s="39"/>
      <c r="AM123" s="39"/>
      <c r="AN123" s="39"/>
      <c r="AO123" s="39"/>
      <c r="AP123" s="39"/>
      <c r="AQ123" s="381"/>
      <c r="AR123" s="7"/>
      <c r="AS123" s="374"/>
      <c r="AT123" s="39"/>
      <c r="AU123" s="39"/>
      <c r="AV123" s="39"/>
      <c r="AW123" s="39"/>
      <c r="AX123" s="39"/>
      <c r="AY123" s="39"/>
      <c r="AZ123" s="39"/>
      <c r="BA123" s="39"/>
      <c r="BB123" s="39"/>
      <c r="BC123" s="39"/>
      <c r="BD123" s="381"/>
    </row>
    <row r="124" spans="1:56" ht="23" x14ac:dyDescent="0.35">
      <c r="A124" s="37" t="s">
        <v>44</v>
      </c>
      <c r="B124" s="37" t="s">
        <v>185</v>
      </c>
      <c r="C124" s="37">
        <v>87</v>
      </c>
      <c r="E124" s="267" t="s">
        <v>215</v>
      </c>
      <c r="F124" s="374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81"/>
      <c r="R124" s="7"/>
      <c r="S124" s="374"/>
      <c r="T124" s="39"/>
      <c r="U124" s="39"/>
      <c r="V124" s="39"/>
      <c r="W124" s="39"/>
      <c r="X124" s="39"/>
      <c r="Y124" s="39"/>
      <c r="Z124" s="39"/>
      <c r="AA124" s="39"/>
      <c r="AB124" s="39"/>
      <c r="AC124" s="39"/>
      <c r="AD124" s="381"/>
      <c r="AE124" s="7"/>
      <c r="AF124" s="374"/>
      <c r="AG124" s="39"/>
      <c r="AH124" s="39"/>
      <c r="AI124" s="39"/>
      <c r="AJ124" s="39"/>
      <c r="AK124" s="39"/>
      <c r="AL124" s="39"/>
      <c r="AM124" s="39"/>
      <c r="AN124" s="39"/>
      <c r="AO124" s="39"/>
      <c r="AP124" s="39"/>
      <c r="AQ124" s="381"/>
      <c r="AR124" s="7"/>
      <c r="AS124" s="374"/>
      <c r="AT124" s="39"/>
      <c r="AU124" s="39"/>
      <c r="AV124" s="39"/>
      <c r="AW124" s="39"/>
      <c r="AX124" s="39"/>
      <c r="AY124" s="39"/>
      <c r="AZ124" s="39"/>
      <c r="BA124" s="39"/>
      <c r="BB124" s="39"/>
      <c r="BC124" s="39"/>
      <c r="BD124" s="381"/>
    </row>
    <row r="125" spans="1:56" ht="23" x14ac:dyDescent="0.35">
      <c r="B125" s="37"/>
      <c r="C125" s="37"/>
      <c r="E125" s="46" t="s">
        <v>217</v>
      </c>
      <c r="F125" s="327"/>
      <c r="G125" s="326"/>
      <c r="H125" s="326"/>
      <c r="I125" s="326"/>
      <c r="J125" s="326"/>
      <c r="K125" s="326"/>
      <c r="L125" s="326"/>
      <c r="M125" s="326"/>
      <c r="N125" s="326"/>
      <c r="O125" s="326"/>
      <c r="P125" s="326"/>
      <c r="Q125" s="9"/>
      <c r="R125" s="7"/>
      <c r="S125" s="327"/>
      <c r="T125" s="326"/>
      <c r="U125" s="326"/>
      <c r="V125" s="326"/>
      <c r="W125" s="326"/>
      <c r="X125" s="326"/>
      <c r="Y125" s="326"/>
      <c r="Z125" s="326"/>
      <c r="AA125" s="326"/>
      <c r="AB125" s="326"/>
      <c r="AC125" s="326"/>
      <c r="AD125" s="9"/>
      <c r="AE125" s="7"/>
      <c r="AF125" s="327"/>
      <c r="AG125" s="326"/>
      <c r="AH125" s="326"/>
      <c r="AI125" s="326"/>
      <c r="AJ125" s="326"/>
      <c r="AK125" s="326"/>
      <c r="AL125" s="326"/>
      <c r="AM125" s="326"/>
      <c r="AN125" s="326"/>
      <c r="AO125" s="326"/>
      <c r="AP125" s="326"/>
      <c r="AQ125" s="9"/>
      <c r="AR125" s="7"/>
      <c r="AS125" s="327"/>
      <c r="AT125" s="326"/>
      <c r="AU125" s="326"/>
      <c r="AV125" s="326"/>
      <c r="AW125" s="326"/>
      <c r="AX125" s="326"/>
      <c r="AY125" s="326"/>
      <c r="AZ125" s="326"/>
      <c r="BA125" s="326"/>
      <c r="BB125" s="326"/>
      <c r="BC125" s="326"/>
      <c r="BD125" s="9"/>
    </row>
    <row r="126" spans="1:56" ht="23" x14ac:dyDescent="0.35">
      <c r="A126" s="37" t="s">
        <v>44</v>
      </c>
      <c r="B126" s="37" t="s">
        <v>186</v>
      </c>
      <c r="C126" s="37">
        <v>88</v>
      </c>
      <c r="E126" s="69" t="s">
        <v>218</v>
      </c>
      <c r="F126" s="42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81"/>
      <c r="R126" s="7"/>
      <c r="S126" s="393"/>
      <c r="T126" s="391"/>
      <c r="U126" s="391"/>
      <c r="V126" s="391"/>
      <c r="W126" s="391"/>
      <c r="X126" s="391"/>
      <c r="Y126" s="391"/>
      <c r="Z126" s="391"/>
      <c r="AA126" s="391"/>
      <c r="AB126" s="391"/>
      <c r="AC126" s="391"/>
      <c r="AD126" s="392"/>
      <c r="AE126" s="7"/>
      <c r="AF126" s="42"/>
      <c r="AG126" s="39"/>
      <c r="AH126" s="39"/>
      <c r="AI126" s="39"/>
      <c r="AJ126" s="39"/>
      <c r="AK126" s="39"/>
      <c r="AL126" s="39"/>
      <c r="AM126" s="39"/>
      <c r="AN126" s="39"/>
      <c r="AO126" s="39"/>
      <c r="AP126" s="39"/>
      <c r="AQ126" s="381"/>
      <c r="AR126" s="7"/>
      <c r="AS126" s="42"/>
      <c r="AT126" s="39"/>
      <c r="AU126" s="39"/>
      <c r="AV126" s="39"/>
      <c r="AW126" s="39"/>
      <c r="AX126" s="39"/>
      <c r="AY126" s="39"/>
      <c r="AZ126" s="39"/>
      <c r="BA126" s="39"/>
      <c r="BB126" s="39"/>
      <c r="BC126" s="39"/>
      <c r="BD126" s="381"/>
    </row>
    <row r="127" spans="1:56" ht="23" x14ac:dyDescent="0.35">
      <c r="A127" s="37" t="s">
        <v>44</v>
      </c>
      <c r="B127" s="37" t="s">
        <v>187</v>
      </c>
      <c r="C127" s="37">
        <v>89</v>
      </c>
      <c r="E127" s="69" t="s">
        <v>319</v>
      </c>
      <c r="F127" s="390"/>
      <c r="G127" s="391"/>
      <c r="H127" s="391"/>
      <c r="I127" s="391"/>
      <c r="J127" s="391"/>
      <c r="K127" s="391"/>
      <c r="L127" s="391"/>
      <c r="M127" s="391"/>
      <c r="N127" s="391"/>
      <c r="O127" s="391"/>
      <c r="P127" s="391"/>
      <c r="Q127" s="392"/>
      <c r="S127" s="390"/>
      <c r="T127" s="391"/>
      <c r="U127" s="391"/>
      <c r="V127" s="391"/>
      <c r="W127" s="391"/>
      <c r="X127" s="391"/>
      <c r="Y127" s="391"/>
      <c r="Z127" s="391"/>
      <c r="AA127" s="391"/>
      <c r="AB127" s="391"/>
      <c r="AC127" s="391"/>
      <c r="AD127" s="392"/>
      <c r="AF127" s="390"/>
      <c r="AG127" s="391"/>
      <c r="AH127" s="391"/>
      <c r="AI127" s="391"/>
      <c r="AJ127" s="391"/>
      <c r="AK127" s="391"/>
      <c r="AL127" s="391"/>
      <c r="AM127" s="391"/>
      <c r="AN127" s="391"/>
      <c r="AO127" s="391"/>
      <c r="AP127" s="391"/>
      <c r="AQ127" s="392"/>
      <c r="AS127" s="390"/>
      <c r="AT127" s="391"/>
      <c r="AU127" s="391"/>
      <c r="AV127" s="391"/>
      <c r="AW127" s="391"/>
      <c r="AX127" s="391"/>
      <c r="AY127" s="391"/>
      <c r="AZ127" s="391"/>
      <c r="BA127" s="391"/>
      <c r="BB127" s="391"/>
      <c r="BC127" s="391"/>
      <c r="BD127" s="392"/>
    </row>
    <row r="128" spans="1:56" ht="23" x14ac:dyDescent="0.35">
      <c r="A128" s="37" t="s">
        <v>44</v>
      </c>
      <c r="B128" s="37" t="s">
        <v>188</v>
      </c>
      <c r="C128" s="37">
        <v>90</v>
      </c>
      <c r="E128" s="69" t="s">
        <v>220</v>
      </c>
      <c r="F128" s="390"/>
      <c r="G128" s="391"/>
      <c r="H128" s="391"/>
      <c r="I128" s="391"/>
      <c r="J128" s="391"/>
      <c r="K128" s="391"/>
      <c r="L128" s="391"/>
      <c r="M128" s="391"/>
      <c r="N128" s="391"/>
      <c r="O128" s="391"/>
      <c r="P128" s="391"/>
      <c r="Q128" s="392"/>
      <c r="R128" s="7"/>
      <c r="S128" s="374"/>
      <c r="T128" s="39"/>
      <c r="U128" s="39"/>
      <c r="V128" s="39"/>
      <c r="W128" s="39"/>
      <c r="X128" s="39"/>
      <c r="Y128" s="39"/>
      <c r="Z128" s="39"/>
      <c r="AA128" s="39"/>
      <c r="AB128" s="39"/>
      <c r="AC128" s="39"/>
      <c r="AD128" s="381"/>
      <c r="AE128" s="7"/>
      <c r="AF128" s="374"/>
      <c r="AG128" s="39"/>
      <c r="AH128" s="39"/>
      <c r="AI128" s="39"/>
      <c r="AJ128" s="39"/>
      <c r="AK128" s="39"/>
      <c r="AL128" s="39"/>
      <c r="AM128" s="39"/>
      <c r="AN128" s="39"/>
      <c r="AO128" s="39"/>
      <c r="AP128" s="39"/>
      <c r="AQ128" s="381"/>
      <c r="AR128" s="7"/>
      <c r="AS128" s="390"/>
      <c r="AT128" s="391"/>
      <c r="AU128" s="391"/>
      <c r="AV128" s="391"/>
      <c r="AW128" s="391"/>
      <c r="AX128" s="391"/>
      <c r="AY128" s="391"/>
      <c r="AZ128" s="391"/>
      <c r="BA128" s="391"/>
      <c r="BB128" s="391"/>
      <c r="BC128" s="391"/>
      <c r="BD128" s="392"/>
    </row>
    <row r="129" spans="1:56" ht="23" x14ac:dyDescent="0.35">
      <c r="B129" s="37"/>
      <c r="C129" s="37"/>
      <c r="E129" s="46" t="s">
        <v>222</v>
      </c>
      <c r="F129" s="327"/>
      <c r="G129" s="326"/>
      <c r="H129" s="326"/>
      <c r="I129" s="326"/>
      <c r="J129" s="326"/>
      <c r="K129" s="326"/>
      <c r="L129" s="326"/>
      <c r="M129" s="326"/>
      <c r="N129" s="326"/>
      <c r="O129" s="326"/>
      <c r="P129" s="326"/>
      <c r="Q129" s="9"/>
      <c r="R129" s="7"/>
      <c r="S129" s="327"/>
      <c r="T129" s="326"/>
      <c r="U129" s="326"/>
      <c r="V129" s="326"/>
      <c r="W129" s="326"/>
      <c r="X129" s="326"/>
      <c r="Y129" s="326"/>
      <c r="Z129" s="326"/>
      <c r="AA129" s="326"/>
      <c r="AB129" s="326"/>
      <c r="AC129" s="326"/>
      <c r="AD129" s="9"/>
      <c r="AE129" s="7"/>
      <c r="AF129" s="327"/>
      <c r="AG129" s="326"/>
      <c r="AH129" s="326"/>
      <c r="AI129" s="326"/>
      <c r="AJ129" s="326"/>
      <c r="AK129" s="326"/>
      <c r="AL129" s="326"/>
      <c r="AM129" s="326"/>
      <c r="AN129" s="326"/>
      <c r="AO129" s="326"/>
      <c r="AP129" s="326"/>
      <c r="AQ129" s="9"/>
      <c r="AR129" s="7"/>
      <c r="AS129" s="327"/>
      <c r="AT129" s="326"/>
      <c r="AU129" s="326"/>
      <c r="AV129" s="326"/>
      <c r="AW129" s="326"/>
      <c r="AX129" s="326"/>
      <c r="AY129" s="326"/>
      <c r="AZ129" s="326"/>
      <c r="BA129" s="326"/>
      <c r="BB129" s="326"/>
      <c r="BC129" s="326"/>
      <c r="BD129" s="9"/>
    </row>
    <row r="130" spans="1:56" ht="23" x14ac:dyDescent="0.35">
      <c r="A130" s="37" t="s">
        <v>44</v>
      </c>
      <c r="B130" s="37" t="s">
        <v>189</v>
      </c>
      <c r="C130" s="37">
        <v>91</v>
      </c>
      <c r="E130" s="69" t="s">
        <v>223</v>
      </c>
      <c r="F130" s="390"/>
      <c r="G130" s="391"/>
      <c r="H130" s="391"/>
      <c r="I130" s="391"/>
      <c r="J130" s="391"/>
      <c r="K130" s="391"/>
      <c r="L130" s="391"/>
      <c r="M130" s="391"/>
      <c r="N130" s="391"/>
      <c r="O130" s="391"/>
      <c r="P130" s="391"/>
      <c r="Q130" s="392"/>
      <c r="R130" s="7"/>
      <c r="S130" s="374"/>
      <c r="T130" s="39"/>
      <c r="U130" s="39"/>
      <c r="V130" s="39"/>
      <c r="W130" s="39"/>
      <c r="X130" s="39"/>
      <c r="Y130" s="39"/>
      <c r="Z130" s="39"/>
      <c r="AA130" s="39"/>
      <c r="AB130" s="39"/>
      <c r="AC130" s="39"/>
      <c r="AD130" s="381"/>
      <c r="AE130" s="7"/>
      <c r="AF130" s="374"/>
      <c r="AG130" s="39"/>
      <c r="AH130" s="39"/>
      <c r="AI130" s="39"/>
      <c r="AJ130" s="39"/>
      <c r="AK130" s="39"/>
      <c r="AL130" s="39"/>
      <c r="AM130" s="39"/>
      <c r="AN130" s="39"/>
      <c r="AO130" s="39"/>
      <c r="AP130" s="39"/>
      <c r="AQ130" s="381"/>
      <c r="AR130" s="7"/>
      <c r="AS130" s="390"/>
      <c r="AT130" s="391"/>
      <c r="AU130" s="391"/>
      <c r="AV130" s="391"/>
      <c r="AW130" s="391"/>
      <c r="AX130" s="391"/>
      <c r="AY130" s="391"/>
      <c r="AZ130" s="391"/>
      <c r="BA130" s="391"/>
      <c r="BB130" s="391"/>
      <c r="BC130" s="391"/>
      <c r="BD130" s="392"/>
    </row>
    <row r="131" spans="1:56" ht="23" x14ac:dyDescent="0.35">
      <c r="A131" s="37" t="s">
        <v>44</v>
      </c>
      <c r="B131" s="37" t="s">
        <v>190</v>
      </c>
      <c r="C131" s="37">
        <v>92</v>
      </c>
      <c r="E131" s="69" t="s">
        <v>224</v>
      </c>
      <c r="F131" s="390"/>
      <c r="G131" s="391"/>
      <c r="H131" s="391"/>
      <c r="I131" s="391"/>
      <c r="J131" s="391"/>
      <c r="K131" s="391"/>
      <c r="L131" s="391"/>
      <c r="M131" s="391"/>
      <c r="N131" s="391"/>
      <c r="O131" s="391"/>
      <c r="P131" s="391"/>
      <c r="Q131" s="392"/>
      <c r="R131" s="7"/>
      <c r="S131" s="374"/>
      <c r="T131" s="39"/>
      <c r="U131" s="39"/>
      <c r="V131" s="39"/>
      <c r="W131" s="39"/>
      <c r="X131" s="39"/>
      <c r="Y131" s="39"/>
      <c r="Z131" s="39"/>
      <c r="AA131" s="39"/>
      <c r="AB131" s="39"/>
      <c r="AC131" s="39"/>
      <c r="AD131" s="381"/>
      <c r="AE131" s="7"/>
      <c r="AF131" s="374"/>
      <c r="AG131" s="39"/>
      <c r="AH131" s="39"/>
      <c r="AI131" s="39"/>
      <c r="AJ131" s="39"/>
      <c r="AK131" s="39"/>
      <c r="AL131" s="39"/>
      <c r="AM131" s="39"/>
      <c r="AN131" s="39"/>
      <c r="AO131" s="39"/>
      <c r="AP131" s="39"/>
      <c r="AQ131" s="381"/>
      <c r="AR131" s="7"/>
      <c r="AS131" s="390"/>
      <c r="AT131" s="391"/>
      <c r="AU131" s="391"/>
      <c r="AV131" s="391"/>
      <c r="AW131" s="391"/>
      <c r="AX131" s="391"/>
      <c r="AY131" s="391"/>
      <c r="AZ131" s="391"/>
      <c r="BA131" s="391"/>
      <c r="BB131" s="391"/>
      <c r="BC131" s="391"/>
      <c r="BD131" s="392"/>
    </row>
    <row r="132" spans="1:56" ht="23" x14ac:dyDescent="0.35">
      <c r="A132" s="37" t="s">
        <v>44</v>
      </c>
      <c r="B132" s="37" t="s">
        <v>191</v>
      </c>
      <c r="C132" s="37">
        <v>93</v>
      </c>
      <c r="E132" s="69" t="s">
        <v>225</v>
      </c>
      <c r="F132" s="390"/>
      <c r="G132" s="391"/>
      <c r="H132" s="391"/>
      <c r="I132" s="391"/>
      <c r="J132" s="391"/>
      <c r="K132" s="391"/>
      <c r="L132" s="391"/>
      <c r="M132" s="391"/>
      <c r="N132" s="391"/>
      <c r="O132" s="391"/>
      <c r="P132" s="391"/>
      <c r="Q132" s="392"/>
      <c r="R132" s="7"/>
      <c r="S132" s="374"/>
      <c r="T132" s="39"/>
      <c r="U132" s="39"/>
      <c r="V132" s="39"/>
      <c r="W132" s="39"/>
      <c r="X132" s="39"/>
      <c r="Y132" s="39"/>
      <c r="Z132" s="39"/>
      <c r="AA132" s="39"/>
      <c r="AB132" s="39"/>
      <c r="AC132" s="39"/>
      <c r="AD132" s="381"/>
      <c r="AE132" s="7"/>
      <c r="AF132" s="374"/>
      <c r="AG132" s="39"/>
      <c r="AH132" s="39"/>
      <c r="AI132" s="39"/>
      <c r="AJ132" s="39"/>
      <c r="AK132" s="39"/>
      <c r="AL132" s="39"/>
      <c r="AM132" s="39"/>
      <c r="AN132" s="39"/>
      <c r="AO132" s="39"/>
      <c r="AP132" s="39"/>
      <c r="AQ132" s="381"/>
      <c r="AR132" s="7"/>
      <c r="AS132" s="390"/>
      <c r="AT132" s="391"/>
      <c r="AU132" s="391"/>
      <c r="AV132" s="391"/>
      <c r="AW132" s="391"/>
      <c r="AX132" s="391"/>
      <c r="AY132" s="391"/>
      <c r="AZ132" s="391"/>
      <c r="BA132" s="391"/>
      <c r="BB132" s="391"/>
      <c r="BC132" s="391"/>
      <c r="BD132" s="392"/>
    </row>
    <row r="133" spans="1:56" ht="23" x14ac:dyDescent="0.35">
      <c r="A133" s="37" t="s">
        <v>44</v>
      </c>
      <c r="B133" s="37" t="s">
        <v>192</v>
      </c>
      <c r="C133" s="37">
        <v>94</v>
      </c>
      <c r="E133" s="69" t="s">
        <v>226</v>
      </c>
      <c r="F133" s="390"/>
      <c r="G133" s="391"/>
      <c r="H133" s="391"/>
      <c r="I133" s="391"/>
      <c r="J133" s="391"/>
      <c r="K133" s="391"/>
      <c r="L133" s="391"/>
      <c r="M133" s="391"/>
      <c r="N133" s="391"/>
      <c r="O133" s="391"/>
      <c r="P133" s="391"/>
      <c r="Q133" s="392"/>
      <c r="R133" s="7"/>
      <c r="S133" s="374"/>
      <c r="T133" s="39"/>
      <c r="U133" s="39"/>
      <c r="V133" s="39"/>
      <c r="W133" s="39"/>
      <c r="X133" s="39"/>
      <c r="Y133" s="39"/>
      <c r="Z133" s="39"/>
      <c r="AA133" s="39"/>
      <c r="AB133" s="39"/>
      <c r="AC133" s="39"/>
      <c r="AD133" s="381"/>
      <c r="AE133" s="7"/>
      <c r="AF133" s="374"/>
      <c r="AG133" s="39"/>
      <c r="AH133" s="39"/>
      <c r="AI133" s="39"/>
      <c r="AJ133" s="39"/>
      <c r="AK133" s="39"/>
      <c r="AL133" s="39"/>
      <c r="AM133" s="39"/>
      <c r="AN133" s="39"/>
      <c r="AO133" s="39"/>
      <c r="AP133" s="39"/>
      <c r="AQ133" s="381"/>
      <c r="AR133" s="7"/>
      <c r="AS133" s="390"/>
      <c r="AT133" s="391"/>
      <c r="AU133" s="391"/>
      <c r="AV133" s="391"/>
      <c r="AW133" s="391"/>
      <c r="AX133" s="391"/>
      <c r="AY133" s="391"/>
      <c r="AZ133" s="391"/>
      <c r="BA133" s="391"/>
      <c r="BB133" s="391"/>
      <c r="BC133" s="391"/>
      <c r="BD133" s="392"/>
    </row>
    <row r="134" spans="1:56" ht="23" x14ac:dyDescent="0.35">
      <c r="A134" s="37" t="s">
        <v>44</v>
      </c>
      <c r="B134" s="37" t="s">
        <v>193</v>
      </c>
      <c r="C134" s="37">
        <v>95</v>
      </c>
      <c r="E134" s="69" t="s">
        <v>227</v>
      </c>
      <c r="F134" s="390"/>
      <c r="G134" s="391"/>
      <c r="H134" s="391"/>
      <c r="I134" s="391"/>
      <c r="J134" s="391"/>
      <c r="K134" s="391"/>
      <c r="L134" s="391"/>
      <c r="M134" s="391"/>
      <c r="N134" s="391"/>
      <c r="O134" s="391"/>
      <c r="P134" s="391"/>
      <c r="Q134" s="392"/>
      <c r="R134" s="7"/>
      <c r="S134" s="374"/>
      <c r="T134" s="39"/>
      <c r="U134" s="39"/>
      <c r="V134" s="39"/>
      <c r="W134" s="39"/>
      <c r="X134" s="39"/>
      <c r="Y134" s="39"/>
      <c r="Z134" s="39"/>
      <c r="AA134" s="39"/>
      <c r="AB134" s="39"/>
      <c r="AC134" s="39"/>
      <c r="AD134" s="381"/>
      <c r="AE134" s="7"/>
      <c r="AF134" s="374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81"/>
      <c r="AR134" s="7"/>
      <c r="AS134" s="390"/>
      <c r="AT134" s="391"/>
      <c r="AU134" s="391"/>
      <c r="AV134" s="391"/>
      <c r="AW134" s="391"/>
      <c r="AX134" s="391"/>
      <c r="AY134" s="391"/>
      <c r="AZ134" s="391"/>
      <c r="BA134" s="391"/>
      <c r="BB134" s="391"/>
      <c r="BC134" s="391"/>
      <c r="BD134" s="392"/>
    </row>
    <row r="135" spans="1:56" ht="23" x14ac:dyDescent="0.35">
      <c r="C135" s="37"/>
      <c r="E135" s="45" t="s">
        <v>46</v>
      </c>
      <c r="F135" s="372"/>
      <c r="G135" s="386"/>
      <c r="H135" s="386"/>
      <c r="I135" s="386"/>
      <c r="J135" s="386"/>
      <c r="K135" s="386"/>
      <c r="L135" s="386"/>
      <c r="M135" s="386"/>
      <c r="N135" s="386"/>
      <c r="O135" s="386"/>
      <c r="P135" s="386"/>
      <c r="Q135" s="379"/>
      <c r="R135" s="7"/>
      <c r="S135" s="372"/>
      <c r="T135" s="386"/>
      <c r="U135" s="386"/>
      <c r="V135" s="386"/>
      <c r="W135" s="386"/>
      <c r="X135" s="386"/>
      <c r="Y135" s="386"/>
      <c r="Z135" s="386"/>
      <c r="AA135" s="386"/>
      <c r="AB135" s="386"/>
      <c r="AC135" s="386"/>
      <c r="AD135" s="379"/>
      <c r="AE135" s="7"/>
      <c r="AF135" s="372"/>
      <c r="AG135" s="386"/>
      <c r="AH135" s="386"/>
      <c r="AI135" s="386"/>
      <c r="AJ135" s="386"/>
      <c r="AK135" s="386"/>
      <c r="AL135" s="386"/>
      <c r="AM135" s="386"/>
      <c r="AN135" s="386"/>
      <c r="AO135" s="386"/>
      <c r="AP135" s="386"/>
      <c r="AQ135" s="379"/>
      <c r="AR135" s="7"/>
      <c r="AS135" s="372"/>
      <c r="AT135" s="386"/>
      <c r="AU135" s="386"/>
      <c r="AV135" s="386"/>
      <c r="AW135" s="386"/>
      <c r="AX135" s="386"/>
      <c r="AY135" s="386"/>
      <c r="AZ135" s="386"/>
      <c r="BA135" s="386"/>
      <c r="BB135" s="386"/>
      <c r="BC135" s="386"/>
      <c r="BD135" s="379"/>
    </row>
    <row r="136" spans="1:56" ht="23" x14ac:dyDescent="0.35">
      <c r="C136" s="37"/>
      <c r="E136" s="70" t="s">
        <v>343</v>
      </c>
      <c r="F136" s="376"/>
      <c r="G136" s="387"/>
      <c r="H136" s="387"/>
      <c r="I136" s="387"/>
      <c r="J136" s="387"/>
      <c r="K136" s="387"/>
      <c r="L136" s="387"/>
      <c r="M136" s="387"/>
      <c r="N136" s="387"/>
      <c r="O136" s="387"/>
      <c r="P136" s="387"/>
      <c r="Q136" s="382"/>
      <c r="R136" s="7"/>
      <c r="S136" s="376"/>
      <c r="T136" s="387"/>
      <c r="U136" s="387"/>
      <c r="V136" s="387"/>
      <c r="W136" s="387"/>
      <c r="X136" s="387"/>
      <c r="Y136" s="387"/>
      <c r="Z136" s="387"/>
      <c r="AA136" s="387"/>
      <c r="AB136" s="387"/>
      <c r="AC136" s="387"/>
      <c r="AD136" s="382"/>
      <c r="AE136" s="7"/>
      <c r="AF136" s="376"/>
      <c r="AG136" s="387"/>
      <c r="AH136" s="387"/>
      <c r="AI136" s="387"/>
      <c r="AJ136" s="387"/>
      <c r="AK136" s="387"/>
      <c r="AL136" s="387"/>
      <c r="AM136" s="387"/>
      <c r="AN136" s="387"/>
      <c r="AO136" s="387"/>
      <c r="AP136" s="387"/>
      <c r="AQ136" s="382"/>
      <c r="AR136" s="7"/>
      <c r="AS136" s="376"/>
      <c r="AT136" s="387"/>
      <c r="AU136" s="387"/>
      <c r="AV136" s="387"/>
      <c r="AW136" s="387"/>
      <c r="AX136" s="387"/>
      <c r="AY136" s="387"/>
      <c r="AZ136" s="387"/>
      <c r="BA136" s="387"/>
      <c r="BB136" s="387"/>
      <c r="BC136" s="387"/>
      <c r="BD136" s="382"/>
    </row>
    <row r="137" spans="1:56" ht="23" x14ac:dyDescent="0.35">
      <c r="B137" s="57"/>
      <c r="C137" s="37"/>
      <c r="E137" s="46" t="s">
        <v>200</v>
      </c>
      <c r="F137" s="325"/>
      <c r="G137" s="326"/>
      <c r="H137" s="326"/>
      <c r="I137" s="326"/>
      <c r="J137" s="326"/>
      <c r="K137" s="326"/>
      <c r="L137" s="326"/>
      <c r="M137" s="326"/>
      <c r="N137" s="326"/>
      <c r="O137" s="326"/>
      <c r="P137" s="326"/>
      <c r="Q137" s="9"/>
      <c r="R137" s="7"/>
      <c r="S137" s="325"/>
      <c r="T137" s="326"/>
      <c r="U137" s="326"/>
      <c r="V137" s="326"/>
      <c r="W137" s="326"/>
      <c r="X137" s="326"/>
      <c r="Y137" s="326"/>
      <c r="Z137" s="326"/>
      <c r="AA137" s="326"/>
      <c r="AB137" s="326"/>
      <c r="AC137" s="326"/>
      <c r="AD137" s="9"/>
      <c r="AE137" s="7"/>
      <c r="AF137" s="325"/>
      <c r="AG137" s="326"/>
      <c r="AH137" s="326"/>
      <c r="AI137" s="326"/>
      <c r="AJ137" s="326"/>
      <c r="AK137" s="326"/>
      <c r="AL137" s="326"/>
      <c r="AM137" s="326"/>
      <c r="AN137" s="326"/>
      <c r="AO137" s="326"/>
      <c r="AP137" s="326"/>
      <c r="AQ137" s="9"/>
      <c r="AR137" s="7"/>
      <c r="AS137" s="325"/>
      <c r="AT137" s="326"/>
      <c r="AU137" s="326"/>
      <c r="AV137" s="326"/>
      <c r="AW137" s="326"/>
      <c r="AX137" s="326"/>
      <c r="AY137" s="326"/>
      <c r="AZ137" s="326"/>
      <c r="BA137" s="326"/>
      <c r="BB137" s="326"/>
      <c r="BC137" s="326"/>
      <c r="BD137" s="9"/>
    </row>
    <row r="138" spans="1:56" ht="23" x14ac:dyDescent="0.35">
      <c r="B138" s="57"/>
      <c r="C138" s="37"/>
      <c r="E138" s="262" t="s">
        <v>202</v>
      </c>
      <c r="F138" s="375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380"/>
      <c r="R138" s="7"/>
      <c r="S138" s="375"/>
      <c r="T138" s="19"/>
      <c r="U138" s="19"/>
      <c r="V138" s="19"/>
      <c r="W138" s="19"/>
      <c r="X138" s="19"/>
      <c r="Y138" s="19"/>
      <c r="Z138" s="19"/>
      <c r="AA138" s="19"/>
      <c r="AB138" s="19"/>
      <c r="AC138" s="19"/>
      <c r="AD138" s="380"/>
      <c r="AE138" s="7"/>
      <c r="AF138" s="375"/>
      <c r="AG138" s="19"/>
      <c r="AH138" s="19"/>
      <c r="AI138" s="19"/>
      <c r="AJ138" s="19"/>
      <c r="AK138" s="19"/>
      <c r="AL138" s="19"/>
      <c r="AM138" s="19"/>
      <c r="AN138" s="19"/>
      <c r="AO138" s="19"/>
      <c r="AP138" s="19"/>
      <c r="AQ138" s="380"/>
      <c r="AR138" s="7"/>
      <c r="AS138" s="375"/>
      <c r="AT138" s="19"/>
      <c r="AU138" s="19"/>
      <c r="AV138" s="19"/>
      <c r="AW138" s="19"/>
      <c r="AX138" s="19"/>
      <c r="AY138" s="19"/>
      <c r="AZ138" s="19"/>
      <c r="BA138" s="19"/>
      <c r="BB138" s="19"/>
      <c r="BC138" s="19"/>
      <c r="BD138" s="380"/>
    </row>
    <row r="139" spans="1:56" ht="23" x14ac:dyDescent="0.35">
      <c r="A139" s="37" t="s">
        <v>47</v>
      </c>
      <c r="B139" s="37" t="s">
        <v>175</v>
      </c>
      <c r="C139" s="37">
        <v>96</v>
      </c>
      <c r="E139" s="47" t="s">
        <v>308</v>
      </c>
      <c r="F139" s="374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81"/>
      <c r="R139" s="7"/>
      <c r="S139" s="390"/>
      <c r="T139" s="391"/>
      <c r="U139" s="391"/>
      <c r="V139" s="391"/>
      <c r="W139" s="391"/>
      <c r="X139" s="391"/>
      <c r="Y139" s="391"/>
      <c r="Z139" s="391"/>
      <c r="AA139" s="391"/>
      <c r="AB139" s="391"/>
      <c r="AC139" s="391"/>
      <c r="AD139" s="392"/>
      <c r="AE139" s="7"/>
      <c r="AF139" s="374"/>
      <c r="AG139" s="39"/>
      <c r="AH139" s="39"/>
      <c r="AI139" s="39"/>
      <c r="AJ139" s="39"/>
      <c r="AK139" s="39"/>
      <c r="AL139" s="39"/>
      <c r="AM139" s="39"/>
      <c r="AN139" s="39"/>
      <c r="AO139" s="39"/>
      <c r="AP139" s="39"/>
      <c r="AQ139" s="381"/>
      <c r="AR139" s="7"/>
      <c r="AS139" s="374"/>
      <c r="AT139" s="39"/>
      <c r="AU139" s="39"/>
      <c r="AV139" s="39"/>
      <c r="AW139" s="39"/>
      <c r="AX139" s="39"/>
      <c r="AY139" s="39"/>
      <c r="AZ139" s="39"/>
      <c r="BA139" s="39"/>
      <c r="BB139" s="39"/>
      <c r="BC139" s="39"/>
      <c r="BD139" s="381"/>
    </row>
    <row r="140" spans="1:56" ht="23" x14ac:dyDescent="0.35">
      <c r="B140" s="58"/>
      <c r="C140" s="37"/>
      <c r="E140" s="71" t="s">
        <v>370</v>
      </c>
      <c r="F140" s="375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380"/>
      <c r="R140" s="7"/>
      <c r="S140" s="375"/>
      <c r="T140" s="19"/>
      <c r="U140" s="19"/>
      <c r="V140" s="19"/>
      <c r="W140" s="19"/>
      <c r="X140" s="19"/>
      <c r="Y140" s="19"/>
      <c r="Z140" s="19"/>
      <c r="AA140" s="19"/>
      <c r="AB140" s="19"/>
      <c r="AC140" s="19"/>
      <c r="AD140" s="380"/>
      <c r="AE140" s="7"/>
      <c r="AF140" s="375"/>
      <c r="AG140" s="19"/>
      <c r="AH140" s="19"/>
      <c r="AI140" s="19"/>
      <c r="AJ140" s="19"/>
      <c r="AK140" s="19"/>
      <c r="AL140" s="19"/>
      <c r="AM140" s="19"/>
      <c r="AN140" s="19"/>
      <c r="AO140" s="19"/>
      <c r="AP140" s="19"/>
      <c r="AQ140" s="380"/>
      <c r="AR140" s="7"/>
      <c r="AS140" s="375"/>
      <c r="AT140" s="19"/>
      <c r="AU140" s="19"/>
      <c r="AV140" s="19"/>
      <c r="AW140" s="19"/>
      <c r="AX140" s="19"/>
      <c r="AY140" s="19"/>
      <c r="AZ140" s="19"/>
      <c r="BA140" s="19"/>
      <c r="BB140" s="19"/>
      <c r="BC140" s="19"/>
      <c r="BD140" s="380"/>
    </row>
    <row r="141" spans="1:56" ht="23" x14ac:dyDescent="0.35">
      <c r="A141" s="37" t="s">
        <v>47</v>
      </c>
      <c r="B141" s="37" t="s">
        <v>176</v>
      </c>
      <c r="C141" s="37">
        <v>97</v>
      </c>
      <c r="E141" s="72" t="s">
        <v>206</v>
      </c>
      <c r="F141" s="374"/>
      <c r="G141" s="39"/>
      <c r="H141" s="39"/>
      <c r="I141" s="39"/>
      <c r="J141" s="39"/>
      <c r="K141" s="39"/>
      <c r="L141" s="39"/>
      <c r="M141" s="39"/>
      <c r="N141" s="39"/>
      <c r="O141" s="39"/>
      <c r="P141" s="39"/>
      <c r="Q141" s="381"/>
      <c r="R141" s="7"/>
      <c r="S141" s="374"/>
      <c r="T141" s="39"/>
      <c r="U141" s="39"/>
      <c r="V141" s="39"/>
      <c r="W141" s="39"/>
      <c r="X141" s="39"/>
      <c r="Y141" s="39"/>
      <c r="Z141" s="39"/>
      <c r="AA141" s="39"/>
      <c r="AB141" s="39"/>
      <c r="AC141" s="39"/>
      <c r="AD141" s="381"/>
      <c r="AE141" s="7"/>
      <c r="AF141" s="374"/>
      <c r="AG141" s="39"/>
      <c r="AH141" s="39"/>
      <c r="AI141" s="39"/>
      <c r="AJ141" s="39"/>
      <c r="AK141" s="39"/>
      <c r="AL141" s="39"/>
      <c r="AM141" s="39"/>
      <c r="AN141" s="39"/>
      <c r="AO141" s="39"/>
      <c r="AP141" s="39"/>
      <c r="AQ141" s="381"/>
      <c r="AR141" s="7"/>
      <c r="AS141" s="374"/>
      <c r="AT141" s="39"/>
      <c r="AU141" s="39"/>
      <c r="AV141" s="39"/>
      <c r="AW141" s="39"/>
      <c r="AX141" s="39"/>
      <c r="AY141" s="39"/>
      <c r="AZ141" s="39"/>
      <c r="BA141" s="39"/>
      <c r="BB141" s="39"/>
      <c r="BC141" s="39"/>
      <c r="BD141" s="381"/>
    </row>
    <row r="142" spans="1:56" ht="23" x14ac:dyDescent="0.35">
      <c r="A142" s="37" t="s">
        <v>47</v>
      </c>
      <c r="B142" s="37" t="s">
        <v>177</v>
      </c>
      <c r="C142" s="37">
        <v>98</v>
      </c>
      <c r="E142" s="72" t="s">
        <v>207</v>
      </c>
      <c r="F142" s="374"/>
      <c r="G142" s="39"/>
      <c r="H142" s="39"/>
      <c r="I142" s="39"/>
      <c r="J142" s="39"/>
      <c r="K142" s="39"/>
      <c r="L142" s="39"/>
      <c r="M142" s="39"/>
      <c r="N142" s="39"/>
      <c r="O142" s="39"/>
      <c r="P142" s="39"/>
      <c r="Q142" s="381"/>
      <c r="R142" s="7"/>
      <c r="S142" s="374"/>
      <c r="T142" s="39"/>
      <c r="U142" s="39"/>
      <c r="V142" s="39"/>
      <c r="W142" s="39"/>
      <c r="X142" s="39"/>
      <c r="Y142" s="39"/>
      <c r="Z142" s="39"/>
      <c r="AA142" s="39"/>
      <c r="AB142" s="39"/>
      <c r="AC142" s="39"/>
      <c r="AD142" s="381"/>
      <c r="AE142" s="7"/>
      <c r="AF142" s="374"/>
      <c r="AG142" s="39"/>
      <c r="AH142" s="39"/>
      <c r="AI142" s="39"/>
      <c r="AJ142" s="39"/>
      <c r="AK142" s="39"/>
      <c r="AL142" s="39"/>
      <c r="AM142" s="39"/>
      <c r="AN142" s="39"/>
      <c r="AO142" s="39"/>
      <c r="AP142" s="39"/>
      <c r="AQ142" s="381"/>
      <c r="AR142" s="7"/>
      <c r="AS142" s="374"/>
      <c r="AT142" s="39"/>
      <c r="AU142" s="39"/>
      <c r="AV142" s="39"/>
      <c r="AW142" s="39"/>
      <c r="AX142" s="39"/>
      <c r="AY142" s="39"/>
      <c r="AZ142" s="39"/>
      <c r="BA142" s="39"/>
      <c r="BB142" s="39"/>
      <c r="BC142" s="39"/>
      <c r="BD142" s="381"/>
    </row>
    <row r="143" spans="1:56" ht="23" x14ac:dyDescent="0.35">
      <c r="A143" s="37" t="s">
        <v>47</v>
      </c>
      <c r="B143" s="37" t="s">
        <v>178</v>
      </c>
      <c r="C143" s="37">
        <v>99</v>
      </c>
      <c r="E143" s="72" t="s">
        <v>208</v>
      </c>
      <c r="F143" s="374"/>
      <c r="G143" s="39"/>
      <c r="H143" s="39"/>
      <c r="I143" s="39"/>
      <c r="J143" s="39"/>
      <c r="K143" s="39"/>
      <c r="L143" s="39"/>
      <c r="M143" s="39"/>
      <c r="N143" s="39"/>
      <c r="O143" s="39"/>
      <c r="P143" s="39"/>
      <c r="Q143" s="381"/>
      <c r="R143" s="7"/>
      <c r="S143" s="374"/>
      <c r="T143" s="39"/>
      <c r="U143" s="39"/>
      <c r="V143" s="39"/>
      <c r="W143" s="39"/>
      <c r="X143" s="39"/>
      <c r="Y143" s="39"/>
      <c r="Z143" s="39"/>
      <c r="AA143" s="39"/>
      <c r="AB143" s="39"/>
      <c r="AC143" s="39"/>
      <c r="AD143" s="381"/>
      <c r="AE143" s="7"/>
      <c r="AF143" s="374"/>
      <c r="AG143" s="39"/>
      <c r="AH143" s="39"/>
      <c r="AI143" s="39"/>
      <c r="AJ143" s="39"/>
      <c r="AK143" s="39"/>
      <c r="AL143" s="39"/>
      <c r="AM143" s="39"/>
      <c r="AN143" s="39"/>
      <c r="AO143" s="39"/>
      <c r="AP143" s="39"/>
      <c r="AQ143" s="381"/>
      <c r="AR143" s="7"/>
      <c r="AS143" s="374"/>
      <c r="AT143" s="39"/>
      <c r="AU143" s="39"/>
      <c r="AV143" s="39"/>
      <c r="AW143" s="39"/>
      <c r="AX143" s="39"/>
      <c r="AY143" s="39"/>
      <c r="AZ143" s="39"/>
      <c r="BA143" s="39"/>
      <c r="BB143" s="39"/>
      <c r="BC143" s="39"/>
      <c r="BD143" s="381"/>
    </row>
    <row r="144" spans="1:56" ht="23" x14ac:dyDescent="0.35">
      <c r="A144" s="37" t="s">
        <v>47</v>
      </c>
      <c r="B144" s="37" t="s">
        <v>179</v>
      </c>
      <c r="C144" s="37">
        <v>100</v>
      </c>
      <c r="E144" s="72" t="s">
        <v>209</v>
      </c>
      <c r="F144" s="374"/>
      <c r="G144" s="39"/>
      <c r="H144" s="39"/>
      <c r="I144" s="39"/>
      <c r="J144" s="39"/>
      <c r="K144" s="39"/>
      <c r="L144" s="39"/>
      <c r="M144" s="39"/>
      <c r="N144" s="39"/>
      <c r="O144" s="39"/>
      <c r="P144" s="39"/>
      <c r="Q144" s="381"/>
      <c r="R144" s="7"/>
      <c r="S144" s="374"/>
      <c r="T144" s="39"/>
      <c r="U144" s="39"/>
      <c r="V144" s="39"/>
      <c r="W144" s="39"/>
      <c r="X144" s="39"/>
      <c r="Y144" s="39"/>
      <c r="Z144" s="39"/>
      <c r="AA144" s="39"/>
      <c r="AB144" s="39"/>
      <c r="AC144" s="39"/>
      <c r="AD144" s="381"/>
      <c r="AE144" s="7"/>
      <c r="AF144" s="374"/>
      <c r="AG144" s="39"/>
      <c r="AH144" s="39"/>
      <c r="AI144" s="39"/>
      <c r="AJ144" s="39"/>
      <c r="AK144" s="39"/>
      <c r="AL144" s="39"/>
      <c r="AM144" s="39"/>
      <c r="AN144" s="39"/>
      <c r="AO144" s="39"/>
      <c r="AP144" s="39"/>
      <c r="AQ144" s="381"/>
      <c r="AR144" s="7"/>
      <c r="AS144" s="374"/>
      <c r="AT144" s="39"/>
      <c r="AU144" s="39"/>
      <c r="AV144" s="39"/>
      <c r="AW144" s="39"/>
      <c r="AX144" s="39"/>
      <c r="AY144" s="39"/>
      <c r="AZ144" s="39"/>
      <c r="BA144" s="39"/>
      <c r="BB144" s="39"/>
      <c r="BC144" s="39"/>
      <c r="BD144" s="381"/>
    </row>
    <row r="145" spans="1:56" ht="23" x14ac:dyDescent="0.35">
      <c r="A145" s="37" t="s">
        <v>47</v>
      </c>
      <c r="B145" s="37" t="s">
        <v>180</v>
      </c>
      <c r="C145" s="37">
        <v>101</v>
      </c>
      <c r="E145" s="72" t="s">
        <v>210</v>
      </c>
      <c r="F145" s="374"/>
      <c r="G145" s="39"/>
      <c r="H145" s="39"/>
      <c r="I145" s="39"/>
      <c r="J145" s="39"/>
      <c r="K145" s="39"/>
      <c r="L145" s="39"/>
      <c r="M145" s="39"/>
      <c r="N145" s="39"/>
      <c r="O145" s="39"/>
      <c r="P145" s="39"/>
      <c r="Q145" s="381"/>
      <c r="R145" s="7"/>
      <c r="S145" s="374"/>
      <c r="T145" s="39"/>
      <c r="U145" s="39"/>
      <c r="V145" s="39"/>
      <c r="W145" s="39"/>
      <c r="X145" s="39"/>
      <c r="Y145" s="39"/>
      <c r="Z145" s="39"/>
      <c r="AA145" s="39"/>
      <c r="AB145" s="39"/>
      <c r="AC145" s="39"/>
      <c r="AD145" s="381"/>
      <c r="AE145" s="7"/>
      <c r="AF145" s="374"/>
      <c r="AG145" s="39"/>
      <c r="AH145" s="39"/>
      <c r="AI145" s="39"/>
      <c r="AJ145" s="39"/>
      <c r="AK145" s="39"/>
      <c r="AL145" s="39"/>
      <c r="AM145" s="39"/>
      <c r="AN145" s="39"/>
      <c r="AO145" s="39"/>
      <c r="AP145" s="39"/>
      <c r="AQ145" s="381"/>
      <c r="AR145" s="7"/>
      <c r="AS145" s="374"/>
      <c r="AT145" s="39"/>
      <c r="AU145" s="39"/>
      <c r="AV145" s="39"/>
      <c r="AW145" s="39"/>
      <c r="AX145" s="39"/>
      <c r="AY145" s="39"/>
      <c r="AZ145" s="39"/>
      <c r="BA145" s="39"/>
      <c r="BB145" s="39"/>
      <c r="BC145" s="39"/>
      <c r="BD145" s="381"/>
    </row>
    <row r="146" spans="1:56" ht="23" x14ac:dyDescent="0.35">
      <c r="A146" s="37" t="s">
        <v>47</v>
      </c>
      <c r="B146" s="37" t="s">
        <v>181</v>
      </c>
      <c r="C146" s="37">
        <v>102</v>
      </c>
      <c r="E146" s="72" t="s">
        <v>211</v>
      </c>
      <c r="F146" s="374"/>
      <c r="G146" s="39"/>
      <c r="H146" s="39"/>
      <c r="I146" s="39"/>
      <c r="J146" s="39"/>
      <c r="K146" s="39"/>
      <c r="L146" s="39"/>
      <c r="M146" s="39"/>
      <c r="N146" s="39"/>
      <c r="O146" s="39"/>
      <c r="P146" s="39"/>
      <c r="Q146" s="381"/>
      <c r="R146" s="7"/>
      <c r="S146" s="374"/>
      <c r="T146" s="39"/>
      <c r="U146" s="39"/>
      <c r="V146" s="39"/>
      <c r="W146" s="39"/>
      <c r="X146" s="39"/>
      <c r="Y146" s="39"/>
      <c r="Z146" s="39"/>
      <c r="AA146" s="39"/>
      <c r="AB146" s="39"/>
      <c r="AC146" s="39"/>
      <c r="AD146" s="381"/>
      <c r="AE146" s="7"/>
      <c r="AF146" s="374"/>
      <c r="AG146" s="39"/>
      <c r="AH146" s="39"/>
      <c r="AI146" s="39"/>
      <c r="AJ146" s="39"/>
      <c r="AK146" s="39"/>
      <c r="AL146" s="39"/>
      <c r="AM146" s="39"/>
      <c r="AN146" s="39"/>
      <c r="AO146" s="39"/>
      <c r="AP146" s="39"/>
      <c r="AQ146" s="381"/>
      <c r="AR146" s="7"/>
      <c r="AS146" s="374"/>
      <c r="AT146" s="39"/>
      <c r="AU146" s="39"/>
      <c r="AV146" s="39"/>
      <c r="AW146" s="39"/>
      <c r="AX146" s="39"/>
      <c r="AY146" s="39"/>
      <c r="AZ146" s="39"/>
      <c r="BA146" s="39"/>
      <c r="BB146" s="39"/>
      <c r="BC146" s="39"/>
      <c r="BD146" s="381"/>
    </row>
    <row r="147" spans="1:56" ht="23" x14ac:dyDescent="0.35">
      <c r="A147" s="37" t="s">
        <v>47</v>
      </c>
      <c r="B147" s="37" t="s">
        <v>182</v>
      </c>
      <c r="C147" s="37">
        <v>103</v>
      </c>
      <c r="E147" s="72" t="s">
        <v>212</v>
      </c>
      <c r="F147" s="374"/>
      <c r="G147" s="39"/>
      <c r="H147" s="39"/>
      <c r="I147" s="39"/>
      <c r="J147" s="39"/>
      <c r="K147" s="39"/>
      <c r="L147" s="39"/>
      <c r="M147" s="39"/>
      <c r="N147" s="39"/>
      <c r="O147" s="39"/>
      <c r="P147" s="39"/>
      <c r="Q147" s="381"/>
      <c r="R147" s="7"/>
      <c r="S147" s="374"/>
      <c r="T147" s="39"/>
      <c r="U147" s="39"/>
      <c r="V147" s="39"/>
      <c r="W147" s="39"/>
      <c r="X147" s="39"/>
      <c r="Y147" s="39"/>
      <c r="Z147" s="39"/>
      <c r="AA147" s="39"/>
      <c r="AB147" s="39"/>
      <c r="AC147" s="39"/>
      <c r="AD147" s="381"/>
      <c r="AE147" s="7"/>
      <c r="AF147" s="374"/>
      <c r="AG147" s="39"/>
      <c r="AH147" s="39"/>
      <c r="AI147" s="39"/>
      <c r="AJ147" s="39"/>
      <c r="AK147" s="39"/>
      <c r="AL147" s="39"/>
      <c r="AM147" s="39"/>
      <c r="AN147" s="39"/>
      <c r="AO147" s="39"/>
      <c r="AP147" s="39"/>
      <c r="AQ147" s="381"/>
      <c r="AR147" s="7"/>
      <c r="AS147" s="374"/>
      <c r="AT147" s="39"/>
      <c r="AU147" s="39"/>
      <c r="AV147" s="39"/>
      <c r="AW147" s="39"/>
      <c r="AX147" s="39"/>
      <c r="AY147" s="39"/>
      <c r="AZ147" s="39"/>
      <c r="BA147" s="39"/>
      <c r="BB147" s="39"/>
      <c r="BC147" s="39"/>
      <c r="BD147" s="381"/>
    </row>
    <row r="148" spans="1:56" ht="23" x14ac:dyDescent="0.35">
      <c r="A148" s="37" t="s">
        <v>47</v>
      </c>
      <c r="B148" s="37" t="s">
        <v>183</v>
      </c>
      <c r="C148" s="37">
        <v>104</v>
      </c>
      <c r="E148" s="47" t="s">
        <v>213</v>
      </c>
      <c r="F148" s="374"/>
      <c r="G148" s="39"/>
      <c r="H148" s="39"/>
      <c r="I148" s="39"/>
      <c r="J148" s="39"/>
      <c r="K148" s="39"/>
      <c r="L148" s="39"/>
      <c r="M148" s="39"/>
      <c r="N148" s="39"/>
      <c r="O148" s="39"/>
      <c r="P148" s="39"/>
      <c r="Q148" s="381"/>
      <c r="R148" s="7"/>
      <c r="S148" s="374"/>
      <c r="T148" s="39"/>
      <c r="U148" s="39"/>
      <c r="V148" s="39"/>
      <c r="W148" s="39"/>
      <c r="X148" s="39"/>
      <c r="Y148" s="39"/>
      <c r="Z148" s="39"/>
      <c r="AA148" s="39"/>
      <c r="AB148" s="39"/>
      <c r="AC148" s="39"/>
      <c r="AD148" s="381"/>
      <c r="AE148" s="7"/>
      <c r="AF148" s="374"/>
      <c r="AG148" s="39"/>
      <c r="AH148" s="39"/>
      <c r="AI148" s="39"/>
      <c r="AJ148" s="39"/>
      <c r="AK148" s="39"/>
      <c r="AL148" s="39"/>
      <c r="AM148" s="39"/>
      <c r="AN148" s="39"/>
      <c r="AO148" s="39"/>
      <c r="AP148" s="39"/>
      <c r="AQ148" s="381"/>
      <c r="AR148" s="7"/>
      <c r="AS148" s="374"/>
      <c r="AT148" s="39"/>
      <c r="AU148" s="39"/>
      <c r="AV148" s="39"/>
      <c r="AW148" s="39"/>
      <c r="AX148" s="39"/>
      <c r="AY148" s="39"/>
      <c r="AZ148" s="39"/>
      <c r="BA148" s="39"/>
      <c r="BB148" s="39"/>
      <c r="BC148" s="39"/>
      <c r="BD148" s="381"/>
    </row>
    <row r="149" spans="1:56" ht="23" x14ac:dyDescent="0.35">
      <c r="A149" s="37" t="s">
        <v>47</v>
      </c>
      <c r="B149" s="37" t="s">
        <v>184</v>
      </c>
      <c r="C149" s="37">
        <v>105</v>
      </c>
      <c r="E149" s="267" t="s">
        <v>214</v>
      </c>
      <c r="F149" s="374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81"/>
      <c r="R149" s="7"/>
      <c r="S149" s="390"/>
      <c r="T149" s="391"/>
      <c r="U149" s="391"/>
      <c r="V149" s="391"/>
      <c r="W149" s="391"/>
      <c r="X149" s="391"/>
      <c r="Y149" s="391"/>
      <c r="Z149" s="391"/>
      <c r="AA149" s="391"/>
      <c r="AB149" s="391"/>
      <c r="AC149" s="391"/>
      <c r="AD149" s="392"/>
      <c r="AE149" s="7"/>
      <c r="AF149" s="374"/>
      <c r="AG149" s="39"/>
      <c r="AH149" s="39"/>
      <c r="AI149" s="39"/>
      <c r="AJ149" s="39"/>
      <c r="AK149" s="39"/>
      <c r="AL149" s="39"/>
      <c r="AM149" s="39"/>
      <c r="AN149" s="39"/>
      <c r="AO149" s="39"/>
      <c r="AP149" s="39"/>
      <c r="AQ149" s="381"/>
      <c r="AR149" s="7"/>
      <c r="AS149" s="374"/>
      <c r="AT149" s="39"/>
      <c r="AU149" s="39"/>
      <c r="AV149" s="39"/>
      <c r="AW149" s="39"/>
      <c r="AX149" s="39"/>
      <c r="AY149" s="39"/>
      <c r="AZ149" s="39"/>
      <c r="BA149" s="39"/>
      <c r="BB149" s="39"/>
      <c r="BC149" s="39"/>
      <c r="BD149" s="381"/>
    </row>
    <row r="150" spans="1:56" ht="23" x14ac:dyDescent="0.35">
      <c r="A150" s="37" t="s">
        <v>47</v>
      </c>
      <c r="B150" s="37" t="s">
        <v>185</v>
      </c>
      <c r="C150" s="37">
        <v>106</v>
      </c>
      <c r="E150" s="267" t="s">
        <v>215</v>
      </c>
      <c r="F150" s="374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81"/>
      <c r="R150" s="7"/>
      <c r="S150" s="374"/>
      <c r="T150" s="39"/>
      <c r="U150" s="39"/>
      <c r="V150" s="39"/>
      <c r="W150" s="39"/>
      <c r="X150" s="39"/>
      <c r="Y150" s="39"/>
      <c r="Z150" s="39"/>
      <c r="AA150" s="39"/>
      <c r="AB150" s="39"/>
      <c r="AC150" s="39"/>
      <c r="AD150" s="381"/>
      <c r="AE150" s="7"/>
      <c r="AF150" s="374"/>
      <c r="AG150" s="39"/>
      <c r="AH150" s="39"/>
      <c r="AI150" s="39"/>
      <c r="AJ150" s="39"/>
      <c r="AK150" s="39"/>
      <c r="AL150" s="39"/>
      <c r="AM150" s="39"/>
      <c r="AN150" s="39"/>
      <c r="AO150" s="39"/>
      <c r="AP150" s="39"/>
      <c r="AQ150" s="381"/>
      <c r="AR150" s="7"/>
      <c r="AS150" s="374"/>
      <c r="AT150" s="39"/>
      <c r="AU150" s="39"/>
      <c r="AV150" s="39"/>
      <c r="AW150" s="39"/>
      <c r="AX150" s="39"/>
      <c r="AY150" s="39"/>
      <c r="AZ150" s="39"/>
      <c r="BA150" s="39"/>
      <c r="BB150" s="39"/>
      <c r="BC150" s="39"/>
      <c r="BD150" s="381"/>
    </row>
    <row r="151" spans="1:56" ht="23" x14ac:dyDescent="0.35">
      <c r="B151" s="37"/>
      <c r="C151" s="37"/>
      <c r="E151" s="46" t="s">
        <v>217</v>
      </c>
      <c r="F151" s="327"/>
      <c r="G151" s="326"/>
      <c r="H151" s="326"/>
      <c r="I151" s="326"/>
      <c r="J151" s="326"/>
      <c r="K151" s="326"/>
      <c r="L151" s="326"/>
      <c r="M151" s="326"/>
      <c r="N151" s="326"/>
      <c r="O151" s="326"/>
      <c r="P151" s="326"/>
      <c r="Q151" s="9"/>
      <c r="R151" s="7"/>
      <c r="S151" s="327"/>
      <c r="T151" s="326"/>
      <c r="U151" s="326"/>
      <c r="V151" s="326"/>
      <c r="W151" s="326"/>
      <c r="X151" s="326"/>
      <c r="Y151" s="326"/>
      <c r="Z151" s="326"/>
      <c r="AA151" s="326"/>
      <c r="AB151" s="326"/>
      <c r="AC151" s="326"/>
      <c r="AD151" s="9"/>
      <c r="AE151" s="7"/>
      <c r="AF151" s="327"/>
      <c r="AG151" s="326"/>
      <c r="AH151" s="326"/>
      <c r="AI151" s="326"/>
      <c r="AJ151" s="326"/>
      <c r="AK151" s="326"/>
      <c r="AL151" s="326"/>
      <c r="AM151" s="326"/>
      <c r="AN151" s="326"/>
      <c r="AO151" s="326"/>
      <c r="AP151" s="326"/>
      <c r="AQ151" s="9"/>
      <c r="AR151" s="7"/>
      <c r="AS151" s="327"/>
      <c r="AT151" s="326"/>
      <c r="AU151" s="326"/>
      <c r="AV151" s="326"/>
      <c r="AW151" s="326"/>
      <c r="AX151" s="326"/>
      <c r="AY151" s="326"/>
      <c r="AZ151" s="326"/>
      <c r="BA151" s="326"/>
      <c r="BB151" s="326"/>
      <c r="BC151" s="326"/>
      <c r="BD151" s="9"/>
    </row>
    <row r="152" spans="1:56" ht="23" x14ac:dyDescent="0.35">
      <c r="A152" s="37" t="s">
        <v>47</v>
      </c>
      <c r="B152" s="37" t="s">
        <v>186</v>
      </c>
      <c r="C152" s="37">
        <v>107</v>
      </c>
      <c r="E152" s="69" t="s">
        <v>218</v>
      </c>
      <c r="F152" s="42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81"/>
      <c r="R152" s="7"/>
      <c r="S152" s="393"/>
      <c r="T152" s="391"/>
      <c r="U152" s="391"/>
      <c r="V152" s="391"/>
      <c r="W152" s="391"/>
      <c r="X152" s="391"/>
      <c r="Y152" s="391"/>
      <c r="Z152" s="391"/>
      <c r="AA152" s="391"/>
      <c r="AB152" s="391"/>
      <c r="AC152" s="391"/>
      <c r="AD152" s="392"/>
      <c r="AE152" s="7"/>
      <c r="AF152" s="42"/>
      <c r="AG152" s="39"/>
      <c r="AH152" s="39"/>
      <c r="AI152" s="39"/>
      <c r="AJ152" s="39"/>
      <c r="AK152" s="39"/>
      <c r="AL152" s="39"/>
      <c r="AM152" s="39"/>
      <c r="AN152" s="39"/>
      <c r="AO152" s="39"/>
      <c r="AP152" s="39"/>
      <c r="AQ152" s="381"/>
      <c r="AR152" s="7"/>
      <c r="AS152" s="42"/>
      <c r="AT152" s="39"/>
      <c r="AU152" s="39"/>
      <c r="AV152" s="39"/>
      <c r="AW152" s="39"/>
      <c r="AX152" s="39"/>
      <c r="AY152" s="39"/>
      <c r="AZ152" s="39"/>
      <c r="BA152" s="39"/>
      <c r="BB152" s="39"/>
      <c r="BC152" s="39"/>
      <c r="BD152" s="381"/>
    </row>
    <row r="153" spans="1:56" ht="23" x14ac:dyDescent="0.35">
      <c r="A153" s="37" t="s">
        <v>47</v>
      </c>
      <c r="B153" s="37" t="s">
        <v>187</v>
      </c>
      <c r="C153" s="37">
        <v>108</v>
      </c>
      <c r="E153" s="69" t="s">
        <v>319</v>
      </c>
      <c r="F153" s="390"/>
      <c r="G153" s="391"/>
      <c r="H153" s="391"/>
      <c r="I153" s="391"/>
      <c r="J153" s="391"/>
      <c r="K153" s="391"/>
      <c r="L153" s="391"/>
      <c r="M153" s="391"/>
      <c r="N153" s="391"/>
      <c r="O153" s="391"/>
      <c r="P153" s="391"/>
      <c r="Q153" s="392"/>
      <c r="S153" s="390"/>
      <c r="T153" s="391"/>
      <c r="U153" s="391"/>
      <c r="V153" s="391"/>
      <c r="W153" s="391"/>
      <c r="X153" s="391"/>
      <c r="Y153" s="391"/>
      <c r="Z153" s="391"/>
      <c r="AA153" s="391"/>
      <c r="AB153" s="391"/>
      <c r="AC153" s="391"/>
      <c r="AD153" s="392"/>
      <c r="AF153" s="390"/>
      <c r="AG153" s="391"/>
      <c r="AH153" s="391"/>
      <c r="AI153" s="391"/>
      <c r="AJ153" s="391"/>
      <c r="AK153" s="391"/>
      <c r="AL153" s="391"/>
      <c r="AM153" s="391"/>
      <c r="AN153" s="391"/>
      <c r="AO153" s="391"/>
      <c r="AP153" s="391"/>
      <c r="AQ153" s="392"/>
      <c r="AS153" s="390"/>
      <c r="AT153" s="391"/>
      <c r="AU153" s="391"/>
      <c r="AV153" s="391"/>
      <c r="AW153" s="391"/>
      <c r="AX153" s="391"/>
      <c r="AY153" s="391"/>
      <c r="AZ153" s="391"/>
      <c r="BA153" s="391"/>
      <c r="BB153" s="391"/>
      <c r="BC153" s="391"/>
      <c r="BD153" s="392"/>
    </row>
    <row r="154" spans="1:56" ht="23" x14ac:dyDescent="0.35">
      <c r="A154" s="37" t="s">
        <v>47</v>
      </c>
      <c r="B154" s="37" t="s">
        <v>188</v>
      </c>
      <c r="C154" s="37">
        <v>109</v>
      </c>
      <c r="E154" s="69" t="s">
        <v>220</v>
      </c>
      <c r="F154" s="390"/>
      <c r="G154" s="391"/>
      <c r="H154" s="391"/>
      <c r="I154" s="391"/>
      <c r="J154" s="391"/>
      <c r="K154" s="391"/>
      <c r="L154" s="391"/>
      <c r="M154" s="391"/>
      <c r="N154" s="391"/>
      <c r="O154" s="391"/>
      <c r="P154" s="391"/>
      <c r="Q154" s="392"/>
      <c r="R154" s="7"/>
      <c r="S154" s="374"/>
      <c r="T154" s="39"/>
      <c r="U154" s="39"/>
      <c r="V154" s="39"/>
      <c r="W154" s="39"/>
      <c r="X154" s="39"/>
      <c r="Y154" s="39"/>
      <c r="Z154" s="39"/>
      <c r="AA154" s="39"/>
      <c r="AB154" s="39"/>
      <c r="AC154" s="39"/>
      <c r="AD154" s="381"/>
      <c r="AE154" s="7"/>
      <c r="AF154" s="374"/>
      <c r="AG154" s="39"/>
      <c r="AH154" s="39"/>
      <c r="AI154" s="39"/>
      <c r="AJ154" s="39"/>
      <c r="AK154" s="39"/>
      <c r="AL154" s="39"/>
      <c r="AM154" s="39"/>
      <c r="AN154" s="39"/>
      <c r="AO154" s="39"/>
      <c r="AP154" s="39"/>
      <c r="AQ154" s="381"/>
      <c r="AR154" s="7"/>
      <c r="AS154" s="390"/>
      <c r="AT154" s="391"/>
      <c r="AU154" s="391"/>
      <c r="AV154" s="391"/>
      <c r="AW154" s="391"/>
      <c r="AX154" s="391"/>
      <c r="AY154" s="391"/>
      <c r="AZ154" s="391"/>
      <c r="BA154" s="391"/>
      <c r="BB154" s="391"/>
      <c r="BC154" s="391"/>
      <c r="BD154" s="392"/>
    </row>
    <row r="155" spans="1:56" ht="23" x14ac:dyDescent="0.35">
      <c r="B155" s="37"/>
      <c r="C155" s="37"/>
      <c r="E155" s="46" t="s">
        <v>222</v>
      </c>
      <c r="F155" s="327"/>
      <c r="G155" s="326"/>
      <c r="H155" s="326"/>
      <c r="I155" s="326"/>
      <c r="J155" s="326"/>
      <c r="K155" s="326"/>
      <c r="L155" s="326"/>
      <c r="M155" s="326"/>
      <c r="N155" s="326"/>
      <c r="O155" s="326"/>
      <c r="P155" s="326"/>
      <c r="Q155" s="9"/>
      <c r="R155" s="7"/>
      <c r="S155" s="327"/>
      <c r="T155" s="326"/>
      <c r="U155" s="326"/>
      <c r="V155" s="326"/>
      <c r="W155" s="326"/>
      <c r="X155" s="326"/>
      <c r="Y155" s="326"/>
      <c r="Z155" s="326"/>
      <c r="AA155" s="326"/>
      <c r="AB155" s="326"/>
      <c r="AC155" s="326"/>
      <c r="AD155" s="9"/>
      <c r="AE155" s="7"/>
      <c r="AF155" s="327"/>
      <c r="AG155" s="326"/>
      <c r="AH155" s="326"/>
      <c r="AI155" s="326"/>
      <c r="AJ155" s="326"/>
      <c r="AK155" s="326"/>
      <c r="AL155" s="326"/>
      <c r="AM155" s="326"/>
      <c r="AN155" s="326"/>
      <c r="AO155" s="326"/>
      <c r="AP155" s="326"/>
      <c r="AQ155" s="9"/>
      <c r="AR155" s="7"/>
      <c r="AS155" s="327"/>
      <c r="AT155" s="326"/>
      <c r="AU155" s="326"/>
      <c r="AV155" s="326"/>
      <c r="AW155" s="326"/>
      <c r="AX155" s="326"/>
      <c r="AY155" s="326"/>
      <c r="AZ155" s="326"/>
      <c r="BA155" s="326"/>
      <c r="BB155" s="326"/>
      <c r="BC155" s="326"/>
      <c r="BD155" s="9"/>
    </row>
    <row r="156" spans="1:56" ht="23" x14ac:dyDescent="0.35">
      <c r="A156" s="37" t="s">
        <v>47</v>
      </c>
      <c r="B156" s="37" t="s">
        <v>189</v>
      </c>
      <c r="C156" s="37">
        <v>110</v>
      </c>
      <c r="E156" s="69" t="s">
        <v>223</v>
      </c>
      <c r="F156" s="390"/>
      <c r="G156" s="391"/>
      <c r="H156" s="391"/>
      <c r="I156" s="391"/>
      <c r="J156" s="391"/>
      <c r="K156" s="391"/>
      <c r="L156" s="391"/>
      <c r="M156" s="391"/>
      <c r="N156" s="391"/>
      <c r="O156" s="391"/>
      <c r="P156" s="391"/>
      <c r="Q156" s="392"/>
      <c r="R156" s="7"/>
      <c r="S156" s="374"/>
      <c r="T156" s="39"/>
      <c r="U156" s="39"/>
      <c r="V156" s="39"/>
      <c r="W156" s="39"/>
      <c r="X156" s="39"/>
      <c r="Y156" s="39"/>
      <c r="Z156" s="39"/>
      <c r="AA156" s="39"/>
      <c r="AB156" s="39"/>
      <c r="AC156" s="39"/>
      <c r="AD156" s="381"/>
      <c r="AE156" s="7"/>
      <c r="AF156" s="374"/>
      <c r="AG156" s="39"/>
      <c r="AH156" s="39"/>
      <c r="AI156" s="39"/>
      <c r="AJ156" s="39"/>
      <c r="AK156" s="39"/>
      <c r="AL156" s="39"/>
      <c r="AM156" s="39"/>
      <c r="AN156" s="39"/>
      <c r="AO156" s="39"/>
      <c r="AP156" s="39"/>
      <c r="AQ156" s="381"/>
      <c r="AR156" s="7"/>
      <c r="AS156" s="390"/>
      <c r="AT156" s="391"/>
      <c r="AU156" s="391"/>
      <c r="AV156" s="391"/>
      <c r="AW156" s="391"/>
      <c r="AX156" s="391"/>
      <c r="AY156" s="391"/>
      <c r="AZ156" s="391"/>
      <c r="BA156" s="391"/>
      <c r="BB156" s="391"/>
      <c r="BC156" s="391"/>
      <c r="BD156" s="392"/>
    </row>
    <row r="157" spans="1:56" ht="23" x14ac:dyDescent="0.35">
      <c r="A157" s="37" t="s">
        <v>47</v>
      </c>
      <c r="B157" s="37" t="s">
        <v>190</v>
      </c>
      <c r="C157" s="37">
        <v>111</v>
      </c>
      <c r="E157" s="69" t="s">
        <v>224</v>
      </c>
      <c r="F157" s="390"/>
      <c r="G157" s="391"/>
      <c r="H157" s="391"/>
      <c r="I157" s="391"/>
      <c r="J157" s="391"/>
      <c r="K157" s="391"/>
      <c r="L157" s="391"/>
      <c r="M157" s="391"/>
      <c r="N157" s="391"/>
      <c r="O157" s="391"/>
      <c r="P157" s="391"/>
      <c r="Q157" s="392"/>
      <c r="R157" s="7"/>
      <c r="S157" s="374"/>
      <c r="T157" s="39"/>
      <c r="U157" s="39"/>
      <c r="V157" s="39"/>
      <c r="W157" s="39"/>
      <c r="X157" s="39"/>
      <c r="Y157" s="39"/>
      <c r="Z157" s="39"/>
      <c r="AA157" s="39"/>
      <c r="AB157" s="39"/>
      <c r="AC157" s="39"/>
      <c r="AD157" s="381"/>
      <c r="AE157" s="7"/>
      <c r="AF157" s="374"/>
      <c r="AG157" s="39"/>
      <c r="AH157" s="39"/>
      <c r="AI157" s="39"/>
      <c r="AJ157" s="39"/>
      <c r="AK157" s="39"/>
      <c r="AL157" s="39"/>
      <c r="AM157" s="39"/>
      <c r="AN157" s="39"/>
      <c r="AO157" s="39"/>
      <c r="AP157" s="39"/>
      <c r="AQ157" s="381"/>
      <c r="AR157" s="7"/>
      <c r="AS157" s="390"/>
      <c r="AT157" s="391"/>
      <c r="AU157" s="391"/>
      <c r="AV157" s="391"/>
      <c r="AW157" s="391"/>
      <c r="AX157" s="391"/>
      <c r="AY157" s="391"/>
      <c r="AZ157" s="391"/>
      <c r="BA157" s="391"/>
      <c r="BB157" s="391"/>
      <c r="BC157" s="391"/>
      <c r="BD157" s="392"/>
    </row>
    <row r="158" spans="1:56" ht="23" x14ac:dyDescent="0.35">
      <c r="A158" s="37" t="s">
        <v>47</v>
      </c>
      <c r="B158" s="37" t="s">
        <v>191</v>
      </c>
      <c r="C158" s="37">
        <v>112</v>
      </c>
      <c r="E158" s="69" t="s">
        <v>225</v>
      </c>
      <c r="F158" s="390"/>
      <c r="G158" s="391"/>
      <c r="H158" s="391"/>
      <c r="I158" s="391"/>
      <c r="J158" s="391"/>
      <c r="K158" s="391"/>
      <c r="L158" s="391"/>
      <c r="M158" s="391"/>
      <c r="N158" s="391"/>
      <c r="O158" s="391"/>
      <c r="P158" s="391"/>
      <c r="Q158" s="392"/>
      <c r="R158" s="7"/>
      <c r="S158" s="374"/>
      <c r="T158" s="39"/>
      <c r="U158" s="39"/>
      <c r="V158" s="39"/>
      <c r="W158" s="39"/>
      <c r="X158" s="39"/>
      <c r="Y158" s="39"/>
      <c r="Z158" s="39"/>
      <c r="AA158" s="39"/>
      <c r="AB158" s="39"/>
      <c r="AC158" s="39"/>
      <c r="AD158" s="381"/>
      <c r="AE158" s="7"/>
      <c r="AF158" s="374"/>
      <c r="AG158" s="39"/>
      <c r="AH158" s="39"/>
      <c r="AI158" s="39"/>
      <c r="AJ158" s="39"/>
      <c r="AK158" s="39"/>
      <c r="AL158" s="39"/>
      <c r="AM158" s="39"/>
      <c r="AN158" s="39"/>
      <c r="AO158" s="39"/>
      <c r="AP158" s="39"/>
      <c r="AQ158" s="381"/>
      <c r="AR158" s="7"/>
      <c r="AS158" s="390"/>
      <c r="AT158" s="391"/>
      <c r="AU158" s="391"/>
      <c r="AV158" s="391"/>
      <c r="AW158" s="391"/>
      <c r="AX158" s="391"/>
      <c r="AY158" s="391"/>
      <c r="AZ158" s="391"/>
      <c r="BA158" s="391"/>
      <c r="BB158" s="391"/>
      <c r="BC158" s="391"/>
      <c r="BD158" s="392"/>
    </row>
    <row r="159" spans="1:56" ht="23" x14ac:dyDescent="0.35">
      <c r="A159" s="37" t="s">
        <v>47</v>
      </c>
      <c r="B159" s="37" t="s">
        <v>192</v>
      </c>
      <c r="C159" s="37">
        <v>113</v>
      </c>
      <c r="E159" s="69" t="s">
        <v>226</v>
      </c>
      <c r="F159" s="390"/>
      <c r="G159" s="391"/>
      <c r="H159" s="391"/>
      <c r="I159" s="391"/>
      <c r="J159" s="391"/>
      <c r="K159" s="391"/>
      <c r="L159" s="391"/>
      <c r="M159" s="391"/>
      <c r="N159" s="391"/>
      <c r="O159" s="391"/>
      <c r="P159" s="391"/>
      <c r="Q159" s="392"/>
      <c r="R159" s="7"/>
      <c r="S159" s="374"/>
      <c r="T159" s="39"/>
      <c r="U159" s="39"/>
      <c r="V159" s="39"/>
      <c r="W159" s="39"/>
      <c r="X159" s="39"/>
      <c r="Y159" s="39"/>
      <c r="Z159" s="39"/>
      <c r="AA159" s="39"/>
      <c r="AB159" s="39"/>
      <c r="AC159" s="39"/>
      <c r="AD159" s="381"/>
      <c r="AE159" s="7"/>
      <c r="AF159" s="374"/>
      <c r="AG159" s="39"/>
      <c r="AH159" s="39"/>
      <c r="AI159" s="39"/>
      <c r="AJ159" s="39"/>
      <c r="AK159" s="39"/>
      <c r="AL159" s="39"/>
      <c r="AM159" s="39"/>
      <c r="AN159" s="39"/>
      <c r="AO159" s="39"/>
      <c r="AP159" s="39"/>
      <c r="AQ159" s="381"/>
      <c r="AR159" s="7"/>
      <c r="AS159" s="390"/>
      <c r="AT159" s="391"/>
      <c r="AU159" s="391"/>
      <c r="AV159" s="391"/>
      <c r="AW159" s="391"/>
      <c r="AX159" s="391"/>
      <c r="AY159" s="391"/>
      <c r="AZ159" s="391"/>
      <c r="BA159" s="391"/>
      <c r="BB159" s="391"/>
      <c r="BC159" s="391"/>
      <c r="BD159" s="392"/>
    </row>
    <row r="160" spans="1:56" ht="23" x14ac:dyDescent="0.35">
      <c r="A160" s="37" t="s">
        <v>47</v>
      </c>
      <c r="B160" s="37" t="s">
        <v>193</v>
      </c>
      <c r="C160" s="37">
        <v>114</v>
      </c>
      <c r="E160" s="69" t="s">
        <v>227</v>
      </c>
      <c r="F160" s="390"/>
      <c r="G160" s="391"/>
      <c r="H160" s="391"/>
      <c r="I160" s="391"/>
      <c r="J160" s="391"/>
      <c r="K160" s="391"/>
      <c r="L160" s="391"/>
      <c r="M160" s="391"/>
      <c r="N160" s="391"/>
      <c r="O160" s="391"/>
      <c r="P160" s="391"/>
      <c r="Q160" s="392"/>
      <c r="R160" s="7"/>
      <c r="S160" s="374"/>
      <c r="T160" s="39"/>
      <c r="U160" s="39"/>
      <c r="V160" s="39"/>
      <c r="W160" s="39"/>
      <c r="X160" s="39"/>
      <c r="Y160" s="39"/>
      <c r="Z160" s="39"/>
      <c r="AA160" s="39"/>
      <c r="AB160" s="39"/>
      <c r="AC160" s="39"/>
      <c r="AD160" s="381"/>
      <c r="AE160" s="7"/>
      <c r="AF160" s="374"/>
      <c r="AG160" s="39"/>
      <c r="AH160" s="39"/>
      <c r="AI160" s="39"/>
      <c r="AJ160" s="39"/>
      <c r="AK160" s="39"/>
      <c r="AL160" s="39"/>
      <c r="AM160" s="39"/>
      <c r="AN160" s="39"/>
      <c r="AO160" s="39"/>
      <c r="AP160" s="39"/>
      <c r="AQ160" s="381"/>
      <c r="AR160" s="7"/>
      <c r="AS160" s="390"/>
      <c r="AT160" s="391"/>
      <c r="AU160" s="391"/>
      <c r="AV160" s="391"/>
      <c r="AW160" s="391"/>
      <c r="AX160" s="391"/>
      <c r="AY160" s="391"/>
      <c r="AZ160" s="391"/>
      <c r="BA160" s="391"/>
      <c r="BB160" s="391"/>
      <c r="BC160" s="391"/>
      <c r="BD160" s="392"/>
    </row>
    <row r="161" spans="1:56" ht="23" x14ac:dyDescent="0.35">
      <c r="C161" s="37"/>
      <c r="E161" s="70" t="s">
        <v>344</v>
      </c>
      <c r="F161" s="376"/>
      <c r="G161" s="387"/>
      <c r="H161" s="387"/>
      <c r="I161" s="387"/>
      <c r="J161" s="387"/>
      <c r="K161" s="387"/>
      <c r="L161" s="387"/>
      <c r="M161" s="387"/>
      <c r="N161" s="387"/>
      <c r="O161" s="387"/>
      <c r="P161" s="387"/>
      <c r="Q161" s="382"/>
      <c r="R161" s="7"/>
      <c r="S161" s="376"/>
      <c r="T161" s="387"/>
      <c r="U161" s="387"/>
      <c r="V161" s="387"/>
      <c r="W161" s="387"/>
      <c r="X161" s="387"/>
      <c r="Y161" s="387"/>
      <c r="Z161" s="387"/>
      <c r="AA161" s="387"/>
      <c r="AB161" s="387"/>
      <c r="AC161" s="387"/>
      <c r="AD161" s="382"/>
      <c r="AE161" s="7"/>
      <c r="AF161" s="376"/>
      <c r="AG161" s="387"/>
      <c r="AH161" s="387"/>
      <c r="AI161" s="387"/>
      <c r="AJ161" s="387"/>
      <c r="AK161" s="387"/>
      <c r="AL161" s="387"/>
      <c r="AM161" s="387"/>
      <c r="AN161" s="387"/>
      <c r="AO161" s="387"/>
      <c r="AP161" s="387"/>
      <c r="AQ161" s="382"/>
      <c r="AR161" s="7"/>
      <c r="AS161" s="376"/>
      <c r="AT161" s="387"/>
      <c r="AU161" s="387"/>
      <c r="AV161" s="387"/>
      <c r="AW161" s="387"/>
      <c r="AX161" s="387"/>
      <c r="AY161" s="387"/>
      <c r="AZ161" s="387"/>
      <c r="BA161" s="387"/>
      <c r="BB161" s="387"/>
      <c r="BC161" s="387"/>
      <c r="BD161" s="382"/>
    </row>
    <row r="162" spans="1:56" ht="23" x14ac:dyDescent="0.35">
      <c r="B162" s="57"/>
      <c r="C162" s="37"/>
      <c r="E162" s="46" t="s">
        <v>200</v>
      </c>
      <c r="F162" s="325"/>
      <c r="G162" s="326"/>
      <c r="H162" s="326"/>
      <c r="I162" s="326"/>
      <c r="J162" s="326"/>
      <c r="K162" s="326"/>
      <c r="L162" s="326"/>
      <c r="M162" s="326"/>
      <c r="N162" s="326"/>
      <c r="O162" s="326"/>
      <c r="P162" s="326"/>
      <c r="Q162" s="9"/>
      <c r="R162" s="7"/>
      <c r="S162" s="325"/>
      <c r="T162" s="326"/>
      <c r="U162" s="326"/>
      <c r="V162" s="326"/>
      <c r="W162" s="326"/>
      <c r="X162" s="326"/>
      <c r="Y162" s="326"/>
      <c r="Z162" s="326"/>
      <c r="AA162" s="326"/>
      <c r="AB162" s="326"/>
      <c r="AC162" s="326"/>
      <c r="AD162" s="9"/>
      <c r="AE162" s="7"/>
      <c r="AF162" s="325"/>
      <c r="AG162" s="326"/>
      <c r="AH162" s="326"/>
      <c r="AI162" s="326"/>
      <c r="AJ162" s="326"/>
      <c r="AK162" s="326"/>
      <c r="AL162" s="326"/>
      <c r="AM162" s="326"/>
      <c r="AN162" s="326"/>
      <c r="AO162" s="326"/>
      <c r="AP162" s="326"/>
      <c r="AQ162" s="9"/>
      <c r="AR162" s="7"/>
      <c r="AS162" s="325"/>
      <c r="AT162" s="326"/>
      <c r="AU162" s="326"/>
      <c r="AV162" s="326"/>
      <c r="AW162" s="326"/>
      <c r="AX162" s="326"/>
      <c r="AY162" s="326"/>
      <c r="AZ162" s="326"/>
      <c r="BA162" s="326"/>
      <c r="BB162" s="326"/>
      <c r="BC162" s="326"/>
      <c r="BD162" s="9"/>
    </row>
    <row r="163" spans="1:56" ht="23" x14ac:dyDescent="0.35">
      <c r="B163" s="57"/>
      <c r="C163" s="37"/>
      <c r="E163" s="262" t="s">
        <v>202</v>
      </c>
      <c r="F163" s="375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380"/>
      <c r="R163" s="7"/>
      <c r="S163" s="375"/>
      <c r="T163" s="19"/>
      <c r="U163" s="19"/>
      <c r="V163" s="19"/>
      <c r="W163" s="19"/>
      <c r="X163" s="19"/>
      <c r="Y163" s="19"/>
      <c r="Z163" s="19"/>
      <c r="AA163" s="19"/>
      <c r="AB163" s="19"/>
      <c r="AC163" s="19"/>
      <c r="AD163" s="380"/>
      <c r="AE163" s="7"/>
      <c r="AF163" s="375"/>
      <c r="AG163" s="19"/>
      <c r="AH163" s="19"/>
      <c r="AI163" s="19"/>
      <c r="AJ163" s="19"/>
      <c r="AK163" s="19"/>
      <c r="AL163" s="19"/>
      <c r="AM163" s="19"/>
      <c r="AN163" s="19"/>
      <c r="AO163" s="19"/>
      <c r="AP163" s="19"/>
      <c r="AQ163" s="380"/>
      <c r="AR163" s="7"/>
      <c r="AS163" s="375"/>
      <c r="AT163" s="19"/>
      <c r="AU163" s="19"/>
      <c r="AV163" s="19"/>
      <c r="AW163" s="19"/>
      <c r="AX163" s="19"/>
      <c r="AY163" s="19"/>
      <c r="AZ163" s="19"/>
      <c r="BA163" s="19"/>
      <c r="BB163" s="19"/>
      <c r="BC163" s="19"/>
      <c r="BD163" s="380"/>
    </row>
    <row r="164" spans="1:56" ht="23" x14ac:dyDescent="0.35">
      <c r="A164" s="37" t="s">
        <v>49</v>
      </c>
      <c r="B164" s="37" t="s">
        <v>175</v>
      </c>
      <c r="C164" s="37">
        <v>115</v>
      </c>
      <c r="E164" s="47" t="s">
        <v>308</v>
      </c>
      <c r="F164" s="374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81"/>
      <c r="R164" s="7"/>
      <c r="S164" s="390"/>
      <c r="T164" s="391"/>
      <c r="U164" s="391"/>
      <c r="V164" s="391"/>
      <c r="W164" s="391"/>
      <c r="X164" s="391"/>
      <c r="Y164" s="391"/>
      <c r="Z164" s="391"/>
      <c r="AA164" s="391"/>
      <c r="AB164" s="391"/>
      <c r="AC164" s="391"/>
      <c r="AD164" s="392"/>
      <c r="AE164" s="7"/>
      <c r="AF164" s="374"/>
      <c r="AG164" s="39"/>
      <c r="AH164" s="39"/>
      <c r="AI164" s="39"/>
      <c r="AJ164" s="39"/>
      <c r="AK164" s="39"/>
      <c r="AL164" s="39"/>
      <c r="AM164" s="39"/>
      <c r="AN164" s="39"/>
      <c r="AO164" s="39"/>
      <c r="AP164" s="39"/>
      <c r="AQ164" s="381"/>
      <c r="AR164" s="7"/>
      <c r="AS164" s="374"/>
      <c r="AT164" s="39"/>
      <c r="AU164" s="39"/>
      <c r="AV164" s="39"/>
      <c r="AW164" s="39"/>
      <c r="AX164" s="39"/>
      <c r="AY164" s="39"/>
      <c r="AZ164" s="39"/>
      <c r="BA164" s="39"/>
      <c r="BB164" s="39"/>
      <c r="BC164" s="39"/>
      <c r="BD164" s="381"/>
    </row>
    <row r="165" spans="1:56" ht="23" x14ac:dyDescent="0.35">
      <c r="B165" s="58"/>
      <c r="C165" s="37"/>
      <c r="E165" s="71" t="s">
        <v>370</v>
      </c>
      <c r="F165" s="375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380"/>
      <c r="R165" s="7"/>
      <c r="S165" s="375"/>
      <c r="T165" s="19"/>
      <c r="U165" s="19"/>
      <c r="V165" s="19"/>
      <c r="W165" s="19"/>
      <c r="X165" s="19"/>
      <c r="Y165" s="19"/>
      <c r="Z165" s="19"/>
      <c r="AA165" s="19"/>
      <c r="AB165" s="19"/>
      <c r="AC165" s="19"/>
      <c r="AD165" s="380"/>
      <c r="AE165" s="7"/>
      <c r="AF165" s="375"/>
      <c r="AG165" s="19"/>
      <c r="AH165" s="19"/>
      <c r="AI165" s="19"/>
      <c r="AJ165" s="19"/>
      <c r="AK165" s="19"/>
      <c r="AL165" s="19"/>
      <c r="AM165" s="19"/>
      <c r="AN165" s="19"/>
      <c r="AO165" s="19"/>
      <c r="AP165" s="19"/>
      <c r="AQ165" s="380"/>
      <c r="AR165" s="7"/>
      <c r="AS165" s="375"/>
      <c r="AT165" s="19"/>
      <c r="AU165" s="19"/>
      <c r="AV165" s="19"/>
      <c r="AW165" s="19"/>
      <c r="AX165" s="19"/>
      <c r="AY165" s="19"/>
      <c r="AZ165" s="19"/>
      <c r="BA165" s="19"/>
      <c r="BB165" s="19"/>
      <c r="BC165" s="19"/>
      <c r="BD165" s="380"/>
    </row>
    <row r="166" spans="1:56" ht="23" x14ac:dyDescent="0.35">
      <c r="A166" s="37" t="s">
        <v>49</v>
      </c>
      <c r="B166" s="37" t="s">
        <v>176</v>
      </c>
      <c r="C166" s="37">
        <v>116</v>
      </c>
      <c r="E166" s="72" t="s">
        <v>206</v>
      </c>
      <c r="F166" s="374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81"/>
      <c r="R166" s="7"/>
      <c r="S166" s="374"/>
      <c r="T166" s="39"/>
      <c r="U166" s="39"/>
      <c r="V166" s="39"/>
      <c r="W166" s="39"/>
      <c r="X166" s="39"/>
      <c r="Y166" s="39"/>
      <c r="Z166" s="39"/>
      <c r="AA166" s="39"/>
      <c r="AB166" s="39"/>
      <c r="AC166" s="39"/>
      <c r="AD166" s="381"/>
      <c r="AE166" s="7"/>
      <c r="AF166" s="374"/>
      <c r="AG166" s="39"/>
      <c r="AH166" s="39"/>
      <c r="AI166" s="39"/>
      <c r="AJ166" s="39"/>
      <c r="AK166" s="39"/>
      <c r="AL166" s="39"/>
      <c r="AM166" s="39"/>
      <c r="AN166" s="39"/>
      <c r="AO166" s="39"/>
      <c r="AP166" s="39"/>
      <c r="AQ166" s="381"/>
      <c r="AR166" s="7"/>
      <c r="AS166" s="374"/>
      <c r="AT166" s="39"/>
      <c r="AU166" s="39"/>
      <c r="AV166" s="39"/>
      <c r="AW166" s="39"/>
      <c r="AX166" s="39"/>
      <c r="AY166" s="39"/>
      <c r="AZ166" s="39"/>
      <c r="BA166" s="39"/>
      <c r="BB166" s="39"/>
      <c r="BC166" s="39"/>
      <c r="BD166" s="381"/>
    </row>
    <row r="167" spans="1:56" ht="23" x14ac:dyDescent="0.35">
      <c r="A167" s="37" t="s">
        <v>49</v>
      </c>
      <c r="B167" s="37" t="s">
        <v>177</v>
      </c>
      <c r="C167" s="37">
        <v>117</v>
      </c>
      <c r="E167" s="72" t="s">
        <v>207</v>
      </c>
      <c r="F167" s="374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81"/>
      <c r="R167" s="7"/>
      <c r="S167" s="374"/>
      <c r="T167" s="39"/>
      <c r="U167" s="39"/>
      <c r="V167" s="39"/>
      <c r="W167" s="39"/>
      <c r="X167" s="39"/>
      <c r="Y167" s="39"/>
      <c r="Z167" s="39"/>
      <c r="AA167" s="39"/>
      <c r="AB167" s="39"/>
      <c r="AC167" s="39"/>
      <c r="AD167" s="381"/>
      <c r="AE167" s="7"/>
      <c r="AF167" s="374"/>
      <c r="AG167" s="39"/>
      <c r="AH167" s="39"/>
      <c r="AI167" s="39"/>
      <c r="AJ167" s="39"/>
      <c r="AK167" s="39"/>
      <c r="AL167" s="39"/>
      <c r="AM167" s="39"/>
      <c r="AN167" s="39"/>
      <c r="AO167" s="39"/>
      <c r="AP167" s="39"/>
      <c r="AQ167" s="381"/>
      <c r="AR167" s="7"/>
      <c r="AS167" s="374"/>
      <c r="AT167" s="39"/>
      <c r="AU167" s="39"/>
      <c r="AV167" s="39"/>
      <c r="AW167" s="39"/>
      <c r="AX167" s="39"/>
      <c r="AY167" s="39"/>
      <c r="AZ167" s="39"/>
      <c r="BA167" s="39"/>
      <c r="BB167" s="39"/>
      <c r="BC167" s="39"/>
      <c r="BD167" s="381"/>
    </row>
    <row r="168" spans="1:56" ht="23" x14ac:dyDescent="0.35">
      <c r="A168" s="37" t="s">
        <v>49</v>
      </c>
      <c r="B168" s="37" t="s">
        <v>178</v>
      </c>
      <c r="C168" s="37">
        <v>118</v>
      </c>
      <c r="E168" s="72" t="s">
        <v>208</v>
      </c>
      <c r="F168" s="374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81"/>
      <c r="R168" s="7"/>
      <c r="S168" s="374"/>
      <c r="T168" s="39"/>
      <c r="U168" s="39"/>
      <c r="V168" s="39"/>
      <c r="W168" s="39"/>
      <c r="X168" s="39"/>
      <c r="Y168" s="39"/>
      <c r="Z168" s="39"/>
      <c r="AA168" s="39"/>
      <c r="AB168" s="39"/>
      <c r="AC168" s="39"/>
      <c r="AD168" s="381"/>
      <c r="AE168" s="7"/>
      <c r="AF168" s="374"/>
      <c r="AG168" s="39"/>
      <c r="AH168" s="39"/>
      <c r="AI168" s="39"/>
      <c r="AJ168" s="39"/>
      <c r="AK168" s="39"/>
      <c r="AL168" s="39"/>
      <c r="AM168" s="39"/>
      <c r="AN168" s="39"/>
      <c r="AO168" s="39"/>
      <c r="AP168" s="39"/>
      <c r="AQ168" s="381"/>
      <c r="AR168" s="7"/>
      <c r="AS168" s="374"/>
      <c r="AT168" s="39"/>
      <c r="AU168" s="39"/>
      <c r="AV168" s="39"/>
      <c r="AW168" s="39"/>
      <c r="AX168" s="39"/>
      <c r="AY168" s="39"/>
      <c r="AZ168" s="39"/>
      <c r="BA168" s="39"/>
      <c r="BB168" s="39"/>
      <c r="BC168" s="39"/>
      <c r="BD168" s="381"/>
    </row>
    <row r="169" spans="1:56" ht="23" x14ac:dyDescent="0.35">
      <c r="A169" s="37" t="s">
        <v>49</v>
      </c>
      <c r="B169" s="37" t="s">
        <v>179</v>
      </c>
      <c r="C169" s="37">
        <v>119</v>
      </c>
      <c r="E169" s="72" t="s">
        <v>209</v>
      </c>
      <c r="F169" s="374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81"/>
      <c r="R169" s="7"/>
      <c r="S169" s="374"/>
      <c r="T169" s="39"/>
      <c r="U169" s="39"/>
      <c r="V169" s="39"/>
      <c r="W169" s="39"/>
      <c r="X169" s="39"/>
      <c r="Y169" s="39"/>
      <c r="Z169" s="39"/>
      <c r="AA169" s="39"/>
      <c r="AB169" s="39"/>
      <c r="AC169" s="39"/>
      <c r="AD169" s="381"/>
      <c r="AE169" s="7"/>
      <c r="AF169" s="374"/>
      <c r="AG169" s="39"/>
      <c r="AH169" s="39"/>
      <c r="AI169" s="39"/>
      <c r="AJ169" s="39"/>
      <c r="AK169" s="39"/>
      <c r="AL169" s="39"/>
      <c r="AM169" s="39"/>
      <c r="AN169" s="39"/>
      <c r="AO169" s="39"/>
      <c r="AP169" s="39"/>
      <c r="AQ169" s="381"/>
      <c r="AR169" s="7"/>
      <c r="AS169" s="374"/>
      <c r="AT169" s="39"/>
      <c r="AU169" s="39"/>
      <c r="AV169" s="39"/>
      <c r="AW169" s="39"/>
      <c r="AX169" s="39"/>
      <c r="AY169" s="39"/>
      <c r="AZ169" s="39"/>
      <c r="BA169" s="39"/>
      <c r="BB169" s="39"/>
      <c r="BC169" s="39"/>
      <c r="BD169" s="381"/>
    </row>
    <row r="170" spans="1:56" ht="23" x14ac:dyDescent="0.35">
      <c r="A170" s="37" t="s">
        <v>49</v>
      </c>
      <c r="B170" s="37" t="s">
        <v>180</v>
      </c>
      <c r="C170" s="37">
        <v>120</v>
      </c>
      <c r="E170" s="72" t="s">
        <v>210</v>
      </c>
      <c r="F170" s="374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81"/>
      <c r="R170" s="7"/>
      <c r="S170" s="374"/>
      <c r="T170" s="39"/>
      <c r="U170" s="39"/>
      <c r="V170" s="39"/>
      <c r="W170" s="39"/>
      <c r="X170" s="39"/>
      <c r="Y170" s="39"/>
      <c r="Z170" s="39"/>
      <c r="AA170" s="39"/>
      <c r="AB170" s="39"/>
      <c r="AC170" s="39"/>
      <c r="AD170" s="381"/>
      <c r="AE170" s="7"/>
      <c r="AF170" s="374"/>
      <c r="AG170" s="39"/>
      <c r="AH170" s="39"/>
      <c r="AI170" s="39"/>
      <c r="AJ170" s="39"/>
      <c r="AK170" s="39"/>
      <c r="AL170" s="39"/>
      <c r="AM170" s="39"/>
      <c r="AN170" s="39"/>
      <c r="AO170" s="39"/>
      <c r="AP170" s="39"/>
      <c r="AQ170" s="381"/>
      <c r="AR170" s="7"/>
      <c r="AS170" s="374"/>
      <c r="AT170" s="39"/>
      <c r="AU170" s="39"/>
      <c r="AV170" s="39"/>
      <c r="AW170" s="39"/>
      <c r="AX170" s="39"/>
      <c r="AY170" s="39"/>
      <c r="AZ170" s="39"/>
      <c r="BA170" s="39"/>
      <c r="BB170" s="39"/>
      <c r="BC170" s="39"/>
      <c r="BD170" s="381"/>
    </row>
    <row r="171" spans="1:56" ht="23" x14ac:dyDescent="0.35">
      <c r="A171" s="37" t="s">
        <v>49</v>
      </c>
      <c r="B171" s="37" t="s">
        <v>181</v>
      </c>
      <c r="C171" s="37">
        <v>121</v>
      </c>
      <c r="E171" s="72" t="s">
        <v>211</v>
      </c>
      <c r="F171" s="374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81"/>
      <c r="R171" s="7"/>
      <c r="S171" s="374"/>
      <c r="T171" s="39"/>
      <c r="U171" s="39"/>
      <c r="V171" s="39"/>
      <c r="W171" s="39"/>
      <c r="X171" s="39"/>
      <c r="Y171" s="39"/>
      <c r="Z171" s="39"/>
      <c r="AA171" s="39"/>
      <c r="AB171" s="39"/>
      <c r="AC171" s="39"/>
      <c r="AD171" s="381"/>
      <c r="AE171" s="7"/>
      <c r="AF171" s="374"/>
      <c r="AG171" s="39"/>
      <c r="AH171" s="39"/>
      <c r="AI171" s="39"/>
      <c r="AJ171" s="39"/>
      <c r="AK171" s="39"/>
      <c r="AL171" s="39"/>
      <c r="AM171" s="39"/>
      <c r="AN171" s="39"/>
      <c r="AO171" s="39"/>
      <c r="AP171" s="39"/>
      <c r="AQ171" s="381"/>
      <c r="AR171" s="7"/>
      <c r="AS171" s="374"/>
      <c r="AT171" s="39"/>
      <c r="AU171" s="39"/>
      <c r="AV171" s="39"/>
      <c r="AW171" s="39"/>
      <c r="AX171" s="39"/>
      <c r="AY171" s="39"/>
      <c r="AZ171" s="39"/>
      <c r="BA171" s="39"/>
      <c r="BB171" s="39"/>
      <c r="BC171" s="39"/>
      <c r="BD171" s="381"/>
    </row>
    <row r="172" spans="1:56" ht="23" x14ac:dyDescent="0.35">
      <c r="A172" s="37" t="s">
        <v>49</v>
      </c>
      <c r="B172" s="37" t="s">
        <v>182</v>
      </c>
      <c r="C172" s="37">
        <v>122</v>
      </c>
      <c r="E172" s="72" t="s">
        <v>212</v>
      </c>
      <c r="F172" s="374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81"/>
      <c r="R172" s="7"/>
      <c r="S172" s="374"/>
      <c r="T172" s="39"/>
      <c r="U172" s="39"/>
      <c r="V172" s="39"/>
      <c r="W172" s="39"/>
      <c r="X172" s="39"/>
      <c r="Y172" s="39"/>
      <c r="Z172" s="39"/>
      <c r="AA172" s="39"/>
      <c r="AB172" s="39"/>
      <c r="AC172" s="39"/>
      <c r="AD172" s="381"/>
      <c r="AE172" s="7"/>
      <c r="AF172" s="374"/>
      <c r="AG172" s="39"/>
      <c r="AH172" s="39"/>
      <c r="AI172" s="39"/>
      <c r="AJ172" s="39"/>
      <c r="AK172" s="39"/>
      <c r="AL172" s="39"/>
      <c r="AM172" s="39"/>
      <c r="AN172" s="39"/>
      <c r="AO172" s="39"/>
      <c r="AP172" s="39"/>
      <c r="AQ172" s="381"/>
      <c r="AR172" s="7"/>
      <c r="AS172" s="374"/>
      <c r="AT172" s="39"/>
      <c r="AU172" s="39"/>
      <c r="AV172" s="39"/>
      <c r="AW172" s="39"/>
      <c r="AX172" s="39"/>
      <c r="AY172" s="39"/>
      <c r="AZ172" s="39"/>
      <c r="BA172" s="39"/>
      <c r="BB172" s="39"/>
      <c r="BC172" s="39"/>
      <c r="BD172" s="381"/>
    </row>
    <row r="173" spans="1:56" ht="23" x14ac:dyDescent="0.35">
      <c r="A173" s="37" t="s">
        <v>49</v>
      </c>
      <c r="B173" s="37" t="s">
        <v>183</v>
      </c>
      <c r="C173" s="37">
        <v>123</v>
      </c>
      <c r="E173" s="47" t="s">
        <v>213</v>
      </c>
      <c r="F173" s="374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81"/>
      <c r="R173" s="7"/>
      <c r="S173" s="374"/>
      <c r="T173" s="39"/>
      <c r="U173" s="39"/>
      <c r="V173" s="39"/>
      <c r="W173" s="39"/>
      <c r="X173" s="39"/>
      <c r="Y173" s="39"/>
      <c r="Z173" s="39"/>
      <c r="AA173" s="39"/>
      <c r="AB173" s="39"/>
      <c r="AC173" s="39"/>
      <c r="AD173" s="381"/>
      <c r="AE173" s="7"/>
      <c r="AF173" s="374"/>
      <c r="AG173" s="39"/>
      <c r="AH173" s="39"/>
      <c r="AI173" s="39"/>
      <c r="AJ173" s="39"/>
      <c r="AK173" s="39"/>
      <c r="AL173" s="39"/>
      <c r="AM173" s="39"/>
      <c r="AN173" s="39"/>
      <c r="AO173" s="39"/>
      <c r="AP173" s="39"/>
      <c r="AQ173" s="381"/>
      <c r="AR173" s="7"/>
      <c r="AS173" s="374"/>
      <c r="AT173" s="39"/>
      <c r="AU173" s="39"/>
      <c r="AV173" s="39"/>
      <c r="AW173" s="39"/>
      <c r="AX173" s="39"/>
      <c r="AY173" s="39"/>
      <c r="AZ173" s="39"/>
      <c r="BA173" s="39"/>
      <c r="BB173" s="39"/>
      <c r="BC173" s="39"/>
      <c r="BD173" s="381"/>
    </row>
    <row r="174" spans="1:56" ht="23" x14ac:dyDescent="0.35">
      <c r="A174" s="37" t="s">
        <v>49</v>
      </c>
      <c r="B174" s="37" t="s">
        <v>184</v>
      </c>
      <c r="C174" s="37">
        <v>124</v>
      </c>
      <c r="E174" s="267" t="s">
        <v>214</v>
      </c>
      <c r="F174" s="374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81"/>
      <c r="R174" s="7"/>
      <c r="S174" s="390"/>
      <c r="T174" s="391"/>
      <c r="U174" s="391"/>
      <c r="V174" s="391"/>
      <c r="W174" s="391"/>
      <c r="X174" s="391"/>
      <c r="Y174" s="391"/>
      <c r="Z174" s="391"/>
      <c r="AA174" s="391"/>
      <c r="AB174" s="391"/>
      <c r="AC174" s="391"/>
      <c r="AD174" s="392"/>
      <c r="AE174" s="7"/>
      <c r="AF174" s="374"/>
      <c r="AG174" s="39"/>
      <c r="AH174" s="39"/>
      <c r="AI174" s="39"/>
      <c r="AJ174" s="39"/>
      <c r="AK174" s="39"/>
      <c r="AL174" s="39"/>
      <c r="AM174" s="39"/>
      <c r="AN174" s="39"/>
      <c r="AO174" s="39"/>
      <c r="AP174" s="39"/>
      <c r="AQ174" s="381"/>
      <c r="AR174" s="7"/>
      <c r="AS174" s="374"/>
      <c r="AT174" s="39"/>
      <c r="AU174" s="39"/>
      <c r="AV174" s="39"/>
      <c r="AW174" s="39"/>
      <c r="AX174" s="39"/>
      <c r="AY174" s="39"/>
      <c r="AZ174" s="39"/>
      <c r="BA174" s="39"/>
      <c r="BB174" s="39"/>
      <c r="BC174" s="39"/>
      <c r="BD174" s="381"/>
    </row>
    <row r="175" spans="1:56" ht="23" x14ac:dyDescent="0.35">
      <c r="A175" s="37" t="s">
        <v>49</v>
      </c>
      <c r="B175" s="37" t="s">
        <v>185</v>
      </c>
      <c r="C175" s="37">
        <v>125</v>
      </c>
      <c r="E175" s="267" t="s">
        <v>215</v>
      </c>
      <c r="F175" s="374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81"/>
      <c r="R175" s="7"/>
      <c r="S175" s="374"/>
      <c r="T175" s="39"/>
      <c r="U175" s="39"/>
      <c r="V175" s="39"/>
      <c r="W175" s="39"/>
      <c r="X175" s="39"/>
      <c r="Y175" s="39"/>
      <c r="Z175" s="39"/>
      <c r="AA175" s="39"/>
      <c r="AB175" s="39"/>
      <c r="AC175" s="39"/>
      <c r="AD175" s="381"/>
      <c r="AE175" s="7"/>
      <c r="AF175" s="374"/>
      <c r="AG175" s="39"/>
      <c r="AH175" s="39"/>
      <c r="AI175" s="39"/>
      <c r="AJ175" s="39"/>
      <c r="AK175" s="39"/>
      <c r="AL175" s="39"/>
      <c r="AM175" s="39"/>
      <c r="AN175" s="39"/>
      <c r="AO175" s="39"/>
      <c r="AP175" s="39"/>
      <c r="AQ175" s="381"/>
      <c r="AR175" s="7"/>
      <c r="AS175" s="374"/>
      <c r="AT175" s="39"/>
      <c r="AU175" s="39"/>
      <c r="AV175" s="39"/>
      <c r="AW175" s="39"/>
      <c r="AX175" s="39"/>
      <c r="AY175" s="39"/>
      <c r="AZ175" s="39"/>
      <c r="BA175" s="39"/>
      <c r="BB175" s="39"/>
      <c r="BC175" s="39"/>
      <c r="BD175" s="381"/>
    </row>
    <row r="176" spans="1:56" ht="23" x14ac:dyDescent="0.35">
      <c r="B176" s="37"/>
      <c r="C176" s="37"/>
      <c r="E176" s="46" t="s">
        <v>217</v>
      </c>
      <c r="F176" s="327"/>
      <c r="G176" s="326"/>
      <c r="H176" s="326"/>
      <c r="I176" s="326"/>
      <c r="J176" s="326"/>
      <c r="K176" s="326"/>
      <c r="L176" s="326"/>
      <c r="M176" s="326"/>
      <c r="N176" s="326"/>
      <c r="O176" s="326"/>
      <c r="P176" s="326"/>
      <c r="Q176" s="9"/>
      <c r="R176" s="7"/>
      <c r="S176" s="327"/>
      <c r="T176" s="326"/>
      <c r="U176" s="326"/>
      <c r="V176" s="326"/>
      <c r="W176" s="326"/>
      <c r="X176" s="326"/>
      <c r="Y176" s="326"/>
      <c r="Z176" s="326"/>
      <c r="AA176" s="326"/>
      <c r="AB176" s="326"/>
      <c r="AC176" s="326"/>
      <c r="AD176" s="9"/>
      <c r="AE176" s="7"/>
      <c r="AF176" s="327"/>
      <c r="AG176" s="326"/>
      <c r="AH176" s="326"/>
      <c r="AI176" s="326"/>
      <c r="AJ176" s="326"/>
      <c r="AK176" s="326"/>
      <c r="AL176" s="326"/>
      <c r="AM176" s="326"/>
      <c r="AN176" s="326"/>
      <c r="AO176" s="326"/>
      <c r="AP176" s="326"/>
      <c r="AQ176" s="9"/>
      <c r="AR176" s="7"/>
      <c r="AS176" s="327"/>
      <c r="AT176" s="326"/>
      <c r="AU176" s="326"/>
      <c r="AV176" s="326"/>
      <c r="AW176" s="326"/>
      <c r="AX176" s="326"/>
      <c r="AY176" s="326"/>
      <c r="AZ176" s="326"/>
      <c r="BA176" s="326"/>
      <c r="BB176" s="326"/>
      <c r="BC176" s="326"/>
      <c r="BD176" s="9"/>
    </row>
    <row r="177" spans="1:56" ht="23" x14ac:dyDescent="0.35">
      <c r="A177" s="37" t="s">
        <v>49</v>
      </c>
      <c r="B177" s="37" t="s">
        <v>186</v>
      </c>
      <c r="C177" s="37">
        <v>126</v>
      </c>
      <c r="E177" s="69" t="s">
        <v>218</v>
      </c>
      <c r="F177" s="42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81"/>
      <c r="R177" s="7"/>
      <c r="S177" s="393"/>
      <c r="T177" s="391"/>
      <c r="U177" s="391"/>
      <c r="V177" s="391"/>
      <c r="W177" s="391"/>
      <c r="X177" s="391"/>
      <c r="Y177" s="391"/>
      <c r="Z177" s="391"/>
      <c r="AA177" s="391"/>
      <c r="AB177" s="391"/>
      <c r="AC177" s="391"/>
      <c r="AD177" s="392"/>
      <c r="AE177" s="7"/>
      <c r="AF177" s="42"/>
      <c r="AG177" s="39"/>
      <c r="AH177" s="39"/>
      <c r="AI177" s="39"/>
      <c r="AJ177" s="39"/>
      <c r="AK177" s="39"/>
      <c r="AL177" s="39"/>
      <c r="AM177" s="39"/>
      <c r="AN177" s="39"/>
      <c r="AO177" s="39"/>
      <c r="AP177" s="39"/>
      <c r="AQ177" s="381"/>
      <c r="AR177" s="7"/>
      <c r="AS177" s="42"/>
      <c r="AT177" s="39"/>
      <c r="AU177" s="39"/>
      <c r="AV177" s="39"/>
      <c r="AW177" s="39"/>
      <c r="AX177" s="39"/>
      <c r="AY177" s="39"/>
      <c r="AZ177" s="39"/>
      <c r="BA177" s="39"/>
      <c r="BB177" s="39"/>
      <c r="BC177" s="39"/>
      <c r="BD177" s="381"/>
    </row>
    <row r="178" spans="1:56" ht="23" x14ac:dyDescent="0.35">
      <c r="A178" s="37" t="s">
        <v>49</v>
      </c>
      <c r="B178" s="37" t="s">
        <v>187</v>
      </c>
      <c r="C178" s="37">
        <v>127</v>
      </c>
      <c r="E178" s="69" t="s">
        <v>319</v>
      </c>
      <c r="F178" s="390"/>
      <c r="G178" s="391"/>
      <c r="H178" s="391"/>
      <c r="I178" s="391"/>
      <c r="J178" s="391"/>
      <c r="K178" s="391"/>
      <c r="L178" s="391"/>
      <c r="M178" s="391"/>
      <c r="N178" s="391"/>
      <c r="O178" s="391"/>
      <c r="P178" s="391"/>
      <c r="Q178" s="392"/>
      <c r="S178" s="390"/>
      <c r="T178" s="391"/>
      <c r="U178" s="391"/>
      <c r="V178" s="391"/>
      <c r="W178" s="391"/>
      <c r="X178" s="391"/>
      <c r="Y178" s="391"/>
      <c r="Z178" s="391"/>
      <c r="AA178" s="391"/>
      <c r="AB178" s="391"/>
      <c r="AC178" s="391"/>
      <c r="AD178" s="392"/>
      <c r="AF178" s="390"/>
      <c r="AG178" s="391"/>
      <c r="AH178" s="391"/>
      <c r="AI178" s="391"/>
      <c r="AJ178" s="391"/>
      <c r="AK178" s="391"/>
      <c r="AL178" s="391"/>
      <c r="AM178" s="391"/>
      <c r="AN178" s="391"/>
      <c r="AO178" s="391"/>
      <c r="AP178" s="391"/>
      <c r="AQ178" s="392"/>
      <c r="AS178" s="390"/>
      <c r="AT178" s="391"/>
      <c r="AU178" s="391"/>
      <c r="AV178" s="391"/>
      <c r="AW178" s="391"/>
      <c r="AX178" s="391"/>
      <c r="AY178" s="391"/>
      <c r="AZ178" s="391"/>
      <c r="BA178" s="391"/>
      <c r="BB178" s="391"/>
      <c r="BC178" s="391"/>
      <c r="BD178" s="392"/>
    </row>
    <row r="179" spans="1:56" ht="23" x14ac:dyDescent="0.35">
      <c r="A179" s="37" t="s">
        <v>49</v>
      </c>
      <c r="B179" s="37" t="s">
        <v>188</v>
      </c>
      <c r="C179" s="37">
        <v>128</v>
      </c>
      <c r="E179" s="69" t="s">
        <v>220</v>
      </c>
      <c r="F179" s="390"/>
      <c r="G179" s="391"/>
      <c r="H179" s="391"/>
      <c r="I179" s="391"/>
      <c r="J179" s="391"/>
      <c r="K179" s="391"/>
      <c r="L179" s="391"/>
      <c r="M179" s="391"/>
      <c r="N179" s="391"/>
      <c r="O179" s="391"/>
      <c r="P179" s="391"/>
      <c r="Q179" s="392"/>
      <c r="R179" s="7"/>
      <c r="S179" s="374"/>
      <c r="T179" s="39"/>
      <c r="U179" s="39"/>
      <c r="V179" s="39"/>
      <c r="W179" s="39"/>
      <c r="X179" s="39"/>
      <c r="Y179" s="39"/>
      <c r="Z179" s="39"/>
      <c r="AA179" s="39"/>
      <c r="AB179" s="39"/>
      <c r="AC179" s="39"/>
      <c r="AD179" s="381"/>
      <c r="AE179" s="7"/>
      <c r="AF179" s="374"/>
      <c r="AG179" s="39"/>
      <c r="AH179" s="39"/>
      <c r="AI179" s="39"/>
      <c r="AJ179" s="39"/>
      <c r="AK179" s="39"/>
      <c r="AL179" s="39"/>
      <c r="AM179" s="39"/>
      <c r="AN179" s="39"/>
      <c r="AO179" s="39"/>
      <c r="AP179" s="39"/>
      <c r="AQ179" s="381"/>
      <c r="AR179" s="7"/>
      <c r="AS179" s="390"/>
      <c r="AT179" s="391"/>
      <c r="AU179" s="391"/>
      <c r="AV179" s="391"/>
      <c r="AW179" s="391"/>
      <c r="AX179" s="391"/>
      <c r="AY179" s="391"/>
      <c r="AZ179" s="391"/>
      <c r="BA179" s="391"/>
      <c r="BB179" s="391"/>
      <c r="BC179" s="391"/>
      <c r="BD179" s="392"/>
    </row>
    <row r="180" spans="1:56" ht="23" x14ac:dyDescent="0.35">
      <c r="B180" s="37"/>
      <c r="C180" s="37"/>
      <c r="E180" s="46" t="s">
        <v>222</v>
      </c>
      <c r="F180" s="327"/>
      <c r="G180" s="326"/>
      <c r="H180" s="326"/>
      <c r="I180" s="326"/>
      <c r="J180" s="326"/>
      <c r="K180" s="326"/>
      <c r="L180" s="326"/>
      <c r="M180" s="326"/>
      <c r="N180" s="326"/>
      <c r="O180" s="326"/>
      <c r="P180" s="326"/>
      <c r="Q180" s="9"/>
      <c r="R180" s="7"/>
      <c r="S180" s="327"/>
      <c r="T180" s="326"/>
      <c r="U180" s="326"/>
      <c r="V180" s="326"/>
      <c r="W180" s="326"/>
      <c r="X180" s="326"/>
      <c r="Y180" s="326"/>
      <c r="Z180" s="326"/>
      <c r="AA180" s="326"/>
      <c r="AB180" s="326"/>
      <c r="AC180" s="326"/>
      <c r="AD180" s="9"/>
      <c r="AE180" s="7"/>
      <c r="AF180" s="327"/>
      <c r="AG180" s="326"/>
      <c r="AH180" s="326"/>
      <c r="AI180" s="326"/>
      <c r="AJ180" s="326"/>
      <c r="AK180" s="326"/>
      <c r="AL180" s="326"/>
      <c r="AM180" s="326"/>
      <c r="AN180" s="326"/>
      <c r="AO180" s="326"/>
      <c r="AP180" s="326"/>
      <c r="AQ180" s="9"/>
      <c r="AR180" s="7"/>
      <c r="AS180" s="327"/>
      <c r="AT180" s="326"/>
      <c r="AU180" s="326"/>
      <c r="AV180" s="326"/>
      <c r="AW180" s="326"/>
      <c r="AX180" s="326"/>
      <c r="AY180" s="326"/>
      <c r="AZ180" s="326"/>
      <c r="BA180" s="326"/>
      <c r="BB180" s="326"/>
      <c r="BC180" s="326"/>
      <c r="BD180" s="9"/>
    </row>
    <row r="181" spans="1:56" ht="23" x14ac:dyDescent="0.35">
      <c r="A181" s="37" t="s">
        <v>49</v>
      </c>
      <c r="B181" s="37" t="s">
        <v>189</v>
      </c>
      <c r="C181" s="37">
        <v>129</v>
      </c>
      <c r="E181" s="69" t="s">
        <v>223</v>
      </c>
      <c r="F181" s="390"/>
      <c r="G181" s="391"/>
      <c r="H181" s="391"/>
      <c r="I181" s="391"/>
      <c r="J181" s="391"/>
      <c r="K181" s="391"/>
      <c r="L181" s="391"/>
      <c r="M181" s="391"/>
      <c r="N181" s="391"/>
      <c r="O181" s="391"/>
      <c r="P181" s="391"/>
      <c r="Q181" s="392"/>
      <c r="R181" s="7"/>
      <c r="S181" s="374"/>
      <c r="T181" s="39"/>
      <c r="U181" s="39"/>
      <c r="V181" s="39"/>
      <c r="W181" s="39"/>
      <c r="X181" s="39"/>
      <c r="Y181" s="39"/>
      <c r="Z181" s="39"/>
      <c r="AA181" s="39"/>
      <c r="AB181" s="39"/>
      <c r="AC181" s="39"/>
      <c r="AD181" s="381"/>
      <c r="AE181" s="7"/>
      <c r="AF181" s="374"/>
      <c r="AG181" s="39"/>
      <c r="AH181" s="39"/>
      <c r="AI181" s="39"/>
      <c r="AJ181" s="39"/>
      <c r="AK181" s="39"/>
      <c r="AL181" s="39"/>
      <c r="AM181" s="39"/>
      <c r="AN181" s="39"/>
      <c r="AO181" s="39"/>
      <c r="AP181" s="39"/>
      <c r="AQ181" s="381"/>
      <c r="AR181" s="7"/>
      <c r="AS181" s="390"/>
      <c r="AT181" s="391"/>
      <c r="AU181" s="391"/>
      <c r="AV181" s="391"/>
      <c r="AW181" s="391"/>
      <c r="AX181" s="391"/>
      <c r="AY181" s="391"/>
      <c r="AZ181" s="391"/>
      <c r="BA181" s="391"/>
      <c r="BB181" s="391"/>
      <c r="BC181" s="391"/>
      <c r="BD181" s="392"/>
    </row>
    <row r="182" spans="1:56" ht="23" x14ac:dyDescent="0.35">
      <c r="A182" s="37" t="s">
        <v>49</v>
      </c>
      <c r="B182" s="37" t="s">
        <v>190</v>
      </c>
      <c r="C182" s="37">
        <v>130</v>
      </c>
      <c r="E182" s="69" t="s">
        <v>224</v>
      </c>
      <c r="F182" s="390"/>
      <c r="G182" s="391"/>
      <c r="H182" s="391"/>
      <c r="I182" s="391"/>
      <c r="J182" s="391"/>
      <c r="K182" s="391"/>
      <c r="L182" s="391"/>
      <c r="M182" s="391"/>
      <c r="N182" s="391"/>
      <c r="O182" s="391"/>
      <c r="P182" s="391"/>
      <c r="Q182" s="392"/>
      <c r="R182" s="7"/>
      <c r="S182" s="374"/>
      <c r="T182" s="39"/>
      <c r="U182" s="39"/>
      <c r="V182" s="39"/>
      <c r="W182" s="39"/>
      <c r="X182" s="39"/>
      <c r="Y182" s="39"/>
      <c r="Z182" s="39"/>
      <c r="AA182" s="39"/>
      <c r="AB182" s="39"/>
      <c r="AC182" s="39"/>
      <c r="AD182" s="381"/>
      <c r="AE182" s="7"/>
      <c r="AF182" s="374"/>
      <c r="AG182" s="39"/>
      <c r="AH182" s="39"/>
      <c r="AI182" s="39"/>
      <c r="AJ182" s="39"/>
      <c r="AK182" s="39"/>
      <c r="AL182" s="39"/>
      <c r="AM182" s="39"/>
      <c r="AN182" s="39"/>
      <c r="AO182" s="39"/>
      <c r="AP182" s="39"/>
      <c r="AQ182" s="381"/>
      <c r="AR182" s="7"/>
      <c r="AS182" s="390"/>
      <c r="AT182" s="391"/>
      <c r="AU182" s="391"/>
      <c r="AV182" s="391"/>
      <c r="AW182" s="391"/>
      <c r="AX182" s="391"/>
      <c r="AY182" s="391"/>
      <c r="AZ182" s="391"/>
      <c r="BA182" s="391"/>
      <c r="BB182" s="391"/>
      <c r="BC182" s="391"/>
      <c r="BD182" s="392"/>
    </row>
    <row r="183" spans="1:56" ht="23" x14ac:dyDescent="0.35">
      <c r="A183" s="37" t="s">
        <v>49</v>
      </c>
      <c r="B183" s="37" t="s">
        <v>191</v>
      </c>
      <c r="C183" s="37">
        <v>131</v>
      </c>
      <c r="E183" s="69" t="s">
        <v>225</v>
      </c>
      <c r="F183" s="390"/>
      <c r="G183" s="391"/>
      <c r="H183" s="391"/>
      <c r="I183" s="391"/>
      <c r="J183" s="391"/>
      <c r="K183" s="391"/>
      <c r="L183" s="391"/>
      <c r="M183" s="391"/>
      <c r="N183" s="391"/>
      <c r="O183" s="391"/>
      <c r="P183" s="391"/>
      <c r="Q183" s="392"/>
      <c r="R183" s="7"/>
      <c r="S183" s="374"/>
      <c r="T183" s="39"/>
      <c r="U183" s="39"/>
      <c r="V183" s="39"/>
      <c r="W183" s="39"/>
      <c r="X183" s="39"/>
      <c r="Y183" s="39"/>
      <c r="Z183" s="39"/>
      <c r="AA183" s="39"/>
      <c r="AB183" s="39"/>
      <c r="AC183" s="39"/>
      <c r="AD183" s="381"/>
      <c r="AE183" s="7"/>
      <c r="AF183" s="374"/>
      <c r="AG183" s="39"/>
      <c r="AH183" s="39"/>
      <c r="AI183" s="39"/>
      <c r="AJ183" s="39"/>
      <c r="AK183" s="39"/>
      <c r="AL183" s="39"/>
      <c r="AM183" s="39"/>
      <c r="AN183" s="39"/>
      <c r="AO183" s="39"/>
      <c r="AP183" s="39"/>
      <c r="AQ183" s="381"/>
      <c r="AR183" s="7"/>
      <c r="AS183" s="390"/>
      <c r="AT183" s="391"/>
      <c r="AU183" s="391"/>
      <c r="AV183" s="391"/>
      <c r="AW183" s="391"/>
      <c r="AX183" s="391"/>
      <c r="AY183" s="391"/>
      <c r="AZ183" s="391"/>
      <c r="BA183" s="391"/>
      <c r="BB183" s="391"/>
      <c r="BC183" s="391"/>
      <c r="BD183" s="392"/>
    </row>
    <row r="184" spans="1:56" ht="23" x14ac:dyDescent="0.35">
      <c r="A184" s="37" t="s">
        <v>49</v>
      </c>
      <c r="B184" s="37" t="s">
        <v>192</v>
      </c>
      <c r="C184" s="37">
        <v>132</v>
      </c>
      <c r="E184" s="69" t="s">
        <v>226</v>
      </c>
      <c r="F184" s="390"/>
      <c r="G184" s="391"/>
      <c r="H184" s="391"/>
      <c r="I184" s="391"/>
      <c r="J184" s="391"/>
      <c r="K184" s="391"/>
      <c r="L184" s="391"/>
      <c r="M184" s="391"/>
      <c r="N184" s="391"/>
      <c r="O184" s="391"/>
      <c r="P184" s="391"/>
      <c r="Q184" s="392"/>
      <c r="R184" s="7"/>
      <c r="S184" s="374"/>
      <c r="T184" s="39"/>
      <c r="U184" s="39"/>
      <c r="V184" s="39"/>
      <c r="W184" s="39"/>
      <c r="X184" s="39"/>
      <c r="Y184" s="39"/>
      <c r="Z184" s="39"/>
      <c r="AA184" s="39"/>
      <c r="AB184" s="39"/>
      <c r="AC184" s="39"/>
      <c r="AD184" s="381"/>
      <c r="AE184" s="7"/>
      <c r="AF184" s="374"/>
      <c r="AG184" s="39"/>
      <c r="AH184" s="39"/>
      <c r="AI184" s="39"/>
      <c r="AJ184" s="39"/>
      <c r="AK184" s="39"/>
      <c r="AL184" s="39"/>
      <c r="AM184" s="39"/>
      <c r="AN184" s="39"/>
      <c r="AO184" s="39"/>
      <c r="AP184" s="39"/>
      <c r="AQ184" s="381"/>
      <c r="AR184" s="7"/>
      <c r="AS184" s="390"/>
      <c r="AT184" s="391"/>
      <c r="AU184" s="391"/>
      <c r="AV184" s="391"/>
      <c r="AW184" s="391"/>
      <c r="AX184" s="391"/>
      <c r="AY184" s="391"/>
      <c r="AZ184" s="391"/>
      <c r="BA184" s="391"/>
      <c r="BB184" s="391"/>
      <c r="BC184" s="391"/>
      <c r="BD184" s="392"/>
    </row>
    <row r="185" spans="1:56" ht="23" x14ac:dyDescent="0.35">
      <c r="A185" s="37" t="s">
        <v>49</v>
      </c>
      <c r="B185" s="37" t="s">
        <v>193</v>
      </c>
      <c r="C185" s="37">
        <v>133</v>
      </c>
      <c r="E185" s="69" t="s">
        <v>227</v>
      </c>
      <c r="F185" s="390"/>
      <c r="G185" s="391"/>
      <c r="H185" s="391"/>
      <c r="I185" s="391"/>
      <c r="J185" s="391"/>
      <c r="K185" s="391"/>
      <c r="L185" s="391"/>
      <c r="M185" s="391"/>
      <c r="N185" s="391"/>
      <c r="O185" s="391"/>
      <c r="P185" s="391"/>
      <c r="Q185" s="392"/>
      <c r="R185" s="7"/>
      <c r="S185" s="374"/>
      <c r="T185" s="39"/>
      <c r="U185" s="39"/>
      <c r="V185" s="39"/>
      <c r="W185" s="39"/>
      <c r="X185" s="39"/>
      <c r="Y185" s="39"/>
      <c r="Z185" s="39"/>
      <c r="AA185" s="39"/>
      <c r="AB185" s="39"/>
      <c r="AC185" s="39"/>
      <c r="AD185" s="381"/>
      <c r="AE185" s="7"/>
      <c r="AF185" s="374"/>
      <c r="AG185" s="39"/>
      <c r="AH185" s="39"/>
      <c r="AI185" s="39"/>
      <c r="AJ185" s="39"/>
      <c r="AK185" s="39"/>
      <c r="AL185" s="39"/>
      <c r="AM185" s="39"/>
      <c r="AN185" s="39"/>
      <c r="AO185" s="39"/>
      <c r="AP185" s="39"/>
      <c r="AQ185" s="381"/>
      <c r="AR185" s="7"/>
      <c r="AS185" s="390"/>
      <c r="AT185" s="391"/>
      <c r="AU185" s="391"/>
      <c r="AV185" s="391"/>
      <c r="AW185" s="391"/>
      <c r="AX185" s="391"/>
      <c r="AY185" s="391"/>
      <c r="AZ185" s="391"/>
      <c r="BA185" s="391"/>
      <c r="BB185" s="391"/>
      <c r="BC185" s="391"/>
      <c r="BD185" s="392"/>
    </row>
    <row r="186" spans="1:56" ht="23" x14ac:dyDescent="0.35">
      <c r="C186" s="37"/>
      <c r="E186" s="70" t="s">
        <v>345</v>
      </c>
      <c r="F186" s="376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2"/>
      <c r="R186" s="7"/>
      <c r="S186" s="376"/>
      <c r="T186" s="387"/>
      <c r="U186" s="387"/>
      <c r="V186" s="387"/>
      <c r="W186" s="387"/>
      <c r="X186" s="387"/>
      <c r="Y186" s="387"/>
      <c r="Z186" s="387"/>
      <c r="AA186" s="387"/>
      <c r="AB186" s="387"/>
      <c r="AC186" s="387"/>
      <c r="AD186" s="382"/>
      <c r="AE186" s="7"/>
      <c r="AF186" s="376"/>
      <c r="AG186" s="387"/>
      <c r="AH186" s="387"/>
      <c r="AI186" s="387"/>
      <c r="AJ186" s="387"/>
      <c r="AK186" s="387"/>
      <c r="AL186" s="387"/>
      <c r="AM186" s="387"/>
      <c r="AN186" s="387"/>
      <c r="AO186" s="387"/>
      <c r="AP186" s="387"/>
      <c r="AQ186" s="382"/>
      <c r="AR186" s="7"/>
      <c r="AS186" s="376"/>
      <c r="AT186" s="387"/>
      <c r="AU186" s="387"/>
      <c r="AV186" s="387"/>
      <c r="AW186" s="387"/>
      <c r="AX186" s="387"/>
      <c r="AY186" s="387"/>
      <c r="AZ186" s="387"/>
      <c r="BA186" s="387"/>
      <c r="BB186" s="387"/>
      <c r="BC186" s="387"/>
      <c r="BD186" s="382"/>
    </row>
    <row r="187" spans="1:56" ht="23" x14ac:dyDescent="0.35">
      <c r="B187" s="57"/>
      <c r="C187" s="37"/>
      <c r="E187" s="46" t="s">
        <v>200</v>
      </c>
      <c r="F187" s="325"/>
      <c r="G187" s="326"/>
      <c r="H187" s="326"/>
      <c r="I187" s="326"/>
      <c r="J187" s="326"/>
      <c r="K187" s="326"/>
      <c r="L187" s="326"/>
      <c r="M187" s="326"/>
      <c r="N187" s="326"/>
      <c r="O187" s="326"/>
      <c r="P187" s="326"/>
      <c r="Q187" s="9"/>
      <c r="R187" s="7"/>
      <c r="S187" s="325"/>
      <c r="T187" s="326"/>
      <c r="U187" s="326"/>
      <c r="V187" s="326"/>
      <c r="W187" s="326"/>
      <c r="X187" s="326"/>
      <c r="Y187" s="326"/>
      <c r="Z187" s="326"/>
      <c r="AA187" s="326"/>
      <c r="AB187" s="326"/>
      <c r="AC187" s="326"/>
      <c r="AD187" s="9"/>
      <c r="AE187" s="7"/>
      <c r="AF187" s="325"/>
      <c r="AG187" s="326"/>
      <c r="AH187" s="326"/>
      <c r="AI187" s="326"/>
      <c r="AJ187" s="326"/>
      <c r="AK187" s="326"/>
      <c r="AL187" s="326"/>
      <c r="AM187" s="326"/>
      <c r="AN187" s="326"/>
      <c r="AO187" s="326"/>
      <c r="AP187" s="326"/>
      <c r="AQ187" s="9"/>
      <c r="AR187" s="7"/>
      <c r="AS187" s="325"/>
      <c r="AT187" s="326"/>
      <c r="AU187" s="326"/>
      <c r="AV187" s="326"/>
      <c r="AW187" s="326"/>
      <c r="AX187" s="326"/>
      <c r="AY187" s="326"/>
      <c r="AZ187" s="326"/>
      <c r="BA187" s="326"/>
      <c r="BB187" s="326"/>
      <c r="BC187" s="326"/>
      <c r="BD187" s="9"/>
    </row>
    <row r="188" spans="1:56" ht="23" x14ac:dyDescent="0.35">
      <c r="B188" s="57"/>
      <c r="C188" s="37"/>
      <c r="E188" s="262" t="s">
        <v>202</v>
      </c>
      <c r="F188" s="375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380"/>
      <c r="R188" s="7"/>
      <c r="S188" s="375"/>
      <c r="T188" s="19"/>
      <c r="U188" s="19"/>
      <c r="V188" s="19"/>
      <c r="W188" s="19"/>
      <c r="X188" s="19"/>
      <c r="Y188" s="19"/>
      <c r="Z188" s="19"/>
      <c r="AA188" s="19"/>
      <c r="AB188" s="19"/>
      <c r="AC188" s="19"/>
      <c r="AD188" s="380"/>
      <c r="AE188" s="7"/>
      <c r="AF188" s="375"/>
      <c r="AG188" s="19"/>
      <c r="AH188" s="19"/>
      <c r="AI188" s="19"/>
      <c r="AJ188" s="19"/>
      <c r="AK188" s="19"/>
      <c r="AL188" s="19"/>
      <c r="AM188" s="19"/>
      <c r="AN188" s="19"/>
      <c r="AO188" s="19"/>
      <c r="AP188" s="19"/>
      <c r="AQ188" s="380"/>
      <c r="AR188" s="7"/>
      <c r="AS188" s="375"/>
      <c r="AT188" s="19"/>
      <c r="AU188" s="19"/>
      <c r="AV188" s="19"/>
      <c r="AW188" s="19"/>
      <c r="AX188" s="19"/>
      <c r="AY188" s="19"/>
      <c r="AZ188" s="19"/>
      <c r="BA188" s="19"/>
      <c r="BB188" s="19"/>
      <c r="BC188" s="19"/>
      <c r="BD188" s="380"/>
    </row>
    <row r="189" spans="1:56" ht="23" x14ac:dyDescent="0.35">
      <c r="A189" s="37" t="s">
        <v>51</v>
      </c>
      <c r="B189" s="37" t="s">
        <v>175</v>
      </c>
      <c r="C189" s="37">
        <v>134</v>
      </c>
      <c r="E189" s="47" t="s">
        <v>308</v>
      </c>
      <c r="F189" s="374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81"/>
      <c r="R189" s="7"/>
      <c r="S189" s="390"/>
      <c r="T189" s="391"/>
      <c r="U189" s="391"/>
      <c r="V189" s="391"/>
      <c r="W189" s="391"/>
      <c r="X189" s="391"/>
      <c r="Y189" s="391"/>
      <c r="Z189" s="391"/>
      <c r="AA189" s="391"/>
      <c r="AB189" s="391"/>
      <c r="AC189" s="391"/>
      <c r="AD189" s="392"/>
      <c r="AE189" s="7"/>
      <c r="AF189" s="374"/>
      <c r="AG189" s="39"/>
      <c r="AH189" s="39"/>
      <c r="AI189" s="39"/>
      <c r="AJ189" s="39"/>
      <c r="AK189" s="39"/>
      <c r="AL189" s="39"/>
      <c r="AM189" s="39"/>
      <c r="AN189" s="39"/>
      <c r="AO189" s="39"/>
      <c r="AP189" s="39"/>
      <c r="AQ189" s="381"/>
      <c r="AR189" s="7"/>
      <c r="AS189" s="374"/>
      <c r="AT189" s="39"/>
      <c r="AU189" s="39"/>
      <c r="AV189" s="39"/>
      <c r="AW189" s="39"/>
      <c r="AX189" s="39"/>
      <c r="AY189" s="39"/>
      <c r="AZ189" s="39"/>
      <c r="BA189" s="39"/>
      <c r="BB189" s="39"/>
      <c r="BC189" s="39"/>
      <c r="BD189" s="381"/>
    </row>
    <row r="190" spans="1:56" ht="23" x14ac:dyDescent="0.35">
      <c r="B190" s="58"/>
      <c r="C190" s="37"/>
      <c r="E190" s="71" t="s">
        <v>370</v>
      </c>
      <c r="F190" s="375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380"/>
      <c r="R190" s="7"/>
      <c r="S190" s="375"/>
      <c r="T190" s="19"/>
      <c r="U190" s="19"/>
      <c r="V190" s="19"/>
      <c r="W190" s="19"/>
      <c r="X190" s="19"/>
      <c r="Y190" s="19"/>
      <c r="Z190" s="19"/>
      <c r="AA190" s="19"/>
      <c r="AB190" s="19"/>
      <c r="AC190" s="19"/>
      <c r="AD190" s="380"/>
      <c r="AE190" s="7"/>
      <c r="AF190" s="375"/>
      <c r="AG190" s="19"/>
      <c r="AH190" s="19"/>
      <c r="AI190" s="19"/>
      <c r="AJ190" s="19"/>
      <c r="AK190" s="19"/>
      <c r="AL190" s="19"/>
      <c r="AM190" s="19"/>
      <c r="AN190" s="19"/>
      <c r="AO190" s="19"/>
      <c r="AP190" s="19"/>
      <c r="AQ190" s="380"/>
      <c r="AR190" s="7"/>
      <c r="AS190" s="375"/>
      <c r="AT190" s="19"/>
      <c r="AU190" s="19"/>
      <c r="AV190" s="19"/>
      <c r="AW190" s="19"/>
      <c r="AX190" s="19"/>
      <c r="AY190" s="19"/>
      <c r="AZ190" s="19"/>
      <c r="BA190" s="19"/>
      <c r="BB190" s="19"/>
      <c r="BC190" s="19"/>
      <c r="BD190" s="380"/>
    </row>
    <row r="191" spans="1:56" ht="23" x14ac:dyDescent="0.35">
      <c r="A191" s="37" t="s">
        <v>51</v>
      </c>
      <c r="B191" s="37" t="s">
        <v>176</v>
      </c>
      <c r="C191" s="37">
        <v>135</v>
      </c>
      <c r="E191" s="72" t="s">
        <v>206</v>
      </c>
      <c r="F191" s="374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81"/>
      <c r="R191" s="7"/>
      <c r="S191" s="374"/>
      <c r="T191" s="39"/>
      <c r="U191" s="39"/>
      <c r="V191" s="39"/>
      <c r="W191" s="39"/>
      <c r="X191" s="39"/>
      <c r="Y191" s="39"/>
      <c r="Z191" s="39"/>
      <c r="AA191" s="39"/>
      <c r="AB191" s="39"/>
      <c r="AC191" s="39"/>
      <c r="AD191" s="381"/>
      <c r="AE191" s="7"/>
      <c r="AF191" s="374"/>
      <c r="AG191" s="39"/>
      <c r="AH191" s="39"/>
      <c r="AI191" s="39"/>
      <c r="AJ191" s="39"/>
      <c r="AK191" s="39"/>
      <c r="AL191" s="39"/>
      <c r="AM191" s="39"/>
      <c r="AN191" s="39"/>
      <c r="AO191" s="39"/>
      <c r="AP191" s="39"/>
      <c r="AQ191" s="381"/>
      <c r="AR191" s="7"/>
      <c r="AS191" s="374"/>
      <c r="AT191" s="39"/>
      <c r="AU191" s="39"/>
      <c r="AV191" s="39"/>
      <c r="AW191" s="39"/>
      <c r="AX191" s="39"/>
      <c r="AY191" s="39"/>
      <c r="AZ191" s="39"/>
      <c r="BA191" s="39"/>
      <c r="BB191" s="39"/>
      <c r="BC191" s="39"/>
      <c r="BD191" s="381"/>
    </row>
    <row r="192" spans="1:56" ht="23" x14ac:dyDescent="0.35">
      <c r="A192" s="37" t="s">
        <v>51</v>
      </c>
      <c r="B192" s="37" t="s">
        <v>177</v>
      </c>
      <c r="C192" s="37">
        <v>136</v>
      </c>
      <c r="E192" s="72" t="s">
        <v>207</v>
      </c>
      <c r="F192" s="374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81"/>
      <c r="R192" s="7"/>
      <c r="S192" s="374"/>
      <c r="T192" s="39"/>
      <c r="U192" s="39"/>
      <c r="V192" s="39"/>
      <c r="W192" s="39"/>
      <c r="X192" s="39"/>
      <c r="Y192" s="39"/>
      <c r="Z192" s="39"/>
      <c r="AA192" s="39"/>
      <c r="AB192" s="39"/>
      <c r="AC192" s="39"/>
      <c r="AD192" s="381"/>
      <c r="AE192" s="7"/>
      <c r="AF192" s="374"/>
      <c r="AG192" s="39"/>
      <c r="AH192" s="39"/>
      <c r="AI192" s="39"/>
      <c r="AJ192" s="39"/>
      <c r="AK192" s="39"/>
      <c r="AL192" s="39"/>
      <c r="AM192" s="39"/>
      <c r="AN192" s="39"/>
      <c r="AO192" s="39"/>
      <c r="AP192" s="39"/>
      <c r="AQ192" s="381"/>
      <c r="AR192" s="7"/>
      <c r="AS192" s="374"/>
      <c r="AT192" s="39"/>
      <c r="AU192" s="39"/>
      <c r="AV192" s="39"/>
      <c r="AW192" s="39"/>
      <c r="AX192" s="39"/>
      <c r="AY192" s="39"/>
      <c r="AZ192" s="39"/>
      <c r="BA192" s="39"/>
      <c r="BB192" s="39"/>
      <c r="BC192" s="39"/>
      <c r="BD192" s="381"/>
    </row>
    <row r="193" spans="1:56" ht="23" x14ac:dyDescent="0.35">
      <c r="A193" s="37" t="s">
        <v>51</v>
      </c>
      <c r="B193" s="37" t="s">
        <v>178</v>
      </c>
      <c r="C193" s="37">
        <v>137</v>
      </c>
      <c r="E193" s="72" t="s">
        <v>208</v>
      </c>
      <c r="F193" s="374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Q193" s="381"/>
      <c r="R193" s="7"/>
      <c r="S193" s="374"/>
      <c r="T193" s="39"/>
      <c r="U193" s="39"/>
      <c r="V193" s="39"/>
      <c r="W193" s="39"/>
      <c r="X193" s="39"/>
      <c r="Y193" s="39"/>
      <c r="Z193" s="39"/>
      <c r="AA193" s="39"/>
      <c r="AB193" s="39"/>
      <c r="AC193" s="39"/>
      <c r="AD193" s="381"/>
      <c r="AE193" s="7"/>
      <c r="AF193" s="374"/>
      <c r="AG193" s="39"/>
      <c r="AH193" s="39"/>
      <c r="AI193" s="39"/>
      <c r="AJ193" s="39"/>
      <c r="AK193" s="39"/>
      <c r="AL193" s="39"/>
      <c r="AM193" s="39"/>
      <c r="AN193" s="39"/>
      <c r="AO193" s="39"/>
      <c r="AP193" s="39"/>
      <c r="AQ193" s="381"/>
      <c r="AR193" s="7"/>
      <c r="AS193" s="374"/>
      <c r="AT193" s="39"/>
      <c r="AU193" s="39"/>
      <c r="AV193" s="39"/>
      <c r="AW193" s="39"/>
      <c r="AX193" s="39"/>
      <c r="AY193" s="39"/>
      <c r="AZ193" s="39"/>
      <c r="BA193" s="39"/>
      <c r="BB193" s="39"/>
      <c r="BC193" s="39"/>
      <c r="BD193" s="381"/>
    </row>
    <row r="194" spans="1:56" ht="23" x14ac:dyDescent="0.35">
      <c r="A194" s="37" t="s">
        <v>51</v>
      </c>
      <c r="B194" s="37" t="s">
        <v>179</v>
      </c>
      <c r="C194" s="37">
        <v>138</v>
      </c>
      <c r="E194" s="72" t="s">
        <v>209</v>
      </c>
      <c r="F194" s="374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Q194" s="381"/>
      <c r="R194" s="7"/>
      <c r="S194" s="374"/>
      <c r="T194" s="39"/>
      <c r="U194" s="39"/>
      <c r="V194" s="39"/>
      <c r="W194" s="39"/>
      <c r="X194" s="39"/>
      <c r="Y194" s="39"/>
      <c r="Z194" s="39"/>
      <c r="AA194" s="39"/>
      <c r="AB194" s="39"/>
      <c r="AC194" s="39"/>
      <c r="AD194" s="381"/>
      <c r="AE194" s="7"/>
      <c r="AF194" s="374"/>
      <c r="AG194" s="39"/>
      <c r="AH194" s="39"/>
      <c r="AI194" s="39"/>
      <c r="AJ194" s="39"/>
      <c r="AK194" s="39"/>
      <c r="AL194" s="39"/>
      <c r="AM194" s="39"/>
      <c r="AN194" s="39"/>
      <c r="AO194" s="39"/>
      <c r="AP194" s="39"/>
      <c r="AQ194" s="381"/>
      <c r="AR194" s="7"/>
      <c r="AS194" s="374"/>
      <c r="AT194" s="39"/>
      <c r="AU194" s="39"/>
      <c r="AV194" s="39"/>
      <c r="AW194" s="39"/>
      <c r="AX194" s="39"/>
      <c r="AY194" s="39"/>
      <c r="AZ194" s="39"/>
      <c r="BA194" s="39"/>
      <c r="BB194" s="39"/>
      <c r="BC194" s="39"/>
      <c r="BD194" s="381"/>
    </row>
    <row r="195" spans="1:56" ht="23" x14ac:dyDescent="0.35">
      <c r="A195" s="37" t="s">
        <v>51</v>
      </c>
      <c r="B195" s="37" t="s">
        <v>180</v>
      </c>
      <c r="C195" s="37">
        <v>139</v>
      </c>
      <c r="E195" s="72" t="s">
        <v>210</v>
      </c>
      <c r="F195" s="374"/>
      <c r="G195" s="39"/>
      <c r="H195" s="39"/>
      <c r="I195" s="39"/>
      <c r="J195" s="39"/>
      <c r="K195" s="39"/>
      <c r="L195" s="39"/>
      <c r="M195" s="39"/>
      <c r="N195" s="39"/>
      <c r="O195" s="39"/>
      <c r="P195" s="39"/>
      <c r="Q195" s="381"/>
      <c r="R195" s="7"/>
      <c r="S195" s="374"/>
      <c r="T195" s="39"/>
      <c r="U195" s="39"/>
      <c r="V195" s="39"/>
      <c r="W195" s="39"/>
      <c r="X195" s="39"/>
      <c r="Y195" s="39"/>
      <c r="Z195" s="39"/>
      <c r="AA195" s="39"/>
      <c r="AB195" s="39"/>
      <c r="AC195" s="39"/>
      <c r="AD195" s="381"/>
      <c r="AE195" s="7"/>
      <c r="AF195" s="374"/>
      <c r="AG195" s="39"/>
      <c r="AH195" s="39"/>
      <c r="AI195" s="39"/>
      <c r="AJ195" s="39"/>
      <c r="AK195" s="39"/>
      <c r="AL195" s="39"/>
      <c r="AM195" s="39"/>
      <c r="AN195" s="39"/>
      <c r="AO195" s="39"/>
      <c r="AP195" s="39"/>
      <c r="AQ195" s="381"/>
      <c r="AR195" s="7"/>
      <c r="AS195" s="374"/>
      <c r="AT195" s="39"/>
      <c r="AU195" s="39"/>
      <c r="AV195" s="39"/>
      <c r="AW195" s="39"/>
      <c r="AX195" s="39"/>
      <c r="AY195" s="39"/>
      <c r="AZ195" s="39"/>
      <c r="BA195" s="39"/>
      <c r="BB195" s="39"/>
      <c r="BC195" s="39"/>
      <c r="BD195" s="381"/>
    </row>
    <row r="196" spans="1:56" ht="23" x14ac:dyDescent="0.35">
      <c r="A196" s="37" t="s">
        <v>51</v>
      </c>
      <c r="B196" s="37" t="s">
        <v>181</v>
      </c>
      <c r="C196" s="37">
        <v>140</v>
      </c>
      <c r="E196" s="72" t="s">
        <v>211</v>
      </c>
      <c r="F196" s="374"/>
      <c r="G196" s="39"/>
      <c r="H196" s="39"/>
      <c r="I196" s="39"/>
      <c r="J196" s="39"/>
      <c r="K196" s="39"/>
      <c r="L196" s="39"/>
      <c r="M196" s="39"/>
      <c r="N196" s="39"/>
      <c r="O196" s="39"/>
      <c r="P196" s="39"/>
      <c r="Q196" s="381"/>
      <c r="R196" s="7"/>
      <c r="S196" s="374"/>
      <c r="T196" s="39"/>
      <c r="U196" s="39"/>
      <c r="V196" s="39"/>
      <c r="W196" s="39"/>
      <c r="X196" s="39"/>
      <c r="Y196" s="39"/>
      <c r="Z196" s="39"/>
      <c r="AA196" s="39"/>
      <c r="AB196" s="39"/>
      <c r="AC196" s="39"/>
      <c r="AD196" s="381"/>
      <c r="AE196" s="7"/>
      <c r="AF196" s="374"/>
      <c r="AG196" s="39"/>
      <c r="AH196" s="39"/>
      <c r="AI196" s="39"/>
      <c r="AJ196" s="39"/>
      <c r="AK196" s="39"/>
      <c r="AL196" s="39"/>
      <c r="AM196" s="39"/>
      <c r="AN196" s="39"/>
      <c r="AO196" s="39"/>
      <c r="AP196" s="39"/>
      <c r="AQ196" s="381"/>
      <c r="AR196" s="7"/>
      <c r="AS196" s="374"/>
      <c r="AT196" s="39"/>
      <c r="AU196" s="39"/>
      <c r="AV196" s="39"/>
      <c r="AW196" s="39"/>
      <c r="AX196" s="39"/>
      <c r="AY196" s="39"/>
      <c r="AZ196" s="39"/>
      <c r="BA196" s="39"/>
      <c r="BB196" s="39"/>
      <c r="BC196" s="39"/>
      <c r="BD196" s="381"/>
    </row>
    <row r="197" spans="1:56" ht="23" x14ac:dyDescent="0.35">
      <c r="A197" s="37" t="s">
        <v>51</v>
      </c>
      <c r="B197" s="37" t="s">
        <v>182</v>
      </c>
      <c r="C197" s="37">
        <v>141</v>
      </c>
      <c r="E197" s="72" t="s">
        <v>212</v>
      </c>
      <c r="F197" s="374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81"/>
      <c r="R197" s="7"/>
      <c r="S197" s="374"/>
      <c r="T197" s="39"/>
      <c r="U197" s="39"/>
      <c r="V197" s="39"/>
      <c r="W197" s="39"/>
      <c r="X197" s="39"/>
      <c r="Y197" s="39"/>
      <c r="Z197" s="39"/>
      <c r="AA197" s="39"/>
      <c r="AB197" s="39"/>
      <c r="AC197" s="39"/>
      <c r="AD197" s="381"/>
      <c r="AE197" s="7"/>
      <c r="AF197" s="374"/>
      <c r="AG197" s="39"/>
      <c r="AH197" s="39"/>
      <c r="AI197" s="39"/>
      <c r="AJ197" s="39"/>
      <c r="AK197" s="39"/>
      <c r="AL197" s="39"/>
      <c r="AM197" s="39"/>
      <c r="AN197" s="39"/>
      <c r="AO197" s="39"/>
      <c r="AP197" s="39"/>
      <c r="AQ197" s="381"/>
      <c r="AR197" s="7"/>
      <c r="AS197" s="374"/>
      <c r="AT197" s="39"/>
      <c r="AU197" s="39"/>
      <c r="AV197" s="39"/>
      <c r="AW197" s="39"/>
      <c r="AX197" s="39"/>
      <c r="AY197" s="39"/>
      <c r="AZ197" s="39"/>
      <c r="BA197" s="39"/>
      <c r="BB197" s="39"/>
      <c r="BC197" s="39"/>
      <c r="BD197" s="381"/>
    </row>
    <row r="198" spans="1:56" ht="23" x14ac:dyDescent="0.35">
      <c r="A198" s="37" t="s">
        <v>51</v>
      </c>
      <c r="B198" s="37" t="s">
        <v>183</v>
      </c>
      <c r="C198" s="37">
        <v>142</v>
      </c>
      <c r="E198" s="47" t="s">
        <v>213</v>
      </c>
      <c r="F198" s="374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81"/>
      <c r="R198" s="7"/>
      <c r="S198" s="374"/>
      <c r="T198" s="39"/>
      <c r="U198" s="39"/>
      <c r="V198" s="39"/>
      <c r="W198" s="39"/>
      <c r="X198" s="39"/>
      <c r="Y198" s="39"/>
      <c r="Z198" s="39"/>
      <c r="AA198" s="39"/>
      <c r="AB198" s="39"/>
      <c r="AC198" s="39"/>
      <c r="AD198" s="381"/>
      <c r="AE198" s="7"/>
      <c r="AF198" s="374"/>
      <c r="AG198" s="39"/>
      <c r="AH198" s="39"/>
      <c r="AI198" s="39"/>
      <c r="AJ198" s="39"/>
      <c r="AK198" s="39"/>
      <c r="AL198" s="39"/>
      <c r="AM198" s="39"/>
      <c r="AN198" s="39"/>
      <c r="AO198" s="39"/>
      <c r="AP198" s="39"/>
      <c r="AQ198" s="381"/>
      <c r="AR198" s="7"/>
      <c r="AS198" s="374"/>
      <c r="AT198" s="39"/>
      <c r="AU198" s="39"/>
      <c r="AV198" s="39"/>
      <c r="AW198" s="39"/>
      <c r="AX198" s="39"/>
      <c r="AY198" s="39"/>
      <c r="AZ198" s="39"/>
      <c r="BA198" s="39"/>
      <c r="BB198" s="39"/>
      <c r="BC198" s="39"/>
      <c r="BD198" s="381"/>
    </row>
    <row r="199" spans="1:56" ht="23" x14ac:dyDescent="0.35">
      <c r="A199" s="37" t="s">
        <v>51</v>
      </c>
      <c r="B199" s="37" t="s">
        <v>184</v>
      </c>
      <c r="C199" s="37">
        <v>143</v>
      </c>
      <c r="E199" s="267" t="s">
        <v>214</v>
      </c>
      <c r="F199" s="374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81"/>
      <c r="R199" s="7"/>
      <c r="S199" s="390"/>
      <c r="T199" s="391"/>
      <c r="U199" s="391"/>
      <c r="V199" s="391"/>
      <c r="W199" s="391"/>
      <c r="X199" s="391"/>
      <c r="Y199" s="391"/>
      <c r="Z199" s="391"/>
      <c r="AA199" s="391"/>
      <c r="AB199" s="391"/>
      <c r="AC199" s="391"/>
      <c r="AD199" s="392"/>
      <c r="AE199" s="7"/>
      <c r="AF199" s="374"/>
      <c r="AG199" s="39"/>
      <c r="AH199" s="39"/>
      <c r="AI199" s="39"/>
      <c r="AJ199" s="39"/>
      <c r="AK199" s="39"/>
      <c r="AL199" s="39"/>
      <c r="AM199" s="39"/>
      <c r="AN199" s="39"/>
      <c r="AO199" s="39"/>
      <c r="AP199" s="39"/>
      <c r="AQ199" s="381"/>
      <c r="AR199" s="7"/>
      <c r="AS199" s="374"/>
      <c r="AT199" s="39"/>
      <c r="AU199" s="39"/>
      <c r="AV199" s="39"/>
      <c r="AW199" s="39"/>
      <c r="AX199" s="39"/>
      <c r="AY199" s="39"/>
      <c r="AZ199" s="39"/>
      <c r="BA199" s="39"/>
      <c r="BB199" s="39"/>
      <c r="BC199" s="39"/>
      <c r="BD199" s="381"/>
    </row>
    <row r="200" spans="1:56" ht="23" x14ac:dyDescent="0.35">
      <c r="A200" s="37" t="s">
        <v>51</v>
      </c>
      <c r="B200" s="37" t="s">
        <v>185</v>
      </c>
      <c r="C200" s="37">
        <v>144</v>
      </c>
      <c r="E200" s="267" t="s">
        <v>215</v>
      </c>
      <c r="F200" s="374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81"/>
      <c r="R200" s="7"/>
      <c r="S200" s="374"/>
      <c r="T200" s="39"/>
      <c r="U200" s="39"/>
      <c r="V200" s="39"/>
      <c r="W200" s="39"/>
      <c r="X200" s="39"/>
      <c r="Y200" s="39"/>
      <c r="Z200" s="39"/>
      <c r="AA200" s="39"/>
      <c r="AB200" s="39"/>
      <c r="AC200" s="39"/>
      <c r="AD200" s="381"/>
      <c r="AE200" s="7"/>
      <c r="AF200" s="374"/>
      <c r="AG200" s="39"/>
      <c r="AH200" s="39"/>
      <c r="AI200" s="39"/>
      <c r="AJ200" s="39"/>
      <c r="AK200" s="39"/>
      <c r="AL200" s="39"/>
      <c r="AM200" s="39"/>
      <c r="AN200" s="39"/>
      <c r="AO200" s="39"/>
      <c r="AP200" s="39"/>
      <c r="AQ200" s="381"/>
      <c r="AR200" s="7"/>
      <c r="AS200" s="374"/>
      <c r="AT200" s="39"/>
      <c r="AU200" s="39"/>
      <c r="AV200" s="39"/>
      <c r="AW200" s="39"/>
      <c r="AX200" s="39"/>
      <c r="AY200" s="39"/>
      <c r="AZ200" s="39"/>
      <c r="BA200" s="39"/>
      <c r="BB200" s="39"/>
      <c r="BC200" s="39"/>
      <c r="BD200" s="381"/>
    </row>
    <row r="201" spans="1:56" ht="23" x14ac:dyDescent="0.35">
      <c r="B201" s="37"/>
      <c r="C201" s="37"/>
      <c r="E201" s="46" t="s">
        <v>217</v>
      </c>
      <c r="F201" s="327"/>
      <c r="G201" s="326"/>
      <c r="H201" s="326"/>
      <c r="I201" s="326"/>
      <c r="J201" s="326"/>
      <c r="K201" s="326"/>
      <c r="L201" s="326"/>
      <c r="M201" s="326"/>
      <c r="N201" s="326"/>
      <c r="O201" s="326"/>
      <c r="P201" s="326"/>
      <c r="Q201" s="9"/>
      <c r="R201" s="7"/>
      <c r="S201" s="327"/>
      <c r="T201" s="326"/>
      <c r="U201" s="326"/>
      <c r="V201" s="326"/>
      <c r="W201" s="326"/>
      <c r="X201" s="326"/>
      <c r="Y201" s="326"/>
      <c r="Z201" s="326"/>
      <c r="AA201" s="326"/>
      <c r="AB201" s="326"/>
      <c r="AC201" s="326"/>
      <c r="AD201" s="9"/>
      <c r="AE201" s="7"/>
      <c r="AF201" s="327"/>
      <c r="AG201" s="326"/>
      <c r="AH201" s="326"/>
      <c r="AI201" s="326"/>
      <c r="AJ201" s="326"/>
      <c r="AK201" s="326"/>
      <c r="AL201" s="326"/>
      <c r="AM201" s="326"/>
      <c r="AN201" s="326"/>
      <c r="AO201" s="326"/>
      <c r="AP201" s="326"/>
      <c r="AQ201" s="9"/>
      <c r="AR201" s="7"/>
      <c r="AS201" s="327"/>
      <c r="AT201" s="326"/>
      <c r="AU201" s="326"/>
      <c r="AV201" s="326"/>
      <c r="AW201" s="326"/>
      <c r="AX201" s="326"/>
      <c r="AY201" s="326"/>
      <c r="AZ201" s="326"/>
      <c r="BA201" s="326"/>
      <c r="BB201" s="326"/>
      <c r="BC201" s="326"/>
      <c r="BD201" s="9"/>
    </row>
    <row r="202" spans="1:56" ht="23" x14ac:dyDescent="0.35">
      <c r="A202" s="37" t="s">
        <v>51</v>
      </c>
      <c r="B202" s="37" t="s">
        <v>186</v>
      </c>
      <c r="C202" s="37">
        <v>145</v>
      </c>
      <c r="E202" s="69" t="s">
        <v>218</v>
      </c>
      <c r="F202" s="42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81"/>
      <c r="R202" s="7"/>
      <c r="S202" s="393"/>
      <c r="T202" s="391"/>
      <c r="U202" s="391"/>
      <c r="V202" s="391"/>
      <c r="W202" s="391"/>
      <c r="X202" s="391"/>
      <c r="Y202" s="391"/>
      <c r="Z202" s="391"/>
      <c r="AA202" s="391"/>
      <c r="AB202" s="391"/>
      <c r="AC202" s="391"/>
      <c r="AD202" s="392"/>
      <c r="AE202" s="7"/>
      <c r="AF202" s="42"/>
      <c r="AG202" s="39"/>
      <c r="AH202" s="39"/>
      <c r="AI202" s="39"/>
      <c r="AJ202" s="39"/>
      <c r="AK202" s="39"/>
      <c r="AL202" s="39"/>
      <c r="AM202" s="39"/>
      <c r="AN202" s="39"/>
      <c r="AO202" s="39"/>
      <c r="AP202" s="39"/>
      <c r="AQ202" s="381"/>
      <c r="AR202" s="7"/>
      <c r="AS202" s="42"/>
      <c r="AT202" s="39"/>
      <c r="AU202" s="39"/>
      <c r="AV202" s="39"/>
      <c r="AW202" s="39"/>
      <c r="AX202" s="39"/>
      <c r="AY202" s="39"/>
      <c r="AZ202" s="39"/>
      <c r="BA202" s="39"/>
      <c r="BB202" s="39"/>
      <c r="BC202" s="39"/>
      <c r="BD202" s="381"/>
    </row>
    <row r="203" spans="1:56" ht="23" x14ac:dyDescent="0.35">
      <c r="A203" s="37" t="s">
        <v>51</v>
      </c>
      <c r="B203" s="37" t="s">
        <v>187</v>
      </c>
      <c r="C203" s="37">
        <v>146</v>
      </c>
      <c r="E203" s="69" t="s">
        <v>319</v>
      </c>
      <c r="F203" s="390"/>
      <c r="G203" s="391"/>
      <c r="H203" s="391"/>
      <c r="I203" s="391"/>
      <c r="J203" s="391"/>
      <c r="K203" s="391"/>
      <c r="L203" s="391"/>
      <c r="M203" s="391"/>
      <c r="N203" s="391"/>
      <c r="O203" s="391"/>
      <c r="P203" s="391"/>
      <c r="Q203" s="392"/>
      <c r="S203" s="390"/>
      <c r="T203" s="391"/>
      <c r="U203" s="391"/>
      <c r="V203" s="391"/>
      <c r="W203" s="391"/>
      <c r="X203" s="391"/>
      <c r="Y203" s="391"/>
      <c r="Z203" s="391"/>
      <c r="AA203" s="391"/>
      <c r="AB203" s="391"/>
      <c r="AC203" s="391"/>
      <c r="AD203" s="392"/>
      <c r="AF203" s="390"/>
      <c r="AG203" s="391"/>
      <c r="AH203" s="391"/>
      <c r="AI203" s="391"/>
      <c r="AJ203" s="391"/>
      <c r="AK203" s="391"/>
      <c r="AL203" s="391"/>
      <c r="AM203" s="391"/>
      <c r="AN203" s="391"/>
      <c r="AO203" s="391"/>
      <c r="AP203" s="391"/>
      <c r="AQ203" s="392"/>
      <c r="AS203" s="390"/>
      <c r="AT203" s="391"/>
      <c r="AU203" s="391"/>
      <c r="AV203" s="391"/>
      <c r="AW203" s="391"/>
      <c r="AX203" s="391"/>
      <c r="AY203" s="391"/>
      <c r="AZ203" s="391"/>
      <c r="BA203" s="391"/>
      <c r="BB203" s="391"/>
      <c r="BC203" s="391"/>
      <c r="BD203" s="392"/>
    </row>
    <row r="204" spans="1:56" ht="23" x14ac:dyDescent="0.35">
      <c r="A204" s="37" t="s">
        <v>51</v>
      </c>
      <c r="B204" s="37" t="s">
        <v>188</v>
      </c>
      <c r="C204" s="37">
        <v>147</v>
      </c>
      <c r="E204" s="69" t="s">
        <v>220</v>
      </c>
      <c r="F204" s="390"/>
      <c r="G204" s="391"/>
      <c r="H204" s="391"/>
      <c r="I204" s="391"/>
      <c r="J204" s="391"/>
      <c r="K204" s="391"/>
      <c r="L204" s="391"/>
      <c r="M204" s="391"/>
      <c r="N204" s="391"/>
      <c r="O204" s="391"/>
      <c r="P204" s="391"/>
      <c r="Q204" s="392"/>
      <c r="R204" s="7"/>
      <c r="S204" s="374"/>
      <c r="T204" s="39"/>
      <c r="U204" s="39"/>
      <c r="V204" s="39"/>
      <c r="W204" s="39"/>
      <c r="X204" s="39"/>
      <c r="Y204" s="39"/>
      <c r="Z204" s="39"/>
      <c r="AA204" s="39"/>
      <c r="AB204" s="39"/>
      <c r="AC204" s="39"/>
      <c r="AD204" s="381"/>
      <c r="AE204" s="7"/>
      <c r="AF204" s="374"/>
      <c r="AG204" s="39"/>
      <c r="AH204" s="39"/>
      <c r="AI204" s="39"/>
      <c r="AJ204" s="39"/>
      <c r="AK204" s="39"/>
      <c r="AL204" s="39"/>
      <c r="AM204" s="39"/>
      <c r="AN204" s="39"/>
      <c r="AO204" s="39"/>
      <c r="AP204" s="39"/>
      <c r="AQ204" s="381"/>
      <c r="AR204" s="7"/>
      <c r="AS204" s="390"/>
      <c r="AT204" s="391"/>
      <c r="AU204" s="391"/>
      <c r="AV204" s="391"/>
      <c r="AW204" s="391"/>
      <c r="AX204" s="391"/>
      <c r="AY204" s="391"/>
      <c r="AZ204" s="391"/>
      <c r="BA204" s="391"/>
      <c r="BB204" s="391"/>
      <c r="BC204" s="391"/>
      <c r="BD204" s="392"/>
    </row>
    <row r="205" spans="1:56" ht="23" x14ac:dyDescent="0.35">
      <c r="B205" s="37"/>
      <c r="C205" s="37"/>
      <c r="E205" s="46" t="s">
        <v>222</v>
      </c>
      <c r="F205" s="327"/>
      <c r="G205" s="326"/>
      <c r="H205" s="326"/>
      <c r="I205" s="326"/>
      <c r="J205" s="326"/>
      <c r="K205" s="326"/>
      <c r="L205" s="326"/>
      <c r="M205" s="326"/>
      <c r="N205" s="326"/>
      <c r="O205" s="326"/>
      <c r="P205" s="326"/>
      <c r="Q205" s="9"/>
      <c r="R205" s="7"/>
      <c r="S205" s="327"/>
      <c r="T205" s="326"/>
      <c r="U205" s="326"/>
      <c r="V205" s="326"/>
      <c r="W205" s="326"/>
      <c r="X205" s="326"/>
      <c r="Y205" s="326"/>
      <c r="Z205" s="326"/>
      <c r="AA205" s="326"/>
      <c r="AB205" s="326"/>
      <c r="AC205" s="326"/>
      <c r="AD205" s="9"/>
      <c r="AE205" s="7"/>
      <c r="AF205" s="327"/>
      <c r="AG205" s="326"/>
      <c r="AH205" s="326"/>
      <c r="AI205" s="326"/>
      <c r="AJ205" s="326"/>
      <c r="AK205" s="326"/>
      <c r="AL205" s="326"/>
      <c r="AM205" s="326"/>
      <c r="AN205" s="326"/>
      <c r="AO205" s="326"/>
      <c r="AP205" s="326"/>
      <c r="AQ205" s="9"/>
      <c r="AR205" s="7"/>
      <c r="AS205" s="327"/>
      <c r="AT205" s="326"/>
      <c r="AU205" s="326"/>
      <c r="AV205" s="326"/>
      <c r="AW205" s="326"/>
      <c r="AX205" s="326"/>
      <c r="AY205" s="326"/>
      <c r="AZ205" s="326"/>
      <c r="BA205" s="326"/>
      <c r="BB205" s="326"/>
      <c r="BC205" s="326"/>
      <c r="BD205" s="9"/>
    </row>
    <row r="206" spans="1:56" ht="23" x14ac:dyDescent="0.35">
      <c r="A206" s="37" t="s">
        <v>51</v>
      </c>
      <c r="B206" s="37" t="s">
        <v>189</v>
      </c>
      <c r="C206" s="37">
        <v>148</v>
      </c>
      <c r="E206" s="69" t="s">
        <v>223</v>
      </c>
      <c r="F206" s="390"/>
      <c r="G206" s="391"/>
      <c r="H206" s="391"/>
      <c r="I206" s="391"/>
      <c r="J206" s="391"/>
      <c r="K206" s="391"/>
      <c r="L206" s="391"/>
      <c r="M206" s="391"/>
      <c r="N206" s="391"/>
      <c r="O206" s="391"/>
      <c r="P206" s="391"/>
      <c r="Q206" s="392"/>
      <c r="R206" s="7"/>
      <c r="S206" s="374"/>
      <c r="T206" s="39"/>
      <c r="U206" s="39"/>
      <c r="V206" s="39"/>
      <c r="W206" s="39"/>
      <c r="X206" s="39"/>
      <c r="Y206" s="39"/>
      <c r="Z206" s="39"/>
      <c r="AA206" s="39"/>
      <c r="AB206" s="39"/>
      <c r="AC206" s="39"/>
      <c r="AD206" s="381"/>
      <c r="AE206" s="7"/>
      <c r="AF206" s="374"/>
      <c r="AG206" s="39"/>
      <c r="AH206" s="39"/>
      <c r="AI206" s="39"/>
      <c r="AJ206" s="39"/>
      <c r="AK206" s="39"/>
      <c r="AL206" s="39"/>
      <c r="AM206" s="39"/>
      <c r="AN206" s="39"/>
      <c r="AO206" s="39"/>
      <c r="AP206" s="39"/>
      <c r="AQ206" s="381"/>
      <c r="AR206" s="7"/>
      <c r="AS206" s="390"/>
      <c r="AT206" s="391"/>
      <c r="AU206" s="391"/>
      <c r="AV206" s="391"/>
      <c r="AW206" s="391"/>
      <c r="AX206" s="391"/>
      <c r="AY206" s="391"/>
      <c r="AZ206" s="391"/>
      <c r="BA206" s="391"/>
      <c r="BB206" s="391"/>
      <c r="BC206" s="391"/>
      <c r="BD206" s="392"/>
    </row>
    <row r="207" spans="1:56" ht="23" x14ac:dyDescent="0.35">
      <c r="A207" s="37" t="s">
        <v>51</v>
      </c>
      <c r="B207" s="37" t="s">
        <v>190</v>
      </c>
      <c r="C207" s="37">
        <v>149</v>
      </c>
      <c r="E207" s="69" t="s">
        <v>224</v>
      </c>
      <c r="F207" s="390"/>
      <c r="G207" s="391"/>
      <c r="H207" s="391"/>
      <c r="I207" s="391"/>
      <c r="J207" s="391"/>
      <c r="K207" s="391"/>
      <c r="L207" s="391"/>
      <c r="M207" s="391"/>
      <c r="N207" s="391"/>
      <c r="O207" s="391"/>
      <c r="P207" s="391"/>
      <c r="Q207" s="392"/>
      <c r="R207" s="7"/>
      <c r="S207" s="374"/>
      <c r="T207" s="39"/>
      <c r="U207" s="39"/>
      <c r="V207" s="39"/>
      <c r="W207" s="39"/>
      <c r="X207" s="39"/>
      <c r="Y207" s="39"/>
      <c r="Z207" s="39"/>
      <c r="AA207" s="39"/>
      <c r="AB207" s="39"/>
      <c r="AC207" s="39"/>
      <c r="AD207" s="381"/>
      <c r="AE207" s="7"/>
      <c r="AF207" s="374"/>
      <c r="AG207" s="39"/>
      <c r="AH207" s="39"/>
      <c r="AI207" s="39"/>
      <c r="AJ207" s="39"/>
      <c r="AK207" s="39"/>
      <c r="AL207" s="39"/>
      <c r="AM207" s="39"/>
      <c r="AN207" s="39"/>
      <c r="AO207" s="39"/>
      <c r="AP207" s="39"/>
      <c r="AQ207" s="381"/>
      <c r="AR207" s="7"/>
      <c r="AS207" s="390"/>
      <c r="AT207" s="391"/>
      <c r="AU207" s="391"/>
      <c r="AV207" s="391"/>
      <c r="AW207" s="391"/>
      <c r="AX207" s="391"/>
      <c r="AY207" s="391"/>
      <c r="AZ207" s="391"/>
      <c r="BA207" s="391"/>
      <c r="BB207" s="391"/>
      <c r="BC207" s="391"/>
      <c r="BD207" s="392"/>
    </row>
    <row r="208" spans="1:56" ht="23" x14ac:dyDescent="0.35">
      <c r="A208" s="37" t="s">
        <v>51</v>
      </c>
      <c r="B208" s="37" t="s">
        <v>191</v>
      </c>
      <c r="C208" s="37">
        <v>150</v>
      </c>
      <c r="E208" s="69" t="s">
        <v>225</v>
      </c>
      <c r="F208" s="390"/>
      <c r="G208" s="391"/>
      <c r="H208" s="391"/>
      <c r="I208" s="391"/>
      <c r="J208" s="391"/>
      <c r="K208" s="391"/>
      <c r="L208" s="391"/>
      <c r="M208" s="391"/>
      <c r="N208" s="391"/>
      <c r="O208" s="391"/>
      <c r="P208" s="391"/>
      <c r="Q208" s="392"/>
      <c r="R208" s="7"/>
      <c r="S208" s="374"/>
      <c r="T208" s="39"/>
      <c r="U208" s="39"/>
      <c r="V208" s="39"/>
      <c r="W208" s="39"/>
      <c r="X208" s="39"/>
      <c r="Y208" s="39"/>
      <c r="Z208" s="39"/>
      <c r="AA208" s="39"/>
      <c r="AB208" s="39"/>
      <c r="AC208" s="39"/>
      <c r="AD208" s="381"/>
      <c r="AE208" s="7"/>
      <c r="AF208" s="374"/>
      <c r="AG208" s="39"/>
      <c r="AH208" s="39"/>
      <c r="AI208" s="39"/>
      <c r="AJ208" s="39"/>
      <c r="AK208" s="39"/>
      <c r="AL208" s="39"/>
      <c r="AM208" s="39"/>
      <c r="AN208" s="39"/>
      <c r="AO208" s="39"/>
      <c r="AP208" s="39"/>
      <c r="AQ208" s="381"/>
      <c r="AR208" s="7"/>
      <c r="AS208" s="390"/>
      <c r="AT208" s="391"/>
      <c r="AU208" s="391"/>
      <c r="AV208" s="391"/>
      <c r="AW208" s="391"/>
      <c r="AX208" s="391"/>
      <c r="AY208" s="391"/>
      <c r="AZ208" s="391"/>
      <c r="BA208" s="391"/>
      <c r="BB208" s="391"/>
      <c r="BC208" s="391"/>
      <c r="BD208" s="392"/>
    </row>
    <row r="209" spans="1:56" ht="23" x14ac:dyDescent="0.35">
      <c r="A209" s="37" t="s">
        <v>51</v>
      </c>
      <c r="B209" s="37" t="s">
        <v>192</v>
      </c>
      <c r="C209" s="37">
        <v>151</v>
      </c>
      <c r="E209" s="69" t="s">
        <v>226</v>
      </c>
      <c r="F209" s="390"/>
      <c r="G209" s="391"/>
      <c r="H209" s="391"/>
      <c r="I209" s="391"/>
      <c r="J209" s="391"/>
      <c r="K209" s="391"/>
      <c r="L209" s="391"/>
      <c r="M209" s="391"/>
      <c r="N209" s="391"/>
      <c r="O209" s="391"/>
      <c r="P209" s="391"/>
      <c r="Q209" s="392"/>
      <c r="R209" s="7"/>
      <c r="S209" s="374"/>
      <c r="T209" s="39"/>
      <c r="U209" s="39"/>
      <c r="V209" s="39"/>
      <c r="W209" s="39"/>
      <c r="X209" s="39"/>
      <c r="Y209" s="39"/>
      <c r="Z209" s="39"/>
      <c r="AA209" s="39"/>
      <c r="AB209" s="39"/>
      <c r="AC209" s="39"/>
      <c r="AD209" s="381"/>
      <c r="AE209" s="7"/>
      <c r="AF209" s="374"/>
      <c r="AG209" s="39"/>
      <c r="AH209" s="39"/>
      <c r="AI209" s="39"/>
      <c r="AJ209" s="39"/>
      <c r="AK209" s="39"/>
      <c r="AL209" s="39"/>
      <c r="AM209" s="39"/>
      <c r="AN209" s="39"/>
      <c r="AO209" s="39"/>
      <c r="AP209" s="39"/>
      <c r="AQ209" s="381"/>
      <c r="AR209" s="7"/>
      <c r="AS209" s="390"/>
      <c r="AT209" s="391"/>
      <c r="AU209" s="391"/>
      <c r="AV209" s="391"/>
      <c r="AW209" s="391"/>
      <c r="AX209" s="391"/>
      <c r="AY209" s="391"/>
      <c r="AZ209" s="391"/>
      <c r="BA209" s="391"/>
      <c r="BB209" s="391"/>
      <c r="BC209" s="391"/>
      <c r="BD209" s="392"/>
    </row>
    <row r="210" spans="1:56" ht="23" x14ac:dyDescent="0.35">
      <c r="A210" s="37" t="s">
        <v>51</v>
      </c>
      <c r="B210" s="37" t="s">
        <v>193</v>
      </c>
      <c r="C210" s="37">
        <v>152</v>
      </c>
      <c r="E210" s="69" t="s">
        <v>227</v>
      </c>
      <c r="F210" s="390"/>
      <c r="G210" s="391"/>
      <c r="H210" s="391"/>
      <c r="I210" s="391"/>
      <c r="J210" s="391"/>
      <c r="K210" s="391"/>
      <c r="L210" s="391"/>
      <c r="M210" s="391"/>
      <c r="N210" s="391"/>
      <c r="O210" s="391"/>
      <c r="P210" s="391"/>
      <c r="Q210" s="392"/>
      <c r="R210" s="7"/>
      <c r="S210" s="374"/>
      <c r="T210" s="39"/>
      <c r="U210" s="39"/>
      <c r="V210" s="39"/>
      <c r="W210" s="39"/>
      <c r="X210" s="39"/>
      <c r="Y210" s="39"/>
      <c r="Z210" s="39"/>
      <c r="AA210" s="39"/>
      <c r="AB210" s="39"/>
      <c r="AC210" s="39"/>
      <c r="AD210" s="381"/>
      <c r="AE210" s="7"/>
      <c r="AF210" s="374"/>
      <c r="AG210" s="39"/>
      <c r="AH210" s="39"/>
      <c r="AI210" s="39"/>
      <c r="AJ210" s="39"/>
      <c r="AK210" s="39"/>
      <c r="AL210" s="39"/>
      <c r="AM210" s="39"/>
      <c r="AN210" s="39"/>
      <c r="AO210" s="39"/>
      <c r="AP210" s="39"/>
      <c r="AQ210" s="381"/>
      <c r="AR210" s="7"/>
      <c r="AS210" s="390"/>
      <c r="AT210" s="391"/>
      <c r="AU210" s="391"/>
      <c r="AV210" s="391"/>
      <c r="AW210" s="391"/>
      <c r="AX210" s="391"/>
      <c r="AY210" s="391"/>
      <c r="AZ210" s="391"/>
      <c r="BA210" s="391"/>
      <c r="BB210" s="391"/>
      <c r="BC210" s="391"/>
      <c r="BD210" s="392"/>
    </row>
    <row r="211" spans="1:56" ht="23" x14ac:dyDescent="0.35">
      <c r="C211" s="37"/>
      <c r="E211" s="45" t="s">
        <v>54</v>
      </c>
      <c r="F211" s="372"/>
      <c r="G211" s="386"/>
      <c r="H211" s="386"/>
      <c r="I211" s="386"/>
      <c r="J211" s="386"/>
      <c r="K211" s="386"/>
      <c r="L211" s="386"/>
      <c r="M211" s="386"/>
      <c r="N211" s="386"/>
      <c r="O211" s="386"/>
      <c r="P211" s="386"/>
      <c r="Q211" s="379"/>
      <c r="R211" s="7"/>
      <c r="S211" s="372"/>
      <c r="T211" s="386"/>
      <c r="U211" s="386"/>
      <c r="V211" s="386"/>
      <c r="W211" s="386"/>
      <c r="X211" s="386"/>
      <c r="Y211" s="386"/>
      <c r="Z211" s="386"/>
      <c r="AA211" s="386"/>
      <c r="AB211" s="386"/>
      <c r="AC211" s="386"/>
      <c r="AD211" s="379"/>
      <c r="AE211" s="7"/>
      <c r="AF211" s="372"/>
      <c r="AG211" s="386"/>
      <c r="AH211" s="386"/>
      <c r="AI211" s="386"/>
      <c r="AJ211" s="386"/>
      <c r="AK211" s="386"/>
      <c r="AL211" s="386"/>
      <c r="AM211" s="386"/>
      <c r="AN211" s="386"/>
      <c r="AO211" s="386"/>
      <c r="AP211" s="386"/>
      <c r="AQ211" s="379"/>
      <c r="AR211" s="7"/>
      <c r="AS211" s="372"/>
      <c r="AT211" s="386"/>
      <c r="AU211" s="386"/>
      <c r="AV211" s="386"/>
      <c r="AW211" s="386"/>
      <c r="AX211" s="386"/>
      <c r="AY211" s="386"/>
      <c r="AZ211" s="386"/>
      <c r="BA211" s="386"/>
      <c r="BB211" s="386"/>
      <c r="BC211" s="386"/>
      <c r="BD211" s="379"/>
    </row>
    <row r="212" spans="1:56" ht="23" x14ac:dyDescent="0.35">
      <c r="B212" s="57"/>
      <c r="C212" s="37"/>
      <c r="E212" s="46" t="s">
        <v>200</v>
      </c>
      <c r="F212" s="325"/>
      <c r="G212" s="326"/>
      <c r="H212" s="326"/>
      <c r="I212" s="326"/>
      <c r="J212" s="326"/>
      <c r="K212" s="326"/>
      <c r="L212" s="326"/>
      <c r="M212" s="326"/>
      <c r="N212" s="326"/>
      <c r="O212" s="326"/>
      <c r="P212" s="326"/>
      <c r="Q212" s="9"/>
      <c r="R212" s="7"/>
      <c r="S212" s="325"/>
      <c r="T212" s="326"/>
      <c r="U212" s="326"/>
      <c r="V212" s="326"/>
      <c r="W212" s="326"/>
      <c r="X212" s="326"/>
      <c r="Y212" s="326"/>
      <c r="Z212" s="326"/>
      <c r="AA212" s="326"/>
      <c r="AB212" s="326"/>
      <c r="AC212" s="326"/>
      <c r="AD212" s="9"/>
      <c r="AE212" s="7"/>
      <c r="AF212" s="325"/>
      <c r="AG212" s="326"/>
      <c r="AH212" s="326"/>
      <c r="AI212" s="326"/>
      <c r="AJ212" s="326"/>
      <c r="AK212" s="326"/>
      <c r="AL212" s="326"/>
      <c r="AM212" s="326"/>
      <c r="AN212" s="326"/>
      <c r="AO212" s="326"/>
      <c r="AP212" s="326"/>
      <c r="AQ212" s="9"/>
      <c r="AR212" s="7"/>
      <c r="AS212" s="325"/>
      <c r="AT212" s="326"/>
      <c r="AU212" s="326"/>
      <c r="AV212" s="326"/>
      <c r="AW212" s="326"/>
      <c r="AX212" s="326"/>
      <c r="AY212" s="326"/>
      <c r="AZ212" s="326"/>
      <c r="BA212" s="326"/>
      <c r="BB212" s="326"/>
      <c r="BC212" s="326"/>
      <c r="BD212" s="9"/>
    </row>
    <row r="213" spans="1:56" ht="23" x14ac:dyDescent="0.35">
      <c r="B213" s="57"/>
      <c r="C213" s="37"/>
      <c r="E213" s="262" t="s">
        <v>202</v>
      </c>
      <c r="F213" s="375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380"/>
      <c r="R213" s="7"/>
      <c r="S213" s="375"/>
      <c r="T213" s="19"/>
      <c r="U213" s="19"/>
      <c r="V213" s="19"/>
      <c r="W213" s="19"/>
      <c r="X213" s="19"/>
      <c r="Y213" s="19"/>
      <c r="Z213" s="19"/>
      <c r="AA213" s="19"/>
      <c r="AB213" s="19"/>
      <c r="AC213" s="19"/>
      <c r="AD213" s="380"/>
      <c r="AE213" s="7"/>
      <c r="AF213" s="375"/>
      <c r="AG213" s="19"/>
      <c r="AH213" s="19"/>
      <c r="AI213" s="19"/>
      <c r="AJ213" s="19"/>
      <c r="AK213" s="19"/>
      <c r="AL213" s="19"/>
      <c r="AM213" s="19"/>
      <c r="AN213" s="19"/>
      <c r="AO213" s="19"/>
      <c r="AP213" s="19"/>
      <c r="AQ213" s="380"/>
      <c r="AR213" s="7"/>
      <c r="AS213" s="375"/>
      <c r="AT213" s="19"/>
      <c r="AU213" s="19"/>
      <c r="AV213" s="19"/>
      <c r="AW213" s="19"/>
      <c r="AX213" s="19"/>
      <c r="AY213" s="19"/>
      <c r="AZ213" s="19"/>
      <c r="BA213" s="19"/>
      <c r="BB213" s="19"/>
      <c r="BC213" s="19"/>
      <c r="BD213" s="380"/>
    </row>
    <row r="214" spans="1:56" ht="23" x14ac:dyDescent="0.35">
      <c r="A214" s="37" t="s">
        <v>53</v>
      </c>
      <c r="B214" s="37" t="s">
        <v>175</v>
      </c>
      <c r="C214" s="37">
        <v>153</v>
      </c>
      <c r="E214" s="47" t="s">
        <v>308</v>
      </c>
      <c r="F214" s="374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81"/>
      <c r="R214" s="7"/>
      <c r="S214" s="390"/>
      <c r="T214" s="391"/>
      <c r="U214" s="391"/>
      <c r="V214" s="391"/>
      <c r="W214" s="391"/>
      <c r="X214" s="391"/>
      <c r="Y214" s="391"/>
      <c r="Z214" s="391"/>
      <c r="AA214" s="391"/>
      <c r="AB214" s="391"/>
      <c r="AC214" s="391"/>
      <c r="AD214" s="392"/>
      <c r="AE214" s="7"/>
      <c r="AF214" s="374"/>
      <c r="AG214" s="39"/>
      <c r="AH214" s="39"/>
      <c r="AI214" s="39"/>
      <c r="AJ214" s="39"/>
      <c r="AK214" s="39"/>
      <c r="AL214" s="39"/>
      <c r="AM214" s="39"/>
      <c r="AN214" s="39"/>
      <c r="AO214" s="39"/>
      <c r="AP214" s="39"/>
      <c r="AQ214" s="381"/>
      <c r="AR214" s="7"/>
      <c r="AS214" s="374"/>
      <c r="AT214" s="39"/>
      <c r="AU214" s="39"/>
      <c r="AV214" s="39"/>
      <c r="AW214" s="39"/>
      <c r="AX214" s="39"/>
      <c r="AY214" s="39"/>
      <c r="AZ214" s="39"/>
      <c r="BA214" s="39"/>
      <c r="BB214" s="39"/>
      <c r="BC214" s="39"/>
      <c r="BD214" s="381"/>
    </row>
    <row r="215" spans="1:56" ht="23" x14ac:dyDescent="0.35">
      <c r="B215" s="58"/>
      <c r="C215" s="37"/>
      <c r="E215" s="71" t="s">
        <v>370</v>
      </c>
      <c r="F215" s="375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380"/>
      <c r="R215" s="7"/>
      <c r="S215" s="375"/>
      <c r="T215" s="19"/>
      <c r="U215" s="19"/>
      <c r="V215" s="19"/>
      <c r="W215" s="19"/>
      <c r="X215" s="19"/>
      <c r="Y215" s="19"/>
      <c r="Z215" s="19"/>
      <c r="AA215" s="19"/>
      <c r="AB215" s="19"/>
      <c r="AC215" s="19"/>
      <c r="AD215" s="380"/>
      <c r="AE215" s="7"/>
      <c r="AF215" s="375"/>
      <c r="AG215" s="19"/>
      <c r="AH215" s="19"/>
      <c r="AI215" s="19"/>
      <c r="AJ215" s="19"/>
      <c r="AK215" s="19"/>
      <c r="AL215" s="19"/>
      <c r="AM215" s="19"/>
      <c r="AN215" s="19"/>
      <c r="AO215" s="19"/>
      <c r="AP215" s="19"/>
      <c r="AQ215" s="380"/>
      <c r="AR215" s="7"/>
      <c r="AS215" s="375"/>
      <c r="AT215" s="19"/>
      <c r="AU215" s="19"/>
      <c r="AV215" s="19"/>
      <c r="AW215" s="19"/>
      <c r="AX215" s="19"/>
      <c r="AY215" s="19"/>
      <c r="AZ215" s="19"/>
      <c r="BA215" s="19"/>
      <c r="BB215" s="19"/>
      <c r="BC215" s="19"/>
      <c r="BD215" s="380"/>
    </row>
    <row r="216" spans="1:56" ht="23" x14ac:dyDescent="0.35">
      <c r="A216" s="37" t="s">
        <v>53</v>
      </c>
      <c r="B216" s="37" t="s">
        <v>176</v>
      </c>
      <c r="C216" s="37">
        <v>154</v>
      </c>
      <c r="E216" s="72" t="s">
        <v>206</v>
      </c>
      <c r="F216" s="374"/>
      <c r="G216" s="39"/>
      <c r="H216" s="39"/>
      <c r="I216" s="39"/>
      <c r="J216" s="39"/>
      <c r="K216" s="39"/>
      <c r="L216" s="39"/>
      <c r="M216" s="39"/>
      <c r="N216" s="39"/>
      <c r="O216" s="39"/>
      <c r="P216" s="39"/>
      <c r="Q216" s="381"/>
      <c r="R216" s="7"/>
      <c r="S216" s="374"/>
      <c r="T216" s="39"/>
      <c r="U216" s="39"/>
      <c r="V216" s="39"/>
      <c r="W216" s="39"/>
      <c r="X216" s="39"/>
      <c r="Y216" s="39"/>
      <c r="Z216" s="39"/>
      <c r="AA216" s="39"/>
      <c r="AB216" s="39"/>
      <c r="AC216" s="39"/>
      <c r="AD216" s="381"/>
      <c r="AE216" s="7"/>
      <c r="AF216" s="374"/>
      <c r="AG216" s="39"/>
      <c r="AH216" s="39"/>
      <c r="AI216" s="39"/>
      <c r="AJ216" s="39"/>
      <c r="AK216" s="39"/>
      <c r="AL216" s="39"/>
      <c r="AM216" s="39"/>
      <c r="AN216" s="39"/>
      <c r="AO216" s="39"/>
      <c r="AP216" s="39"/>
      <c r="AQ216" s="381"/>
      <c r="AR216" s="7"/>
      <c r="AS216" s="374"/>
      <c r="AT216" s="39"/>
      <c r="AU216" s="39"/>
      <c r="AV216" s="39"/>
      <c r="AW216" s="39"/>
      <c r="AX216" s="39"/>
      <c r="AY216" s="39"/>
      <c r="AZ216" s="39"/>
      <c r="BA216" s="39"/>
      <c r="BB216" s="39"/>
      <c r="BC216" s="39"/>
      <c r="BD216" s="381"/>
    </row>
    <row r="217" spans="1:56" ht="23" x14ac:dyDescent="0.35">
      <c r="A217" s="37" t="s">
        <v>53</v>
      </c>
      <c r="B217" s="37" t="s">
        <v>177</v>
      </c>
      <c r="C217" s="37">
        <v>155</v>
      </c>
      <c r="E217" s="72" t="s">
        <v>207</v>
      </c>
      <c r="F217" s="374"/>
      <c r="G217" s="39"/>
      <c r="H217" s="39"/>
      <c r="I217" s="39"/>
      <c r="J217" s="39"/>
      <c r="K217" s="39"/>
      <c r="L217" s="39"/>
      <c r="M217" s="39"/>
      <c r="N217" s="39"/>
      <c r="O217" s="39"/>
      <c r="P217" s="39"/>
      <c r="Q217" s="381"/>
      <c r="R217" s="7"/>
      <c r="S217" s="374"/>
      <c r="T217" s="39"/>
      <c r="U217" s="39"/>
      <c r="V217" s="39"/>
      <c r="W217" s="39"/>
      <c r="X217" s="39"/>
      <c r="Y217" s="39"/>
      <c r="Z217" s="39"/>
      <c r="AA217" s="39"/>
      <c r="AB217" s="39"/>
      <c r="AC217" s="39"/>
      <c r="AD217" s="381"/>
      <c r="AE217" s="7"/>
      <c r="AF217" s="374"/>
      <c r="AG217" s="39"/>
      <c r="AH217" s="39"/>
      <c r="AI217" s="39"/>
      <c r="AJ217" s="39"/>
      <c r="AK217" s="39"/>
      <c r="AL217" s="39"/>
      <c r="AM217" s="39"/>
      <c r="AN217" s="39"/>
      <c r="AO217" s="39"/>
      <c r="AP217" s="39"/>
      <c r="AQ217" s="381"/>
      <c r="AR217" s="7"/>
      <c r="AS217" s="374"/>
      <c r="AT217" s="39"/>
      <c r="AU217" s="39"/>
      <c r="AV217" s="39"/>
      <c r="AW217" s="39"/>
      <c r="AX217" s="39"/>
      <c r="AY217" s="39"/>
      <c r="AZ217" s="39"/>
      <c r="BA217" s="39"/>
      <c r="BB217" s="39"/>
      <c r="BC217" s="39"/>
      <c r="BD217" s="381"/>
    </row>
    <row r="218" spans="1:56" ht="23" x14ac:dyDescent="0.35">
      <c r="A218" s="37" t="s">
        <v>53</v>
      </c>
      <c r="B218" s="37" t="s">
        <v>178</v>
      </c>
      <c r="C218" s="37">
        <v>156</v>
      </c>
      <c r="E218" s="72" t="s">
        <v>208</v>
      </c>
      <c r="F218" s="374"/>
      <c r="G218" s="39"/>
      <c r="H218" s="39"/>
      <c r="I218" s="39"/>
      <c r="J218" s="39"/>
      <c r="K218" s="39"/>
      <c r="L218" s="39"/>
      <c r="M218" s="39"/>
      <c r="N218" s="39"/>
      <c r="O218" s="39"/>
      <c r="P218" s="39"/>
      <c r="Q218" s="381"/>
      <c r="R218" s="7"/>
      <c r="S218" s="374"/>
      <c r="T218" s="39"/>
      <c r="U218" s="39"/>
      <c r="V218" s="39"/>
      <c r="W218" s="39"/>
      <c r="X218" s="39"/>
      <c r="Y218" s="39"/>
      <c r="Z218" s="39"/>
      <c r="AA218" s="39"/>
      <c r="AB218" s="39"/>
      <c r="AC218" s="39"/>
      <c r="AD218" s="381"/>
      <c r="AE218" s="7"/>
      <c r="AF218" s="374"/>
      <c r="AG218" s="39"/>
      <c r="AH218" s="39"/>
      <c r="AI218" s="39"/>
      <c r="AJ218" s="39"/>
      <c r="AK218" s="39"/>
      <c r="AL218" s="39"/>
      <c r="AM218" s="39"/>
      <c r="AN218" s="39"/>
      <c r="AO218" s="39"/>
      <c r="AP218" s="39"/>
      <c r="AQ218" s="381"/>
      <c r="AR218" s="7"/>
      <c r="AS218" s="374"/>
      <c r="AT218" s="39"/>
      <c r="AU218" s="39"/>
      <c r="AV218" s="39"/>
      <c r="AW218" s="39"/>
      <c r="AX218" s="39"/>
      <c r="AY218" s="39"/>
      <c r="AZ218" s="39"/>
      <c r="BA218" s="39"/>
      <c r="BB218" s="39"/>
      <c r="BC218" s="39"/>
      <c r="BD218" s="381"/>
    </row>
    <row r="219" spans="1:56" ht="23" x14ac:dyDescent="0.35">
      <c r="A219" s="37" t="s">
        <v>53</v>
      </c>
      <c r="B219" s="37" t="s">
        <v>179</v>
      </c>
      <c r="C219" s="37">
        <v>157</v>
      </c>
      <c r="E219" s="72" t="s">
        <v>209</v>
      </c>
      <c r="F219" s="374"/>
      <c r="G219" s="39"/>
      <c r="H219" s="39"/>
      <c r="I219" s="39"/>
      <c r="J219" s="39"/>
      <c r="K219" s="39"/>
      <c r="L219" s="39"/>
      <c r="M219" s="39"/>
      <c r="N219" s="39"/>
      <c r="O219" s="39"/>
      <c r="P219" s="39"/>
      <c r="Q219" s="381"/>
      <c r="R219" s="7"/>
      <c r="S219" s="374"/>
      <c r="T219" s="39"/>
      <c r="U219" s="39"/>
      <c r="V219" s="39"/>
      <c r="W219" s="39"/>
      <c r="X219" s="39"/>
      <c r="Y219" s="39"/>
      <c r="Z219" s="39"/>
      <c r="AA219" s="39"/>
      <c r="AB219" s="39"/>
      <c r="AC219" s="39"/>
      <c r="AD219" s="381"/>
      <c r="AE219" s="7"/>
      <c r="AF219" s="374"/>
      <c r="AG219" s="39"/>
      <c r="AH219" s="39"/>
      <c r="AI219" s="39"/>
      <c r="AJ219" s="39"/>
      <c r="AK219" s="39"/>
      <c r="AL219" s="39"/>
      <c r="AM219" s="39"/>
      <c r="AN219" s="39"/>
      <c r="AO219" s="39"/>
      <c r="AP219" s="39"/>
      <c r="AQ219" s="381"/>
      <c r="AR219" s="7"/>
      <c r="AS219" s="374"/>
      <c r="AT219" s="39"/>
      <c r="AU219" s="39"/>
      <c r="AV219" s="39"/>
      <c r="AW219" s="39"/>
      <c r="AX219" s="39"/>
      <c r="AY219" s="39"/>
      <c r="AZ219" s="39"/>
      <c r="BA219" s="39"/>
      <c r="BB219" s="39"/>
      <c r="BC219" s="39"/>
      <c r="BD219" s="381"/>
    </row>
    <row r="220" spans="1:56" ht="23" x14ac:dyDescent="0.35">
      <c r="A220" s="37" t="s">
        <v>53</v>
      </c>
      <c r="B220" s="37" t="s">
        <v>180</v>
      </c>
      <c r="C220" s="37">
        <v>158</v>
      </c>
      <c r="E220" s="72" t="s">
        <v>210</v>
      </c>
      <c r="F220" s="374"/>
      <c r="G220" s="39"/>
      <c r="H220" s="39"/>
      <c r="I220" s="39"/>
      <c r="J220" s="39"/>
      <c r="K220" s="39"/>
      <c r="L220" s="39"/>
      <c r="M220" s="39"/>
      <c r="N220" s="39"/>
      <c r="O220" s="39"/>
      <c r="P220" s="39"/>
      <c r="Q220" s="381"/>
      <c r="R220" s="7"/>
      <c r="S220" s="374"/>
      <c r="T220" s="39"/>
      <c r="U220" s="39"/>
      <c r="V220" s="39"/>
      <c r="W220" s="39"/>
      <c r="X220" s="39"/>
      <c r="Y220" s="39"/>
      <c r="Z220" s="39"/>
      <c r="AA220" s="39"/>
      <c r="AB220" s="39"/>
      <c r="AC220" s="39"/>
      <c r="AD220" s="381"/>
      <c r="AE220" s="7"/>
      <c r="AF220" s="374"/>
      <c r="AG220" s="39"/>
      <c r="AH220" s="39"/>
      <c r="AI220" s="39"/>
      <c r="AJ220" s="39"/>
      <c r="AK220" s="39"/>
      <c r="AL220" s="39"/>
      <c r="AM220" s="39"/>
      <c r="AN220" s="39"/>
      <c r="AO220" s="39"/>
      <c r="AP220" s="39"/>
      <c r="AQ220" s="381"/>
      <c r="AR220" s="7"/>
      <c r="AS220" s="374"/>
      <c r="AT220" s="39"/>
      <c r="AU220" s="39"/>
      <c r="AV220" s="39"/>
      <c r="AW220" s="39"/>
      <c r="AX220" s="39"/>
      <c r="AY220" s="39"/>
      <c r="AZ220" s="39"/>
      <c r="BA220" s="39"/>
      <c r="BB220" s="39"/>
      <c r="BC220" s="39"/>
      <c r="BD220" s="381"/>
    </row>
    <row r="221" spans="1:56" ht="23" x14ac:dyDescent="0.35">
      <c r="A221" s="37" t="s">
        <v>53</v>
      </c>
      <c r="B221" s="37" t="s">
        <v>181</v>
      </c>
      <c r="C221" s="37">
        <v>159</v>
      </c>
      <c r="E221" s="72" t="s">
        <v>211</v>
      </c>
      <c r="F221" s="374"/>
      <c r="G221" s="39"/>
      <c r="H221" s="39"/>
      <c r="I221" s="39"/>
      <c r="J221" s="39"/>
      <c r="K221" s="39"/>
      <c r="L221" s="39"/>
      <c r="M221" s="39"/>
      <c r="N221" s="39"/>
      <c r="O221" s="39"/>
      <c r="P221" s="39"/>
      <c r="Q221" s="381"/>
      <c r="R221" s="7"/>
      <c r="S221" s="374"/>
      <c r="T221" s="39"/>
      <c r="U221" s="39"/>
      <c r="V221" s="39"/>
      <c r="W221" s="39"/>
      <c r="X221" s="39"/>
      <c r="Y221" s="39"/>
      <c r="Z221" s="39"/>
      <c r="AA221" s="39"/>
      <c r="AB221" s="39"/>
      <c r="AC221" s="39"/>
      <c r="AD221" s="381"/>
      <c r="AE221" s="7"/>
      <c r="AF221" s="374"/>
      <c r="AG221" s="39"/>
      <c r="AH221" s="39"/>
      <c r="AI221" s="39"/>
      <c r="AJ221" s="39"/>
      <c r="AK221" s="39"/>
      <c r="AL221" s="39"/>
      <c r="AM221" s="39"/>
      <c r="AN221" s="39"/>
      <c r="AO221" s="39"/>
      <c r="AP221" s="39"/>
      <c r="AQ221" s="381"/>
      <c r="AR221" s="7"/>
      <c r="AS221" s="374"/>
      <c r="AT221" s="39"/>
      <c r="AU221" s="39"/>
      <c r="AV221" s="39"/>
      <c r="AW221" s="39"/>
      <c r="AX221" s="39"/>
      <c r="AY221" s="39"/>
      <c r="AZ221" s="39"/>
      <c r="BA221" s="39"/>
      <c r="BB221" s="39"/>
      <c r="BC221" s="39"/>
      <c r="BD221" s="381"/>
    </row>
    <row r="222" spans="1:56" ht="23" x14ac:dyDescent="0.35">
      <c r="A222" s="37" t="s">
        <v>53</v>
      </c>
      <c r="B222" s="37" t="s">
        <v>182</v>
      </c>
      <c r="C222" s="37">
        <v>160</v>
      </c>
      <c r="E222" s="72" t="s">
        <v>212</v>
      </c>
      <c r="F222" s="374"/>
      <c r="G222" s="39"/>
      <c r="H222" s="39"/>
      <c r="I222" s="39"/>
      <c r="J222" s="39"/>
      <c r="K222" s="39"/>
      <c r="L222" s="39"/>
      <c r="M222" s="39"/>
      <c r="N222" s="39"/>
      <c r="O222" s="39"/>
      <c r="P222" s="39"/>
      <c r="Q222" s="381"/>
      <c r="R222" s="7"/>
      <c r="S222" s="374"/>
      <c r="T222" s="39"/>
      <c r="U222" s="39"/>
      <c r="V222" s="39"/>
      <c r="W222" s="39"/>
      <c r="X222" s="39"/>
      <c r="Y222" s="39"/>
      <c r="Z222" s="39"/>
      <c r="AA222" s="39"/>
      <c r="AB222" s="39"/>
      <c r="AC222" s="39"/>
      <c r="AD222" s="381"/>
      <c r="AE222" s="7"/>
      <c r="AF222" s="374"/>
      <c r="AG222" s="39"/>
      <c r="AH222" s="39"/>
      <c r="AI222" s="39"/>
      <c r="AJ222" s="39"/>
      <c r="AK222" s="39"/>
      <c r="AL222" s="39"/>
      <c r="AM222" s="39"/>
      <c r="AN222" s="39"/>
      <c r="AO222" s="39"/>
      <c r="AP222" s="39"/>
      <c r="AQ222" s="381"/>
      <c r="AR222" s="7"/>
      <c r="AS222" s="374"/>
      <c r="AT222" s="39"/>
      <c r="AU222" s="39"/>
      <c r="AV222" s="39"/>
      <c r="AW222" s="39"/>
      <c r="AX222" s="39"/>
      <c r="AY222" s="39"/>
      <c r="AZ222" s="39"/>
      <c r="BA222" s="39"/>
      <c r="BB222" s="39"/>
      <c r="BC222" s="39"/>
      <c r="BD222" s="381"/>
    </row>
    <row r="223" spans="1:56" ht="23" x14ac:dyDescent="0.35">
      <c r="A223" s="37" t="s">
        <v>53</v>
      </c>
      <c r="B223" s="37" t="s">
        <v>183</v>
      </c>
      <c r="C223" s="37">
        <v>161</v>
      </c>
      <c r="E223" s="47" t="s">
        <v>213</v>
      </c>
      <c r="F223" s="374"/>
      <c r="G223" s="39"/>
      <c r="H223" s="39"/>
      <c r="I223" s="39"/>
      <c r="J223" s="39"/>
      <c r="K223" s="39"/>
      <c r="L223" s="39"/>
      <c r="M223" s="39"/>
      <c r="N223" s="39"/>
      <c r="O223" s="39"/>
      <c r="P223" s="39"/>
      <c r="Q223" s="381"/>
      <c r="R223" s="7"/>
      <c r="S223" s="374"/>
      <c r="T223" s="39"/>
      <c r="U223" s="39"/>
      <c r="V223" s="39"/>
      <c r="W223" s="39"/>
      <c r="X223" s="39"/>
      <c r="Y223" s="39"/>
      <c r="Z223" s="39"/>
      <c r="AA223" s="39"/>
      <c r="AB223" s="39"/>
      <c r="AC223" s="39"/>
      <c r="AD223" s="381"/>
      <c r="AE223" s="7"/>
      <c r="AF223" s="374"/>
      <c r="AG223" s="39"/>
      <c r="AH223" s="39"/>
      <c r="AI223" s="39"/>
      <c r="AJ223" s="39"/>
      <c r="AK223" s="39"/>
      <c r="AL223" s="39"/>
      <c r="AM223" s="39"/>
      <c r="AN223" s="39"/>
      <c r="AO223" s="39"/>
      <c r="AP223" s="39"/>
      <c r="AQ223" s="381"/>
      <c r="AR223" s="7"/>
      <c r="AS223" s="374"/>
      <c r="AT223" s="39"/>
      <c r="AU223" s="39"/>
      <c r="AV223" s="39"/>
      <c r="AW223" s="39"/>
      <c r="AX223" s="39"/>
      <c r="AY223" s="39"/>
      <c r="AZ223" s="39"/>
      <c r="BA223" s="39"/>
      <c r="BB223" s="39"/>
      <c r="BC223" s="39"/>
      <c r="BD223" s="381"/>
    </row>
    <row r="224" spans="1:56" ht="23" x14ac:dyDescent="0.35">
      <c r="A224" s="37" t="s">
        <v>53</v>
      </c>
      <c r="B224" s="37" t="s">
        <v>184</v>
      </c>
      <c r="C224" s="37">
        <v>162</v>
      </c>
      <c r="E224" s="267" t="s">
        <v>214</v>
      </c>
      <c r="F224" s="374"/>
      <c r="G224" s="39"/>
      <c r="H224" s="39"/>
      <c r="I224" s="39"/>
      <c r="J224" s="39"/>
      <c r="K224" s="39"/>
      <c r="L224" s="39"/>
      <c r="M224" s="39"/>
      <c r="N224" s="39"/>
      <c r="O224" s="39"/>
      <c r="P224" s="39"/>
      <c r="Q224" s="381"/>
      <c r="R224" s="7"/>
      <c r="S224" s="390"/>
      <c r="T224" s="391"/>
      <c r="U224" s="391"/>
      <c r="V224" s="391"/>
      <c r="W224" s="391"/>
      <c r="X224" s="391"/>
      <c r="Y224" s="391"/>
      <c r="Z224" s="391"/>
      <c r="AA224" s="391"/>
      <c r="AB224" s="391"/>
      <c r="AC224" s="391"/>
      <c r="AD224" s="392"/>
      <c r="AE224" s="7"/>
      <c r="AF224" s="374"/>
      <c r="AG224" s="39"/>
      <c r="AH224" s="39"/>
      <c r="AI224" s="39"/>
      <c r="AJ224" s="39"/>
      <c r="AK224" s="39"/>
      <c r="AL224" s="39"/>
      <c r="AM224" s="39"/>
      <c r="AN224" s="39"/>
      <c r="AO224" s="39"/>
      <c r="AP224" s="39"/>
      <c r="AQ224" s="381"/>
      <c r="AR224" s="7"/>
      <c r="AS224" s="374"/>
      <c r="AT224" s="39"/>
      <c r="AU224" s="39"/>
      <c r="AV224" s="39"/>
      <c r="AW224" s="39"/>
      <c r="AX224" s="39"/>
      <c r="AY224" s="39"/>
      <c r="AZ224" s="39"/>
      <c r="BA224" s="39"/>
      <c r="BB224" s="39"/>
      <c r="BC224" s="39"/>
      <c r="BD224" s="381"/>
    </row>
    <row r="225" spans="1:56" ht="23" x14ac:dyDescent="0.35">
      <c r="A225" s="37" t="s">
        <v>53</v>
      </c>
      <c r="B225" s="37" t="s">
        <v>185</v>
      </c>
      <c r="C225" s="37">
        <v>163</v>
      </c>
      <c r="E225" s="267" t="s">
        <v>215</v>
      </c>
      <c r="F225" s="374"/>
      <c r="G225" s="39"/>
      <c r="H225" s="39"/>
      <c r="I225" s="39"/>
      <c r="J225" s="39"/>
      <c r="K225" s="39"/>
      <c r="L225" s="39"/>
      <c r="M225" s="39"/>
      <c r="N225" s="39"/>
      <c r="O225" s="39"/>
      <c r="P225" s="39"/>
      <c r="Q225" s="381"/>
      <c r="R225" s="7"/>
      <c r="S225" s="374"/>
      <c r="T225" s="39"/>
      <c r="U225" s="39"/>
      <c r="V225" s="39"/>
      <c r="W225" s="39"/>
      <c r="X225" s="39"/>
      <c r="Y225" s="39"/>
      <c r="Z225" s="39"/>
      <c r="AA225" s="39"/>
      <c r="AB225" s="39"/>
      <c r="AC225" s="39"/>
      <c r="AD225" s="381"/>
      <c r="AE225" s="7"/>
      <c r="AF225" s="374"/>
      <c r="AG225" s="39"/>
      <c r="AH225" s="39"/>
      <c r="AI225" s="39"/>
      <c r="AJ225" s="39"/>
      <c r="AK225" s="39"/>
      <c r="AL225" s="39"/>
      <c r="AM225" s="39"/>
      <c r="AN225" s="39"/>
      <c r="AO225" s="39"/>
      <c r="AP225" s="39"/>
      <c r="AQ225" s="381"/>
      <c r="AR225" s="7"/>
      <c r="AS225" s="374"/>
      <c r="AT225" s="39"/>
      <c r="AU225" s="39"/>
      <c r="AV225" s="39"/>
      <c r="AW225" s="39"/>
      <c r="AX225" s="39"/>
      <c r="AY225" s="39"/>
      <c r="AZ225" s="39"/>
      <c r="BA225" s="39"/>
      <c r="BB225" s="39"/>
      <c r="BC225" s="39"/>
      <c r="BD225" s="381"/>
    </row>
    <row r="226" spans="1:56" ht="23" x14ac:dyDescent="0.35">
      <c r="B226" s="37"/>
      <c r="C226" s="37"/>
      <c r="E226" s="46" t="s">
        <v>217</v>
      </c>
      <c r="F226" s="327"/>
      <c r="G226" s="326"/>
      <c r="H226" s="326"/>
      <c r="I226" s="326"/>
      <c r="J226" s="326"/>
      <c r="K226" s="326"/>
      <c r="L226" s="326"/>
      <c r="M226" s="326"/>
      <c r="N226" s="326"/>
      <c r="O226" s="326"/>
      <c r="P226" s="326"/>
      <c r="Q226" s="9"/>
      <c r="R226" s="7"/>
      <c r="S226" s="327"/>
      <c r="T226" s="326"/>
      <c r="U226" s="326"/>
      <c r="V226" s="326"/>
      <c r="W226" s="326"/>
      <c r="X226" s="326"/>
      <c r="Y226" s="326"/>
      <c r="Z226" s="326"/>
      <c r="AA226" s="326"/>
      <c r="AB226" s="326"/>
      <c r="AC226" s="326"/>
      <c r="AD226" s="9"/>
      <c r="AE226" s="7"/>
      <c r="AF226" s="327"/>
      <c r="AG226" s="326"/>
      <c r="AH226" s="326"/>
      <c r="AI226" s="326"/>
      <c r="AJ226" s="326"/>
      <c r="AK226" s="326"/>
      <c r="AL226" s="326"/>
      <c r="AM226" s="326"/>
      <c r="AN226" s="326"/>
      <c r="AO226" s="326"/>
      <c r="AP226" s="326"/>
      <c r="AQ226" s="9"/>
      <c r="AR226" s="7"/>
      <c r="AS226" s="327"/>
      <c r="AT226" s="326"/>
      <c r="AU226" s="326"/>
      <c r="AV226" s="326"/>
      <c r="AW226" s="326"/>
      <c r="AX226" s="326"/>
      <c r="AY226" s="326"/>
      <c r="AZ226" s="326"/>
      <c r="BA226" s="326"/>
      <c r="BB226" s="326"/>
      <c r="BC226" s="326"/>
      <c r="BD226" s="9"/>
    </row>
    <row r="227" spans="1:56" ht="23" x14ac:dyDescent="0.35">
      <c r="A227" s="37" t="s">
        <v>53</v>
      </c>
      <c r="B227" s="37" t="s">
        <v>186</v>
      </c>
      <c r="C227" s="37">
        <v>164</v>
      </c>
      <c r="E227" s="69" t="s">
        <v>218</v>
      </c>
      <c r="F227" s="42"/>
      <c r="G227" s="39"/>
      <c r="H227" s="39"/>
      <c r="I227" s="39"/>
      <c r="J227" s="39"/>
      <c r="K227" s="39"/>
      <c r="L227" s="39"/>
      <c r="M227" s="39"/>
      <c r="N227" s="39"/>
      <c r="O227" s="39"/>
      <c r="P227" s="39"/>
      <c r="Q227" s="381"/>
      <c r="R227" s="7"/>
      <c r="S227" s="393"/>
      <c r="T227" s="391"/>
      <c r="U227" s="391"/>
      <c r="V227" s="391"/>
      <c r="W227" s="391"/>
      <c r="X227" s="391"/>
      <c r="Y227" s="391"/>
      <c r="Z227" s="391"/>
      <c r="AA227" s="391"/>
      <c r="AB227" s="391"/>
      <c r="AC227" s="391"/>
      <c r="AD227" s="392"/>
      <c r="AE227" s="7"/>
      <c r="AF227" s="42"/>
      <c r="AG227" s="39"/>
      <c r="AH227" s="39"/>
      <c r="AI227" s="39"/>
      <c r="AJ227" s="39"/>
      <c r="AK227" s="39"/>
      <c r="AL227" s="39"/>
      <c r="AM227" s="39"/>
      <c r="AN227" s="39"/>
      <c r="AO227" s="39"/>
      <c r="AP227" s="39"/>
      <c r="AQ227" s="381"/>
      <c r="AR227" s="7"/>
      <c r="AS227" s="42"/>
      <c r="AT227" s="39"/>
      <c r="AU227" s="39"/>
      <c r="AV227" s="39"/>
      <c r="AW227" s="39"/>
      <c r="AX227" s="39"/>
      <c r="AY227" s="39"/>
      <c r="AZ227" s="39"/>
      <c r="BA227" s="39"/>
      <c r="BB227" s="39"/>
      <c r="BC227" s="39"/>
      <c r="BD227" s="381"/>
    </row>
    <row r="228" spans="1:56" ht="23" x14ac:dyDescent="0.35">
      <c r="A228" s="37" t="s">
        <v>53</v>
      </c>
      <c r="B228" s="37" t="s">
        <v>187</v>
      </c>
      <c r="C228" s="37">
        <v>165</v>
      </c>
      <c r="E228" s="69" t="s">
        <v>319</v>
      </c>
      <c r="F228" s="390"/>
      <c r="G228" s="391"/>
      <c r="H228" s="391"/>
      <c r="I228" s="391"/>
      <c r="J228" s="391"/>
      <c r="K228" s="391"/>
      <c r="L228" s="391"/>
      <c r="M228" s="391"/>
      <c r="N228" s="391"/>
      <c r="O228" s="391"/>
      <c r="P228" s="391"/>
      <c r="Q228" s="392"/>
      <c r="S228" s="390"/>
      <c r="T228" s="391"/>
      <c r="U228" s="391"/>
      <c r="V228" s="391"/>
      <c r="W228" s="391"/>
      <c r="X228" s="391"/>
      <c r="Y228" s="391"/>
      <c r="Z228" s="391"/>
      <c r="AA228" s="391"/>
      <c r="AB228" s="391"/>
      <c r="AC228" s="391"/>
      <c r="AD228" s="392"/>
      <c r="AF228" s="390"/>
      <c r="AG228" s="391"/>
      <c r="AH228" s="391"/>
      <c r="AI228" s="391"/>
      <c r="AJ228" s="391"/>
      <c r="AK228" s="391"/>
      <c r="AL228" s="391"/>
      <c r="AM228" s="391"/>
      <c r="AN228" s="391"/>
      <c r="AO228" s="391"/>
      <c r="AP228" s="391"/>
      <c r="AQ228" s="392"/>
      <c r="AS228" s="390"/>
      <c r="AT228" s="391"/>
      <c r="AU228" s="391"/>
      <c r="AV228" s="391"/>
      <c r="AW228" s="391"/>
      <c r="AX228" s="391"/>
      <c r="AY228" s="391"/>
      <c r="AZ228" s="391"/>
      <c r="BA228" s="391"/>
      <c r="BB228" s="391"/>
      <c r="BC228" s="391"/>
      <c r="BD228" s="392"/>
    </row>
    <row r="229" spans="1:56" ht="23" x14ac:dyDescent="0.35">
      <c r="A229" s="37" t="s">
        <v>53</v>
      </c>
      <c r="B229" s="37" t="s">
        <v>188</v>
      </c>
      <c r="C229" s="37">
        <v>166</v>
      </c>
      <c r="E229" s="69" t="s">
        <v>220</v>
      </c>
      <c r="F229" s="390"/>
      <c r="G229" s="391"/>
      <c r="H229" s="391"/>
      <c r="I229" s="391"/>
      <c r="J229" s="391"/>
      <c r="K229" s="391"/>
      <c r="L229" s="391"/>
      <c r="M229" s="391"/>
      <c r="N229" s="391"/>
      <c r="O229" s="391"/>
      <c r="P229" s="391"/>
      <c r="Q229" s="392"/>
      <c r="R229" s="7"/>
      <c r="S229" s="374"/>
      <c r="T229" s="39"/>
      <c r="U229" s="39"/>
      <c r="V229" s="39"/>
      <c r="W229" s="39"/>
      <c r="X229" s="39"/>
      <c r="Y229" s="39"/>
      <c r="Z229" s="39"/>
      <c r="AA229" s="39"/>
      <c r="AB229" s="39"/>
      <c r="AC229" s="39"/>
      <c r="AD229" s="381"/>
      <c r="AE229" s="7"/>
      <c r="AF229" s="374"/>
      <c r="AG229" s="39"/>
      <c r="AH229" s="39"/>
      <c r="AI229" s="39"/>
      <c r="AJ229" s="39"/>
      <c r="AK229" s="39"/>
      <c r="AL229" s="39"/>
      <c r="AM229" s="39"/>
      <c r="AN229" s="39"/>
      <c r="AO229" s="39"/>
      <c r="AP229" s="39"/>
      <c r="AQ229" s="381"/>
      <c r="AR229" s="7"/>
      <c r="AS229" s="390"/>
      <c r="AT229" s="391"/>
      <c r="AU229" s="391"/>
      <c r="AV229" s="391"/>
      <c r="AW229" s="391"/>
      <c r="AX229" s="391"/>
      <c r="AY229" s="391"/>
      <c r="AZ229" s="391"/>
      <c r="BA229" s="391"/>
      <c r="BB229" s="391"/>
      <c r="BC229" s="391"/>
      <c r="BD229" s="392"/>
    </row>
    <row r="230" spans="1:56" ht="23" x14ac:dyDescent="0.35">
      <c r="B230" s="37"/>
      <c r="C230" s="37"/>
      <c r="E230" s="46" t="s">
        <v>222</v>
      </c>
      <c r="F230" s="327"/>
      <c r="G230" s="326"/>
      <c r="H230" s="326"/>
      <c r="I230" s="326"/>
      <c r="J230" s="326"/>
      <c r="K230" s="326"/>
      <c r="L230" s="326"/>
      <c r="M230" s="326"/>
      <c r="N230" s="326"/>
      <c r="O230" s="326"/>
      <c r="P230" s="326"/>
      <c r="Q230" s="9"/>
      <c r="R230" s="7"/>
      <c r="S230" s="327"/>
      <c r="T230" s="326"/>
      <c r="U230" s="326"/>
      <c r="V230" s="326"/>
      <c r="W230" s="326"/>
      <c r="X230" s="326"/>
      <c r="Y230" s="326"/>
      <c r="Z230" s="326"/>
      <c r="AA230" s="326"/>
      <c r="AB230" s="326"/>
      <c r="AC230" s="326"/>
      <c r="AD230" s="9"/>
      <c r="AE230" s="7"/>
      <c r="AF230" s="327"/>
      <c r="AG230" s="326"/>
      <c r="AH230" s="326"/>
      <c r="AI230" s="326"/>
      <c r="AJ230" s="326"/>
      <c r="AK230" s="326"/>
      <c r="AL230" s="326"/>
      <c r="AM230" s="326"/>
      <c r="AN230" s="326"/>
      <c r="AO230" s="326"/>
      <c r="AP230" s="326"/>
      <c r="AQ230" s="9"/>
      <c r="AR230" s="7"/>
      <c r="AS230" s="327"/>
      <c r="AT230" s="326"/>
      <c r="AU230" s="326"/>
      <c r="AV230" s="326"/>
      <c r="AW230" s="326"/>
      <c r="AX230" s="326"/>
      <c r="AY230" s="326"/>
      <c r="AZ230" s="326"/>
      <c r="BA230" s="326"/>
      <c r="BB230" s="326"/>
      <c r="BC230" s="326"/>
      <c r="BD230" s="9"/>
    </row>
    <row r="231" spans="1:56" ht="23" x14ac:dyDescent="0.35">
      <c r="A231" s="37" t="s">
        <v>53</v>
      </c>
      <c r="B231" s="37" t="s">
        <v>189</v>
      </c>
      <c r="C231" s="37">
        <v>167</v>
      </c>
      <c r="E231" s="69" t="s">
        <v>223</v>
      </c>
      <c r="F231" s="390"/>
      <c r="G231" s="391"/>
      <c r="H231" s="391"/>
      <c r="I231" s="391"/>
      <c r="J231" s="391"/>
      <c r="K231" s="391"/>
      <c r="L231" s="391"/>
      <c r="M231" s="391"/>
      <c r="N231" s="391"/>
      <c r="O231" s="391"/>
      <c r="P231" s="391"/>
      <c r="Q231" s="392"/>
      <c r="R231" s="7"/>
      <c r="S231" s="374"/>
      <c r="T231" s="39"/>
      <c r="U231" s="39"/>
      <c r="V231" s="39"/>
      <c r="W231" s="39"/>
      <c r="X231" s="39"/>
      <c r="Y231" s="39"/>
      <c r="Z231" s="39"/>
      <c r="AA231" s="39"/>
      <c r="AB231" s="39"/>
      <c r="AC231" s="39"/>
      <c r="AD231" s="381"/>
      <c r="AE231" s="7"/>
      <c r="AF231" s="374"/>
      <c r="AG231" s="39"/>
      <c r="AH231" s="39"/>
      <c r="AI231" s="39"/>
      <c r="AJ231" s="39"/>
      <c r="AK231" s="39"/>
      <c r="AL231" s="39"/>
      <c r="AM231" s="39"/>
      <c r="AN231" s="39"/>
      <c r="AO231" s="39"/>
      <c r="AP231" s="39"/>
      <c r="AQ231" s="381"/>
      <c r="AR231" s="7"/>
      <c r="AS231" s="390"/>
      <c r="AT231" s="391"/>
      <c r="AU231" s="391"/>
      <c r="AV231" s="391"/>
      <c r="AW231" s="391"/>
      <c r="AX231" s="391"/>
      <c r="AY231" s="391"/>
      <c r="AZ231" s="391"/>
      <c r="BA231" s="391"/>
      <c r="BB231" s="391"/>
      <c r="BC231" s="391"/>
      <c r="BD231" s="392"/>
    </row>
    <row r="232" spans="1:56" ht="23" x14ac:dyDescent="0.35">
      <c r="A232" s="37" t="s">
        <v>53</v>
      </c>
      <c r="B232" s="37" t="s">
        <v>190</v>
      </c>
      <c r="C232" s="37">
        <v>168</v>
      </c>
      <c r="E232" s="69" t="s">
        <v>224</v>
      </c>
      <c r="F232" s="390"/>
      <c r="G232" s="391"/>
      <c r="H232" s="391"/>
      <c r="I232" s="391"/>
      <c r="J232" s="391"/>
      <c r="K232" s="391"/>
      <c r="L232" s="391"/>
      <c r="M232" s="391"/>
      <c r="N232" s="391"/>
      <c r="O232" s="391"/>
      <c r="P232" s="391"/>
      <c r="Q232" s="392"/>
      <c r="R232" s="7"/>
      <c r="S232" s="374"/>
      <c r="T232" s="39"/>
      <c r="U232" s="39"/>
      <c r="V232" s="39"/>
      <c r="W232" s="39"/>
      <c r="X232" s="39"/>
      <c r="Y232" s="39"/>
      <c r="Z232" s="39"/>
      <c r="AA232" s="39"/>
      <c r="AB232" s="39"/>
      <c r="AC232" s="39"/>
      <c r="AD232" s="381"/>
      <c r="AE232" s="7"/>
      <c r="AF232" s="374"/>
      <c r="AG232" s="39"/>
      <c r="AH232" s="39"/>
      <c r="AI232" s="39"/>
      <c r="AJ232" s="39"/>
      <c r="AK232" s="39"/>
      <c r="AL232" s="39"/>
      <c r="AM232" s="39"/>
      <c r="AN232" s="39"/>
      <c r="AO232" s="39"/>
      <c r="AP232" s="39"/>
      <c r="AQ232" s="381"/>
      <c r="AR232" s="7"/>
      <c r="AS232" s="390"/>
      <c r="AT232" s="391"/>
      <c r="AU232" s="391"/>
      <c r="AV232" s="391"/>
      <c r="AW232" s="391"/>
      <c r="AX232" s="391"/>
      <c r="AY232" s="391"/>
      <c r="AZ232" s="391"/>
      <c r="BA232" s="391"/>
      <c r="BB232" s="391"/>
      <c r="BC232" s="391"/>
      <c r="BD232" s="392"/>
    </row>
    <row r="233" spans="1:56" ht="23" x14ac:dyDescent="0.35">
      <c r="A233" s="37" t="s">
        <v>53</v>
      </c>
      <c r="B233" s="37" t="s">
        <v>191</v>
      </c>
      <c r="C233" s="37">
        <v>169</v>
      </c>
      <c r="E233" s="69" t="s">
        <v>225</v>
      </c>
      <c r="F233" s="390"/>
      <c r="G233" s="391"/>
      <c r="H233" s="391"/>
      <c r="I233" s="391"/>
      <c r="J233" s="391"/>
      <c r="K233" s="391"/>
      <c r="L233" s="391"/>
      <c r="M233" s="391"/>
      <c r="N233" s="391"/>
      <c r="O233" s="391"/>
      <c r="P233" s="391"/>
      <c r="Q233" s="392"/>
      <c r="R233" s="7"/>
      <c r="S233" s="374"/>
      <c r="T233" s="39"/>
      <c r="U233" s="39"/>
      <c r="V233" s="39"/>
      <c r="W233" s="39"/>
      <c r="X233" s="39"/>
      <c r="Y233" s="39"/>
      <c r="Z233" s="39"/>
      <c r="AA233" s="39"/>
      <c r="AB233" s="39"/>
      <c r="AC233" s="39"/>
      <c r="AD233" s="381"/>
      <c r="AE233" s="7"/>
      <c r="AF233" s="374"/>
      <c r="AG233" s="39"/>
      <c r="AH233" s="39"/>
      <c r="AI233" s="39"/>
      <c r="AJ233" s="39"/>
      <c r="AK233" s="39"/>
      <c r="AL233" s="39"/>
      <c r="AM233" s="39"/>
      <c r="AN233" s="39"/>
      <c r="AO233" s="39"/>
      <c r="AP233" s="39"/>
      <c r="AQ233" s="381"/>
      <c r="AR233" s="7"/>
      <c r="AS233" s="390"/>
      <c r="AT233" s="391"/>
      <c r="AU233" s="391"/>
      <c r="AV233" s="391"/>
      <c r="AW233" s="391"/>
      <c r="AX233" s="391"/>
      <c r="AY233" s="391"/>
      <c r="AZ233" s="391"/>
      <c r="BA233" s="391"/>
      <c r="BB233" s="391"/>
      <c r="BC233" s="391"/>
      <c r="BD233" s="392"/>
    </row>
    <row r="234" spans="1:56" ht="23" x14ac:dyDescent="0.35">
      <c r="A234" s="37" t="s">
        <v>53</v>
      </c>
      <c r="B234" s="37" t="s">
        <v>192</v>
      </c>
      <c r="C234" s="37">
        <v>170</v>
      </c>
      <c r="E234" s="69" t="s">
        <v>226</v>
      </c>
      <c r="F234" s="390"/>
      <c r="G234" s="391"/>
      <c r="H234" s="391"/>
      <c r="I234" s="391"/>
      <c r="J234" s="391"/>
      <c r="K234" s="391"/>
      <c r="L234" s="391"/>
      <c r="M234" s="391"/>
      <c r="N234" s="391"/>
      <c r="O234" s="391"/>
      <c r="P234" s="391"/>
      <c r="Q234" s="392"/>
      <c r="R234" s="7"/>
      <c r="S234" s="374"/>
      <c r="T234" s="39"/>
      <c r="U234" s="39"/>
      <c r="V234" s="39"/>
      <c r="W234" s="39"/>
      <c r="X234" s="39"/>
      <c r="Y234" s="39"/>
      <c r="Z234" s="39"/>
      <c r="AA234" s="39"/>
      <c r="AB234" s="39"/>
      <c r="AC234" s="39"/>
      <c r="AD234" s="381"/>
      <c r="AE234" s="7"/>
      <c r="AF234" s="374"/>
      <c r="AG234" s="39"/>
      <c r="AH234" s="39"/>
      <c r="AI234" s="39"/>
      <c r="AJ234" s="39"/>
      <c r="AK234" s="39"/>
      <c r="AL234" s="39"/>
      <c r="AM234" s="39"/>
      <c r="AN234" s="39"/>
      <c r="AO234" s="39"/>
      <c r="AP234" s="39"/>
      <c r="AQ234" s="381"/>
      <c r="AR234" s="7"/>
      <c r="AS234" s="390"/>
      <c r="AT234" s="391"/>
      <c r="AU234" s="391"/>
      <c r="AV234" s="391"/>
      <c r="AW234" s="391"/>
      <c r="AX234" s="391"/>
      <c r="AY234" s="391"/>
      <c r="AZ234" s="391"/>
      <c r="BA234" s="391"/>
      <c r="BB234" s="391"/>
      <c r="BC234" s="391"/>
      <c r="BD234" s="392"/>
    </row>
    <row r="235" spans="1:56" ht="23" x14ac:dyDescent="0.35">
      <c r="A235" s="37" t="s">
        <v>53</v>
      </c>
      <c r="B235" s="37" t="s">
        <v>193</v>
      </c>
      <c r="C235" s="37">
        <v>171</v>
      </c>
      <c r="E235" s="69" t="s">
        <v>227</v>
      </c>
      <c r="F235" s="390"/>
      <c r="G235" s="391"/>
      <c r="H235" s="391"/>
      <c r="I235" s="391"/>
      <c r="J235" s="391"/>
      <c r="K235" s="391"/>
      <c r="L235" s="391"/>
      <c r="M235" s="391"/>
      <c r="N235" s="391"/>
      <c r="O235" s="391"/>
      <c r="P235" s="391"/>
      <c r="Q235" s="392"/>
      <c r="R235" s="7"/>
      <c r="S235" s="374"/>
      <c r="T235" s="39"/>
      <c r="U235" s="39"/>
      <c r="V235" s="39"/>
      <c r="W235" s="39"/>
      <c r="X235" s="39"/>
      <c r="Y235" s="39"/>
      <c r="Z235" s="39"/>
      <c r="AA235" s="39"/>
      <c r="AB235" s="39"/>
      <c r="AC235" s="39"/>
      <c r="AD235" s="381"/>
      <c r="AE235" s="7"/>
      <c r="AF235" s="374"/>
      <c r="AG235" s="39"/>
      <c r="AH235" s="39"/>
      <c r="AI235" s="39"/>
      <c r="AJ235" s="39"/>
      <c r="AK235" s="39"/>
      <c r="AL235" s="39"/>
      <c r="AM235" s="39"/>
      <c r="AN235" s="39"/>
      <c r="AO235" s="39"/>
      <c r="AP235" s="39"/>
      <c r="AQ235" s="381"/>
      <c r="AR235" s="7"/>
      <c r="AS235" s="390"/>
      <c r="AT235" s="391"/>
      <c r="AU235" s="391"/>
      <c r="AV235" s="391"/>
      <c r="AW235" s="391"/>
      <c r="AX235" s="391"/>
      <c r="AY235" s="391"/>
      <c r="AZ235" s="391"/>
      <c r="BA235" s="391"/>
      <c r="BB235" s="391"/>
      <c r="BC235" s="391"/>
      <c r="BD235" s="392"/>
    </row>
    <row r="236" spans="1:56" ht="23" x14ac:dyDescent="0.35">
      <c r="C236" s="37"/>
      <c r="E236" s="45" t="s">
        <v>56</v>
      </c>
      <c r="F236" s="372"/>
      <c r="G236" s="386"/>
      <c r="H236" s="386"/>
      <c r="I236" s="386"/>
      <c r="J236" s="386"/>
      <c r="K236" s="386"/>
      <c r="L236" s="386"/>
      <c r="M236" s="386"/>
      <c r="N236" s="386"/>
      <c r="O236" s="386"/>
      <c r="P236" s="386"/>
      <c r="Q236" s="379"/>
      <c r="R236" s="7"/>
      <c r="S236" s="372"/>
      <c r="T236" s="386"/>
      <c r="U236" s="386"/>
      <c r="V236" s="386"/>
      <c r="W236" s="386"/>
      <c r="X236" s="386"/>
      <c r="Y236" s="386"/>
      <c r="Z236" s="386"/>
      <c r="AA236" s="386"/>
      <c r="AB236" s="386"/>
      <c r="AC236" s="386"/>
      <c r="AD236" s="379"/>
      <c r="AE236" s="7"/>
      <c r="AF236" s="372"/>
      <c r="AG236" s="386"/>
      <c r="AH236" s="386"/>
      <c r="AI236" s="386"/>
      <c r="AJ236" s="386"/>
      <c r="AK236" s="386"/>
      <c r="AL236" s="386"/>
      <c r="AM236" s="386"/>
      <c r="AN236" s="386"/>
      <c r="AO236" s="386"/>
      <c r="AP236" s="386"/>
      <c r="AQ236" s="379"/>
      <c r="AR236" s="7"/>
      <c r="AS236" s="372"/>
      <c r="AT236" s="386"/>
      <c r="AU236" s="386"/>
      <c r="AV236" s="386"/>
      <c r="AW236" s="386"/>
      <c r="AX236" s="386"/>
      <c r="AY236" s="386"/>
      <c r="AZ236" s="386"/>
      <c r="BA236" s="386"/>
      <c r="BB236" s="386"/>
      <c r="BC236" s="386"/>
      <c r="BD236" s="379"/>
    </row>
    <row r="237" spans="1:56" ht="23" x14ac:dyDescent="0.35">
      <c r="B237" s="57"/>
      <c r="C237" s="37"/>
      <c r="E237" s="46" t="s">
        <v>200</v>
      </c>
      <c r="F237" s="325"/>
      <c r="G237" s="326"/>
      <c r="H237" s="326"/>
      <c r="I237" s="326"/>
      <c r="J237" s="326"/>
      <c r="K237" s="326"/>
      <c r="L237" s="326"/>
      <c r="M237" s="326"/>
      <c r="N237" s="326"/>
      <c r="O237" s="326"/>
      <c r="P237" s="326"/>
      <c r="Q237" s="9"/>
      <c r="R237" s="7"/>
      <c r="S237" s="325"/>
      <c r="T237" s="326"/>
      <c r="U237" s="326"/>
      <c r="V237" s="326"/>
      <c r="W237" s="326"/>
      <c r="X237" s="326"/>
      <c r="Y237" s="326"/>
      <c r="Z237" s="326"/>
      <c r="AA237" s="326"/>
      <c r="AB237" s="326"/>
      <c r="AC237" s="326"/>
      <c r="AD237" s="9"/>
      <c r="AE237" s="7"/>
      <c r="AF237" s="325"/>
      <c r="AG237" s="326"/>
      <c r="AH237" s="326"/>
      <c r="AI237" s="326"/>
      <c r="AJ237" s="326"/>
      <c r="AK237" s="326"/>
      <c r="AL237" s="326"/>
      <c r="AM237" s="326"/>
      <c r="AN237" s="326"/>
      <c r="AO237" s="326"/>
      <c r="AP237" s="326"/>
      <c r="AQ237" s="9"/>
      <c r="AR237" s="7"/>
      <c r="AS237" s="325"/>
      <c r="AT237" s="326"/>
      <c r="AU237" s="326"/>
      <c r="AV237" s="326"/>
      <c r="AW237" s="326"/>
      <c r="AX237" s="326"/>
      <c r="AY237" s="326"/>
      <c r="AZ237" s="326"/>
      <c r="BA237" s="326"/>
      <c r="BB237" s="326"/>
      <c r="BC237" s="326"/>
      <c r="BD237" s="9"/>
    </row>
    <row r="238" spans="1:56" ht="23" x14ac:dyDescent="0.35">
      <c r="B238" s="57"/>
      <c r="C238" s="37"/>
      <c r="E238" s="262" t="s">
        <v>202</v>
      </c>
      <c r="F238" s="375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380"/>
      <c r="R238" s="7"/>
      <c r="S238" s="375"/>
      <c r="T238" s="19"/>
      <c r="U238" s="19"/>
      <c r="V238" s="19"/>
      <c r="W238" s="19"/>
      <c r="X238" s="19"/>
      <c r="Y238" s="19"/>
      <c r="Z238" s="19"/>
      <c r="AA238" s="19"/>
      <c r="AB238" s="19"/>
      <c r="AC238" s="19"/>
      <c r="AD238" s="380"/>
      <c r="AE238" s="7"/>
      <c r="AF238" s="375"/>
      <c r="AG238" s="19"/>
      <c r="AH238" s="19"/>
      <c r="AI238" s="19"/>
      <c r="AJ238" s="19"/>
      <c r="AK238" s="19"/>
      <c r="AL238" s="19"/>
      <c r="AM238" s="19"/>
      <c r="AN238" s="19"/>
      <c r="AO238" s="19"/>
      <c r="AP238" s="19"/>
      <c r="AQ238" s="380"/>
      <c r="AR238" s="7"/>
      <c r="AS238" s="375"/>
      <c r="AT238" s="19"/>
      <c r="AU238" s="19"/>
      <c r="AV238" s="19"/>
      <c r="AW238" s="19"/>
      <c r="AX238" s="19"/>
      <c r="AY238" s="19"/>
      <c r="AZ238" s="19"/>
      <c r="BA238" s="19"/>
      <c r="BB238" s="19"/>
      <c r="BC238" s="19"/>
      <c r="BD238" s="380"/>
    </row>
    <row r="239" spans="1:56" ht="23" x14ac:dyDescent="0.35">
      <c r="A239" s="37" t="s">
        <v>55</v>
      </c>
      <c r="B239" s="37" t="s">
        <v>175</v>
      </c>
      <c r="C239" s="37">
        <v>172</v>
      </c>
      <c r="E239" s="47" t="s">
        <v>308</v>
      </c>
      <c r="F239" s="374"/>
      <c r="G239" s="39"/>
      <c r="H239" s="39"/>
      <c r="I239" s="39"/>
      <c r="J239" s="39"/>
      <c r="K239" s="39"/>
      <c r="L239" s="39"/>
      <c r="M239" s="39"/>
      <c r="N239" s="39"/>
      <c r="O239" s="39"/>
      <c r="P239" s="39"/>
      <c r="Q239" s="381"/>
      <c r="R239" s="7"/>
      <c r="S239" s="390"/>
      <c r="T239" s="391"/>
      <c r="U239" s="391"/>
      <c r="V239" s="391"/>
      <c r="W239" s="391"/>
      <c r="X239" s="391"/>
      <c r="Y239" s="391"/>
      <c r="Z239" s="391"/>
      <c r="AA239" s="391"/>
      <c r="AB239" s="391"/>
      <c r="AC239" s="391"/>
      <c r="AD239" s="392"/>
      <c r="AE239" s="7"/>
      <c r="AF239" s="374"/>
      <c r="AG239" s="39"/>
      <c r="AH239" s="39"/>
      <c r="AI239" s="39"/>
      <c r="AJ239" s="39"/>
      <c r="AK239" s="39"/>
      <c r="AL239" s="39"/>
      <c r="AM239" s="39"/>
      <c r="AN239" s="39"/>
      <c r="AO239" s="39"/>
      <c r="AP239" s="39"/>
      <c r="AQ239" s="381"/>
      <c r="AR239" s="7"/>
      <c r="AS239" s="374"/>
      <c r="AT239" s="39"/>
      <c r="AU239" s="39"/>
      <c r="AV239" s="39"/>
      <c r="AW239" s="39"/>
      <c r="AX239" s="39"/>
      <c r="AY239" s="39"/>
      <c r="AZ239" s="39"/>
      <c r="BA239" s="39"/>
      <c r="BB239" s="39"/>
      <c r="BC239" s="39"/>
      <c r="BD239" s="381"/>
    </row>
    <row r="240" spans="1:56" ht="23" x14ac:dyDescent="0.35">
      <c r="B240" s="58"/>
      <c r="C240" s="37"/>
      <c r="E240" s="71" t="s">
        <v>370</v>
      </c>
      <c r="F240" s="375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380"/>
      <c r="R240" s="7"/>
      <c r="S240" s="375"/>
      <c r="T240" s="19"/>
      <c r="U240" s="19"/>
      <c r="V240" s="19"/>
      <c r="W240" s="19"/>
      <c r="X240" s="19"/>
      <c r="Y240" s="19"/>
      <c r="Z240" s="19"/>
      <c r="AA240" s="19"/>
      <c r="AB240" s="19"/>
      <c r="AC240" s="19"/>
      <c r="AD240" s="380"/>
      <c r="AE240" s="7"/>
      <c r="AF240" s="375"/>
      <c r="AG240" s="19"/>
      <c r="AH240" s="19"/>
      <c r="AI240" s="19"/>
      <c r="AJ240" s="19"/>
      <c r="AK240" s="19"/>
      <c r="AL240" s="19"/>
      <c r="AM240" s="19"/>
      <c r="AN240" s="19"/>
      <c r="AO240" s="19"/>
      <c r="AP240" s="19"/>
      <c r="AQ240" s="380"/>
      <c r="AR240" s="7"/>
      <c r="AS240" s="375"/>
      <c r="AT240" s="19"/>
      <c r="AU240" s="19"/>
      <c r="AV240" s="19"/>
      <c r="AW240" s="19"/>
      <c r="AX240" s="19"/>
      <c r="AY240" s="19"/>
      <c r="AZ240" s="19"/>
      <c r="BA240" s="19"/>
      <c r="BB240" s="19"/>
      <c r="BC240" s="19"/>
      <c r="BD240" s="380"/>
    </row>
    <row r="241" spans="1:56" ht="23" x14ac:dyDescent="0.35">
      <c r="A241" s="37" t="s">
        <v>55</v>
      </c>
      <c r="B241" s="37" t="s">
        <v>176</v>
      </c>
      <c r="C241" s="37">
        <v>173</v>
      </c>
      <c r="E241" s="72" t="s">
        <v>206</v>
      </c>
      <c r="F241" s="374"/>
      <c r="G241" s="39"/>
      <c r="H241" s="39"/>
      <c r="I241" s="39"/>
      <c r="J241" s="39"/>
      <c r="K241" s="39"/>
      <c r="L241" s="39"/>
      <c r="M241" s="39"/>
      <c r="N241" s="39"/>
      <c r="O241" s="39"/>
      <c r="P241" s="39"/>
      <c r="Q241" s="381"/>
      <c r="R241" s="7"/>
      <c r="S241" s="374"/>
      <c r="T241" s="39"/>
      <c r="U241" s="39"/>
      <c r="V241" s="39"/>
      <c r="W241" s="39"/>
      <c r="X241" s="39"/>
      <c r="Y241" s="39"/>
      <c r="Z241" s="39"/>
      <c r="AA241" s="39"/>
      <c r="AB241" s="39"/>
      <c r="AC241" s="39"/>
      <c r="AD241" s="381"/>
      <c r="AE241" s="7"/>
      <c r="AF241" s="374"/>
      <c r="AG241" s="39"/>
      <c r="AH241" s="39"/>
      <c r="AI241" s="39"/>
      <c r="AJ241" s="39"/>
      <c r="AK241" s="39"/>
      <c r="AL241" s="39"/>
      <c r="AM241" s="39"/>
      <c r="AN241" s="39"/>
      <c r="AO241" s="39"/>
      <c r="AP241" s="39"/>
      <c r="AQ241" s="381"/>
      <c r="AR241" s="7"/>
      <c r="AS241" s="374"/>
      <c r="AT241" s="39"/>
      <c r="AU241" s="39"/>
      <c r="AV241" s="39"/>
      <c r="AW241" s="39"/>
      <c r="AX241" s="39"/>
      <c r="AY241" s="39"/>
      <c r="AZ241" s="39"/>
      <c r="BA241" s="39"/>
      <c r="BB241" s="39"/>
      <c r="BC241" s="39"/>
      <c r="BD241" s="381"/>
    </row>
    <row r="242" spans="1:56" ht="23" x14ac:dyDescent="0.35">
      <c r="A242" s="37" t="s">
        <v>55</v>
      </c>
      <c r="B242" s="37" t="s">
        <v>177</v>
      </c>
      <c r="C242" s="37">
        <v>174</v>
      </c>
      <c r="E242" s="72" t="s">
        <v>207</v>
      </c>
      <c r="F242" s="374"/>
      <c r="G242" s="39"/>
      <c r="H242" s="39"/>
      <c r="I242" s="39"/>
      <c r="J242" s="39"/>
      <c r="K242" s="39"/>
      <c r="L242" s="39"/>
      <c r="M242" s="39"/>
      <c r="N242" s="39"/>
      <c r="O242" s="39"/>
      <c r="P242" s="39"/>
      <c r="Q242" s="381"/>
      <c r="R242" s="7"/>
      <c r="S242" s="374"/>
      <c r="T242" s="39"/>
      <c r="U242" s="39"/>
      <c r="V242" s="39"/>
      <c r="W242" s="39"/>
      <c r="X242" s="39"/>
      <c r="Y242" s="39"/>
      <c r="Z242" s="39"/>
      <c r="AA242" s="39"/>
      <c r="AB242" s="39"/>
      <c r="AC242" s="39"/>
      <c r="AD242" s="381"/>
      <c r="AE242" s="7"/>
      <c r="AF242" s="374"/>
      <c r="AG242" s="39"/>
      <c r="AH242" s="39"/>
      <c r="AI242" s="39"/>
      <c r="AJ242" s="39"/>
      <c r="AK242" s="39"/>
      <c r="AL242" s="39"/>
      <c r="AM242" s="39"/>
      <c r="AN242" s="39"/>
      <c r="AO242" s="39"/>
      <c r="AP242" s="39"/>
      <c r="AQ242" s="381"/>
      <c r="AR242" s="7"/>
      <c r="AS242" s="374"/>
      <c r="AT242" s="39"/>
      <c r="AU242" s="39"/>
      <c r="AV242" s="39"/>
      <c r="AW242" s="39"/>
      <c r="AX242" s="39"/>
      <c r="AY242" s="39"/>
      <c r="AZ242" s="39"/>
      <c r="BA242" s="39"/>
      <c r="BB242" s="39"/>
      <c r="BC242" s="39"/>
      <c r="BD242" s="381"/>
    </row>
    <row r="243" spans="1:56" ht="23" x14ac:dyDescent="0.35">
      <c r="A243" s="37" t="s">
        <v>55</v>
      </c>
      <c r="B243" s="37" t="s">
        <v>178</v>
      </c>
      <c r="C243" s="37">
        <v>175</v>
      </c>
      <c r="E243" s="72" t="s">
        <v>208</v>
      </c>
      <c r="F243" s="374"/>
      <c r="G243" s="39"/>
      <c r="H243" s="39"/>
      <c r="I243" s="39"/>
      <c r="J243" s="39"/>
      <c r="K243" s="39"/>
      <c r="L243" s="39"/>
      <c r="M243" s="39"/>
      <c r="N243" s="39"/>
      <c r="O243" s="39"/>
      <c r="P243" s="39"/>
      <c r="Q243" s="381"/>
      <c r="R243" s="7"/>
      <c r="S243" s="374"/>
      <c r="T243" s="39"/>
      <c r="U243" s="39"/>
      <c r="V243" s="39"/>
      <c r="W243" s="39"/>
      <c r="X243" s="39"/>
      <c r="Y243" s="39"/>
      <c r="Z243" s="39"/>
      <c r="AA243" s="39"/>
      <c r="AB243" s="39"/>
      <c r="AC243" s="39"/>
      <c r="AD243" s="381"/>
      <c r="AE243" s="7"/>
      <c r="AF243" s="374"/>
      <c r="AG243" s="39"/>
      <c r="AH243" s="39"/>
      <c r="AI243" s="39"/>
      <c r="AJ243" s="39"/>
      <c r="AK243" s="39"/>
      <c r="AL243" s="39"/>
      <c r="AM243" s="39"/>
      <c r="AN243" s="39"/>
      <c r="AO243" s="39"/>
      <c r="AP243" s="39"/>
      <c r="AQ243" s="381"/>
      <c r="AR243" s="7"/>
      <c r="AS243" s="374"/>
      <c r="AT243" s="39"/>
      <c r="AU243" s="39"/>
      <c r="AV243" s="39"/>
      <c r="AW243" s="39"/>
      <c r="AX243" s="39"/>
      <c r="AY243" s="39"/>
      <c r="AZ243" s="39"/>
      <c r="BA243" s="39"/>
      <c r="BB243" s="39"/>
      <c r="BC243" s="39"/>
      <c r="BD243" s="381"/>
    </row>
    <row r="244" spans="1:56" ht="23" x14ac:dyDescent="0.35">
      <c r="A244" s="37" t="s">
        <v>55</v>
      </c>
      <c r="B244" s="37" t="s">
        <v>179</v>
      </c>
      <c r="C244" s="37">
        <v>176</v>
      </c>
      <c r="E244" s="72" t="s">
        <v>209</v>
      </c>
      <c r="F244" s="374"/>
      <c r="G244" s="39"/>
      <c r="H244" s="39"/>
      <c r="I244" s="39"/>
      <c r="J244" s="39"/>
      <c r="K244" s="39"/>
      <c r="L244" s="39"/>
      <c r="M244" s="39"/>
      <c r="N244" s="39"/>
      <c r="O244" s="39"/>
      <c r="P244" s="39"/>
      <c r="Q244" s="381"/>
      <c r="R244" s="7"/>
      <c r="S244" s="374"/>
      <c r="T244" s="39"/>
      <c r="U244" s="39"/>
      <c r="V244" s="39"/>
      <c r="W244" s="39"/>
      <c r="X244" s="39"/>
      <c r="Y244" s="39"/>
      <c r="Z244" s="39"/>
      <c r="AA244" s="39"/>
      <c r="AB244" s="39"/>
      <c r="AC244" s="39"/>
      <c r="AD244" s="381"/>
      <c r="AE244" s="7"/>
      <c r="AF244" s="374"/>
      <c r="AG244" s="39"/>
      <c r="AH244" s="39"/>
      <c r="AI244" s="39"/>
      <c r="AJ244" s="39"/>
      <c r="AK244" s="39"/>
      <c r="AL244" s="39"/>
      <c r="AM244" s="39"/>
      <c r="AN244" s="39"/>
      <c r="AO244" s="39"/>
      <c r="AP244" s="39"/>
      <c r="AQ244" s="381"/>
      <c r="AR244" s="7"/>
      <c r="AS244" s="374"/>
      <c r="AT244" s="39"/>
      <c r="AU244" s="39"/>
      <c r="AV244" s="39"/>
      <c r="AW244" s="39"/>
      <c r="AX244" s="39"/>
      <c r="AY244" s="39"/>
      <c r="AZ244" s="39"/>
      <c r="BA244" s="39"/>
      <c r="BB244" s="39"/>
      <c r="BC244" s="39"/>
      <c r="BD244" s="381"/>
    </row>
    <row r="245" spans="1:56" ht="23" x14ac:dyDescent="0.35">
      <c r="A245" s="37" t="s">
        <v>55</v>
      </c>
      <c r="B245" s="37" t="s">
        <v>180</v>
      </c>
      <c r="C245" s="37">
        <v>177</v>
      </c>
      <c r="E245" s="72" t="s">
        <v>210</v>
      </c>
      <c r="F245" s="374"/>
      <c r="G245" s="39"/>
      <c r="H245" s="39"/>
      <c r="I245" s="39"/>
      <c r="J245" s="39"/>
      <c r="K245" s="39"/>
      <c r="L245" s="39"/>
      <c r="M245" s="39"/>
      <c r="N245" s="39"/>
      <c r="O245" s="39"/>
      <c r="P245" s="39"/>
      <c r="Q245" s="381"/>
      <c r="R245" s="7"/>
      <c r="S245" s="374"/>
      <c r="T245" s="39"/>
      <c r="U245" s="39"/>
      <c r="V245" s="39"/>
      <c r="W245" s="39"/>
      <c r="X245" s="39"/>
      <c r="Y245" s="39"/>
      <c r="Z245" s="39"/>
      <c r="AA245" s="39"/>
      <c r="AB245" s="39"/>
      <c r="AC245" s="39"/>
      <c r="AD245" s="381"/>
      <c r="AE245" s="7"/>
      <c r="AF245" s="374"/>
      <c r="AG245" s="39"/>
      <c r="AH245" s="39"/>
      <c r="AI245" s="39"/>
      <c r="AJ245" s="39"/>
      <c r="AK245" s="39"/>
      <c r="AL245" s="39"/>
      <c r="AM245" s="39"/>
      <c r="AN245" s="39"/>
      <c r="AO245" s="39"/>
      <c r="AP245" s="39"/>
      <c r="AQ245" s="381"/>
      <c r="AR245" s="7"/>
      <c r="AS245" s="374"/>
      <c r="AT245" s="39"/>
      <c r="AU245" s="39"/>
      <c r="AV245" s="39"/>
      <c r="AW245" s="39"/>
      <c r="AX245" s="39"/>
      <c r="AY245" s="39"/>
      <c r="AZ245" s="39"/>
      <c r="BA245" s="39"/>
      <c r="BB245" s="39"/>
      <c r="BC245" s="39"/>
      <c r="BD245" s="381"/>
    </row>
    <row r="246" spans="1:56" ht="23" x14ac:dyDescent="0.35">
      <c r="A246" s="37" t="s">
        <v>55</v>
      </c>
      <c r="B246" s="37" t="s">
        <v>181</v>
      </c>
      <c r="C246" s="37">
        <v>178</v>
      </c>
      <c r="E246" s="72" t="s">
        <v>211</v>
      </c>
      <c r="F246" s="374"/>
      <c r="G246" s="39"/>
      <c r="H246" s="39"/>
      <c r="I246" s="39"/>
      <c r="J246" s="39"/>
      <c r="K246" s="39"/>
      <c r="L246" s="39"/>
      <c r="M246" s="39"/>
      <c r="N246" s="39"/>
      <c r="O246" s="39"/>
      <c r="P246" s="39"/>
      <c r="Q246" s="381"/>
      <c r="R246" s="7"/>
      <c r="S246" s="374"/>
      <c r="T246" s="39"/>
      <c r="U246" s="39"/>
      <c r="V246" s="39"/>
      <c r="W246" s="39"/>
      <c r="X246" s="39"/>
      <c r="Y246" s="39"/>
      <c r="Z246" s="39"/>
      <c r="AA246" s="39"/>
      <c r="AB246" s="39"/>
      <c r="AC246" s="39"/>
      <c r="AD246" s="381"/>
      <c r="AE246" s="7"/>
      <c r="AF246" s="374"/>
      <c r="AG246" s="39"/>
      <c r="AH246" s="39"/>
      <c r="AI246" s="39"/>
      <c r="AJ246" s="39"/>
      <c r="AK246" s="39"/>
      <c r="AL246" s="39"/>
      <c r="AM246" s="39"/>
      <c r="AN246" s="39"/>
      <c r="AO246" s="39"/>
      <c r="AP246" s="39"/>
      <c r="AQ246" s="381"/>
      <c r="AR246" s="7"/>
      <c r="AS246" s="374"/>
      <c r="AT246" s="39"/>
      <c r="AU246" s="39"/>
      <c r="AV246" s="39"/>
      <c r="AW246" s="39"/>
      <c r="AX246" s="39"/>
      <c r="AY246" s="39"/>
      <c r="AZ246" s="39"/>
      <c r="BA246" s="39"/>
      <c r="BB246" s="39"/>
      <c r="BC246" s="39"/>
      <c r="BD246" s="381"/>
    </row>
    <row r="247" spans="1:56" ht="23" x14ac:dyDescent="0.35">
      <c r="A247" s="37" t="s">
        <v>55</v>
      </c>
      <c r="B247" s="37" t="s">
        <v>182</v>
      </c>
      <c r="C247" s="37">
        <v>179</v>
      </c>
      <c r="E247" s="72" t="s">
        <v>212</v>
      </c>
      <c r="F247" s="374"/>
      <c r="G247" s="39"/>
      <c r="H247" s="39"/>
      <c r="I247" s="39"/>
      <c r="J247" s="39"/>
      <c r="K247" s="39"/>
      <c r="L247" s="39"/>
      <c r="M247" s="39"/>
      <c r="N247" s="39"/>
      <c r="O247" s="39"/>
      <c r="P247" s="39"/>
      <c r="Q247" s="381"/>
      <c r="R247" s="7"/>
      <c r="S247" s="374"/>
      <c r="T247" s="39"/>
      <c r="U247" s="39"/>
      <c r="V247" s="39"/>
      <c r="W247" s="39"/>
      <c r="X247" s="39"/>
      <c r="Y247" s="39"/>
      <c r="Z247" s="39"/>
      <c r="AA247" s="39"/>
      <c r="AB247" s="39"/>
      <c r="AC247" s="39"/>
      <c r="AD247" s="381"/>
      <c r="AE247" s="7"/>
      <c r="AF247" s="374"/>
      <c r="AG247" s="39"/>
      <c r="AH247" s="39"/>
      <c r="AI247" s="39"/>
      <c r="AJ247" s="39"/>
      <c r="AK247" s="39"/>
      <c r="AL247" s="39"/>
      <c r="AM247" s="39"/>
      <c r="AN247" s="39"/>
      <c r="AO247" s="39"/>
      <c r="AP247" s="39"/>
      <c r="AQ247" s="381"/>
      <c r="AR247" s="7"/>
      <c r="AS247" s="374"/>
      <c r="AT247" s="39"/>
      <c r="AU247" s="39"/>
      <c r="AV247" s="39"/>
      <c r="AW247" s="39"/>
      <c r="AX247" s="39"/>
      <c r="AY247" s="39"/>
      <c r="AZ247" s="39"/>
      <c r="BA247" s="39"/>
      <c r="BB247" s="39"/>
      <c r="BC247" s="39"/>
      <c r="BD247" s="381"/>
    </row>
    <row r="248" spans="1:56" ht="23" x14ac:dyDescent="0.35">
      <c r="A248" s="37" t="s">
        <v>55</v>
      </c>
      <c r="B248" s="37" t="s">
        <v>183</v>
      </c>
      <c r="C248" s="37">
        <v>180</v>
      </c>
      <c r="E248" s="47" t="s">
        <v>213</v>
      </c>
      <c r="F248" s="374"/>
      <c r="G248" s="39"/>
      <c r="H248" s="39"/>
      <c r="I248" s="39"/>
      <c r="J248" s="39"/>
      <c r="K248" s="39"/>
      <c r="L248" s="39"/>
      <c r="M248" s="39"/>
      <c r="N248" s="39"/>
      <c r="O248" s="39"/>
      <c r="P248" s="39"/>
      <c r="Q248" s="381"/>
      <c r="R248" s="7"/>
      <c r="S248" s="374"/>
      <c r="T248" s="39"/>
      <c r="U248" s="39"/>
      <c r="V248" s="39"/>
      <c r="W248" s="39"/>
      <c r="X248" s="39"/>
      <c r="Y248" s="39"/>
      <c r="Z248" s="39"/>
      <c r="AA248" s="39"/>
      <c r="AB248" s="39"/>
      <c r="AC248" s="39"/>
      <c r="AD248" s="381"/>
      <c r="AE248" s="7"/>
      <c r="AF248" s="374"/>
      <c r="AG248" s="39"/>
      <c r="AH248" s="39"/>
      <c r="AI248" s="39"/>
      <c r="AJ248" s="39"/>
      <c r="AK248" s="39"/>
      <c r="AL248" s="39"/>
      <c r="AM248" s="39"/>
      <c r="AN248" s="39"/>
      <c r="AO248" s="39"/>
      <c r="AP248" s="39"/>
      <c r="AQ248" s="381"/>
      <c r="AR248" s="7"/>
      <c r="AS248" s="374"/>
      <c r="AT248" s="39"/>
      <c r="AU248" s="39"/>
      <c r="AV248" s="39"/>
      <c r="AW248" s="39"/>
      <c r="AX248" s="39"/>
      <c r="AY248" s="39"/>
      <c r="AZ248" s="39"/>
      <c r="BA248" s="39"/>
      <c r="BB248" s="39"/>
      <c r="BC248" s="39"/>
      <c r="BD248" s="381"/>
    </row>
    <row r="249" spans="1:56" ht="23" x14ac:dyDescent="0.35">
      <c r="A249" s="37" t="s">
        <v>55</v>
      </c>
      <c r="B249" s="37" t="s">
        <v>184</v>
      </c>
      <c r="C249" s="37">
        <v>181</v>
      </c>
      <c r="E249" s="267" t="s">
        <v>214</v>
      </c>
      <c r="F249" s="374"/>
      <c r="G249" s="39"/>
      <c r="H249" s="39"/>
      <c r="I249" s="39"/>
      <c r="J249" s="39"/>
      <c r="K249" s="39"/>
      <c r="L249" s="39"/>
      <c r="M249" s="39"/>
      <c r="N249" s="39"/>
      <c r="O249" s="39"/>
      <c r="P249" s="39"/>
      <c r="Q249" s="381"/>
      <c r="R249" s="7"/>
      <c r="S249" s="390"/>
      <c r="T249" s="391"/>
      <c r="U249" s="391"/>
      <c r="V249" s="391"/>
      <c r="W249" s="391"/>
      <c r="X249" s="391"/>
      <c r="Y249" s="391"/>
      <c r="Z249" s="391"/>
      <c r="AA249" s="391"/>
      <c r="AB249" s="391"/>
      <c r="AC249" s="391"/>
      <c r="AD249" s="392"/>
      <c r="AE249" s="7"/>
      <c r="AF249" s="374"/>
      <c r="AG249" s="39"/>
      <c r="AH249" s="39"/>
      <c r="AI249" s="39"/>
      <c r="AJ249" s="39"/>
      <c r="AK249" s="39"/>
      <c r="AL249" s="39"/>
      <c r="AM249" s="39"/>
      <c r="AN249" s="39"/>
      <c r="AO249" s="39"/>
      <c r="AP249" s="39"/>
      <c r="AQ249" s="381"/>
      <c r="AR249" s="7"/>
      <c r="AS249" s="374"/>
      <c r="AT249" s="39"/>
      <c r="AU249" s="39"/>
      <c r="AV249" s="39"/>
      <c r="AW249" s="39"/>
      <c r="AX249" s="39"/>
      <c r="AY249" s="39"/>
      <c r="AZ249" s="39"/>
      <c r="BA249" s="39"/>
      <c r="BB249" s="39"/>
      <c r="BC249" s="39"/>
      <c r="BD249" s="381"/>
    </row>
    <row r="250" spans="1:56" ht="23" x14ac:dyDescent="0.35">
      <c r="A250" s="37" t="s">
        <v>55</v>
      </c>
      <c r="B250" s="37" t="s">
        <v>185</v>
      </c>
      <c r="C250" s="37">
        <v>182</v>
      </c>
      <c r="E250" s="267" t="s">
        <v>215</v>
      </c>
      <c r="F250" s="374"/>
      <c r="G250" s="39"/>
      <c r="H250" s="39"/>
      <c r="I250" s="39"/>
      <c r="J250" s="39"/>
      <c r="K250" s="39"/>
      <c r="L250" s="39"/>
      <c r="M250" s="39"/>
      <c r="N250" s="39"/>
      <c r="O250" s="39"/>
      <c r="P250" s="39"/>
      <c r="Q250" s="381"/>
      <c r="R250" s="7"/>
      <c r="S250" s="374"/>
      <c r="T250" s="39"/>
      <c r="U250" s="39"/>
      <c r="V250" s="39"/>
      <c r="W250" s="39"/>
      <c r="X250" s="39"/>
      <c r="Y250" s="39"/>
      <c r="Z250" s="39"/>
      <c r="AA250" s="39"/>
      <c r="AB250" s="39"/>
      <c r="AC250" s="39"/>
      <c r="AD250" s="381"/>
      <c r="AE250" s="7"/>
      <c r="AF250" s="374"/>
      <c r="AG250" s="39"/>
      <c r="AH250" s="39"/>
      <c r="AI250" s="39"/>
      <c r="AJ250" s="39"/>
      <c r="AK250" s="39"/>
      <c r="AL250" s="39"/>
      <c r="AM250" s="39"/>
      <c r="AN250" s="39"/>
      <c r="AO250" s="39"/>
      <c r="AP250" s="39"/>
      <c r="AQ250" s="381"/>
      <c r="AR250" s="7"/>
      <c r="AS250" s="374"/>
      <c r="AT250" s="39"/>
      <c r="AU250" s="39"/>
      <c r="AV250" s="39"/>
      <c r="AW250" s="39"/>
      <c r="AX250" s="39"/>
      <c r="AY250" s="39"/>
      <c r="AZ250" s="39"/>
      <c r="BA250" s="39"/>
      <c r="BB250" s="39"/>
      <c r="BC250" s="39"/>
      <c r="BD250" s="381"/>
    </row>
    <row r="251" spans="1:56" ht="23" x14ac:dyDescent="0.35">
      <c r="B251" s="37"/>
      <c r="C251" s="37"/>
      <c r="E251" s="46" t="s">
        <v>217</v>
      </c>
      <c r="F251" s="327"/>
      <c r="G251" s="326"/>
      <c r="H251" s="326"/>
      <c r="I251" s="326"/>
      <c r="J251" s="326"/>
      <c r="K251" s="326"/>
      <c r="L251" s="326"/>
      <c r="M251" s="326"/>
      <c r="N251" s="326"/>
      <c r="O251" s="326"/>
      <c r="P251" s="326"/>
      <c r="Q251" s="9"/>
      <c r="R251" s="7"/>
      <c r="S251" s="327"/>
      <c r="T251" s="326"/>
      <c r="U251" s="326"/>
      <c r="V251" s="326"/>
      <c r="W251" s="326"/>
      <c r="X251" s="326"/>
      <c r="Y251" s="326"/>
      <c r="Z251" s="326"/>
      <c r="AA251" s="326"/>
      <c r="AB251" s="326"/>
      <c r="AC251" s="326"/>
      <c r="AD251" s="9"/>
      <c r="AE251" s="7"/>
      <c r="AF251" s="327"/>
      <c r="AG251" s="326"/>
      <c r="AH251" s="326"/>
      <c r="AI251" s="326"/>
      <c r="AJ251" s="326"/>
      <c r="AK251" s="326"/>
      <c r="AL251" s="326"/>
      <c r="AM251" s="326"/>
      <c r="AN251" s="326"/>
      <c r="AO251" s="326"/>
      <c r="AP251" s="326"/>
      <c r="AQ251" s="9"/>
      <c r="AR251" s="7"/>
      <c r="AS251" s="327"/>
      <c r="AT251" s="326"/>
      <c r="AU251" s="326"/>
      <c r="AV251" s="326"/>
      <c r="AW251" s="326"/>
      <c r="AX251" s="326"/>
      <c r="AY251" s="326"/>
      <c r="AZ251" s="326"/>
      <c r="BA251" s="326"/>
      <c r="BB251" s="326"/>
      <c r="BC251" s="326"/>
      <c r="BD251" s="9"/>
    </row>
    <row r="252" spans="1:56" ht="23" x14ac:dyDescent="0.35">
      <c r="A252" s="37" t="s">
        <v>55</v>
      </c>
      <c r="B252" s="37" t="s">
        <v>186</v>
      </c>
      <c r="C252" s="37">
        <v>183</v>
      </c>
      <c r="E252" s="69" t="s">
        <v>218</v>
      </c>
      <c r="F252" s="42"/>
      <c r="G252" s="39"/>
      <c r="H252" s="39"/>
      <c r="I252" s="39"/>
      <c r="J252" s="39"/>
      <c r="K252" s="39"/>
      <c r="L252" s="39"/>
      <c r="M252" s="39"/>
      <c r="N252" s="39"/>
      <c r="O252" s="39"/>
      <c r="P252" s="39"/>
      <c r="Q252" s="381"/>
      <c r="R252" s="7"/>
      <c r="S252" s="393"/>
      <c r="T252" s="391"/>
      <c r="U252" s="391"/>
      <c r="V252" s="391"/>
      <c r="W252" s="391"/>
      <c r="X252" s="391"/>
      <c r="Y252" s="391"/>
      <c r="Z252" s="391"/>
      <c r="AA252" s="391"/>
      <c r="AB252" s="391"/>
      <c r="AC252" s="391"/>
      <c r="AD252" s="392"/>
      <c r="AE252" s="7"/>
      <c r="AF252" s="42"/>
      <c r="AG252" s="39"/>
      <c r="AH252" s="39"/>
      <c r="AI252" s="39"/>
      <c r="AJ252" s="39"/>
      <c r="AK252" s="39"/>
      <c r="AL252" s="39"/>
      <c r="AM252" s="39"/>
      <c r="AN252" s="39"/>
      <c r="AO252" s="39"/>
      <c r="AP252" s="39"/>
      <c r="AQ252" s="381"/>
      <c r="AR252" s="7"/>
      <c r="AS252" s="42"/>
      <c r="AT252" s="39"/>
      <c r="AU252" s="39"/>
      <c r="AV252" s="39"/>
      <c r="AW252" s="39"/>
      <c r="AX252" s="39"/>
      <c r="AY252" s="39"/>
      <c r="AZ252" s="39"/>
      <c r="BA252" s="39"/>
      <c r="BB252" s="39"/>
      <c r="BC252" s="39"/>
      <c r="BD252" s="381"/>
    </row>
    <row r="253" spans="1:56" ht="23" x14ac:dyDescent="0.35">
      <c r="A253" s="37" t="s">
        <v>55</v>
      </c>
      <c r="B253" s="37" t="s">
        <v>187</v>
      </c>
      <c r="C253" s="37">
        <v>184</v>
      </c>
      <c r="E253" s="69" t="s">
        <v>319</v>
      </c>
      <c r="F253" s="390"/>
      <c r="G253" s="391"/>
      <c r="H253" s="391"/>
      <c r="I253" s="391"/>
      <c r="J253" s="391"/>
      <c r="K253" s="391"/>
      <c r="L253" s="391"/>
      <c r="M253" s="391"/>
      <c r="N253" s="391"/>
      <c r="O253" s="391"/>
      <c r="P253" s="391"/>
      <c r="Q253" s="392"/>
      <c r="S253" s="390"/>
      <c r="T253" s="391"/>
      <c r="U253" s="391"/>
      <c r="V253" s="391"/>
      <c r="W253" s="391"/>
      <c r="X253" s="391"/>
      <c r="Y253" s="391"/>
      <c r="Z253" s="391"/>
      <c r="AA253" s="391"/>
      <c r="AB253" s="391"/>
      <c r="AC253" s="391"/>
      <c r="AD253" s="392"/>
      <c r="AF253" s="390"/>
      <c r="AG253" s="391"/>
      <c r="AH253" s="391"/>
      <c r="AI253" s="391"/>
      <c r="AJ253" s="391"/>
      <c r="AK253" s="391"/>
      <c r="AL253" s="391"/>
      <c r="AM253" s="391"/>
      <c r="AN253" s="391"/>
      <c r="AO253" s="391"/>
      <c r="AP253" s="391"/>
      <c r="AQ253" s="392"/>
      <c r="AS253" s="390"/>
      <c r="AT253" s="391"/>
      <c r="AU253" s="391"/>
      <c r="AV253" s="391"/>
      <c r="AW253" s="391"/>
      <c r="AX253" s="391"/>
      <c r="AY253" s="391"/>
      <c r="AZ253" s="391"/>
      <c r="BA253" s="391"/>
      <c r="BB253" s="391"/>
      <c r="BC253" s="391"/>
      <c r="BD253" s="392"/>
    </row>
    <row r="254" spans="1:56" ht="23" x14ac:dyDescent="0.35">
      <c r="A254" s="37" t="s">
        <v>55</v>
      </c>
      <c r="B254" s="37" t="s">
        <v>188</v>
      </c>
      <c r="C254" s="37">
        <v>185</v>
      </c>
      <c r="E254" s="69" t="s">
        <v>220</v>
      </c>
      <c r="F254" s="390"/>
      <c r="G254" s="391"/>
      <c r="H254" s="391"/>
      <c r="I254" s="391"/>
      <c r="J254" s="391"/>
      <c r="K254" s="391"/>
      <c r="L254" s="391"/>
      <c r="M254" s="391"/>
      <c r="N254" s="391"/>
      <c r="O254" s="391"/>
      <c r="P254" s="391"/>
      <c r="Q254" s="392"/>
      <c r="R254" s="7"/>
      <c r="S254" s="374"/>
      <c r="T254" s="39"/>
      <c r="U254" s="39"/>
      <c r="V254" s="39"/>
      <c r="W254" s="39"/>
      <c r="X254" s="39"/>
      <c r="Y254" s="39"/>
      <c r="Z254" s="39"/>
      <c r="AA254" s="39"/>
      <c r="AB254" s="39"/>
      <c r="AC254" s="39"/>
      <c r="AD254" s="381"/>
      <c r="AE254" s="7"/>
      <c r="AF254" s="374"/>
      <c r="AG254" s="39"/>
      <c r="AH254" s="39"/>
      <c r="AI254" s="39"/>
      <c r="AJ254" s="39"/>
      <c r="AK254" s="39"/>
      <c r="AL254" s="39"/>
      <c r="AM254" s="39"/>
      <c r="AN254" s="39"/>
      <c r="AO254" s="39"/>
      <c r="AP254" s="39"/>
      <c r="AQ254" s="381"/>
      <c r="AR254" s="7"/>
      <c r="AS254" s="390"/>
      <c r="AT254" s="391"/>
      <c r="AU254" s="391"/>
      <c r="AV254" s="391"/>
      <c r="AW254" s="391"/>
      <c r="AX254" s="391"/>
      <c r="AY254" s="391"/>
      <c r="AZ254" s="391"/>
      <c r="BA254" s="391"/>
      <c r="BB254" s="391"/>
      <c r="BC254" s="391"/>
      <c r="BD254" s="392"/>
    </row>
    <row r="255" spans="1:56" ht="23" x14ac:dyDescent="0.35">
      <c r="B255" s="37"/>
      <c r="C255" s="37"/>
      <c r="E255" s="46" t="s">
        <v>222</v>
      </c>
      <c r="F255" s="327"/>
      <c r="G255" s="326"/>
      <c r="H255" s="326"/>
      <c r="I255" s="326"/>
      <c r="J255" s="326"/>
      <c r="K255" s="326"/>
      <c r="L255" s="326"/>
      <c r="M255" s="326"/>
      <c r="N255" s="326"/>
      <c r="O255" s="326"/>
      <c r="P255" s="326"/>
      <c r="Q255" s="9"/>
      <c r="R255" s="7"/>
      <c r="S255" s="327"/>
      <c r="T255" s="326"/>
      <c r="U255" s="326"/>
      <c r="V255" s="326"/>
      <c r="W255" s="326"/>
      <c r="X255" s="326"/>
      <c r="Y255" s="326"/>
      <c r="Z255" s="326"/>
      <c r="AA255" s="326"/>
      <c r="AB255" s="326"/>
      <c r="AC255" s="326"/>
      <c r="AD255" s="9"/>
      <c r="AE255" s="7"/>
      <c r="AF255" s="327"/>
      <c r="AG255" s="326"/>
      <c r="AH255" s="326"/>
      <c r="AI255" s="326"/>
      <c r="AJ255" s="326"/>
      <c r="AK255" s="326"/>
      <c r="AL255" s="326"/>
      <c r="AM255" s="326"/>
      <c r="AN255" s="326"/>
      <c r="AO255" s="326"/>
      <c r="AP255" s="326"/>
      <c r="AQ255" s="9"/>
      <c r="AR255" s="7"/>
      <c r="AS255" s="327"/>
      <c r="AT255" s="326"/>
      <c r="AU255" s="326"/>
      <c r="AV255" s="326"/>
      <c r="AW255" s="326"/>
      <c r="AX255" s="326"/>
      <c r="AY255" s="326"/>
      <c r="AZ255" s="326"/>
      <c r="BA255" s="326"/>
      <c r="BB255" s="326"/>
      <c r="BC255" s="326"/>
      <c r="BD255" s="9"/>
    </row>
    <row r="256" spans="1:56" ht="23" x14ac:dyDescent="0.35">
      <c r="A256" s="37" t="s">
        <v>55</v>
      </c>
      <c r="B256" s="37" t="s">
        <v>189</v>
      </c>
      <c r="C256" s="37">
        <v>186</v>
      </c>
      <c r="E256" s="69" t="s">
        <v>223</v>
      </c>
      <c r="F256" s="390"/>
      <c r="G256" s="391"/>
      <c r="H256" s="391"/>
      <c r="I256" s="391"/>
      <c r="J256" s="391"/>
      <c r="K256" s="391"/>
      <c r="L256" s="391"/>
      <c r="M256" s="391"/>
      <c r="N256" s="391"/>
      <c r="O256" s="391"/>
      <c r="P256" s="391"/>
      <c r="Q256" s="392"/>
      <c r="R256" s="7"/>
      <c r="S256" s="374"/>
      <c r="T256" s="39"/>
      <c r="U256" s="39"/>
      <c r="V256" s="39"/>
      <c r="W256" s="39"/>
      <c r="X256" s="39"/>
      <c r="Y256" s="39"/>
      <c r="Z256" s="39"/>
      <c r="AA256" s="39"/>
      <c r="AB256" s="39"/>
      <c r="AC256" s="39"/>
      <c r="AD256" s="381"/>
      <c r="AE256" s="7"/>
      <c r="AF256" s="374"/>
      <c r="AG256" s="39"/>
      <c r="AH256" s="39"/>
      <c r="AI256" s="39"/>
      <c r="AJ256" s="39"/>
      <c r="AK256" s="39"/>
      <c r="AL256" s="39"/>
      <c r="AM256" s="39"/>
      <c r="AN256" s="39"/>
      <c r="AO256" s="39"/>
      <c r="AP256" s="39"/>
      <c r="AQ256" s="381"/>
      <c r="AR256" s="7"/>
      <c r="AS256" s="390"/>
      <c r="AT256" s="391"/>
      <c r="AU256" s="391"/>
      <c r="AV256" s="391"/>
      <c r="AW256" s="391"/>
      <c r="AX256" s="391"/>
      <c r="AY256" s="391"/>
      <c r="AZ256" s="391"/>
      <c r="BA256" s="391"/>
      <c r="BB256" s="391"/>
      <c r="BC256" s="391"/>
      <c r="BD256" s="392"/>
    </row>
    <row r="257" spans="1:56" ht="23" x14ac:dyDescent="0.35">
      <c r="A257" s="37" t="s">
        <v>55</v>
      </c>
      <c r="B257" s="37" t="s">
        <v>190</v>
      </c>
      <c r="C257" s="37">
        <v>187</v>
      </c>
      <c r="E257" s="69" t="s">
        <v>224</v>
      </c>
      <c r="F257" s="390"/>
      <c r="G257" s="391"/>
      <c r="H257" s="391"/>
      <c r="I257" s="391"/>
      <c r="J257" s="391"/>
      <c r="K257" s="391"/>
      <c r="L257" s="391"/>
      <c r="M257" s="391"/>
      <c r="N257" s="391"/>
      <c r="O257" s="391"/>
      <c r="P257" s="391"/>
      <c r="Q257" s="392"/>
      <c r="R257" s="7"/>
      <c r="S257" s="374"/>
      <c r="T257" s="39"/>
      <c r="U257" s="39"/>
      <c r="V257" s="39"/>
      <c r="W257" s="39"/>
      <c r="X257" s="39"/>
      <c r="Y257" s="39"/>
      <c r="Z257" s="39"/>
      <c r="AA257" s="39"/>
      <c r="AB257" s="39"/>
      <c r="AC257" s="39"/>
      <c r="AD257" s="381"/>
      <c r="AE257" s="7"/>
      <c r="AF257" s="374"/>
      <c r="AG257" s="39"/>
      <c r="AH257" s="39"/>
      <c r="AI257" s="39"/>
      <c r="AJ257" s="39"/>
      <c r="AK257" s="39"/>
      <c r="AL257" s="39"/>
      <c r="AM257" s="39"/>
      <c r="AN257" s="39"/>
      <c r="AO257" s="39"/>
      <c r="AP257" s="39"/>
      <c r="AQ257" s="381"/>
      <c r="AR257" s="7"/>
      <c r="AS257" s="390"/>
      <c r="AT257" s="391"/>
      <c r="AU257" s="391"/>
      <c r="AV257" s="391"/>
      <c r="AW257" s="391"/>
      <c r="AX257" s="391"/>
      <c r="AY257" s="391"/>
      <c r="AZ257" s="391"/>
      <c r="BA257" s="391"/>
      <c r="BB257" s="391"/>
      <c r="BC257" s="391"/>
      <c r="BD257" s="392"/>
    </row>
    <row r="258" spans="1:56" ht="23" x14ac:dyDescent="0.35">
      <c r="A258" s="37" t="s">
        <v>55</v>
      </c>
      <c r="B258" s="37" t="s">
        <v>191</v>
      </c>
      <c r="C258" s="37">
        <v>188</v>
      </c>
      <c r="E258" s="69" t="s">
        <v>225</v>
      </c>
      <c r="F258" s="390"/>
      <c r="G258" s="391"/>
      <c r="H258" s="391"/>
      <c r="I258" s="391"/>
      <c r="J258" s="391"/>
      <c r="K258" s="391"/>
      <c r="L258" s="391"/>
      <c r="M258" s="391"/>
      <c r="N258" s="391"/>
      <c r="O258" s="391"/>
      <c r="P258" s="391"/>
      <c r="Q258" s="392"/>
      <c r="R258" s="7"/>
      <c r="S258" s="374"/>
      <c r="T258" s="39"/>
      <c r="U258" s="39"/>
      <c r="V258" s="39"/>
      <c r="W258" s="39"/>
      <c r="X258" s="39"/>
      <c r="Y258" s="39"/>
      <c r="Z258" s="39"/>
      <c r="AA258" s="39"/>
      <c r="AB258" s="39"/>
      <c r="AC258" s="39"/>
      <c r="AD258" s="381"/>
      <c r="AE258" s="7"/>
      <c r="AF258" s="374"/>
      <c r="AG258" s="39"/>
      <c r="AH258" s="39"/>
      <c r="AI258" s="39"/>
      <c r="AJ258" s="39"/>
      <c r="AK258" s="39"/>
      <c r="AL258" s="39"/>
      <c r="AM258" s="39"/>
      <c r="AN258" s="39"/>
      <c r="AO258" s="39"/>
      <c r="AP258" s="39"/>
      <c r="AQ258" s="381"/>
      <c r="AR258" s="7"/>
      <c r="AS258" s="390"/>
      <c r="AT258" s="391"/>
      <c r="AU258" s="391"/>
      <c r="AV258" s="391"/>
      <c r="AW258" s="391"/>
      <c r="AX258" s="391"/>
      <c r="AY258" s="391"/>
      <c r="AZ258" s="391"/>
      <c r="BA258" s="391"/>
      <c r="BB258" s="391"/>
      <c r="BC258" s="391"/>
      <c r="BD258" s="392"/>
    </row>
    <row r="259" spans="1:56" ht="23" x14ac:dyDescent="0.35">
      <c r="A259" s="37" t="s">
        <v>55</v>
      </c>
      <c r="B259" s="37" t="s">
        <v>192</v>
      </c>
      <c r="C259" s="37">
        <v>189</v>
      </c>
      <c r="E259" s="69" t="s">
        <v>226</v>
      </c>
      <c r="F259" s="390"/>
      <c r="G259" s="391"/>
      <c r="H259" s="391"/>
      <c r="I259" s="391"/>
      <c r="J259" s="391"/>
      <c r="K259" s="391"/>
      <c r="L259" s="391"/>
      <c r="M259" s="391"/>
      <c r="N259" s="391"/>
      <c r="O259" s="391"/>
      <c r="P259" s="391"/>
      <c r="Q259" s="392"/>
      <c r="R259" s="7"/>
      <c r="S259" s="374"/>
      <c r="T259" s="39"/>
      <c r="U259" s="39"/>
      <c r="V259" s="39"/>
      <c r="W259" s="39"/>
      <c r="X259" s="39"/>
      <c r="Y259" s="39"/>
      <c r="Z259" s="39"/>
      <c r="AA259" s="39"/>
      <c r="AB259" s="39"/>
      <c r="AC259" s="39"/>
      <c r="AD259" s="381"/>
      <c r="AE259" s="7"/>
      <c r="AF259" s="374"/>
      <c r="AG259" s="39"/>
      <c r="AH259" s="39"/>
      <c r="AI259" s="39"/>
      <c r="AJ259" s="39"/>
      <c r="AK259" s="39"/>
      <c r="AL259" s="39"/>
      <c r="AM259" s="39"/>
      <c r="AN259" s="39"/>
      <c r="AO259" s="39"/>
      <c r="AP259" s="39"/>
      <c r="AQ259" s="381"/>
      <c r="AR259" s="7"/>
      <c r="AS259" s="390"/>
      <c r="AT259" s="391"/>
      <c r="AU259" s="391"/>
      <c r="AV259" s="391"/>
      <c r="AW259" s="391"/>
      <c r="AX259" s="391"/>
      <c r="AY259" s="391"/>
      <c r="AZ259" s="391"/>
      <c r="BA259" s="391"/>
      <c r="BB259" s="391"/>
      <c r="BC259" s="391"/>
      <c r="BD259" s="392"/>
    </row>
    <row r="260" spans="1:56" ht="23" x14ac:dyDescent="0.35">
      <c r="A260" s="37" t="s">
        <v>55</v>
      </c>
      <c r="B260" s="37" t="s">
        <v>193</v>
      </c>
      <c r="C260" s="37">
        <v>190</v>
      </c>
      <c r="E260" s="69" t="s">
        <v>227</v>
      </c>
      <c r="F260" s="390"/>
      <c r="G260" s="391"/>
      <c r="H260" s="391"/>
      <c r="I260" s="391"/>
      <c r="J260" s="391"/>
      <c r="K260" s="391"/>
      <c r="L260" s="391"/>
      <c r="M260" s="391"/>
      <c r="N260" s="391"/>
      <c r="O260" s="391"/>
      <c r="P260" s="391"/>
      <c r="Q260" s="392"/>
      <c r="R260" s="7"/>
      <c r="S260" s="374"/>
      <c r="T260" s="39"/>
      <c r="U260" s="39"/>
      <c r="V260" s="39"/>
      <c r="W260" s="39"/>
      <c r="X260" s="39"/>
      <c r="Y260" s="39"/>
      <c r="Z260" s="39"/>
      <c r="AA260" s="39"/>
      <c r="AB260" s="39"/>
      <c r="AC260" s="39"/>
      <c r="AD260" s="381"/>
      <c r="AE260" s="7"/>
      <c r="AF260" s="374"/>
      <c r="AG260" s="39"/>
      <c r="AH260" s="39"/>
      <c r="AI260" s="39"/>
      <c r="AJ260" s="39"/>
      <c r="AK260" s="39"/>
      <c r="AL260" s="39"/>
      <c r="AM260" s="39"/>
      <c r="AN260" s="39"/>
      <c r="AO260" s="39"/>
      <c r="AP260" s="39"/>
      <c r="AQ260" s="381"/>
      <c r="AR260" s="7"/>
      <c r="AS260" s="390"/>
      <c r="AT260" s="391"/>
      <c r="AU260" s="391"/>
      <c r="AV260" s="391"/>
      <c r="AW260" s="391"/>
      <c r="AX260" s="391"/>
      <c r="AY260" s="391"/>
      <c r="AZ260" s="391"/>
      <c r="BA260" s="391"/>
      <c r="BB260" s="391"/>
      <c r="BC260" s="391"/>
      <c r="BD260" s="392"/>
    </row>
    <row r="261" spans="1:56" ht="23" x14ac:dyDescent="0.35">
      <c r="C261" s="37"/>
      <c r="E261" s="45" t="s">
        <v>58</v>
      </c>
      <c r="F261" s="372"/>
      <c r="G261" s="386"/>
      <c r="H261" s="386"/>
      <c r="I261" s="386"/>
      <c r="J261" s="386"/>
      <c r="K261" s="386"/>
      <c r="L261" s="386"/>
      <c r="M261" s="386"/>
      <c r="N261" s="386"/>
      <c r="O261" s="386"/>
      <c r="P261" s="386"/>
      <c r="Q261" s="379"/>
      <c r="R261" s="7"/>
      <c r="S261" s="372"/>
      <c r="T261" s="386"/>
      <c r="U261" s="386"/>
      <c r="V261" s="386"/>
      <c r="W261" s="386"/>
      <c r="X261" s="386"/>
      <c r="Y261" s="386"/>
      <c r="Z261" s="386"/>
      <c r="AA261" s="386"/>
      <c r="AB261" s="386"/>
      <c r="AC261" s="386"/>
      <c r="AD261" s="379"/>
      <c r="AE261" s="7"/>
      <c r="AF261" s="372"/>
      <c r="AG261" s="386"/>
      <c r="AH261" s="386"/>
      <c r="AI261" s="386"/>
      <c r="AJ261" s="386"/>
      <c r="AK261" s="386"/>
      <c r="AL261" s="386"/>
      <c r="AM261" s="386"/>
      <c r="AN261" s="386"/>
      <c r="AO261" s="386"/>
      <c r="AP261" s="386"/>
      <c r="AQ261" s="379"/>
      <c r="AR261" s="7"/>
      <c r="AS261" s="372"/>
      <c r="AT261" s="386"/>
      <c r="AU261" s="386"/>
      <c r="AV261" s="386"/>
      <c r="AW261" s="386"/>
      <c r="AX261" s="386"/>
      <c r="AY261" s="386"/>
      <c r="AZ261" s="386"/>
      <c r="BA261" s="386"/>
      <c r="BB261" s="386"/>
      <c r="BC261" s="386"/>
      <c r="BD261" s="379"/>
    </row>
    <row r="262" spans="1:56" ht="23" x14ac:dyDescent="0.35">
      <c r="B262" s="57"/>
      <c r="C262" s="37"/>
      <c r="E262" s="46" t="s">
        <v>200</v>
      </c>
      <c r="F262" s="325"/>
      <c r="G262" s="326"/>
      <c r="H262" s="326"/>
      <c r="I262" s="326"/>
      <c r="J262" s="326"/>
      <c r="K262" s="326"/>
      <c r="L262" s="326"/>
      <c r="M262" s="326"/>
      <c r="N262" s="326"/>
      <c r="O262" s="326"/>
      <c r="P262" s="326"/>
      <c r="Q262" s="9"/>
      <c r="R262" s="7"/>
      <c r="S262" s="325"/>
      <c r="T262" s="326"/>
      <c r="U262" s="326"/>
      <c r="V262" s="326"/>
      <c r="W262" s="326"/>
      <c r="X262" s="326"/>
      <c r="Y262" s="326"/>
      <c r="Z262" s="326"/>
      <c r="AA262" s="326"/>
      <c r="AB262" s="326"/>
      <c r="AC262" s="326"/>
      <c r="AD262" s="9"/>
      <c r="AE262" s="7"/>
      <c r="AF262" s="325"/>
      <c r="AG262" s="326"/>
      <c r="AH262" s="326"/>
      <c r="AI262" s="326"/>
      <c r="AJ262" s="326"/>
      <c r="AK262" s="326"/>
      <c r="AL262" s="326"/>
      <c r="AM262" s="326"/>
      <c r="AN262" s="326"/>
      <c r="AO262" s="326"/>
      <c r="AP262" s="326"/>
      <c r="AQ262" s="9"/>
      <c r="AR262" s="7"/>
      <c r="AS262" s="325"/>
      <c r="AT262" s="326"/>
      <c r="AU262" s="326"/>
      <c r="AV262" s="326"/>
      <c r="AW262" s="326"/>
      <c r="AX262" s="326"/>
      <c r="AY262" s="326"/>
      <c r="AZ262" s="326"/>
      <c r="BA262" s="326"/>
      <c r="BB262" s="326"/>
      <c r="BC262" s="326"/>
      <c r="BD262" s="9"/>
    </row>
    <row r="263" spans="1:56" ht="23" x14ac:dyDescent="0.35">
      <c r="B263" s="57"/>
      <c r="C263" s="37"/>
      <c r="E263" s="262" t="s">
        <v>202</v>
      </c>
      <c r="F263" s="375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380"/>
      <c r="R263" s="7"/>
      <c r="S263" s="375"/>
      <c r="T263" s="19"/>
      <c r="U263" s="19"/>
      <c r="V263" s="19"/>
      <c r="W263" s="19"/>
      <c r="X263" s="19"/>
      <c r="Y263" s="19"/>
      <c r="Z263" s="19"/>
      <c r="AA263" s="19"/>
      <c r="AB263" s="19"/>
      <c r="AC263" s="19"/>
      <c r="AD263" s="380"/>
      <c r="AE263" s="7"/>
      <c r="AF263" s="375"/>
      <c r="AG263" s="19"/>
      <c r="AH263" s="19"/>
      <c r="AI263" s="19"/>
      <c r="AJ263" s="19"/>
      <c r="AK263" s="19"/>
      <c r="AL263" s="19"/>
      <c r="AM263" s="19"/>
      <c r="AN263" s="19"/>
      <c r="AO263" s="19"/>
      <c r="AP263" s="19"/>
      <c r="AQ263" s="380"/>
      <c r="AR263" s="7"/>
      <c r="AS263" s="375"/>
      <c r="AT263" s="19"/>
      <c r="AU263" s="19"/>
      <c r="AV263" s="19"/>
      <c r="AW263" s="19"/>
      <c r="AX263" s="19"/>
      <c r="AY263" s="19"/>
      <c r="AZ263" s="19"/>
      <c r="BA263" s="19"/>
      <c r="BB263" s="19"/>
      <c r="BC263" s="19"/>
      <c r="BD263" s="380"/>
    </row>
    <row r="264" spans="1:56" ht="23" x14ac:dyDescent="0.35">
      <c r="A264" s="37" t="s">
        <v>57</v>
      </c>
      <c r="B264" s="37" t="s">
        <v>175</v>
      </c>
      <c r="C264" s="37">
        <v>191</v>
      </c>
      <c r="E264" s="47" t="s">
        <v>308</v>
      </c>
      <c r="F264" s="374"/>
      <c r="G264" s="39"/>
      <c r="H264" s="39"/>
      <c r="I264" s="39"/>
      <c r="J264" s="39"/>
      <c r="K264" s="39"/>
      <c r="L264" s="39"/>
      <c r="M264" s="39"/>
      <c r="N264" s="39"/>
      <c r="O264" s="39"/>
      <c r="P264" s="39"/>
      <c r="Q264" s="381"/>
      <c r="R264" s="7"/>
      <c r="S264" s="390"/>
      <c r="T264" s="391"/>
      <c r="U264" s="391"/>
      <c r="V264" s="391"/>
      <c r="W264" s="391"/>
      <c r="X264" s="391"/>
      <c r="Y264" s="391"/>
      <c r="Z264" s="391"/>
      <c r="AA264" s="391"/>
      <c r="AB264" s="391"/>
      <c r="AC264" s="391"/>
      <c r="AD264" s="392"/>
      <c r="AE264" s="7"/>
      <c r="AF264" s="374"/>
      <c r="AG264" s="39"/>
      <c r="AH264" s="39"/>
      <c r="AI264" s="39"/>
      <c r="AJ264" s="39"/>
      <c r="AK264" s="39"/>
      <c r="AL264" s="39"/>
      <c r="AM264" s="39"/>
      <c r="AN264" s="39"/>
      <c r="AO264" s="39"/>
      <c r="AP264" s="39"/>
      <c r="AQ264" s="381"/>
      <c r="AR264" s="7"/>
      <c r="AS264" s="374"/>
      <c r="AT264" s="39"/>
      <c r="AU264" s="39"/>
      <c r="AV264" s="39"/>
      <c r="AW264" s="39"/>
      <c r="AX264" s="39"/>
      <c r="AY264" s="39"/>
      <c r="AZ264" s="39"/>
      <c r="BA264" s="39"/>
      <c r="BB264" s="39"/>
      <c r="BC264" s="39"/>
      <c r="BD264" s="381"/>
    </row>
    <row r="265" spans="1:56" ht="23" x14ac:dyDescent="0.35">
      <c r="B265" s="58"/>
      <c r="C265" s="37"/>
      <c r="E265" s="71" t="s">
        <v>370</v>
      </c>
      <c r="F265" s="375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380"/>
      <c r="R265" s="7"/>
      <c r="S265" s="375"/>
      <c r="T265" s="19"/>
      <c r="U265" s="19"/>
      <c r="V265" s="19"/>
      <c r="W265" s="19"/>
      <c r="X265" s="19"/>
      <c r="Y265" s="19"/>
      <c r="Z265" s="19"/>
      <c r="AA265" s="19"/>
      <c r="AB265" s="19"/>
      <c r="AC265" s="19"/>
      <c r="AD265" s="380"/>
      <c r="AE265" s="7"/>
      <c r="AF265" s="375"/>
      <c r="AG265" s="19"/>
      <c r="AH265" s="19"/>
      <c r="AI265" s="19"/>
      <c r="AJ265" s="19"/>
      <c r="AK265" s="19"/>
      <c r="AL265" s="19"/>
      <c r="AM265" s="19"/>
      <c r="AN265" s="19"/>
      <c r="AO265" s="19"/>
      <c r="AP265" s="19"/>
      <c r="AQ265" s="380"/>
      <c r="AR265" s="7"/>
      <c r="AS265" s="375"/>
      <c r="AT265" s="19"/>
      <c r="AU265" s="19"/>
      <c r="AV265" s="19"/>
      <c r="AW265" s="19"/>
      <c r="AX265" s="19"/>
      <c r="AY265" s="19"/>
      <c r="AZ265" s="19"/>
      <c r="BA265" s="19"/>
      <c r="BB265" s="19"/>
      <c r="BC265" s="19"/>
      <c r="BD265" s="380"/>
    </row>
    <row r="266" spans="1:56" ht="23" x14ac:dyDescent="0.35">
      <c r="A266" s="37" t="s">
        <v>57</v>
      </c>
      <c r="B266" s="37" t="s">
        <v>176</v>
      </c>
      <c r="C266" s="37">
        <v>192</v>
      </c>
      <c r="E266" s="72" t="s">
        <v>206</v>
      </c>
      <c r="F266" s="374"/>
      <c r="G266" s="39"/>
      <c r="H266" s="39"/>
      <c r="I266" s="39"/>
      <c r="J266" s="39"/>
      <c r="K266" s="39"/>
      <c r="L266" s="39"/>
      <c r="M266" s="39"/>
      <c r="N266" s="39"/>
      <c r="O266" s="39"/>
      <c r="P266" s="39"/>
      <c r="Q266" s="381"/>
      <c r="R266" s="7"/>
      <c r="S266" s="374"/>
      <c r="T266" s="39"/>
      <c r="U266" s="39"/>
      <c r="V266" s="39"/>
      <c r="W266" s="39"/>
      <c r="X266" s="39"/>
      <c r="Y266" s="39"/>
      <c r="Z266" s="39"/>
      <c r="AA266" s="39"/>
      <c r="AB266" s="39"/>
      <c r="AC266" s="39"/>
      <c r="AD266" s="381"/>
      <c r="AE266" s="7"/>
      <c r="AF266" s="374"/>
      <c r="AG266" s="39"/>
      <c r="AH266" s="39"/>
      <c r="AI266" s="39"/>
      <c r="AJ266" s="39"/>
      <c r="AK266" s="39"/>
      <c r="AL266" s="39"/>
      <c r="AM266" s="39"/>
      <c r="AN266" s="39"/>
      <c r="AO266" s="39"/>
      <c r="AP266" s="39"/>
      <c r="AQ266" s="381"/>
      <c r="AR266" s="7"/>
      <c r="AS266" s="374"/>
      <c r="AT266" s="39"/>
      <c r="AU266" s="39"/>
      <c r="AV266" s="39"/>
      <c r="AW266" s="39"/>
      <c r="AX266" s="39"/>
      <c r="AY266" s="39"/>
      <c r="AZ266" s="39"/>
      <c r="BA266" s="39"/>
      <c r="BB266" s="39"/>
      <c r="BC266" s="39"/>
      <c r="BD266" s="381"/>
    </row>
    <row r="267" spans="1:56" ht="23" x14ac:dyDescent="0.35">
      <c r="A267" s="37" t="s">
        <v>57</v>
      </c>
      <c r="B267" s="37" t="s">
        <v>177</v>
      </c>
      <c r="C267" s="37">
        <v>193</v>
      </c>
      <c r="E267" s="72" t="s">
        <v>207</v>
      </c>
      <c r="F267" s="374"/>
      <c r="G267" s="39"/>
      <c r="H267" s="39"/>
      <c r="I267" s="39"/>
      <c r="J267" s="39"/>
      <c r="K267" s="39"/>
      <c r="L267" s="39"/>
      <c r="M267" s="39"/>
      <c r="N267" s="39"/>
      <c r="O267" s="39"/>
      <c r="P267" s="39"/>
      <c r="Q267" s="381"/>
      <c r="R267" s="7"/>
      <c r="S267" s="374"/>
      <c r="T267" s="39"/>
      <c r="U267" s="39"/>
      <c r="V267" s="39"/>
      <c r="W267" s="39"/>
      <c r="X267" s="39"/>
      <c r="Y267" s="39"/>
      <c r="Z267" s="39"/>
      <c r="AA267" s="39"/>
      <c r="AB267" s="39"/>
      <c r="AC267" s="39"/>
      <c r="AD267" s="381"/>
      <c r="AE267" s="7"/>
      <c r="AF267" s="374"/>
      <c r="AG267" s="39"/>
      <c r="AH267" s="39"/>
      <c r="AI267" s="39"/>
      <c r="AJ267" s="39"/>
      <c r="AK267" s="39"/>
      <c r="AL267" s="39"/>
      <c r="AM267" s="39"/>
      <c r="AN267" s="39"/>
      <c r="AO267" s="39"/>
      <c r="AP267" s="39"/>
      <c r="AQ267" s="381"/>
      <c r="AR267" s="7"/>
      <c r="AS267" s="374"/>
      <c r="AT267" s="39"/>
      <c r="AU267" s="39"/>
      <c r="AV267" s="39"/>
      <c r="AW267" s="39"/>
      <c r="AX267" s="39"/>
      <c r="AY267" s="39"/>
      <c r="AZ267" s="39"/>
      <c r="BA267" s="39"/>
      <c r="BB267" s="39"/>
      <c r="BC267" s="39"/>
      <c r="BD267" s="381"/>
    </row>
    <row r="268" spans="1:56" ht="23" x14ac:dyDescent="0.35">
      <c r="A268" s="37" t="s">
        <v>57</v>
      </c>
      <c r="B268" s="37" t="s">
        <v>178</v>
      </c>
      <c r="C268" s="37">
        <v>194</v>
      </c>
      <c r="E268" s="72" t="s">
        <v>208</v>
      </c>
      <c r="F268" s="374"/>
      <c r="G268" s="39"/>
      <c r="H268" s="39"/>
      <c r="I268" s="39"/>
      <c r="J268" s="39"/>
      <c r="K268" s="39"/>
      <c r="L268" s="39"/>
      <c r="M268" s="39"/>
      <c r="N268" s="39"/>
      <c r="O268" s="39"/>
      <c r="P268" s="39"/>
      <c r="Q268" s="381"/>
      <c r="R268" s="7"/>
      <c r="S268" s="374"/>
      <c r="T268" s="39"/>
      <c r="U268" s="39"/>
      <c r="V268" s="39"/>
      <c r="W268" s="39"/>
      <c r="X268" s="39"/>
      <c r="Y268" s="39"/>
      <c r="Z268" s="39"/>
      <c r="AA268" s="39"/>
      <c r="AB268" s="39"/>
      <c r="AC268" s="39"/>
      <c r="AD268" s="381"/>
      <c r="AE268" s="7"/>
      <c r="AF268" s="374"/>
      <c r="AG268" s="39"/>
      <c r="AH268" s="39"/>
      <c r="AI268" s="39"/>
      <c r="AJ268" s="39"/>
      <c r="AK268" s="39"/>
      <c r="AL268" s="39"/>
      <c r="AM268" s="39"/>
      <c r="AN268" s="39"/>
      <c r="AO268" s="39"/>
      <c r="AP268" s="39"/>
      <c r="AQ268" s="381"/>
      <c r="AR268" s="7"/>
      <c r="AS268" s="374"/>
      <c r="AT268" s="39"/>
      <c r="AU268" s="39"/>
      <c r="AV268" s="39"/>
      <c r="AW268" s="39"/>
      <c r="AX268" s="39"/>
      <c r="AY268" s="39"/>
      <c r="AZ268" s="39"/>
      <c r="BA268" s="39"/>
      <c r="BB268" s="39"/>
      <c r="BC268" s="39"/>
      <c r="BD268" s="381"/>
    </row>
    <row r="269" spans="1:56" ht="23" x14ac:dyDescent="0.35">
      <c r="A269" s="37" t="s">
        <v>57</v>
      </c>
      <c r="B269" s="37" t="s">
        <v>179</v>
      </c>
      <c r="C269" s="37">
        <v>195</v>
      </c>
      <c r="E269" s="72" t="s">
        <v>209</v>
      </c>
      <c r="F269" s="374"/>
      <c r="G269" s="39"/>
      <c r="H269" s="39"/>
      <c r="I269" s="39"/>
      <c r="J269" s="39"/>
      <c r="K269" s="39"/>
      <c r="L269" s="39"/>
      <c r="M269" s="39"/>
      <c r="N269" s="39"/>
      <c r="O269" s="39"/>
      <c r="P269" s="39"/>
      <c r="Q269" s="381"/>
      <c r="R269" s="7"/>
      <c r="S269" s="374"/>
      <c r="T269" s="39"/>
      <c r="U269" s="39"/>
      <c r="V269" s="39"/>
      <c r="W269" s="39"/>
      <c r="X269" s="39"/>
      <c r="Y269" s="39"/>
      <c r="Z269" s="39"/>
      <c r="AA269" s="39"/>
      <c r="AB269" s="39"/>
      <c r="AC269" s="39"/>
      <c r="AD269" s="381"/>
      <c r="AE269" s="7"/>
      <c r="AF269" s="374"/>
      <c r="AG269" s="39"/>
      <c r="AH269" s="39"/>
      <c r="AI269" s="39"/>
      <c r="AJ269" s="39"/>
      <c r="AK269" s="39"/>
      <c r="AL269" s="39"/>
      <c r="AM269" s="39"/>
      <c r="AN269" s="39"/>
      <c r="AO269" s="39"/>
      <c r="AP269" s="39"/>
      <c r="AQ269" s="381"/>
      <c r="AR269" s="7"/>
      <c r="AS269" s="374"/>
      <c r="AT269" s="39"/>
      <c r="AU269" s="39"/>
      <c r="AV269" s="39"/>
      <c r="AW269" s="39"/>
      <c r="AX269" s="39"/>
      <c r="AY269" s="39"/>
      <c r="AZ269" s="39"/>
      <c r="BA269" s="39"/>
      <c r="BB269" s="39"/>
      <c r="BC269" s="39"/>
      <c r="BD269" s="381"/>
    </row>
    <row r="270" spans="1:56" ht="23" x14ac:dyDescent="0.35">
      <c r="A270" s="37" t="s">
        <v>57</v>
      </c>
      <c r="B270" s="37" t="s">
        <v>180</v>
      </c>
      <c r="C270" s="37">
        <v>196</v>
      </c>
      <c r="E270" s="72" t="s">
        <v>210</v>
      </c>
      <c r="F270" s="374"/>
      <c r="G270" s="39"/>
      <c r="H270" s="39"/>
      <c r="I270" s="39"/>
      <c r="J270" s="39"/>
      <c r="K270" s="39"/>
      <c r="L270" s="39"/>
      <c r="M270" s="39"/>
      <c r="N270" s="39"/>
      <c r="O270" s="39"/>
      <c r="P270" s="39"/>
      <c r="Q270" s="381"/>
      <c r="R270" s="7"/>
      <c r="S270" s="374"/>
      <c r="T270" s="39"/>
      <c r="U270" s="39"/>
      <c r="V270" s="39"/>
      <c r="W270" s="39"/>
      <c r="X270" s="39"/>
      <c r="Y270" s="39"/>
      <c r="Z270" s="39"/>
      <c r="AA270" s="39"/>
      <c r="AB270" s="39"/>
      <c r="AC270" s="39"/>
      <c r="AD270" s="381"/>
      <c r="AE270" s="7"/>
      <c r="AF270" s="374"/>
      <c r="AG270" s="39"/>
      <c r="AH270" s="39"/>
      <c r="AI270" s="39"/>
      <c r="AJ270" s="39"/>
      <c r="AK270" s="39"/>
      <c r="AL270" s="39"/>
      <c r="AM270" s="39"/>
      <c r="AN270" s="39"/>
      <c r="AO270" s="39"/>
      <c r="AP270" s="39"/>
      <c r="AQ270" s="381"/>
      <c r="AR270" s="7"/>
      <c r="AS270" s="374"/>
      <c r="AT270" s="39"/>
      <c r="AU270" s="39"/>
      <c r="AV270" s="39"/>
      <c r="AW270" s="39"/>
      <c r="AX270" s="39"/>
      <c r="AY270" s="39"/>
      <c r="AZ270" s="39"/>
      <c r="BA270" s="39"/>
      <c r="BB270" s="39"/>
      <c r="BC270" s="39"/>
      <c r="BD270" s="381"/>
    </row>
    <row r="271" spans="1:56" ht="23" x14ac:dyDescent="0.35">
      <c r="A271" s="37" t="s">
        <v>57</v>
      </c>
      <c r="B271" s="37" t="s">
        <v>181</v>
      </c>
      <c r="C271" s="37">
        <v>197</v>
      </c>
      <c r="E271" s="72" t="s">
        <v>211</v>
      </c>
      <c r="F271" s="374"/>
      <c r="G271" s="39"/>
      <c r="H271" s="39"/>
      <c r="I271" s="39"/>
      <c r="J271" s="39"/>
      <c r="K271" s="39"/>
      <c r="L271" s="39"/>
      <c r="M271" s="39"/>
      <c r="N271" s="39"/>
      <c r="O271" s="39"/>
      <c r="P271" s="39"/>
      <c r="Q271" s="381"/>
      <c r="R271" s="7"/>
      <c r="S271" s="374"/>
      <c r="T271" s="39"/>
      <c r="U271" s="39"/>
      <c r="V271" s="39"/>
      <c r="W271" s="39"/>
      <c r="X271" s="39"/>
      <c r="Y271" s="39"/>
      <c r="Z271" s="39"/>
      <c r="AA271" s="39"/>
      <c r="AB271" s="39"/>
      <c r="AC271" s="39"/>
      <c r="AD271" s="381"/>
      <c r="AE271" s="7"/>
      <c r="AF271" s="374"/>
      <c r="AG271" s="39"/>
      <c r="AH271" s="39"/>
      <c r="AI271" s="39"/>
      <c r="AJ271" s="39"/>
      <c r="AK271" s="39"/>
      <c r="AL271" s="39"/>
      <c r="AM271" s="39"/>
      <c r="AN271" s="39"/>
      <c r="AO271" s="39"/>
      <c r="AP271" s="39"/>
      <c r="AQ271" s="381"/>
      <c r="AR271" s="7"/>
      <c r="AS271" s="374"/>
      <c r="AT271" s="39"/>
      <c r="AU271" s="39"/>
      <c r="AV271" s="39"/>
      <c r="AW271" s="39"/>
      <c r="AX271" s="39"/>
      <c r="AY271" s="39"/>
      <c r="AZ271" s="39"/>
      <c r="BA271" s="39"/>
      <c r="BB271" s="39"/>
      <c r="BC271" s="39"/>
      <c r="BD271" s="381"/>
    </row>
    <row r="272" spans="1:56" ht="23" x14ac:dyDescent="0.35">
      <c r="A272" s="37" t="s">
        <v>57</v>
      </c>
      <c r="B272" s="37" t="s">
        <v>182</v>
      </c>
      <c r="C272" s="37">
        <v>198</v>
      </c>
      <c r="E272" s="72" t="s">
        <v>212</v>
      </c>
      <c r="F272" s="374"/>
      <c r="G272" s="39"/>
      <c r="H272" s="39"/>
      <c r="I272" s="39"/>
      <c r="J272" s="39"/>
      <c r="K272" s="39"/>
      <c r="L272" s="39"/>
      <c r="M272" s="39"/>
      <c r="N272" s="39"/>
      <c r="O272" s="39"/>
      <c r="P272" s="39"/>
      <c r="Q272" s="381"/>
      <c r="R272" s="7"/>
      <c r="S272" s="374"/>
      <c r="T272" s="39"/>
      <c r="U272" s="39"/>
      <c r="V272" s="39"/>
      <c r="W272" s="39"/>
      <c r="X272" s="39"/>
      <c r="Y272" s="39"/>
      <c r="Z272" s="39"/>
      <c r="AA272" s="39"/>
      <c r="AB272" s="39"/>
      <c r="AC272" s="39"/>
      <c r="AD272" s="381"/>
      <c r="AE272" s="7"/>
      <c r="AF272" s="374"/>
      <c r="AG272" s="39"/>
      <c r="AH272" s="39"/>
      <c r="AI272" s="39"/>
      <c r="AJ272" s="39"/>
      <c r="AK272" s="39"/>
      <c r="AL272" s="39"/>
      <c r="AM272" s="39"/>
      <c r="AN272" s="39"/>
      <c r="AO272" s="39"/>
      <c r="AP272" s="39"/>
      <c r="AQ272" s="381"/>
      <c r="AR272" s="7"/>
      <c r="AS272" s="374"/>
      <c r="AT272" s="39"/>
      <c r="AU272" s="39"/>
      <c r="AV272" s="39"/>
      <c r="AW272" s="39"/>
      <c r="AX272" s="39"/>
      <c r="AY272" s="39"/>
      <c r="AZ272" s="39"/>
      <c r="BA272" s="39"/>
      <c r="BB272" s="39"/>
      <c r="BC272" s="39"/>
      <c r="BD272" s="381"/>
    </row>
    <row r="273" spans="1:56" ht="23" x14ac:dyDescent="0.35">
      <c r="A273" s="37" t="s">
        <v>57</v>
      </c>
      <c r="B273" s="37" t="s">
        <v>183</v>
      </c>
      <c r="C273" s="37">
        <v>199</v>
      </c>
      <c r="E273" s="47" t="s">
        <v>213</v>
      </c>
      <c r="F273" s="374"/>
      <c r="G273" s="39"/>
      <c r="H273" s="39"/>
      <c r="I273" s="39"/>
      <c r="J273" s="39"/>
      <c r="K273" s="39"/>
      <c r="L273" s="39"/>
      <c r="M273" s="39"/>
      <c r="N273" s="39"/>
      <c r="O273" s="39"/>
      <c r="P273" s="39"/>
      <c r="Q273" s="381"/>
      <c r="R273" s="7"/>
      <c r="S273" s="374"/>
      <c r="T273" s="39"/>
      <c r="U273" s="39"/>
      <c r="V273" s="39"/>
      <c r="W273" s="39"/>
      <c r="X273" s="39"/>
      <c r="Y273" s="39"/>
      <c r="Z273" s="39"/>
      <c r="AA273" s="39"/>
      <c r="AB273" s="39"/>
      <c r="AC273" s="39"/>
      <c r="AD273" s="381"/>
      <c r="AE273" s="7"/>
      <c r="AF273" s="374"/>
      <c r="AG273" s="39"/>
      <c r="AH273" s="39"/>
      <c r="AI273" s="39"/>
      <c r="AJ273" s="39"/>
      <c r="AK273" s="39"/>
      <c r="AL273" s="39"/>
      <c r="AM273" s="39"/>
      <c r="AN273" s="39"/>
      <c r="AO273" s="39"/>
      <c r="AP273" s="39"/>
      <c r="AQ273" s="381"/>
      <c r="AR273" s="7"/>
      <c r="AS273" s="374"/>
      <c r="AT273" s="39"/>
      <c r="AU273" s="39"/>
      <c r="AV273" s="39"/>
      <c r="AW273" s="39"/>
      <c r="AX273" s="39"/>
      <c r="AY273" s="39"/>
      <c r="AZ273" s="39"/>
      <c r="BA273" s="39"/>
      <c r="BB273" s="39"/>
      <c r="BC273" s="39"/>
      <c r="BD273" s="381"/>
    </row>
    <row r="274" spans="1:56" ht="23" x14ac:dyDescent="0.35">
      <c r="A274" s="37" t="s">
        <v>57</v>
      </c>
      <c r="B274" s="37" t="s">
        <v>184</v>
      </c>
      <c r="C274" s="37">
        <v>200</v>
      </c>
      <c r="E274" s="267" t="s">
        <v>214</v>
      </c>
      <c r="F274" s="374"/>
      <c r="G274" s="39"/>
      <c r="H274" s="39"/>
      <c r="I274" s="39"/>
      <c r="J274" s="39"/>
      <c r="K274" s="39"/>
      <c r="L274" s="39"/>
      <c r="M274" s="39"/>
      <c r="N274" s="39"/>
      <c r="O274" s="39"/>
      <c r="P274" s="39"/>
      <c r="Q274" s="381"/>
      <c r="R274" s="7"/>
      <c r="S274" s="390"/>
      <c r="T274" s="391"/>
      <c r="U274" s="391"/>
      <c r="V274" s="391"/>
      <c r="W274" s="391"/>
      <c r="X274" s="391"/>
      <c r="Y274" s="391"/>
      <c r="Z274" s="391"/>
      <c r="AA274" s="391"/>
      <c r="AB274" s="391"/>
      <c r="AC274" s="391"/>
      <c r="AD274" s="392"/>
      <c r="AE274" s="7"/>
      <c r="AF274" s="374"/>
      <c r="AG274" s="39"/>
      <c r="AH274" s="39"/>
      <c r="AI274" s="39"/>
      <c r="AJ274" s="39"/>
      <c r="AK274" s="39"/>
      <c r="AL274" s="39"/>
      <c r="AM274" s="39"/>
      <c r="AN274" s="39"/>
      <c r="AO274" s="39"/>
      <c r="AP274" s="39"/>
      <c r="AQ274" s="381"/>
      <c r="AR274" s="7"/>
      <c r="AS274" s="374"/>
      <c r="AT274" s="39"/>
      <c r="AU274" s="39"/>
      <c r="AV274" s="39"/>
      <c r="AW274" s="39"/>
      <c r="AX274" s="39"/>
      <c r="AY274" s="39"/>
      <c r="AZ274" s="39"/>
      <c r="BA274" s="39"/>
      <c r="BB274" s="39"/>
      <c r="BC274" s="39"/>
      <c r="BD274" s="381"/>
    </row>
    <row r="275" spans="1:56" ht="23" x14ac:dyDescent="0.35">
      <c r="A275" s="37" t="s">
        <v>57</v>
      </c>
      <c r="B275" s="37" t="s">
        <v>185</v>
      </c>
      <c r="C275" s="37">
        <v>201</v>
      </c>
      <c r="E275" s="267" t="s">
        <v>215</v>
      </c>
      <c r="F275" s="374"/>
      <c r="G275" s="39"/>
      <c r="H275" s="39"/>
      <c r="I275" s="39"/>
      <c r="J275" s="39"/>
      <c r="K275" s="39"/>
      <c r="L275" s="39"/>
      <c r="M275" s="39"/>
      <c r="N275" s="39"/>
      <c r="O275" s="39"/>
      <c r="P275" s="39"/>
      <c r="Q275" s="381"/>
      <c r="R275" s="7"/>
      <c r="S275" s="374"/>
      <c r="T275" s="39"/>
      <c r="U275" s="39"/>
      <c r="V275" s="39"/>
      <c r="W275" s="39"/>
      <c r="X275" s="39"/>
      <c r="Y275" s="39"/>
      <c r="Z275" s="39"/>
      <c r="AA275" s="39"/>
      <c r="AB275" s="39"/>
      <c r="AC275" s="39"/>
      <c r="AD275" s="381"/>
      <c r="AE275" s="7"/>
      <c r="AF275" s="374"/>
      <c r="AG275" s="39"/>
      <c r="AH275" s="39"/>
      <c r="AI275" s="39"/>
      <c r="AJ275" s="39"/>
      <c r="AK275" s="39"/>
      <c r="AL275" s="39"/>
      <c r="AM275" s="39"/>
      <c r="AN275" s="39"/>
      <c r="AO275" s="39"/>
      <c r="AP275" s="39"/>
      <c r="AQ275" s="381"/>
      <c r="AR275" s="7"/>
      <c r="AS275" s="374"/>
      <c r="AT275" s="39"/>
      <c r="AU275" s="39"/>
      <c r="AV275" s="39"/>
      <c r="AW275" s="39"/>
      <c r="AX275" s="39"/>
      <c r="AY275" s="39"/>
      <c r="AZ275" s="39"/>
      <c r="BA275" s="39"/>
      <c r="BB275" s="39"/>
      <c r="BC275" s="39"/>
      <c r="BD275" s="381"/>
    </row>
    <row r="276" spans="1:56" ht="23" x14ac:dyDescent="0.35">
      <c r="B276" s="37"/>
      <c r="C276" s="37"/>
      <c r="E276" s="46" t="s">
        <v>217</v>
      </c>
      <c r="F276" s="327"/>
      <c r="G276" s="326"/>
      <c r="H276" s="326"/>
      <c r="I276" s="326"/>
      <c r="J276" s="326"/>
      <c r="K276" s="326"/>
      <c r="L276" s="326"/>
      <c r="M276" s="326"/>
      <c r="N276" s="326"/>
      <c r="O276" s="326"/>
      <c r="P276" s="326"/>
      <c r="Q276" s="9"/>
      <c r="R276" s="7"/>
      <c r="S276" s="327"/>
      <c r="T276" s="326"/>
      <c r="U276" s="326"/>
      <c r="V276" s="326"/>
      <c r="W276" s="326"/>
      <c r="X276" s="326"/>
      <c r="Y276" s="326"/>
      <c r="Z276" s="326"/>
      <c r="AA276" s="326"/>
      <c r="AB276" s="326"/>
      <c r="AC276" s="326"/>
      <c r="AD276" s="9"/>
      <c r="AE276" s="7"/>
      <c r="AF276" s="327"/>
      <c r="AG276" s="326"/>
      <c r="AH276" s="326"/>
      <c r="AI276" s="326"/>
      <c r="AJ276" s="326"/>
      <c r="AK276" s="326"/>
      <c r="AL276" s="326"/>
      <c r="AM276" s="326"/>
      <c r="AN276" s="326"/>
      <c r="AO276" s="326"/>
      <c r="AP276" s="326"/>
      <c r="AQ276" s="9"/>
      <c r="AR276" s="7"/>
      <c r="AS276" s="327"/>
      <c r="AT276" s="326"/>
      <c r="AU276" s="326"/>
      <c r="AV276" s="326"/>
      <c r="AW276" s="326"/>
      <c r="AX276" s="326"/>
      <c r="AY276" s="326"/>
      <c r="AZ276" s="326"/>
      <c r="BA276" s="326"/>
      <c r="BB276" s="326"/>
      <c r="BC276" s="326"/>
      <c r="BD276" s="9"/>
    </row>
    <row r="277" spans="1:56" ht="23" x14ac:dyDescent="0.35">
      <c r="A277" s="37" t="s">
        <v>57</v>
      </c>
      <c r="B277" s="37" t="s">
        <v>186</v>
      </c>
      <c r="C277" s="37">
        <v>202</v>
      </c>
      <c r="E277" s="69" t="s">
        <v>218</v>
      </c>
      <c r="F277" s="42"/>
      <c r="G277" s="39"/>
      <c r="H277" s="39"/>
      <c r="I277" s="39"/>
      <c r="J277" s="39"/>
      <c r="K277" s="39"/>
      <c r="L277" s="39"/>
      <c r="M277" s="39"/>
      <c r="N277" s="39"/>
      <c r="O277" s="39"/>
      <c r="P277" s="39"/>
      <c r="Q277" s="381"/>
      <c r="R277" s="7"/>
      <c r="S277" s="393"/>
      <c r="T277" s="391"/>
      <c r="U277" s="391"/>
      <c r="V277" s="391"/>
      <c r="W277" s="391"/>
      <c r="X277" s="391"/>
      <c r="Y277" s="391"/>
      <c r="Z277" s="391"/>
      <c r="AA277" s="391"/>
      <c r="AB277" s="391"/>
      <c r="AC277" s="391"/>
      <c r="AD277" s="392"/>
      <c r="AE277" s="7"/>
      <c r="AF277" s="42"/>
      <c r="AG277" s="39"/>
      <c r="AH277" s="39"/>
      <c r="AI277" s="39"/>
      <c r="AJ277" s="39"/>
      <c r="AK277" s="39"/>
      <c r="AL277" s="39"/>
      <c r="AM277" s="39"/>
      <c r="AN277" s="39"/>
      <c r="AO277" s="39"/>
      <c r="AP277" s="39"/>
      <c r="AQ277" s="381"/>
      <c r="AR277" s="7"/>
      <c r="AS277" s="42"/>
      <c r="AT277" s="39"/>
      <c r="AU277" s="39"/>
      <c r="AV277" s="39"/>
      <c r="AW277" s="39"/>
      <c r="AX277" s="39"/>
      <c r="AY277" s="39"/>
      <c r="AZ277" s="39"/>
      <c r="BA277" s="39"/>
      <c r="BB277" s="39"/>
      <c r="BC277" s="39"/>
      <c r="BD277" s="381"/>
    </row>
    <row r="278" spans="1:56" ht="23" x14ac:dyDescent="0.35">
      <c r="A278" s="37" t="s">
        <v>57</v>
      </c>
      <c r="B278" s="37" t="s">
        <v>187</v>
      </c>
      <c r="C278" s="37">
        <v>203</v>
      </c>
      <c r="E278" s="69" t="s">
        <v>319</v>
      </c>
      <c r="F278" s="390"/>
      <c r="G278" s="391"/>
      <c r="H278" s="391"/>
      <c r="I278" s="391"/>
      <c r="J278" s="391"/>
      <c r="K278" s="391"/>
      <c r="L278" s="391"/>
      <c r="M278" s="391"/>
      <c r="N278" s="391"/>
      <c r="O278" s="391"/>
      <c r="P278" s="391"/>
      <c r="Q278" s="392"/>
      <c r="S278" s="390"/>
      <c r="T278" s="391"/>
      <c r="U278" s="391"/>
      <c r="V278" s="391"/>
      <c r="W278" s="391"/>
      <c r="X278" s="391"/>
      <c r="Y278" s="391"/>
      <c r="Z278" s="391"/>
      <c r="AA278" s="391"/>
      <c r="AB278" s="391"/>
      <c r="AC278" s="391"/>
      <c r="AD278" s="392"/>
      <c r="AF278" s="390"/>
      <c r="AG278" s="391"/>
      <c r="AH278" s="391"/>
      <c r="AI278" s="391"/>
      <c r="AJ278" s="391"/>
      <c r="AK278" s="391"/>
      <c r="AL278" s="391"/>
      <c r="AM278" s="391"/>
      <c r="AN278" s="391"/>
      <c r="AO278" s="391"/>
      <c r="AP278" s="391"/>
      <c r="AQ278" s="392"/>
      <c r="AS278" s="390"/>
      <c r="AT278" s="391"/>
      <c r="AU278" s="391"/>
      <c r="AV278" s="391"/>
      <c r="AW278" s="391"/>
      <c r="AX278" s="391"/>
      <c r="AY278" s="391"/>
      <c r="AZ278" s="391"/>
      <c r="BA278" s="391"/>
      <c r="BB278" s="391"/>
      <c r="BC278" s="391"/>
      <c r="BD278" s="392"/>
    </row>
    <row r="279" spans="1:56" ht="23" x14ac:dyDescent="0.35">
      <c r="A279" s="37" t="s">
        <v>57</v>
      </c>
      <c r="B279" s="37" t="s">
        <v>188</v>
      </c>
      <c r="C279" s="37">
        <v>204</v>
      </c>
      <c r="E279" s="69" t="s">
        <v>220</v>
      </c>
      <c r="F279" s="390"/>
      <c r="G279" s="391"/>
      <c r="H279" s="391"/>
      <c r="I279" s="391"/>
      <c r="J279" s="391"/>
      <c r="K279" s="391"/>
      <c r="L279" s="391"/>
      <c r="M279" s="391"/>
      <c r="N279" s="391"/>
      <c r="O279" s="391"/>
      <c r="P279" s="391"/>
      <c r="Q279" s="392"/>
      <c r="R279" s="7"/>
      <c r="S279" s="374"/>
      <c r="T279" s="39"/>
      <c r="U279" s="39"/>
      <c r="V279" s="39"/>
      <c r="W279" s="39"/>
      <c r="X279" s="39"/>
      <c r="Y279" s="39"/>
      <c r="Z279" s="39"/>
      <c r="AA279" s="39"/>
      <c r="AB279" s="39"/>
      <c r="AC279" s="39"/>
      <c r="AD279" s="381"/>
      <c r="AE279" s="7"/>
      <c r="AF279" s="374"/>
      <c r="AG279" s="39"/>
      <c r="AH279" s="39"/>
      <c r="AI279" s="39"/>
      <c r="AJ279" s="39"/>
      <c r="AK279" s="39"/>
      <c r="AL279" s="39"/>
      <c r="AM279" s="39"/>
      <c r="AN279" s="39"/>
      <c r="AO279" s="39"/>
      <c r="AP279" s="39"/>
      <c r="AQ279" s="381"/>
      <c r="AR279" s="7"/>
      <c r="AS279" s="390"/>
      <c r="AT279" s="391"/>
      <c r="AU279" s="391"/>
      <c r="AV279" s="391"/>
      <c r="AW279" s="391"/>
      <c r="AX279" s="391"/>
      <c r="AY279" s="391"/>
      <c r="AZ279" s="391"/>
      <c r="BA279" s="391"/>
      <c r="BB279" s="391"/>
      <c r="BC279" s="391"/>
      <c r="BD279" s="392"/>
    </row>
    <row r="280" spans="1:56" ht="23" x14ac:dyDescent="0.35">
      <c r="B280" s="37"/>
      <c r="C280" s="37"/>
      <c r="E280" s="46" t="s">
        <v>222</v>
      </c>
      <c r="F280" s="327"/>
      <c r="G280" s="326"/>
      <c r="H280" s="326"/>
      <c r="I280" s="326"/>
      <c r="J280" s="326"/>
      <c r="K280" s="326"/>
      <c r="L280" s="326"/>
      <c r="M280" s="326"/>
      <c r="N280" s="326"/>
      <c r="O280" s="326"/>
      <c r="P280" s="326"/>
      <c r="Q280" s="9"/>
      <c r="R280" s="7"/>
      <c r="S280" s="327"/>
      <c r="T280" s="326"/>
      <c r="U280" s="326"/>
      <c r="V280" s="326"/>
      <c r="W280" s="326"/>
      <c r="X280" s="326"/>
      <c r="Y280" s="326"/>
      <c r="Z280" s="326"/>
      <c r="AA280" s="326"/>
      <c r="AB280" s="326"/>
      <c r="AC280" s="326"/>
      <c r="AD280" s="9"/>
      <c r="AE280" s="7"/>
      <c r="AF280" s="327"/>
      <c r="AG280" s="326"/>
      <c r="AH280" s="326"/>
      <c r="AI280" s="326"/>
      <c r="AJ280" s="326"/>
      <c r="AK280" s="326"/>
      <c r="AL280" s="326"/>
      <c r="AM280" s="326"/>
      <c r="AN280" s="326"/>
      <c r="AO280" s="326"/>
      <c r="AP280" s="326"/>
      <c r="AQ280" s="9"/>
      <c r="AR280" s="7"/>
      <c r="AS280" s="327"/>
      <c r="AT280" s="326"/>
      <c r="AU280" s="326"/>
      <c r="AV280" s="326"/>
      <c r="AW280" s="326"/>
      <c r="AX280" s="326"/>
      <c r="AY280" s="326"/>
      <c r="AZ280" s="326"/>
      <c r="BA280" s="326"/>
      <c r="BB280" s="326"/>
      <c r="BC280" s="326"/>
      <c r="BD280" s="9"/>
    </row>
    <row r="281" spans="1:56" ht="23" x14ac:dyDescent="0.35">
      <c r="A281" s="37" t="s">
        <v>57</v>
      </c>
      <c r="B281" s="37" t="s">
        <v>189</v>
      </c>
      <c r="C281" s="37">
        <v>205</v>
      </c>
      <c r="E281" s="69" t="s">
        <v>223</v>
      </c>
      <c r="F281" s="390"/>
      <c r="G281" s="391"/>
      <c r="H281" s="391"/>
      <c r="I281" s="391"/>
      <c r="J281" s="391"/>
      <c r="K281" s="391"/>
      <c r="L281" s="391"/>
      <c r="M281" s="391"/>
      <c r="N281" s="391"/>
      <c r="O281" s="391"/>
      <c r="P281" s="391"/>
      <c r="Q281" s="392"/>
      <c r="R281" s="7"/>
      <c r="S281" s="374"/>
      <c r="T281" s="39"/>
      <c r="U281" s="39"/>
      <c r="V281" s="39"/>
      <c r="W281" s="39"/>
      <c r="X281" s="39"/>
      <c r="Y281" s="39"/>
      <c r="Z281" s="39"/>
      <c r="AA281" s="39"/>
      <c r="AB281" s="39"/>
      <c r="AC281" s="39"/>
      <c r="AD281" s="381"/>
      <c r="AE281" s="7"/>
      <c r="AF281" s="374"/>
      <c r="AG281" s="39"/>
      <c r="AH281" s="39"/>
      <c r="AI281" s="39"/>
      <c r="AJ281" s="39"/>
      <c r="AK281" s="39"/>
      <c r="AL281" s="39"/>
      <c r="AM281" s="39"/>
      <c r="AN281" s="39"/>
      <c r="AO281" s="39"/>
      <c r="AP281" s="39"/>
      <c r="AQ281" s="381"/>
      <c r="AR281" s="7"/>
      <c r="AS281" s="390"/>
      <c r="AT281" s="391"/>
      <c r="AU281" s="391"/>
      <c r="AV281" s="391"/>
      <c r="AW281" s="391"/>
      <c r="AX281" s="391"/>
      <c r="AY281" s="391"/>
      <c r="AZ281" s="391"/>
      <c r="BA281" s="391"/>
      <c r="BB281" s="391"/>
      <c r="BC281" s="391"/>
      <c r="BD281" s="392"/>
    </row>
    <row r="282" spans="1:56" ht="23" x14ac:dyDescent="0.35">
      <c r="A282" s="37" t="s">
        <v>57</v>
      </c>
      <c r="B282" s="37" t="s">
        <v>190</v>
      </c>
      <c r="C282" s="37">
        <v>206</v>
      </c>
      <c r="E282" s="69" t="s">
        <v>224</v>
      </c>
      <c r="F282" s="390"/>
      <c r="G282" s="391"/>
      <c r="H282" s="391"/>
      <c r="I282" s="391"/>
      <c r="J282" s="391"/>
      <c r="K282" s="391"/>
      <c r="L282" s="391"/>
      <c r="M282" s="391"/>
      <c r="N282" s="391"/>
      <c r="O282" s="391"/>
      <c r="P282" s="391"/>
      <c r="Q282" s="392"/>
      <c r="R282" s="7"/>
      <c r="S282" s="374"/>
      <c r="T282" s="39"/>
      <c r="U282" s="39"/>
      <c r="V282" s="39"/>
      <c r="W282" s="39"/>
      <c r="X282" s="39"/>
      <c r="Y282" s="39"/>
      <c r="Z282" s="39"/>
      <c r="AA282" s="39"/>
      <c r="AB282" s="39"/>
      <c r="AC282" s="39"/>
      <c r="AD282" s="381"/>
      <c r="AE282" s="7"/>
      <c r="AF282" s="374"/>
      <c r="AG282" s="39"/>
      <c r="AH282" s="39"/>
      <c r="AI282" s="39"/>
      <c r="AJ282" s="39"/>
      <c r="AK282" s="39"/>
      <c r="AL282" s="39"/>
      <c r="AM282" s="39"/>
      <c r="AN282" s="39"/>
      <c r="AO282" s="39"/>
      <c r="AP282" s="39"/>
      <c r="AQ282" s="381"/>
      <c r="AR282" s="7"/>
      <c r="AS282" s="390"/>
      <c r="AT282" s="391"/>
      <c r="AU282" s="391"/>
      <c r="AV282" s="391"/>
      <c r="AW282" s="391"/>
      <c r="AX282" s="391"/>
      <c r="AY282" s="391"/>
      <c r="AZ282" s="391"/>
      <c r="BA282" s="391"/>
      <c r="BB282" s="391"/>
      <c r="BC282" s="391"/>
      <c r="BD282" s="392"/>
    </row>
    <row r="283" spans="1:56" ht="23" x14ac:dyDescent="0.35">
      <c r="A283" s="37" t="s">
        <v>57</v>
      </c>
      <c r="B283" s="37" t="s">
        <v>191</v>
      </c>
      <c r="C283" s="37">
        <v>207</v>
      </c>
      <c r="E283" s="69" t="s">
        <v>225</v>
      </c>
      <c r="F283" s="390"/>
      <c r="G283" s="391"/>
      <c r="H283" s="391"/>
      <c r="I283" s="391"/>
      <c r="J283" s="391"/>
      <c r="K283" s="391"/>
      <c r="L283" s="391"/>
      <c r="M283" s="391"/>
      <c r="N283" s="391"/>
      <c r="O283" s="391"/>
      <c r="P283" s="391"/>
      <c r="Q283" s="392"/>
      <c r="R283" s="7"/>
      <c r="S283" s="374"/>
      <c r="T283" s="39"/>
      <c r="U283" s="39"/>
      <c r="V283" s="39"/>
      <c r="W283" s="39"/>
      <c r="X283" s="39"/>
      <c r="Y283" s="39"/>
      <c r="Z283" s="39"/>
      <c r="AA283" s="39"/>
      <c r="AB283" s="39"/>
      <c r="AC283" s="39"/>
      <c r="AD283" s="381"/>
      <c r="AE283" s="7"/>
      <c r="AF283" s="374"/>
      <c r="AG283" s="39"/>
      <c r="AH283" s="39"/>
      <c r="AI283" s="39"/>
      <c r="AJ283" s="39"/>
      <c r="AK283" s="39"/>
      <c r="AL283" s="39"/>
      <c r="AM283" s="39"/>
      <c r="AN283" s="39"/>
      <c r="AO283" s="39"/>
      <c r="AP283" s="39"/>
      <c r="AQ283" s="381"/>
      <c r="AR283" s="7"/>
      <c r="AS283" s="390"/>
      <c r="AT283" s="391"/>
      <c r="AU283" s="391"/>
      <c r="AV283" s="391"/>
      <c r="AW283" s="391"/>
      <c r="AX283" s="391"/>
      <c r="AY283" s="391"/>
      <c r="AZ283" s="391"/>
      <c r="BA283" s="391"/>
      <c r="BB283" s="391"/>
      <c r="BC283" s="391"/>
      <c r="BD283" s="392"/>
    </row>
    <row r="284" spans="1:56" ht="23" x14ac:dyDescent="0.35">
      <c r="A284" s="37" t="s">
        <v>57</v>
      </c>
      <c r="B284" s="37" t="s">
        <v>192</v>
      </c>
      <c r="C284" s="37">
        <v>208</v>
      </c>
      <c r="E284" s="69" t="s">
        <v>226</v>
      </c>
      <c r="F284" s="390"/>
      <c r="G284" s="391"/>
      <c r="H284" s="391"/>
      <c r="I284" s="391"/>
      <c r="J284" s="391"/>
      <c r="K284" s="391"/>
      <c r="L284" s="391"/>
      <c r="M284" s="391"/>
      <c r="N284" s="391"/>
      <c r="O284" s="391"/>
      <c r="P284" s="391"/>
      <c r="Q284" s="392"/>
      <c r="R284" s="7"/>
      <c r="S284" s="374"/>
      <c r="T284" s="39"/>
      <c r="U284" s="39"/>
      <c r="V284" s="39"/>
      <c r="W284" s="39"/>
      <c r="X284" s="39"/>
      <c r="Y284" s="39"/>
      <c r="Z284" s="39"/>
      <c r="AA284" s="39"/>
      <c r="AB284" s="39"/>
      <c r="AC284" s="39"/>
      <c r="AD284" s="381"/>
      <c r="AE284" s="7"/>
      <c r="AF284" s="374"/>
      <c r="AG284" s="39"/>
      <c r="AH284" s="39"/>
      <c r="AI284" s="39"/>
      <c r="AJ284" s="39"/>
      <c r="AK284" s="39"/>
      <c r="AL284" s="39"/>
      <c r="AM284" s="39"/>
      <c r="AN284" s="39"/>
      <c r="AO284" s="39"/>
      <c r="AP284" s="39"/>
      <c r="AQ284" s="381"/>
      <c r="AR284" s="7"/>
      <c r="AS284" s="390"/>
      <c r="AT284" s="391"/>
      <c r="AU284" s="391"/>
      <c r="AV284" s="391"/>
      <c r="AW284" s="391"/>
      <c r="AX284" s="391"/>
      <c r="AY284" s="391"/>
      <c r="AZ284" s="391"/>
      <c r="BA284" s="391"/>
      <c r="BB284" s="391"/>
      <c r="BC284" s="391"/>
      <c r="BD284" s="392"/>
    </row>
    <row r="285" spans="1:56" ht="23" x14ac:dyDescent="0.35">
      <c r="A285" s="37" t="s">
        <v>57</v>
      </c>
      <c r="B285" s="37" t="s">
        <v>193</v>
      </c>
      <c r="C285" s="37">
        <v>209</v>
      </c>
      <c r="E285" s="69" t="s">
        <v>227</v>
      </c>
      <c r="F285" s="390"/>
      <c r="G285" s="391"/>
      <c r="H285" s="391"/>
      <c r="I285" s="391"/>
      <c r="J285" s="391"/>
      <c r="K285" s="391"/>
      <c r="L285" s="391"/>
      <c r="M285" s="391"/>
      <c r="N285" s="391"/>
      <c r="O285" s="391"/>
      <c r="P285" s="391"/>
      <c r="Q285" s="392"/>
      <c r="R285" s="7"/>
      <c r="S285" s="374"/>
      <c r="T285" s="39"/>
      <c r="U285" s="39"/>
      <c r="V285" s="39"/>
      <c r="W285" s="39"/>
      <c r="X285" s="39"/>
      <c r="Y285" s="39"/>
      <c r="Z285" s="39"/>
      <c r="AA285" s="39"/>
      <c r="AB285" s="39"/>
      <c r="AC285" s="39"/>
      <c r="AD285" s="381"/>
      <c r="AE285" s="7"/>
      <c r="AF285" s="374"/>
      <c r="AG285" s="39"/>
      <c r="AH285" s="39"/>
      <c r="AI285" s="39"/>
      <c r="AJ285" s="39"/>
      <c r="AK285" s="39"/>
      <c r="AL285" s="39"/>
      <c r="AM285" s="39"/>
      <c r="AN285" s="39"/>
      <c r="AO285" s="39"/>
      <c r="AP285" s="39"/>
      <c r="AQ285" s="381"/>
      <c r="AR285" s="7"/>
      <c r="AS285" s="390"/>
      <c r="AT285" s="391"/>
      <c r="AU285" s="391"/>
      <c r="AV285" s="391"/>
      <c r="AW285" s="391"/>
      <c r="AX285" s="391"/>
      <c r="AY285" s="391"/>
      <c r="AZ285" s="391"/>
      <c r="BA285" s="391"/>
      <c r="BB285" s="391"/>
      <c r="BC285" s="391"/>
      <c r="BD285" s="392"/>
    </row>
    <row r="286" spans="1:56" s="18" customFormat="1" ht="23" x14ac:dyDescent="0.35">
      <c r="A286" s="35"/>
      <c r="B286" s="35"/>
      <c r="C286" s="37"/>
      <c r="E286" s="12" t="s">
        <v>346</v>
      </c>
      <c r="F286" s="371">
        <f>SUM(F291:F300)+SUM(F302:F304)+SUM(F306:F310)+F289</f>
        <v>0</v>
      </c>
      <c r="G286" s="385">
        <f t="shared" ref="G286:Q286" si="4">SUM(G291:G300)+SUM(G302:G304)+SUM(G306:G310)+G289</f>
        <v>0</v>
      </c>
      <c r="H286" s="385">
        <f t="shared" si="4"/>
        <v>0</v>
      </c>
      <c r="I286" s="385">
        <f t="shared" si="4"/>
        <v>0</v>
      </c>
      <c r="J286" s="385">
        <f t="shared" si="4"/>
        <v>0</v>
      </c>
      <c r="K286" s="385">
        <f t="shared" si="4"/>
        <v>0</v>
      </c>
      <c r="L286" s="385">
        <f t="shared" si="4"/>
        <v>0</v>
      </c>
      <c r="M286" s="385">
        <f t="shared" si="4"/>
        <v>0</v>
      </c>
      <c r="N286" s="385">
        <f t="shared" si="4"/>
        <v>0</v>
      </c>
      <c r="O286" s="385">
        <f t="shared" si="4"/>
        <v>0</v>
      </c>
      <c r="P286" s="385">
        <f t="shared" si="4"/>
        <v>0</v>
      </c>
      <c r="Q286" s="378">
        <f t="shared" si="4"/>
        <v>0</v>
      </c>
      <c r="R286" s="17"/>
      <c r="S286" s="371">
        <f>SUM(S291:S300)+SUM(S302:S304)+SUM(S306:S310)+S289</f>
        <v>0</v>
      </c>
      <c r="T286" s="385">
        <f t="shared" ref="T286:AD286" si="5">SUM(T291:T300)+SUM(T302:T304)+SUM(T306:T310)+T289</f>
        <v>0</v>
      </c>
      <c r="U286" s="385">
        <f t="shared" si="5"/>
        <v>0</v>
      </c>
      <c r="V286" s="385">
        <f t="shared" si="5"/>
        <v>0</v>
      </c>
      <c r="W286" s="385">
        <f t="shared" si="5"/>
        <v>0</v>
      </c>
      <c r="X286" s="385">
        <f t="shared" si="5"/>
        <v>0</v>
      </c>
      <c r="Y286" s="385">
        <f t="shared" si="5"/>
        <v>0</v>
      </c>
      <c r="Z286" s="385">
        <f t="shared" si="5"/>
        <v>0</v>
      </c>
      <c r="AA286" s="385">
        <f t="shared" si="5"/>
        <v>0</v>
      </c>
      <c r="AB286" s="385">
        <f t="shared" si="5"/>
        <v>0</v>
      </c>
      <c r="AC286" s="385">
        <f t="shared" si="5"/>
        <v>0</v>
      </c>
      <c r="AD286" s="378">
        <f t="shared" si="5"/>
        <v>0</v>
      </c>
      <c r="AE286" s="17"/>
      <c r="AF286" s="371">
        <f>SUM(AF291:AF300)+SUM(AF302:AF304)+SUM(AF306:AF310)+AF289</f>
        <v>0</v>
      </c>
      <c r="AG286" s="385">
        <f t="shared" ref="AG286:AQ286" si="6">SUM(AG291:AG300)+SUM(AG302:AG304)+SUM(AG306:AG310)+AG289</f>
        <v>0</v>
      </c>
      <c r="AH286" s="385">
        <f t="shared" si="6"/>
        <v>0</v>
      </c>
      <c r="AI286" s="385">
        <f t="shared" si="6"/>
        <v>0</v>
      </c>
      <c r="AJ286" s="385">
        <f t="shared" si="6"/>
        <v>0</v>
      </c>
      <c r="AK286" s="385">
        <f t="shared" si="6"/>
        <v>0</v>
      </c>
      <c r="AL286" s="385">
        <f t="shared" si="6"/>
        <v>0</v>
      </c>
      <c r="AM286" s="385">
        <f t="shared" si="6"/>
        <v>0</v>
      </c>
      <c r="AN286" s="385">
        <f t="shared" si="6"/>
        <v>0</v>
      </c>
      <c r="AO286" s="385">
        <f t="shared" si="6"/>
        <v>0</v>
      </c>
      <c r="AP286" s="385">
        <f t="shared" si="6"/>
        <v>0</v>
      </c>
      <c r="AQ286" s="378">
        <f t="shared" si="6"/>
        <v>0</v>
      </c>
      <c r="AR286" s="17"/>
      <c r="AS286" s="371">
        <f>SUM(AS291:AS300)+SUM(AS302:AS304)+SUM(AS306:AS310)+AS289</f>
        <v>0</v>
      </c>
      <c r="AT286" s="385">
        <f t="shared" ref="AT286:BD286" si="7">SUM(AT291:AT300)+SUM(AT302:AT304)+SUM(AT306:AT310)+AT289</f>
        <v>0</v>
      </c>
      <c r="AU286" s="385">
        <f t="shared" si="7"/>
        <v>0</v>
      </c>
      <c r="AV286" s="385">
        <f t="shared" si="7"/>
        <v>0</v>
      </c>
      <c r="AW286" s="385">
        <f t="shared" si="7"/>
        <v>0</v>
      </c>
      <c r="AX286" s="385">
        <f t="shared" si="7"/>
        <v>0</v>
      </c>
      <c r="AY286" s="385">
        <f t="shared" si="7"/>
        <v>0</v>
      </c>
      <c r="AZ286" s="385">
        <f t="shared" si="7"/>
        <v>0</v>
      </c>
      <c r="BA286" s="385">
        <f t="shared" si="7"/>
        <v>0</v>
      </c>
      <c r="BB286" s="385">
        <f t="shared" si="7"/>
        <v>0</v>
      </c>
      <c r="BC286" s="385">
        <f t="shared" si="7"/>
        <v>0</v>
      </c>
      <c r="BD286" s="378">
        <f t="shared" si="7"/>
        <v>0</v>
      </c>
    </row>
    <row r="287" spans="1:56" ht="23" x14ac:dyDescent="0.35">
      <c r="B287" s="57"/>
      <c r="C287" s="37"/>
      <c r="E287" s="46" t="s">
        <v>200</v>
      </c>
      <c r="F287" s="325"/>
      <c r="G287" s="326"/>
      <c r="H287" s="326"/>
      <c r="I287" s="326"/>
      <c r="J287" s="326"/>
      <c r="K287" s="326"/>
      <c r="L287" s="326"/>
      <c r="M287" s="326"/>
      <c r="N287" s="326"/>
      <c r="O287" s="326"/>
      <c r="P287" s="326"/>
      <c r="Q287" s="9"/>
      <c r="R287" s="7"/>
      <c r="S287" s="325"/>
      <c r="T287" s="326"/>
      <c r="U287" s="326"/>
      <c r="V287" s="326"/>
      <c r="W287" s="326"/>
      <c r="X287" s="326"/>
      <c r="Y287" s="326"/>
      <c r="Z287" s="326"/>
      <c r="AA287" s="326"/>
      <c r="AB287" s="326"/>
      <c r="AC287" s="326"/>
      <c r="AD287" s="9"/>
      <c r="AE287" s="7"/>
      <c r="AF287" s="325"/>
      <c r="AG287" s="326"/>
      <c r="AH287" s="326"/>
      <c r="AI287" s="326"/>
      <c r="AJ287" s="326"/>
      <c r="AK287" s="326"/>
      <c r="AL287" s="326"/>
      <c r="AM287" s="326"/>
      <c r="AN287" s="326"/>
      <c r="AO287" s="326"/>
      <c r="AP287" s="326"/>
      <c r="AQ287" s="9"/>
      <c r="AR287" s="7"/>
      <c r="AS287" s="325"/>
      <c r="AT287" s="326"/>
      <c r="AU287" s="326"/>
      <c r="AV287" s="326"/>
      <c r="AW287" s="326"/>
      <c r="AX287" s="326"/>
      <c r="AY287" s="326"/>
      <c r="AZ287" s="326"/>
      <c r="BA287" s="326"/>
      <c r="BB287" s="326"/>
      <c r="BC287" s="326"/>
      <c r="BD287" s="9"/>
    </row>
    <row r="288" spans="1:56" ht="23" x14ac:dyDescent="0.35">
      <c r="B288" s="57"/>
      <c r="C288" s="37"/>
      <c r="E288" s="262" t="s">
        <v>202</v>
      </c>
      <c r="F288" s="375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380"/>
      <c r="R288" s="7"/>
      <c r="S288" s="375"/>
      <c r="T288" s="19"/>
      <c r="U288" s="19"/>
      <c r="V288" s="19"/>
      <c r="W288" s="19"/>
      <c r="X288" s="19"/>
      <c r="Y288" s="19"/>
      <c r="Z288" s="19"/>
      <c r="AA288" s="19"/>
      <c r="AB288" s="19"/>
      <c r="AC288" s="19"/>
      <c r="AD288" s="380"/>
      <c r="AE288" s="7"/>
      <c r="AF288" s="375"/>
      <c r="AG288" s="19"/>
      <c r="AH288" s="19"/>
      <c r="AI288" s="19"/>
      <c r="AJ288" s="19"/>
      <c r="AK288" s="19"/>
      <c r="AL288" s="19"/>
      <c r="AM288" s="19"/>
      <c r="AN288" s="19"/>
      <c r="AO288" s="19"/>
      <c r="AP288" s="19"/>
      <c r="AQ288" s="380"/>
      <c r="AR288" s="7"/>
      <c r="AS288" s="375"/>
      <c r="AT288" s="19"/>
      <c r="AU288" s="19"/>
      <c r="AV288" s="19"/>
      <c r="AW288" s="19"/>
      <c r="AX288" s="19"/>
      <c r="AY288" s="19"/>
      <c r="AZ288" s="19"/>
      <c r="BA288" s="19"/>
      <c r="BB288" s="19"/>
      <c r="BC288" s="19"/>
      <c r="BD288" s="380"/>
    </row>
    <row r="289" spans="1:56" ht="23" x14ac:dyDescent="0.35">
      <c r="A289" s="37" t="s">
        <v>61</v>
      </c>
      <c r="B289" s="37" t="s">
        <v>175</v>
      </c>
      <c r="C289" s="37">
        <v>210</v>
      </c>
      <c r="E289" s="47" t="s">
        <v>308</v>
      </c>
      <c r="F289" s="374"/>
      <c r="G289" s="39"/>
      <c r="H289" s="39"/>
      <c r="I289" s="39"/>
      <c r="J289" s="39"/>
      <c r="K289" s="39"/>
      <c r="L289" s="39"/>
      <c r="M289" s="39"/>
      <c r="N289" s="39"/>
      <c r="O289" s="39"/>
      <c r="P289" s="39"/>
      <c r="Q289" s="381"/>
      <c r="R289" s="7"/>
      <c r="S289" s="390"/>
      <c r="T289" s="391"/>
      <c r="U289" s="391"/>
      <c r="V289" s="391"/>
      <c r="W289" s="391"/>
      <c r="X289" s="391"/>
      <c r="Y289" s="391"/>
      <c r="Z289" s="391"/>
      <c r="AA289" s="391"/>
      <c r="AB289" s="391"/>
      <c r="AC289" s="391"/>
      <c r="AD289" s="392"/>
      <c r="AE289" s="7"/>
      <c r="AF289" s="374"/>
      <c r="AG289" s="39"/>
      <c r="AH289" s="39"/>
      <c r="AI289" s="39"/>
      <c r="AJ289" s="39"/>
      <c r="AK289" s="39"/>
      <c r="AL289" s="39"/>
      <c r="AM289" s="39"/>
      <c r="AN289" s="39"/>
      <c r="AO289" s="39"/>
      <c r="AP289" s="39"/>
      <c r="AQ289" s="381"/>
      <c r="AR289" s="7"/>
      <c r="AS289" s="374"/>
      <c r="AT289" s="39"/>
      <c r="AU289" s="39"/>
      <c r="AV289" s="39"/>
      <c r="AW289" s="39"/>
      <c r="AX289" s="39"/>
      <c r="AY289" s="39"/>
      <c r="AZ289" s="39"/>
      <c r="BA289" s="39"/>
      <c r="BB289" s="39"/>
      <c r="BC289" s="39"/>
      <c r="BD289" s="381"/>
    </row>
    <row r="290" spans="1:56" ht="23" x14ac:dyDescent="0.35">
      <c r="B290" s="58"/>
      <c r="C290" s="37"/>
      <c r="E290" s="71" t="s">
        <v>370</v>
      </c>
      <c r="F290" s="375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380"/>
      <c r="R290" s="7"/>
      <c r="S290" s="375"/>
      <c r="T290" s="19"/>
      <c r="U290" s="19"/>
      <c r="V290" s="19"/>
      <c r="W290" s="19"/>
      <c r="X290" s="19"/>
      <c r="Y290" s="19"/>
      <c r="Z290" s="19"/>
      <c r="AA290" s="19"/>
      <c r="AB290" s="19"/>
      <c r="AC290" s="19"/>
      <c r="AD290" s="380"/>
      <c r="AE290" s="7"/>
      <c r="AF290" s="375"/>
      <c r="AG290" s="19"/>
      <c r="AH290" s="19"/>
      <c r="AI290" s="19"/>
      <c r="AJ290" s="19"/>
      <c r="AK290" s="19"/>
      <c r="AL290" s="19"/>
      <c r="AM290" s="19"/>
      <c r="AN290" s="19"/>
      <c r="AO290" s="19"/>
      <c r="AP290" s="19"/>
      <c r="AQ290" s="380"/>
      <c r="AR290" s="7"/>
      <c r="AS290" s="375"/>
      <c r="AT290" s="19"/>
      <c r="AU290" s="19"/>
      <c r="AV290" s="19"/>
      <c r="AW290" s="19"/>
      <c r="AX290" s="19"/>
      <c r="AY290" s="19"/>
      <c r="AZ290" s="19"/>
      <c r="BA290" s="19"/>
      <c r="BB290" s="19"/>
      <c r="BC290" s="19"/>
      <c r="BD290" s="380"/>
    </row>
    <row r="291" spans="1:56" ht="23" x14ac:dyDescent="0.35">
      <c r="A291" s="37" t="s">
        <v>61</v>
      </c>
      <c r="B291" s="37" t="s">
        <v>176</v>
      </c>
      <c r="C291" s="37">
        <v>211</v>
      </c>
      <c r="E291" s="72" t="s">
        <v>206</v>
      </c>
      <c r="F291" s="374"/>
      <c r="G291" s="39"/>
      <c r="H291" s="39"/>
      <c r="I291" s="39"/>
      <c r="J291" s="39"/>
      <c r="K291" s="39"/>
      <c r="L291" s="39"/>
      <c r="M291" s="39"/>
      <c r="N291" s="39"/>
      <c r="O291" s="39"/>
      <c r="P291" s="39"/>
      <c r="Q291" s="381"/>
      <c r="R291" s="7"/>
      <c r="S291" s="374"/>
      <c r="T291" s="39"/>
      <c r="U291" s="39"/>
      <c r="V291" s="39"/>
      <c r="W291" s="39"/>
      <c r="X291" s="39"/>
      <c r="Y291" s="39"/>
      <c r="Z291" s="39"/>
      <c r="AA291" s="39"/>
      <c r="AB291" s="39"/>
      <c r="AC291" s="39"/>
      <c r="AD291" s="381"/>
      <c r="AE291" s="7"/>
      <c r="AF291" s="374"/>
      <c r="AG291" s="39"/>
      <c r="AH291" s="39"/>
      <c r="AI291" s="39"/>
      <c r="AJ291" s="39"/>
      <c r="AK291" s="39"/>
      <c r="AL291" s="39"/>
      <c r="AM291" s="39"/>
      <c r="AN291" s="39"/>
      <c r="AO291" s="39"/>
      <c r="AP291" s="39"/>
      <c r="AQ291" s="381"/>
      <c r="AR291" s="7"/>
      <c r="AS291" s="374"/>
      <c r="AT291" s="39"/>
      <c r="AU291" s="39"/>
      <c r="AV291" s="39"/>
      <c r="AW291" s="39"/>
      <c r="AX291" s="39"/>
      <c r="AY291" s="39"/>
      <c r="AZ291" s="39"/>
      <c r="BA291" s="39"/>
      <c r="BB291" s="39"/>
      <c r="BC291" s="39"/>
      <c r="BD291" s="381"/>
    </row>
    <row r="292" spans="1:56" ht="23" x14ac:dyDescent="0.35">
      <c r="A292" s="37" t="s">
        <v>61</v>
      </c>
      <c r="B292" s="37" t="s">
        <v>177</v>
      </c>
      <c r="C292" s="37">
        <v>212</v>
      </c>
      <c r="E292" s="72" t="s">
        <v>207</v>
      </c>
      <c r="F292" s="374"/>
      <c r="G292" s="39"/>
      <c r="H292" s="39"/>
      <c r="I292" s="39"/>
      <c r="J292" s="39"/>
      <c r="K292" s="39"/>
      <c r="L292" s="39"/>
      <c r="M292" s="39"/>
      <c r="N292" s="39"/>
      <c r="O292" s="39"/>
      <c r="P292" s="39"/>
      <c r="Q292" s="381"/>
      <c r="R292" s="7"/>
      <c r="S292" s="374"/>
      <c r="T292" s="39"/>
      <c r="U292" s="39"/>
      <c r="V292" s="39"/>
      <c r="W292" s="39"/>
      <c r="X292" s="39"/>
      <c r="Y292" s="39"/>
      <c r="Z292" s="39"/>
      <c r="AA292" s="39"/>
      <c r="AB292" s="39"/>
      <c r="AC292" s="39"/>
      <c r="AD292" s="381"/>
      <c r="AE292" s="7"/>
      <c r="AF292" s="374"/>
      <c r="AG292" s="39"/>
      <c r="AH292" s="39"/>
      <c r="AI292" s="39"/>
      <c r="AJ292" s="39"/>
      <c r="AK292" s="39"/>
      <c r="AL292" s="39"/>
      <c r="AM292" s="39"/>
      <c r="AN292" s="39"/>
      <c r="AO292" s="39"/>
      <c r="AP292" s="39"/>
      <c r="AQ292" s="381"/>
      <c r="AR292" s="7"/>
      <c r="AS292" s="374"/>
      <c r="AT292" s="39"/>
      <c r="AU292" s="39"/>
      <c r="AV292" s="39"/>
      <c r="AW292" s="39"/>
      <c r="AX292" s="39"/>
      <c r="AY292" s="39"/>
      <c r="AZ292" s="39"/>
      <c r="BA292" s="39"/>
      <c r="BB292" s="39"/>
      <c r="BC292" s="39"/>
      <c r="BD292" s="381"/>
    </row>
    <row r="293" spans="1:56" ht="23" x14ac:dyDescent="0.35">
      <c r="A293" s="37" t="s">
        <v>61</v>
      </c>
      <c r="B293" s="37" t="s">
        <v>178</v>
      </c>
      <c r="C293" s="37">
        <v>213</v>
      </c>
      <c r="E293" s="72" t="s">
        <v>208</v>
      </c>
      <c r="F293" s="374"/>
      <c r="G293" s="39"/>
      <c r="H293" s="39"/>
      <c r="I293" s="39"/>
      <c r="J293" s="39"/>
      <c r="K293" s="39"/>
      <c r="L293" s="39"/>
      <c r="M293" s="39"/>
      <c r="N293" s="39"/>
      <c r="O293" s="39"/>
      <c r="P293" s="39"/>
      <c r="Q293" s="381"/>
      <c r="R293" s="7"/>
      <c r="S293" s="374"/>
      <c r="T293" s="39"/>
      <c r="U293" s="39"/>
      <c r="V293" s="39"/>
      <c r="W293" s="39"/>
      <c r="X293" s="39"/>
      <c r="Y293" s="39"/>
      <c r="Z293" s="39"/>
      <c r="AA293" s="39"/>
      <c r="AB293" s="39"/>
      <c r="AC293" s="39"/>
      <c r="AD293" s="381"/>
      <c r="AE293" s="7"/>
      <c r="AF293" s="374"/>
      <c r="AG293" s="39"/>
      <c r="AH293" s="39"/>
      <c r="AI293" s="39"/>
      <c r="AJ293" s="39"/>
      <c r="AK293" s="39"/>
      <c r="AL293" s="39"/>
      <c r="AM293" s="39"/>
      <c r="AN293" s="39"/>
      <c r="AO293" s="39"/>
      <c r="AP293" s="39"/>
      <c r="AQ293" s="381"/>
      <c r="AR293" s="7"/>
      <c r="AS293" s="374"/>
      <c r="AT293" s="39"/>
      <c r="AU293" s="39"/>
      <c r="AV293" s="39"/>
      <c r="AW293" s="39"/>
      <c r="AX293" s="39"/>
      <c r="AY293" s="39"/>
      <c r="AZ293" s="39"/>
      <c r="BA293" s="39"/>
      <c r="BB293" s="39"/>
      <c r="BC293" s="39"/>
      <c r="BD293" s="381"/>
    </row>
    <row r="294" spans="1:56" ht="23" x14ac:dyDescent="0.35">
      <c r="A294" s="37" t="s">
        <v>61</v>
      </c>
      <c r="B294" s="37" t="s">
        <v>179</v>
      </c>
      <c r="C294" s="37">
        <v>214</v>
      </c>
      <c r="E294" s="72" t="s">
        <v>209</v>
      </c>
      <c r="F294" s="374"/>
      <c r="G294" s="39"/>
      <c r="H294" s="39"/>
      <c r="I294" s="39"/>
      <c r="J294" s="39"/>
      <c r="K294" s="39"/>
      <c r="L294" s="39"/>
      <c r="M294" s="39"/>
      <c r="N294" s="39"/>
      <c r="O294" s="39"/>
      <c r="P294" s="39"/>
      <c r="Q294" s="381"/>
      <c r="R294" s="7"/>
      <c r="S294" s="374"/>
      <c r="T294" s="39"/>
      <c r="U294" s="39"/>
      <c r="V294" s="39"/>
      <c r="W294" s="39"/>
      <c r="X294" s="39"/>
      <c r="Y294" s="39"/>
      <c r="Z294" s="39"/>
      <c r="AA294" s="39"/>
      <c r="AB294" s="39"/>
      <c r="AC294" s="39"/>
      <c r="AD294" s="381"/>
      <c r="AE294" s="7"/>
      <c r="AF294" s="374"/>
      <c r="AG294" s="39"/>
      <c r="AH294" s="39"/>
      <c r="AI294" s="39"/>
      <c r="AJ294" s="39"/>
      <c r="AK294" s="39"/>
      <c r="AL294" s="39"/>
      <c r="AM294" s="39"/>
      <c r="AN294" s="39"/>
      <c r="AO294" s="39"/>
      <c r="AP294" s="39"/>
      <c r="AQ294" s="381"/>
      <c r="AR294" s="7"/>
      <c r="AS294" s="374"/>
      <c r="AT294" s="39"/>
      <c r="AU294" s="39"/>
      <c r="AV294" s="39"/>
      <c r="AW294" s="39"/>
      <c r="AX294" s="39"/>
      <c r="AY294" s="39"/>
      <c r="AZ294" s="39"/>
      <c r="BA294" s="39"/>
      <c r="BB294" s="39"/>
      <c r="BC294" s="39"/>
      <c r="BD294" s="381"/>
    </row>
    <row r="295" spans="1:56" ht="23" x14ac:dyDescent="0.35">
      <c r="A295" s="37" t="s">
        <v>61</v>
      </c>
      <c r="B295" s="37" t="s">
        <v>180</v>
      </c>
      <c r="C295" s="37">
        <v>215</v>
      </c>
      <c r="E295" s="72" t="s">
        <v>210</v>
      </c>
      <c r="F295" s="374"/>
      <c r="G295" s="39"/>
      <c r="H295" s="39"/>
      <c r="I295" s="39"/>
      <c r="J295" s="39"/>
      <c r="K295" s="39"/>
      <c r="L295" s="39"/>
      <c r="M295" s="39"/>
      <c r="N295" s="39"/>
      <c r="O295" s="39"/>
      <c r="P295" s="39"/>
      <c r="Q295" s="381"/>
      <c r="R295" s="7"/>
      <c r="S295" s="374"/>
      <c r="T295" s="39"/>
      <c r="U295" s="39"/>
      <c r="V295" s="39"/>
      <c r="W295" s="39"/>
      <c r="X295" s="39"/>
      <c r="Y295" s="39"/>
      <c r="Z295" s="39"/>
      <c r="AA295" s="39"/>
      <c r="AB295" s="39"/>
      <c r="AC295" s="39"/>
      <c r="AD295" s="381"/>
      <c r="AE295" s="7"/>
      <c r="AF295" s="374"/>
      <c r="AG295" s="39"/>
      <c r="AH295" s="39"/>
      <c r="AI295" s="39"/>
      <c r="AJ295" s="39"/>
      <c r="AK295" s="39"/>
      <c r="AL295" s="39"/>
      <c r="AM295" s="39"/>
      <c r="AN295" s="39"/>
      <c r="AO295" s="39"/>
      <c r="AP295" s="39"/>
      <c r="AQ295" s="381"/>
      <c r="AR295" s="7"/>
      <c r="AS295" s="374"/>
      <c r="AT295" s="39"/>
      <c r="AU295" s="39"/>
      <c r="AV295" s="39"/>
      <c r="AW295" s="39"/>
      <c r="AX295" s="39"/>
      <c r="AY295" s="39"/>
      <c r="AZ295" s="39"/>
      <c r="BA295" s="39"/>
      <c r="BB295" s="39"/>
      <c r="BC295" s="39"/>
      <c r="BD295" s="381"/>
    </row>
    <row r="296" spans="1:56" ht="23" x14ac:dyDescent="0.35">
      <c r="A296" s="37" t="s">
        <v>61</v>
      </c>
      <c r="B296" s="37" t="s">
        <v>181</v>
      </c>
      <c r="C296" s="37">
        <v>216</v>
      </c>
      <c r="E296" s="72" t="s">
        <v>211</v>
      </c>
      <c r="F296" s="374"/>
      <c r="G296" s="39"/>
      <c r="H296" s="39"/>
      <c r="I296" s="39"/>
      <c r="J296" s="39"/>
      <c r="K296" s="39"/>
      <c r="L296" s="39"/>
      <c r="M296" s="39"/>
      <c r="N296" s="39"/>
      <c r="O296" s="39"/>
      <c r="P296" s="39"/>
      <c r="Q296" s="381"/>
      <c r="R296" s="7"/>
      <c r="S296" s="374"/>
      <c r="T296" s="39"/>
      <c r="U296" s="39"/>
      <c r="V296" s="39"/>
      <c r="W296" s="39"/>
      <c r="X296" s="39"/>
      <c r="Y296" s="39"/>
      <c r="Z296" s="39"/>
      <c r="AA296" s="39"/>
      <c r="AB296" s="39"/>
      <c r="AC296" s="39"/>
      <c r="AD296" s="381"/>
      <c r="AE296" s="7"/>
      <c r="AF296" s="374"/>
      <c r="AG296" s="39"/>
      <c r="AH296" s="39"/>
      <c r="AI296" s="39"/>
      <c r="AJ296" s="39"/>
      <c r="AK296" s="39"/>
      <c r="AL296" s="39"/>
      <c r="AM296" s="39"/>
      <c r="AN296" s="39"/>
      <c r="AO296" s="39"/>
      <c r="AP296" s="39"/>
      <c r="AQ296" s="381"/>
      <c r="AR296" s="7"/>
      <c r="AS296" s="374"/>
      <c r="AT296" s="39"/>
      <c r="AU296" s="39"/>
      <c r="AV296" s="39"/>
      <c r="AW296" s="39"/>
      <c r="AX296" s="39"/>
      <c r="AY296" s="39"/>
      <c r="AZ296" s="39"/>
      <c r="BA296" s="39"/>
      <c r="BB296" s="39"/>
      <c r="BC296" s="39"/>
      <c r="BD296" s="381"/>
    </row>
    <row r="297" spans="1:56" ht="23" x14ac:dyDescent="0.35">
      <c r="A297" s="37" t="s">
        <v>61</v>
      </c>
      <c r="B297" s="37" t="s">
        <v>182</v>
      </c>
      <c r="C297" s="37">
        <v>217</v>
      </c>
      <c r="E297" s="72" t="s">
        <v>212</v>
      </c>
      <c r="F297" s="374"/>
      <c r="G297" s="39"/>
      <c r="H297" s="39"/>
      <c r="I297" s="39"/>
      <c r="J297" s="39"/>
      <c r="K297" s="39"/>
      <c r="L297" s="39"/>
      <c r="M297" s="39"/>
      <c r="N297" s="39"/>
      <c r="O297" s="39"/>
      <c r="P297" s="39"/>
      <c r="Q297" s="381"/>
      <c r="R297" s="7"/>
      <c r="S297" s="374"/>
      <c r="T297" s="39"/>
      <c r="U297" s="39"/>
      <c r="V297" s="39"/>
      <c r="W297" s="39"/>
      <c r="X297" s="39"/>
      <c r="Y297" s="39"/>
      <c r="Z297" s="39"/>
      <c r="AA297" s="39"/>
      <c r="AB297" s="39"/>
      <c r="AC297" s="39"/>
      <c r="AD297" s="381"/>
      <c r="AE297" s="7"/>
      <c r="AF297" s="374"/>
      <c r="AG297" s="39"/>
      <c r="AH297" s="39"/>
      <c r="AI297" s="39"/>
      <c r="AJ297" s="39"/>
      <c r="AK297" s="39"/>
      <c r="AL297" s="39"/>
      <c r="AM297" s="39"/>
      <c r="AN297" s="39"/>
      <c r="AO297" s="39"/>
      <c r="AP297" s="39"/>
      <c r="AQ297" s="381"/>
      <c r="AR297" s="7"/>
      <c r="AS297" s="374"/>
      <c r="AT297" s="39"/>
      <c r="AU297" s="39"/>
      <c r="AV297" s="39"/>
      <c r="AW297" s="39"/>
      <c r="AX297" s="39"/>
      <c r="AY297" s="39"/>
      <c r="AZ297" s="39"/>
      <c r="BA297" s="39"/>
      <c r="BB297" s="39"/>
      <c r="BC297" s="39"/>
      <c r="BD297" s="381"/>
    </row>
    <row r="298" spans="1:56" ht="23" x14ac:dyDescent="0.35">
      <c r="A298" s="37" t="s">
        <v>61</v>
      </c>
      <c r="B298" s="37" t="s">
        <v>183</v>
      </c>
      <c r="C298" s="37">
        <v>218</v>
      </c>
      <c r="E298" s="47" t="s">
        <v>213</v>
      </c>
      <c r="F298" s="374"/>
      <c r="G298" s="39"/>
      <c r="H298" s="39"/>
      <c r="I298" s="39"/>
      <c r="J298" s="39"/>
      <c r="K298" s="39"/>
      <c r="L298" s="39"/>
      <c r="M298" s="39"/>
      <c r="N298" s="39"/>
      <c r="O298" s="39"/>
      <c r="P298" s="39"/>
      <c r="Q298" s="381"/>
      <c r="R298" s="7"/>
      <c r="S298" s="374"/>
      <c r="T298" s="39"/>
      <c r="U298" s="39"/>
      <c r="V298" s="39"/>
      <c r="W298" s="39"/>
      <c r="X298" s="39"/>
      <c r="Y298" s="39"/>
      <c r="Z298" s="39"/>
      <c r="AA298" s="39"/>
      <c r="AB298" s="39"/>
      <c r="AC298" s="39"/>
      <c r="AD298" s="381"/>
      <c r="AE298" s="7"/>
      <c r="AF298" s="374"/>
      <c r="AG298" s="39"/>
      <c r="AH298" s="39"/>
      <c r="AI298" s="39"/>
      <c r="AJ298" s="39"/>
      <c r="AK298" s="39"/>
      <c r="AL298" s="39"/>
      <c r="AM298" s="39"/>
      <c r="AN298" s="39"/>
      <c r="AO298" s="39"/>
      <c r="AP298" s="39"/>
      <c r="AQ298" s="381"/>
      <c r="AR298" s="7"/>
      <c r="AS298" s="374"/>
      <c r="AT298" s="39"/>
      <c r="AU298" s="39"/>
      <c r="AV298" s="39"/>
      <c r="AW298" s="39"/>
      <c r="AX298" s="39"/>
      <c r="AY298" s="39"/>
      <c r="AZ298" s="39"/>
      <c r="BA298" s="39"/>
      <c r="BB298" s="39"/>
      <c r="BC298" s="39"/>
      <c r="BD298" s="381"/>
    </row>
    <row r="299" spans="1:56" ht="23" x14ac:dyDescent="0.35">
      <c r="A299" s="37" t="s">
        <v>61</v>
      </c>
      <c r="B299" s="37" t="s">
        <v>184</v>
      </c>
      <c r="C299" s="37">
        <v>219</v>
      </c>
      <c r="E299" s="267" t="s">
        <v>214</v>
      </c>
      <c r="F299" s="374"/>
      <c r="G299" s="39"/>
      <c r="H299" s="39"/>
      <c r="I299" s="39"/>
      <c r="J299" s="39"/>
      <c r="K299" s="39"/>
      <c r="L299" s="39"/>
      <c r="M299" s="39"/>
      <c r="N299" s="39"/>
      <c r="O299" s="39"/>
      <c r="P299" s="39"/>
      <c r="Q299" s="381"/>
      <c r="R299" s="7"/>
      <c r="S299" s="390"/>
      <c r="T299" s="391"/>
      <c r="U299" s="391"/>
      <c r="V299" s="391"/>
      <c r="W299" s="391"/>
      <c r="X299" s="391"/>
      <c r="Y299" s="391"/>
      <c r="Z299" s="391"/>
      <c r="AA299" s="391"/>
      <c r="AB299" s="391"/>
      <c r="AC299" s="391"/>
      <c r="AD299" s="392"/>
      <c r="AE299" s="7"/>
      <c r="AF299" s="374"/>
      <c r="AG299" s="39"/>
      <c r="AH299" s="39"/>
      <c r="AI299" s="39"/>
      <c r="AJ299" s="39"/>
      <c r="AK299" s="39"/>
      <c r="AL299" s="39"/>
      <c r="AM299" s="39"/>
      <c r="AN299" s="39"/>
      <c r="AO299" s="39"/>
      <c r="AP299" s="39"/>
      <c r="AQ299" s="381"/>
      <c r="AR299" s="7"/>
      <c r="AS299" s="374"/>
      <c r="AT299" s="39"/>
      <c r="AU299" s="39"/>
      <c r="AV299" s="39"/>
      <c r="AW299" s="39"/>
      <c r="AX299" s="39"/>
      <c r="AY299" s="39"/>
      <c r="AZ299" s="39"/>
      <c r="BA299" s="39"/>
      <c r="BB299" s="39"/>
      <c r="BC299" s="39"/>
      <c r="BD299" s="381"/>
    </row>
    <row r="300" spans="1:56" ht="23" x14ac:dyDescent="0.35">
      <c r="A300" s="37" t="s">
        <v>61</v>
      </c>
      <c r="B300" s="37" t="s">
        <v>185</v>
      </c>
      <c r="C300" s="37">
        <v>220</v>
      </c>
      <c r="E300" s="267" t="s">
        <v>215</v>
      </c>
      <c r="F300" s="374"/>
      <c r="G300" s="39"/>
      <c r="H300" s="39"/>
      <c r="I300" s="39"/>
      <c r="J300" s="39"/>
      <c r="K300" s="39"/>
      <c r="L300" s="39"/>
      <c r="M300" s="39"/>
      <c r="N300" s="39"/>
      <c r="O300" s="39"/>
      <c r="P300" s="39"/>
      <c r="Q300" s="381"/>
      <c r="R300" s="7"/>
      <c r="S300" s="374"/>
      <c r="T300" s="39"/>
      <c r="U300" s="39"/>
      <c r="V300" s="39"/>
      <c r="W300" s="39"/>
      <c r="X300" s="39"/>
      <c r="Y300" s="39"/>
      <c r="Z300" s="39"/>
      <c r="AA300" s="39"/>
      <c r="AB300" s="39"/>
      <c r="AC300" s="39"/>
      <c r="AD300" s="381"/>
      <c r="AE300" s="7"/>
      <c r="AF300" s="374"/>
      <c r="AG300" s="39"/>
      <c r="AH300" s="39"/>
      <c r="AI300" s="39"/>
      <c r="AJ300" s="39"/>
      <c r="AK300" s="39"/>
      <c r="AL300" s="39"/>
      <c r="AM300" s="39"/>
      <c r="AN300" s="39"/>
      <c r="AO300" s="39"/>
      <c r="AP300" s="39"/>
      <c r="AQ300" s="381"/>
      <c r="AR300" s="7"/>
      <c r="AS300" s="374"/>
      <c r="AT300" s="39"/>
      <c r="AU300" s="39"/>
      <c r="AV300" s="39"/>
      <c r="AW300" s="39"/>
      <c r="AX300" s="39"/>
      <c r="AY300" s="39"/>
      <c r="AZ300" s="39"/>
      <c r="BA300" s="39"/>
      <c r="BB300" s="39"/>
      <c r="BC300" s="39"/>
      <c r="BD300" s="381"/>
    </row>
    <row r="301" spans="1:56" ht="23" x14ac:dyDescent="0.35">
      <c r="B301" s="37"/>
      <c r="C301" s="37"/>
      <c r="E301" s="46" t="s">
        <v>217</v>
      </c>
      <c r="F301" s="327"/>
      <c r="G301" s="326"/>
      <c r="H301" s="326"/>
      <c r="I301" s="326"/>
      <c r="J301" s="326"/>
      <c r="K301" s="326"/>
      <c r="L301" s="326"/>
      <c r="M301" s="326"/>
      <c r="N301" s="326"/>
      <c r="O301" s="326"/>
      <c r="P301" s="326"/>
      <c r="Q301" s="9"/>
      <c r="R301" s="7"/>
      <c r="S301" s="327"/>
      <c r="T301" s="326"/>
      <c r="U301" s="326"/>
      <c r="V301" s="326"/>
      <c r="W301" s="326"/>
      <c r="X301" s="326"/>
      <c r="Y301" s="326"/>
      <c r="Z301" s="326"/>
      <c r="AA301" s="326"/>
      <c r="AB301" s="326"/>
      <c r="AC301" s="326"/>
      <c r="AD301" s="9"/>
      <c r="AE301" s="7"/>
      <c r="AF301" s="327"/>
      <c r="AG301" s="326"/>
      <c r="AH301" s="326"/>
      <c r="AI301" s="326"/>
      <c r="AJ301" s="326"/>
      <c r="AK301" s="326"/>
      <c r="AL301" s="326"/>
      <c r="AM301" s="326"/>
      <c r="AN301" s="326"/>
      <c r="AO301" s="326"/>
      <c r="AP301" s="326"/>
      <c r="AQ301" s="9"/>
      <c r="AR301" s="7"/>
      <c r="AS301" s="327"/>
      <c r="AT301" s="326"/>
      <c r="AU301" s="326"/>
      <c r="AV301" s="326"/>
      <c r="AW301" s="326"/>
      <c r="AX301" s="326"/>
      <c r="AY301" s="326"/>
      <c r="AZ301" s="326"/>
      <c r="BA301" s="326"/>
      <c r="BB301" s="326"/>
      <c r="BC301" s="326"/>
      <c r="BD301" s="9"/>
    </row>
    <row r="302" spans="1:56" ht="23" x14ac:dyDescent="0.35">
      <c r="A302" s="37" t="s">
        <v>61</v>
      </c>
      <c r="B302" s="37" t="s">
        <v>186</v>
      </c>
      <c r="C302" s="37">
        <v>221</v>
      </c>
      <c r="E302" s="69" t="s">
        <v>218</v>
      </c>
      <c r="F302" s="42"/>
      <c r="G302" s="39"/>
      <c r="H302" s="39"/>
      <c r="I302" s="39"/>
      <c r="J302" s="39"/>
      <c r="K302" s="39"/>
      <c r="L302" s="39"/>
      <c r="M302" s="39"/>
      <c r="N302" s="39"/>
      <c r="O302" s="39"/>
      <c r="P302" s="39"/>
      <c r="Q302" s="381"/>
      <c r="R302" s="7"/>
      <c r="S302" s="393"/>
      <c r="T302" s="391"/>
      <c r="U302" s="391"/>
      <c r="V302" s="391"/>
      <c r="W302" s="391"/>
      <c r="X302" s="391"/>
      <c r="Y302" s="391"/>
      <c r="Z302" s="391"/>
      <c r="AA302" s="391"/>
      <c r="AB302" s="391"/>
      <c r="AC302" s="391"/>
      <c r="AD302" s="392"/>
      <c r="AE302" s="7"/>
      <c r="AF302" s="42"/>
      <c r="AG302" s="39"/>
      <c r="AH302" s="39"/>
      <c r="AI302" s="39"/>
      <c r="AJ302" s="39"/>
      <c r="AK302" s="39"/>
      <c r="AL302" s="39"/>
      <c r="AM302" s="39"/>
      <c r="AN302" s="39"/>
      <c r="AO302" s="39"/>
      <c r="AP302" s="39"/>
      <c r="AQ302" s="381"/>
      <c r="AR302" s="7"/>
      <c r="AS302" s="42"/>
      <c r="AT302" s="39"/>
      <c r="AU302" s="39"/>
      <c r="AV302" s="39"/>
      <c r="AW302" s="39"/>
      <c r="AX302" s="39"/>
      <c r="AY302" s="39"/>
      <c r="AZ302" s="39"/>
      <c r="BA302" s="39"/>
      <c r="BB302" s="39"/>
      <c r="BC302" s="39"/>
      <c r="BD302" s="381"/>
    </row>
    <row r="303" spans="1:56" ht="23" x14ac:dyDescent="0.35">
      <c r="A303" s="37" t="s">
        <v>61</v>
      </c>
      <c r="B303" s="37" t="s">
        <v>187</v>
      </c>
      <c r="C303" s="37">
        <v>222</v>
      </c>
      <c r="E303" s="69" t="s">
        <v>319</v>
      </c>
      <c r="F303" s="390"/>
      <c r="G303" s="391"/>
      <c r="H303" s="391"/>
      <c r="I303" s="391"/>
      <c r="J303" s="391"/>
      <c r="K303" s="391"/>
      <c r="L303" s="391"/>
      <c r="M303" s="391"/>
      <c r="N303" s="391"/>
      <c r="O303" s="391"/>
      <c r="P303" s="391"/>
      <c r="Q303" s="392"/>
      <c r="S303" s="390"/>
      <c r="T303" s="391"/>
      <c r="U303" s="391"/>
      <c r="V303" s="391"/>
      <c r="W303" s="391"/>
      <c r="X303" s="391"/>
      <c r="Y303" s="391"/>
      <c r="Z303" s="391"/>
      <c r="AA303" s="391"/>
      <c r="AB303" s="391"/>
      <c r="AC303" s="391"/>
      <c r="AD303" s="392"/>
      <c r="AF303" s="390"/>
      <c r="AG303" s="391"/>
      <c r="AH303" s="391"/>
      <c r="AI303" s="391"/>
      <c r="AJ303" s="391"/>
      <c r="AK303" s="391"/>
      <c r="AL303" s="391"/>
      <c r="AM303" s="391"/>
      <c r="AN303" s="391"/>
      <c r="AO303" s="391"/>
      <c r="AP303" s="391"/>
      <c r="AQ303" s="392"/>
      <c r="AS303" s="390"/>
      <c r="AT303" s="391"/>
      <c r="AU303" s="391"/>
      <c r="AV303" s="391"/>
      <c r="AW303" s="391"/>
      <c r="AX303" s="391"/>
      <c r="AY303" s="391"/>
      <c r="AZ303" s="391"/>
      <c r="BA303" s="391"/>
      <c r="BB303" s="391"/>
      <c r="BC303" s="391"/>
      <c r="BD303" s="392"/>
    </row>
    <row r="304" spans="1:56" ht="23" x14ac:dyDescent="0.35">
      <c r="A304" s="37" t="s">
        <v>61</v>
      </c>
      <c r="B304" s="37" t="s">
        <v>188</v>
      </c>
      <c r="C304" s="37">
        <v>223</v>
      </c>
      <c r="E304" s="69" t="s">
        <v>220</v>
      </c>
      <c r="F304" s="390"/>
      <c r="G304" s="391"/>
      <c r="H304" s="391"/>
      <c r="I304" s="391"/>
      <c r="J304" s="391"/>
      <c r="K304" s="391"/>
      <c r="L304" s="391"/>
      <c r="M304" s="391"/>
      <c r="N304" s="391"/>
      <c r="O304" s="391"/>
      <c r="P304" s="391"/>
      <c r="Q304" s="392"/>
      <c r="R304" s="7"/>
      <c r="S304" s="374"/>
      <c r="T304" s="39"/>
      <c r="U304" s="39"/>
      <c r="V304" s="39"/>
      <c r="W304" s="39"/>
      <c r="X304" s="39"/>
      <c r="Y304" s="39"/>
      <c r="Z304" s="39"/>
      <c r="AA304" s="39"/>
      <c r="AB304" s="39"/>
      <c r="AC304" s="39"/>
      <c r="AD304" s="381"/>
      <c r="AE304" s="7"/>
      <c r="AF304" s="374"/>
      <c r="AG304" s="39"/>
      <c r="AH304" s="39"/>
      <c r="AI304" s="39"/>
      <c r="AJ304" s="39"/>
      <c r="AK304" s="39"/>
      <c r="AL304" s="39"/>
      <c r="AM304" s="39"/>
      <c r="AN304" s="39"/>
      <c r="AO304" s="39"/>
      <c r="AP304" s="39"/>
      <c r="AQ304" s="381"/>
      <c r="AR304" s="7"/>
      <c r="AS304" s="390"/>
      <c r="AT304" s="391"/>
      <c r="AU304" s="391"/>
      <c r="AV304" s="391"/>
      <c r="AW304" s="391"/>
      <c r="AX304" s="391"/>
      <c r="AY304" s="391"/>
      <c r="AZ304" s="391"/>
      <c r="BA304" s="391"/>
      <c r="BB304" s="391"/>
      <c r="BC304" s="391"/>
      <c r="BD304" s="392"/>
    </row>
    <row r="305" spans="1:56" ht="23" x14ac:dyDescent="0.35">
      <c r="B305" s="37"/>
      <c r="C305" s="37"/>
      <c r="E305" s="46" t="s">
        <v>222</v>
      </c>
      <c r="F305" s="327"/>
      <c r="G305" s="326"/>
      <c r="H305" s="326"/>
      <c r="I305" s="326"/>
      <c r="J305" s="326"/>
      <c r="K305" s="326"/>
      <c r="L305" s="326"/>
      <c r="M305" s="326"/>
      <c r="N305" s="326"/>
      <c r="O305" s="326"/>
      <c r="P305" s="326"/>
      <c r="Q305" s="9"/>
      <c r="R305" s="7"/>
      <c r="S305" s="327"/>
      <c r="T305" s="326"/>
      <c r="U305" s="326"/>
      <c r="V305" s="326"/>
      <c r="W305" s="326"/>
      <c r="X305" s="326"/>
      <c r="Y305" s="326"/>
      <c r="Z305" s="326"/>
      <c r="AA305" s="326"/>
      <c r="AB305" s="326"/>
      <c r="AC305" s="326"/>
      <c r="AD305" s="9"/>
      <c r="AE305" s="7"/>
      <c r="AF305" s="327"/>
      <c r="AG305" s="326"/>
      <c r="AH305" s="326"/>
      <c r="AI305" s="326"/>
      <c r="AJ305" s="326"/>
      <c r="AK305" s="326"/>
      <c r="AL305" s="326"/>
      <c r="AM305" s="326"/>
      <c r="AN305" s="326"/>
      <c r="AO305" s="326"/>
      <c r="AP305" s="326"/>
      <c r="AQ305" s="9"/>
      <c r="AR305" s="7"/>
      <c r="AS305" s="327"/>
      <c r="AT305" s="326"/>
      <c r="AU305" s="326"/>
      <c r="AV305" s="326"/>
      <c r="AW305" s="326"/>
      <c r="AX305" s="326"/>
      <c r="AY305" s="326"/>
      <c r="AZ305" s="326"/>
      <c r="BA305" s="326"/>
      <c r="BB305" s="326"/>
      <c r="BC305" s="326"/>
      <c r="BD305" s="9"/>
    </row>
    <row r="306" spans="1:56" ht="23" x14ac:dyDescent="0.35">
      <c r="A306" s="37" t="s">
        <v>61</v>
      </c>
      <c r="B306" s="37" t="s">
        <v>189</v>
      </c>
      <c r="C306" s="37">
        <v>224</v>
      </c>
      <c r="E306" s="69" t="s">
        <v>223</v>
      </c>
      <c r="F306" s="390"/>
      <c r="G306" s="391"/>
      <c r="H306" s="391"/>
      <c r="I306" s="391"/>
      <c r="J306" s="391"/>
      <c r="K306" s="391"/>
      <c r="L306" s="391"/>
      <c r="M306" s="391"/>
      <c r="N306" s="391"/>
      <c r="O306" s="391"/>
      <c r="P306" s="391"/>
      <c r="Q306" s="392"/>
      <c r="R306" s="7"/>
      <c r="S306" s="374"/>
      <c r="T306" s="39"/>
      <c r="U306" s="39"/>
      <c r="V306" s="39"/>
      <c r="W306" s="39"/>
      <c r="X306" s="39"/>
      <c r="Y306" s="39"/>
      <c r="Z306" s="39"/>
      <c r="AA306" s="39"/>
      <c r="AB306" s="39"/>
      <c r="AC306" s="39"/>
      <c r="AD306" s="381"/>
      <c r="AE306" s="7"/>
      <c r="AF306" s="374"/>
      <c r="AG306" s="39"/>
      <c r="AH306" s="39"/>
      <c r="AI306" s="39"/>
      <c r="AJ306" s="39"/>
      <c r="AK306" s="39"/>
      <c r="AL306" s="39"/>
      <c r="AM306" s="39"/>
      <c r="AN306" s="39"/>
      <c r="AO306" s="39"/>
      <c r="AP306" s="39"/>
      <c r="AQ306" s="381"/>
      <c r="AR306" s="7"/>
      <c r="AS306" s="390"/>
      <c r="AT306" s="391"/>
      <c r="AU306" s="391"/>
      <c r="AV306" s="391"/>
      <c r="AW306" s="391"/>
      <c r="AX306" s="391"/>
      <c r="AY306" s="391"/>
      <c r="AZ306" s="391"/>
      <c r="BA306" s="391"/>
      <c r="BB306" s="391"/>
      <c r="BC306" s="391"/>
      <c r="BD306" s="392"/>
    </row>
    <row r="307" spans="1:56" ht="23" x14ac:dyDescent="0.35">
      <c r="A307" s="37" t="s">
        <v>61</v>
      </c>
      <c r="B307" s="37" t="s">
        <v>190</v>
      </c>
      <c r="C307" s="37">
        <v>225</v>
      </c>
      <c r="E307" s="69" t="s">
        <v>224</v>
      </c>
      <c r="F307" s="390"/>
      <c r="G307" s="391"/>
      <c r="H307" s="391"/>
      <c r="I307" s="391"/>
      <c r="J307" s="391"/>
      <c r="K307" s="391"/>
      <c r="L307" s="391"/>
      <c r="M307" s="391"/>
      <c r="N307" s="391"/>
      <c r="O307" s="391"/>
      <c r="P307" s="391"/>
      <c r="Q307" s="392"/>
      <c r="R307" s="7"/>
      <c r="S307" s="374"/>
      <c r="T307" s="39"/>
      <c r="U307" s="39"/>
      <c r="V307" s="39"/>
      <c r="W307" s="39"/>
      <c r="X307" s="39"/>
      <c r="Y307" s="39"/>
      <c r="Z307" s="39"/>
      <c r="AA307" s="39"/>
      <c r="AB307" s="39"/>
      <c r="AC307" s="39"/>
      <c r="AD307" s="381"/>
      <c r="AE307" s="7"/>
      <c r="AF307" s="374"/>
      <c r="AG307" s="39"/>
      <c r="AH307" s="39"/>
      <c r="AI307" s="39"/>
      <c r="AJ307" s="39"/>
      <c r="AK307" s="39"/>
      <c r="AL307" s="39"/>
      <c r="AM307" s="39"/>
      <c r="AN307" s="39"/>
      <c r="AO307" s="39"/>
      <c r="AP307" s="39"/>
      <c r="AQ307" s="381"/>
      <c r="AR307" s="7"/>
      <c r="AS307" s="390"/>
      <c r="AT307" s="391"/>
      <c r="AU307" s="391"/>
      <c r="AV307" s="391"/>
      <c r="AW307" s="391"/>
      <c r="AX307" s="391"/>
      <c r="AY307" s="391"/>
      <c r="AZ307" s="391"/>
      <c r="BA307" s="391"/>
      <c r="BB307" s="391"/>
      <c r="BC307" s="391"/>
      <c r="BD307" s="392"/>
    </row>
    <row r="308" spans="1:56" ht="23" x14ac:dyDescent="0.35">
      <c r="A308" s="37" t="s">
        <v>61</v>
      </c>
      <c r="B308" s="37" t="s">
        <v>191</v>
      </c>
      <c r="C308" s="37">
        <v>226</v>
      </c>
      <c r="E308" s="69" t="s">
        <v>225</v>
      </c>
      <c r="F308" s="390"/>
      <c r="G308" s="391"/>
      <c r="H308" s="391"/>
      <c r="I308" s="391"/>
      <c r="J308" s="391"/>
      <c r="K308" s="391"/>
      <c r="L308" s="391"/>
      <c r="M308" s="391"/>
      <c r="N308" s="391"/>
      <c r="O308" s="391"/>
      <c r="P308" s="391"/>
      <c r="Q308" s="392"/>
      <c r="R308" s="7"/>
      <c r="S308" s="374"/>
      <c r="T308" s="39"/>
      <c r="U308" s="39"/>
      <c r="V308" s="39"/>
      <c r="W308" s="39"/>
      <c r="X308" s="39"/>
      <c r="Y308" s="39"/>
      <c r="Z308" s="39"/>
      <c r="AA308" s="39"/>
      <c r="AB308" s="39"/>
      <c r="AC308" s="39"/>
      <c r="AD308" s="381"/>
      <c r="AE308" s="7"/>
      <c r="AF308" s="374"/>
      <c r="AG308" s="39"/>
      <c r="AH308" s="39"/>
      <c r="AI308" s="39"/>
      <c r="AJ308" s="39"/>
      <c r="AK308" s="39"/>
      <c r="AL308" s="39"/>
      <c r="AM308" s="39"/>
      <c r="AN308" s="39"/>
      <c r="AO308" s="39"/>
      <c r="AP308" s="39"/>
      <c r="AQ308" s="381"/>
      <c r="AR308" s="7"/>
      <c r="AS308" s="390"/>
      <c r="AT308" s="391"/>
      <c r="AU308" s="391"/>
      <c r="AV308" s="391"/>
      <c r="AW308" s="391"/>
      <c r="AX308" s="391"/>
      <c r="AY308" s="391"/>
      <c r="AZ308" s="391"/>
      <c r="BA308" s="391"/>
      <c r="BB308" s="391"/>
      <c r="BC308" s="391"/>
      <c r="BD308" s="392"/>
    </row>
    <row r="309" spans="1:56" ht="23" x14ac:dyDescent="0.35">
      <c r="A309" s="37" t="s">
        <v>61</v>
      </c>
      <c r="B309" s="37" t="s">
        <v>192</v>
      </c>
      <c r="C309" s="37">
        <v>227</v>
      </c>
      <c r="E309" s="69" t="s">
        <v>226</v>
      </c>
      <c r="F309" s="390"/>
      <c r="G309" s="391"/>
      <c r="H309" s="391"/>
      <c r="I309" s="391"/>
      <c r="J309" s="391"/>
      <c r="K309" s="391"/>
      <c r="L309" s="391"/>
      <c r="M309" s="391"/>
      <c r="N309" s="391"/>
      <c r="O309" s="391"/>
      <c r="P309" s="391"/>
      <c r="Q309" s="392"/>
      <c r="R309" s="7"/>
      <c r="S309" s="374"/>
      <c r="T309" s="39"/>
      <c r="U309" s="39"/>
      <c r="V309" s="39"/>
      <c r="W309" s="39"/>
      <c r="X309" s="39"/>
      <c r="Y309" s="39"/>
      <c r="Z309" s="39"/>
      <c r="AA309" s="39"/>
      <c r="AB309" s="39"/>
      <c r="AC309" s="39"/>
      <c r="AD309" s="381"/>
      <c r="AE309" s="7"/>
      <c r="AF309" s="374"/>
      <c r="AG309" s="39"/>
      <c r="AH309" s="39"/>
      <c r="AI309" s="39"/>
      <c r="AJ309" s="39"/>
      <c r="AK309" s="39"/>
      <c r="AL309" s="39"/>
      <c r="AM309" s="39"/>
      <c r="AN309" s="39"/>
      <c r="AO309" s="39"/>
      <c r="AP309" s="39"/>
      <c r="AQ309" s="381"/>
      <c r="AR309" s="7"/>
      <c r="AS309" s="390"/>
      <c r="AT309" s="391"/>
      <c r="AU309" s="391"/>
      <c r="AV309" s="391"/>
      <c r="AW309" s="391"/>
      <c r="AX309" s="391"/>
      <c r="AY309" s="391"/>
      <c r="AZ309" s="391"/>
      <c r="BA309" s="391"/>
      <c r="BB309" s="391"/>
      <c r="BC309" s="391"/>
      <c r="BD309" s="392"/>
    </row>
    <row r="310" spans="1:56" ht="23" x14ac:dyDescent="0.35">
      <c r="A310" s="37" t="s">
        <v>61</v>
      </c>
      <c r="B310" s="37" t="s">
        <v>193</v>
      </c>
      <c r="C310" s="37">
        <v>228</v>
      </c>
      <c r="E310" s="69" t="s">
        <v>227</v>
      </c>
      <c r="F310" s="390"/>
      <c r="G310" s="391"/>
      <c r="H310" s="391"/>
      <c r="I310" s="391"/>
      <c r="J310" s="391"/>
      <c r="K310" s="391"/>
      <c r="L310" s="391"/>
      <c r="M310" s="391"/>
      <c r="N310" s="391"/>
      <c r="O310" s="391"/>
      <c r="P310" s="391"/>
      <c r="Q310" s="392"/>
      <c r="R310" s="7"/>
      <c r="S310" s="374"/>
      <c r="T310" s="39"/>
      <c r="U310" s="39"/>
      <c r="V310" s="39"/>
      <c r="W310" s="39"/>
      <c r="X310" s="39"/>
      <c r="Y310" s="39"/>
      <c r="Z310" s="39"/>
      <c r="AA310" s="39"/>
      <c r="AB310" s="39"/>
      <c r="AC310" s="39"/>
      <c r="AD310" s="381"/>
      <c r="AE310" s="7"/>
      <c r="AF310" s="374"/>
      <c r="AG310" s="39"/>
      <c r="AH310" s="39"/>
      <c r="AI310" s="39"/>
      <c r="AJ310" s="39"/>
      <c r="AK310" s="39"/>
      <c r="AL310" s="39"/>
      <c r="AM310" s="39"/>
      <c r="AN310" s="39"/>
      <c r="AO310" s="39"/>
      <c r="AP310" s="39"/>
      <c r="AQ310" s="381"/>
      <c r="AR310" s="7"/>
      <c r="AS310" s="390"/>
      <c r="AT310" s="391"/>
      <c r="AU310" s="391"/>
      <c r="AV310" s="391"/>
      <c r="AW310" s="391"/>
      <c r="AX310" s="391"/>
      <c r="AY310" s="391"/>
      <c r="AZ310" s="391"/>
      <c r="BA310" s="391"/>
      <c r="BB310" s="391"/>
      <c r="BC310" s="391"/>
      <c r="BD310" s="392"/>
    </row>
    <row r="311" spans="1:56" s="18" customFormat="1" ht="23" x14ac:dyDescent="0.35">
      <c r="A311" s="35"/>
      <c r="B311" s="35"/>
      <c r="C311" s="37"/>
      <c r="E311" s="12" t="s">
        <v>347</v>
      </c>
      <c r="F311" s="371">
        <f>SUM(F316:F325)+SUM(F327:F329)+SUM(F331:F335)+F314</f>
        <v>0</v>
      </c>
      <c r="G311" s="385">
        <f t="shared" ref="G311:Q311" si="8">SUM(G316:G325)+SUM(G327:G329)+SUM(G331:G335)+G314</f>
        <v>0</v>
      </c>
      <c r="H311" s="399">
        <f t="shared" si="8"/>
        <v>0</v>
      </c>
      <c r="I311" s="385">
        <f t="shared" si="8"/>
        <v>0</v>
      </c>
      <c r="J311" s="385">
        <f t="shared" si="8"/>
        <v>0</v>
      </c>
      <c r="K311" s="385">
        <f t="shared" si="8"/>
        <v>0</v>
      </c>
      <c r="L311" s="385">
        <f t="shared" si="8"/>
        <v>0</v>
      </c>
      <c r="M311" s="385">
        <f t="shared" si="8"/>
        <v>0</v>
      </c>
      <c r="N311" s="385">
        <f t="shared" si="8"/>
        <v>0</v>
      </c>
      <c r="O311" s="385">
        <f t="shared" si="8"/>
        <v>0</v>
      </c>
      <c r="P311" s="385">
        <f t="shared" si="8"/>
        <v>0</v>
      </c>
      <c r="Q311" s="378">
        <f t="shared" si="8"/>
        <v>0</v>
      </c>
      <c r="R311" s="17"/>
      <c r="S311" s="371">
        <f>SUM(S316:S325)+SUM(S327:S329)+SUM(S331:S335)+S314</f>
        <v>0</v>
      </c>
      <c r="T311" s="385">
        <f t="shared" ref="T311:AD311" si="9">SUM(T316:T325)+SUM(T327:T329)+SUM(T331:T335)+T314</f>
        <v>0</v>
      </c>
      <c r="U311" s="385">
        <f t="shared" si="9"/>
        <v>0</v>
      </c>
      <c r="V311" s="385">
        <f t="shared" si="9"/>
        <v>0</v>
      </c>
      <c r="W311" s="385">
        <f t="shared" si="9"/>
        <v>0</v>
      </c>
      <c r="X311" s="385">
        <f t="shared" si="9"/>
        <v>0</v>
      </c>
      <c r="Y311" s="385">
        <f t="shared" si="9"/>
        <v>0</v>
      </c>
      <c r="Z311" s="385">
        <f t="shared" si="9"/>
        <v>0</v>
      </c>
      <c r="AA311" s="385">
        <f t="shared" si="9"/>
        <v>0</v>
      </c>
      <c r="AB311" s="385">
        <f t="shared" si="9"/>
        <v>0</v>
      </c>
      <c r="AC311" s="385">
        <f t="shared" si="9"/>
        <v>0</v>
      </c>
      <c r="AD311" s="378">
        <f t="shared" si="9"/>
        <v>0</v>
      </c>
      <c r="AE311" s="17"/>
      <c r="AF311" s="371">
        <f>SUM(AF316:AF325)+SUM(AF327:AF329)+SUM(AF331:AF335)+AF314</f>
        <v>0</v>
      </c>
      <c r="AG311" s="385">
        <f t="shared" ref="AG311:AQ311" si="10">SUM(AG316:AG325)+SUM(AG327:AG329)+SUM(AG331:AG335)+AG314</f>
        <v>0</v>
      </c>
      <c r="AH311" s="385">
        <f t="shared" si="10"/>
        <v>0</v>
      </c>
      <c r="AI311" s="385">
        <f t="shared" si="10"/>
        <v>0</v>
      </c>
      <c r="AJ311" s="385">
        <f t="shared" si="10"/>
        <v>0</v>
      </c>
      <c r="AK311" s="385">
        <f t="shared" si="10"/>
        <v>0</v>
      </c>
      <c r="AL311" s="385">
        <f t="shared" si="10"/>
        <v>0</v>
      </c>
      <c r="AM311" s="385">
        <f t="shared" si="10"/>
        <v>0</v>
      </c>
      <c r="AN311" s="385">
        <f t="shared" si="10"/>
        <v>0</v>
      </c>
      <c r="AO311" s="385">
        <f t="shared" si="10"/>
        <v>0</v>
      </c>
      <c r="AP311" s="385">
        <f t="shared" si="10"/>
        <v>0</v>
      </c>
      <c r="AQ311" s="378">
        <f t="shared" si="10"/>
        <v>0</v>
      </c>
      <c r="AR311" s="17"/>
      <c r="AS311" s="371">
        <f>SUM(AS316:AS325)+SUM(AS327:AS329)+SUM(AS331:AS335)+AS314</f>
        <v>0</v>
      </c>
      <c r="AT311" s="385">
        <f t="shared" ref="AT311:BD311" si="11">SUM(AT316:AT325)+SUM(AT327:AT329)+SUM(AT331:AT335)+AT314</f>
        <v>0</v>
      </c>
      <c r="AU311" s="385">
        <f t="shared" si="11"/>
        <v>0</v>
      </c>
      <c r="AV311" s="385">
        <f t="shared" si="11"/>
        <v>0</v>
      </c>
      <c r="AW311" s="385">
        <f t="shared" si="11"/>
        <v>0</v>
      </c>
      <c r="AX311" s="385">
        <f t="shared" si="11"/>
        <v>0</v>
      </c>
      <c r="AY311" s="385">
        <f t="shared" si="11"/>
        <v>0</v>
      </c>
      <c r="AZ311" s="385">
        <f t="shared" si="11"/>
        <v>0</v>
      </c>
      <c r="BA311" s="385">
        <f t="shared" si="11"/>
        <v>0</v>
      </c>
      <c r="BB311" s="385">
        <f t="shared" si="11"/>
        <v>0</v>
      </c>
      <c r="BC311" s="385">
        <f t="shared" si="11"/>
        <v>0</v>
      </c>
      <c r="BD311" s="378">
        <f t="shared" si="11"/>
        <v>0</v>
      </c>
    </row>
    <row r="312" spans="1:56" ht="23" x14ac:dyDescent="0.35">
      <c r="B312" s="57"/>
      <c r="C312" s="37"/>
      <c r="E312" s="46" t="s">
        <v>200</v>
      </c>
      <c r="F312" s="325"/>
      <c r="G312" s="326"/>
      <c r="H312" s="326"/>
      <c r="I312" s="326"/>
      <c r="J312" s="326"/>
      <c r="K312" s="326"/>
      <c r="L312" s="326"/>
      <c r="M312" s="326"/>
      <c r="N312" s="326"/>
      <c r="O312" s="326"/>
      <c r="P312" s="326"/>
      <c r="Q312" s="9"/>
      <c r="R312" s="7"/>
      <c r="S312" s="325"/>
      <c r="T312" s="326"/>
      <c r="U312" s="326"/>
      <c r="V312" s="326"/>
      <c r="W312" s="326"/>
      <c r="X312" s="326"/>
      <c r="Y312" s="326"/>
      <c r="Z312" s="326"/>
      <c r="AA312" s="326"/>
      <c r="AB312" s="326"/>
      <c r="AC312" s="326"/>
      <c r="AD312" s="9"/>
      <c r="AE312" s="7"/>
      <c r="AF312" s="325"/>
      <c r="AG312" s="326"/>
      <c r="AH312" s="326"/>
      <c r="AI312" s="326"/>
      <c r="AJ312" s="326"/>
      <c r="AK312" s="326"/>
      <c r="AL312" s="326"/>
      <c r="AM312" s="326"/>
      <c r="AN312" s="326"/>
      <c r="AO312" s="326"/>
      <c r="AP312" s="326"/>
      <c r="AQ312" s="9"/>
      <c r="AR312" s="7"/>
      <c r="AS312" s="325"/>
      <c r="AT312" s="326"/>
      <c r="AU312" s="326"/>
      <c r="AV312" s="326"/>
      <c r="AW312" s="326"/>
      <c r="AX312" s="326"/>
      <c r="AY312" s="326"/>
      <c r="AZ312" s="326"/>
      <c r="BA312" s="326"/>
      <c r="BB312" s="326"/>
      <c r="BC312" s="326"/>
      <c r="BD312" s="9"/>
    </row>
    <row r="313" spans="1:56" ht="23" x14ac:dyDescent="0.35">
      <c r="B313" s="57"/>
      <c r="C313" s="37"/>
      <c r="E313" s="262" t="s">
        <v>202</v>
      </c>
      <c r="F313" s="375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380"/>
      <c r="R313" s="7"/>
      <c r="S313" s="375"/>
      <c r="T313" s="19"/>
      <c r="U313" s="19"/>
      <c r="V313" s="19"/>
      <c r="W313" s="19"/>
      <c r="X313" s="19"/>
      <c r="Y313" s="19"/>
      <c r="Z313" s="19"/>
      <c r="AA313" s="19"/>
      <c r="AB313" s="19"/>
      <c r="AC313" s="19"/>
      <c r="AD313" s="380"/>
      <c r="AE313" s="7"/>
      <c r="AF313" s="375"/>
      <c r="AG313" s="19"/>
      <c r="AH313" s="19"/>
      <c r="AI313" s="19"/>
      <c r="AJ313" s="19"/>
      <c r="AK313" s="19"/>
      <c r="AL313" s="19"/>
      <c r="AM313" s="19"/>
      <c r="AN313" s="19"/>
      <c r="AO313" s="19"/>
      <c r="AP313" s="19"/>
      <c r="AQ313" s="380"/>
      <c r="AR313" s="7"/>
      <c r="AS313" s="375"/>
      <c r="AT313" s="19"/>
      <c r="AU313" s="19"/>
      <c r="AV313" s="19"/>
      <c r="AW313" s="19"/>
      <c r="AX313" s="19"/>
      <c r="AY313" s="19"/>
      <c r="AZ313" s="19"/>
      <c r="BA313" s="19"/>
      <c r="BB313" s="19"/>
      <c r="BC313" s="19"/>
      <c r="BD313" s="380"/>
    </row>
    <row r="314" spans="1:56" ht="23" x14ac:dyDescent="0.35">
      <c r="A314" s="37" t="s">
        <v>59</v>
      </c>
      <c r="B314" s="37" t="s">
        <v>175</v>
      </c>
      <c r="C314" s="37">
        <v>229</v>
      </c>
      <c r="E314" s="47" t="s">
        <v>308</v>
      </c>
      <c r="F314" s="374"/>
      <c r="G314" s="39"/>
      <c r="H314" s="39"/>
      <c r="I314" s="39"/>
      <c r="J314" s="39"/>
      <c r="K314" s="39"/>
      <c r="L314" s="39"/>
      <c r="M314" s="39"/>
      <c r="N314" s="39"/>
      <c r="O314" s="39"/>
      <c r="P314" s="39"/>
      <c r="Q314" s="381"/>
      <c r="R314" s="7"/>
      <c r="S314" s="390"/>
      <c r="T314" s="391"/>
      <c r="U314" s="391"/>
      <c r="V314" s="391"/>
      <c r="W314" s="391"/>
      <c r="X314" s="391"/>
      <c r="Y314" s="391"/>
      <c r="Z314" s="391"/>
      <c r="AA314" s="391"/>
      <c r="AB314" s="391"/>
      <c r="AC314" s="391"/>
      <c r="AD314" s="392"/>
      <c r="AE314" s="7"/>
      <c r="AF314" s="374"/>
      <c r="AG314" s="39"/>
      <c r="AH314" s="39"/>
      <c r="AI314" s="39"/>
      <c r="AJ314" s="39"/>
      <c r="AK314" s="39"/>
      <c r="AL314" s="39"/>
      <c r="AM314" s="39"/>
      <c r="AN314" s="39"/>
      <c r="AO314" s="39"/>
      <c r="AP314" s="39"/>
      <c r="AQ314" s="381"/>
      <c r="AR314" s="7"/>
      <c r="AS314" s="374"/>
      <c r="AT314" s="39"/>
      <c r="AU314" s="39"/>
      <c r="AV314" s="39"/>
      <c r="AW314" s="39"/>
      <c r="AX314" s="39"/>
      <c r="AY314" s="39"/>
      <c r="AZ314" s="39"/>
      <c r="BA314" s="39"/>
      <c r="BB314" s="39"/>
      <c r="BC314" s="39"/>
      <c r="BD314" s="381"/>
    </row>
    <row r="315" spans="1:56" ht="23" x14ac:dyDescent="0.35">
      <c r="B315" s="58"/>
      <c r="C315" s="37"/>
      <c r="E315" s="71" t="s">
        <v>370</v>
      </c>
      <c r="F315" s="375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380"/>
      <c r="R315" s="7"/>
      <c r="S315" s="375"/>
      <c r="T315" s="19"/>
      <c r="U315" s="19"/>
      <c r="V315" s="19"/>
      <c r="W315" s="19"/>
      <c r="X315" s="19"/>
      <c r="Y315" s="19"/>
      <c r="Z315" s="19"/>
      <c r="AA315" s="19"/>
      <c r="AB315" s="19"/>
      <c r="AC315" s="19"/>
      <c r="AD315" s="380"/>
      <c r="AE315" s="7"/>
      <c r="AF315" s="375"/>
      <c r="AG315" s="19"/>
      <c r="AH315" s="19"/>
      <c r="AI315" s="19"/>
      <c r="AJ315" s="19"/>
      <c r="AK315" s="19"/>
      <c r="AL315" s="19"/>
      <c r="AM315" s="19"/>
      <c r="AN315" s="19"/>
      <c r="AO315" s="19"/>
      <c r="AP315" s="19"/>
      <c r="AQ315" s="380"/>
      <c r="AR315" s="7"/>
      <c r="AS315" s="375"/>
      <c r="AT315" s="19"/>
      <c r="AU315" s="19"/>
      <c r="AV315" s="19"/>
      <c r="AW315" s="19"/>
      <c r="AX315" s="19"/>
      <c r="AY315" s="19"/>
      <c r="AZ315" s="19"/>
      <c r="BA315" s="19"/>
      <c r="BB315" s="19"/>
      <c r="BC315" s="19"/>
      <c r="BD315" s="380"/>
    </row>
    <row r="316" spans="1:56" ht="23" x14ac:dyDescent="0.35">
      <c r="A316" s="37" t="s">
        <v>59</v>
      </c>
      <c r="B316" s="37" t="s">
        <v>176</v>
      </c>
      <c r="C316" s="37">
        <v>230</v>
      </c>
      <c r="E316" s="72" t="s">
        <v>206</v>
      </c>
      <c r="F316" s="374"/>
      <c r="G316" s="39"/>
      <c r="H316" s="39"/>
      <c r="I316" s="39"/>
      <c r="J316" s="39"/>
      <c r="K316" s="39"/>
      <c r="L316" s="39"/>
      <c r="M316" s="39"/>
      <c r="N316" s="39"/>
      <c r="O316" s="39"/>
      <c r="P316" s="39"/>
      <c r="Q316" s="381"/>
      <c r="R316" s="7"/>
      <c r="S316" s="374"/>
      <c r="T316" s="39"/>
      <c r="U316" s="39"/>
      <c r="V316" s="39"/>
      <c r="W316" s="39"/>
      <c r="X316" s="39"/>
      <c r="Y316" s="39"/>
      <c r="Z316" s="39"/>
      <c r="AA316" s="39"/>
      <c r="AB316" s="39"/>
      <c r="AC316" s="39"/>
      <c r="AD316" s="381"/>
      <c r="AE316" s="7"/>
      <c r="AF316" s="374"/>
      <c r="AG316" s="39"/>
      <c r="AH316" s="39"/>
      <c r="AI316" s="39"/>
      <c r="AJ316" s="39"/>
      <c r="AK316" s="39"/>
      <c r="AL316" s="39"/>
      <c r="AM316" s="39"/>
      <c r="AN316" s="39"/>
      <c r="AO316" s="39"/>
      <c r="AP316" s="39"/>
      <c r="AQ316" s="381"/>
      <c r="AR316" s="7"/>
      <c r="AS316" s="374"/>
      <c r="AT316" s="39"/>
      <c r="AU316" s="39"/>
      <c r="AV316" s="39"/>
      <c r="AW316" s="39"/>
      <c r="AX316" s="39"/>
      <c r="AY316" s="39"/>
      <c r="AZ316" s="39"/>
      <c r="BA316" s="39"/>
      <c r="BB316" s="39"/>
      <c r="BC316" s="39"/>
      <c r="BD316" s="381"/>
    </row>
    <row r="317" spans="1:56" ht="23" x14ac:dyDescent="0.35">
      <c r="A317" s="37" t="s">
        <v>59</v>
      </c>
      <c r="B317" s="37" t="s">
        <v>177</v>
      </c>
      <c r="C317" s="37">
        <v>231</v>
      </c>
      <c r="E317" s="72" t="s">
        <v>207</v>
      </c>
      <c r="F317" s="374"/>
      <c r="G317" s="39"/>
      <c r="H317" s="39"/>
      <c r="I317" s="39"/>
      <c r="J317" s="39"/>
      <c r="K317" s="39"/>
      <c r="L317" s="39"/>
      <c r="M317" s="39"/>
      <c r="N317" s="39"/>
      <c r="O317" s="39"/>
      <c r="P317" s="39"/>
      <c r="Q317" s="381"/>
      <c r="R317" s="7"/>
      <c r="S317" s="374"/>
      <c r="T317" s="39"/>
      <c r="U317" s="39"/>
      <c r="V317" s="39"/>
      <c r="W317" s="39"/>
      <c r="X317" s="39"/>
      <c r="Y317" s="39"/>
      <c r="Z317" s="39"/>
      <c r="AA317" s="39"/>
      <c r="AB317" s="39"/>
      <c r="AC317" s="39"/>
      <c r="AD317" s="381"/>
      <c r="AE317" s="7"/>
      <c r="AF317" s="374"/>
      <c r="AG317" s="39"/>
      <c r="AH317" s="39"/>
      <c r="AI317" s="39"/>
      <c r="AJ317" s="39"/>
      <c r="AK317" s="39"/>
      <c r="AL317" s="39"/>
      <c r="AM317" s="39"/>
      <c r="AN317" s="39"/>
      <c r="AO317" s="39"/>
      <c r="AP317" s="39"/>
      <c r="AQ317" s="381"/>
      <c r="AR317" s="7"/>
      <c r="AS317" s="374"/>
      <c r="AT317" s="39"/>
      <c r="AU317" s="39"/>
      <c r="AV317" s="39"/>
      <c r="AW317" s="39"/>
      <c r="AX317" s="39"/>
      <c r="AY317" s="39"/>
      <c r="AZ317" s="39"/>
      <c r="BA317" s="39"/>
      <c r="BB317" s="39"/>
      <c r="BC317" s="39"/>
      <c r="BD317" s="381"/>
    </row>
    <row r="318" spans="1:56" ht="23" x14ac:dyDescent="0.35">
      <c r="A318" s="37" t="s">
        <v>59</v>
      </c>
      <c r="B318" s="37" t="s">
        <v>178</v>
      </c>
      <c r="C318" s="37">
        <v>232</v>
      </c>
      <c r="E318" s="72" t="s">
        <v>208</v>
      </c>
      <c r="F318" s="374"/>
      <c r="G318" s="39"/>
      <c r="H318" s="39"/>
      <c r="I318" s="39"/>
      <c r="J318" s="39"/>
      <c r="K318" s="39"/>
      <c r="L318" s="39"/>
      <c r="M318" s="39"/>
      <c r="N318" s="39"/>
      <c r="O318" s="39"/>
      <c r="P318" s="39"/>
      <c r="Q318" s="381"/>
      <c r="R318" s="7"/>
      <c r="S318" s="374"/>
      <c r="T318" s="39"/>
      <c r="U318" s="39"/>
      <c r="V318" s="39"/>
      <c r="W318" s="39"/>
      <c r="X318" s="39"/>
      <c r="Y318" s="39"/>
      <c r="Z318" s="39"/>
      <c r="AA318" s="39"/>
      <c r="AB318" s="39"/>
      <c r="AC318" s="39"/>
      <c r="AD318" s="381"/>
      <c r="AE318" s="7"/>
      <c r="AF318" s="374"/>
      <c r="AG318" s="39"/>
      <c r="AH318" s="39"/>
      <c r="AI318" s="39"/>
      <c r="AJ318" s="39"/>
      <c r="AK318" s="39"/>
      <c r="AL318" s="39"/>
      <c r="AM318" s="39"/>
      <c r="AN318" s="39"/>
      <c r="AO318" s="39"/>
      <c r="AP318" s="39"/>
      <c r="AQ318" s="381"/>
      <c r="AR318" s="7"/>
      <c r="AS318" s="374"/>
      <c r="AT318" s="39"/>
      <c r="AU318" s="39"/>
      <c r="AV318" s="39"/>
      <c r="AW318" s="39"/>
      <c r="AX318" s="39"/>
      <c r="AY318" s="39"/>
      <c r="AZ318" s="39"/>
      <c r="BA318" s="39"/>
      <c r="BB318" s="39"/>
      <c r="BC318" s="39"/>
      <c r="BD318" s="381"/>
    </row>
    <row r="319" spans="1:56" ht="23" x14ac:dyDescent="0.35">
      <c r="A319" s="37" t="s">
        <v>59</v>
      </c>
      <c r="B319" s="37" t="s">
        <v>179</v>
      </c>
      <c r="C319" s="37">
        <v>233</v>
      </c>
      <c r="E319" s="72" t="s">
        <v>209</v>
      </c>
      <c r="F319" s="374"/>
      <c r="G319" s="39"/>
      <c r="H319" s="39"/>
      <c r="I319" s="39"/>
      <c r="J319" s="39"/>
      <c r="K319" s="39"/>
      <c r="L319" s="39"/>
      <c r="M319" s="39"/>
      <c r="N319" s="39"/>
      <c r="O319" s="39"/>
      <c r="P319" s="39"/>
      <c r="Q319" s="381"/>
      <c r="R319" s="7"/>
      <c r="S319" s="374"/>
      <c r="T319" s="39"/>
      <c r="U319" s="39"/>
      <c r="V319" s="39"/>
      <c r="W319" s="39"/>
      <c r="X319" s="39"/>
      <c r="Y319" s="39"/>
      <c r="Z319" s="39"/>
      <c r="AA319" s="39"/>
      <c r="AB319" s="39"/>
      <c r="AC319" s="39"/>
      <c r="AD319" s="381"/>
      <c r="AE319" s="7"/>
      <c r="AF319" s="374"/>
      <c r="AG319" s="39"/>
      <c r="AH319" s="39"/>
      <c r="AI319" s="39"/>
      <c r="AJ319" s="39"/>
      <c r="AK319" s="39"/>
      <c r="AL319" s="39"/>
      <c r="AM319" s="39"/>
      <c r="AN319" s="39"/>
      <c r="AO319" s="39"/>
      <c r="AP319" s="39"/>
      <c r="AQ319" s="381"/>
      <c r="AR319" s="7"/>
      <c r="AS319" s="374"/>
      <c r="AT319" s="39"/>
      <c r="AU319" s="39"/>
      <c r="AV319" s="39"/>
      <c r="AW319" s="39"/>
      <c r="AX319" s="39"/>
      <c r="AY319" s="39"/>
      <c r="AZ319" s="39"/>
      <c r="BA319" s="39"/>
      <c r="BB319" s="39"/>
      <c r="BC319" s="39"/>
      <c r="BD319" s="381"/>
    </row>
    <row r="320" spans="1:56" ht="23" x14ac:dyDescent="0.35">
      <c r="A320" s="37" t="s">
        <v>59</v>
      </c>
      <c r="B320" s="37" t="s">
        <v>180</v>
      </c>
      <c r="C320" s="37">
        <v>234</v>
      </c>
      <c r="E320" s="72" t="s">
        <v>210</v>
      </c>
      <c r="F320" s="374"/>
      <c r="G320" s="39"/>
      <c r="H320" s="39"/>
      <c r="I320" s="39"/>
      <c r="J320" s="39"/>
      <c r="K320" s="39"/>
      <c r="L320" s="39"/>
      <c r="M320" s="39"/>
      <c r="N320" s="39"/>
      <c r="O320" s="39"/>
      <c r="P320" s="39"/>
      <c r="Q320" s="381"/>
      <c r="R320" s="7"/>
      <c r="S320" s="374"/>
      <c r="T320" s="39"/>
      <c r="U320" s="39"/>
      <c r="V320" s="39"/>
      <c r="W320" s="39"/>
      <c r="X320" s="39"/>
      <c r="Y320" s="39"/>
      <c r="Z320" s="39"/>
      <c r="AA320" s="39"/>
      <c r="AB320" s="39"/>
      <c r="AC320" s="39"/>
      <c r="AD320" s="381"/>
      <c r="AE320" s="7"/>
      <c r="AF320" s="374"/>
      <c r="AG320" s="39"/>
      <c r="AH320" s="39"/>
      <c r="AI320" s="39"/>
      <c r="AJ320" s="39"/>
      <c r="AK320" s="39"/>
      <c r="AL320" s="39"/>
      <c r="AM320" s="39"/>
      <c r="AN320" s="39"/>
      <c r="AO320" s="39"/>
      <c r="AP320" s="39"/>
      <c r="AQ320" s="381"/>
      <c r="AR320" s="7"/>
      <c r="AS320" s="374"/>
      <c r="AT320" s="39"/>
      <c r="AU320" s="39"/>
      <c r="AV320" s="39"/>
      <c r="AW320" s="39"/>
      <c r="AX320" s="39"/>
      <c r="AY320" s="39"/>
      <c r="AZ320" s="39"/>
      <c r="BA320" s="39"/>
      <c r="BB320" s="39"/>
      <c r="BC320" s="39"/>
      <c r="BD320" s="381"/>
    </row>
    <row r="321" spans="1:56" ht="23" x14ac:dyDescent="0.35">
      <c r="A321" s="37" t="s">
        <v>59</v>
      </c>
      <c r="B321" s="37" t="s">
        <v>181</v>
      </c>
      <c r="C321" s="37">
        <v>235</v>
      </c>
      <c r="E321" s="72" t="s">
        <v>211</v>
      </c>
      <c r="F321" s="374"/>
      <c r="G321" s="39"/>
      <c r="H321" s="39"/>
      <c r="I321" s="39"/>
      <c r="J321" s="39"/>
      <c r="K321" s="39"/>
      <c r="L321" s="39"/>
      <c r="M321" s="39"/>
      <c r="N321" s="39"/>
      <c r="O321" s="39"/>
      <c r="P321" s="39"/>
      <c r="Q321" s="381"/>
      <c r="R321" s="7"/>
      <c r="S321" s="374"/>
      <c r="T321" s="39"/>
      <c r="U321" s="39"/>
      <c r="V321" s="39"/>
      <c r="W321" s="39"/>
      <c r="X321" s="39"/>
      <c r="Y321" s="39"/>
      <c r="Z321" s="39"/>
      <c r="AA321" s="39"/>
      <c r="AB321" s="39"/>
      <c r="AC321" s="39"/>
      <c r="AD321" s="381"/>
      <c r="AE321" s="7"/>
      <c r="AF321" s="374"/>
      <c r="AG321" s="39"/>
      <c r="AH321" s="39"/>
      <c r="AI321" s="39"/>
      <c r="AJ321" s="39"/>
      <c r="AK321" s="39"/>
      <c r="AL321" s="39"/>
      <c r="AM321" s="39"/>
      <c r="AN321" s="39"/>
      <c r="AO321" s="39"/>
      <c r="AP321" s="39"/>
      <c r="AQ321" s="381"/>
      <c r="AR321" s="7"/>
      <c r="AS321" s="374"/>
      <c r="AT321" s="39"/>
      <c r="AU321" s="39"/>
      <c r="AV321" s="39"/>
      <c r="AW321" s="39"/>
      <c r="AX321" s="39"/>
      <c r="AY321" s="39"/>
      <c r="AZ321" s="39"/>
      <c r="BA321" s="39"/>
      <c r="BB321" s="39"/>
      <c r="BC321" s="39"/>
      <c r="BD321" s="381"/>
    </row>
    <row r="322" spans="1:56" ht="23" x14ac:dyDescent="0.35">
      <c r="A322" s="37" t="s">
        <v>59</v>
      </c>
      <c r="B322" s="37" t="s">
        <v>182</v>
      </c>
      <c r="C322" s="37">
        <v>236</v>
      </c>
      <c r="E322" s="72" t="s">
        <v>212</v>
      </c>
      <c r="F322" s="374"/>
      <c r="G322" s="39"/>
      <c r="H322" s="39"/>
      <c r="I322" s="39"/>
      <c r="J322" s="39"/>
      <c r="K322" s="39"/>
      <c r="L322" s="39"/>
      <c r="M322" s="39"/>
      <c r="N322" s="39"/>
      <c r="O322" s="39"/>
      <c r="P322" s="39"/>
      <c r="Q322" s="381"/>
      <c r="R322" s="7"/>
      <c r="S322" s="374"/>
      <c r="T322" s="39"/>
      <c r="U322" s="39"/>
      <c r="V322" s="39"/>
      <c r="W322" s="39"/>
      <c r="X322" s="39"/>
      <c r="Y322" s="39"/>
      <c r="Z322" s="39"/>
      <c r="AA322" s="39"/>
      <c r="AB322" s="39"/>
      <c r="AC322" s="39"/>
      <c r="AD322" s="381"/>
      <c r="AE322" s="7"/>
      <c r="AF322" s="374"/>
      <c r="AG322" s="39"/>
      <c r="AH322" s="39"/>
      <c r="AI322" s="39"/>
      <c r="AJ322" s="39"/>
      <c r="AK322" s="39"/>
      <c r="AL322" s="39"/>
      <c r="AM322" s="39"/>
      <c r="AN322" s="39"/>
      <c r="AO322" s="39"/>
      <c r="AP322" s="39"/>
      <c r="AQ322" s="381"/>
      <c r="AR322" s="7"/>
      <c r="AS322" s="374"/>
      <c r="AT322" s="39"/>
      <c r="AU322" s="39"/>
      <c r="AV322" s="39"/>
      <c r="AW322" s="39"/>
      <c r="AX322" s="39"/>
      <c r="AY322" s="39"/>
      <c r="AZ322" s="39"/>
      <c r="BA322" s="39"/>
      <c r="BB322" s="39"/>
      <c r="BC322" s="39"/>
      <c r="BD322" s="381"/>
    </row>
    <row r="323" spans="1:56" ht="23" x14ac:dyDescent="0.35">
      <c r="A323" s="37" t="s">
        <v>59</v>
      </c>
      <c r="B323" s="37" t="s">
        <v>183</v>
      </c>
      <c r="C323" s="37">
        <v>237</v>
      </c>
      <c r="E323" s="47" t="s">
        <v>213</v>
      </c>
      <c r="F323" s="374"/>
      <c r="G323" s="39"/>
      <c r="H323" s="39"/>
      <c r="I323" s="39"/>
      <c r="J323" s="39"/>
      <c r="K323" s="39"/>
      <c r="L323" s="39"/>
      <c r="M323" s="39"/>
      <c r="N323" s="39"/>
      <c r="O323" s="39"/>
      <c r="P323" s="39"/>
      <c r="Q323" s="381"/>
      <c r="R323" s="7"/>
      <c r="S323" s="374"/>
      <c r="T323" s="39"/>
      <c r="U323" s="39"/>
      <c r="V323" s="39"/>
      <c r="W323" s="39"/>
      <c r="X323" s="39"/>
      <c r="Y323" s="39"/>
      <c r="Z323" s="39"/>
      <c r="AA323" s="39"/>
      <c r="AB323" s="39"/>
      <c r="AC323" s="39"/>
      <c r="AD323" s="381"/>
      <c r="AE323" s="7"/>
      <c r="AF323" s="374"/>
      <c r="AG323" s="39"/>
      <c r="AH323" s="39"/>
      <c r="AI323" s="39"/>
      <c r="AJ323" s="39"/>
      <c r="AK323" s="39"/>
      <c r="AL323" s="39"/>
      <c r="AM323" s="39"/>
      <c r="AN323" s="39"/>
      <c r="AO323" s="39"/>
      <c r="AP323" s="39"/>
      <c r="AQ323" s="381"/>
      <c r="AR323" s="7"/>
      <c r="AS323" s="374"/>
      <c r="AT323" s="39"/>
      <c r="AU323" s="39"/>
      <c r="AV323" s="39"/>
      <c r="AW323" s="39"/>
      <c r="AX323" s="39"/>
      <c r="AY323" s="39"/>
      <c r="AZ323" s="39"/>
      <c r="BA323" s="39"/>
      <c r="BB323" s="39"/>
      <c r="BC323" s="39"/>
      <c r="BD323" s="381"/>
    </row>
    <row r="324" spans="1:56" ht="23" x14ac:dyDescent="0.35">
      <c r="A324" s="37" t="s">
        <v>59</v>
      </c>
      <c r="B324" s="37" t="s">
        <v>184</v>
      </c>
      <c r="C324" s="37">
        <v>238</v>
      </c>
      <c r="E324" s="267" t="s">
        <v>214</v>
      </c>
      <c r="F324" s="374"/>
      <c r="G324" s="39"/>
      <c r="H324" s="39"/>
      <c r="I324" s="39"/>
      <c r="J324" s="39"/>
      <c r="K324" s="39"/>
      <c r="L324" s="39"/>
      <c r="M324" s="39"/>
      <c r="N324" s="39"/>
      <c r="O324" s="39"/>
      <c r="P324" s="39"/>
      <c r="Q324" s="381"/>
      <c r="R324" s="7"/>
      <c r="S324" s="390"/>
      <c r="T324" s="391"/>
      <c r="U324" s="391"/>
      <c r="V324" s="391"/>
      <c r="W324" s="391"/>
      <c r="X324" s="391"/>
      <c r="Y324" s="391"/>
      <c r="Z324" s="391"/>
      <c r="AA324" s="391"/>
      <c r="AB324" s="391"/>
      <c r="AC324" s="391"/>
      <c r="AD324" s="392"/>
      <c r="AE324" s="7"/>
      <c r="AF324" s="374"/>
      <c r="AG324" s="39"/>
      <c r="AH324" s="39"/>
      <c r="AI324" s="39"/>
      <c r="AJ324" s="39"/>
      <c r="AK324" s="39"/>
      <c r="AL324" s="39"/>
      <c r="AM324" s="39"/>
      <c r="AN324" s="39"/>
      <c r="AO324" s="39"/>
      <c r="AP324" s="39"/>
      <c r="AQ324" s="381"/>
      <c r="AR324" s="7"/>
      <c r="AS324" s="374"/>
      <c r="AT324" s="39"/>
      <c r="AU324" s="39"/>
      <c r="AV324" s="39"/>
      <c r="AW324" s="39"/>
      <c r="AX324" s="39"/>
      <c r="AY324" s="39"/>
      <c r="AZ324" s="39"/>
      <c r="BA324" s="39"/>
      <c r="BB324" s="39"/>
      <c r="BC324" s="39"/>
      <c r="BD324" s="381"/>
    </row>
    <row r="325" spans="1:56" ht="23" x14ac:dyDescent="0.35">
      <c r="A325" s="37" t="s">
        <v>59</v>
      </c>
      <c r="B325" s="37" t="s">
        <v>185</v>
      </c>
      <c r="C325" s="37">
        <v>239</v>
      </c>
      <c r="E325" s="267" t="s">
        <v>215</v>
      </c>
      <c r="F325" s="374"/>
      <c r="G325" s="39"/>
      <c r="H325" s="39"/>
      <c r="I325" s="39"/>
      <c r="J325" s="39"/>
      <c r="K325" s="39"/>
      <c r="L325" s="39"/>
      <c r="M325" s="39"/>
      <c r="N325" s="39"/>
      <c r="O325" s="39"/>
      <c r="P325" s="39"/>
      <c r="Q325" s="381"/>
      <c r="R325" s="7"/>
      <c r="S325" s="374"/>
      <c r="T325" s="39"/>
      <c r="U325" s="39"/>
      <c r="V325" s="39"/>
      <c r="W325" s="39"/>
      <c r="X325" s="39"/>
      <c r="Y325" s="39"/>
      <c r="Z325" s="39"/>
      <c r="AA325" s="39"/>
      <c r="AB325" s="39"/>
      <c r="AC325" s="39"/>
      <c r="AD325" s="381"/>
      <c r="AE325" s="7"/>
      <c r="AF325" s="374"/>
      <c r="AG325" s="39"/>
      <c r="AH325" s="39"/>
      <c r="AI325" s="39"/>
      <c r="AJ325" s="39"/>
      <c r="AK325" s="39"/>
      <c r="AL325" s="39"/>
      <c r="AM325" s="39"/>
      <c r="AN325" s="39"/>
      <c r="AO325" s="39"/>
      <c r="AP325" s="39"/>
      <c r="AQ325" s="381"/>
      <c r="AR325" s="7"/>
      <c r="AS325" s="374"/>
      <c r="AT325" s="39"/>
      <c r="AU325" s="39"/>
      <c r="AV325" s="39"/>
      <c r="AW325" s="39"/>
      <c r="AX325" s="39"/>
      <c r="AY325" s="39"/>
      <c r="AZ325" s="39"/>
      <c r="BA325" s="39"/>
      <c r="BB325" s="39"/>
      <c r="BC325" s="39"/>
      <c r="BD325" s="381"/>
    </row>
    <row r="326" spans="1:56" ht="23" x14ac:dyDescent="0.35">
      <c r="B326" s="37"/>
      <c r="C326" s="37"/>
      <c r="E326" s="46" t="s">
        <v>217</v>
      </c>
      <c r="F326" s="327"/>
      <c r="G326" s="326"/>
      <c r="H326" s="326"/>
      <c r="I326" s="326"/>
      <c r="J326" s="326"/>
      <c r="K326" s="326"/>
      <c r="L326" s="326"/>
      <c r="M326" s="326"/>
      <c r="N326" s="326"/>
      <c r="O326" s="326"/>
      <c r="P326" s="326"/>
      <c r="Q326" s="9"/>
      <c r="R326" s="7"/>
      <c r="S326" s="327"/>
      <c r="T326" s="326"/>
      <c r="U326" s="326"/>
      <c r="V326" s="326"/>
      <c r="W326" s="326"/>
      <c r="X326" s="326"/>
      <c r="Y326" s="326"/>
      <c r="Z326" s="326"/>
      <c r="AA326" s="326"/>
      <c r="AB326" s="326"/>
      <c r="AC326" s="326"/>
      <c r="AD326" s="9"/>
      <c r="AE326" s="7"/>
      <c r="AF326" s="327"/>
      <c r="AG326" s="326"/>
      <c r="AH326" s="326"/>
      <c r="AI326" s="326"/>
      <c r="AJ326" s="326"/>
      <c r="AK326" s="326"/>
      <c r="AL326" s="326"/>
      <c r="AM326" s="326"/>
      <c r="AN326" s="326"/>
      <c r="AO326" s="326"/>
      <c r="AP326" s="326"/>
      <c r="AQ326" s="9"/>
      <c r="AR326" s="7"/>
      <c r="AS326" s="327"/>
      <c r="AT326" s="326"/>
      <c r="AU326" s="326"/>
      <c r="AV326" s="326"/>
      <c r="AW326" s="326"/>
      <c r="AX326" s="326"/>
      <c r="AY326" s="326"/>
      <c r="AZ326" s="326"/>
      <c r="BA326" s="326"/>
      <c r="BB326" s="326"/>
      <c r="BC326" s="326"/>
      <c r="BD326" s="9"/>
    </row>
    <row r="327" spans="1:56" ht="23" x14ac:dyDescent="0.35">
      <c r="A327" s="37" t="s">
        <v>59</v>
      </c>
      <c r="B327" s="37" t="s">
        <v>186</v>
      </c>
      <c r="C327" s="37">
        <v>240</v>
      </c>
      <c r="E327" s="69" t="s">
        <v>218</v>
      </c>
      <c r="F327" s="42"/>
      <c r="G327" s="39"/>
      <c r="H327" s="39"/>
      <c r="I327" s="39"/>
      <c r="J327" s="39"/>
      <c r="K327" s="39"/>
      <c r="L327" s="39"/>
      <c r="M327" s="39"/>
      <c r="N327" s="39"/>
      <c r="O327" s="39"/>
      <c r="P327" s="39"/>
      <c r="Q327" s="381"/>
      <c r="R327" s="7"/>
      <c r="S327" s="393"/>
      <c r="T327" s="391"/>
      <c r="U327" s="391"/>
      <c r="V327" s="391"/>
      <c r="W327" s="391"/>
      <c r="X327" s="391"/>
      <c r="Y327" s="391"/>
      <c r="Z327" s="391"/>
      <c r="AA327" s="391"/>
      <c r="AB327" s="391"/>
      <c r="AC327" s="391"/>
      <c r="AD327" s="392"/>
      <c r="AE327" s="7"/>
      <c r="AF327" s="42"/>
      <c r="AG327" s="39"/>
      <c r="AH327" s="39"/>
      <c r="AI327" s="39"/>
      <c r="AJ327" s="39"/>
      <c r="AK327" s="39"/>
      <c r="AL327" s="39"/>
      <c r="AM327" s="39"/>
      <c r="AN327" s="39"/>
      <c r="AO327" s="39"/>
      <c r="AP327" s="39"/>
      <c r="AQ327" s="381"/>
      <c r="AR327" s="7"/>
      <c r="AS327" s="42"/>
      <c r="AT327" s="39"/>
      <c r="AU327" s="39"/>
      <c r="AV327" s="39"/>
      <c r="AW327" s="39"/>
      <c r="AX327" s="39"/>
      <c r="AY327" s="39"/>
      <c r="AZ327" s="39"/>
      <c r="BA327" s="39"/>
      <c r="BB327" s="39"/>
      <c r="BC327" s="39"/>
      <c r="BD327" s="381"/>
    </row>
    <row r="328" spans="1:56" ht="23" x14ac:dyDescent="0.35">
      <c r="A328" s="37" t="s">
        <v>59</v>
      </c>
      <c r="B328" s="37" t="s">
        <v>187</v>
      </c>
      <c r="C328" s="37">
        <v>241</v>
      </c>
      <c r="E328" s="69" t="s">
        <v>319</v>
      </c>
      <c r="F328" s="390"/>
      <c r="G328" s="391"/>
      <c r="H328" s="391"/>
      <c r="I328" s="391"/>
      <c r="J328" s="391"/>
      <c r="K328" s="391"/>
      <c r="L328" s="391"/>
      <c r="M328" s="391"/>
      <c r="N328" s="391"/>
      <c r="O328" s="391"/>
      <c r="P328" s="391"/>
      <c r="Q328" s="392"/>
      <c r="S328" s="390"/>
      <c r="T328" s="391"/>
      <c r="U328" s="391"/>
      <c r="V328" s="391"/>
      <c r="W328" s="391"/>
      <c r="X328" s="391"/>
      <c r="Y328" s="391"/>
      <c r="Z328" s="391"/>
      <c r="AA328" s="391"/>
      <c r="AB328" s="391"/>
      <c r="AC328" s="391"/>
      <c r="AD328" s="392"/>
      <c r="AF328" s="390"/>
      <c r="AG328" s="391"/>
      <c r="AH328" s="391"/>
      <c r="AI328" s="391"/>
      <c r="AJ328" s="391"/>
      <c r="AK328" s="391"/>
      <c r="AL328" s="391"/>
      <c r="AM328" s="391"/>
      <c r="AN328" s="391"/>
      <c r="AO328" s="391"/>
      <c r="AP328" s="391"/>
      <c r="AQ328" s="392"/>
      <c r="AS328" s="390"/>
      <c r="AT328" s="391"/>
      <c r="AU328" s="391"/>
      <c r="AV328" s="391"/>
      <c r="AW328" s="391"/>
      <c r="AX328" s="391"/>
      <c r="AY328" s="391"/>
      <c r="AZ328" s="391"/>
      <c r="BA328" s="391"/>
      <c r="BB328" s="391"/>
      <c r="BC328" s="391"/>
      <c r="BD328" s="392"/>
    </row>
    <row r="329" spans="1:56" ht="23" x14ac:dyDescent="0.35">
      <c r="A329" s="37" t="s">
        <v>59</v>
      </c>
      <c r="B329" s="37" t="s">
        <v>188</v>
      </c>
      <c r="C329" s="37">
        <v>242</v>
      </c>
      <c r="E329" s="69" t="s">
        <v>220</v>
      </c>
      <c r="F329" s="390"/>
      <c r="G329" s="391"/>
      <c r="H329" s="391"/>
      <c r="I329" s="391"/>
      <c r="J329" s="391"/>
      <c r="K329" s="391"/>
      <c r="L329" s="391"/>
      <c r="M329" s="391"/>
      <c r="N329" s="391"/>
      <c r="O329" s="391"/>
      <c r="P329" s="391"/>
      <c r="Q329" s="392"/>
      <c r="R329" s="7"/>
      <c r="S329" s="374"/>
      <c r="T329" s="39"/>
      <c r="U329" s="39"/>
      <c r="V329" s="39"/>
      <c r="W329" s="39"/>
      <c r="X329" s="39"/>
      <c r="Y329" s="39"/>
      <c r="Z329" s="39"/>
      <c r="AA329" s="39"/>
      <c r="AB329" s="39"/>
      <c r="AC329" s="39"/>
      <c r="AD329" s="381"/>
      <c r="AE329" s="7"/>
      <c r="AF329" s="374"/>
      <c r="AG329" s="39"/>
      <c r="AH329" s="39"/>
      <c r="AI329" s="39"/>
      <c r="AJ329" s="39"/>
      <c r="AK329" s="39"/>
      <c r="AL329" s="39"/>
      <c r="AM329" s="39"/>
      <c r="AN329" s="39"/>
      <c r="AO329" s="39"/>
      <c r="AP329" s="39"/>
      <c r="AQ329" s="381"/>
      <c r="AR329" s="7"/>
      <c r="AS329" s="390"/>
      <c r="AT329" s="391"/>
      <c r="AU329" s="391"/>
      <c r="AV329" s="391"/>
      <c r="AW329" s="391"/>
      <c r="AX329" s="391"/>
      <c r="AY329" s="391"/>
      <c r="AZ329" s="391"/>
      <c r="BA329" s="391"/>
      <c r="BB329" s="391"/>
      <c r="BC329" s="391"/>
      <c r="BD329" s="392"/>
    </row>
    <row r="330" spans="1:56" ht="23" x14ac:dyDescent="0.35">
      <c r="B330" s="37"/>
      <c r="C330" s="37"/>
      <c r="E330" s="46" t="s">
        <v>222</v>
      </c>
      <c r="F330" s="327"/>
      <c r="G330" s="326"/>
      <c r="H330" s="326"/>
      <c r="I330" s="326"/>
      <c r="J330" s="326"/>
      <c r="K330" s="326"/>
      <c r="L330" s="326"/>
      <c r="M330" s="326"/>
      <c r="N330" s="326"/>
      <c r="O330" s="326"/>
      <c r="P330" s="326"/>
      <c r="Q330" s="9"/>
      <c r="R330" s="7"/>
      <c r="S330" s="327"/>
      <c r="T330" s="326"/>
      <c r="U330" s="326"/>
      <c r="V330" s="326"/>
      <c r="W330" s="326"/>
      <c r="X330" s="326"/>
      <c r="Y330" s="326"/>
      <c r="Z330" s="326"/>
      <c r="AA330" s="326"/>
      <c r="AB330" s="326"/>
      <c r="AC330" s="326"/>
      <c r="AD330" s="9"/>
      <c r="AE330" s="7"/>
      <c r="AF330" s="327"/>
      <c r="AG330" s="326"/>
      <c r="AH330" s="326"/>
      <c r="AI330" s="326"/>
      <c r="AJ330" s="326"/>
      <c r="AK330" s="326"/>
      <c r="AL330" s="326"/>
      <c r="AM330" s="326"/>
      <c r="AN330" s="326"/>
      <c r="AO330" s="326"/>
      <c r="AP330" s="326"/>
      <c r="AQ330" s="9"/>
      <c r="AR330" s="7"/>
      <c r="AS330" s="327"/>
      <c r="AT330" s="326"/>
      <c r="AU330" s="326"/>
      <c r="AV330" s="326"/>
      <c r="AW330" s="326"/>
      <c r="AX330" s="326"/>
      <c r="AY330" s="326"/>
      <c r="AZ330" s="326"/>
      <c r="BA330" s="326"/>
      <c r="BB330" s="326"/>
      <c r="BC330" s="326"/>
      <c r="BD330" s="9"/>
    </row>
    <row r="331" spans="1:56" ht="23" x14ac:dyDescent="0.35">
      <c r="A331" s="37" t="s">
        <v>59</v>
      </c>
      <c r="B331" s="37" t="s">
        <v>189</v>
      </c>
      <c r="C331" s="37">
        <v>243</v>
      </c>
      <c r="E331" s="69" t="s">
        <v>223</v>
      </c>
      <c r="F331" s="390"/>
      <c r="G331" s="391"/>
      <c r="H331" s="391"/>
      <c r="I331" s="391"/>
      <c r="J331" s="391"/>
      <c r="K331" s="391"/>
      <c r="L331" s="391"/>
      <c r="M331" s="391"/>
      <c r="N331" s="391"/>
      <c r="O331" s="391"/>
      <c r="P331" s="391"/>
      <c r="Q331" s="392"/>
      <c r="R331" s="7"/>
      <c r="S331" s="374"/>
      <c r="T331" s="39"/>
      <c r="U331" s="39"/>
      <c r="V331" s="39"/>
      <c r="W331" s="39"/>
      <c r="X331" s="39"/>
      <c r="Y331" s="39"/>
      <c r="Z331" s="39"/>
      <c r="AA331" s="39"/>
      <c r="AB331" s="39"/>
      <c r="AC331" s="39"/>
      <c r="AD331" s="381"/>
      <c r="AE331" s="7"/>
      <c r="AF331" s="374"/>
      <c r="AG331" s="39"/>
      <c r="AH331" s="39"/>
      <c r="AI331" s="39"/>
      <c r="AJ331" s="39"/>
      <c r="AK331" s="39"/>
      <c r="AL331" s="39"/>
      <c r="AM331" s="39"/>
      <c r="AN331" s="39"/>
      <c r="AO331" s="39"/>
      <c r="AP331" s="39"/>
      <c r="AQ331" s="381"/>
      <c r="AR331" s="7"/>
      <c r="AS331" s="390"/>
      <c r="AT331" s="391"/>
      <c r="AU331" s="391"/>
      <c r="AV331" s="391"/>
      <c r="AW331" s="391"/>
      <c r="AX331" s="391"/>
      <c r="AY331" s="391"/>
      <c r="AZ331" s="391"/>
      <c r="BA331" s="391"/>
      <c r="BB331" s="391"/>
      <c r="BC331" s="391"/>
      <c r="BD331" s="392"/>
    </row>
    <row r="332" spans="1:56" ht="23" x14ac:dyDescent="0.35">
      <c r="A332" s="37" t="s">
        <v>59</v>
      </c>
      <c r="B332" s="37" t="s">
        <v>190</v>
      </c>
      <c r="C332" s="37">
        <v>244</v>
      </c>
      <c r="E332" s="69" t="s">
        <v>224</v>
      </c>
      <c r="F332" s="390"/>
      <c r="G332" s="391"/>
      <c r="H332" s="391"/>
      <c r="I332" s="391"/>
      <c r="J332" s="391"/>
      <c r="K332" s="391"/>
      <c r="L332" s="391"/>
      <c r="M332" s="391"/>
      <c r="N332" s="391"/>
      <c r="O332" s="391"/>
      <c r="P332" s="391"/>
      <c r="Q332" s="392"/>
      <c r="R332" s="7"/>
      <c r="S332" s="374"/>
      <c r="T332" s="39"/>
      <c r="U332" s="39"/>
      <c r="V332" s="39"/>
      <c r="W332" s="39"/>
      <c r="X332" s="39"/>
      <c r="Y332" s="39"/>
      <c r="Z332" s="39"/>
      <c r="AA332" s="39"/>
      <c r="AB332" s="39"/>
      <c r="AC332" s="39"/>
      <c r="AD332" s="381"/>
      <c r="AE332" s="7"/>
      <c r="AF332" s="374"/>
      <c r="AG332" s="39"/>
      <c r="AH332" s="39"/>
      <c r="AI332" s="39"/>
      <c r="AJ332" s="39"/>
      <c r="AK332" s="39"/>
      <c r="AL332" s="39"/>
      <c r="AM332" s="39"/>
      <c r="AN332" s="39"/>
      <c r="AO332" s="39"/>
      <c r="AP332" s="39"/>
      <c r="AQ332" s="381"/>
      <c r="AR332" s="7"/>
      <c r="AS332" s="390"/>
      <c r="AT332" s="391"/>
      <c r="AU332" s="391"/>
      <c r="AV332" s="391"/>
      <c r="AW332" s="391"/>
      <c r="AX332" s="391"/>
      <c r="AY332" s="391"/>
      <c r="AZ332" s="391"/>
      <c r="BA332" s="391"/>
      <c r="BB332" s="391"/>
      <c r="BC332" s="391"/>
      <c r="BD332" s="392"/>
    </row>
    <row r="333" spans="1:56" ht="23" x14ac:dyDescent="0.35">
      <c r="A333" s="37" t="s">
        <v>59</v>
      </c>
      <c r="B333" s="37" t="s">
        <v>191</v>
      </c>
      <c r="C333" s="37">
        <v>245</v>
      </c>
      <c r="E333" s="69" t="s">
        <v>225</v>
      </c>
      <c r="F333" s="390"/>
      <c r="G333" s="391"/>
      <c r="H333" s="391"/>
      <c r="I333" s="391"/>
      <c r="J333" s="391"/>
      <c r="K333" s="391"/>
      <c r="L333" s="391"/>
      <c r="M333" s="391"/>
      <c r="N333" s="391"/>
      <c r="O333" s="391"/>
      <c r="P333" s="391"/>
      <c r="Q333" s="392"/>
      <c r="R333" s="7"/>
      <c r="S333" s="374"/>
      <c r="T333" s="39"/>
      <c r="U333" s="39"/>
      <c r="V333" s="39"/>
      <c r="W333" s="39"/>
      <c r="X333" s="39"/>
      <c r="Y333" s="39"/>
      <c r="Z333" s="39"/>
      <c r="AA333" s="39"/>
      <c r="AB333" s="39"/>
      <c r="AC333" s="39"/>
      <c r="AD333" s="381"/>
      <c r="AE333" s="7"/>
      <c r="AF333" s="374"/>
      <c r="AG333" s="39"/>
      <c r="AH333" s="39"/>
      <c r="AI333" s="39"/>
      <c r="AJ333" s="39"/>
      <c r="AK333" s="39"/>
      <c r="AL333" s="39"/>
      <c r="AM333" s="39"/>
      <c r="AN333" s="39"/>
      <c r="AO333" s="39"/>
      <c r="AP333" s="39"/>
      <c r="AQ333" s="381"/>
      <c r="AR333" s="7"/>
      <c r="AS333" s="390"/>
      <c r="AT333" s="391"/>
      <c r="AU333" s="391"/>
      <c r="AV333" s="391"/>
      <c r="AW333" s="391"/>
      <c r="AX333" s="391"/>
      <c r="AY333" s="391"/>
      <c r="AZ333" s="391"/>
      <c r="BA333" s="391"/>
      <c r="BB333" s="391"/>
      <c r="BC333" s="391"/>
      <c r="BD333" s="392"/>
    </row>
    <row r="334" spans="1:56" ht="23" x14ac:dyDescent="0.35">
      <c r="A334" s="37" t="s">
        <v>59</v>
      </c>
      <c r="B334" s="37" t="s">
        <v>192</v>
      </c>
      <c r="C334" s="37">
        <v>246</v>
      </c>
      <c r="E334" s="69" t="s">
        <v>226</v>
      </c>
      <c r="F334" s="390"/>
      <c r="G334" s="391"/>
      <c r="H334" s="391"/>
      <c r="I334" s="391"/>
      <c r="J334" s="391"/>
      <c r="K334" s="391"/>
      <c r="L334" s="391"/>
      <c r="M334" s="391"/>
      <c r="N334" s="391"/>
      <c r="O334" s="391"/>
      <c r="P334" s="391"/>
      <c r="Q334" s="392"/>
      <c r="R334" s="7"/>
      <c r="S334" s="374"/>
      <c r="T334" s="39"/>
      <c r="U334" s="39"/>
      <c r="V334" s="39"/>
      <c r="W334" s="39"/>
      <c r="X334" s="39"/>
      <c r="Y334" s="39"/>
      <c r="Z334" s="39"/>
      <c r="AA334" s="39"/>
      <c r="AB334" s="39"/>
      <c r="AC334" s="39"/>
      <c r="AD334" s="381"/>
      <c r="AE334" s="7"/>
      <c r="AF334" s="374"/>
      <c r="AG334" s="39"/>
      <c r="AH334" s="39"/>
      <c r="AI334" s="39"/>
      <c r="AJ334" s="39"/>
      <c r="AK334" s="39"/>
      <c r="AL334" s="39"/>
      <c r="AM334" s="39"/>
      <c r="AN334" s="39"/>
      <c r="AO334" s="39"/>
      <c r="AP334" s="39"/>
      <c r="AQ334" s="381"/>
      <c r="AR334" s="7"/>
      <c r="AS334" s="390"/>
      <c r="AT334" s="391"/>
      <c r="AU334" s="391"/>
      <c r="AV334" s="391"/>
      <c r="AW334" s="391"/>
      <c r="AX334" s="391"/>
      <c r="AY334" s="391"/>
      <c r="AZ334" s="391"/>
      <c r="BA334" s="391"/>
      <c r="BB334" s="391"/>
      <c r="BC334" s="391"/>
      <c r="BD334" s="392"/>
    </row>
    <row r="335" spans="1:56" ht="23" x14ac:dyDescent="0.35">
      <c r="A335" s="37" t="s">
        <v>59</v>
      </c>
      <c r="B335" s="37" t="s">
        <v>193</v>
      </c>
      <c r="C335" s="37">
        <v>247</v>
      </c>
      <c r="E335" s="69" t="s">
        <v>227</v>
      </c>
      <c r="F335" s="390"/>
      <c r="G335" s="391"/>
      <c r="H335" s="391"/>
      <c r="I335" s="391"/>
      <c r="J335" s="391"/>
      <c r="K335" s="391"/>
      <c r="L335" s="391"/>
      <c r="M335" s="391"/>
      <c r="N335" s="391"/>
      <c r="O335" s="391"/>
      <c r="P335" s="391"/>
      <c r="Q335" s="392"/>
      <c r="R335" s="7"/>
      <c r="S335" s="374"/>
      <c r="T335" s="39"/>
      <c r="U335" s="39"/>
      <c r="V335" s="39"/>
      <c r="W335" s="39"/>
      <c r="X335" s="39"/>
      <c r="Y335" s="39"/>
      <c r="Z335" s="39"/>
      <c r="AA335" s="39"/>
      <c r="AB335" s="39"/>
      <c r="AC335" s="39"/>
      <c r="AD335" s="381"/>
      <c r="AE335" s="7"/>
      <c r="AF335" s="374"/>
      <c r="AG335" s="39"/>
      <c r="AH335" s="39"/>
      <c r="AI335" s="39"/>
      <c r="AJ335" s="39"/>
      <c r="AK335" s="39"/>
      <c r="AL335" s="39"/>
      <c r="AM335" s="39"/>
      <c r="AN335" s="39"/>
      <c r="AO335" s="39"/>
      <c r="AP335" s="39"/>
      <c r="AQ335" s="381"/>
      <c r="AR335" s="7"/>
      <c r="AS335" s="390"/>
      <c r="AT335" s="391"/>
      <c r="AU335" s="391"/>
      <c r="AV335" s="391"/>
      <c r="AW335" s="391"/>
      <c r="AX335" s="391"/>
      <c r="AY335" s="391"/>
      <c r="AZ335" s="391"/>
      <c r="BA335" s="391"/>
      <c r="BB335" s="391"/>
      <c r="BC335" s="391"/>
      <c r="BD335" s="392"/>
    </row>
    <row r="336" spans="1:56" s="18" customFormat="1" ht="23" x14ac:dyDescent="0.35">
      <c r="A336" s="35"/>
      <c r="B336" s="35"/>
      <c r="C336" s="37"/>
      <c r="E336" s="12" t="s">
        <v>348</v>
      </c>
      <c r="F336" s="16">
        <f>SUM(F338:F340)</f>
        <v>0</v>
      </c>
      <c r="G336" s="385">
        <f t="shared" ref="G336:Q336" si="12">SUM(G338:G340)</f>
        <v>0</v>
      </c>
      <c r="H336" s="385">
        <f t="shared" si="12"/>
        <v>0</v>
      </c>
      <c r="I336" s="385">
        <f t="shared" si="12"/>
        <v>0</v>
      </c>
      <c r="J336" s="385">
        <f t="shared" si="12"/>
        <v>0</v>
      </c>
      <c r="K336" s="385">
        <f t="shared" si="12"/>
        <v>0</v>
      </c>
      <c r="L336" s="385">
        <f t="shared" si="12"/>
        <v>0</v>
      </c>
      <c r="M336" s="385">
        <f t="shared" si="12"/>
        <v>0</v>
      </c>
      <c r="N336" s="385">
        <f t="shared" si="12"/>
        <v>0</v>
      </c>
      <c r="O336" s="385">
        <f t="shared" si="12"/>
        <v>0</v>
      </c>
      <c r="P336" s="385">
        <f t="shared" si="12"/>
        <v>0</v>
      </c>
      <c r="Q336" s="383">
        <f t="shared" si="12"/>
        <v>0</v>
      </c>
      <c r="R336" s="17"/>
      <c r="S336" s="16">
        <f>SUM(S338:S340)</f>
        <v>0</v>
      </c>
      <c r="T336" s="385">
        <f t="shared" ref="T336:AD336" si="13">SUM(T338:T340)</f>
        <v>0</v>
      </c>
      <c r="U336" s="385">
        <f t="shared" si="13"/>
        <v>0</v>
      </c>
      <c r="V336" s="385">
        <f t="shared" si="13"/>
        <v>0</v>
      </c>
      <c r="W336" s="385">
        <f t="shared" si="13"/>
        <v>0</v>
      </c>
      <c r="X336" s="385">
        <f t="shared" si="13"/>
        <v>0</v>
      </c>
      <c r="Y336" s="385">
        <f t="shared" si="13"/>
        <v>0</v>
      </c>
      <c r="Z336" s="385">
        <f t="shared" si="13"/>
        <v>0</v>
      </c>
      <c r="AA336" s="385">
        <f t="shared" si="13"/>
        <v>0</v>
      </c>
      <c r="AB336" s="385">
        <f t="shared" si="13"/>
        <v>0</v>
      </c>
      <c r="AC336" s="385">
        <f t="shared" si="13"/>
        <v>0</v>
      </c>
      <c r="AD336" s="383">
        <f t="shared" si="13"/>
        <v>0</v>
      </c>
      <c r="AE336" s="17"/>
      <c r="AF336" s="16">
        <f>SUM(AF338:AF340)</f>
        <v>0</v>
      </c>
      <c r="AG336" s="385">
        <f t="shared" ref="AG336:AQ336" si="14">SUM(AG338:AG340)</f>
        <v>0</v>
      </c>
      <c r="AH336" s="385">
        <f t="shared" si="14"/>
        <v>0</v>
      </c>
      <c r="AI336" s="385">
        <f t="shared" si="14"/>
        <v>0</v>
      </c>
      <c r="AJ336" s="385">
        <f t="shared" si="14"/>
        <v>0</v>
      </c>
      <c r="AK336" s="385">
        <f t="shared" si="14"/>
        <v>0</v>
      </c>
      <c r="AL336" s="385">
        <f t="shared" si="14"/>
        <v>0</v>
      </c>
      <c r="AM336" s="385">
        <f t="shared" si="14"/>
        <v>0</v>
      </c>
      <c r="AN336" s="385">
        <f t="shared" si="14"/>
        <v>0</v>
      </c>
      <c r="AO336" s="385">
        <f t="shared" si="14"/>
        <v>0</v>
      </c>
      <c r="AP336" s="385">
        <f t="shared" si="14"/>
        <v>0</v>
      </c>
      <c r="AQ336" s="383">
        <f t="shared" si="14"/>
        <v>0</v>
      </c>
      <c r="AR336" s="17"/>
      <c r="AS336" s="16">
        <f>SUM(AS338:AS340)</f>
        <v>0</v>
      </c>
      <c r="AT336" s="385">
        <f t="shared" ref="AT336:BD336" si="15">SUM(AT338:AT340)</f>
        <v>0</v>
      </c>
      <c r="AU336" s="385">
        <f t="shared" si="15"/>
        <v>0</v>
      </c>
      <c r="AV336" s="385">
        <f t="shared" si="15"/>
        <v>0</v>
      </c>
      <c r="AW336" s="385">
        <f t="shared" si="15"/>
        <v>0</v>
      </c>
      <c r="AX336" s="385">
        <f t="shared" si="15"/>
        <v>0</v>
      </c>
      <c r="AY336" s="385">
        <f t="shared" si="15"/>
        <v>0</v>
      </c>
      <c r="AZ336" s="385">
        <f t="shared" si="15"/>
        <v>0</v>
      </c>
      <c r="BA336" s="385">
        <f t="shared" si="15"/>
        <v>0</v>
      </c>
      <c r="BB336" s="385">
        <f t="shared" si="15"/>
        <v>0</v>
      </c>
      <c r="BC336" s="385">
        <f t="shared" si="15"/>
        <v>0</v>
      </c>
      <c r="BD336" s="383">
        <f t="shared" si="15"/>
        <v>0</v>
      </c>
    </row>
    <row r="337" spans="1:225" ht="23" x14ac:dyDescent="0.35">
      <c r="B337" s="37"/>
      <c r="C337" s="37"/>
      <c r="E337" s="46" t="s">
        <v>229</v>
      </c>
      <c r="F337" s="327"/>
      <c r="G337" s="326"/>
      <c r="H337" s="326"/>
      <c r="I337" s="326"/>
      <c r="J337" s="326"/>
      <c r="K337" s="326"/>
      <c r="L337" s="326"/>
      <c r="M337" s="326"/>
      <c r="N337" s="326"/>
      <c r="O337" s="326"/>
      <c r="P337" s="326"/>
      <c r="Q337" s="9"/>
      <c r="R337" s="7"/>
      <c r="S337" s="327"/>
      <c r="T337" s="326"/>
      <c r="U337" s="326"/>
      <c r="V337" s="326"/>
      <c r="W337" s="326"/>
      <c r="X337" s="326"/>
      <c r="Y337" s="326"/>
      <c r="Z337" s="326"/>
      <c r="AA337" s="326"/>
      <c r="AB337" s="326"/>
      <c r="AC337" s="326"/>
      <c r="AD337" s="9"/>
      <c r="AE337" s="7"/>
      <c r="AF337" s="327"/>
      <c r="AG337" s="326"/>
      <c r="AH337" s="326"/>
      <c r="AI337" s="326"/>
      <c r="AJ337" s="326"/>
      <c r="AK337" s="326"/>
      <c r="AL337" s="326"/>
      <c r="AM337" s="326"/>
      <c r="AN337" s="326"/>
      <c r="AO337" s="326"/>
      <c r="AP337" s="326"/>
      <c r="AQ337" s="9"/>
      <c r="AR337" s="7"/>
      <c r="AS337" s="327"/>
      <c r="AT337" s="326"/>
      <c r="AU337" s="326"/>
      <c r="AV337" s="326"/>
      <c r="AW337" s="326"/>
      <c r="AX337" s="326"/>
      <c r="AY337" s="326"/>
      <c r="AZ337" s="326"/>
      <c r="BA337" s="326"/>
      <c r="BB337" s="326"/>
      <c r="BC337" s="326"/>
      <c r="BD337" s="9"/>
    </row>
    <row r="338" spans="1:225" ht="23" x14ac:dyDescent="0.35">
      <c r="A338" s="35" t="s">
        <v>63</v>
      </c>
      <c r="B338" s="37" t="s">
        <v>194</v>
      </c>
      <c r="C338" s="37">
        <v>248</v>
      </c>
      <c r="E338" s="69" t="s">
        <v>230</v>
      </c>
      <c r="F338" s="390"/>
      <c r="G338" s="391"/>
      <c r="H338" s="391"/>
      <c r="I338" s="391"/>
      <c r="J338" s="391"/>
      <c r="K338" s="391"/>
      <c r="L338" s="391"/>
      <c r="M338" s="391"/>
      <c r="N338" s="391"/>
      <c r="O338" s="391"/>
      <c r="P338" s="391"/>
      <c r="Q338" s="392"/>
      <c r="S338" s="390"/>
      <c r="T338" s="391"/>
      <c r="U338" s="391"/>
      <c r="V338" s="391"/>
      <c r="W338" s="391"/>
      <c r="X338" s="391"/>
      <c r="Y338" s="391"/>
      <c r="Z338" s="391"/>
      <c r="AA338" s="391"/>
      <c r="AB338" s="391"/>
      <c r="AC338" s="391"/>
      <c r="AD338" s="392"/>
      <c r="AE338" s="7"/>
      <c r="AF338" s="390"/>
      <c r="AG338" s="391"/>
      <c r="AH338" s="391"/>
      <c r="AI338" s="391"/>
      <c r="AJ338" s="391"/>
      <c r="AK338" s="391"/>
      <c r="AL338" s="391"/>
      <c r="AM338" s="391"/>
      <c r="AN338" s="391"/>
      <c r="AO338" s="391"/>
      <c r="AP338" s="391"/>
      <c r="AQ338" s="392"/>
      <c r="AR338" s="7"/>
      <c r="AS338" s="390"/>
      <c r="AT338" s="391"/>
      <c r="AU338" s="391"/>
      <c r="AV338" s="391"/>
      <c r="AW338" s="391"/>
      <c r="AX338" s="391"/>
      <c r="AY338" s="391"/>
      <c r="AZ338" s="391"/>
      <c r="BA338" s="391"/>
      <c r="BB338" s="391"/>
      <c r="BC338" s="391"/>
      <c r="BD338" s="392"/>
    </row>
    <row r="339" spans="1:225" ht="23" x14ac:dyDescent="0.35">
      <c r="A339" s="35" t="s">
        <v>63</v>
      </c>
      <c r="B339" s="37" t="s">
        <v>195</v>
      </c>
      <c r="C339" s="37">
        <v>249</v>
      </c>
      <c r="E339" s="69" t="s">
        <v>231</v>
      </c>
      <c r="F339" s="374"/>
      <c r="G339" s="39"/>
      <c r="H339" s="39"/>
      <c r="I339" s="39"/>
      <c r="J339" s="39"/>
      <c r="K339" s="39"/>
      <c r="L339" s="39"/>
      <c r="M339" s="39"/>
      <c r="N339" s="39"/>
      <c r="O339" s="39"/>
      <c r="P339" s="39"/>
      <c r="Q339" s="381"/>
      <c r="S339" s="390"/>
      <c r="T339" s="391"/>
      <c r="U339" s="391"/>
      <c r="V339" s="391"/>
      <c r="W339" s="391"/>
      <c r="X339" s="391"/>
      <c r="Y339" s="391"/>
      <c r="Z339" s="391"/>
      <c r="AA339" s="391"/>
      <c r="AB339" s="391"/>
      <c r="AC339" s="391"/>
      <c r="AD339" s="392"/>
      <c r="AF339" s="374"/>
      <c r="AG339" s="39"/>
      <c r="AH339" s="39"/>
      <c r="AI339" s="39"/>
      <c r="AJ339" s="39"/>
      <c r="AK339" s="39"/>
      <c r="AL339" s="39"/>
      <c r="AM339" s="39"/>
      <c r="AN339" s="39"/>
      <c r="AO339" s="39"/>
      <c r="AP339" s="39"/>
      <c r="AQ339" s="381"/>
      <c r="AS339" s="374"/>
      <c r="AT339" s="39"/>
      <c r="AU339" s="39"/>
      <c r="AV339" s="39"/>
      <c r="AW339" s="39"/>
      <c r="AX339" s="39"/>
      <c r="AY339" s="39"/>
      <c r="AZ339" s="39"/>
      <c r="BA339" s="39"/>
      <c r="BB339" s="39"/>
      <c r="BC339" s="39"/>
      <c r="BD339" s="381"/>
    </row>
    <row r="340" spans="1:225" ht="23" x14ac:dyDescent="0.35">
      <c r="A340" s="35" t="s">
        <v>63</v>
      </c>
      <c r="B340" s="37" t="s">
        <v>196</v>
      </c>
      <c r="C340" s="37">
        <v>250</v>
      </c>
      <c r="E340" s="73" t="s">
        <v>232</v>
      </c>
      <c r="F340" s="377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384"/>
      <c r="S340" s="394"/>
      <c r="T340" s="395"/>
      <c r="U340" s="395"/>
      <c r="V340" s="395"/>
      <c r="W340" s="395"/>
      <c r="X340" s="395"/>
      <c r="Y340" s="395"/>
      <c r="Z340" s="395"/>
      <c r="AA340" s="395"/>
      <c r="AB340" s="395"/>
      <c r="AC340" s="395"/>
      <c r="AD340" s="396"/>
      <c r="AF340" s="377"/>
      <c r="AG340" s="43"/>
      <c r="AH340" s="43"/>
      <c r="AI340" s="43"/>
      <c r="AJ340" s="43"/>
      <c r="AK340" s="43"/>
      <c r="AL340" s="43"/>
      <c r="AM340" s="43"/>
      <c r="AN340" s="43"/>
      <c r="AO340" s="43"/>
      <c r="AP340" s="43"/>
      <c r="AQ340" s="384"/>
      <c r="AS340" s="377"/>
      <c r="AT340" s="43"/>
      <c r="AU340" s="43"/>
      <c r="AV340" s="43"/>
      <c r="AW340" s="43"/>
      <c r="AX340" s="43"/>
      <c r="AY340" s="43"/>
      <c r="AZ340" s="43"/>
      <c r="BA340" s="43"/>
      <c r="BB340" s="43"/>
      <c r="BC340" s="43"/>
      <c r="BD340" s="384"/>
    </row>
    <row r="341" spans="1:225" ht="23" x14ac:dyDescent="0.35">
      <c r="C341" s="37"/>
      <c r="E341" s="10"/>
    </row>
    <row r="342" spans="1:225" s="4" customFormat="1" ht="23.15" customHeight="1" x14ac:dyDescent="0.35">
      <c r="A342" s="35"/>
      <c r="B342" s="35"/>
      <c r="C342" s="37"/>
      <c r="E342" s="10"/>
      <c r="F342" s="401" t="str">
        <f>+IDIOMA!$H$21</f>
        <v># Customers with sustainable operations</v>
      </c>
      <c r="G342" s="401"/>
      <c r="H342" s="401"/>
      <c r="I342" s="401"/>
      <c r="J342" s="401"/>
      <c r="K342" s="401"/>
      <c r="L342" s="401"/>
      <c r="M342" s="401"/>
      <c r="N342" s="401"/>
      <c r="O342" s="401"/>
      <c r="P342" s="401"/>
      <c r="Q342" s="401"/>
    </row>
    <row r="343" spans="1:225" s="4" customFormat="1" ht="29" x14ac:dyDescent="0.35">
      <c r="A343" s="35"/>
      <c r="B343" s="35"/>
      <c r="C343" s="37"/>
      <c r="E343" s="10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</row>
    <row r="344" spans="1:225" s="4" customFormat="1" ht="29" x14ac:dyDescent="0.85">
      <c r="A344" s="35"/>
      <c r="B344" s="35"/>
      <c r="C344" s="37"/>
      <c r="E344" s="11" t="s">
        <v>349</v>
      </c>
      <c r="F344" s="6" t="str">
        <f>IDIOMA!$H$3</f>
        <v>Jan</v>
      </c>
      <c r="G344" s="389" t="str">
        <f>IDIOMA!$H$4</f>
        <v>Feb</v>
      </c>
      <c r="H344" s="389" t="str">
        <f>IDIOMA!$H$5</f>
        <v>Mar</v>
      </c>
      <c r="I344" s="389" t="str">
        <f>IDIOMA!$H$6</f>
        <v>Apr</v>
      </c>
      <c r="J344" s="389" t="str">
        <f>IDIOMA!$H$7</f>
        <v>May</v>
      </c>
      <c r="K344" s="389" t="str">
        <f>IDIOMA!$H$8</f>
        <v>Jun</v>
      </c>
      <c r="L344" s="389" t="str">
        <f>IDIOMA!$H$9</f>
        <v>Jul</v>
      </c>
      <c r="M344" s="389" t="str">
        <f>IDIOMA!$H$10</f>
        <v>Aug</v>
      </c>
      <c r="N344" s="389" t="str">
        <f>IDIOMA!$H$11</f>
        <v>Sep</v>
      </c>
      <c r="O344" s="389" t="str">
        <f>IDIOMA!$H$12</f>
        <v>Oct</v>
      </c>
      <c r="P344" s="389" t="str">
        <f>IDIOMA!$H$13</f>
        <v>Nov</v>
      </c>
      <c r="Q344" s="6" t="str">
        <f>IDIOMA!$H$14</f>
        <v>Dec</v>
      </c>
    </row>
    <row r="345" spans="1:225" ht="23" x14ac:dyDescent="0.35">
      <c r="A345" s="35" t="s">
        <v>110</v>
      </c>
      <c r="C345" s="37">
        <v>251</v>
      </c>
      <c r="E345" s="75" t="s">
        <v>68</v>
      </c>
      <c r="F345" s="2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29"/>
      <c r="BE345" s="4"/>
      <c r="BF345" s="22"/>
      <c r="BG345" s="22"/>
      <c r="BH345" s="22"/>
      <c r="BI345" s="22"/>
      <c r="BJ345" s="22"/>
      <c r="BK345" s="22"/>
      <c r="BL345" s="22"/>
      <c r="BM345" s="22"/>
      <c r="BN345" s="22"/>
      <c r="BO345" s="22"/>
      <c r="BP345" s="22"/>
      <c r="BQ345" s="22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  <c r="DP345" s="4"/>
      <c r="DQ345" s="4"/>
      <c r="DR345" s="4"/>
      <c r="DS345" s="4"/>
      <c r="DT345" s="4"/>
      <c r="DU345" s="4"/>
      <c r="DV345" s="4"/>
      <c r="DW345" s="4"/>
      <c r="DX345" s="4"/>
      <c r="DY345" s="4"/>
      <c r="DZ345" s="4"/>
      <c r="EA345" s="4"/>
      <c r="EB345" s="4"/>
      <c r="EC345" s="4"/>
      <c r="ED345" s="4"/>
      <c r="EE345" s="4"/>
      <c r="EF345" s="4"/>
      <c r="EG345" s="4"/>
      <c r="EH345" s="4"/>
      <c r="EI345" s="4"/>
      <c r="EJ345" s="4"/>
      <c r="EK345" s="4"/>
      <c r="EL345" s="4"/>
      <c r="EM345" s="4"/>
      <c r="EN345" s="4"/>
      <c r="EO345" s="4"/>
      <c r="EP345" s="4"/>
      <c r="EQ345" s="4"/>
      <c r="ER345" s="4"/>
      <c r="ES345" s="4"/>
      <c r="ET345" s="4"/>
      <c r="EU345" s="4"/>
      <c r="EV345" s="4"/>
      <c r="EW345" s="4"/>
      <c r="EX345" s="4"/>
      <c r="EY345" s="4"/>
      <c r="EZ345" s="4"/>
      <c r="FA345" s="4"/>
      <c r="FB345" s="4"/>
      <c r="FC345" s="4"/>
      <c r="FD345" s="4"/>
      <c r="FE345" s="4"/>
      <c r="FF345" s="4"/>
      <c r="FG345" s="4"/>
      <c r="FH345" s="4"/>
      <c r="FI345" s="4"/>
      <c r="FJ345" s="4"/>
      <c r="FK345" s="4"/>
      <c r="FL345" s="4"/>
      <c r="FM345" s="4"/>
      <c r="FN345" s="4"/>
      <c r="FO345" s="4"/>
      <c r="FP345" s="4"/>
      <c r="FQ345" s="4"/>
      <c r="FR345" s="4"/>
      <c r="FS345" s="4"/>
      <c r="FT345" s="4"/>
      <c r="FU345" s="4"/>
      <c r="FV345" s="4"/>
      <c r="FW345" s="4"/>
      <c r="FX345" s="4"/>
      <c r="FY345" s="4"/>
      <c r="FZ345" s="4"/>
      <c r="GA345" s="4"/>
      <c r="GB345" s="4"/>
      <c r="GC345" s="4"/>
      <c r="GD345" s="4"/>
      <c r="GE345" s="4"/>
      <c r="GF345" s="4"/>
      <c r="GG345" s="4"/>
      <c r="GH345" s="4"/>
      <c r="GI345" s="4"/>
      <c r="GJ345" s="4"/>
      <c r="GK345" s="4"/>
      <c r="GL345" s="4"/>
      <c r="GM345" s="4"/>
      <c r="GN345" s="4"/>
      <c r="GO345" s="4"/>
      <c r="GP345" s="4"/>
      <c r="GQ345" s="4"/>
      <c r="GR345" s="4"/>
      <c r="GS345" s="4"/>
      <c r="GT345" s="4"/>
      <c r="GU345" s="4"/>
      <c r="GV345" s="4"/>
      <c r="GW345" s="4"/>
      <c r="GX345" s="4"/>
      <c r="GY345" s="4"/>
      <c r="GZ345" s="4"/>
      <c r="HA345" s="4"/>
      <c r="HB345" s="4"/>
      <c r="HC345" s="4"/>
      <c r="HD345" s="4"/>
      <c r="HE345" s="4"/>
      <c r="HF345" s="4"/>
      <c r="HG345" s="4"/>
      <c r="HH345" s="4"/>
      <c r="HI345" s="4"/>
      <c r="HJ345" s="4"/>
      <c r="HK345" s="4"/>
      <c r="HL345" s="4"/>
      <c r="HM345" s="4"/>
      <c r="HN345" s="4"/>
      <c r="HO345" s="4"/>
      <c r="HP345" s="4"/>
      <c r="HQ345" s="4"/>
    </row>
    <row r="346" spans="1:225" ht="23" x14ac:dyDescent="0.35">
      <c r="A346" s="35" t="s">
        <v>111</v>
      </c>
      <c r="C346" s="37">
        <v>252</v>
      </c>
      <c r="E346" s="76" t="s">
        <v>69</v>
      </c>
      <c r="F346" s="24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6"/>
      <c r="BE346" s="4"/>
      <c r="BF346" s="22"/>
      <c r="BG346" s="22"/>
      <c r="BH346" s="22"/>
      <c r="BI346" s="22"/>
      <c r="BJ346" s="22"/>
      <c r="BK346" s="22"/>
      <c r="BL346" s="22"/>
      <c r="BM346" s="22"/>
      <c r="BN346" s="22"/>
      <c r="BO346" s="22"/>
      <c r="BP346" s="22"/>
      <c r="BQ346" s="22"/>
      <c r="BR346" s="4"/>
      <c r="BS346" s="4"/>
      <c r="BT346" s="4"/>
      <c r="BU346" s="4"/>
      <c r="BV346" s="4"/>
      <c r="BW346" s="4"/>
      <c r="BX346" s="4"/>
      <c r="BY346" s="4"/>
      <c r="BZ346" s="4"/>
      <c r="CA346" s="4"/>
      <c r="CB346" s="4"/>
      <c r="CC346" s="4"/>
      <c r="CD346" s="4"/>
      <c r="CE346" s="4"/>
      <c r="CF346" s="4"/>
      <c r="CG346" s="4"/>
      <c r="CH346" s="4"/>
      <c r="CI346" s="4"/>
      <c r="CJ346" s="4"/>
      <c r="CK346" s="4"/>
      <c r="CL346" s="4"/>
      <c r="CM346" s="4"/>
      <c r="CN346" s="4"/>
      <c r="CO346" s="4"/>
      <c r="CP346" s="4"/>
      <c r="CQ346" s="4"/>
      <c r="CR346" s="4"/>
      <c r="CS346" s="4"/>
      <c r="CT346" s="4"/>
      <c r="CU346" s="4"/>
      <c r="CV346" s="4"/>
      <c r="CW346" s="4"/>
      <c r="CX346" s="4"/>
      <c r="CY346" s="4"/>
      <c r="CZ346" s="4"/>
      <c r="DA346" s="4"/>
      <c r="DB346" s="4"/>
      <c r="DC346" s="4"/>
      <c r="DD346" s="4"/>
      <c r="DE346" s="4"/>
      <c r="DF346" s="4"/>
      <c r="DG346" s="4"/>
      <c r="DH346" s="4"/>
      <c r="DI346" s="4"/>
      <c r="DJ346" s="4"/>
      <c r="DK346" s="4"/>
      <c r="DL346" s="4"/>
      <c r="DM346" s="4"/>
      <c r="DN346" s="4"/>
      <c r="DO346" s="4"/>
      <c r="DP346" s="4"/>
      <c r="DQ346" s="4"/>
      <c r="DR346" s="4"/>
      <c r="DS346" s="4"/>
      <c r="DT346" s="4"/>
      <c r="DU346" s="4"/>
      <c r="DV346" s="4"/>
      <c r="DW346" s="4"/>
      <c r="DX346" s="4"/>
      <c r="DY346" s="4"/>
      <c r="DZ346" s="4"/>
      <c r="EA346" s="4"/>
      <c r="EB346" s="4"/>
      <c r="EC346" s="4"/>
      <c r="ED346" s="4"/>
      <c r="EE346" s="4"/>
      <c r="EF346" s="4"/>
      <c r="EG346" s="4"/>
      <c r="EH346" s="4"/>
      <c r="EI346" s="4"/>
      <c r="EJ346" s="4"/>
      <c r="EK346" s="4"/>
      <c r="EL346" s="4"/>
      <c r="EM346" s="4"/>
      <c r="EN346" s="4"/>
      <c r="EO346" s="4"/>
      <c r="EP346" s="4"/>
      <c r="EQ346" s="4"/>
      <c r="ER346" s="4"/>
      <c r="ES346" s="4"/>
      <c r="ET346" s="4"/>
      <c r="EU346" s="4"/>
      <c r="EV346" s="4"/>
      <c r="EW346" s="4"/>
      <c r="EX346" s="4"/>
      <c r="EY346" s="4"/>
      <c r="EZ346" s="4"/>
      <c r="FA346" s="4"/>
      <c r="FB346" s="4"/>
      <c r="FC346" s="4"/>
      <c r="FD346" s="4"/>
      <c r="FE346" s="4"/>
      <c r="FF346" s="4"/>
      <c r="FG346" s="4"/>
      <c r="FH346" s="4"/>
      <c r="FI346" s="4"/>
      <c r="FJ346" s="4"/>
      <c r="FK346" s="4"/>
      <c r="FL346" s="4"/>
      <c r="FM346" s="4"/>
      <c r="FN346" s="4"/>
      <c r="FO346" s="4"/>
      <c r="FP346" s="4"/>
      <c r="FQ346" s="4"/>
      <c r="FR346" s="4"/>
      <c r="FS346" s="4"/>
      <c r="FT346" s="4"/>
      <c r="FU346" s="4"/>
      <c r="FV346" s="4"/>
      <c r="FW346" s="4"/>
      <c r="FX346" s="4"/>
      <c r="FY346" s="4"/>
      <c r="FZ346" s="4"/>
      <c r="GA346" s="4"/>
      <c r="GB346" s="4"/>
      <c r="GC346" s="4"/>
      <c r="GD346" s="4"/>
      <c r="GE346" s="4"/>
      <c r="GF346" s="4"/>
      <c r="GG346" s="4"/>
      <c r="GH346" s="4"/>
      <c r="GI346" s="4"/>
      <c r="GJ346" s="4"/>
      <c r="GK346" s="4"/>
      <c r="GL346" s="4"/>
      <c r="GM346" s="4"/>
      <c r="GN346" s="4"/>
      <c r="GO346" s="4"/>
      <c r="GP346" s="4"/>
      <c r="GQ346" s="4"/>
      <c r="GR346" s="4"/>
      <c r="GS346" s="4"/>
      <c r="GT346" s="4"/>
      <c r="GU346" s="4"/>
      <c r="GV346" s="4"/>
      <c r="GW346" s="4"/>
      <c r="GX346" s="4"/>
      <c r="GY346" s="4"/>
      <c r="GZ346" s="4"/>
      <c r="HA346" s="4"/>
      <c r="HB346" s="4"/>
      <c r="HC346" s="4"/>
      <c r="HD346" s="4"/>
      <c r="HE346" s="4"/>
      <c r="HF346" s="4"/>
      <c r="HG346" s="4"/>
      <c r="HH346" s="4"/>
      <c r="HI346" s="4"/>
      <c r="HJ346" s="4"/>
      <c r="HK346" s="4"/>
      <c r="HL346" s="4"/>
      <c r="HM346" s="4"/>
      <c r="HN346" s="4"/>
      <c r="HO346" s="4"/>
      <c r="HP346" s="4"/>
      <c r="HQ346" s="4"/>
    </row>
    <row r="347" spans="1:225" ht="23" x14ac:dyDescent="0.35">
      <c r="A347" s="35" t="s">
        <v>112</v>
      </c>
      <c r="C347" s="37">
        <v>253</v>
      </c>
      <c r="E347" s="76" t="s">
        <v>70</v>
      </c>
      <c r="F347" s="24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6"/>
      <c r="BE347" s="4"/>
      <c r="BF347" s="22"/>
      <c r="BG347" s="22"/>
      <c r="BH347" s="22"/>
      <c r="BI347" s="22"/>
      <c r="BJ347" s="22"/>
      <c r="BK347" s="22"/>
      <c r="BL347" s="22"/>
      <c r="BM347" s="22"/>
      <c r="BN347" s="22"/>
      <c r="BO347" s="22"/>
      <c r="BP347" s="22"/>
      <c r="BQ347" s="22"/>
      <c r="BR347" s="4"/>
      <c r="BS347" s="4"/>
      <c r="BT347" s="4"/>
      <c r="BU347" s="4"/>
      <c r="BV347" s="4"/>
      <c r="BW347" s="4"/>
      <c r="BX347" s="4"/>
      <c r="BY347" s="4"/>
      <c r="BZ347" s="4"/>
      <c r="CA347" s="4"/>
      <c r="CB347" s="4"/>
      <c r="CC347" s="4"/>
      <c r="CD347" s="4"/>
      <c r="CE347" s="4"/>
      <c r="CF347" s="4"/>
      <c r="CG347" s="4"/>
      <c r="CH347" s="4"/>
      <c r="CI347" s="4"/>
      <c r="CJ347" s="4"/>
      <c r="CK347" s="4"/>
      <c r="CL347" s="4"/>
      <c r="CM347" s="4"/>
      <c r="CN347" s="4"/>
      <c r="CO347" s="4"/>
      <c r="CP347" s="4"/>
      <c r="CQ347" s="4"/>
      <c r="CR347" s="4"/>
      <c r="CS347" s="4"/>
      <c r="CT347" s="4"/>
      <c r="CU347" s="4"/>
      <c r="CV347" s="4"/>
      <c r="CW347" s="4"/>
      <c r="CX347" s="4"/>
      <c r="CY347" s="4"/>
      <c r="CZ347" s="4"/>
      <c r="DA347" s="4"/>
      <c r="DB347" s="4"/>
      <c r="DC347" s="4"/>
      <c r="DD347" s="4"/>
      <c r="DE347" s="4"/>
      <c r="DF347" s="4"/>
      <c r="DG347" s="4"/>
      <c r="DH347" s="4"/>
      <c r="DI347" s="4"/>
      <c r="DJ347" s="4"/>
      <c r="DK347" s="4"/>
      <c r="DL347" s="4"/>
      <c r="DM347" s="4"/>
      <c r="DN347" s="4"/>
      <c r="DO347" s="4"/>
      <c r="DP347" s="4"/>
      <c r="DQ347" s="4"/>
      <c r="DR347" s="4"/>
      <c r="DS347" s="4"/>
      <c r="DT347" s="4"/>
      <c r="DU347" s="4"/>
      <c r="DV347" s="4"/>
      <c r="DW347" s="4"/>
      <c r="DX347" s="4"/>
      <c r="DY347" s="4"/>
      <c r="DZ347" s="4"/>
      <c r="EA347" s="4"/>
      <c r="EB347" s="4"/>
      <c r="EC347" s="4"/>
      <c r="ED347" s="4"/>
      <c r="EE347" s="4"/>
      <c r="EF347" s="4"/>
      <c r="EG347" s="4"/>
      <c r="EH347" s="4"/>
      <c r="EI347" s="4"/>
      <c r="EJ347" s="4"/>
      <c r="EK347" s="4"/>
      <c r="EL347" s="4"/>
      <c r="EM347" s="4"/>
      <c r="EN347" s="4"/>
      <c r="EO347" s="4"/>
      <c r="EP347" s="4"/>
      <c r="EQ347" s="4"/>
      <c r="ER347" s="4"/>
      <c r="ES347" s="4"/>
      <c r="ET347" s="4"/>
      <c r="EU347" s="4"/>
      <c r="EV347" s="4"/>
      <c r="EW347" s="4"/>
      <c r="EX347" s="4"/>
      <c r="EY347" s="4"/>
      <c r="EZ347" s="4"/>
      <c r="FA347" s="4"/>
      <c r="FB347" s="4"/>
      <c r="FC347" s="4"/>
      <c r="FD347" s="4"/>
      <c r="FE347" s="4"/>
      <c r="FF347" s="4"/>
      <c r="FG347" s="4"/>
      <c r="FH347" s="4"/>
      <c r="FI347" s="4"/>
      <c r="FJ347" s="4"/>
      <c r="FK347" s="4"/>
      <c r="FL347" s="4"/>
      <c r="FM347" s="4"/>
      <c r="FN347" s="4"/>
      <c r="FO347" s="4"/>
      <c r="FP347" s="4"/>
      <c r="FQ347" s="4"/>
      <c r="FR347" s="4"/>
      <c r="FS347" s="4"/>
      <c r="FT347" s="4"/>
      <c r="FU347" s="4"/>
      <c r="FV347" s="4"/>
      <c r="FW347" s="4"/>
      <c r="FX347" s="4"/>
      <c r="FY347" s="4"/>
      <c r="FZ347" s="4"/>
      <c r="GA347" s="4"/>
      <c r="GB347" s="4"/>
      <c r="GC347" s="4"/>
      <c r="GD347" s="4"/>
      <c r="GE347" s="4"/>
      <c r="GF347" s="4"/>
      <c r="GG347" s="4"/>
      <c r="GH347" s="4"/>
      <c r="GI347" s="4"/>
      <c r="GJ347" s="4"/>
      <c r="GK347" s="4"/>
      <c r="GL347" s="4"/>
      <c r="GM347" s="4"/>
      <c r="GN347" s="4"/>
      <c r="GO347" s="4"/>
      <c r="GP347" s="4"/>
      <c r="GQ347" s="4"/>
      <c r="GR347" s="4"/>
      <c r="GS347" s="4"/>
      <c r="GT347" s="4"/>
      <c r="GU347" s="4"/>
      <c r="GV347" s="4"/>
      <c r="GW347" s="4"/>
      <c r="GX347" s="4"/>
      <c r="GY347" s="4"/>
      <c r="GZ347" s="4"/>
      <c r="HA347" s="4"/>
      <c r="HB347" s="4"/>
      <c r="HC347" s="4"/>
      <c r="HD347" s="4"/>
      <c r="HE347" s="4"/>
      <c r="HF347" s="4"/>
      <c r="HG347" s="4"/>
      <c r="HH347" s="4"/>
      <c r="HI347" s="4"/>
      <c r="HJ347" s="4"/>
      <c r="HK347" s="4"/>
      <c r="HL347" s="4"/>
      <c r="HM347" s="4"/>
      <c r="HN347" s="4"/>
      <c r="HO347" s="4"/>
      <c r="HP347" s="4"/>
      <c r="HQ347" s="4"/>
    </row>
    <row r="348" spans="1:225" ht="23" x14ac:dyDescent="0.35">
      <c r="A348" s="35" t="s">
        <v>113</v>
      </c>
      <c r="C348" s="37">
        <v>254</v>
      </c>
      <c r="E348" s="77" t="s">
        <v>71</v>
      </c>
      <c r="F348" s="30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2"/>
      <c r="BE348" s="4"/>
      <c r="BF348" s="22"/>
      <c r="BG348" s="22"/>
      <c r="BH348" s="22"/>
      <c r="BI348" s="22"/>
      <c r="BJ348" s="22"/>
      <c r="BK348" s="22"/>
      <c r="BL348" s="22"/>
      <c r="BM348" s="22"/>
      <c r="BN348" s="22"/>
      <c r="BO348" s="22"/>
      <c r="BP348" s="22"/>
      <c r="BQ348" s="22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4"/>
      <c r="CI348" s="4"/>
      <c r="CJ348" s="4"/>
      <c r="CK348" s="4"/>
      <c r="CL348" s="4"/>
      <c r="CM348" s="4"/>
      <c r="CN348" s="4"/>
      <c r="CO348" s="4"/>
      <c r="CP348" s="4"/>
      <c r="CQ348" s="4"/>
      <c r="CR348" s="4"/>
      <c r="CS348" s="4"/>
      <c r="CT348" s="4"/>
      <c r="CU348" s="4"/>
      <c r="CV348" s="4"/>
      <c r="CW348" s="4"/>
      <c r="CX348" s="4"/>
      <c r="CY348" s="4"/>
      <c r="CZ348" s="4"/>
      <c r="DA348" s="4"/>
      <c r="DB348" s="4"/>
      <c r="DC348" s="4"/>
      <c r="DD348" s="4"/>
      <c r="DE348" s="4"/>
      <c r="DF348" s="4"/>
      <c r="DG348" s="4"/>
      <c r="DH348" s="4"/>
      <c r="DI348" s="4"/>
      <c r="DJ348" s="4"/>
      <c r="DK348" s="4"/>
      <c r="DL348" s="4"/>
      <c r="DM348" s="4"/>
      <c r="DN348" s="4"/>
      <c r="DO348" s="4"/>
      <c r="DP348" s="4"/>
      <c r="DQ348" s="4"/>
      <c r="DR348" s="4"/>
      <c r="DS348" s="4"/>
      <c r="DT348" s="4"/>
      <c r="DU348" s="4"/>
      <c r="DV348" s="4"/>
      <c r="DW348" s="4"/>
      <c r="DX348" s="4"/>
      <c r="DY348" s="4"/>
      <c r="DZ348" s="4"/>
      <c r="EA348" s="4"/>
      <c r="EB348" s="4"/>
      <c r="EC348" s="4"/>
      <c r="ED348" s="4"/>
      <c r="EE348" s="4"/>
      <c r="EF348" s="4"/>
      <c r="EG348" s="4"/>
      <c r="EH348" s="4"/>
      <c r="EI348" s="4"/>
      <c r="EJ348" s="4"/>
      <c r="EK348" s="4"/>
      <c r="EL348" s="4"/>
      <c r="EM348" s="4"/>
      <c r="EN348" s="4"/>
      <c r="EO348" s="4"/>
      <c r="EP348" s="4"/>
      <c r="EQ348" s="4"/>
      <c r="ER348" s="4"/>
      <c r="ES348" s="4"/>
      <c r="ET348" s="4"/>
      <c r="EU348" s="4"/>
      <c r="EV348" s="4"/>
      <c r="EW348" s="4"/>
      <c r="EX348" s="4"/>
      <c r="EY348" s="4"/>
      <c r="EZ348" s="4"/>
      <c r="FA348" s="4"/>
      <c r="FB348" s="4"/>
      <c r="FC348" s="4"/>
      <c r="FD348" s="4"/>
      <c r="FE348" s="4"/>
      <c r="FF348" s="4"/>
      <c r="FG348" s="4"/>
      <c r="FH348" s="4"/>
      <c r="FI348" s="4"/>
      <c r="FJ348" s="4"/>
      <c r="FK348" s="4"/>
      <c r="FL348" s="4"/>
      <c r="FM348" s="4"/>
      <c r="FN348" s="4"/>
      <c r="FO348" s="4"/>
      <c r="FP348" s="4"/>
      <c r="FQ348" s="4"/>
      <c r="FR348" s="4"/>
      <c r="FS348" s="4"/>
      <c r="FT348" s="4"/>
      <c r="FU348" s="4"/>
      <c r="FV348" s="4"/>
      <c r="FW348" s="4"/>
      <c r="FX348" s="4"/>
      <c r="FY348" s="4"/>
      <c r="FZ348" s="4"/>
      <c r="GA348" s="4"/>
      <c r="GB348" s="4"/>
      <c r="GC348" s="4"/>
      <c r="GD348" s="4"/>
      <c r="GE348" s="4"/>
      <c r="GF348" s="4"/>
      <c r="GG348" s="4"/>
      <c r="GH348" s="4"/>
      <c r="GI348" s="4"/>
      <c r="GJ348" s="4"/>
      <c r="GK348" s="4"/>
      <c r="GL348" s="4"/>
      <c r="GM348" s="4"/>
      <c r="GN348" s="4"/>
      <c r="GO348" s="4"/>
      <c r="GP348" s="4"/>
      <c r="GQ348" s="4"/>
      <c r="GR348" s="4"/>
      <c r="GS348" s="4"/>
      <c r="GT348" s="4"/>
      <c r="GU348" s="4"/>
      <c r="GV348" s="4"/>
      <c r="GW348" s="4"/>
      <c r="GX348" s="4"/>
      <c r="GY348" s="4"/>
      <c r="GZ348" s="4"/>
      <c r="HA348" s="4"/>
      <c r="HB348" s="4"/>
      <c r="HC348" s="4"/>
      <c r="HD348" s="4"/>
      <c r="HE348" s="4"/>
      <c r="HF348" s="4"/>
      <c r="HG348" s="4"/>
      <c r="HH348" s="4"/>
      <c r="HI348" s="4"/>
      <c r="HJ348" s="4"/>
      <c r="HK348" s="4"/>
      <c r="HL348" s="4"/>
      <c r="HM348" s="4"/>
      <c r="HN348" s="4"/>
      <c r="HO348" s="4"/>
      <c r="HP348" s="4"/>
      <c r="HQ348" s="4"/>
    </row>
    <row r="349" spans="1:225" ht="14.5" x14ac:dyDescent="0.35">
      <c r="C349" s="37"/>
    </row>
    <row r="350" spans="1:225" ht="14.5" x14ac:dyDescent="0.35">
      <c r="C350" s="37"/>
    </row>
    <row r="351" spans="1:225" ht="14.5" hidden="1" x14ac:dyDescent="0.35">
      <c r="C351" s="37"/>
    </row>
  </sheetData>
  <mergeCells count="5">
    <mergeCell ref="F5:Q5"/>
    <mergeCell ref="S5:AD5"/>
    <mergeCell ref="AF5:AQ5"/>
    <mergeCell ref="AS5:BD5"/>
    <mergeCell ref="F342:Q342"/>
  </mergeCells>
  <dataValidations count="1">
    <dataValidation type="custom" allowBlank="1" showInputMessage="1" showErrorMessage="1" sqref="F341:XFD344 F1:XFD7 A1:E1048576" xr:uid="{8A25F7E8-D2CF-423B-9F76-DDB7DE8BB10F}">
      <formula1>0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AE5A4A-FCC3-464E-93A6-FEBF7388C446}">
  <sheetPr>
    <tabColor rgb="FFEBF1DE"/>
  </sheetPr>
  <dimension ref="A1:HQ351"/>
  <sheetViews>
    <sheetView showGridLines="0" zoomScale="61" zoomScaleNormal="38" workbookViewId="0">
      <pane xSplit="5" ySplit="7" topLeftCell="F337" activePane="bottomRight" state="frozen"/>
      <selection pane="topRight" activeCell="F1" sqref="F1"/>
      <selection pane="bottomLeft" activeCell="A8" sqref="A8"/>
      <selection pane="bottomRight" activeCell="A12" sqref="A12:B348"/>
    </sheetView>
  </sheetViews>
  <sheetFormatPr baseColWidth="10" defaultColWidth="9.1796875" defaultRowHeight="15" customHeight="1" zeroHeight="1" x14ac:dyDescent="0.35"/>
  <cols>
    <col min="1" max="1" width="11.7265625" style="35" customWidth="1"/>
    <col min="2" max="2" width="11.81640625" style="35" customWidth="1"/>
    <col min="3" max="3" width="4.7265625" style="35" customWidth="1"/>
    <col min="4" max="4" width="4.7265625" customWidth="1"/>
    <col min="5" max="5" width="81" style="1" customWidth="1"/>
    <col min="6" max="17" width="15.7265625" style="4" customWidth="1"/>
    <col min="18" max="18" width="3.7265625" style="4" customWidth="1"/>
    <col min="19" max="30" width="15.7265625" style="4" customWidth="1"/>
    <col min="31" max="31" width="3.7265625" style="4" customWidth="1"/>
    <col min="32" max="43" width="15.7265625" style="4" customWidth="1"/>
    <col min="44" max="44" width="3.7265625" style="4" customWidth="1"/>
    <col min="45" max="56" width="15.7265625" style="4" customWidth="1"/>
    <col min="57" max="265" width="9.1796875" customWidth="1"/>
  </cols>
  <sheetData>
    <row r="1" spans="1:56" s="78" customFormat="1" ht="22" customHeight="1" thickTop="1" thickBot="1" x14ac:dyDescent="0.4">
      <c r="A1" s="141"/>
      <c r="B1" s="141"/>
      <c r="C1" s="141"/>
      <c r="F1" s="143"/>
      <c r="G1" s="143"/>
      <c r="H1" s="143"/>
      <c r="I1" s="143"/>
      <c r="J1" s="3"/>
      <c r="K1" s="3"/>
      <c r="L1" s="3"/>
      <c r="M1" s="3"/>
      <c r="N1" s="143"/>
      <c r="O1" s="143"/>
      <c r="P1" s="143"/>
      <c r="Q1" s="144"/>
      <c r="T1" s="143"/>
      <c r="U1" s="143"/>
      <c r="V1" s="143"/>
      <c r="W1" s="3"/>
      <c r="X1" s="3"/>
      <c r="Y1" s="3"/>
      <c r="Z1" s="3"/>
      <c r="AA1" s="143"/>
      <c r="AB1" s="143"/>
      <c r="AC1" s="143"/>
      <c r="AD1" s="144"/>
      <c r="AG1" s="143"/>
      <c r="AH1" s="143"/>
      <c r="AI1" s="143"/>
      <c r="AJ1" s="3"/>
      <c r="AK1" s="3"/>
      <c r="AL1" s="3"/>
      <c r="AM1" s="3"/>
      <c r="AN1" s="143"/>
      <c r="AO1" s="143"/>
      <c r="AP1" s="143"/>
      <c r="AQ1" s="144"/>
      <c r="AT1" s="143"/>
      <c r="AU1" s="143"/>
      <c r="AV1" s="143"/>
      <c r="AW1" s="3"/>
      <c r="AX1" s="3"/>
      <c r="AY1" s="3"/>
      <c r="AZ1" s="3"/>
      <c r="BA1" s="143"/>
      <c r="BB1" s="143"/>
      <c r="BC1" s="143"/>
      <c r="BD1" s="144"/>
    </row>
    <row r="2" spans="1:56" s="78" customFormat="1" ht="22" customHeight="1" thickTop="1" x14ac:dyDescent="0.35">
      <c r="A2" s="141"/>
      <c r="B2" s="141"/>
      <c r="C2" s="141"/>
      <c r="F2" s="143"/>
      <c r="G2" s="143"/>
      <c r="H2" s="145"/>
      <c r="I2" s="145"/>
      <c r="J2" s="3"/>
      <c r="K2" s="3"/>
      <c r="L2" s="3"/>
      <c r="M2" s="3"/>
      <c r="N2" s="145"/>
      <c r="O2" s="145"/>
      <c r="P2" s="145"/>
      <c r="Q2" s="146"/>
      <c r="S2" s="147"/>
      <c r="T2" s="148"/>
      <c r="U2" s="145"/>
      <c r="V2" s="145"/>
      <c r="W2" s="3"/>
      <c r="X2" s="3"/>
      <c r="Y2" s="3"/>
      <c r="Z2" s="3"/>
      <c r="AA2" s="145"/>
      <c r="AB2" s="145"/>
      <c r="AC2" s="145"/>
      <c r="AD2" s="146"/>
      <c r="AF2" s="2"/>
      <c r="AG2" s="148"/>
      <c r="AH2" s="145"/>
      <c r="AI2" s="145"/>
      <c r="AJ2" s="3"/>
      <c r="AK2" s="3"/>
      <c r="AL2" s="3"/>
      <c r="AM2" s="3"/>
      <c r="AN2" s="145"/>
      <c r="AO2" s="145"/>
      <c r="AP2" s="145"/>
      <c r="AQ2" s="146"/>
      <c r="AS2" s="2"/>
      <c r="AT2" s="148"/>
      <c r="AU2" s="145"/>
      <c r="AV2" s="145"/>
      <c r="AW2" s="3"/>
      <c r="AX2" s="3"/>
      <c r="AY2" s="3"/>
      <c r="AZ2" s="3"/>
      <c r="BA2" s="145"/>
      <c r="BB2" s="145"/>
      <c r="BC2" s="145"/>
      <c r="BD2" s="146"/>
    </row>
    <row r="3" spans="1:56" s="78" customFormat="1" ht="22" customHeight="1" x14ac:dyDescent="0.35">
      <c r="A3" s="141"/>
      <c r="B3" s="141"/>
      <c r="C3" s="141"/>
      <c r="E3" s="61"/>
      <c r="F3" s="149"/>
      <c r="G3" s="149"/>
      <c r="H3" s="2"/>
      <c r="I3" s="2"/>
      <c r="J3" s="2"/>
      <c r="K3" s="3"/>
      <c r="L3" s="3"/>
      <c r="M3" s="3"/>
      <c r="N3" s="3"/>
      <c r="O3" s="3"/>
      <c r="P3" s="3"/>
      <c r="Q3" s="3"/>
      <c r="S3" s="149"/>
      <c r="T3" s="150"/>
      <c r="U3" s="2"/>
      <c r="V3" s="2"/>
      <c r="W3" s="2"/>
      <c r="X3" s="3"/>
      <c r="Y3" s="3"/>
      <c r="Z3" s="3"/>
      <c r="AA3" s="3"/>
      <c r="AB3" s="3"/>
      <c r="AC3" s="3"/>
      <c r="AD3" s="3"/>
      <c r="AF3" s="149"/>
      <c r="AG3" s="149"/>
      <c r="AH3" s="2"/>
      <c r="AI3" s="2"/>
      <c r="AJ3" s="2"/>
      <c r="AK3" s="3"/>
      <c r="AL3" s="3"/>
      <c r="AM3" s="3"/>
      <c r="AN3" s="3"/>
      <c r="AO3" s="3"/>
      <c r="AP3" s="3"/>
      <c r="AQ3" s="3"/>
      <c r="AS3" s="149"/>
      <c r="AT3" s="149"/>
      <c r="AU3" s="2"/>
      <c r="AV3" s="2"/>
      <c r="AW3" s="2"/>
      <c r="AX3" s="3"/>
      <c r="AY3" s="3"/>
      <c r="AZ3" s="3"/>
      <c r="BA3" s="3"/>
      <c r="BB3" s="3"/>
      <c r="BC3" s="3"/>
      <c r="BD3" s="3"/>
    </row>
    <row r="4" spans="1:56" s="78" customFormat="1" ht="22" customHeight="1" x14ac:dyDescent="0.35">
      <c r="A4" s="141"/>
      <c r="B4" s="141"/>
      <c r="C4" s="141"/>
      <c r="E4" s="151"/>
      <c r="F4" s="147"/>
      <c r="G4" s="147"/>
      <c r="H4" s="147"/>
      <c r="I4" s="147"/>
      <c r="J4" s="147"/>
      <c r="K4" s="147"/>
      <c r="L4" s="147"/>
      <c r="M4" s="147"/>
      <c r="N4" s="147"/>
      <c r="O4" s="147"/>
      <c r="P4" s="147"/>
      <c r="Q4" s="147"/>
      <c r="R4" s="147"/>
      <c r="S4" s="147"/>
      <c r="T4" s="147"/>
      <c r="U4" s="147"/>
      <c r="V4" s="147"/>
      <c r="W4" s="147"/>
      <c r="X4" s="147"/>
      <c r="Y4" s="147"/>
      <c r="Z4" s="147"/>
      <c r="AA4" s="147"/>
      <c r="AB4" s="147"/>
      <c r="AC4" s="147"/>
      <c r="AD4" s="147"/>
      <c r="AE4" s="147"/>
      <c r="AF4" s="147"/>
      <c r="AG4" s="147"/>
      <c r="AH4" s="147"/>
      <c r="AI4" s="147"/>
      <c r="AJ4" s="147"/>
      <c r="AK4" s="147"/>
      <c r="AL4" s="147"/>
      <c r="AM4" s="147"/>
      <c r="AN4" s="147"/>
      <c r="AO4" s="147"/>
      <c r="AP4" s="147"/>
      <c r="AQ4" s="147"/>
      <c r="AR4" s="147"/>
      <c r="AS4" s="147"/>
      <c r="AT4" s="147"/>
      <c r="AU4" s="147"/>
      <c r="AV4" s="147"/>
      <c r="AW4" s="147"/>
      <c r="AX4" s="147"/>
      <c r="AY4" s="147"/>
      <c r="AZ4" s="147"/>
      <c r="BA4" s="147"/>
      <c r="BB4" s="147"/>
      <c r="BC4" s="147"/>
      <c r="BD4" s="147"/>
    </row>
    <row r="5" spans="1:56" s="78" customFormat="1" ht="22" customHeight="1" thickBot="1" x14ac:dyDescent="0.4">
      <c r="A5" s="141"/>
      <c r="B5" s="141"/>
      <c r="C5" s="141"/>
      <c r="E5" s="36" t="str">
        <f>ÁREAS!$F$13</f>
        <v>Institutions.</v>
      </c>
      <c r="F5" s="401" t="str">
        <f>+IDIOMA!$H$17</f>
        <v>New Business Booked Volume</v>
      </c>
      <c r="G5" s="401"/>
      <c r="H5" s="401"/>
      <c r="I5" s="401"/>
      <c r="J5" s="401"/>
      <c r="K5" s="401"/>
      <c r="L5" s="401"/>
      <c r="M5" s="401"/>
      <c r="N5" s="401"/>
      <c r="O5" s="401"/>
      <c r="P5" s="401"/>
      <c r="Q5" s="401"/>
      <c r="S5" s="401" t="str">
        <f>+IDIOMA!$H$18</f>
        <v>New Business Intermediation / Facilitation / Advisory Volume</v>
      </c>
      <c r="T5" s="401"/>
      <c r="U5" s="401"/>
      <c r="V5" s="401"/>
      <c r="W5" s="401"/>
      <c r="X5" s="401"/>
      <c r="Y5" s="401"/>
      <c r="Z5" s="401"/>
      <c r="AA5" s="401"/>
      <c r="AB5" s="401"/>
      <c r="AC5" s="401"/>
      <c r="AD5" s="401"/>
      <c r="AF5" s="401" t="str">
        <f>+IDIOMA!$H$19</f>
        <v>New Business # Deals</v>
      </c>
      <c r="AG5" s="401"/>
      <c r="AH5" s="401"/>
      <c r="AI5" s="401"/>
      <c r="AJ5" s="401"/>
      <c r="AK5" s="401"/>
      <c r="AL5" s="401"/>
      <c r="AM5" s="401"/>
      <c r="AN5" s="401"/>
      <c r="AO5" s="401"/>
      <c r="AP5" s="401"/>
      <c r="AQ5" s="401"/>
      <c r="AS5" s="401" t="str">
        <f>+IDIOMA!$H$20</f>
        <v>Stock # Deals</v>
      </c>
      <c r="AT5" s="401"/>
      <c r="AU5" s="401"/>
      <c r="AV5" s="401"/>
      <c r="AW5" s="401"/>
      <c r="AX5" s="401"/>
      <c r="AY5" s="401"/>
      <c r="AZ5" s="401"/>
      <c r="BA5" s="401"/>
      <c r="BB5" s="401"/>
      <c r="BC5" s="401"/>
      <c r="BD5" s="401"/>
    </row>
    <row r="6" spans="1:56" s="78" customFormat="1" ht="22" customHeight="1" thickTop="1" x14ac:dyDescent="0.35">
      <c r="A6" s="141"/>
      <c r="B6" s="141"/>
      <c r="C6" s="141"/>
      <c r="E6" s="152"/>
      <c r="F6" s="147"/>
      <c r="G6" s="147"/>
      <c r="H6" s="147"/>
      <c r="I6" s="147"/>
      <c r="J6" s="147"/>
      <c r="K6" s="147"/>
      <c r="L6" s="147"/>
      <c r="M6" s="147"/>
      <c r="N6" s="147"/>
      <c r="O6" s="147"/>
      <c r="P6" s="147"/>
      <c r="Q6" s="147"/>
      <c r="R6" s="147"/>
      <c r="S6" s="147"/>
      <c r="T6" s="147"/>
      <c r="U6" s="147"/>
      <c r="V6" s="147"/>
      <c r="W6" s="147"/>
      <c r="X6" s="147"/>
      <c r="Y6" s="147"/>
      <c r="Z6" s="147"/>
      <c r="AA6" s="147"/>
      <c r="AB6" s="147"/>
      <c r="AC6" s="147"/>
      <c r="AD6" s="147"/>
      <c r="AE6" s="147"/>
      <c r="AF6" s="147"/>
      <c r="AG6" s="147"/>
      <c r="AH6" s="147"/>
      <c r="AI6" s="147"/>
      <c r="AJ6" s="147"/>
      <c r="AK6" s="147"/>
      <c r="AL6" s="147"/>
      <c r="AM6" s="147"/>
      <c r="AN6" s="147"/>
      <c r="AO6" s="147"/>
      <c r="AP6" s="147"/>
      <c r="AQ6" s="147"/>
      <c r="AR6" s="147"/>
      <c r="AS6" s="147"/>
      <c r="AT6" s="147"/>
      <c r="AU6" s="147"/>
      <c r="AV6" s="147"/>
      <c r="AW6" s="147"/>
      <c r="AX6" s="147"/>
      <c r="AY6" s="147"/>
      <c r="AZ6" s="147"/>
      <c r="BA6" s="147"/>
      <c r="BB6" s="147"/>
      <c r="BC6" s="147"/>
      <c r="BD6" s="147"/>
    </row>
    <row r="7" spans="1:56" s="78" customFormat="1" ht="24" customHeight="1" x14ac:dyDescent="0.35">
      <c r="A7" s="141" t="s">
        <v>368</v>
      </c>
      <c r="B7" s="141" t="s">
        <v>174</v>
      </c>
      <c r="C7" s="141" t="s">
        <v>369</v>
      </c>
      <c r="E7" s="5" t="str">
        <f>IDIOMA!D7</f>
        <v>(thousands of LC)</v>
      </c>
      <c r="F7" s="142" t="str">
        <f>IDIOMA!$H$3</f>
        <v>Jan</v>
      </c>
      <c r="G7" s="142" t="str">
        <f>IDIOMA!$H$4</f>
        <v>Feb</v>
      </c>
      <c r="H7" s="142" t="str">
        <f>IDIOMA!$H$5</f>
        <v>Mar</v>
      </c>
      <c r="I7" s="142" t="str">
        <f>IDIOMA!$H$6</f>
        <v>Apr</v>
      </c>
      <c r="J7" s="142" t="str">
        <f>IDIOMA!$H$7</f>
        <v>May</v>
      </c>
      <c r="K7" s="142" t="str">
        <f>IDIOMA!$H$8</f>
        <v>Jun</v>
      </c>
      <c r="L7" s="142" t="str">
        <f>IDIOMA!$H$9</f>
        <v>Jul</v>
      </c>
      <c r="M7" s="142" t="str">
        <f>IDIOMA!$H$10</f>
        <v>Aug</v>
      </c>
      <c r="N7" s="142" t="str">
        <f>IDIOMA!$H$11</f>
        <v>Sep</v>
      </c>
      <c r="O7" s="142" t="str">
        <f>IDIOMA!$H$12</f>
        <v>Oct</v>
      </c>
      <c r="P7" s="142" t="str">
        <f>IDIOMA!$H$13</f>
        <v>Nov</v>
      </c>
      <c r="Q7" s="142" t="str">
        <f>IDIOMA!$H$14</f>
        <v>Dec</v>
      </c>
      <c r="S7" s="142" t="str">
        <f>IDIOMA!$H$3</f>
        <v>Jan</v>
      </c>
      <c r="T7" s="142" t="str">
        <f>IDIOMA!$H$4</f>
        <v>Feb</v>
      </c>
      <c r="U7" s="142" t="str">
        <f>IDIOMA!$H$5</f>
        <v>Mar</v>
      </c>
      <c r="V7" s="142" t="str">
        <f>IDIOMA!$H$6</f>
        <v>Apr</v>
      </c>
      <c r="W7" s="142" t="str">
        <f>IDIOMA!$H$7</f>
        <v>May</v>
      </c>
      <c r="X7" s="142" t="str">
        <f>IDIOMA!$H$8</f>
        <v>Jun</v>
      </c>
      <c r="Y7" s="142" t="str">
        <f>IDIOMA!$H$9</f>
        <v>Jul</v>
      </c>
      <c r="Z7" s="142" t="str">
        <f>IDIOMA!$H$10</f>
        <v>Aug</v>
      </c>
      <c r="AA7" s="142" t="str">
        <f>IDIOMA!$H$11</f>
        <v>Sep</v>
      </c>
      <c r="AB7" s="142" t="str">
        <f>IDIOMA!$H$12</f>
        <v>Oct</v>
      </c>
      <c r="AC7" s="142" t="str">
        <f>IDIOMA!$H$13</f>
        <v>Nov</v>
      </c>
      <c r="AD7" s="142" t="str">
        <f>IDIOMA!$H$14</f>
        <v>Dec</v>
      </c>
      <c r="AF7" s="142" t="str">
        <f>IDIOMA!$H$3</f>
        <v>Jan</v>
      </c>
      <c r="AG7" s="142" t="str">
        <f>IDIOMA!$H$4</f>
        <v>Feb</v>
      </c>
      <c r="AH7" s="142" t="str">
        <f>IDIOMA!$H$5</f>
        <v>Mar</v>
      </c>
      <c r="AI7" s="142" t="str">
        <f>IDIOMA!$H$6</f>
        <v>Apr</v>
      </c>
      <c r="AJ7" s="142" t="str">
        <f>IDIOMA!$H$7</f>
        <v>May</v>
      </c>
      <c r="AK7" s="142" t="str">
        <f>IDIOMA!$H$8</f>
        <v>Jun</v>
      </c>
      <c r="AL7" s="142" t="str">
        <f>IDIOMA!$H$9</f>
        <v>Jul</v>
      </c>
      <c r="AM7" s="142" t="str">
        <f>IDIOMA!$H$10</f>
        <v>Aug</v>
      </c>
      <c r="AN7" s="142" t="str">
        <f>IDIOMA!$H$11</f>
        <v>Sep</v>
      </c>
      <c r="AO7" s="142" t="str">
        <f>IDIOMA!$H$12</f>
        <v>Oct</v>
      </c>
      <c r="AP7" s="142" t="str">
        <f>IDIOMA!$H$13</f>
        <v>Nov</v>
      </c>
      <c r="AQ7" s="142" t="str">
        <f>IDIOMA!$H$14</f>
        <v>Dec</v>
      </c>
      <c r="AS7" s="142" t="str">
        <f>IDIOMA!$H$3</f>
        <v>Jan</v>
      </c>
      <c r="AT7" s="142" t="str">
        <f>IDIOMA!$H$4</f>
        <v>Feb</v>
      </c>
      <c r="AU7" s="142" t="str">
        <f>IDIOMA!$H$5</f>
        <v>Mar</v>
      </c>
      <c r="AV7" s="142" t="str">
        <f>IDIOMA!$H$6</f>
        <v>Apr</v>
      </c>
      <c r="AW7" s="142" t="str">
        <f>IDIOMA!$H$7</f>
        <v>May</v>
      </c>
      <c r="AX7" s="142" t="str">
        <f>IDIOMA!$H$8</f>
        <v>Jun</v>
      </c>
      <c r="AY7" s="142" t="str">
        <f>IDIOMA!$H$9</f>
        <v>Jul</v>
      </c>
      <c r="AZ7" s="142" t="str">
        <f>IDIOMA!$H$10</f>
        <v>Aug</v>
      </c>
      <c r="BA7" s="142" t="str">
        <f>IDIOMA!$H$11</f>
        <v>Sep</v>
      </c>
      <c r="BB7" s="142" t="str">
        <f>IDIOMA!$H$12</f>
        <v>Oct</v>
      </c>
      <c r="BC7" s="142" t="str">
        <f>IDIOMA!$H$13</f>
        <v>Nov</v>
      </c>
      <c r="BD7" s="142" t="str">
        <f>IDIOMA!$H$14</f>
        <v>Dec</v>
      </c>
    </row>
    <row r="8" spans="1:56" s="18" customFormat="1" ht="23" x14ac:dyDescent="0.35">
      <c r="A8" s="35"/>
      <c r="B8" s="35"/>
      <c r="C8" s="35"/>
      <c r="E8" s="12" t="s">
        <v>302</v>
      </c>
      <c r="F8" s="371">
        <f>SUM(F40:F49)+SUM(F51:F53)+SUM(F55:F59)+SUM(F65:F74)+SUM(F76:F78)+SUM(F80:F84)+SUM(F266:F275)+SUM(F101:F103)+SUM(F105:F109)+SUM(F115:F124)+SUM(F126:F128)+SUM(F130:F134)+SUM(F90:F99)+SUM(F152:F154)+SUM(F156:F160)+SUM(F141:F150)+SUM(F177:F179)+SUM(F181:F185)+SUM(F166:F175)+SUM(F202:F204)+SUM(F206:F210)+SUM(F191:F200)+SUM(F227:F229)+SUM(F231:F235)+SUM(F216:F225)+SUM(F252:F254)+SUM(F256:F260)+SUM(F241:F250)+SUM(F277:F279)+SUM(F281:F285)+SUM(F14:F23)+SUM(F25:F27)+SUM(F29:F33)+F12+F38+F63+F88+F113+F139+F164+F189+F214+F239+F264</f>
        <v>0</v>
      </c>
      <c r="G8" s="385">
        <f t="shared" ref="G8:Q8" si="0">SUM(G40:G49)+SUM(G51:G53)+SUM(G55:G59)+SUM(G65:G74)+SUM(G76:G78)+SUM(G80:G84)+SUM(G266:G275)+SUM(G101:G103)+SUM(G105:G109)+SUM(G115:G124)+SUM(G126:G128)+SUM(G130:G134)+SUM(G90:G99)+SUM(G152:G154)+SUM(G156:G160)+SUM(G141:G150)+SUM(G177:G179)+SUM(G181:G185)+SUM(G166:G175)+SUM(G202:G204)+SUM(G206:G210)+SUM(G191:G200)+SUM(G227:G229)+SUM(G231:G235)+SUM(G216:G225)+SUM(G252:G254)+SUM(G256:G260)+SUM(G241:G250)+SUM(G277:G279)+SUM(G281:G285)+SUM(G14:G23)+SUM(G25:G27)+SUM(G29:G33)+G12+G38+G63+G88+G113+G139+G164+G189+G214+G239+G264</f>
        <v>0</v>
      </c>
      <c r="H8" s="385">
        <f t="shared" si="0"/>
        <v>0</v>
      </c>
      <c r="I8" s="385">
        <f t="shared" si="0"/>
        <v>0</v>
      </c>
      <c r="J8" s="385">
        <f t="shared" si="0"/>
        <v>0</v>
      </c>
      <c r="K8" s="385">
        <f t="shared" si="0"/>
        <v>0</v>
      </c>
      <c r="L8" s="385">
        <f t="shared" si="0"/>
        <v>0</v>
      </c>
      <c r="M8" s="385">
        <f t="shared" si="0"/>
        <v>0</v>
      </c>
      <c r="N8" s="385">
        <f t="shared" si="0"/>
        <v>0</v>
      </c>
      <c r="O8" s="385">
        <f t="shared" si="0"/>
        <v>0</v>
      </c>
      <c r="P8" s="385">
        <f t="shared" si="0"/>
        <v>0</v>
      </c>
      <c r="Q8" s="378">
        <f t="shared" si="0"/>
        <v>0</v>
      </c>
      <c r="R8" s="17"/>
      <c r="S8" s="371">
        <f>SUM(S40:S49)+SUM(S51:S53)+SUM(S55:S59)+SUM(S65:S74)+SUM(S76:S78)+SUM(S80:S84)+SUM(S266:S275)+SUM(S101:S103)+SUM(S105:S109)+SUM(S115:S124)+SUM(S126:S128)+SUM(S130:S134)+SUM(S90:S99)+SUM(S152:S154)+SUM(S156:S160)+SUM(S141:S150)+SUM(S177:S179)+SUM(S181:S185)+SUM(S166:S175)+SUM(S202:S204)+SUM(S206:S210)+SUM(S191:S200)+SUM(S227:S229)+SUM(S231:S235)+SUM(S216:S225)+SUM(S252:S254)+SUM(S256:S260)+SUM(S241:S250)+SUM(S277:S279)+SUM(S281:S285)+SUM(S14:S23)+SUM(S25:S27)+SUM(S29:S33)+S12+S38+S63+S88+S113+S139+S164+S189+S214+S239+S264</f>
        <v>0</v>
      </c>
      <c r="T8" s="385">
        <f t="shared" ref="T8:AD8" si="1">SUM(T40:T49)+SUM(T51:T53)+SUM(T55:T59)+SUM(T65:T74)+SUM(T76:T78)+SUM(T80:T84)+SUM(T266:T275)+SUM(T101:T103)+SUM(T105:T109)+SUM(T115:T124)+SUM(T126:T128)+SUM(T130:T134)+SUM(T90:T99)+SUM(T152:T154)+SUM(T156:T160)+SUM(T141:T150)+SUM(T177:T179)+SUM(T181:T185)+SUM(T166:T175)+SUM(T202:T204)+SUM(T206:T210)+SUM(T191:T200)+SUM(T227:T229)+SUM(T231:T235)+SUM(T216:T225)+SUM(T252:T254)+SUM(T256:T260)+SUM(T241:T250)+SUM(T277:T279)+SUM(T281:T285)+SUM(T14:T23)+SUM(T25:T27)+SUM(T29:T33)+T12+T38+T63+T88+T113+T139+T164+T189+T214+T239+T264</f>
        <v>0</v>
      </c>
      <c r="U8" s="385">
        <f t="shared" si="1"/>
        <v>0</v>
      </c>
      <c r="V8" s="385">
        <f t="shared" si="1"/>
        <v>0</v>
      </c>
      <c r="W8" s="385">
        <f t="shared" si="1"/>
        <v>0</v>
      </c>
      <c r="X8" s="385">
        <f t="shared" si="1"/>
        <v>0</v>
      </c>
      <c r="Y8" s="385">
        <f t="shared" si="1"/>
        <v>0</v>
      </c>
      <c r="Z8" s="385">
        <f t="shared" si="1"/>
        <v>0</v>
      </c>
      <c r="AA8" s="385">
        <f t="shared" si="1"/>
        <v>0</v>
      </c>
      <c r="AB8" s="385">
        <f t="shared" si="1"/>
        <v>0</v>
      </c>
      <c r="AC8" s="385">
        <f t="shared" si="1"/>
        <v>0</v>
      </c>
      <c r="AD8" s="378">
        <f t="shared" si="1"/>
        <v>0</v>
      </c>
      <c r="AE8" s="17"/>
      <c r="AF8" s="371">
        <f>SUM(AF40:AF49)+SUM(AF51:AF53)+SUM(AF55:AF59)+SUM(AF65:AF74)+SUM(AF76:AF78)+SUM(AF80:AF84)+SUM(AF266:AF275)+SUM(AF101:AF103)+SUM(AF105:AF109)+SUM(AF115:AF124)+SUM(AF126:AF128)+SUM(AF130:AF134)+SUM(AF90:AF99)+SUM(AF152:AF154)+SUM(AF156:AF160)+SUM(AF141:AF150)+SUM(AF177:AF179)+SUM(AF181:AF185)+SUM(AF166:AF175)+SUM(AF202:AF204)+SUM(AF206:AF210)+SUM(AF191:AF200)+SUM(AF227:AF229)+SUM(AF231:AF235)+SUM(AF216:AF225)+SUM(AF252:AF254)+SUM(AF256:AF260)+SUM(AF241:AF250)+SUM(AF277:AF279)+SUM(AF281:AF285)+SUM(AF14:AF23)+SUM(AF25:AF27)+SUM(AF29:AF33)+AF12+AF38+AF63+AF88+AF113+AF139+AF164+AF189+AF214+AF239+AF264</f>
        <v>0</v>
      </c>
      <c r="AG8" s="385">
        <f t="shared" ref="AG8:AQ8" si="2">SUM(AG40:AG49)+SUM(AG51:AG53)+SUM(AG55:AG59)+SUM(AG65:AG74)+SUM(AG76:AG78)+SUM(AG80:AG84)+SUM(AG266:AG275)+SUM(AG101:AG103)+SUM(AG105:AG109)+SUM(AG115:AG124)+SUM(AG126:AG128)+SUM(AG130:AG134)+SUM(AG90:AG99)+SUM(AG152:AG154)+SUM(AG156:AG160)+SUM(AG141:AG150)+SUM(AG177:AG179)+SUM(AG181:AG185)+SUM(AG166:AG175)+SUM(AG202:AG204)+SUM(AG206:AG210)+SUM(AG191:AG200)+SUM(AG227:AG229)+SUM(AG231:AG235)+SUM(AG216:AG225)+SUM(AG252:AG254)+SUM(AG256:AG260)+SUM(AG241:AG250)+SUM(AG277:AG279)+SUM(AG281:AG285)+SUM(AG14:AG23)+SUM(AG25:AG27)+SUM(AG29:AG33)+AG12+AG38+AG63+AG88+AG113+AG139+AG164+AG189+AG214+AG239+AG264</f>
        <v>0</v>
      </c>
      <c r="AH8" s="385">
        <f t="shared" si="2"/>
        <v>0</v>
      </c>
      <c r="AI8" s="385">
        <f t="shared" si="2"/>
        <v>0</v>
      </c>
      <c r="AJ8" s="385">
        <f t="shared" si="2"/>
        <v>0</v>
      </c>
      <c r="AK8" s="385">
        <f t="shared" si="2"/>
        <v>0</v>
      </c>
      <c r="AL8" s="385">
        <f t="shared" si="2"/>
        <v>0</v>
      </c>
      <c r="AM8" s="385">
        <f t="shared" si="2"/>
        <v>0</v>
      </c>
      <c r="AN8" s="385">
        <f t="shared" si="2"/>
        <v>0</v>
      </c>
      <c r="AO8" s="385">
        <f t="shared" si="2"/>
        <v>0</v>
      </c>
      <c r="AP8" s="385">
        <f t="shared" si="2"/>
        <v>0</v>
      </c>
      <c r="AQ8" s="378">
        <f t="shared" si="2"/>
        <v>0</v>
      </c>
      <c r="AR8" s="17"/>
      <c r="AS8" s="371">
        <f>SUM(AS40:AS49)+SUM(AS51:AS53)+SUM(AS55:AS59)+SUM(AS65:AS74)+SUM(AS76:AS78)+SUM(AS80:AS84)+SUM(AS266:AS275)+SUM(AS101:AS103)+SUM(AS105:AS109)+SUM(AS115:AS124)+SUM(AS126:AS128)+SUM(AS130:AS134)+SUM(AS90:AS99)+SUM(AS152:AS154)+SUM(AS156:AS160)+SUM(AS141:AS150)+SUM(AS177:AS179)+SUM(AS181:AS185)+SUM(AS166:AS175)+SUM(AS202:AS204)+SUM(AS206:AS210)+SUM(AS191:AS200)+SUM(AS227:AS229)+SUM(AS231:AS235)+SUM(AS216:AS225)+SUM(AS252:AS254)+SUM(AS256:AS260)+SUM(AS241:AS250)+SUM(AS277:AS279)+SUM(AS281:AS285)+SUM(AS14:AS23)+SUM(AS25:AS27)+SUM(AS29:AS33)+AS12+AS38+AS63+AS88+AS113+AS139+AS164+AS189+AS214+AS239+AS264</f>
        <v>0</v>
      </c>
      <c r="AT8" s="385">
        <f t="shared" ref="AT8:BD8" si="3">SUM(AT40:AT49)+SUM(AT51:AT53)+SUM(AT55:AT59)+SUM(AT65:AT74)+SUM(AT76:AT78)+SUM(AT80:AT84)+SUM(AT266:AT275)+SUM(AT101:AT103)+SUM(AT105:AT109)+SUM(AT115:AT124)+SUM(AT126:AT128)+SUM(AT130:AT134)+SUM(AT90:AT99)+SUM(AT152:AT154)+SUM(AT156:AT160)+SUM(AT141:AT150)+SUM(AT177:AT179)+SUM(AT181:AT185)+SUM(AT166:AT175)+SUM(AT202:AT204)+SUM(AT206:AT210)+SUM(AT191:AT200)+SUM(AT227:AT229)+SUM(AT231:AT235)+SUM(AT216:AT225)+SUM(AT252:AT254)+SUM(AT256:AT260)+SUM(AT241:AT250)+SUM(AT277:AT279)+SUM(AT281:AT285)+SUM(AT14:AT23)+SUM(AT25:AT27)+SUM(AT29:AT33)+AT12+AT38+AT63+AT88+AT113+AT139+AT164+AT189+AT214+AT239+AT264</f>
        <v>0</v>
      </c>
      <c r="AU8" s="385">
        <f t="shared" si="3"/>
        <v>0</v>
      </c>
      <c r="AV8" s="385">
        <f t="shared" si="3"/>
        <v>0</v>
      </c>
      <c r="AW8" s="385">
        <f t="shared" si="3"/>
        <v>0</v>
      </c>
      <c r="AX8" s="385">
        <f t="shared" si="3"/>
        <v>0</v>
      </c>
      <c r="AY8" s="385">
        <f t="shared" si="3"/>
        <v>0</v>
      </c>
      <c r="AZ8" s="385">
        <f t="shared" si="3"/>
        <v>0</v>
      </c>
      <c r="BA8" s="385">
        <f t="shared" si="3"/>
        <v>0</v>
      </c>
      <c r="BB8" s="385">
        <f t="shared" si="3"/>
        <v>0</v>
      </c>
      <c r="BC8" s="385">
        <f t="shared" si="3"/>
        <v>0</v>
      </c>
      <c r="BD8" s="378">
        <f t="shared" si="3"/>
        <v>0</v>
      </c>
    </row>
    <row r="9" spans="1:56" ht="23" x14ac:dyDescent="0.35">
      <c r="E9" s="45" t="s">
        <v>36</v>
      </c>
      <c r="F9" s="372"/>
      <c r="G9" s="386"/>
      <c r="H9" s="386"/>
      <c r="I9" s="386"/>
      <c r="J9" s="386"/>
      <c r="K9" s="386"/>
      <c r="L9" s="386"/>
      <c r="M9" s="386"/>
      <c r="N9" s="386"/>
      <c r="O9" s="386"/>
      <c r="P9" s="386"/>
      <c r="Q9" s="379"/>
      <c r="R9" s="7"/>
      <c r="S9" s="372"/>
      <c r="T9" s="386"/>
      <c r="U9" s="386"/>
      <c r="V9" s="386"/>
      <c r="W9" s="386"/>
      <c r="X9" s="386"/>
      <c r="Y9" s="386"/>
      <c r="Z9" s="386"/>
      <c r="AA9" s="386"/>
      <c r="AB9" s="386"/>
      <c r="AC9" s="386"/>
      <c r="AD9" s="379"/>
      <c r="AE9" s="7"/>
      <c r="AF9" s="372"/>
      <c r="AG9" s="386"/>
      <c r="AH9" s="386"/>
      <c r="AI9" s="386"/>
      <c r="AJ9" s="386"/>
      <c r="AK9" s="386"/>
      <c r="AL9" s="386"/>
      <c r="AM9" s="386"/>
      <c r="AN9" s="386"/>
      <c r="AO9" s="386"/>
      <c r="AP9" s="386"/>
      <c r="AQ9" s="379"/>
      <c r="AR9" s="7"/>
      <c r="AS9" s="372"/>
      <c r="AT9" s="386"/>
      <c r="AU9" s="386"/>
      <c r="AV9" s="386"/>
      <c r="AW9" s="386"/>
      <c r="AX9" s="386"/>
      <c r="AY9" s="386"/>
      <c r="AZ9" s="386"/>
      <c r="BA9" s="386"/>
      <c r="BB9" s="386"/>
      <c r="BC9" s="386"/>
      <c r="BD9" s="379"/>
    </row>
    <row r="10" spans="1:56" ht="23" x14ac:dyDescent="0.35">
      <c r="B10" s="57"/>
      <c r="C10" s="57"/>
      <c r="E10" s="46" t="s">
        <v>200</v>
      </c>
      <c r="F10" s="327"/>
      <c r="G10" s="326"/>
      <c r="H10" s="326"/>
      <c r="I10" s="326"/>
      <c r="J10" s="326"/>
      <c r="K10" s="326"/>
      <c r="L10" s="326"/>
      <c r="M10" s="326"/>
      <c r="N10" s="326"/>
      <c r="O10" s="326"/>
      <c r="P10" s="326"/>
      <c r="Q10" s="9"/>
      <c r="R10" s="7"/>
      <c r="S10" s="327"/>
      <c r="T10" s="326"/>
      <c r="U10" s="326"/>
      <c r="V10" s="326"/>
      <c r="W10" s="326"/>
      <c r="X10" s="326"/>
      <c r="Y10" s="326"/>
      <c r="Z10" s="326"/>
      <c r="AA10" s="326"/>
      <c r="AB10" s="326"/>
      <c r="AC10" s="326"/>
      <c r="AD10" s="9"/>
      <c r="AE10" s="7"/>
      <c r="AF10" s="327"/>
      <c r="AG10" s="326"/>
      <c r="AH10" s="326"/>
      <c r="AI10" s="326"/>
      <c r="AJ10" s="326"/>
      <c r="AK10" s="326"/>
      <c r="AL10" s="326"/>
      <c r="AM10" s="326"/>
      <c r="AN10" s="326"/>
      <c r="AO10" s="326"/>
      <c r="AP10" s="326"/>
      <c r="AQ10" s="9"/>
      <c r="AR10" s="7"/>
      <c r="AS10" s="327"/>
      <c r="AT10" s="326"/>
      <c r="AU10" s="326"/>
      <c r="AV10" s="326"/>
      <c r="AW10" s="326"/>
      <c r="AX10" s="326"/>
      <c r="AY10" s="326"/>
      <c r="AZ10" s="326"/>
      <c r="BA10" s="326"/>
      <c r="BB10" s="326"/>
      <c r="BC10" s="326"/>
      <c r="BD10" s="9"/>
    </row>
    <row r="11" spans="1:56" ht="23" x14ac:dyDescent="0.35">
      <c r="B11" s="57"/>
      <c r="C11" s="57"/>
      <c r="E11" s="262" t="s">
        <v>202</v>
      </c>
      <c r="F11" s="373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380"/>
      <c r="R11" s="7"/>
      <c r="S11" s="373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380"/>
      <c r="AE11" s="7"/>
      <c r="AF11" s="373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380"/>
      <c r="AR11" s="7"/>
      <c r="AS11" s="373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380"/>
    </row>
    <row r="12" spans="1:56" ht="23" x14ac:dyDescent="0.35">
      <c r="A12" s="37" t="s">
        <v>35</v>
      </c>
      <c r="B12" s="37" t="s">
        <v>175</v>
      </c>
      <c r="C12" s="37">
        <v>1</v>
      </c>
      <c r="E12" s="47" t="s">
        <v>308</v>
      </c>
      <c r="F12" s="374"/>
      <c r="G12" s="39"/>
      <c r="H12" s="39"/>
      <c r="I12" s="39"/>
      <c r="J12" s="39"/>
      <c r="K12" s="39"/>
      <c r="L12" s="39"/>
      <c r="M12" s="39"/>
      <c r="N12" s="39"/>
      <c r="O12" s="39"/>
      <c r="P12" s="39"/>
      <c r="Q12" s="381"/>
      <c r="R12" s="7"/>
      <c r="S12" s="390"/>
      <c r="T12" s="391"/>
      <c r="U12" s="391"/>
      <c r="V12" s="391"/>
      <c r="W12" s="391"/>
      <c r="X12" s="391"/>
      <c r="Y12" s="391"/>
      <c r="Z12" s="391"/>
      <c r="AA12" s="391"/>
      <c r="AB12" s="391"/>
      <c r="AC12" s="391"/>
      <c r="AD12" s="392"/>
      <c r="AE12" s="7"/>
      <c r="AF12" s="374"/>
      <c r="AG12" s="39"/>
      <c r="AH12" s="39"/>
      <c r="AI12" s="39"/>
      <c r="AJ12" s="39"/>
      <c r="AK12" s="39"/>
      <c r="AL12" s="39"/>
      <c r="AM12" s="39"/>
      <c r="AN12" s="39"/>
      <c r="AO12" s="39"/>
      <c r="AP12" s="39"/>
      <c r="AQ12" s="381"/>
      <c r="AR12" s="7"/>
      <c r="AS12" s="374"/>
      <c r="AT12" s="39"/>
      <c r="AU12" s="39"/>
      <c r="AV12" s="39"/>
      <c r="AW12" s="39"/>
      <c r="AX12" s="39"/>
      <c r="AY12" s="39"/>
      <c r="AZ12" s="39"/>
      <c r="BA12" s="39"/>
      <c r="BB12" s="39"/>
      <c r="BC12" s="39"/>
      <c r="BD12" s="381"/>
    </row>
    <row r="13" spans="1:56" ht="23" x14ac:dyDescent="0.35">
      <c r="B13" s="58"/>
      <c r="C13" s="58"/>
      <c r="E13" s="71" t="s">
        <v>370</v>
      </c>
      <c r="F13" s="375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380"/>
      <c r="R13" s="7"/>
      <c r="S13" s="375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380"/>
      <c r="AE13" s="7"/>
      <c r="AF13" s="375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380"/>
      <c r="AR13" s="7"/>
      <c r="AS13" s="375"/>
      <c r="AT13" s="19"/>
      <c r="AU13" s="19"/>
      <c r="AV13" s="19"/>
      <c r="AW13" s="19"/>
      <c r="AX13" s="19"/>
      <c r="AY13" s="19"/>
      <c r="AZ13" s="19"/>
      <c r="BA13" s="19"/>
      <c r="BB13" s="19"/>
      <c r="BC13" s="19"/>
      <c r="BD13" s="380"/>
    </row>
    <row r="14" spans="1:56" ht="23" x14ac:dyDescent="0.35">
      <c r="A14" s="37" t="s">
        <v>35</v>
      </c>
      <c r="B14" s="37" t="s">
        <v>176</v>
      </c>
      <c r="C14" s="37">
        <v>2</v>
      </c>
      <c r="E14" s="72" t="s">
        <v>206</v>
      </c>
      <c r="F14" s="374"/>
      <c r="G14" s="39"/>
      <c r="H14" s="39"/>
      <c r="I14" s="39"/>
      <c r="J14" s="39"/>
      <c r="K14" s="39"/>
      <c r="L14" s="39"/>
      <c r="M14" s="39"/>
      <c r="N14" s="39"/>
      <c r="O14" s="39"/>
      <c r="P14" s="39"/>
      <c r="Q14" s="381"/>
      <c r="R14" s="7"/>
      <c r="S14" s="374"/>
      <c r="T14" s="39"/>
      <c r="U14" s="39"/>
      <c r="V14" s="39"/>
      <c r="W14" s="39"/>
      <c r="X14" s="39"/>
      <c r="Y14" s="39"/>
      <c r="Z14" s="39"/>
      <c r="AA14" s="39"/>
      <c r="AB14" s="39"/>
      <c r="AC14" s="39"/>
      <c r="AD14" s="381"/>
      <c r="AE14" s="7"/>
      <c r="AF14" s="374"/>
      <c r="AG14" s="39"/>
      <c r="AH14" s="39"/>
      <c r="AI14" s="39"/>
      <c r="AJ14" s="39"/>
      <c r="AK14" s="39"/>
      <c r="AL14" s="39"/>
      <c r="AM14" s="39"/>
      <c r="AN14" s="39"/>
      <c r="AO14" s="39"/>
      <c r="AP14" s="39"/>
      <c r="AQ14" s="381"/>
      <c r="AR14" s="7"/>
      <c r="AS14" s="374"/>
      <c r="AT14" s="39"/>
      <c r="AU14" s="39"/>
      <c r="AV14" s="39"/>
      <c r="AW14" s="39"/>
      <c r="AX14" s="39"/>
      <c r="AY14" s="39"/>
      <c r="AZ14" s="39"/>
      <c r="BA14" s="39"/>
      <c r="BB14" s="39"/>
      <c r="BC14" s="39"/>
      <c r="BD14" s="381"/>
    </row>
    <row r="15" spans="1:56" ht="23" x14ac:dyDescent="0.35">
      <c r="A15" s="37" t="s">
        <v>35</v>
      </c>
      <c r="B15" s="37" t="s">
        <v>177</v>
      </c>
      <c r="C15" s="37">
        <v>3</v>
      </c>
      <c r="E15" s="72" t="s">
        <v>207</v>
      </c>
      <c r="F15" s="374"/>
      <c r="G15" s="39"/>
      <c r="H15" s="39"/>
      <c r="I15" s="39"/>
      <c r="J15" s="39"/>
      <c r="K15" s="39"/>
      <c r="L15" s="39"/>
      <c r="M15" s="39"/>
      <c r="N15" s="39"/>
      <c r="O15" s="39"/>
      <c r="P15" s="39"/>
      <c r="Q15" s="381"/>
      <c r="R15" s="7"/>
      <c r="S15" s="374"/>
      <c r="T15" s="39"/>
      <c r="U15" s="39"/>
      <c r="V15" s="39"/>
      <c r="W15" s="39"/>
      <c r="X15" s="39"/>
      <c r="Y15" s="39"/>
      <c r="Z15" s="39"/>
      <c r="AA15" s="39"/>
      <c r="AB15" s="39"/>
      <c r="AC15" s="39"/>
      <c r="AD15" s="381"/>
      <c r="AE15" s="7"/>
      <c r="AF15" s="374"/>
      <c r="AG15" s="39"/>
      <c r="AH15" s="39"/>
      <c r="AI15" s="39"/>
      <c r="AJ15" s="39"/>
      <c r="AK15" s="39"/>
      <c r="AL15" s="39"/>
      <c r="AM15" s="39"/>
      <c r="AN15" s="39"/>
      <c r="AO15" s="39"/>
      <c r="AP15" s="39"/>
      <c r="AQ15" s="381"/>
      <c r="AR15" s="7"/>
      <c r="AS15" s="374"/>
      <c r="AT15" s="39"/>
      <c r="AU15" s="39"/>
      <c r="AV15" s="39"/>
      <c r="AW15" s="39"/>
      <c r="AX15" s="39"/>
      <c r="AY15" s="39"/>
      <c r="AZ15" s="39"/>
      <c r="BA15" s="39"/>
      <c r="BB15" s="39"/>
      <c r="BC15" s="39"/>
      <c r="BD15" s="381"/>
    </row>
    <row r="16" spans="1:56" ht="23" x14ac:dyDescent="0.35">
      <c r="A16" s="37" t="s">
        <v>35</v>
      </c>
      <c r="B16" s="37" t="s">
        <v>178</v>
      </c>
      <c r="C16" s="37">
        <v>4</v>
      </c>
      <c r="E16" s="72" t="s">
        <v>208</v>
      </c>
      <c r="F16" s="374"/>
      <c r="G16" s="39"/>
      <c r="H16" s="39"/>
      <c r="I16" s="39"/>
      <c r="J16" s="39"/>
      <c r="K16" s="39"/>
      <c r="L16" s="39"/>
      <c r="M16" s="39"/>
      <c r="N16" s="39"/>
      <c r="O16" s="39"/>
      <c r="P16" s="39"/>
      <c r="Q16" s="381"/>
      <c r="R16" s="7"/>
      <c r="S16" s="374"/>
      <c r="T16" s="39"/>
      <c r="U16" s="39"/>
      <c r="V16" s="39"/>
      <c r="W16" s="39"/>
      <c r="X16" s="39"/>
      <c r="Y16" s="39"/>
      <c r="Z16" s="39"/>
      <c r="AA16" s="39"/>
      <c r="AB16" s="39"/>
      <c r="AC16" s="39"/>
      <c r="AD16" s="381"/>
      <c r="AE16" s="7"/>
      <c r="AF16" s="374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81"/>
      <c r="AR16" s="7"/>
      <c r="AS16" s="374"/>
      <c r="AT16" s="39"/>
      <c r="AU16" s="39"/>
      <c r="AV16" s="39"/>
      <c r="AW16" s="39"/>
      <c r="AX16" s="39"/>
      <c r="AY16" s="39"/>
      <c r="AZ16" s="39"/>
      <c r="BA16" s="39"/>
      <c r="BB16" s="39"/>
      <c r="BC16" s="39"/>
      <c r="BD16" s="381"/>
    </row>
    <row r="17" spans="1:56" ht="23" x14ac:dyDescent="0.35">
      <c r="A17" s="37" t="s">
        <v>35</v>
      </c>
      <c r="B17" s="37" t="s">
        <v>179</v>
      </c>
      <c r="C17" s="37">
        <v>5</v>
      </c>
      <c r="E17" s="72" t="s">
        <v>209</v>
      </c>
      <c r="F17" s="374"/>
      <c r="G17" s="39"/>
      <c r="H17" s="39"/>
      <c r="I17" s="39"/>
      <c r="J17" s="39"/>
      <c r="K17" s="39"/>
      <c r="L17" s="39"/>
      <c r="M17" s="39"/>
      <c r="N17" s="39"/>
      <c r="O17" s="39"/>
      <c r="P17" s="39"/>
      <c r="Q17" s="381"/>
      <c r="R17" s="7"/>
      <c r="S17" s="374"/>
      <c r="T17" s="39"/>
      <c r="U17" s="39"/>
      <c r="V17" s="39"/>
      <c r="W17" s="39"/>
      <c r="X17" s="39"/>
      <c r="Y17" s="39"/>
      <c r="Z17" s="39"/>
      <c r="AA17" s="39"/>
      <c r="AB17" s="39"/>
      <c r="AC17" s="39"/>
      <c r="AD17" s="381"/>
      <c r="AE17" s="7"/>
      <c r="AF17" s="374"/>
      <c r="AG17" s="39"/>
      <c r="AH17" s="39"/>
      <c r="AI17" s="39"/>
      <c r="AJ17" s="39"/>
      <c r="AK17" s="39"/>
      <c r="AL17" s="39"/>
      <c r="AM17" s="39"/>
      <c r="AN17" s="39"/>
      <c r="AO17" s="39"/>
      <c r="AP17" s="39"/>
      <c r="AQ17" s="381"/>
      <c r="AR17" s="7"/>
      <c r="AS17" s="374"/>
      <c r="AT17" s="39"/>
      <c r="AU17" s="39"/>
      <c r="AV17" s="39"/>
      <c r="AW17" s="39"/>
      <c r="AX17" s="39"/>
      <c r="AY17" s="39"/>
      <c r="AZ17" s="39"/>
      <c r="BA17" s="39"/>
      <c r="BB17" s="39"/>
      <c r="BC17" s="39"/>
      <c r="BD17" s="381"/>
    </row>
    <row r="18" spans="1:56" ht="23" x14ac:dyDescent="0.35">
      <c r="A18" s="37" t="s">
        <v>35</v>
      </c>
      <c r="B18" s="37" t="s">
        <v>180</v>
      </c>
      <c r="C18" s="37">
        <v>6</v>
      </c>
      <c r="E18" s="72" t="s">
        <v>210</v>
      </c>
      <c r="F18" s="374"/>
      <c r="G18" s="39"/>
      <c r="H18" s="39"/>
      <c r="I18" s="39"/>
      <c r="J18" s="39"/>
      <c r="K18" s="39"/>
      <c r="L18" s="39"/>
      <c r="M18" s="39"/>
      <c r="N18" s="39"/>
      <c r="O18" s="39"/>
      <c r="P18" s="39"/>
      <c r="Q18" s="381"/>
      <c r="R18" s="7"/>
      <c r="S18" s="374"/>
      <c r="T18" s="39"/>
      <c r="U18" s="39"/>
      <c r="V18" s="39"/>
      <c r="W18" s="39"/>
      <c r="X18" s="39"/>
      <c r="Y18" s="39"/>
      <c r="Z18" s="39"/>
      <c r="AA18" s="39"/>
      <c r="AB18" s="39"/>
      <c r="AC18" s="39"/>
      <c r="AD18" s="381"/>
      <c r="AE18" s="7"/>
      <c r="AF18" s="374"/>
      <c r="AG18" s="39"/>
      <c r="AH18" s="39"/>
      <c r="AI18" s="39"/>
      <c r="AJ18" s="39"/>
      <c r="AK18" s="39"/>
      <c r="AL18" s="39"/>
      <c r="AM18" s="39"/>
      <c r="AN18" s="39"/>
      <c r="AO18" s="39"/>
      <c r="AP18" s="39"/>
      <c r="AQ18" s="381"/>
      <c r="AR18" s="7"/>
      <c r="AS18" s="374"/>
      <c r="AT18" s="39"/>
      <c r="AU18" s="39"/>
      <c r="AV18" s="39"/>
      <c r="AW18" s="39"/>
      <c r="AX18" s="39"/>
      <c r="AY18" s="39"/>
      <c r="AZ18" s="39"/>
      <c r="BA18" s="39"/>
      <c r="BB18" s="39"/>
      <c r="BC18" s="39"/>
      <c r="BD18" s="381"/>
    </row>
    <row r="19" spans="1:56" ht="23" x14ac:dyDescent="0.35">
      <c r="A19" s="37" t="s">
        <v>35</v>
      </c>
      <c r="B19" s="37" t="s">
        <v>181</v>
      </c>
      <c r="C19" s="37">
        <v>7</v>
      </c>
      <c r="E19" s="72" t="s">
        <v>211</v>
      </c>
      <c r="F19" s="374"/>
      <c r="G19" s="39"/>
      <c r="H19" s="39"/>
      <c r="I19" s="39"/>
      <c r="J19" s="39"/>
      <c r="K19" s="39"/>
      <c r="L19" s="39"/>
      <c r="M19" s="39"/>
      <c r="N19" s="39"/>
      <c r="O19" s="39"/>
      <c r="P19" s="39"/>
      <c r="Q19" s="381"/>
      <c r="R19" s="7"/>
      <c r="S19" s="374"/>
      <c r="T19" s="39"/>
      <c r="U19" s="39"/>
      <c r="V19" s="39"/>
      <c r="W19" s="39"/>
      <c r="X19" s="39"/>
      <c r="Y19" s="39"/>
      <c r="Z19" s="39"/>
      <c r="AA19" s="39"/>
      <c r="AB19" s="39"/>
      <c r="AC19" s="39"/>
      <c r="AD19" s="381"/>
      <c r="AE19" s="7"/>
      <c r="AF19" s="374"/>
      <c r="AG19" s="39"/>
      <c r="AH19" s="39"/>
      <c r="AI19" s="39"/>
      <c r="AJ19" s="39"/>
      <c r="AK19" s="39"/>
      <c r="AL19" s="39"/>
      <c r="AM19" s="39"/>
      <c r="AN19" s="39"/>
      <c r="AO19" s="39"/>
      <c r="AP19" s="39"/>
      <c r="AQ19" s="381"/>
      <c r="AR19" s="7"/>
      <c r="AS19" s="374"/>
      <c r="AT19" s="39"/>
      <c r="AU19" s="39"/>
      <c r="AV19" s="39"/>
      <c r="AW19" s="39"/>
      <c r="AX19" s="39"/>
      <c r="AY19" s="39"/>
      <c r="AZ19" s="39"/>
      <c r="BA19" s="39"/>
      <c r="BB19" s="39"/>
      <c r="BC19" s="39"/>
      <c r="BD19" s="381"/>
    </row>
    <row r="20" spans="1:56" ht="23" x14ac:dyDescent="0.35">
      <c r="A20" s="37" t="s">
        <v>35</v>
      </c>
      <c r="B20" s="37" t="s">
        <v>182</v>
      </c>
      <c r="C20" s="37">
        <v>8</v>
      </c>
      <c r="E20" s="72" t="s">
        <v>212</v>
      </c>
      <c r="F20" s="374"/>
      <c r="G20" s="39"/>
      <c r="H20" s="39"/>
      <c r="I20" s="39"/>
      <c r="J20" s="39"/>
      <c r="K20" s="39"/>
      <c r="L20" s="39"/>
      <c r="M20" s="39"/>
      <c r="N20" s="39"/>
      <c r="O20" s="39"/>
      <c r="P20" s="39"/>
      <c r="Q20" s="381"/>
      <c r="R20" s="7"/>
      <c r="S20" s="374"/>
      <c r="T20" s="39"/>
      <c r="U20" s="39"/>
      <c r="V20" s="39"/>
      <c r="W20" s="39"/>
      <c r="X20" s="39"/>
      <c r="Y20" s="39"/>
      <c r="Z20" s="39"/>
      <c r="AA20" s="39"/>
      <c r="AB20" s="39"/>
      <c r="AC20" s="39"/>
      <c r="AD20" s="381"/>
      <c r="AE20" s="7"/>
      <c r="AF20" s="374"/>
      <c r="AG20" s="39"/>
      <c r="AH20" s="39"/>
      <c r="AI20" s="39"/>
      <c r="AJ20" s="39"/>
      <c r="AK20" s="39"/>
      <c r="AL20" s="39"/>
      <c r="AM20" s="39"/>
      <c r="AN20" s="39"/>
      <c r="AO20" s="39"/>
      <c r="AP20" s="39"/>
      <c r="AQ20" s="381"/>
      <c r="AR20" s="7"/>
      <c r="AS20" s="374"/>
      <c r="AT20" s="39"/>
      <c r="AU20" s="39"/>
      <c r="AV20" s="39"/>
      <c r="AW20" s="39"/>
      <c r="AX20" s="39"/>
      <c r="AY20" s="39"/>
      <c r="AZ20" s="39"/>
      <c r="BA20" s="39"/>
      <c r="BB20" s="39"/>
      <c r="BC20" s="39"/>
      <c r="BD20" s="381"/>
    </row>
    <row r="21" spans="1:56" ht="23" x14ac:dyDescent="0.35">
      <c r="A21" s="37" t="s">
        <v>35</v>
      </c>
      <c r="B21" s="37" t="s">
        <v>183</v>
      </c>
      <c r="C21" s="37">
        <v>9</v>
      </c>
      <c r="E21" s="47" t="s">
        <v>213</v>
      </c>
      <c r="F21" s="374"/>
      <c r="G21" s="39"/>
      <c r="H21" s="39"/>
      <c r="I21" s="39"/>
      <c r="J21" s="39"/>
      <c r="K21" s="39"/>
      <c r="L21" s="39"/>
      <c r="M21" s="39"/>
      <c r="N21" s="39"/>
      <c r="O21" s="39"/>
      <c r="P21" s="39"/>
      <c r="Q21" s="381"/>
      <c r="R21" s="7"/>
      <c r="S21" s="374"/>
      <c r="T21" s="39"/>
      <c r="U21" s="39"/>
      <c r="V21" s="39"/>
      <c r="W21" s="39"/>
      <c r="X21" s="39"/>
      <c r="Y21" s="39"/>
      <c r="Z21" s="39"/>
      <c r="AA21" s="39"/>
      <c r="AB21" s="39"/>
      <c r="AC21" s="39"/>
      <c r="AD21" s="381"/>
      <c r="AE21" s="7"/>
      <c r="AF21" s="374"/>
      <c r="AG21" s="39"/>
      <c r="AH21" s="39"/>
      <c r="AI21" s="39"/>
      <c r="AJ21" s="39"/>
      <c r="AK21" s="39"/>
      <c r="AL21" s="39"/>
      <c r="AM21" s="39"/>
      <c r="AN21" s="39"/>
      <c r="AO21" s="39"/>
      <c r="AP21" s="39"/>
      <c r="AQ21" s="381"/>
      <c r="AR21" s="7"/>
      <c r="AS21" s="374"/>
      <c r="AT21" s="39"/>
      <c r="AU21" s="39"/>
      <c r="AV21" s="39"/>
      <c r="AW21" s="39"/>
      <c r="AX21" s="39"/>
      <c r="AY21" s="39"/>
      <c r="AZ21" s="39"/>
      <c r="BA21" s="39"/>
      <c r="BB21" s="39"/>
      <c r="BC21" s="39"/>
      <c r="BD21" s="381"/>
    </row>
    <row r="22" spans="1:56" ht="23" x14ac:dyDescent="0.35">
      <c r="A22" s="37" t="s">
        <v>35</v>
      </c>
      <c r="B22" s="37" t="s">
        <v>184</v>
      </c>
      <c r="C22" s="37">
        <v>10</v>
      </c>
      <c r="E22" s="267" t="s">
        <v>214</v>
      </c>
      <c r="F22" s="374"/>
      <c r="G22" s="39"/>
      <c r="H22" s="39"/>
      <c r="I22" s="39"/>
      <c r="J22" s="39"/>
      <c r="K22" s="39"/>
      <c r="L22" s="39"/>
      <c r="M22" s="39"/>
      <c r="N22" s="39"/>
      <c r="O22" s="39"/>
      <c r="P22" s="39"/>
      <c r="Q22" s="381"/>
      <c r="R22" s="7"/>
      <c r="S22" s="390"/>
      <c r="T22" s="391"/>
      <c r="U22" s="391"/>
      <c r="V22" s="391"/>
      <c r="W22" s="391"/>
      <c r="X22" s="391"/>
      <c r="Y22" s="391"/>
      <c r="Z22" s="391"/>
      <c r="AA22" s="391"/>
      <c r="AB22" s="391"/>
      <c r="AC22" s="391"/>
      <c r="AD22" s="392"/>
      <c r="AE22" s="7"/>
      <c r="AF22" s="374"/>
      <c r="AG22" s="39"/>
      <c r="AH22" s="39"/>
      <c r="AI22" s="39"/>
      <c r="AJ22" s="39"/>
      <c r="AK22" s="39"/>
      <c r="AL22" s="39"/>
      <c r="AM22" s="39"/>
      <c r="AN22" s="39"/>
      <c r="AO22" s="39"/>
      <c r="AP22" s="39"/>
      <c r="AQ22" s="381"/>
      <c r="AR22" s="7"/>
      <c r="AS22" s="374"/>
      <c r="AT22" s="39"/>
      <c r="AU22" s="39"/>
      <c r="AV22" s="39"/>
      <c r="AW22" s="39"/>
      <c r="AX22" s="39"/>
      <c r="AY22" s="39"/>
      <c r="AZ22" s="39"/>
      <c r="BA22" s="39"/>
      <c r="BB22" s="39"/>
      <c r="BC22" s="39"/>
      <c r="BD22" s="381"/>
    </row>
    <row r="23" spans="1:56" ht="23" x14ac:dyDescent="0.35">
      <c r="A23" s="37" t="s">
        <v>35</v>
      </c>
      <c r="B23" s="37" t="s">
        <v>185</v>
      </c>
      <c r="C23" s="37">
        <v>11</v>
      </c>
      <c r="E23" s="267" t="s">
        <v>215</v>
      </c>
      <c r="F23" s="374"/>
      <c r="G23" s="39"/>
      <c r="H23" s="39"/>
      <c r="I23" s="39"/>
      <c r="J23" s="39"/>
      <c r="K23" s="39"/>
      <c r="L23" s="39"/>
      <c r="M23" s="39"/>
      <c r="N23" s="39"/>
      <c r="O23" s="39"/>
      <c r="P23" s="39"/>
      <c r="Q23" s="381"/>
      <c r="R23" s="7"/>
      <c r="S23" s="374"/>
      <c r="T23" s="39"/>
      <c r="U23" s="39"/>
      <c r="V23" s="39"/>
      <c r="W23" s="39"/>
      <c r="X23" s="39"/>
      <c r="Y23" s="39"/>
      <c r="Z23" s="39"/>
      <c r="AA23" s="39"/>
      <c r="AB23" s="39"/>
      <c r="AC23" s="39"/>
      <c r="AD23" s="381"/>
      <c r="AE23" s="7"/>
      <c r="AF23" s="374"/>
      <c r="AG23" s="39"/>
      <c r="AH23" s="39"/>
      <c r="AI23" s="39"/>
      <c r="AJ23" s="39"/>
      <c r="AK23" s="39"/>
      <c r="AL23" s="39"/>
      <c r="AM23" s="39"/>
      <c r="AN23" s="39"/>
      <c r="AO23" s="39"/>
      <c r="AP23" s="39"/>
      <c r="AQ23" s="381"/>
      <c r="AR23" s="7"/>
      <c r="AS23" s="374"/>
      <c r="AT23" s="39"/>
      <c r="AU23" s="39"/>
      <c r="AV23" s="39"/>
      <c r="AW23" s="39"/>
      <c r="AX23" s="39"/>
      <c r="AY23" s="39"/>
      <c r="AZ23" s="39"/>
      <c r="BA23" s="39"/>
      <c r="BB23" s="39"/>
      <c r="BC23" s="39"/>
      <c r="BD23" s="381"/>
    </row>
    <row r="24" spans="1:56" ht="23" x14ac:dyDescent="0.35">
      <c r="B24" s="37"/>
      <c r="C24" s="37"/>
      <c r="E24" s="46" t="s">
        <v>217</v>
      </c>
      <c r="F24" s="327"/>
      <c r="G24" s="326"/>
      <c r="H24" s="326"/>
      <c r="I24" s="326"/>
      <c r="J24" s="326"/>
      <c r="K24" s="326"/>
      <c r="L24" s="326"/>
      <c r="M24" s="326"/>
      <c r="N24" s="326"/>
      <c r="O24" s="326"/>
      <c r="P24" s="326"/>
      <c r="Q24" s="9"/>
      <c r="R24" s="7"/>
      <c r="S24" s="327"/>
      <c r="T24" s="326"/>
      <c r="U24" s="326"/>
      <c r="V24" s="326"/>
      <c r="W24" s="326"/>
      <c r="X24" s="326"/>
      <c r="Y24" s="326"/>
      <c r="Z24" s="326"/>
      <c r="AA24" s="326"/>
      <c r="AB24" s="326"/>
      <c r="AC24" s="326"/>
      <c r="AD24" s="9"/>
      <c r="AE24" s="7"/>
      <c r="AF24" s="327"/>
      <c r="AG24" s="326"/>
      <c r="AH24" s="326"/>
      <c r="AI24" s="326"/>
      <c r="AJ24" s="326"/>
      <c r="AK24" s="326"/>
      <c r="AL24" s="326"/>
      <c r="AM24" s="326"/>
      <c r="AN24" s="326"/>
      <c r="AO24" s="326"/>
      <c r="AP24" s="326"/>
      <c r="AQ24" s="9"/>
      <c r="AR24" s="7"/>
      <c r="AS24" s="327"/>
      <c r="AT24" s="326"/>
      <c r="AU24" s="326"/>
      <c r="AV24" s="326"/>
      <c r="AW24" s="326"/>
      <c r="AX24" s="326"/>
      <c r="AY24" s="326"/>
      <c r="AZ24" s="326"/>
      <c r="BA24" s="326"/>
      <c r="BB24" s="326"/>
      <c r="BC24" s="326"/>
      <c r="BD24" s="9"/>
    </row>
    <row r="25" spans="1:56" ht="23" x14ac:dyDescent="0.35">
      <c r="A25" s="37" t="s">
        <v>35</v>
      </c>
      <c r="B25" s="37" t="s">
        <v>186</v>
      </c>
      <c r="C25" s="37">
        <v>12</v>
      </c>
      <c r="E25" s="69" t="s">
        <v>218</v>
      </c>
      <c r="F25" s="374"/>
      <c r="G25" s="39"/>
      <c r="H25" s="39"/>
      <c r="I25" s="39"/>
      <c r="J25" s="39"/>
      <c r="K25" s="39"/>
      <c r="L25" s="39"/>
      <c r="M25" s="39"/>
      <c r="N25" s="39"/>
      <c r="O25" s="39"/>
      <c r="P25" s="39"/>
      <c r="Q25" s="381"/>
      <c r="R25" s="7"/>
      <c r="S25" s="390"/>
      <c r="T25" s="391"/>
      <c r="U25" s="391"/>
      <c r="V25" s="391"/>
      <c r="W25" s="391"/>
      <c r="X25" s="391"/>
      <c r="Y25" s="391"/>
      <c r="Z25" s="391"/>
      <c r="AA25" s="391"/>
      <c r="AB25" s="391"/>
      <c r="AC25" s="391"/>
      <c r="AD25" s="392"/>
      <c r="AE25" s="7"/>
      <c r="AF25" s="374"/>
      <c r="AG25" s="39"/>
      <c r="AH25" s="39"/>
      <c r="AI25" s="39"/>
      <c r="AJ25" s="39"/>
      <c r="AK25" s="39"/>
      <c r="AL25" s="39"/>
      <c r="AM25" s="39"/>
      <c r="AN25" s="39"/>
      <c r="AO25" s="39"/>
      <c r="AP25" s="39"/>
      <c r="AQ25" s="381"/>
      <c r="AR25" s="7"/>
      <c r="AS25" s="374"/>
      <c r="AT25" s="39"/>
      <c r="AU25" s="39"/>
      <c r="AV25" s="39"/>
      <c r="AW25" s="39"/>
      <c r="AX25" s="39"/>
      <c r="AY25" s="39"/>
      <c r="AZ25" s="39"/>
      <c r="BA25" s="39"/>
      <c r="BB25" s="39"/>
      <c r="BC25" s="39"/>
      <c r="BD25" s="381"/>
    </row>
    <row r="26" spans="1:56" ht="23" x14ac:dyDescent="0.35">
      <c r="A26" s="37" t="s">
        <v>35</v>
      </c>
      <c r="B26" s="37" t="s">
        <v>187</v>
      </c>
      <c r="C26" s="37">
        <v>13</v>
      </c>
      <c r="E26" s="69" t="s">
        <v>319</v>
      </c>
      <c r="F26" s="390"/>
      <c r="G26" s="391"/>
      <c r="H26" s="391"/>
      <c r="I26" s="391"/>
      <c r="J26" s="391"/>
      <c r="K26" s="391"/>
      <c r="L26" s="391"/>
      <c r="M26" s="391"/>
      <c r="N26" s="391"/>
      <c r="O26" s="391"/>
      <c r="P26" s="391"/>
      <c r="Q26" s="392"/>
      <c r="S26" s="390"/>
      <c r="T26" s="391"/>
      <c r="U26" s="391"/>
      <c r="V26" s="391"/>
      <c r="W26" s="391"/>
      <c r="X26" s="391"/>
      <c r="Y26" s="391"/>
      <c r="Z26" s="391"/>
      <c r="AA26" s="391"/>
      <c r="AB26" s="391"/>
      <c r="AC26" s="391"/>
      <c r="AD26" s="392"/>
      <c r="AF26" s="390"/>
      <c r="AG26" s="391"/>
      <c r="AH26" s="391"/>
      <c r="AI26" s="391"/>
      <c r="AJ26" s="391"/>
      <c r="AK26" s="391"/>
      <c r="AL26" s="391"/>
      <c r="AM26" s="391"/>
      <c r="AN26" s="391"/>
      <c r="AO26" s="391"/>
      <c r="AP26" s="391"/>
      <c r="AQ26" s="392"/>
      <c r="AS26" s="390"/>
      <c r="AT26" s="391"/>
      <c r="AU26" s="391"/>
      <c r="AV26" s="391"/>
      <c r="AW26" s="391"/>
      <c r="AX26" s="391"/>
      <c r="AY26" s="391"/>
      <c r="AZ26" s="391"/>
      <c r="BA26" s="391"/>
      <c r="BB26" s="391"/>
      <c r="BC26" s="391"/>
      <c r="BD26" s="392"/>
    </row>
    <row r="27" spans="1:56" ht="23" x14ac:dyDescent="0.35">
      <c r="A27" s="37" t="s">
        <v>35</v>
      </c>
      <c r="B27" s="37" t="s">
        <v>188</v>
      </c>
      <c r="C27" s="37">
        <v>14</v>
      </c>
      <c r="E27" s="69" t="s">
        <v>220</v>
      </c>
      <c r="F27" s="390"/>
      <c r="G27" s="391"/>
      <c r="H27" s="391"/>
      <c r="I27" s="391"/>
      <c r="J27" s="391"/>
      <c r="K27" s="391"/>
      <c r="L27" s="391"/>
      <c r="M27" s="391"/>
      <c r="N27" s="391"/>
      <c r="O27" s="391"/>
      <c r="P27" s="391"/>
      <c r="Q27" s="392"/>
      <c r="R27" s="7"/>
      <c r="S27" s="374"/>
      <c r="T27" s="39"/>
      <c r="U27" s="39"/>
      <c r="V27" s="39"/>
      <c r="W27" s="39"/>
      <c r="X27" s="39"/>
      <c r="Y27" s="39"/>
      <c r="Z27" s="39"/>
      <c r="AA27" s="39"/>
      <c r="AB27" s="39"/>
      <c r="AC27" s="39"/>
      <c r="AD27" s="381"/>
      <c r="AE27" s="7"/>
      <c r="AF27" s="374"/>
      <c r="AG27" s="39"/>
      <c r="AH27" s="39"/>
      <c r="AI27" s="39"/>
      <c r="AJ27" s="39"/>
      <c r="AK27" s="39"/>
      <c r="AL27" s="39"/>
      <c r="AM27" s="39"/>
      <c r="AN27" s="39"/>
      <c r="AO27" s="39"/>
      <c r="AP27" s="39"/>
      <c r="AQ27" s="381"/>
      <c r="AR27" s="7"/>
      <c r="AS27" s="390"/>
      <c r="AT27" s="391"/>
      <c r="AU27" s="391"/>
      <c r="AV27" s="391"/>
      <c r="AW27" s="391"/>
      <c r="AX27" s="391"/>
      <c r="AY27" s="391"/>
      <c r="AZ27" s="391"/>
      <c r="BA27" s="391"/>
      <c r="BB27" s="391"/>
      <c r="BC27" s="391"/>
      <c r="BD27" s="392"/>
    </row>
    <row r="28" spans="1:56" ht="23" x14ac:dyDescent="0.35">
      <c r="B28" s="37"/>
      <c r="C28" s="37"/>
      <c r="E28" s="46" t="s">
        <v>222</v>
      </c>
      <c r="F28" s="327"/>
      <c r="G28" s="326"/>
      <c r="H28" s="326"/>
      <c r="I28" s="326"/>
      <c r="J28" s="326"/>
      <c r="K28" s="326"/>
      <c r="L28" s="326"/>
      <c r="M28" s="326"/>
      <c r="N28" s="326"/>
      <c r="O28" s="326"/>
      <c r="P28" s="326"/>
      <c r="Q28" s="9"/>
      <c r="R28" s="7"/>
      <c r="S28" s="327"/>
      <c r="T28" s="326"/>
      <c r="U28" s="326"/>
      <c r="V28" s="326"/>
      <c r="W28" s="326"/>
      <c r="X28" s="326"/>
      <c r="Y28" s="326"/>
      <c r="Z28" s="326"/>
      <c r="AA28" s="326"/>
      <c r="AB28" s="326"/>
      <c r="AC28" s="326"/>
      <c r="AD28" s="9"/>
      <c r="AE28" s="7"/>
      <c r="AF28" s="327"/>
      <c r="AG28" s="326"/>
      <c r="AH28" s="326"/>
      <c r="AI28" s="326"/>
      <c r="AJ28" s="326"/>
      <c r="AK28" s="326"/>
      <c r="AL28" s="326"/>
      <c r="AM28" s="326"/>
      <c r="AN28" s="326"/>
      <c r="AO28" s="326"/>
      <c r="AP28" s="326"/>
      <c r="AQ28" s="9"/>
      <c r="AR28" s="7"/>
      <c r="AS28" s="327"/>
      <c r="AT28" s="326"/>
      <c r="AU28" s="326"/>
      <c r="AV28" s="326"/>
      <c r="AW28" s="326"/>
      <c r="AX28" s="326"/>
      <c r="AY28" s="326"/>
      <c r="AZ28" s="326"/>
      <c r="BA28" s="326"/>
      <c r="BB28" s="326"/>
      <c r="BC28" s="326"/>
      <c r="BD28" s="9"/>
    </row>
    <row r="29" spans="1:56" ht="23" x14ac:dyDescent="0.35">
      <c r="A29" s="37" t="s">
        <v>35</v>
      </c>
      <c r="B29" s="37" t="s">
        <v>189</v>
      </c>
      <c r="C29" s="37">
        <v>15</v>
      </c>
      <c r="E29" s="69" t="s">
        <v>223</v>
      </c>
      <c r="F29" s="390"/>
      <c r="G29" s="391"/>
      <c r="H29" s="391"/>
      <c r="I29" s="391"/>
      <c r="J29" s="391"/>
      <c r="K29" s="391"/>
      <c r="L29" s="391"/>
      <c r="M29" s="391"/>
      <c r="N29" s="391"/>
      <c r="O29" s="391"/>
      <c r="P29" s="391"/>
      <c r="Q29" s="392"/>
      <c r="R29" s="7"/>
      <c r="S29" s="374"/>
      <c r="T29" s="39"/>
      <c r="U29" s="39"/>
      <c r="V29" s="39"/>
      <c r="W29" s="39"/>
      <c r="X29" s="39"/>
      <c r="Y29" s="39"/>
      <c r="Z29" s="39"/>
      <c r="AA29" s="39"/>
      <c r="AB29" s="39"/>
      <c r="AC29" s="39"/>
      <c r="AD29" s="381"/>
      <c r="AE29" s="7"/>
      <c r="AF29" s="374"/>
      <c r="AG29" s="39"/>
      <c r="AH29" s="39"/>
      <c r="AI29" s="39"/>
      <c r="AJ29" s="39"/>
      <c r="AK29" s="39"/>
      <c r="AL29" s="39"/>
      <c r="AM29" s="39"/>
      <c r="AN29" s="39"/>
      <c r="AO29" s="39"/>
      <c r="AP29" s="39"/>
      <c r="AQ29" s="381"/>
      <c r="AR29" s="7"/>
      <c r="AS29" s="390"/>
      <c r="AT29" s="391"/>
      <c r="AU29" s="391"/>
      <c r="AV29" s="391"/>
      <c r="AW29" s="391"/>
      <c r="AX29" s="391"/>
      <c r="AY29" s="391"/>
      <c r="AZ29" s="391"/>
      <c r="BA29" s="391"/>
      <c r="BB29" s="391"/>
      <c r="BC29" s="391"/>
      <c r="BD29" s="392"/>
    </row>
    <row r="30" spans="1:56" ht="23" x14ac:dyDescent="0.35">
      <c r="A30" s="37" t="s">
        <v>35</v>
      </c>
      <c r="B30" s="37" t="s">
        <v>190</v>
      </c>
      <c r="C30" s="37">
        <v>16</v>
      </c>
      <c r="E30" s="69" t="s">
        <v>224</v>
      </c>
      <c r="F30" s="390"/>
      <c r="G30" s="391"/>
      <c r="H30" s="391"/>
      <c r="I30" s="391"/>
      <c r="J30" s="391"/>
      <c r="K30" s="391"/>
      <c r="L30" s="391"/>
      <c r="M30" s="391"/>
      <c r="N30" s="391"/>
      <c r="O30" s="391"/>
      <c r="P30" s="391"/>
      <c r="Q30" s="392"/>
      <c r="R30" s="7"/>
      <c r="S30" s="374"/>
      <c r="T30" s="39"/>
      <c r="U30" s="39"/>
      <c r="V30" s="39"/>
      <c r="W30" s="39"/>
      <c r="X30" s="39"/>
      <c r="Y30" s="39"/>
      <c r="Z30" s="39"/>
      <c r="AA30" s="39"/>
      <c r="AB30" s="39"/>
      <c r="AC30" s="39"/>
      <c r="AD30" s="381"/>
      <c r="AE30" s="7"/>
      <c r="AF30" s="374"/>
      <c r="AG30" s="39"/>
      <c r="AH30" s="39"/>
      <c r="AI30" s="39"/>
      <c r="AJ30" s="39"/>
      <c r="AK30" s="39"/>
      <c r="AL30" s="39"/>
      <c r="AM30" s="39"/>
      <c r="AN30" s="39"/>
      <c r="AO30" s="39"/>
      <c r="AP30" s="39"/>
      <c r="AQ30" s="381"/>
      <c r="AR30" s="7"/>
      <c r="AS30" s="390"/>
      <c r="AT30" s="391"/>
      <c r="AU30" s="391"/>
      <c r="AV30" s="391"/>
      <c r="AW30" s="391"/>
      <c r="AX30" s="391"/>
      <c r="AY30" s="391"/>
      <c r="AZ30" s="391"/>
      <c r="BA30" s="391"/>
      <c r="BB30" s="391"/>
      <c r="BC30" s="391"/>
      <c r="BD30" s="392"/>
    </row>
    <row r="31" spans="1:56" ht="23" x14ac:dyDescent="0.35">
      <c r="A31" s="37" t="s">
        <v>35</v>
      </c>
      <c r="B31" s="37" t="s">
        <v>191</v>
      </c>
      <c r="C31" s="37">
        <v>17</v>
      </c>
      <c r="E31" s="69" t="s">
        <v>225</v>
      </c>
      <c r="F31" s="390"/>
      <c r="G31" s="391"/>
      <c r="H31" s="391"/>
      <c r="I31" s="391"/>
      <c r="J31" s="391"/>
      <c r="K31" s="391"/>
      <c r="L31" s="391"/>
      <c r="M31" s="391"/>
      <c r="N31" s="391"/>
      <c r="O31" s="391"/>
      <c r="P31" s="391"/>
      <c r="Q31" s="392"/>
      <c r="R31" s="7"/>
      <c r="S31" s="374"/>
      <c r="T31" s="39"/>
      <c r="U31" s="39"/>
      <c r="V31" s="39"/>
      <c r="W31" s="39"/>
      <c r="X31" s="39"/>
      <c r="Y31" s="39"/>
      <c r="Z31" s="39"/>
      <c r="AA31" s="39"/>
      <c r="AB31" s="39"/>
      <c r="AC31" s="39"/>
      <c r="AD31" s="381"/>
      <c r="AE31" s="7"/>
      <c r="AF31" s="374"/>
      <c r="AG31" s="39"/>
      <c r="AH31" s="39"/>
      <c r="AI31" s="39"/>
      <c r="AJ31" s="39"/>
      <c r="AK31" s="39"/>
      <c r="AL31" s="39"/>
      <c r="AM31" s="39"/>
      <c r="AN31" s="39"/>
      <c r="AO31" s="39"/>
      <c r="AP31" s="39"/>
      <c r="AQ31" s="381"/>
      <c r="AR31" s="7"/>
      <c r="AS31" s="390"/>
      <c r="AT31" s="391"/>
      <c r="AU31" s="391"/>
      <c r="AV31" s="391"/>
      <c r="AW31" s="391"/>
      <c r="AX31" s="391"/>
      <c r="AY31" s="391"/>
      <c r="AZ31" s="391"/>
      <c r="BA31" s="391"/>
      <c r="BB31" s="391"/>
      <c r="BC31" s="391"/>
      <c r="BD31" s="392"/>
    </row>
    <row r="32" spans="1:56" ht="23" x14ac:dyDescent="0.35">
      <c r="A32" s="37" t="s">
        <v>35</v>
      </c>
      <c r="B32" s="37" t="s">
        <v>192</v>
      </c>
      <c r="C32" s="37">
        <v>18</v>
      </c>
      <c r="E32" s="69" t="s">
        <v>226</v>
      </c>
      <c r="F32" s="390"/>
      <c r="G32" s="391"/>
      <c r="H32" s="391"/>
      <c r="I32" s="391"/>
      <c r="J32" s="391"/>
      <c r="K32" s="391"/>
      <c r="L32" s="391"/>
      <c r="M32" s="391"/>
      <c r="N32" s="391"/>
      <c r="O32" s="391"/>
      <c r="P32" s="391"/>
      <c r="Q32" s="392"/>
      <c r="R32" s="7"/>
      <c r="S32" s="374"/>
      <c r="T32" s="39"/>
      <c r="U32" s="39"/>
      <c r="V32" s="39"/>
      <c r="W32" s="39"/>
      <c r="X32" s="39"/>
      <c r="Y32" s="39"/>
      <c r="Z32" s="39"/>
      <c r="AA32" s="39"/>
      <c r="AB32" s="39"/>
      <c r="AC32" s="39"/>
      <c r="AD32" s="381"/>
      <c r="AE32" s="7"/>
      <c r="AF32" s="374"/>
      <c r="AG32" s="39"/>
      <c r="AH32" s="39"/>
      <c r="AI32" s="39"/>
      <c r="AJ32" s="39"/>
      <c r="AK32" s="39"/>
      <c r="AL32" s="39"/>
      <c r="AM32" s="39"/>
      <c r="AN32" s="39"/>
      <c r="AO32" s="39"/>
      <c r="AP32" s="39"/>
      <c r="AQ32" s="381"/>
      <c r="AR32" s="7"/>
      <c r="AS32" s="390"/>
      <c r="AT32" s="391"/>
      <c r="AU32" s="391"/>
      <c r="AV32" s="391"/>
      <c r="AW32" s="391"/>
      <c r="AX32" s="391"/>
      <c r="AY32" s="391"/>
      <c r="AZ32" s="391"/>
      <c r="BA32" s="391"/>
      <c r="BB32" s="391"/>
      <c r="BC32" s="391"/>
      <c r="BD32" s="392"/>
    </row>
    <row r="33" spans="1:56" ht="23" x14ac:dyDescent="0.35">
      <c r="A33" s="37" t="s">
        <v>35</v>
      </c>
      <c r="B33" s="37" t="s">
        <v>193</v>
      </c>
      <c r="C33" s="37">
        <v>19</v>
      </c>
      <c r="E33" s="69" t="s">
        <v>227</v>
      </c>
      <c r="F33" s="390"/>
      <c r="G33" s="391"/>
      <c r="H33" s="391"/>
      <c r="I33" s="391"/>
      <c r="J33" s="391"/>
      <c r="K33" s="391"/>
      <c r="L33" s="391"/>
      <c r="M33" s="391"/>
      <c r="N33" s="391"/>
      <c r="O33" s="391"/>
      <c r="P33" s="391"/>
      <c r="Q33" s="392"/>
      <c r="R33" s="7"/>
      <c r="S33" s="374"/>
      <c r="T33" s="39"/>
      <c r="U33" s="39"/>
      <c r="V33" s="39"/>
      <c r="W33" s="39"/>
      <c r="X33" s="39"/>
      <c r="Y33" s="39"/>
      <c r="Z33" s="39"/>
      <c r="AA33" s="39"/>
      <c r="AB33" s="39"/>
      <c r="AC33" s="39"/>
      <c r="AD33" s="381"/>
      <c r="AE33" s="7"/>
      <c r="AF33" s="374"/>
      <c r="AG33" s="39"/>
      <c r="AH33" s="39"/>
      <c r="AI33" s="39"/>
      <c r="AJ33" s="39"/>
      <c r="AK33" s="39"/>
      <c r="AL33" s="39"/>
      <c r="AM33" s="39"/>
      <c r="AN33" s="39"/>
      <c r="AO33" s="39"/>
      <c r="AP33" s="39"/>
      <c r="AQ33" s="381"/>
      <c r="AR33" s="7"/>
      <c r="AS33" s="390"/>
      <c r="AT33" s="391"/>
      <c r="AU33" s="391"/>
      <c r="AV33" s="391"/>
      <c r="AW33" s="391"/>
      <c r="AX33" s="391"/>
      <c r="AY33" s="391"/>
      <c r="AZ33" s="391"/>
      <c r="BA33" s="391"/>
      <c r="BB33" s="391"/>
      <c r="BC33" s="391"/>
      <c r="BD33" s="392"/>
    </row>
    <row r="34" spans="1:56" ht="23" x14ac:dyDescent="0.35">
      <c r="C34" s="37"/>
      <c r="E34" s="45" t="s">
        <v>37</v>
      </c>
      <c r="F34" s="372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79"/>
      <c r="R34" s="7"/>
      <c r="S34" s="372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79"/>
      <c r="AE34" s="7"/>
      <c r="AF34" s="372"/>
      <c r="AG34" s="386"/>
      <c r="AH34" s="386"/>
      <c r="AI34" s="386"/>
      <c r="AJ34" s="386"/>
      <c r="AK34" s="386"/>
      <c r="AL34" s="386"/>
      <c r="AM34" s="386"/>
      <c r="AN34" s="386"/>
      <c r="AO34" s="386"/>
      <c r="AP34" s="386"/>
      <c r="AQ34" s="379"/>
      <c r="AR34" s="7"/>
      <c r="AS34" s="372"/>
      <c r="AT34" s="386"/>
      <c r="AU34" s="386"/>
      <c r="AV34" s="386"/>
      <c r="AW34" s="386"/>
      <c r="AX34" s="386"/>
      <c r="AY34" s="386"/>
      <c r="AZ34" s="386"/>
      <c r="BA34" s="386"/>
      <c r="BB34" s="386"/>
      <c r="BC34" s="386"/>
      <c r="BD34" s="379"/>
    </row>
    <row r="35" spans="1:56" ht="23" x14ac:dyDescent="0.35">
      <c r="C35" s="37"/>
      <c r="E35" s="70" t="s">
        <v>327</v>
      </c>
      <c r="F35" s="376"/>
      <c r="G35" s="387"/>
      <c r="H35" s="387"/>
      <c r="I35" s="387"/>
      <c r="J35" s="387"/>
      <c r="K35" s="387"/>
      <c r="L35" s="387"/>
      <c r="M35" s="387"/>
      <c r="N35" s="387"/>
      <c r="O35" s="387"/>
      <c r="P35" s="387"/>
      <c r="Q35" s="382"/>
      <c r="R35" s="7"/>
      <c r="S35" s="376"/>
      <c r="T35" s="387"/>
      <c r="U35" s="387"/>
      <c r="V35" s="387"/>
      <c r="W35" s="387"/>
      <c r="X35" s="387"/>
      <c r="Y35" s="387"/>
      <c r="Z35" s="387"/>
      <c r="AA35" s="387"/>
      <c r="AB35" s="387"/>
      <c r="AC35" s="387"/>
      <c r="AD35" s="382"/>
      <c r="AE35" s="7"/>
      <c r="AF35" s="376"/>
      <c r="AG35" s="387"/>
      <c r="AH35" s="387"/>
      <c r="AI35" s="387"/>
      <c r="AJ35" s="387"/>
      <c r="AK35" s="387"/>
      <c r="AL35" s="387"/>
      <c r="AM35" s="387"/>
      <c r="AN35" s="387"/>
      <c r="AO35" s="387"/>
      <c r="AP35" s="387"/>
      <c r="AQ35" s="382"/>
      <c r="AR35" s="7"/>
      <c r="AS35" s="376"/>
      <c r="AT35" s="387"/>
      <c r="AU35" s="387"/>
      <c r="AV35" s="387"/>
      <c r="AW35" s="387"/>
      <c r="AX35" s="387"/>
      <c r="AY35" s="387"/>
      <c r="AZ35" s="387"/>
      <c r="BA35" s="387"/>
      <c r="BB35" s="387"/>
      <c r="BC35" s="387"/>
      <c r="BD35" s="382"/>
    </row>
    <row r="36" spans="1:56" ht="23" x14ac:dyDescent="0.35">
      <c r="B36" s="57"/>
      <c r="C36" s="37"/>
      <c r="E36" s="46" t="s">
        <v>200</v>
      </c>
      <c r="F36" s="325"/>
      <c r="G36" s="326"/>
      <c r="H36" s="326"/>
      <c r="I36" s="326"/>
      <c r="J36" s="326"/>
      <c r="K36" s="326"/>
      <c r="L36" s="326"/>
      <c r="M36" s="326"/>
      <c r="N36" s="326"/>
      <c r="O36" s="326"/>
      <c r="P36" s="326"/>
      <c r="Q36" s="9"/>
      <c r="R36" s="7"/>
      <c r="S36" s="325"/>
      <c r="T36" s="326"/>
      <c r="U36" s="326"/>
      <c r="V36" s="326"/>
      <c r="W36" s="326"/>
      <c r="X36" s="326"/>
      <c r="Y36" s="326"/>
      <c r="Z36" s="326"/>
      <c r="AA36" s="326"/>
      <c r="AB36" s="326"/>
      <c r="AC36" s="326"/>
      <c r="AD36" s="9"/>
      <c r="AE36" s="7"/>
      <c r="AF36" s="325"/>
      <c r="AG36" s="326"/>
      <c r="AH36" s="326"/>
      <c r="AI36" s="326"/>
      <c r="AJ36" s="326"/>
      <c r="AK36" s="326"/>
      <c r="AL36" s="326"/>
      <c r="AM36" s="326"/>
      <c r="AN36" s="326"/>
      <c r="AO36" s="326"/>
      <c r="AP36" s="326"/>
      <c r="AQ36" s="9"/>
      <c r="AR36" s="7"/>
      <c r="AS36" s="325"/>
      <c r="AT36" s="326"/>
      <c r="AU36" s="326"/>
      <c r="AV36" s="326"/>
      <c r="AW36" s="326"/>
      <c r="AX36" s="326"/>
      <c r="AY36" s="326"/>
      <c r="AZ36" s="326"/>
      <c r="BA36" s="326"/>
      <c r="BB36" s="326"/>
      <c r="BC36" s="326"/>
      <c r="BD36" s="9"/>
    </row>
    <row r="37" spans="1:56" ht="23" x14ac:dyDescent="0.35">
      <c r="B37" s="57"/>
      <c r="C37" s="37"/>
      <c r="E37" s="262" t="s">
        <v>202</v>
      </c>
      <c r="F37" s="375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380"/>
      <c r="R37" s="7"/>
      <c r="S37" s="375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380"/>
      <c r="AE37" s="7"/>
      <c r="AF37" s="375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380"/>
      <c r="AR37" s="7"/>
      <c r="AS37" s="375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380"/>
    </row>
    <row r="38" spans="1:56" ht="23" x14ac:dyDescent="0.35">
      <c r="A38" s="37" t="s">
        <v>38</v>
      </c>
      <c r="B38" s="37" t="s">
        <v>175</v>
      </c>
      <c r="C38" s="37">
        <v>20</v>
      </c>
      <c r="E38" s="47" t="s">
        <v>308</v>
      </c>
      <c r="F38" s="374"/>
      <c r="G38" s="39"/>
      <c r="H38" s="39"/>
      <c r="I38" s="39"/>
      <c r="J38" s="39"/>
      <c r="K38" s="39"/>
      <c r="L38" s="39"/>
      <c r="M38" s="39"/>
      <c r="N38" s="39"/>
      <c r="O38" s="39"/>
      <c r="P38" s="39"/>
      <c r="Q38" s="381"/>
      <c r="R38" s="7"/>
      <c r="S38" s="390"/>
      <c r="T38" s="391"/>
      <c r="U38" s="391"/>
      <c r="V38" s="391"/>
      <c r="W38" s="391"/>
      <c r="X38" s="391"/>
      <c r="Y38" s="391"/>
      <c r="Z38" s="391"/>
      <c r="AA38" s="391"/>
      <c r="AB38" s="391"/>
      <c r="AC38" s="391"/>
      <c r="AD38" s="392"/>
      <c r="AE38" s="7"/>
      <c r="AF38" s="374"/>
      <c r="AG38" s="39"/>
      <c r="AH38" s="39"/>
      <c r="AI38" s="39"/>
      <c r="AJ38" s="39"/>
      <c r="AK38" s="39"/>
      <c r="AL38" s="39"/>
      <c r="AM38" s="39"/>
      <c r="AN38" s="39"/>
      <c r="AO38" s="39"/>
      <c r="AP38" s="39"/>
      <c r="AQ38" s="381"/>
      <c r="AR38" s="7"/>
      <c r="AS38" s="374"/>
      <c r="AT38" s="39"/>
      <c r="AU38" s="39"/>
      <c r="AV38" s="39"/>
      <c r="AW38" s="39"/>
      <c r="AX38" s="39"/>
      <c r="AY38" s="39"/>
      <c r="AZ38" s="39"/>
      <c r="BA38" s="39"/>
      <c r="BB38" s="39"/>
      <c r="BC38" s="39"/>
      <c r="BD38" s="381"/>
    </row>
    <row r="39" spans="1:56" ht="23" x14ac:dyDescent="0.35">
      <c r="B39" s="58"/>
      <c r="C39" s="37"/>
      <c r="E39" s="71" t="s">
        <v>370</v>
      </c>
      <c r="F39" s="375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380"/>
      <c r="R39" s="7"/>
      <c r="S39" s="375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380"/>
      <c r="AE39" s="7"/>
      <c r="AF39" s="375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380"/>
      <c r="AR39" s="7"/>
      <c r="AS39" s="375"/>
      <c r="AT39" s="19"/>
      <c r="AU39" s="19"/>
      <c r="AV39" s="19"/>
      <c r="AW39" s="19"/>
      <c r="AX39" s="19"/>
      <c r="AY39" s="19"/>
      <c r="AZ39" s="19"/>
      <c r="BA39" s="19"/>
      <c r="BB39" s="19"/>
      <c r="BC39" s="19"/>
      <c r="BD39" s="380"/>
    </row>
    <row r="40" spans="1:56" ht="23" x14ac:dyDescent="0.35">
      <c r="A40" s="37" t="s">
        <v>38</v>
      </c>
      <c r="B40" s="37" t="s">
        <v>176</v>
      </c>
      <c r="C40" s="37">
        <v>21</v>
      </c>
      <c r="E40" s="72" t="s">
        <v>206</v>
      </c>
      <c r="F40" s="374"/>
      <c r="G40" s="39"/>
      <c r="H40" s="39"/>
      <c r="I40" s="39"/>
      <c r="J40" s="39"/>
      <c r="K40" s="39"/>
      <c r="L40" s="39"/>
      <c r="M40" s="39"/>
      <c r="N40" s="39"/>
      <c r="O40" s="39"/>
      <c r="P40" s="39"/>
      <c r="Q40" s="381"/>
      <c r="R40" s="7"/>
      <c r="S40" s="374"/>
      <c r="T40" s="39"/>
      <c r="U40" s="39"/>
      <c r="V40" s="39"/>
      <c r="W40" s="39"/>
      <c r="X40" s="39"/>
      <c r="Y40" s="39"/>
      <c r="Z40" s="39"/>
      <c r="AA40" s="39"/>
      <c r="AB40" s="39"/>
      <c r="AC40" s="39"/>
      <c r="AD40" s="381"/>
      <c r="AE40" s="7"/>
      <c r="AF40" s="374"/>
      <c r="AG40" s="39"/>
      <c r="AH40" s="39"/>
      <c r="AI40" s="39"/>
      <c r="AJ40" s="39"/>
      <c r="AK40" s="39"/>
      <c r="AL40" s="39"/>
      <c r="AM40" s="39"/>
      <c r="AN40" s="39"/>
      <c r="AO40" s="39"/>
      <c r="AP40" s="39"/>
      <c r="AQ40" s="381"/>
      <c r="AR40" s="7"/>
      <c r="AS40" s="374"/>
      <c r="AT40" s="39"/>
      <c r="AU40" s="39"/>
      <c r="AV40" s="39"/>
      <c r="AW40" s="39"/>
      <c r="AX40" s="39"/>
      <c r="AY40" s="39"/>
      <c r="AZ40" s="39"/>
      <c r="BA40" s="39"/>
      <c r="BB40" s="39"/>
      <c r="BC40" s="39"/>
      <c r="BD40" s="381"/>
    </row>
    <row r="41" spans="1:56" ht="23" x14ac:dyDescent="0.35">
      <c r="A41" s="37" t="s">
        <v>38</v>
      </c>
      <c r="B41" s="37" t="s">
        <v>177</v>
      </c>
      <c r="C41" s="37">
        <v>22</v>
      </c>
      <c r="E41" s="72" t="s">
        <v>207</v>
      </c>
      <c r="F41" s="374"/>
      <c r="G41" s="39"/>
      <c r="H41" s="39"/>
      <c r="I41" s="39"/>
      <c r="J41" s="39"/>
      <c r="K41" s="39"/>
      <c r="L41" s="39"/>
      <c r="M41" s="39"/>
      <c r="N41" s="39"/>
      <c r="O41" s="39"/>
      <c r="P41" s="39"/>
      <c r="Q41" s="381"/>
      <c r="R41" s="7"/>
      <c r="S41" s="374"/>
      <c r="T41" s="39"/>
      <c r="U41" s="39"/>
      <c r="V41" s="39"/>
      <c r="W41" s="39"/>
      <c r="X41" s="39"/>
      <c r="Y41" s="39"/>
      <c r="Z41" s="39"/>
      <c r="AA41" s="39"/>
      <c r="AB41" s="39"/>
      <c r="AC41" s="39"/>
      <c r="AD41" s="381"/>
      <c r="AE41" s="7"/>
      <c r="AF41" s="374"/>
      <c r="AG41" s="39"/>
      <c r="AH41" s="39"/>
      <c r="AI41" s="39"/>
      <c r="AJ41" s="39"/>
      <c r="AK41" s="39"/>
      <c r="AL41" s="39"/>
      <c r="AM41" s="39"/>
      <c r="AN41" s="39"/>
      <c r="AO41" s="39"/>
      <c r="AP41" s="39"/>
      <c r="AQ41" s="381"/>
      <c r="AR41" s="7"/>
      <c r="AS41" s="374"/>
      <c r="AT41" s="39"/>
      <c r="AU41" s="39"/>
      <c r="AV41" s="39"/>
      <c r="AW41" s="39"/>
      <c r="AX41" s="39"/>
      <c r="AY41" s="39"/>
      <c r="AZ41" s="39"/>
      <c r="BA41" s="39"/>
      <c r="BB41" s="39"/>
      <c r="BC41" s="39"/>
      <c r="BD41" s="381"/>
    </row>
    <row r="42" spans="1:56" ht="23" x14ac:dyDescent="0.35">
      <c r="A42" s="37" t="s">
        <v>38</v>
      </c>
      <c r="B42" s="37" t="s">
        <v>178</v>
      </c>
      <c r="C42" s="37">
        <v>23</v>
      </c>
      <c r="E42" s="72" t="s">
        <v>208</v>
      </c>
      <c r="F42" s="374"/>
      <c r="G42" s="39"/>
      <c r="H42" s="39"/>
      <c r="I42" s="39"/>
      <c r="J42" s="39"/>
      <c r="K42" s="39"/>
      <c r="L42" s="39"/>
      <c r="M42" s="39"/>
      <c r="N42" s="39"/>
      <c r="O42" s="39"/>
      <c r="P42" s="39"/>
      <c r="Q42" s="381"/>
      <c r="R42" s="7"/>
      <c r="S42" s="374"/>
      <c r="T42" s="39"/>
      <c r="U42" s="39"/>
      <c r="V42" s="39"/>
      <c r="W42" s="39"/>
      <c r="X42" s="39"/>
      <c r="Y42" s="39"/>
      <c r="Z42" s="39"/>
      <c r="AA42" s="39"/>
      <c r="AB42" s="39"/>
      <c r="AC42" s="39"/>
      <c r="AD42" s="381"/>
      <c r="AE42" s="7"/>
      <c r="AF42" s="374"/>
      <c r="AG42" s="39"/>
      <c r="AH42" s="39"/>
      <c r="AI42" s="39"/>
      <c r="AJ42" s="39"/>
      <c r="AK42" s="39"/>
      <c r="AL42" s="39"/>
      <c r="AM42" s="39"/>
      <c r="AN42" s="39"/>
      <c r="AO42" s="39"/>
      <c r="AP42" s="39"/>
      <c r="AQ42" s="381"/>
      <c r="AR42" s="7"/>
      <c r="AS42" s="374"/>
      <c r="AT42" s="39"/>
      <c r="AU42" s="39"/>
      <c r="AV42" s="39"/>
      <c r="AW42" s="39"/>
      <c r="AX42" s="39"/>
      <c r="AY42" s="39"/>
      <c r="AZ42" s="39"/>
      <c r="BA42" s="39"/>
      <c r="BB42" s="39"/>
      <c r="BC42" s="39"/>
      <c r="BD42" s="381"/>
    </row>
    <row r="43" spans="1:56" ht="23" x14ac:dyDescent="0.35">
      <c r="A43" s="37" t="s">
        <v>38</v>
      </c>
      <c r="B43" s="37" t="s">
        <v>179</v>
      </c>
      <c r="C43" s="37">
        <v>24</v>
      </c>
      <c r="E43" s="72" t="s">
        <v>209</v>
      </c>
      <c r="F43" s="374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81"/>
      <c r="R43" s="7"/>
      <c r="S43" s="374"/>
      <c r="T43" s="39"/>
      <c r="U43" s="39"/>
      <c r="V43" s="39"/>
      <c r="W43" s="39"/>
      <c r="X43" s="39"/>
      <c r="Y43" s="39"/>
      <c r="Z43" s="39"/>
      <c r="AA43" s="39"/>
      <c r="AB43" s="39"/>
      <c r="AC43" s="39"/>
      <c r="AD43" s="381"/>
      <c r="AE43" s="7"/>
      <c r="AF43" s="374"/>
      <c r="AG43" s="39"/>
      <c r="AH43" s="39"/>
      <c r="AI43" s="39"/>
      <c r="AJ43" s="39"/>
      <c r="AK43" s="39"/>
      <c r="AL43" s="39"/>
      <c r="AM43" s="39"/>
      <c r="AN43" s="39"/>
      <c r="AO43" s="39"/>
      <c r="AP43" s="39"/>
      <c r="AQ43" s="381"/>
      <c r="AR43" s="7"/>
      <c r="AS43" s="374"/>
      <c r="AT43" s="39"/>
      <c r="AU43" s="39"/>
      <c r="AV43" s="39"/>
      <c r="AW43" s="39"/>
      <c r="AX43" s="39"/>
      <c r="AY43" s="39"/>
      <c r="AZ43" s="39"/>
      <c r="BA43" s="39"/>
      <c r="BB43" s="39"/>
      <c r="BC43" s="39"/>
      <c r="BD43" s="381"/>
    </row>
    <row r="44" spans="1:56" ht="23" x14ac:dyDescent="0.35">
      <c r="A44" s="37" t="s">
        <v>38</v>
      </c>
      <c r="B44" s="37" t="s">
        <v>180</v>
      </c>
      <c r="C44" s="37">
        <v>25</v>
      </c>
      <c r="E44" s="72" t="s">
        <v>210</v>
      </c>
      <c r="F44" s="374"/>
      <c r="G44" s="39"/>
      <c r="H44" s="39"/>
      <c r="I44" s="39"/>
      <c r="J44" s="39"/>
      <c r="K44" s="39"/>
      <c r="L44" s="39"/>
      <c r="M44" s="39"/>
      <c r="N44" s="39"/>
      <c r="O44" s="39"/>
      <c r="P44" s="39"/>
      <c r="Q44" s="381"/>
      <c r="R44" s="7"/>
      <c r="S44" s="374"/>
      <c r="T44" s="39"/>
      <c r="U44" s="39"/>
      <c r="V44" s="39"/>
      <c r="W44" s="39"/>
      <c r="X44" s="39"/>
      <c r="Y44" s="39"/>
      <c r="Z44" s="39"/>
      <c r="AA44" s="39"/>
      <c r="AB44" s="39"/>
      <c r="AC44" s="39"/>
      <c r="AD44" s="381"/>
      <c r="AE44" s="7"/>
      <c r="AF44" s="374"/>
      <c r="AG44" s="39"/>
      <c r="AH44" s="39"/>
      <c r="AI44" s="39"/>
      <c r="AJ44" s="39"/>
      <c r="AK44" s="39"/>
      <c r="AL44" s="39"/>
      <c r="AM44" s="39"/>
      <c r="AN44" s="39"/>
      <c r="AO44" s="39"/>
      <c r="AP44" s="39"/>
      <c r="AQ44" s="381"/>
      <c r="AR44" s="7"/>
      <c r="AS44" s="374"/>
      <c r="AT44" s="39"/>
      <c r="AU44" s="39"/>
      <c r="AV44" s="39"/>
      <c r="AW44" s="39"/>
      <c r="AX44" s="39"/>
      <c r="AY44" s="39"/>
      <c r="AZ44" s="39"/>
      <c r="BA44" s="39"/>
      <c r="BB44" s="39"/>
      <c r="BC44" s="39"/>
      <c r="BD44" s="381"/>
    </row>
    <row r="45" spans="1:56" ht="23" x14ac:dyDescent="0.35">
      <c r="A45" s="37" t="s">
        <v>38</v>
      </c>
      <c r="B45" s="37" t="s">
        <v>181</v>
      </c>
      <c r="C45" s="37">
        <v>26</v>
      </c>
      <c r="E45" s="72" t="s">
        <v>211</v>
      </c>
      <c r="F45" s="374"/>
      <c r="G45" s="39"/>
      <c r="H45" s="39"/>
      <c r="I45" s="39"/>
      <c r="J45" s="39"/>
      <c r="K45" s="39"/>
      <c r="L45" s="39"/>
      <c r="M45" s="39"/>
      <c r="N45" s="39"/>
      <c r="O45" s="39"/>
      <c r="P45" s="39"/>
      <c r="Q45" s="381"/>
      <c r="R45" s="7"/>
      <c r="S45" s="374"/>
      <c r="T45" s="39"/>
      <c r="U45" s="39"/>
      <c r="V45" s="39"/>
      <c r="W45" s="39"/>
      <c r="X45" s="39"/>
      <c r="Y45" s="39"/>
      <c r="Z45" s="39"/>
      <c r="AA45" s="39"/>
      <c r="AB45" s="39"/>
      <c r="AC45" s="39"/>
      <c r="AD45" s="381"/>
      <c r="AE45" s="7"/>
      <c r="AF45" s="374"/>
      <c r="AG45" s="39"/>
      <c r="AH45" s="39"/>
      <c r="AI45" s="39"/>
      <c r="AJ45" s="39"/>
      <c r="AK45" s="39"/>
      <c r="AL45" s="39"/>
      <c r="AM45" s="39"/>
      <c r="AN45" s="39"/>
      <c r="AO45" s="39"/>
      <c r="AP45" s="39"/>
      <c r="AQ45" s="381"/>
      <c r="AR45" s="7"/>
      <c r="AS45" s="374"/>
      <c r="AT45" s="39"/>
      <c r="AU45" s="39"/>
      <c r="AV45" s="39"/>
      <c r="AW45" s="39"/>
      <c r="AX45" s="39"/>
      <c r="AY45" s="39"/>
      <c r="AZ45" s="39"/>
      <c r="BA45" s="39"/>
      <c r="BB45" s="39"/>
      <c r="BC45" s="39"/>
      <c r="BD45" s="381"/>
    </row>
    <row r="46" spans="1:56" ht="23" x14ac:dyDescent="0.35">
      <c r="A46" s="37" t="s">
        <v>38</v>
      </c>
      <c r="B46" s="37" t="s">
        <v>182</v>
      </c>
      <c r="C46" s="37">
        <v>27</v>
      </c>
      <c r="E46" s="72" t="s">
        <v>212</v>
      </c>
      <c r="F46" s="374"/>
      <c r="G46" s="39"/>
      <c r="H46" s="39"/>
      <c r="I46" s="39"/>
      <c r="J46" s="39"/>
      <c r="K46" s="39"/>
      <c r="L46" s="39"/>
      <c r="M46" s="39"/>
      <c r="N46" s="39"/>
      <c r="O46" s="39"/>
      <c r="P46" s="39"/>
      <c r="Q46" s="381"/>
      <c r="R46" s="7"/>
      <c r="S46" s="374"/>
      <c r="T46" s="39"/>
      <c r="U46" s="39"/>
      <c r="V46" s="39"/>
      <c r="W46" s="39"/>
      <c r="X46" s="39"/>
      <c r="Y46" s="39"/>
      <c r="Z46" s="39"/>
      <c r="AA46" s="39"/>
      <c r="AB46" s="39"/>
      <c r="AC46" s="39"/>
      <c r="AD46" s="381"/>
      <c r="AE46" s="7"/>
      <c r="AF46" s="374"/>
      <c r="AG46" s="39"/>
      <c r="AH46" s="39"/>
      <c r="AI46" s="39"/>
      <c r="AJ46" s="39"/>
      <c r="AK46" s="39"/>
      <c r="AL46" s="39"/>
      <c r="AM46" s="39"/>
      <c r="AN46" s="39"/>
      <c r="AO46" s="39"/>
      <c r="AP46" s="39"/>
      <c r="AQ46" s="381"/>
      <c r="AR46" s="7"/>
      <c r="AS46" s="374"/>
      <c r="AT46" s="39"/>
      <c r="AU46" s="39"/>
      <c r="AV46" s="39"/>
      <c r="AW46" s="39"/>
      <c r="AX46" s="39"/>
      <c r="AY46" s="39"/>
      <c r="AZ46" s="39"/>
      <c r="BA46" s="39"/>
      <c r="BB46" s="39"/>
      <c r="BC46" s="39"/>
      <c r="BD46" s="381"/>
    </row>
    <row r="47" spans="1:56" ht="23" x14ac:dyDescent="0.35">
      <c r="A47" s="37" t="s">
        <v>38</v>
      </c>
      <c r="B47" s="37" t="s">
        <v>183</v>
      </c>
      <c r="C47" s="37">
        <v>28</v>
      </c>
      <c r="E47" s="47" t="s">
        <v>213</v>
      </c>
      <c r="F47" s="374"/>
      <c r="G47" s="39"/>
      <c r="H47" s="39"/>
      <c r="I47" s="39"/>
      <c r="J47" s="39"/>
      <c r="K47" s="39"/>
      <c r="L47" s="39"/>
      <c r="M47" s="39"/>
      <c r="N47" s="39"/>
      <c r="O47" s="39"/>
      <c r="P47" s="39"/>
      <c r="Q47" s="381"/>
      <c r="R47" s="7"/>
      <c r="S47" s="374"/>
      <c r="T47" s="39"/>
      <c r="U47" s="39"/>
      <c r="V47" s="39"/>
      <c r="W47" s="39"/>
      <c r="X47" s="39"/>
      <c r="Y47" s="39"/>
      <c r="Z47" s="39"/>
      <c r="AA47" s="39"/>
      <c r="AB47" s="39"/>
      <c r="AC47" s="39"/>
      <c r="AD47" s="381"/>
      <c r="AE47" s="7"/>
      <c r="AF47" s="374"/>
      <c r="AG47" s="39"/>
      <c r="AH47" s="39"/>
      <c r="AI47" s="39"/>
      <c r="AJ47" s="39"/>
      <c r="AK47" s="39"/>
      <c r="AL47" s="39"/>
      <c r="AM47" s="39"/>
      <c r="AN47" s="39"/>
      <c r="AO47" s="39"/>
      <c r="AP47" s="39"/>
      <c r="AQ47" s="381"/>
      <c r="AR47" s="7"/>
      <c r="AS47" s="374"/>
      <c r="AT47" s="39"/>
      <c r="AU47" s="39"/>
      <c r="AV47" s="39"/>
      <c r="AW47" s="39"/>
      <c r="AX47" s="39"/>
      <c r="AY47" s="39"/>
      <c r="AZ47" s="39"/>
      <c r="BA47" s="39"/>
      <c r="BB47" s="39"/>
      <c r="BC47" s="39"/>
      <c r="BD47" s="381"/>
    </row>
    <row r="48" spans="1:56" ht="23" x14ac:dyDescent="0.35">
      <c r="A48" s="37" t="s">
        <v>38</v>
      </c>
      <c r="B48" s="37" t="s">
        <v>184</v>
      </c>
      <c r="C48" s="37">
        <v>29</v>
      </c>
      <c r="E48" s="267" t="s">
        <v>214</v>
      </c>
      <c r="F48" s="374"/>
      <c r="G48" s="39"/>
      <c r="H48" s="39"/>
      <c r="I48" s="39"/>
      <c r="J48" s="39"/>
      <c r="K48" s="39"/>
      <c r="L48" s="39"/>
      <c r="M48" s="39"/>
      <c r="N48" s="39"/>
      <c r="O48" s="39"/>
      <c r="P48" s="39"/>
      <c r="Q48" s="381"/>
      <c r="R48" s="7"/>
      <c r="S48" s="390"/>
      <c r="T48" s="391"/>
      <c r="U48" s="391"/>
      <c r="V48" s="391"/>
      <c r="W48" s="391"/>
      <c r="X48" s="391"/>
      <c r="Y48" s="391"/>
      <c r="Z48" s="391"/>
      <c r="AA48" s="391"/>
      <c r="AB48" s="391"/>
      <c r="AC48" s="391"/>
      <c r="AD48" s="392"/>
      <c r="AE48" s="7"/>
      <c r="AF48" s="374"/>
      <c r="AG48" s="39"/>
      <c r="AH48" s="39"/>
      <c r="AI48" s="39"/>
      <c r="AJ48" s="39"/>
      <c r="AK48" s="39"/>
      <c r="AL48" s="39"/>
      <c r="AM48" s="39"/>
      <c r="AN48" s="39"/>
      <c r="AO48" s="39"/>
      <c r="AP48" s="39"/>
      <c r="AQ48" s="381"/>
      <c r="AR48" s="7"/>
      <c r="AS48" s="374"/>
      <c r="AT48" s="39"/>
      <c r="AU48" s="39"/>
      <c r="AV48" s="39"/>
      <c r="AW48" s="39"/>
      <c r="AX48" s="39"/>
      <c r="AY48" s="39"/>
      <c r="AZ48" s="39"/>
      <c r="BA48" s="39"/>
      <c r="BB48" s="39"/>
      <c r="BC48" s="39"/>
      <c r="BD48" s="381"/>
    </row>
    <row r="49" spans="1:56" ht="23" x14ac:dyDescent="0.35">
      <c r="A49" s="37" t="s">
        <v>38</v>
      </c>
      <c r="B49" s="37" t="s">
        <v>185</v>
      </c>
      <c r="C49" s="37">
        <v>30</v>
      </c>
      <c r="E49" s="267" t="s">
        <v>215</v>
      </c>
      <c r="F49" s="374"/>
      <c r="G49" s="39"/>
      <c r="H49" s="39"/>
      <c r="I49" s="39"/>
      <c r="J49" s="39"/>
      <c r="K49" s="39"/>
      <c r="L49" s="39"/>
      <c r="M49" s="39"/>
      <c r="N49" s="39"/>
      <c r="O49" s="39"/>
      <c r="P49" s="39"/>
      <c r="Q49" s="381"/>
      <c r="R49" s="7"/>
      <c r="S49" s="374"/>
      <c r="T49" s="39"/>
      <c r="U49" s="39"/>
      <c r="V49" s="39"/>
      <c r="W49" s="39"/>
      <c r="X49" s="39"/>
      <c r="Y49" s="39"/>
      <c r="Z49" s="39"/>
      <c r="AA49" s="39"/>
      <c r="AB49" s="39"/>
      <c r="AC49" s="39"/>
      <c r="AD49" s="381"/>
      <c r="AE49" s="7"/>
      <c r="AF49" s="374"/>
      <c r="AG49" s="39"/>
      <c r="AH49" s="39"/>
      <c r="AI49" s="39"/>
      <c r="AJ49" s="39"/>
      <c r="AK49" s="39"/>
      <c r="AL49" s="39"/>
      <c r="AM49" s="39"/>
      <c r="AN49" s="39"/>
      <c r="AO49" s="39"/>
      <c r="AP49" s="39"/>
      <c r="AQ49" s="381"/>
      <c r="AR49" s="7"/>
      <c r="AS49" s="374"/>
      <c r="AT49" s="39"/>
      <c r="AU49" s="39"/>
      <c r="AV49" s="39"/>
      <c r="AW49" s="39"/>
      <c r="AX49" s="39"/>
      <c r="AY49" s="39"/>
      <c r="AZ49" s="39"/>
      <c r="BA49" s="39"/>
      <c r="BB49" s="39"/>
      <c r="BC49" s="39"/>
      <c r="BD49" s="381"/>
    </row>
    <row r="50" spans="1:56" ht="23" x14ac:dyDescent="0.35">
      <c r="B50" s="37"/>
      <c r="C50" s="37"/>
      <c r="E50" s="46" t="s">
        <v>217</v>
      </c>
      <c r="F50" s="327"/>
      <c r="G50" s="326"/>
      <c r="H50" s="326"/>
      <c r="I50" s="326"/>
      <c r="J50" s="326"/>
      <c r="K50" s="326"/>
      <c r="L50" s="326"/>
      <c r="M50" s="326"/>
      <c r="N50" s="326"/>
      <c r="O50" s="326"/>
      <c r="P50" s="326"/>
      <c r="Q50" s="9"/>
      <c r="R50" s="7"/>
      <c r="S50" s="327"/>
      <c r="T50" s="326"/>
      <c r="U50" s="326"/>
      <c r="V50" s="326"/>
      <c r="W50" s="326"/>
      <c r="X50" s="326"/>
      <c r="Y50" s="326"/>
      <c r="Z50" s="326"/>
      <c r="AA50" s="326"/>
      <c r="AB50" s="326"/>
      <c r="AC50" s="326"/>
      <c r="AD50" s="9"/>
      <c r="AE50" s="7"/>
      <c r="AF50" s="327"/>
      <c r="AG50" s="326"/>
      <c r="AH50" s="326"/>
      <c r="AI50" s="326"/>
      <c r="AJ50" s="326"/>
      <c r="AK50" s="326"/>
      <c r="AL50" s="326"/>
      <c r="AM50" s="326"/>
      <c r="AN50" s="326"/>
      <c r="AO50" s="326"/>
      <c r="AP50" s="326"/>
      <c r="AQ50" s="9"/>
      <c r="AR50" s="7"/>
      <c r="AS50" s="327"/>
      <c r="AT50" s="326"/>
      <c r="AU50" s="326"/>
      <c r="AV50" s="326"/>
      <c r="AW50" s="326"/>
      <c r="AX50" s="326"/>
      <c r="AY50" s="326"/>
      <c r="AZ50" s="326"/>
      <c r="BA50" s="326"/>
      <c r="BB50" s="326"/>
      <c r="BC50" s="326"/>
      <c r="BD50" s="9"/>
    </row>
    <row r="51" spans="1:56" ht="23" x14ac:dyDescent="0.35">
      <c r="A51" s="37" t="s">
        <v>38</v>
      </c>
      <c r="B51" s="37" t="s">
        <v>186</v>
      </c>
      <c r="C51" s="37">
        <v>31</v>
      </c>
      <c r="E51" s="69" t="s">
        <v>218</v>
      </c>
      <c r="F51" s="42"/>
      <c r="G51" s="39"/>
      <c r="H51" s="39"/>
      <c r="I51" s="39"/>
      <c r="J51" s="39"/>
      <c r="K51" s="39"/>
      <c r="L51" s="39"/>
      <c r="M51" s="39"/>
      <c r="N51" s="39"/>
      <c r="O51" s="39"/>
      <c r="P51" s="39"/>
      <c r="Q51" s="381"/>
      <c r="R51" s="7"/>
      <c r="S51" s="393"/>
      <c r="T51" s="391"/>
      <c r="U51" s="391"/>
      <c r="V51" s="391"/>
      <c r="W51" s="391"/>
      <c r="X51" s="391"/>
      <c r="Y51" s="391"/>
      <c r="Z51" s="391"/>
      <c r="AA51" s="391"/>
      <c r="AB51" s="391"/>
      <c r="AC51" s="391"/>
      <c r="AD51" s="392"/>
      <c r="AE51" s="7"/>
      <c r="AF51" s="42"/>
      <c r="AG51" s="39"/>
      <c r="AH51" s="39"/>
      <c r="AI51" s="39"/>
      <c r="AJ51" s="39"/>
      <c r="AK51" s="39"/>
      <c r="AL51" s="39"/>
      <c r="AM51" s="39"/>
      <c r="AN51" s="39"/>
      <c r="AO51" s="39"/>
      <c r="AP51" s="39"/>
      <c r="AQ51" s="381"/>
      <c r="AR51" s="7"/>
      <c r="AS51" s="42"/>
      <c r="AT51" s="39"/>
      <c r="AU51" s="39"/>
      <c r="AV51" s="39"/>
      <c r="AW51" s="39"/>
      <c r="AX51" s="39"/>
      <c r="AY51" s="39"/>
      <c r="AZ51" s="39"/>
      <c r="BA51" s="39"/>
      <c r="BB51" s="39"/>
      <c r="BC51" s="39"/>
      <c r="BD51" s="381"/>
    </row>
    <row r="52" spans="1:56" ht="23" x14ac:dyDescent="0.35">
      <c r="A52" s="37" t="s">
        <v>38</v>
      </c>
      <c r="B52" s="37" t="s">
        <v>187</v>
      </c>
      <c r="C52" s="37">
        <v>32</v>
      </c>
      <c r="E52" s="69" t="s">
        <v>319</v>
      </c>
      <c r="F52" s="390"/>
      <c r="G52" s="391"/>
      <c r="H52" s="391"/>
      <c r="I52" s="391"/>
      <c r="J52" s="391"/>
      <c r="K52" s="391"/>
      <c r="L52" s="391"/>
      <c r="M52" s="391"/>
      <c r="N52" s="391"/>
      <c r="O52" s="391"/>
      <c r="P52" s="391"/>
      <c r="Q52" s="392"/>
      <c r="S52" s="390"/>
      <c r="T52" s="391"/>
      <c r="U52" s="391"/>
      <c r="V52" s="391"/>
      <c r="W52" s="391"/>
      <c r="X52" s="391"/>
      <c r="Y52" s="391"/>
      <c r="Z52" s="391"/>
      <c r="AA52" s="391"/>
      <c r="AB52" s="391"/>
      <c r="AC52" s="391"/>
      <c r="AD52" s="392"/>
      <c r="AF52" s="390"/>
      <c r="AG52" s="391"/>
      <c r="AH52" s="391"/>
      <c r="AI52" s="391"/>
      <c r="AJ52" s="391"/>
      <c r="AK52" s="391"/>
      <c r="AL52" s="391"/>
      <c r="AM52" s="391"/>
      <c r="AN52" s="391"/>
      <c r="AO52" s="391"/>
      <c r="AP52" s="391"/>
      <c r="AQ52" s="392"/>
      <c r="AS52" s="390"/>
      <c r="AT52" s="391"/>
      <c r="AU52" s="391"/>
      <c r="AV52" s="391"/>
      <c r="AW52" s="391"/>
      <c r="AX52" s="391"/>
      <c r="AY52" s="391"/>
      <c r="AZ52" s="391"/>
      <c r="BA52" s="391"/>
      <c r="BB52" s="391"/>
      <c r="BC52" s="391"/>
      <c r="BD52" s="392"/>
    </row>
    <row r="53" spans="1:56" ht="23" x14ac:dyDescent="0.35">
      <c r="A53" s="37" t="s">
        <v>38</v>
      </c>
      <c r="B53" s="37" t="s">
        <v>188</v>
      </c>
      <c r="C53" s="37">
        <v>33</v>
      </c>
      <c r="E53" s="69" t="s">
        <v>220</v>
      </c>
      <c r="F53" s="390"/>
      <c r="G53" s="391"/>
      <c r="H53" s="391"/>
      <c r="I53" s="391"/>
      <c r="J53" s="391"/>
      <c r="K53" s="391"/>
      <c r="L53" s="391"/>
      <c r="M53" s="391"/>
      <c r="N53" s="391"/>
      <c r="O53" s="391"/>
      <c r="P53" s="391"/>
      <c r="Q53" s="392"/>
      <c r="R53" s="7"/>
      <c r="S53" s="374"/>
      <c r="T53" s="39"/>
      <c r="U53" s="39"/>
      <c r="V53" s="39"/>
      <c r="W53" s="39"/>
      <c r="X53" s="39"/>
      <c r="Y53" s="39"/>
      <c r="Z53" s="39"/>
      <c r="AA53" s="39"/>
      <c r="AB53" s="39"/>
      <c r="AC53" s="39"/>
      <c r="AD53" s="381"/>
      <c r="AE53" s="7"/>
      <c r="AF53" s="374"/>
      <c r="AG53" s="39"/>
      <c r="AH53" s="39"/>
      <c r="AI53" s="39"/>
      <c r="AJ53" s="39"/>
      <c r="AK53" s="39"/>
      <c r="AL53" s="39"/>
      <c r="AM53" s="39"/>
      <c r="AN53" s="39"/>
      <c r="AO53" s="39"/>
      <c r="AP53" s="39"/>
      <c r="AQ53" s="381"/>
      <c r="AR53" s="7"/>
      <c r="AS53" s="390"/>
      <c r="AT53" s="391"/>
      <c r="AU53" s="391"/>
      <c r="AV53" s="391"/>
      <c r="AW53" s="391"/>
      <c r="AX53" s="391"/>
      <c r="AY53" s="391"/>
      <c r="AZ53" s="391"/>
      <c r="BA53" s="391"/>
      <c r="BB53" s="391"/>
      <c r="BC53" s="391"/>
      <c r="BD53" s="392"/>
    </row>
    <row r="54" spans="1:56" ht="23" x14ac:dyDescent="0.35">
      <c r="B54" s="37"/>
      <c r="C54" s="37"/>
      <c r="E54" s="46" t="s">
        <v>222</v>
      </c>
      <c r="F54" s="327"/>
      <c r="G54" s="326"/>
      <c r="H54" s="326"/>
      <c r="I54" s="326"/>
      <c r="J54" s="326"/>
      <c r="K54" s="326"/>
      <c r="L54" s="326"/>
      <c r="M54" s="326"/>
      <c r="N54" s="326"/>
      <c r="O54" s="326"/>
      <c r="P54" s="326"/>
      <c r="Q54" s="9"/>
      <c r="R54" s="7"/>
      <c r="S54" s="327"/>
      <c r="T54" s="326"/>
      <c r="U54" s="326"/>
      <c r="V54" s="326"/>
      <c r="W54" s="326"/>
      <c r="X54" s="326"/>
      <c r="Y54" s="326"/>
      <c r="Z54" s="326"/>
      <c r="AA54" s="326"/>
      <c r="AB54" s="326"/>
      <c r="AC54" s="326"/>
      <c r="AD54" s="9"/>
      <c r="AE54" s="7"/>
      <c r="AF54" s="327"/>
      <c r="AG54" s="326"/>
      <c r="AH54" s="326"/>
      <c r="AI54" s="326"/>
      <c r="AJ54" s="326"/>
      <c r="AK54" s="326"/>
      <c r="AL54" s="326"/>
      <c r="AM54" s="326"/>
      <c r="AN54" s="326"/>
      <c r="AO54" s="326"/>
      <c r="AP54" s="326"/>
      <c r="AQ54" s="9"/>
      <c r="AR54" s="7"/>
      <c r="AS54" s="327"/>
      <c r="AT54" s="326"/>
      <c r="AU54" s="326"/>
      <c r="AV54" s="326"/>
      <c r="AW54" s="326"/>
      <c r="AX54" s="326"/>
      <c r="AY54" s="326"/>
      <c r="AZ54" s="326"/>
      <c r="BA54" s="326"/>
      <c r="BB54" s="326"/>
      <c r="BC54" s="326"/>
      <c r="BD54" s="9"/>
    </row>
    <row r="55" spans="1:56" ht="23" x14ac:dyDescent="0.35">
      <c r="A55" s="37" t="s">
        <v>38</v>
      </c>
      <c r="B55" s="37" t="s">
        <v>189</v>
      </c>
      <c r="C55" s="37">
        <v>34</v>
      </c>
      <c r="E55" s="69" t="s">
        <v>223</v>
      </c>
      <c r="F55" s="390"/>
      <c r="G55" s="391"/>
      <c r="H55" s="391"/>
      <c r="I55" s="391"/>
      <c r="J55" s="391"/>
      <c r="K55" s="391"/>
      <c r="L55" s="391"/>
      <c r="M55" s="391"/>
      <c r="N55" s="391"/>
      <c r="O55" s="391"/>
      <c r="P55" s="391"/>
      <c r="Q55" s="392"/>
      <c r="R55" s="7"/>
      <c r="S55" s="374"/>
      <c r="T55" s="39"/>
      <c r="U55" s="39"/>
      <c r="V55" s="39"/>
      <c r="W55" s="39"/>
      <c r="X55" s="39"/>
      <c r="Y55" s="39"/>
      <c r="Z55" s="39"/>
      <c r="AA55" s="39"/>
      <c r="AB55" s="39"/>
      <c r="AC55" s="39"/>
      <c r="AD55" s="381"/>
      <c r="AE55" s="7"/>
      <c r="AF55" s="374"/>
      <c r="AG55" s="39"/>
      <c r="AH55" s="39"/>
      <c r="AI55" s="39"/>
      <c r="AJ55" s="39"/>
      <c r="AK55" s="39"/>
      <c r="AL55" s="39"/>
      <c r="AM55" s="39"/>
      <c r="AN55" s="39"/>
      <c r="AO55" s="39"/>
      <c r="AP55" s="39"/>
      <c r="AQ55" s="381"/>
      <c r="AR55" s="7"/>
      <c r="AS55" s="390"/>
      <c r="AT55" s="391"/>
      <c r="AU55" s="391"/>
      <c r="AV55" s="391"/>
      <c r="AW55" s="391"/>
      <c r="AX55" s="391"/>
      <c r="AY55" s="391"/>
      <c r="AZ55" s="391"/>
      <c r="BA55" s="391"/>
      <c r="BB55" s="391"/>
      <c r="BC55" s="391"/>
      <c r="BD55" s="392"/>
    </row>
    <row r="56" spans="1:56" ht="23" x14ac:dyDescent="0.35">
      <c r="A56" s="37" t="s">
        <v>38</v>
      </c>
      <c r="B56" s="37" t="s">
        <v>190</v>
      </c>
      <c r="C56" s="37">
        <v>35</v>
      </c>
      <c r="E56" s="69" t="s">
        <v>224</v>
      </c>
      <c r="F56" s="390"/>
      <c r="G56" s="391"/>
      <c r="H56" s="391"/>
      <c r="I56" s="391"/>
      <c r="J56" s="391"/>
      <c r="K56" s="391"/>
      <c r="L56" s="391"/>
      <c r="M56" s="391"/>
      <c r="N56" s="391"/>
      <c r="O56" s="391"/>
      <c r="P56" s="391"/>
      <c r="Q56" s="392"/>
      <c r="R56" s="7"/>
      <c r="S56" s="374"/>
      <c r="T56" s="39"/>
      <c r="U56" s="39"/>
      <c r="V56" s="39"/>
      <c r="W56" s="39"/>
      <c r="X56" s="39"/>
      <c r="Y56" s="39"/>
      <c r="Z56" s="39"/>
      <c r="AA56" s="39"/>
      <c r="AB56" s="39"/>
      <c r="AC56" s="39"/>
      <c r="AD56" s="381"/>
      <c r="AE56" s="7"/>
      <c r="AF56" s="374"/>
      <c r="AG56" s="39"/>
      <c r="AH56" s="39"/>
      <c r="AI56" s="39"/>
      <c r="AJ56" s="39"/>
      <c r="AK56" s="39"/>
      <c r="AL56" s="39"/>
      <c r="AM56" s="39"/>
      <c r="AN56" s="39"/>
      <c r="AO56" s="39"/>
      <c r="AP56" s="39"/>
      <c r="AQ56" s="381"/>
      <c r="AR56" s="7"/>
      <c r="AS56" s="390"/>
      <c r="AT56" s="391"/>
      <c r="AU56" s="391"/>
      <c r="AV56" s="391"/>
      <c r="AW56" s="391"/>
      <c r="AX56" s="391"/>
      <c r="AY56" s="391"/>
      <c r="AZ56" s="391"/>
      <c r="BA56" s="391"/>
      <c r="BB56" s="391"/>
      <c r="BC56" s="391"/>
      <c r="BD56" s="392"/>
    </row>
    <row r="57" spans="1:56" ht="23" x14ac:dyDescent="0.35">
      <c r="A57" s="37" t="s">
        <v>38</v>
      </c>
      <c r="B57" s="37" t="s">
        <v>191</v>
      </c>
      <c r="C57" s="37">
        <v>36</v>
      </c>
      <c r="E57" s="69" t="s">
        <v>225</v>
      </c>
      <c r="F57" s="390"/>
      <c r="G57" s="391"/>
      <c r="H57" s="391"/>
      <c r="I57" s="391"/>
      <c r="J57" s="391"/>
      <c r="K57" s="391"/>
      <c r="L57" s="391"/>
      <c r="M57" s="391"/>
      <c r="N57" s="391"/>
      <c r="O57" s="391"/>
      <c r="P57" s="391"/>
      <c r="Q57" s="392"/>
      <c r="R57" s="7"/>
      <c r="S57" s="374"/>
      <c r="T57" s="39"/>
      <c r="U57" s="39"/>
      <c r="V57" s="39"/>
      <c r="W57" s="39"/>
      <c r="X57" s="39"/>
      <c r="Y57" s="39"/>
      <c r="Z57" s="39"/>
      <c r="AA57" s="39"/>
      <c r="AB57" s="39"/>
      <c r="AC57" s="39"/>
      <c r="AD57" s="381"/>
      <c r="AE57" s="7"/>
      <c r="AF57" s="374"/>
      <c r="AG57" s="39"/>
      <c r="AH57" s="39"/>
      <c r="AI57" s="39"/>
      <c r="AJ57" s="39"/>
      <c r="AK57" s="39"/>
      <c r="AL57" s="39"/>
      <c r="AM57" s="39"/>
      <c r="AN57" s="39"/>
      <c r="AO57" s="39"/>
      <c r="AP57" s="39"/>
      <c r="AQ57" s="381"/>
      <c r="AR57" s="7"/>
      <c r="AS57" s="390"/>
      <c r="AT57" s="391"/>
      <c r="AU57" s="391"/>
      <c r="AV57" s="391"/>
      <c r="AW57" s="391"/>
      <c r="AX57" s="391"/>
      <c r="AY57" s="391"/>
      <c r="AZ57" s="391"/>
      <c r="BA57" s="391"/>
      <c r="BB57" s="391"/>
      <c r="BC57" s="391"/>
      <c r="BD57" s="392"/>
    </row>
    <row r="58" spans="1:56" ht="23" x14ac:dyDescent="0.35">
      <c r="A58" s="37" t="s">
        <v>38</v>
      </c>
      <c r="B58" s="37" t="s">
        <v>192</v>
      </c>
      <c r="C58" s="37">
        <v>37</v>
      </c>
      <c r="E58" s="69" t="s">
        <v>226</v>
      </c>
      <c r="F58" s="390"/>
      <c r="G58" s="391"/>
      <c r="H58" s="391"/>
      <c r="I58" s="391"/>
      <c r="J58" s="391"/>
      <c r="K58" s="391"/>
      <c r="L58" s="391"/>
      <c r="M58" s="391"/>
      <c r="N58" s="391"/>
      <c r="O58" s="391"/>
      <c r="P58" s="391"/>
      <c r="Q58" s="392"/>
      <c r="R58" s="7"/>
      <c r="S58" s="374"/>
      <c r="T58" s="39"/>
      <c r="U58" s="39"/>
      <c r="V58" s="39"/>
      <c r="W58" s="39"/>
      <c r="X58" s="39"/>
      <c r="Y58" s="39"/>
      <c r="Z58" s="39"/>
      <c r="AA58" s="39"/>
      <c r="AB58" s="39"/>
      <c r="AC58" s="39"/>
      <c r="AD58" s="381"/>
      <c r="AE58" s="7"/>
      <c r="AF58" s="374"/>
      <c r="AG58" s="39"/>
      <c r="AH58" s="39"/>
      <c r="AI58" s="39"/>
      <c r="AJ58" s="39"/>
      <c r="AK58" s="39"/>
      <c r="AL58" s="39"/>
      <c r="AM58" s="39"/>
      <c r="AN58" s="39"/>
      <c r="AO58" s="39"/>
      <c r="AP58" s="39"/>
      <c r="AQ58" s="381"/>
      <c r="AR58" s="7"/>
      <c r="AS58" s="390"/>
      <c r="AT58" s="391"/>
      <c r="AU58" s="391"/>
      <c r="AV58" s="391"/>
      <c r="AW58" s="391"/>
      <c r="AX58" s="391"/>
      <c r="AY58" s="391"/>
      <c r="AZ58" s="391"/>
      <c r="BA58" s="391"/>
      <c r="BB58" s="391"/>
      <c r="BC58" s="391"/>
      <c r="BD58" s="392"/>
    </row>
    <row r="59" spans="1:56" ht="23" x14ac:dyDescent="0.35">
      <c r="A59" s="37" t="s">
        <v>38</v>
      </c>
      <c r="B59" s="37" t="s">
        <v>193</v>
      </c>
      <c r="C59" s="37">
        <v>38</v>
      </c>
      <c r="E59" s="69" t="s">
        <v>227</v>
      </c>
      <c r="F59" s="390"/>
      <c r="G59" s="391"/>
      <c r="H59" s="391"/>
      <c r="I59" s="391"/>
      <c r="J59" s="391"/>
      <c r="K59" s="391"/>
      <c r="L59" s="391"/>
      <c r="M59" s="391"/>
      <c r="N59" s="391"/>
      <c r="O59" s="391"/>
      <c r="P59" s="391"/>
      <c r="Q59" s="392"/>
      <c r="R59" s="7"/>
      <c r="S59" s="374"/>
      <c r="T59" s="39"/>
      <c r="U59" s="39"/>
      <c r="V59" s="39"/>
      <c r="W59" s="39"/>
      <c r="X59" s="39"/>
      <c r="Y59" s="39"/>
      <c r="Z59" s="39"/>
      <c r="AA59" s="39"/>
      <c r="AB59" s="39"/>
      <c r="AC59" s="39"/>
      <c r="AD59" s="381"/>
      <c r="AE59" s="7"/>
      <c r="AF59" s="374"/>
      <c r="AG59" s="39"/>
      <c r="AH59" s="39"/>
      <c r="AI59" s="39"/>
      <c r="AJ59" s="39"/>
      <c r="AK59" s="39"/>
      <c r="AL59" s="39"/>
      <c r="AM59" s="39"/>
      <c r="AN59" s="39"/>
      <c r="AO59" s="39"/>
      <c r="AP59" s="39"/>
      <c r="AQ59" s="381"/>
      <c r="AR59" s="7"/>
      <c r="AS59" s="390"/>
      <c r="AT59" s="391"/>
      <c r="AU59" s="391"/>
      <c r="AV59" s="391"/>
      <c r="AW59" s="391"/>
      <c r="AX59" s="391"/>
      <c r="AY59" s="391"/>
      <c r="AZ59" s="391"/>
      <c r="BA59" s="391"/>
      <c r="BB59" s="391"/>
      <c r="BC59" s="391"/>
      <c r="BD59" s="392"/>
    </row>
    <row r="60" spans="1:56" ht="23" x14ac:dyDescent="0.35">
      <c r="C60" s="37"/>
      <c r="E60" s="70" t="s">
        <v>341</v>
      </c>
      <c r="F60" s="376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2"/>
      <c r="R60" s="7"/>
      <c r="S60" s="376"/>
      <c r="T60" s="387"/>
      <c r="U60" s="387"/>
      <c r="V60" s="387"/>
      <c r="W60" s="387"/>
      <c r="X60" s="387"/>
      <c r="Y60" s="387"/>
      <c r="Z60" s="387"/>
      <c r="AA60" s="387"/>
      <c r="AB60" s="387"/>
      <c r="AC60" s="387"/>
      <c r="AD60" s="382"/>
      <c r="AE60" s="7"/>
      <c r="AF60" s="376"/>
      <c r="AG60" s="387"/>
      <c r="AH60" s="387"/>
      <c r="AI60" s="387"/>
      <c r="AJ60" s="387"/>
      <c r="AK60" s="387"/>
      <c r="AL60" s="387"/>
      <c r="AM60" s="387"/>
      <c r="AN60" s="387"/>
      <c r="AO60" s="387"/>
      <c r="AP60" s="387"/>
      <c r="AQ60" s="382"/>
      <c r="AR60" s="7"/>
      <c r="AS60" s="376"/>
      <c r="AT60" s="387"/>
      <c r="AU60" s="387"/>
      <c r="AV60" s="387"/>
      <c r="AW60" s="387"/>
      <c r="AX60" s="387"/>
      <c r="AY60" s="387"/>
      <c r="AZ60" s="387"/>
      <c r="BA60" s="387"/>
      <c r="BB60" s="387"/>
      <c r="BC60" s="387"/>
      <c r="BD60" s="382"/>
    </row>
    <row r="61" spans="1:56" ht="23" x14ac:dyDescent="0.35">
      <c r="B61" s="57"/>
      <c r="C61" s="37"/>
      <c r="E61" s="46" t="s">
        <v>200</v>
      </c>
      <c r="F61" s="325"/>
      <c r="G61" s="326"/>
      <c r="H61" s="326"/>
      <c r="I61" s="326"/>
      <c r="J61" s="326"/>
      <c r="K61" s="326"/>
      <c r="L61" s="326"/>
      <c r="M61" s="326"/>
      <c r="N61" s="326"/>
      <c r="O61" s="326"/>
      <c r="P61" s="326"/>
      <c r="Q61" s="9"/>
      <c r="R61" s="7"/>
      <c r="S61" s="325"/>
      <c r="T61" s="326"/>
      <c r="U61" s="326"/>
      <c r="V61" s="326"/>
      <c r="W61" s="326"/>
      <c r="X61" s="326"/>
      <c r="Y61" s="326"/>
      <c r="Z61" s="326"/>
      <c r="AA61" s="326"/>
      <c r="AB61" s="326"/>
      <c r="AC61" s="326"/>
      <c r="AD61" s="9"/>
      <c r="AE61" s="7"/>
      <c r="AF61" s="325"/>
      <c r="AG61" s="326"/>
      <c r="AH61" s="326"/>
      <c r="AI61" s="326"/>
      <c r="AJ61" s="326"/>
      <c r="AK61" s="326"/>
      <c r="AL61" s="326"/>
      <c r="AM61" s="326"/>
      <c r="AN61" s="326"/>
      <c r="AO61" s="326"/>
      <c r="AP61" s="326"/>
      <c r="AQ61" s="9"/>
      <c r="AR61" s="7"/>
      <c r="AS61" s="325"/>
      <c r="AT61" s="326"/>
      <c r="AU61" s="326"/>
      <c r="AV61" s="326"/>
      <c r="AW61" s="326"/>
      <c r="AX61" s="326"/>
      <c r="AY61" s="326"/>
      <c r="AZ61" s="326"/>
      <c r="BA61" s="326"/>
      <c r="BB61" s="326"/>
      <c r="BC61" s="326"/>
      <c r="BD61" s="9"/>
    </row>
    <row r="62" spans="1:56" ht="23" x14ac:dyDescent="0.35">
      <c r="B62" s="57"/>
      <c r="C62" s="37"/>
      <c r="E62" s="262" t="s">
        <v>202</v>
      </c>
      <c r="F62" s="375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380"/>
      <c r="R62" s="7"/>
      <c r="S62" s="375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380"/>
      <c r="AE62" s="7"/>
      <c r="AF62" s="375"/>
      <c r="AG62" s="19"/>
      <c r="AH62" s="19"/>
      <c r="AI62" s="19"/>
      <c r="AJ62" s="19"/>
      <c r="AK62" s="19"/>
      <c r="AL62" s="19"/>
      <c r="AM62" s="19"/>
      <c r="AN62" s="19"/>
      <c r="AO62" s="19"/>
      <c r="AP62" s="19"/>
      <c r="AQ62" s="380"/>
      <c r="AR62" s="7"/>
      <c r="AS62" s="375"/>
      <c r="AT62" s="19"/>
      <c r="AU62" s="19"/>
      <c r="AV62" s="19"/>
      <c r="AW62" s="19"/>
      <c r="AX62" s="19"/>
      <c r="AY62" s="19"/>
      <c r="AZ62" s="19"/>
      <c r="BA62" s="19"/>
      <c r="BB62" s="19"/>
      <c r="BC62" s="19"/>
      <c r="BD62" s="380"/>
    </row>
    <row r="63" spans="1:56" ht="23" x14ac:dyDescent="0.35">
      <c r="A63" s="37" t="s">
        <v>40</v>
      </c>
      <c r="B63" s="37" t="s">
        <v>175</v>
      </c>
      <c r="C63" s="37">
        <v>39</v>
      </c>
      <c r="E63" s="47" t="s">
        <v>308</v>
      </c>
      <c r="F63" s="374"/>
      <c r="G63" s="39"/>
      <c r="H63" s="39"/>
      <c r="I63" s="39"/>
      <c r="J63" s="39"/>
      <c r="K63" s="39"/>
      <c r="L63" s="39"/>
      <c r="M63" s="39"/>
      <c r="N63" s="39"/>
      <c r="O63" s="39"/>
      <c r="P63" s="39"/>
      <c r="Q63" s="381"/>
      <c r="R63" s="7"/>
      <c r="S63" s="390"/>
      <c r="T63" s="391"/>
      <c r="U63" s="391"/>
      <c r="V63" s="391"/>
      <c r="W63" s="391"/>
      <c r="X63" s="391"/>
      <c r="Y63" s="391"/>
      <c r="Z63" s="391"/>
      <c r="AA63" s="391"/>
      <c r="AB63" s="391"/>
      <c r="AC63" s="391"/>
      <c r="AD63" s="392"/>
      <c r="AE63" s="7"/>
      <c r="AF63" s="374"/>
      <c r="AG63" s="39"/>
      <c r="AH63" s="39"/>
      <c r="AI63" s="39"/>
      <c r="AJ63" s="39"/>
      <c r="AK63" s="39"/>
      <c r="AL63" s="39"/>
      <c r="AM63" s="39"/>
      <c r="AN63" s="39"/>
      <c r="AO63" s="39"/>
      <c r="AP63" s="39"/>
      <c r="AQ63" s="381"/>
      <c r="AR63" s="7"/>
      <c r="AS63" s="374"/>
      <c r="AT63" s="39"/>
      <c r="AU63" s="39"/>
      <c r="AV63" s="39"/>
      <c r="AW63" s="39"/>
      <c r="AX63" s="39"/>
      <c r="AY63" s="39"/>
      <c r="AZ63" s="39"/>
      <c r="BA63" s="39"/>
      <c r="BB63" s="39"/>
      <c r="BC63" s="39"/>
      <c r="BD63" s="381"/>
    </row>
    <row r="64" spans="1:56" ht="23" x14ac:dyDescent="0.35">
      <c r="B64" s="58"/>
      <c r="C64" s="37"/>
      <c r="E64" s="71" t="s">
        <v>370</v>
      </c>
      <c r="F64" s="375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380"/>
      <c r="R64" s="7"/>
      <c r="S64" s="375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380"/>
      <c r="AE64" s="7"/>
      <c r="AF64" s="375"/>
      <c r="AG64" s="19"/>
      <c r="AH64" s="19"/>
      <c r="AI64" s="19"/>
      <c r="AJ64" s="19"/>
      <c r="AK64" s="19"/>
      <c r="AL64" s="19"/>
      <c r="AM64" s="19"/>
      <c r="AN64" s="19"/>
      <c r="AO64" s="19"/>
      <c r="AP64" s="19"/>
      <c r="AQ64" s="380"/>
      <c r="AR64" s="7"/>
      <c r="AS64" s="375"/>
      <c r="AT64" s="19"/>
      <c r="AU64" s="19"/>
      <c r="AV64" s="19"/>
      <c r="AW64" s="19"/>
      <c r="AX64" s="19"/>
      <c r="AY64" s="19"/>
      <c r="AZ64" s="19"/>
      <c r="BA64" s="19"/>
      <c r="BB64" s="19"/>
      <c r="BC64" s="19"/>
      <c r="BD64" s="380"/>
    </row>
    <row r="65" spans="1:56" ht="23" x14ac:dyDescent="0.35">
      <c r="A65" s="37" t="s">
        <v>40</v>
      </c>
      <c r="B65" s="37" t="s">
        <v>176</v>
      </c>
      <c r="C65" s="37">
        <v>40</v>
      </c>
      <c r="E65" s="72" t="s">
        <v>206</v>
      </c>
      <c r="F65" s="374"/>
      <c r="G65" s="39"/>
      <c r="H65" s="39"/>
      <c r="I65" s="39"/>
      <c r="J65" s="39"/>
      <c r="K65" s="39"/>
      <c r="L65" s="39"/>
      <c r="M65" s="39"/>
      <c r="N65" s="39"/>
      <c r="O65" s="39"/>
      <c r="P65" s="39"/>
      <c r="Q65" s="381"/>
      <c r="R65" s="7"/>
      <c r="S65" s="374"/>
      <c r="T65" s="39"/>
      <c r="U65" s="39"/>
      <c r="V65" s="39"/>
      <c r="W65" s="39"/>
      <c r="X65" s="39"/>
      <c r="Y65" s="39"/>
      <c r="Z65" s="39"/>
      <c r="AA65" s="39"/>
      <c r="AB65" s="39"/>
      <c r="AC65" s="39"/>
      <c r="AD65" s="381"/>
      <c r="AE65" s="7"/>
      <c r="AF65" s="374"/>
      <c r="AG65" s="39"/>
      <c r="AH65" s="39"/>
      <c r="AI65" s="39"/>
      <c r="AJ65" s="39"/>
      <c r="AK65" s="39"/>
      <c r="AL65" s="39"/>
      <c r="AM65" s="39"/>
      <c r="AN65" s="39"/>
      <c r="AO65" s="39"/>
      <c r="AP65" s="39"/>
      <c r="AQ65" s="381"/>
      <c r="AR65" s="7"/>
      <c r="AS65" s="374"/>
      <c r="AT65" s="39"/>
      <c r="AU65" s="39"/>
      <c r="AV65" s="39"/>
      <c r="AW65" s="39"/>
      <c r="AX65" s="39"/>
      <c r="AY65" s="39"/>
      <c r="AZ65" s="39"/>
      <c r="BA65" s="39"/>
      <c r="BB65" s="39"/>
      <c r="BC65" s="39"/>
      <c r="BD65" s="381"/>
    </row>
    <row r="66" spans="1:56" ht="23" x14ac:dyDescent="0.35">
      <c r="A66" s="37" t="s">
        <v>40</v>
      </c>
      <c r="B66" s="37" t="s">
        <v>177</v>
      </c>
      <c r="C66" s="37">
        <v>41</v>
      </c>
      <c r="E66" s="72" t="s">
        <v>207</v>
      </c>
      <c r="F66" s="374"/>
      <c r="G66" s="39"/>
      <c r="H66" s="39"/>
      <c r="I66" s="39"/>
      <c r="J66" s="39"/>
      <c r="K66" s="39"/>
      <c r="L66" s="39"/>
      <c r="M66" s="39"/>
      <c r="N66" s="39"/>
      <c r="O66" s="39"/>
      <c r="P66" s="39"/>
      <c r="Q66" s="381"/>
      <c r="R66" s="7"/>
      <c r="S66" s="374"/>
      <c r="T66" s="39"/>
      <c r="U66" s="39"/>
      <c r="V66" s="39"/>
      <c r="W66" s="39"/>
      <c r="X66" s="39"/>
      <c r="Y66" s="39"/>
      <c r="Z66" s="39"/>
      <c r="AA66" s="39"/>
      <c r="AB66" s="39"/>
      <c r="AC66" s="39"/>
      <c r="AD66" s="381"/>
      <c r="AE66" s="7"/>
      <c r="AF66" s="374"/>
      <c r="AG66" s="39"/>
      <c r="AH66" s="39"/>
      <c r="AI66" s="39"/>
      <c r="AJ66" s="39"/>
      <c r="AK66" s="39"/>
      <c r="AL66" s="39"/>
      <c r="AM66" s="39"/>
      <c r="AN66" s="39"/>
      <c r="AO66" s="39"/>
      <c r="AP66" s="39"/>
      <c r="AQ66" s="381"/>
      <c r="AR66" s="7"/>
      <c r="AS66" s="374"/>
      <c r="AT66" s="39"/>
      <c r="AU66" s="39"/>
      <c r="AV66" s="39"/>
      <c r="AW66" s="39"/>
      <c r="AX66" s="39"/>
      <c r="AY66" s="39"/>
      <c r="AZ66" s="39"/>
      <c r="BA66" s="39"/>
      <c r="BB66" s="39"/>
      <c r="BC66" s="39"/>
      <c r="BD66" s="381"/>
    </row>
    <row r="67" spans="1:56" ht="23" x14ac:dyDescent="0.35">
      <c r="A67" s="37" t="s">
        <v>40</v>
      </c>
      <c r="B67" s="37" t="s">
        <v>178</v>
      </c>
      <c r="C67" s="37">
        <v>42</v>
      </c>
      <c r="E67" s="72" t="s">
        <v>208</v>
      </c>
      <c r="F67" s="374"/>
      <c r="G67" s="39"/>
      <c r="H67" s="39"/>
      <c r="I67" s="39"/>
      <c r="J67" s="39"/>
      <c r="K67" s="39"/>
      <c r="L67" s="39"/>
      <c r="M67" s="39"/>
      <c r="N67" s="39"/>
      <c r="O67" s="39"/>
      <c r="P67" s="39"/>
      <c r="Q67" s="381"/>
      <c r="R67" s="7"/>
      <c r="S67" s="374"/>
      <c r="T67" s="39"/>
      <c r="U67" s="39"/>
      <c r="V67" s="39"/>
      <c r="W67" s="39"/>
      <c r="X67" s="39"/>
      <c r="Y67" s="39"/>
      <c r="Z67" s="39"/>
      <c r="AA67" s="39"/>
      <c r="AB67" s="39"/>
      <c r="AC67" s="39"/>
      <c r="AD67" s="381"/>
      <c r="AE67" s="7"/>
      <c r="AF67" s="374"/>
      <c r="AG67" s="39"/>
      <c r="AH67" s="39"/>
      <c r="AI67" s="39"/>
      <c r="AJ67" s="39"/>
      <c r="AK67" s="39"/>
      <c r="AL67" s="39"/>
      <c r="AM67" s="39"/>
      <c r="AN67" s="39"/>
      <c r="AO67" s="39"/>
      <c r="AP67" s="39"/>
      <c r="AQ67" s="381"/>
      <c r="AR67" s="7"/>
      <c r="AS67" s="374"/>
      <c r="AT67" s="39"/>
      <c r="AU67" s="39"/>
      <c r="AV67" s="39"/>
      <c r="AW67" s="39"/>
      <c r="AX67" s="39"/>
      <c r="AY67" s="39"/>
      <c r="AZ67" s="39"/>
      <c r="BA67" s="39"/>
      <c r="BB67" s="39"/>
      <c r="BC67" s="39"/>
      <c r="BD67" s="381"/>
    </row>
    <row r="68" spans="1:56" ht="23" x14ac:dyDescent="0.35">
      <c r="A68" s="37" t="s">
        <v>40</v>
      </c>
      <c r="B68" s="37" t="s">
        <v>179</v>
      </c>
      <c r="C68" s="37">
        <v>43</v>
      </c>
      <c r="E68" s="72" t="s">
        <v>209</v>
      </c>
      <c r="F68" s="374"/>
      <c r="G68" s="39"/>
      <c r="H68" s="39"/>
      <c r="I68" s="39"/>
      <c r="J68" s="39"/>
      <c r="K68" s="39"/>
      <c r="L68" s="39"/>
      <c r="M68" s="39"/>
      <c r="N68" s="39"/>
      <c r="O68" s="39"/>
      <c r="P68" s="39"/>
      <c r="Q68" s="381"/>
      <c r="R68" s="7"/>
      <c r="S68" s="374"/>
      <c r="T68" s="39"/>
      <c r="U68" s="39"/>
      <c r="V68" s="39"/>
      <c r="W68" s="39"/>
      <c r="X68" s="39"/>
      <c r="Y68" s="39"/>
      <c r="Z68" s="39"/>
      <c r="AA68" s="39"/>
      <c r="AB68" s="39"/>
      <c r="AC68" s="39"/>
      <c r="AD68" s="381"/>
      <c r="AE68" s="7"/>
      <c r="AF68" s="374"/>
      <c r="AG68" s="39"/>
      <c r="AH68" s="39"/>
      <c r="AI68" s="39"/>
      <c r="AJ68" s="39"/>
      <c r="AK68" s="39"/>
      <c r="AL68" s="39"/>
      <c r="AM68" s="39"/>
      <c r="AN68" s="39"/>
      <c r="AO68" s="39"/>
      <c r="AP68" s="39"/>
      <c r="AQ68" s="381"/>
      <c r="AR68" s="7"/>
      <c r="AS68" s="374"/>
      <c r="AT68" s="39"/>
      <c r="AU68" s="39"/>
      <c r="AV68" s="39"/>
      <c r="AW68" s="39"/>
      <c r="AX68" s="39"/>
      <c r="AY68" s="39"/>
      <c r="AZ68" s="39"/>
      <c r="BA68" s="39"/>
      <c r="BB68" s="39"/>
      <c r="BC68" s="39"/>
      <c r="BD68" s="381"/>
    </row>
    <row r="69" spans="1:56" ht="23" x14ac:dyDescent="0.35">
      <c r="A69" s="37" t="s">
        <v>40</v>
      </c>
      <c r="B69" s="37" t="s">
        <v>180</v>
      </c>
      <c r="C69" s="37">
        <v>44</v>
      </c>
      <c r="E69" s="72" t="s">
        <v>210</v>
      </c>
      <c r="F69" s="374"/>
      <c r="G69" s="39"/>
      <c r="H69" s="39"/>
      <c r="I69" s="39"/>
      <c r="J69" s="39"/>
      <c r="K69" s="39"/>
      <c r="L69" s="39"/>
      <c r="M69" s="39"/>
      <c r="N69" s="39"/>
      <c r="O69" s="39"/>
      <c r="P69" s="39"/>
      <c r="Q69" s="381"/>
      <c r="R69" s="7"/>
      <c r="S69" s="374"/>
      <c r="T69" s="39"/>
      <c r="U69" s="39"/>
      <c r="V69" s="39"/>
      <c r="W69" s="39"/>
      <c r="X69" s="39"/>
      <c r="Y69" s="39"/>
      <c r="Z69" s="39"/>
      <c r="AA69" s="39"/>
      <c r="AB69" s="39"/>
      <c r="AC69" s="39"/>
      <c r="AD69" s="381"/>
      <c r="AE69" s="7"/>
      <c r="AF69" s="374"/>
      <c r="AG69" s="39"/>
      <c r="AH69" s="39"/>
      <c r="AI69" s="39"/>
      <c r="AJ69" s="39"/>
      <c r="AK69" s="39"/>
      <c r="AL69" s="39"/>
      <c r="AM69" s="39"/>
      <c r="AN69" s="39"/>
      <c r="AO69" s="39"/>
      <c r="AP69" s="39"/>
      <c r="AQ69" s="381"/>
      <c r="AR69" s="7"/>
      <c r="AS69" s="374"/>
      <c r="AT69" s="39"/>
      <c r="AU69" s="39"/>
      <c r="AV69" s="39"/>
      <c r="AW69" s="39"/>
      <c r="AX69" s="39"/>
      <c r="AY69" s="39"/>
      <c r="AZ69" s="39"/>
      <c r="BA69" s="39"/>
      <c r="BB69" s="39"/>
      <c r="BC69" s="39"/>
      <c r="BD69" s="381"/>
    </row>
    <row r="70" spans="1:56" ht="23" x14ac:dyDescent="0.35">
      <c r="A70" s="37" t="s">
        <v>40</v>
      </c>
      <c r="B70" s="37" t="s">
        <v>181</v>
      </c>
      <c r="C70" s="37">
        <v>45</v>
      </c>
      <c r="E70" s="72" t="s">
        <v>211</v>
      </c>
      <c r="F70" s="374"/>
      <c r="G70" s="39"/>
      <c r="H70" s="39"/>
      <c r="I70" s="39"/>
      <c r="J70" s="39"/>
      <c r="K70" s="39"/>
      <c r="L70" s="39"/>
      <c r="M70" s="39"/>
      <c r="N70" s="39"/>
      <c r="O70" s="39"/>
      <c r="P70" s="39"/>
      <c r="Q70" s="381"/>
      <c r="R70" s="7"/>
      <c r="S70" s="374"/>
      <c r="T70" s="39"/>
      <c r="U70" s="39"/>
      <c r="V70" s="39"/>
      <c r="W70" s="39"/>
      <c r="X70" s="39"/>
      <c r="Y70" s="39"/>
      <c r="Z70" s="39"/>
      <c r="AA70" s="39"/>
      <c r="AB70" s="39"/>
      <c r="AC70" s="39"/>
      <c r="AD70" s="381"/>
      <c r="AE70" s="7"/>
      <c r="AF70" s="374"/>
      <c r="AG70" s="39"/>
      <c r="AH70" s="39"/>
      <c r="AI70" s="39"/>
      <c r="AJ70" s="39"/>
      <c r="AK70" s="39"/>
      <c r="AL70" s="39"/>
      <c r="AM70" s="39"/>
      <c r="AN70" s="39"/>
      <c r="AO70" s="39"/>
      <c r="AP70" s="39"/>
      <c r="AQ70" s="381"/>
      <c r="AR70" s="7"/>
      <c r="AS70" s="374"/>
      <c r="AT70" s="39"/>
      <c r="AU70" s="39"/>
      <c r="AV70" s="39"/>
      <c r="AW70" s="39"/>
      <c r="AX70" s="39"/>
      <c r="AY70" s="39"/>
      <c r="AZ70" s="39"/>
      <c r="BA70" s="39"/>
      <c r="BB70" s="39"/>
      <c r="BC70" s="39"/>
      <c r="BD70" s="381"/>
    </row>
    <row r="71" spans="1:56" ht="23" x14ac:dyDescent="0.35">
      <c r="A71" s="37" t="s">
        <v>40</v>
      </c>
      <c r="B71" s="37" t="s">
        <v>182</v>
      </c>
      <c r="C71" s="37">
        <v>46</v>
      </c>
      <c r="E71" s="72" t="s">
        <v>212</v>
      </c>
      <c r="F71" s="374"/>
      <c r="G71" s="39"/>
      <c r="H71" s="39"/>
      <c r="I71" s="39"/>
      <c r="J71" s="39"/>
      <c r="K71" s="39"/>
      <c r="L71" s="39"/>
      <c r="M71" s="39"/>
      <c r="N71" s="39"/>
      <c r="O71" s="39"/>
      <c r="P71" s="39"/>
      <c r="Q71" s="381"/>
      <c r="R71" s="7"/>
      <c r="S71" s="374"/>
      <c r="T71" s="39"/>
      <c r="U71" s="39"/>
      <c r="V71" s="39"/>
      <c r="W71" s="39"/>
      <c r="X71" s="39"/>
      <c r="Y71" s="39"/>
      <c r="Z71" s="39"/>
      <c r="AA71" s="39"/>
      <c r="AB71" s="39"/>
      <c r="AC71" s="39"/>
      <c r="AD71" s="381"/>
      <c r="AE71" s="7"/>
      <c r="AF71" s="374"/>
      <c r="AG71" s="39"/>
      <c r="AH71" s="39"/>
      <c r="AI71" s="39"/>
      <c r="AJ71" s="39"/>
      <c r="AK71" s="39"/>
      <c r="AL71" s="39"/>
      <c r="AM71" s="39"/>
      <c r="AN71" s="39"/>
      <c r="AO71" s="39"/>
      <c r="AP71" s="39"/>
      <c r="AQ71" s="381"/>
      <c r="AR71" s="7"/>
      <c r="AS71" s="374"/>
      <c r="AT71" s="39"/>
      <c r="AU71" s="39"/>
      <c r="AV71" s="39"/>
      <c r="AW71" s="39"/>
      <c r="AX71" s="39"/>
      <c r="AY71" s="39"/>
      <c r="AZ71" s="39"/>
      <c r="BA71" s="39"/>
      <c r="BB71" s="39"/>
      <c r="BC71" s="39"/>
      <c r="BD71" s="381"/>
    </row>
    <row r="72" spans="1:56" ht="23" x14ac:dyDescent="0.35">
      <c r="A72" s="37" t="s">
        <v>40</v>
      </c>
      <c r="B72" s="37" t="s">
        <v>183</v>
      </c>
      <c r="C72" s="37">
        <v>47</v>
      </c>
      <c r="E72" s="47" t="s">
        <v>213</v>
      </c>
      <c r="F72" s="374"/>
      <c r="G72" s="39"/>
      <c r="H72" s="39"/>
      <c r="I72" s="39"/>
      <c r="J72" s="39"/>
      <c r="K72" s="39"/>
      <c r="L72" s="39"/>
      <c r="M72" s="39"/>
      <c r="N72" s="39"/>
      <c r="O72" s="39"/>
      <c r="P72" s="39"/>
      <c r="Q72" s="381"/>
      <c r="R72" s="7"/>
      <c r="S72" s="374"/>
      <c r="T72" s="39"/>
      <c r="U72" s="39"/>
      <c r="V72" s="39"/>
      <c r="W72" s="39"/>
      <c r="X72" s="39"/>
      <c r="Y72" s="39"/>
      <c r="Z72" s="39"/>
      <c r="AA72" s="39"/>
      <c r="AB72" s="39"/>
      <c r="AC72" s="39"/>
      <c r="AD72" s="381"/>
      <c r="AE72" s="7"/>
      <c r="AF72" s="374"/>
      <c r="AG72" s="39"/>
      <c r="AH72" s="39"/>
      <c r="AI72" s="39"/>
      <c r="AJ72" s="39"/>
      <c r="AK72" s="39"/>
      <c r="AL72" s="39"/>
      <c r="AM72" s="39"/>
      <c r="AN72" s="39"/>
      <c r="AO72" s="39"/>
      <c r="AP72" s="39"/>
      <c r="AQ72" s="381"/>
      <c r="AR72" s="7"/>
      <c r="AS72" s="374"/>
      <c r="AT72" s="39"/>
      <c r="AU72" s="39"/>
      <c r="AV72" s="39"/>
      <c r="AW72" s="39"/>
      <c r="AX72" s="39"/>
      <c r="AY72" s="39"/>
      <c r="AZ72" s="39"/>
      <c r="BA72" s="39"/>
      <c r="BB72" s="39"/>
      <c r="BC72" s="39"/>
      <c r="BD72" s="381"/>
    </row>
    <row r="73" spans="1:56" ht="23" x14ac:dyDescent="0.35">
      <c r="A73" s="37" t="s">
        <v>40</v>
      </c>
      <c r="B73" s="37" t="s">
        <v>184</v>
      </c>
      <c r="C73" s="37">
        <v>48</v>
      </c>
      <c r="E73" s="267" t="s">
        <v>214</v>
      </c>
      <c r="F73" s="374"/>
      <c r="G73" s="39"/>
      <c r="H73" s="39"/>
      <c r="I73" s="39"/>
      <c r="J73" s="39"/>
      <c r="K73" s="39"/>
      <c r="L73" s="39"/>
      <c r="M73" s="39"/>
      <c r="N73" s="39"/>
      <c r="O73" s="39"/>
      <c r="P73" s="39"/>
      <c r="Q73" s="381"/>
      <c r="R73" s="7"/>
      <c r="S73" s="390"/>
      <c r="T73" s="391"/>
      <c r="U73" s="391"/>
      <c r="V73" s="391"/>
      <c r="W73" s="391"/>
      <c r="X73" s="391"/>
      <c r="Y73" s="391"/>
      <c r="Z73" s="391"/>
      <c r="AA73" s="391"/>
      <c r="AB73" s="391"/>
      <c r="AC73" s="391"/>
      <c r="AD73" s="392"/>
      <c r="AE73" s="7"/>
      <c r="AF73" s="374"/>
      <c r="AG73" s="39"/>
      <c r="AH73" s="39"/>
      <c r="AI73" s="39"/>
      <c r="AJ73" s="39"/>
      <c r="AK73" s="39"/>
      <c r="AL73" s="39"/>
      <c r="AM73" s="39"/>
      <c r="AN73" s="39"/>
      <c r="AO73" s="39"/>
      <c r="AP73" s="39"/>
      <c r="AQ73" s="381"/>
      <c r="AR73" s="7"/>
      <c r="AS73" s="374"/>
      <c r="AT73" s="39"/>
      <c r="AU73" s="39"/>
      <c r="AV73" s="39"/>
      <c r="AW73" s="39"/>
      <c r="AX73" s="39"/>
      <c r="AY73" s="39"/>
      <c r="AZ73" s="39"/>
      <c r="BA73" s="39"/>
      <c r="BB73" s="39"/>
      <c r="BC73" s="39"/>
      <c r="BD73" s="381"/>
    </row>
    <row r="74" spans="1:56" ht="23" x14ac:dyDescent="0.35">
      <c r="A74" s="37" t="s">
        <v>40</v>
      </c>
      <c r="B74" s="37" t="s">
        <v>185</v>
      </c>
      <c r="C74" s="37">
        <v>49</v>
      </c>
      <c r="E74" s="267" t="s">
        <v>215</v>
      </c>
      <c r="F74" s="374"/>
      <c r="G74" s="39"/>
      <c r="H74" s="39"/>
      <c r="I74" s="39"/>
      <c r="J74" s="39"/>
      <c r="K74" s="39"/>
      <c r="L74" s="39"/>
      <c r="M74" s="39"/>
      <c r="N74" s="39"/>
      <c r="O74" s="39"/>
      <c r="P74" s="39"/>
      <c r="Q74" s="381"/>
      <c r="R74" s="7"/>
      <c r="S74" s="374"/>
      <c r="T74" s="39"/>
      <c r="U74" s="39"/>
      <c r="V74" s="39"/>
      <c r="W74" s="39"/>
      <c r="X74" s="39"/>
      <c r="Y74" s="39"/>
      <c r="Z74" s="39"/>
      <c r="AA74" s="39"/>
      <c r="AB74" s="39"/>
      <c r="AC74" s="39"/>
      <c r="AD74" s="381"/>
      <c r="AE74" s="7"/>
      <c r="AF74" s="374"/>
      <c r="AG74" s="39"/>
      <c r="AH74" s="39"/>
      <c r="AI74" s="39"/>
      <c r="AJ74" s="39"/>
      <c r="AK74" s="39"/>
      <c r="AL74" s="39"/>
      <c r="AM74" s="39"/>
      <c r="AN74" s="39"/>
      <c r="AO74" s="39"/>
      <c r="AP74" s="39"/>
      <c r="AQ74" s="381"/>
      <c r="AR74" s="7"/>
      <c r="AS74" s="374"/>
      <c r="AT74" s="39"/>
      <c r="AU74" s="39"/>
      <c r="AV74" s="39"/>
      <c r="AW74" s="39"/>
      <c r="AX74" s="39"/>
      <c r="AY74" s="39"/>
      <c r="AZ74" s="39"/>
      <c r="BA74" s="39"/>
      <c r="BB74" s="39"/>
      <c r="BC74" s="39"/>
      <c r="BD74" s="381"/>
    </row>
    <row r="75" spans="1:56" ht="23" x14ac:dyDescent="0.35">
      <c r="B75" s="37"/>
      <c r="C75" s="37"/>
      <c r="E75" s="46" t="s">
        <v>217</v>
      </c>
      <c r="F75" s="327"/>
      <c r="G75" s="326"/>
      <c r="H75" s="326"/>
      <c r="I75" s="326"/>
      <c r="J75" s="326"/>
      <c r="K75" s="326"/>
      <c r="L75" s="326"/>
      <c r="M75" s="326"/>
      <c r="N75" s="326"/>
      <c r="O75" s="326"/>
      <c r="P75" s="326"/>
      <c r="Q75" s="9"/>
      <c r="R75" s="7"/>
      <c r="S75" s="327"/>
      <c r="T75" s="326"/>
      <c r="U75" s="326"/>
      <c r="V75" s="326"/>
      <c r="W75" s="326"/>
      <c r="X75" s="326"/>
      <c r="Y75" s="326"/>
      <c r="Z75" s="326"/>
      <c r="AA75" s="326"/>
      <c r="AB75" s="326"/>
      <c r="AC75" s="326"/>
      <c r="AD75" s="9"/>
      <c r="AE75" s="7"/>
      <c r="AF75" s="327"/>
      <c r="AG75" s="326"/>
      <c r="AH75" s="326"/>
      <c r="AI75" s="326"/>
      <c r="AJ75" s="326"/>
      <c r="AK75" s="326"/>
      <c r="AL75" s="326"/>
      <c r="AM75" s="326"/>
      <c r="AN75" s="326"/>
      <c r="AO75" s="326"/>
      <c r="AP75" s="326"/>
      <c r="AQ75" s="9"/>
      <c r="AR75" s="7"/>
      <c r="AS75" s="327"/>
      <c r="AT75" s="326"/>
      <c r="AU75" s="326"/>
      <c r="AV75" s="326"/>
      <c r="AW75" s="326"/>
      <c r="AX75" s="326"/>
      <c r="AY75" s="326"/>
      <c r="AZ75" s="326"/>
      <c r="BA75" s="326"/>
      <c r="BB75" s="326"/>
      <c r="BC75" s="326"/>
      <c r="BD75" s="9"/>
    </row>
    <row r="76" spans="1:56" ht="23" x14ac:dyDescent="0.35">
      <c r="A76" s="37" t="s">
        <v>40</v>
      </c>
      <c r="B76" s="37" t="s">
        <v>186</v>
      </c>
      <c r="C76" s="37">
        <v>50</v>
      </c>
      <c r="E76" s="69" t="s">
        <v>218</v>
      </c>
      <c r="F76" s="42"/>
      <c r="G76" s="39"/>
      <c r="H76" s="39"/>
      <c r="I76" s="39"/>
      <c r="J76" s="39"/>
      <c r="K76" s="39"/>
      <c r="L76" s="39"/>
      <c r="M76" s="39"/>
      <c r="N76" s="39"/>
      <c r="O76" s="39"/>
      <c r="P76" s="39"/>
      <c r="Q76" s="381"/>
      <c r="R76" s="7"/>
      <c r="S76" s="393"/>
      <c r="T76" s="391"/>
      <c r="U76" s="391"/>
      <c r="V76" s="391"/>
      <c r="W76" s="391"/>
      <c r="X76" s="391"/>
      <c r="Y76" s="391"/>
      <c r="Z76" s="391"/>
      <c r="AA76" s="391"/>
      <c r="AB76" s="391"/>
      <c r="AC76" s="391"/>
      <c r="AD76" s="392"/>
      <c r="AE76" s="7"/>
      <c r="AF76" s="42"/>
      <c r="AG76" s="39"/>
      <c r="AH76" s="39"/>
      <c r="AI76" s="39"/>
      <c r="AJ76" s="39"/>
      <c r="AK76" s="39"/>
      <c r="AL76" s="39"/>
      <c r="AM76" s="39"/>
      <c r="AN76" s="39"/>
      <c r="AO76" s="39"/>
      <c r="AP76" s="39"/>
      <c r="AQ76" s="381"/>
      <c r="AR76" s="7"/>
      <c r="AS76" s="42"/>
      <c r="AT76" s="39"/>
      <c r="AU76" s="39"/>
      <c r="AV76" s="39"/>
      <c r="AW76" s="39"/>
      <c r="AX76" s="39"/>
      <c r="AY76" s="39"/>
      <c r="AZ76" s="39"/>
      <c r="BA76" s="39"/>
      <c r="BB76" s="39"/>
      <c r="BC76" s="39"/>
      <c r="BD76" s="381"/>
    </row>
    <row r="77" spans="1:56" ht="23" x14ac:dyDescent="0.35">
      <c r="A77" s="37" t="s">
        <v>40</v>
      </c>
      <c r="B77" s="37" t="s">
        <v>187</v>
      </c>
      <c r="C77" s="37">
        <v>51</v>
      </c>
      <c r="E77" s="69" t="s">
        <v>319</v>
      </c>
      <c r="F77" s="390"/>
      <c r="G77" s="391"/>
      <c r="H77" s="391"/>
      <c r="I77" s="391"/>
      <c r="J77" s="391"/>
      <c r="K77" s="391"/>
      <c r="L77" s="391"/>
      <c r="M77" s="391"/>
      <c r="N77" s="391"/>
      <c r="O77" s="391"/>
      <c r="P77" s="391"/>
      <c r="Q77" s="392"/>
      <c r="S77" s="390"/>
      <c r="T77" s="391"/>
      <c r="U77" s="391"/>
      <c r="V77" s="391"/>
      <c r="W77" s="391"/>
      <c r="X77" s="391"/>
      <c r="Y77" s="391"/>
      <c r="Z77" s="391"/>
      <c r="AA77" s="391"/>
      <c r="AB77" s="391"/>
      <c r="AC77" s="391"/>
      <c r="AD77" s="392"/>
      <c r="AF77" s="390"/>
      <c r="AG77" s="391"/>
      <c r="AH77" s="391"/>
      <c r="AI77" s="391"/>
      <c r="AJ77" s="391"/>
      <c r="AK77" s="391"/>
      <c r="AL77" s="391"/>
      <c r="AM77" s="391"/>
      <c r="AN77" s="391"/>
      <c r="AO77" s="391"/>
      <c r="AP77" s="391"/>
      <c r="AQ77" s="392"/>
      <c r="AS77" s="390"/>
      <c r="AT77" s="391"/>
      <c r="AU77" s="391"/>
      <c r="AV77" s="391"/>
      <c r="AW77" s="391"/>
      <c r="AX77" s="391"/>
      <c r="AY77" s="391"/>
      <c r="AZ77" s="391"/>
      <c r="BA77" s="391"/>
      <c r="BB77" s="391"/>
      <c r="BC77" s="391"/>
      <c r="BD77" s="392"/>
    </row>
    <row r="78" spans="1:56" ht="23" x14ac:dyDescent="0.35">
      <c r="A78" s="37" t="s">
        <v>40</v>
      </c>
      <c r="B78" s="37" t="s">
        <v>188</v>
      </c>
      <c r="C78" s="37">
        <v>52</v>
      </c>
      <c r="E78" s="69" t="s">
        <v>220</v>
      </c>
      <c r="F78" s="390"/>
      <c r="G78" s="391"/>
      <c r="H78" s="391"/>
      <c r="I78" s="391"/>
      <c r="J78" s="391"/>
      <c r="K78" s="391"/>
      <c r="L78" s="391"/>
      <c r="M78" s="391"/>
      <c r="N78" s="391"/>
      <c r="O78" s="391"/>
      <c r="P78" s="391"/>
      <c r="Q78" s="392"/>
      <c r="R78" s="7"/>
      <c r="S78" s="374"/>
      <c r="T78" s="39"/>
      <c r="U78" s="39"/>
      <c r="V78" s="39"/>
      <c r="W78" s="39"/>
      <c r="X78" s="39"/>
      <c r="Y78" s="39"/>
      <c r="Z78" s="39"/>
      <c r="AA78" s="39"/>
      <c r="AB78" s="39"/>
      <c r="AC78" s="39"/>
      <c r="AD78" s="381"/>
      <c r="AE78" s="7"/>
      <c r="AF78" s="374"/>
      <c r="AG78" s="39"/>
      <c r="AH78" s="39"/>
      <c r="AI78" s="39"/>
      <c r="AJ78" s="39"/>
      <c r="AK78" s="39"/>
      <c r="AL78" s="39"/>
      <c r="AM78" s="39"/>
      <c r="AN78" s="39"/>
      <c r="AO78" s="39"/>
      <c r="AP78" s="39"/>
      <c r="AQ78" s="381"/>
      <c r="AR78" s="7"/>
      <c r="AS78" s="390"/>
      <c r="AT78" s="391"/>
      <c r="AU78" s="391"/>
      <c r="AV78" s="391"/>
      <c r="AW78" s="391"/>
      <c r="AX78" s="391"/>
      <c r="AY78" s="391"/>
      <c r="AZ78" s="391"/>
      <c r="BA78" s="391"/>
      <c r="BB78" s="391"/>
      <c r="BC78" s="391"/>
      <c r="BD78" s="392"/>
    </row>
    <row r="79" spans="1:56" ht="23" x14ac:dyDescent="0.35">
      <c r="B79" s="37"/>
      <c r="C79" s="37"/>
      <c r="E79" s="46" t="s">
        <v>222</v>
      </c>
      <c r="F79" s="327"/>
      <c r="G79" s="326"/>
      <c r="H79" s="326"/>
      <c r="I79" s="326"/>
      <c r="J79" s="326"/>
      <c r="K79" s="326"/>
      <c r="L79" s="326"/>
      <c r="M79" s="326"/>
      <c r="N79" s="326"/>
      <c r="O79" s="326"/>
      <c r="P79" s="326"/>
      <c r="Q79" s="9"/>
      <c r="R79" s="7"/>
      <c r="S79" s="327"/>
      <c r="T79" s="326"/>
      <c r="U79" s="326"/>
      <c r="V79" s="326"/>
      <c r="W79" s="326"/>
      <c r="X79" s="326"/>
      <c r="Y79" s="326"/>
      <c r="Z79" s="326"/>
      <c r="AA79" s="326"/>
      <c r="AB79" s="326"/>
      <c r="AC79" s="326"/>
      <c r="AD79" s="9"/>
      <c r="AE79" s="7"/>
      <c r="AF79" s="327"/>
      <c r="AG79" s="326"/>
      <c r="AH79" s="326"/>
      <c r="AI79" s="326"/>
      <c r="AJ79" s="326"/>
      <c r="AK79" s="326"/>
      <c r="AL79" s="326"/>
      <c r="AM79" s="326"/>
      <c r="AN79" s="326"/>
      <c r="AO79" s="326"/>
      <c r="AP79" s="326"/>
      <c r="AQ79" s="9"/>
      <c r="AR79" s="7"/>
      <c r="AS79" s="327"/>
      <c r="AT79" s="326"/>
      <c r="AU79" s="326"/>
      <c r="AV79" s="326"/>
      <c r="AW79" s="326"/>
      <c r="AX79" s="326"/>
      <c r="AY79" s="326"/>
      <c r="AZ79" s="326"/>
      <c r="BA79" s="326"/>
      <c r="BB79" s="326"/>
      <c r="BC79" s="326"/>
      <c r="BD79" s="9"/>
    </row>
    <row r="80" spans="1:56" ht="23" x14ac:dyDescent="0.35">
      <c r="A80" s="37" t="s">
        <v>40</v>
      </c>
      <c r="B80" s="37" t="s">
        <v>189</v>
      </c>
      <c r="C80" s="37">
        <v>53</v>
      </c>
      <c r="E80" s="69" t="s">
        <v>223</v>
      </c>
      <c r="F80" s="390"/>
      <c r="G80" s="391"/>
      <c r="H80" s="391"/>
      <c r="I80" s="391"/>
      <c r="J80" s="391"/>
      <c r="K80" s="391"/>
      <c r="L80" s="391"/>
      <c r="M80" s="391"/>
      <c r="N80" s="391"/>
      <c r="O80" s="391"/>
      <c r="P80" s="391"/>
      <c r="Q80" s="392"/>
      <c r="R80" s="7"/>
      <c r="S80" s="374"/>
      <c r="T80" s="39"/>
      <c r="U80" s="39"/>
      <c r="V80" s="39"/>
      <c r="W80" s="39"/>
      <c r="X80" s="39"/>
      <c r="Y80" s="39"/>
      <c r="Z80" s="39"/>
      <c r="AA80" s="39"/>
      <c r="AB80" s="39"/>
      <c r="AC80" s="39"/>
      <c r="AD80" s="381"/>
      <c r="AE80" s="7"/>
      <c r="AF80" s="374"/>
      <c r="AG80" s="39"/>
      <c r="AH80" s="39"/>
      <c r="AI80" s="39"/>
      <c r="AJ80" s="39"/>
      <c r="AK80" s="39"/>
      <c r="AL80" s="39"/>
      <c r="AM80" s="39"/>
      <c r="AN80" s="39"/>
      <c r="AO80" s="39"/>
      <c r="AP80" s="39"/>
      <c r="AQ80" s="381"/>
      <c r="AR80" s="7"/>
      <c r="AS80" s="390"/>
      <c r="AT80" s="391"/>
      <c r="AU80" s="391"/>
      <c r="AV80" s="391"/>
      <c r="AW80" s="391"/>
      <c r="AX80" s="391"/>
      <c r="AY80" s="391"/>
      <c r="AZ80" s="391"/>
      <c r="BA80" s="391"/>
      <c r="BB80" s="391"/>
      <c r="BC80" s="391"/>
      <c r="BD80" s="392"/>
    </row>
    <row r="81" spans="1:56" ht="23" x14ac:dyDescent="0.35">
      <c r="A81" s="37" t="s">
        <v>40</v>
      </c>
      <c r="B81" s="37" t="s">
        <v>190</v>
      </c>
      <c r="C81" s="37">
        <v>54</v>
      </c>
      <c r="E81" s="69" t="s">
        <v>224</v>
      </c>
      <c r="F81" s="390"/>
      <c r="G81" s="391"/>
      <c r="H81" s="391"/>
      <c r="I81" s="391"/>
      <c r="J81" s="391"/>
      <c r="K81" s="391"/>
      <c r="L81" s="391"/>
      <c r="M81" s="391"/>
      <c r="N81" s="391"/>
      <c r="O81" s="391"/>
      <c r="P81" s="391"/>
      <c r="Q81" s="392"/>
      <c r="R81" s="7"/>
      <c r="S81" s="374"/>
      <c r="T81" s="39"/>
      <c r="U81" s="39"/>
      <c r="V81" s="39"/>
      <c r="W81" s="39"/>
      <c r="X81" s="39"/>
      <c r="Y81" s="39"/>
      <c r="Z81" s="39"/>
      <c r="AA81" s="39"/>
      <c r="AB81" s="39"/>
      <c r="AC81" s="39"/>
      <c r="AD81" s="381"/>
      <c r="AE81" s="7"/>
      <c r="AF81" s="374"/>
      <c r="AG81" s="39"/>
      <c r="AH81" s="39"/>
      <c r="AI81" s="39"/>
      <c r="AJ81" s="39"/>
      <c r="AK81" s="39"/>
      <c r="AL81" s="39"/>
      <c r="AM81" s="39"/>
      <c r="AN81" s="39"/>
      <c r="AO81" s="39"/>
      <c r="AP81" s="39"/>
      <c r="AQ81" s="381"/>
      <c r="AR81" s="7"/>
      <c r="AS81" s="390"/>
      <c r="AT81" s="391"/>
      <c r="AU81" s="391"/>
      <c r="AV81" s="391"/>
      <c r="AW81" s="391"/>
      <c r="AX81" s="391"/>
      <c r="AY81" s="391"/>
      <c r="AZ81" s="391"/>
      <c r="BA81" s="391"/>
      <c r="BB81" s="391"/>
      <c r="BC81" s="391"/>
      <c r="BD81" s="392"/>
    </row>
    <row r="82" spans="1:56" ht="23" x14ac:dyDescent="0.35">
      <c r="A82" s="37" t="s">
        <v>40</v>
      </c>
      <c r="B82" s="37" t="s">
        <v>191</v>
      </c>
      <c r="C82" s="37">
        <v>55</v>
      </c>
      <c r="E82" s="69" t="s">
        <v>225</v>
      </c>
      <c r="F82" s="390"/>
      <c r="G82" s="391"/>
      <c r="H82" s="391"/>
      <c r="I82" s="391"/>
      <c r="J82" s="391"/>
      <c r="K82" s="391"/>
      <c r="L82" s="391"/>
      <c r="M82" s="391"/>
      <c r="N82" s="391"/>
      <c r="O82" s="391"/>
      <c r="P82" s="391"/>
      <c r="Q82" s="392"/>
      <c r="R82" s="7"/>
      <c r="S82" s="374"/>
      <c r="T82" s="39"/>
      <c r="U82" s="39"/>
      <c r="V82" s="39"/>
      <c r="W82" s="39"/>
      <c r="X82" s="39"/>
      <c r="Y82" s="39"/>
      <c r="Z82" s="39"/>
      <c r="AA82" s="39"/>
      <c r="AB82" s="39"/>
      <c r="AC82" s="39"/>
      <c r="AD82" s="381"/>
      <c r="AE82" s="7"/>
      <c r="AF82" s="374"/>
      <c r="AG82" s="39"/>
      <c r="AH82" s="39"/>
      <c r="AI82" s="39"/>
      <c r="AJ82" s="39"/>
      <c r="AK82" s="39"/>
      <c r="AL82" s="39"/>
      <c r="AM82" s="39"/>
      <c r="AN82" s="39"/>
      <c r="AO82" s="39"/>
      <c r="AP82" s="39"/>
      <c r="AQ82" s="381"/>
      <c r="AR82" s="7"/>
      <c r="AS82" s="390"/>
      <c r="AT82" s="391"/>
      <c r="AU82" s="391"/>
      <c r="AV82" s="391"/>
      <c r="AW82" s="391"/>
      <c r="AX82" s="391"/>
      <c r="AY82" s="391"/>
      <c r="AZ82" s="391"/>
      <c r="BA82" s="391"/>
      <c r="BB82" s="391"/>
      <c r="BC82" s="391"/>
      <c r="BD82" s="392"/>
    </row>
    <row r="83" spans="1:56" ht="23" x14ac:dyDescent="0.35">
      <c r="A83" s="37" t="s">
        <v>40</v>
      </c>
      <c r="B83" s="37" t="s">
        <v>192</v>
      </c>
      <c r="C83" s="37">
        <v>56</v>
      </c>
      <c r="E83" s="69" t="s">
        <v>226</v>
      </c>
      <c r="F83" s="390"/>
      <c r="G83" s="391"/>
      <c r="H83" s="391"/>
      <c r="I83" s="391"/>
      <c r="J83" s="391"/>
      <c r="K83" s="391"/>
      <c r="L83" s="391"/>
      <c r="M83" s="391"/>
      <c r="N83" s="391"/>
      <c r="O83" s="391"/>
      <c r="P83" s="391"/>
      <c r="Q83" s="392"/>
      <c r="R83" s="7"/>
      <c r="S83" s="374"/>
      <c r="T83" s="39"/>
      <c r="U83" s="39"/>
      <c r="V83" s="39"/>
      <c r="W83" s="39"/>
      <c r="X83" s="39"/>
      <c r="Y83" s="39"/>
      <c r="Z83" s="39"/>
      <c r="AA83" s="39"/>
      <c r="AB83" s="39"/>
      <c r="AC83" s="39"/>
      <c r="AD83" s="381"/>
      <c r="AE83" s="7"/>
      <c r="AF83" s="374"/>
      <c r="AG83" s="39"/>
      <c r="AH83" s="39"/>
      <c r="AI83" s="39"/>
      <c r="AJ83" s="39"/>
      <c r="AK83" s="39"/>
      <c r="AL83" s="39"/>
      <c r="AM83" s="39"/>
      <c r="AN83" s="39"/>
      <c r="AO83" s="39"/>
      <c r="AP83" s="39"/>
      <c r="AQ83" s="381"/>
      <c r="AR83" s="7"/>
      <c r="AS83" s="390"/>
      <c r="AT83" s="391"/>
      <c r="AU83" s="391"/>
      <c r="AV83" s="391"/>
      <c r="AW83" s="391"/>
      <c r="AX83" s="391"/>
      <c r="AY83" s="391"/>
      <c r="AZ83" s="391"/>
      <c r="BA83" s="391"/>
      <c r="BB83" s="391"/>
      <c r="BC83" s="391"/>
      <c r="BD83" s="392"/>
    </row>
    <row r="84" spans="1:56" ht="23" x14ac:dyDescent="0.35">
      <c r="A84" s="37" t="s">
        <v>40</v>
      </c>
      <c r="B84" s="37" t="s">
        <v>193</v>
      </c>
      <c r="C84" s="37">
        <v>57</v>
      </c>
      <c r="E84" s="69" t="s">
        <v>227</v>
      </c>
      <c r="F84" s="390"/>
      <c r="G84" s="391"/>
      <c r="H84" s="391"/>
      <c r="I84" s="391"/>
      <c r="J84" s="391"/>
      <c r="K84" s="391"/>
      <c r="L84" s="391"/>
      <c r="M84" s="391"/>
      <c r="N84" s="391"/>
      <c r="O84" s="391"/>
      <c r="P84" s="391"/>
      <c r="Q84" s="392"/>
      <c r="R84" s="7"/>
      <c r="S84" s="374"/>
      <c r="T84" s="39"/>
      <c r="U84" s="39"/>
      <c r="V84" s="39"/>
      <c r="W84" s="39"/>
      <c r="X84" s="39"/>
      <c r="Y84" s="39"/>
      <c r="Z84" s="39"/>
      <c r="AA84" s="39"/>
      <c r="AB84" s="39"/>
      <c r="AC84" s="39"/>
      <c r="AD84" s="381"/>
      <c r="AE84" s="7"/>
      <c r="AF84" s="374"/>
      <c r="AG84" s="39"/>
      <c r="AH84" s="39"/>
      <c r="AI84" s="39"/>
      <c r="AJ84" s="39"/>
      <c r="AK84" s="39"/>
      <c r="AL84" s="39"/>
      <c r="AM84" s="39"/>
      <c r="AN84" s="39"/>
      <c r="AO84" s="39"/>
      <c r="AP84" s="39"/>
      <c r="AQ84" s="381"/>
      <c r="AR84" s="7"/>
      <c r="AS84" s="390"/>
      <c r="AT84" s="391"/>
      <c r="AU84" s="391"/>
      <c r="AV84" s="391"/>
      <c r="AW84" s="391"/>
      <c r="AX84" s="391"/>
      <c r="AY84" s="391"/>
      <c r="AZ84" s="391"/>
      <c r="BA84" s="391"/>
      <c r="BB84" s="391"/>
      <c r="BC84" s="391"/>
      <c r="BD84" s="392"/>
    </row>
    <row r="85" spans="1:56" ht="23" x14ac:dyDescent="0.35">
      <c r="C85" s="37"/>
      <c r="E85" s="45" t="s">
        <v>43</v>
      </c>
      <c r="F85" s="372"/>
      <c r="G85" s="386"/>
      <c r="H85" s="386"/>
      <c r="I85" s="386"/>
      <c r="J85" s="386"/>
      <c r="K85" s="386"/>
      <c r="L85" s="386"/>
      <c r="M85" s="386"/>
      <c r="N85" s="386"/>
      <c r="O85" s="386"/>
      <c r="P85" s="386"/>
      <c r="Q85" s="379"/>
      <c r="R85" s="7"/>
      <c r="S85" s="372"/>
      <c r="T85" s="386"/>
      <c r="U85" s="386"/>
      <c r="V85" s="386"/>
      <c r="W85" s="386"/>
      <c r="X85" s="386"/>
      <c r="Y85" s="386"/>
      <c r="Z85" s="386"/>
      <c r="AA85" s="386"/>
      <c r="AB85" s="386"/>
      <c r="AC85" s="386"/>
      <c r="AD85" s="379"/>
      <c r="AE85" s="7"/>
      <c r="AF85" s="372"/>
      <c r="AG85" s="386"/>
      <c r="AH85" s="386"/>
      <c r="AI85" s="386"/>
      <c r="AJ85" s="386"/>
      <c r="AK85" s="386"/>
      <c r="AL85" s="386"/>
      <c r="AM85" s="386"/>
      <c r="AN85" s="386"/>
      <c r="AO85" s="386"/>
      <c r="AP85" s="386"/>
      <c r="AQ85" s="379"/>
      <c r="AR85" s="7"/>
      <c r="AS85" s="372"/>
      <c r="AT85" s="386"/>
      <c r="AU85" s="386"/>
      <c r="AV85" s="386"/>
      <c r="AW85" s="386"/>
      <c r="AX85" s="386"/>
      <c r="AY85" s="386"/>
      <c r="AZ85" s="386"/>
      <c r="BA85" s="386"/>
      <c r="BB85" s="386"/>
      <c r="BC85" s="386"/>
      <c r="BD85" s="379"/>
    </row>
    <row r="86" spans="1:56" ht="23" x14ac:dyDescent="0.35">
      <c r="B86" s="57"/>
      <c r="C86" s="37"/>
      <c r="E86" s="46" t="s">
        <v>200</v>
      </c>
      <c r="F86" s="325"/>
      <c r="G86" s="326"/>
      <c r="H86" s="326"/>
      <c r="I86" s="326"/>
      <c r="J86" s="326"/>
      <c r="K86" s="326"/>
      <c r="L86" s="326"/>
      <c r="M86" s="326"/>
      <c r="N86" s="326"/>
      <c r="O86" s="326"/>
      <c r="P86" s="326"/>
      <c r="Q86" s="9"/>
      <c r="R86" s="7"/>
      <c r="S86" s="325"/>
      <c r="T86" s="326"/>
      <c r="U86" s="326"/>
      <c r="V86" s="326"/>
      <c r="W86" s="326"/>
      <c r="X86" s="326"/>
      <c r="Y86" s="326"/>
      <c r="Z86" s="326"/>
      <c r="AA86" s="326"/>
      <c r="AB86" s="326"/>
      <c r="AC86" s="326"/>
      <c r="AD86" s="9"/>
      <c r="AE86" s="7"/>
      <c r="AF86" s="325"/>
      <c r="AG86" s="326"/>
      <c r="AH86" s="326"/>
      <c r="AI86" s="326"/>
      <c r="AJ86" s="326"/>
      <c r="AK86" s="326"/>
      <c r="AL86" s="326"/>
      <c r="AM86" s="326"/>
      <c r="AN86" s="326"/>
      <c r="AO86" s="326"/>
      <c r="AP86" s="326"/>
      <c r="AQ86" s="9"/>
      <c r="AR86" s="7"/>
      <c r="AS86" s="325"/>
      <c r="AT86" s="326"/>
      <c r="AU86" s="326"/>
      <c r="AV86" s="326"/>
      <c r="AW86" s="326"/>
      <c r="AX86" s="326"/>
      <c r="AY86" s="326"/>
      <c r="AZ86" s="326"/>
      <c r="BA86" s="326"/>
      <c r="BB86" s="326"/>
      <c r="BC86" s="326"/>
      <c r="BD86" s="9"/>
    </row>
    <row r="87" spans="1:56" ht="23" x14ac:dyDescent="0.35">
      <c r="B87" s="57"/>
      <c r="C87" s="37"/>
      <c r="E87" s="262" t="s">
        <v>202</v>
      </c>
      <c r="F87" s="375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380"/>
      <c r="R87" s="7"/>
      <c r="S87" s="375"/>
      <c r="T87" s="19"/>
      <c r="U87" s="19"/>
      <c r="V87" s="19"/>
      <c r="W87" s="19"/>
      <c r="X87" s="19"/>
      <c r="Y87" s="19"/>
      <c r="Z87" s="19"/>
      <c r="AA87" s="19"/>
      <c r="AB87" s="19"/>
      <c r="AC87" s="19"/>
      <c r="AD87" s="380"/>
      <c r="AE87" s="7"/>
      <c r="AF87" s="375"/>
      <c r="AG87" s="19"/>
      <c r="AH87" s="19"/>
      <c r="AI87" s="19"/>
      <c r="AJ87" s="19"/>
      <c r="AK87" s="19"/>
      <c r="AL87" s="19"/>
      <c r="AM87" s="19"/>
      <c r="AN87" s="19"/>
      <c r="AO87" s="19"/>
      <c r="AP87" s="19"/>
      <c r="AQ87" s="380"/>
      <c r="AR87" s="7"/>
      <c r="AS87" s="375"/>
      <c r="AT87" s="19"/>
      <c r="AU87" s="19"/>
      <c r="AV87" s="19"/>
      <c r="AW87" s="19"/>
      <c r="AX87" s="19"/>
      <c r="AY87" s="19"/>
      <c r="AZ87" s="19"/>
      <c r="BA87" s="19"/>
      <c r="BB87" s="19"/>
      <c r="BC87" s="19"/>
      <c r="BD87" s="380"/>
    </row>
    <row r="88" spans="1:56" ht="23" x14ac:dyDescent="0.35">
      <c r="A88" s="37" t="s">
        <v>42</v>
      </c>
      <c r="B88" s="37" t="s">
        <v>175</v>
      </c>
      <c r="C88" s="37">
        <v>58</v>
      </c>
      <c r="E88" s="47" t="s">
        <v>308</v>
      </c>
      <c r="F88" s="374"/>
      <c r="G88" s="39"/>
      <c r="H88" s="39"/>
      <c r="I88" s="39"/>
      <c r="J88" s="39"/>
      <c r="K88" s="39"/>
      <c r="L88" s="39"/>
      <c r="M88" s="39"/>
      <c r="N88" s="39"/>
      <c r="O88" s="39"/>
      <c r="P88" s="39"/>
      <c r="Q88" s="381"/>
      <c r="R88" s="7"/>
      <c r="S88" s="390"/>
      <c r="T88" s="391"/>
      <c r="U88" s="391"/>
      <c r="V88" s="391"/>
      <c r="W88" s="391"/>
      <c r="X88" s="391"/>
      <c r="Y88" s="391"/>
      <c r="Z88" s="391"/>
      <c r="AA88" s="391"/>
      <c r="AB88" s="391"/>
      <c r="AC88" s="391"/>
      <c r="AD88" s="392"/>
      <c r="AE88" s="7"/>
      <c r="AF88" s="374"/>
      <c r="AG88" s="39"/>
      <c r="AH88" s="39"/>
      <c r="AI88" s="39"/>
      <c r="AJ88" s="39"/>
      <c r="AK88" s="39"/>
      <c r="AL88" s="39"/>
      <c r="AM88" s="39"/>
      <c r="AN88" s="39"/>
      <c r="AO88" s="39"/>
      <c r="AP88" s="39"/>
      <c r="AQ88" s="381"/>
      <c r="AR88" s="7"/>
      <c r="AS88" s="374"/>
      <c r="AT88" s="39"/>
      <c r="AU88" s="39"/>
      <c r="AV88" s="39"/>
      <c r="AW88" s="39"/>
      <c r="AX88" s="39"/>
      <c r="AY88" s="39"/>
      <c r="AZ88" s="39"/>
      <c r="BA88" s="39"/>
      <c r="BB88" s="39"/>
      <c r="BC88" s="39"/>
      <c r="BD88" s="381"/>
    </row>
    <row r="89" spans="1:56" ht="23" x14ac:dyDescent="0.35">
      <c r="B89" s="58"/>
      <c r="C89" s="37"/>
      <c r="E89" s="71" t="s">
        <v>370</v>
      </c>
      <c r="F89" s="375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380"/>
      <c r="R89" s="7"/>
      <c r="S89" s="375"/>
      <c r="T89" s="19"/>
      <c r="U89" s="19"/>
      <c r="V89" s="19"/>
      <c r="W89" s="19"/>
      <c r="X89" s="19"/>
      <c r="Y89" s="19"/>
      <c r="Z89" s="19"/>
      <c r="AA89" s="19"/>
      <c r="AB89" s="19"/>
      <c r="AC89" s="19"/>
      <c r="AD89" s="380"/>
      <c r="AE89" s="7"/>
      <c r="AF89" s="375"/>
      <c r="AG89" s="19"/>
      <c r="AH89" s="19"/>
      <c r="AI89" s="19"/>
      <c r="AJ89" s="19"/>
      <c r="AK89" s="19"/>
      <c r="AL89" s="19"/>
      <c r="AM89" s="19"/>
      <c r="AN89" s="19"/>
      <c r="AO89" s="19"/>
      <c r="AP89" s="19"/>
      <c r="AQ89" s="380"/>
      <c r="AR89" s="7"/>
      <c r="AS89" s="375"/>
      <c r="AT89" s="19"/>
      <c r="AU89" s="19"/>
      <c r="AV89" s="19"/>
      <c r="AW89" s="19"/>
      <c r="AX89" s="19"/>
      <c r="AY89" s="19"/>
      <c r="AZ89" s="19"/>
      <c r="BA89" s="19"/>
      <c r="BB89" s="19"/>
      <c r="BC89" s="19"/>
      <c r="BD89" s="380"/>
    </row>
    <row r="90" spans="1:56" ht="23" x14ac:dyDescent="0.35">
      <c r="A90" s="37" t="s">
        <v>42</v>
      </c>
      <c r="B90" s="37" t="s">
        <v>176</v>
      </c>
      <c r="C90" s="37">
        <v>59</v>
      </c>
      <c r="E90" s="72" t="s">
        <v>206</v>
      </c>
      <c r="F90" s="374"/>
      <c r="G90" s="39"/>
      <c r="H90" s="39"/>
      <c r="I90" s="39"/>
      <c r="J90" s="39"/>
      <c r="K90" s="39"/>
      <c r="L90" s="39"/>
      <c r="M90" s="39"/>
      <c r="N90" s="39"/>
      <c r="O90" s="39"/>
      <c r="P90" s="39"/>
      <c r="Q90" s="381"/>
      <c r="R90" s="7"/>
      <c r="S90" s="374"/>
      <c r="T90" s="39"/>
      <c r="U90" s="39"/>
      <c r="V90" s="39"/>
      <c r="W90" s="39"/>
      <c r="X90" s="39"/>
      <c r="Y90" s="39"/>
      <c r="Z90" s="39"/>
      <c r="AA90" s="39"/>
      <c r="AB90" s="39"/>
      <c r="AC90" s="39"/>
      <c r="AD90" s="381"/>
      <c r="AE90" s="7"/>
      <c r="AF90" s="374"/>
      <c r="AG90" s="39"/>
      <c r="AH90" s="39"/>
      <c r="AI90" s="39"/>
      <c r="AJ90" s="39"/>
      <c r="AK90" s="39"/>
      <c r="AL90" s="39"/>
      <c r="AM90" s="39"/>
      <c r="AN90" s="39"/>
      <c r="AO90" s="39"/>
      <c r="AP90" s="39"/>
      <c r="AQ90" s="381"/>
      <c r="AR90" s="7"/>
      <c r="AS90" s="374"/>
      <c r="AT90" s="39"/>
      <c r="AU90" s="39"/>
      <c r="AV90" s="39"/>
      <c r="AW90" s="39"/>
      <c r="AX90" s="39"/>
      <c r="AY90" s="39"/>
      <c r="AZ90" s="39"/>
      <c r="BA90" s="39"/>
      <c r="BB90" s="39"/>
      <c r="BC90" s="39"/>
      <c r="BD90" s="381"/>
    </row>
    <row r="91" spans="1:56" ht="23" x14ac:dyDescent="0.35">
      <c r="A91" s="37" t="s">
        <v>42</v>
      </c>
      <c r="B91" s="37" t="s">
        <v>177</v>
      </c>
      <c r="C91" s="37">
        <v>60</v>
      </c>
      <c r="E91" s="72" t="s">
        <v>207</v>
      </c>
      <c r="F91" s="374"/>
      <c r="G91" s="39"/>
      <c r="H91" s="39"/>
      <c r="I91" s="39"/>
      <c r="J91" s="39"/>
      <c r="K91" s="39"/>
      <c r="L91" s="39"/>
      <c r="M91" s="39"/>
      <c r="N91" s="39"/>
      <c r="O91" s="39"/>
      <c r="P91" s="39"/>
      <c r="Q91" s="381"/>
      <c r="R91" s="7"/>
      <c r="S91" s="374"/>
      <c r="T91" s="39"/>
      <c r="U91" s="39"/>
      <c r="V91" s="39"/>
      <c r="W91" s="39"/>
      <c r="X91" s="39"/>
      <c r="Y91" s="39"/>
      <c r="Z91" s="39"/>
      <c r="AA91" s="39"/>
      <c r="AB91" s="39"/>
      <c r="AC91" s="39"/>
      <c r="AD91" s="381"/>
      <c r="AE91" s="7"/>
      <c r="AF91" s="374"/>
      <c r="AG91" s="39"/>
      <c r="AH91" s="39"/>
      <c r="AI91" s="39"/>
      <c r="AJ91" s="39"/>
      <c r="AK91" s="39"/>
      <c r="AL91" s="39"/>
      <c r="AM91" s="39"/>
      <c r="AN91" s="39"/>
      <c r="AO91" s="39"/>
      <c r="AP91" s="39"/>
      <c r="AQ91" s="381"/>
      <c r="AR91" s="7"/>
      <c r="AS91" s="374"/>
      <c r="AT91" s="39"/>
      <c r="AU91" s="39"/>
      <c r="AV91" s="39"/>
      <c r="AW91" s="39"/>
      <c r="AX91" s="39"/>
      <c r="AY91" s="39"/>
      <c r="AZ91" s="39"/>
      <c r="BA91" s="39"/>
      <c r="BB91" s="39"/>
      <c r="BC91" s="39"/>
      <c r="BD91" s="381"/>
    </row>
    <row r="92" spans="1:56" ht="23" x14ac:dyDescent="0.35">
      <c r="A92" s="37" t="s">
        <v>42</v>
      </c>
      <c r="B92" s="37" t="s">
        <v>178</v>
      </c>
      <c r="C92" s="37">
        <v>61</v>
      </c>
      <c r="E92" s="72" t="s">
        <v>208</v>
      </c>
      <c r="F92" s="374"/>
      <c r="G92" s="39"/>
      <c r="H92" s="39"/>
      <c r="I92" s="39"/>
      <c r="J92" s="39"/>
      <c r="K92" s="39"/>
      <c r="L92" s="39"/>
      <c r="M92" s="39"/>
      <c r="N92" s="39"/>
      <c r="O92" s="39"/>
      <c r="P92" s="39"/>
      <c r="Q92" s="381"/>
      <c r="R92" s="7"/>
      <c r="S92" s="374"/>
      <c r="T92" s="39"/>
      <c r="U92" s="39"/>
      <c r="V92" s="39"/>
      <c r="W92" s="39"/>
      <c r="X92" s="39"/>
      <c r="Y92" s="39"/>
      <c r="Z92" s="39"/>
      <c r="AA92" s="39"/>
      <c r="AB92" s="39"/>
      <c r="AC92" s="39"/>
      <c r="AD92" s="381"/>
      <c r="AE92" s="7"/>
      <c r="AF92" s="374"/>
      <c r="AG92" s="39"/>
      <c r="AH92" s="39"/>
      <c r="AI92" s="39"/>
      <c r="AJ92" s="39"/>
      <c r="AK92" s="39"/>
      <c r="AL92" s="39"/>
      <c r="AM92" s="39"/>
      <c r="AN92" s="39"/>
      <c r="AO92" s="39"/>
      <c r="AP92" s="39"/>
      <c r="AQ92" s="381"/>
      <c r="AR92" s="7"/>
      <c r="AS92" s="374"/>
      <c r="AT92" s="39"/>
      <c r="AU92" s="39"/>
      <c r="AV92" s="39"/>
      <c r="AW92" s="39"/>
      <c r="AX92" s="39"/>
      <c r="AY92" s="39"/>
      <c r="AZ92" s="39"/>
      <c r="BA92" s="39"/>
      <c r="BB92" s="39"/>
      <c r="BC92" s="39"/>
      <c r="BD92" s="381"/>
    </row>
    <row r="93" spans="1:56" ht="23" x14ac:dyDescent="0.35">
      <c r="A93" s="37" t="s">
        <v>42</v>
      </c>
      <c r="B93" s="37" t="s">
        <v>179</v>
      </c>
      <c r="C93" s="37">
        <v>62</v>
      </c>
      <c r="E93" s="72" t="s">
        <v>209</v>
      </c>
      <c r="F93" s="374"/>
      <c r="G93" s="39"/>
      <c r="H93" s="39"/>
      <c r="I93" s="39"/>
      <c r="J93" s="39"/>
      <c r="K93" s="39"/>
      <c r="L93" s="39"/>
      <c r="M93" s="39"/>
      <c r="N93" s="39"/>
      <c r="O93" s="39"/>
      <c r="P93" s="39"/>
      <c r="Q93" s="381"/>
      <c r="R93" s="7"/>
      <c r="S93" s="374"/>
      <c r="T93" s="39"/>
      <c r="U93" s="39"/>
      <c r="V93" s="39"/>
      <c r="W93" s="39"/>
      <c r="X93" s="39"/>
      <c r="Y93" s="39"/>
      <c r="Z93" s="39"/>
      <c r="AA93" s="39"/>
      <c r="AB93" s="39"/>
      <c r="AC93" s="39"/>
      <c r="AD93" s="381"/>
      <c r="AE93" s="7"/>
      <c r="AF93" s="374"/>
      <c r="AG93" s="39"/>
      <c r="AH93" s="39"/>
      <c r="AI93" s="39"/>
      <c r="AJ93" s="39"/>
      <c r="AK93" s="39"/>
      <c r="AL93" s="39"/>
      <c r="AM93" s="39"/>
      <c r="AN93" s="39"/>
      <c r="AO93" s="39"/>
      <c r="AP93" s="39"/>
      <c r="AQ93" s="381"/>
      <c r="AR93" s="7"/>
      <c r="AS93" s="374"/>
      <c r="AT93" s="39"/>
      <c r="AU93" s="39"/>
      <c r="AV93" s="39"/>
      <c r="AW93" s="39"/>
      <c r="AX93" s="39"/>
      <c r="AY93" s="39"/>
      <c r="AZ93" s="39"/>
      <c r="BA93" s="39"/>
      <c r="BB93" s="39"/>
      <c r="BC93" s="39"/>
      <c r="BD93" s="381"/>
    </row>
    <row r="94" spans="1:56" ht="23" x14ac:dyDescent="0.35">
      <c r="A94" s="37" t="s">
        <v>42</v>
      </c>
      <c r="B94" s="37" t="s">
        <v>180</v>
      </c>
      <c r="C94" s="37">
        <v>63</v>
      </c>
      <c r="E94" s="72" t="s">
        <v>210</v>
      </c>
      <c r="F94" s="374"/>
      <c r="G94" s="39"/>
      <c r="H94" s="39"/>
      <c r="I94" s="39"/>
      <c r="J94" s="39"/>
      <c r="K94" s="39"/>
      <c r="L94" s="39"/>
      <c r="M94" s="39"/>
      <c r="N94" s="39"/>
      <c r="O94" s="39"/>
      <c r="P94" s="39"/>
      <c r="Q94" s="381"/>
      <c r="R94" s="7"/>
      <c r="S94" s="374"/>
      <c r="T94" s="39"/>
      <c r="U94" s="39"/>
      <c r="V94" s="39"/>
      <c r="W94" s="39"/>
      <c r="X94" s="39"/>
      <c r="Y94" s="39"/>
      <c r="Z94" s="39"/>
      <c r="AA94" s="39"/>
      <c r="AB94" s="39"/>
      <c r="AC94" s="39"/>
      <c r="AD94" s="381"/>
      <c r="AE94" s="7"/>
      <c r="AF94" s="374"/>
      <c r="AG94" s="39"/>
      <c r="AH94" s="39"/>
      <c r="AI94" s="39"/>
      <c r="AJ94" s="39"/>
      <c r="AK94" s="39"/>
      <c r="AL94" s="39"/>
      <c r="AM94" s="39"/>
      <c r="AN94" s="39"/>
      <c r="AO94" s="39"/>
      <c r="AP94" s="39"/>
      <c r="AQ94" s="381"/>
      <c r="AR94" s="7"/>
      <c r="AS94" s="374"/>
      <c r="AT94" s="39"/>
      <c r="AU94" s="39"/>
      <c r="AV94" s="39"/>
      <c r="AW94" s="39"/>
      <c r="AX94" s="39"/>
      <c r="AY94" s="39"/>
      <c r="AZ94" s="39"/>
      <c r="BA94" s="39"/>
      <c r="BB94" s="39"/>
      <c r="BC94" s="39"/>
      <c r="BD94" s="381"/>
    </row>
    <row r="95" spans="1:56" ht="23" x14ac:dyDescent="0.35">
      <c r="A95" s="37" t="s">
        <v>42</v>
      </c>
      <c r="B95" s="37" t="s">
        <v>181</v>
      </c>
      <c r="C95" s="37">
        <v>64</v>
      </c>
      <c r="E95" s="72" t="s">
        <v>211</v>
      </c>
      <c r="F95" s="374"/>
      <c r="G95" s="39"/>
      <c r="H95" s="39"/>
      <c r="I95" s="39"/>
      <c r="J95" s="39"/>
      <c r="K95" s="39"/>
      <c r="L95" s="39"/>
      <c r="M95" s="39"/>
      <c r="N95" s="39"/>
      <c r="O95" s="39"/>
      <c r="P95" s="39"/>
      <c r="Q95" s="381"/>
      <c r="R95" s="7"/>
      <c r="S95" s="374"/>
      <c r="T95" s="39"/>
      <c r="U95" s="39"/>
      <c r="V95" s="39"/>
      <c r="W95" s="39"/>
      <c r="X95" s="39"/>
      <c r="Y95" s="39"/>
      <c r="Z95" s="39"/>
      <c r="AA95" s="39"/>
      <c r="AB95" s="39"/>
      <c r="AC95" s="39"/>
      <c r="AD95" s="381"/>
      <c r="AE95" s="7"/>
      <c r="AF95" s="374"/>
      <c r="AG95" s="39"/>
      <c r="AH95" s="39"/>
      <c r="AI95" s="39"/>
      <c r="AJ95" s="39"/>
      <c r="AK95" s="39"/>
      <c r="AL95" s="39"/>
      <c r="AM95" s="39"/>
      <c r="AN95" s="39"/>
      <c r="AO95" s="39"/>
      <c r="AP95" s="39"/>
      <c r="AQ95" s="381"/>
      <c r="AR95" s="7"/>
      <c r="AS95" s="374"/>
      <c r="AT95" s="39"/>
      <c r="AU95" s="39"/>
      <c r="AV95" s="39"/>
      <c r="AW95" s="39"/>
      <c r="AX95" s="39"/>
      <c r="AY95" s="39"/>
      <c r="AZ95" s="39"/>
      <c r="BA95" s="39"/>
      <c r="BB95" s="39"/>
      <c r="BC95" s="39"/>
      <c r="BD95" s="381"/>
    </row>
    <row r="96" spans="1:56" ht="23" x14ac:dyDescent="0.35">
      <c r="A96" s="37" t="s">
        <v>42</v>
      </c>
      <c r="B96" s="37" t="s">
        <v>182</v>
      </c>
      <c r="C96" s="37">
        <v>65</v>
      </c>
      <c r="E96" s="72" t="s">
        <v>212</v>
      </c>
      <c r="F96" s="374"/>
      <c r="G96" s="39"/>
      <c r="H96" s="39"/>
      <c r="I96" s="39"/>
      <c r="J96" s="39"/>
      <c r="K96" s="39"/>
      <c r="L96" s="39"/>
      <c r="M96" s="39"/>
      <c r="N96" s="39"/>
      <c r="O96" s="39"/>
      <c r="P96" s="39"/>
      <c r="Q96" s="381"/>
      <c r="R96" s="7"/>
      <c r="S96" s="374"/>
      <c r="T96" s="39"/>
      <c r="U96" s="39"/>
      <c r="V96" s="39"/>
      <c r="W96" s="39"/>
      <c r="X96" s="39"/>
      <c r="Y96" s="39"/>
      <c r="Z96" s="39"/>
      <c r="AA96" s="39"/>
      <c r="AB96" s="39"/>
      <c r="AC96" s="39"/>
      <c r="AD96" s="381"/>
      <c r="AE96" s="7"/>
      <c r="AF96" s="374"/>
      <c r="AG96" s="39"/>
      <c r="AH96" s="39"/>
      <c r="AI96" s="39"/>
      <c r="AJ96" s="39"/>
      <c r="AK96" s="39"/>
      <c r="AL96" s="39"/>
      <c r="AM96" s="39"/>
      <c r="AN96" s="39"/>
      <c r="AO96" s="39"/>
      <c r="AP96" s="39"/>
      <c r="AQ96" s="381"/>
      <c r="AR96" s="7"/>
      <c r="AS96" s="374"/>
      <c r="AT96" s="39"/>
      <c r="AU96" s="39"/>
      <c r="AV96" s="39"/>
      <c r="AW96" s="39"/>
      <c r="AX96" s="39"/>
      <c r="AY96" s="39"/>
      <c r="AZ96" s="39"/>
      <c r="BA96" s="39"/>
      <c r="BB96" s="39"/>
      <c r="BC96" s="39"/>
      <c r="BD96" s="381"/>
    </row>
    <row r="97" spans="1:56" ht="23" x14ac:dyDescent="0.35">
      <c r="A97" s="37" t="s">
        <v>42</v>
      </c>
      <c r="B97" s="37" t="s">
        <v>183</v>
      </c>
      <c r="C97" s="37">
        <v>66</v>
      </c>
      <c r="E97" s="47" t="s">
        <v>213</v>
      </c>
      <c r="F97" s="374"/>
      <c r="G97" s="39"/>
      <c r="H97" s="39"/>
      <c r="I97" s="39"/>
      <c r="J97" s="39"/>
      <c r="K97" s="39"/>
      <c r="L97" s="39"/>
      <c r="M97" s="39"/>
      <c r="N97" s="39"/>
      <c r="O97" s="39"/>
      <c r="P97" s="39"/>
      <c r="Q97" s="381"/>
      <c r="R97" s="7"/>
      <c r="S97" s="374"/>
      <c r="T97" s="39"/>
      <c r="U97" s="39"/>
      <c r="V97" s="39"/>
      <c r="W97" s="39"/>
      <c r="X97" s="39"/>
      <c r="Y97" s="39"/>
      <c r="Z97" s="39"/>
      <c r="AA97" s="39"/>
      <c r="AB97" s="39"/>
      <c r="AC97" s="39"/>
      <c r="AD97" s="381"/>
      <c r="AE97" s="7"/>
      <c r="AF97" s="374"/>
      <c r="AG97" s="39"/>
      <c r="AH97" s="39"/>
      <c r="AI97" s="39"/>
      <c r="AJ97" s="39"/>
      <c r="AK97" s="39"/>
      <c r="AL97" s="39"/>
      <c r="AM97" s="39"/>
      <c r="AN97" s="39"/>
      <c r="AO97" s="39"/>
      <c r="AP97" s="39"/>
      <c r="AQ97" s="381"/>
      <c r="AR97" s="7"/>
      <c r="AS97" s="374"/>
      <c r="AT97" s="39"/>
      <c r="AU97" s="39"/>
      <c r="AV97" s="39"/>
      <c r="AW97" s="39"/>
      <c r="AX97" s="39"/>
      <c r="AY97" s="39"/>
      <c r="AZ97" s="39"/>
      <c r="BA97" s="39"/>
      <c r="BB97" s="39"/>
      <c r="BC97" s="39"/>
      <c r="BD97" s="381"/>
    </row>
    <row r="98" spans="1:56" ht="23" x14ac:dyDescent="0.35">
      <c r="A98" s="37" t="s">
        <v>42</v>
      </c>
      <c r="B98" s="37" t="s">
        <v>184</v>
      </c>
      <c r="C98" s="37">
        <v>67</v>
      </c>
      <c r="E98" s="267" t="s">
        <v>214</v>
      </c>
      <c r="F98" s="374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81"/>
      <c r="R98" s="7"/>
      <c r="S98" s="390"/>
      <c r="T98" s="391"/>
      <c r="U98" s="391"/>
      <c r="V98" s="391"/>
      <c r="W98" s="391"/>
      <c r="X98" s="391"/>
      <c r="Y98" s="391"/>
      <c r="Z98" s="391"/>
      <c r="AA98" s="391"/>
      <c r="AB98" s="391"/>
      <c r="AC98" s="391"/>
      <c r="AD98" s="392"/>
      <c r="AE98" s="7"/>
      <c r="AF98" s="374"/>
      <c r="AG98" s="39"/>
      <c r="AH98" s="39"/>
      <c r="AI98" s="39"/>
      <c r="AJ98" s="39"/>
      <c r="AK98" s="39"/>
      <c r="AL98" s="39"/>
      <c r="AM98" s="39"/>
      <c r="AN98" s="39"/>
      <c r="AO98" s="39"/>
      <c r="AP98" s="39"/>
      <c r="AQ98" s="381"/>
      <c r="AR98" s="7"/>
      <c r="AS98" s="374"/>
      <c r="AT98" s="39"/>
      <c r="AU98" s="39"/>
      <c r="AV98" s="39"/>
      <c r="AW98" s="39"/>
      <c r="AX98" s="39"/>
      <c r="AY98" s="39"/>
      <c r="AZ98" s="39"/>
      <c r="BA98" s="39"/>
      <c r="BB98" s="39"/>
      <c r="BC98" s="39"/>
      <c r="BD98" s="381"/>
    </row>
    <row r="99" spans="1:56" ht="23" x14ac:dyDescent="0.35">
      <c r="A99" s="37" t="s">
        <v>42</v>
      </c>
      <c r="B99" s="37" t="s">
        <v>185</v>
      </c>
      <c r="C99" s="37">
        <v>68</v>
      </c>
      <c r="E99" s="267" t="s">
        <v>215</v>
      </c>
      <c r="F99" s="374"/>
      <c r="G99" s="39"/>
      <c r="H99" s="39"/>
      <c r="I99" s="39"/>
      <c r="J99" s="39"/>
      <c r="K99" s="39"/>
      <c r="L99" s="39"/>
      <c r="M99" s="39"/>
      <c r="N99" s="39"/>
      <c r="O99" s="39"/>
      <c r="P99" s="39"/>
      <c r="Q99" s="381"/>
      <c r="R99" s="7"/>
      <c r="S99" s="374"/>
      <c r="T99" s="39"/>
      <c r="U99" s="39"/>
      <c r="V99" s="39"/>
      <c r="W99" s="39"/>
      <c r="X99" s="39"/>
      <c r="Y99" s="39"/>
      <c r="Z99" s="39"/>
      <c r="AA99" s="39"/>
      <c r="AB99" s="39"/>
      <c r="AC99" s="39"/>
      <c r="AD99" s="381"/>
      <c r="AE99" s="7"/>
      <c r="AF99" s="374"/>
      <c r="AG99" s="39"/>
      <c r="AH99" s="39"/>
      <c r="AI99" s="39"/>
      <c r="AJ99" s="39"/>
      <c r="AK99" s="39"/>
      <c r="AL99" s="39"/>
      <c r="AM99" s="39"/>
      <c r="AN99" s="39"/>
      <c r="AO99" s="39"/>
      <c r="AP99" s="39"/>
      <c r="AQ99" s="381"/>
      <c r="AR99" s="7"/>
      <c r="AS99" s="374"/>
      <c r="AT99" s="39"/>
      <c r="AU99" s="39"/>
      <c r="AV99" s="39"/>
      <c r="AW99" s="39"/>
      <c r="AX99" s="39"/>
      <c r="AY99" s="39"/>
      <c r="AZ99" s="39"/>
      <c r="BA99" s="39"/>
      <c r="BB99" s="39"/>
      <c r="BC99" s="39"/>
      <c r="BD99" s="381"/>
    </row>
    <row r="100" spans="1:56" ht="23" x14ac:dyDescent="0.35">
      <c r="B100" s="37"/>
      <c r="C100" s="37"/>
      <c r="E100" s="46" t="s">
        <v>217</v>
      </c>
      <c r="F100" s="327"/>
      <c r="G100" s="326"/>
      <c r="H100" s="326"/>
      <c r="I100" s="326"/>
      <c r="J100" s="326"/>
      <c r="K100" s="326"/>
      <c r="L100" s="326"/>
      <c r="M100" s="326"/>
      <c r="N100" s="326"/>
      <c r="O100" s="326"/>
      <c r="P100" s="326"/>
      <c r="Q100" s="9"/>
      <c r="R100" s="7"/>
      <c r="S100" s="327"/>
      <c r="T100" s="326"/>
      <c r="U100" s="326"/>
      <c r="V100" s="326"/>
      <c r="W100" s="326"/>
      <c r="X100" s="326"/>
      <c r="Y100" s="326"/>
      <c r="Z100" s="326"/>
      <c r="AA100" s="326"/>
      <c r="AB100" s="326"/>
      <c r="AC100" s="326"/>
      <c r="AD100" s="9"/>
      <c r="AE100" s="7"/>
      <c r="AF100" s="327"/>
      <c r="AG100" s="326"/>
      <c r="AH100" s="326"/>
      <c r="AI100" s="326"/>
      <c r="AJ100" s="326"/>
      <c r="AK100" s="326"/>
      <c r="AL100" s="326"/>
      <c r="AM100" s="326"/>
      <c r="AN100" s="326"/>
      <c r="AO100" s="326"/>
      <c r="AP100" s="326"/>
      <c r="AQ100" s="9"/>
      <c r="AR100" s="7"/>
      <c r="AS100" s="327"/>
      <c r="AT100" s="326"/>
      <c r="AU100" s="326"/>
      <c r="AV100" s="326"/>
      <c r="AW100" s="326"/>
      <c r="AX100" s="326"/>
      <c r="AY100" s="326"/>
      <c r="AZ100" s="326"/>
      <c r="BA100" s="326"/>
      <c r="BB100" s="326"/>
      <c r="BC100" s="326"/>
      <c r="BD100" s="9"/>
    </row>
    <row r="101" spans="1:56" ht="23" x14ac:dyDescent="0.35">
      <c r="A101" s="37" t="s">
        <v>42</v>
      </c>
      <c r="B101" s="37" t="s">
        <v>186</v>
      </c>
      <c r="C101" s="37">
        <v>69</v>
      </c>
      <c r="E101" s="69" t="s">
        <v>218</v>
      </c>
      <c r="F101" s="42"/>
      <c r="G101" s="39"/>
      <c r="H101" s="39"/>
      <c r="I101" s="39"/>
      <c r="J101" s="39"/>
      <c r="K101" s="39"/>
      <c r="L101" s="39"/>
      <c r="M101" s="39"/>
      <c r="N101" s="39"/>
      <c r="O101" s="39"/>
      <c r="P101" s="39"/>
      <c r="Q101" s="381"/>
      <c r="R101" s="7"/>
      <c r="S101" s="393"/>
      <c r="T101" s="391"/>
      <c r="U101" s="391"/>
      <c r="V101" s="391"/>
      <c r="W101" s="391"/>
      <c r="X101" s="391"/>
      <c r="Y101" s="391"/>
      <c r="Z101" s="391"/>
      <c r="AA101" s="391"/>
      <c r="AB101" s="391"/>
      <c r="AC101" s="391"/>
      <c r="AD101" s="392"/>
      <c r="AE101" s="7"/>
      <c r="AF101" s="42"/>
      <c r="AG101" s="39"/>
      <c r="AH101" s="39"/>
      <c r="AI101" s="39"/>
      <c r="AJ101" s="39"/>
      <c r="AK101" s="39"/>
      <c r="AL101" s="39"/>
      <c r="AM101" s="39"/>
      <c r="AN101" s="39"/>
      <c r="AO101" s="39"/>
      <c r="AP101" s="39"/>
      <c r="AQ101" s="381"/>
      <c r="AR101" s="7"/>
      <c r="AS101" s="42"/>
      <c r="AT101" s="39"/>
      <c r="AU101" s="39"/>
      <c r="AV101" s="39"/>
      <c r="AW101" s="39"/>
      <c r="AX101" s="39"/>
      <c r="AY101" s="39"/>
      <c r="AZ101" s="39"/>
      <c r="BA101" s="39"/>
      <c r="BB101" s="39"/>
      <c r="BC101" s="39"/>
      <c r="BD101" s="381"/>
    </row>
    <row r="102" spans="1:56" ht="23" x14ac:dyDescent="0.35">
      <c r="A102" s="37" t="s">
        <v>42</v>
      </c>
      <c r="B102" s="37" t="s">
        <v>187</v>
      </c>
      <c r="C102" s="37">
        <v>70</v>
      </c>
      <c r="E102" s="69" t="s">
        <v>319</v>
      </c>
      <c r="F102" s="390"/>
      <c r="G102" s="391"/>
      <c r="H102" s="391"/>
      <c r="I102" s="391"/>
      <c r="J102" s="391"/>
      <c r="K102" s="391"/>
      <c r="L102" s="391"/>
      <c r="M102" s="391"/>
      <c r="N102" s="391"/>
      <c r="O102" s="391"/>
      <c r="P102" s="391"/>
      <c r="Q102" s="392"/>
      <c r="S102" s="390"/>
      <c r="T102" s="391"/>
      <c r="U102" s="391"/>
      <c r="V102" s="391"/>
      <c r="W102" s="391"/>
      <c r="X102" s="391"/>
      <c r="Y102" s="391"/>
      <c r="Z102" s="391"/>
      <c r="AA102" s="391"/>
      <c r="AB102" s="391"/>
      <c r="AC102" s="391"/>
      <c r="AD102" s="392"/>
      <c r="AF102" s="390"/>
      <c r="AG102" s="391"/>
      <c r="AH102" s="391"/>
      <c r="AI102" s="391"/>
      <c r="AJ102" s="391"/>
      <c r="AK102" s="391"/>
      <c r="AL102" s="391"/>
      <c r="AM102" s="391"/>
      <c r="AN102" s="391"/>
      <c r="AO102" s="391"/>
      <c r="AP102" s="391"/>
      <c r="AQ102" s="392"/>
      <c r="AS102" s="390"/>
      <c r="AT102" s="391"/>
      <c r="AU102" s="391"/>
      <c r="AV102" s="391"/>
      <c r="AW102" s="391"/>
      <c r="AX102" s="391"/>
      <c r="AY102" s="391"/>
      <c r="AZ102" s="391"/>
      <c r="BA102" s="391"/>
      <c r="BB102" s="391"/>
      <c r="BC102" s="391"/>
      <c r="BD102" s="392"/>
    </row>
    <row r="103" spans="1:56" ht="23" x14ac:dyDescent="0.35">
      <c r="A103" s="37" t="s">
        <v>42</v>
      </c>
      <c r="B103" s="37" t="s">
        <v>188</v>
      </c>
      <c r="C103" s="37">
        <v>71</v>
      </c>
      <c r="E103" s="69" t="s">
        <v>220</v>
      </c>
      <c r="F103" s="390"/>
      <c r="G103" s="391"/>
      <c r="H103" s="391"/>
      <c r="I103" s="391"/>
      <c r="J103" s="391"/>
      <c r="K103" s="391"/>
      <c r="L103" s="391"/>
      <c r="M103" s="391"/>
      <c r="N103" s="391"/>
      <c r="O103" s="391"/>
      <c r="P103" s="391"/>
      <c r="Q103" s="392"/>
      <c r="R103" s="7"/>
      <c r="S103" s="374"/>
      <c r="T103" s="39"/>
      <c r="U103" s="39"/>
      <c r="V103" s="39"/>
      <c r="W103" s="39"/>
      <c r="X103" s="39"/>
      <c r="Y103" s="39"/>
      <c r="Z103" s="39"/>
      <c r="AA103" s="39"/>
      <c r="AB103" s="39"/>
      <c r="AC103" s="39"/>
      <c r="AD103" s="381"/>
      <c r="AE103" s="7"/>
      <c r="AF103" s="374"/>
      <c r="AG103" s="39"/>
      <c r="AH103" s="39"/>
      <c r="AI103" s="39"/>
      <c r="AJ103" s="39"/>
      <c r="AK103" s="39"/>
      <c r="AL103" s="39"/>
      <c r="AM103" s="39"/>
      <c r="AN103" s="39"/>
      <c r="AO103" s="39"/>
      <c r="AP103" s="39"/>
      <c r="AQ103" s="381"/>
      <c r="AR103" s="7"/>
      <c r="AS103" s="390"/>
      <c r="AT103" s="391"/>
      <c r="AU103" s="391"/>
      <c r="AV103" s="391"/>
      <c r="AW103" s="391"/>
      <c r="AX103" s="391"/>
      <c r="AY103" s="391"/>
      <c r="AZ103" s="391"/>
      <c r="BA103" s="391"/>
      <c r="BB103" s="391"/>
      <c r="BC103" s="391"/>
      <c r="BD103" s="392"/>
    </row>
    <row r="104" spans="1:56" ht="23" x14ac:dyDescent="0.35">
      <c r="B104" s="37"/>
      <c r="C104" s="37"/>
      <c r="E104" s="46" t="s">
        <v>222</v>
      </c>
      <c r="F104" s="327"/>
      <c r="G104" s="326"/>
      <c r="H104" s="326"/>
      <c r="I104" s="326"/>
      <c r="J104" s="326"/>
      <c r="K104" s="326"/>
      <c r="L104" s="326"/>
      <c r="M104" s="326"/>
      <c r="N104" s="326"/>
      <c r="O104" s="326"/>
      <c r="P104" s="326"/>
      <c r="Q104" s="9"/>
      <c r="R104" s="7"/>
      <c r="S104" s="327"/>
      <c r="T104" s="326"/>
      <c r="U104" s="326"/>
      <c r="V104" s="326"/>
      <c r="W104" s="326"/>
      <c r="X104" s="326"/>
      <c r="Y104" s="326"/>
      <c r="Z104" s="326"/>
      <c r="AA104" s="326"/>
      <c r="AB104" s="326"/>
      <c r="AC104" s="326"/>
      <c r="AD104" s="9"/>
      <c r="AE104" s="7"/>
      <c r="AF104" s="327"/>
      <c r="AG104" s="326"/>
      <c r="AH104" s="326"/>
      <c r="AI104" s="326"/>
      <c r="AJ104" s="326"/>
      <c r="AK104" s="326"/>
      <c r="AL104" s="326"/>
      <c r="AM104" s="326"/>
      <c r="AN104" s="326"/>
      <c r="AO104" s="326"/>
      <c r="AP104" s="326"/>
      <c r="AQ104" s="9"/>
      <c r="AR104" s="7"/>
      <c r="AS104" s="327"/>
      <c r="AT104" s="326"/>
      <c r="AU104" s="326"/>
      <c r="AV104" s="326"/>
      <c r="AW104" s="326"/>
      <c r="AX104" s="326"/>
      <c r="AY104" s="326"/>
      <c r="AZ104" s="326"/>
      <c r="BA104" s="326"/>
      <c r="BB104" s="326"/>
      <c r="BC104" s="326"/>
      <c r="BD104" s="9"/>
    </row>
    <row r="105" spans="1:56" ht="23" x14ac:dyDescent="0.35">
      <c r="A105" s="37" t="s">
        <v>42</v>
      </c>
      <c r="B105" s="37" t="s">
        <v>189</v>
      </c>
      <c r="C105" s="37">
        <v>72</v>
      </c>
      <c r="E105" s="69" t="s">
        <v>223</v>
      </c>
      <c r="F105" s="390"/>
      <c r="G105" s="391"/>
      <c r="H105" s="391"/>
      <c r="I105" s="391"/>
      <c r="J105" s="391"/>
      <c r="K105" s="391"/>
      <c r="L105" s="391"/>
      <c r="M105" s="391"/>
      <c r="N105" s="391"/>
      <c r="O105" s="391"/>
      <c r="P105" s="391"/>
      <c r="Q105" s="392"/>
      <c r="R105" s="7"/>
      <c r="S105" s="374"/>
      <c r="T105" s="39"/>
      <c r="U105" s="39"/>
      <c r="V105" s="39"/>
      <c r="W105" s="39"/>
      <c r="X105" s="39"/>
      <c r="Y105" s="39"/>
      <c r="Z105" s="39"/>
      <c r="AA105" s="39"/>
      <c r="AB105" s="39"/>
      <c r="AC105" s="39"/>
      <c r="AD105" s="381"/>
      <c r="AE105" s="7"/>
      <c r="AF105" s="374"/>
      <c r="AG105" s="39"/>
      <c r="AH105" s="39"/>
      <c r="AI105" s="39"/>
      <c r="AJ105" s="39"/>
      <c r="AK105" s="39"/>
      <c r="AL105" s="39"/>
      <c r="AM105" s="39"/>
      <c r="AN105" s="39"/>
      <c r="AO105" s="39"/>
      <c r="AP105" s="39"/>
      <c r="AQ105" s="381"/>
      <c r="AR105" s="7"/>
      <c r="AS105" s="390"/>
      <c r="AT105" s="391"/>
      <c r="AU105" s="391"/>
      <c r="AV105" s="391"/>
      <c r="AW105" s="391"/>
      <c r="AX105" s="391"/>
      <c r="AY105" s="391"/>
      <c r="AZ105" s="391"/>
      <c r="BA105" s="391"/>
      <c r="BB105" s="391"/>
      <c r="BC105" s="391"/>
      <c r="BD105" s="392"/>
    </row>
    <row r="106" spans="1:56" ht="23" x14ac:dyDescent="0.35">
      <c r="A106" s="37" t="s">
        <v>42</v>
      </c>
      <c r="B106" s="37" t="s">
        <v>190</v>
      </c>
      <c r="C106" s="37">
        <v>73</v>
      </c>
      <c r="E106" s="69" t="s">
        <v>224</v>
      </c>
      <c r="F106" s="390"/>
      <c r="G106" s="391"/>
      <c r="H106" s="391"/>
      <c r="I106" s="391"/>
      <c r="J106" s="391"/>
      <c r="K106" s="391"/>
      <c r="L106" s="391"/>
      <c r="M106" s="391"/>
      <c r="N106" s="391"/>
      <c r="O106" s="391"/>
      <c r="P106" s="391"/>
      <c r="Q106" s="392"/>
      <c r="R106" s="7"/>
      <c r="S106" s="374"/>
      <c r="T106" s="39"/>
      <c r="U106" s="39"/>
      <c r="V106" s="39"/>
      <c r="W106" s="39"/>
      <c r="X106" s="39"/>
      <c r="Y106" s="39"/>
      <c r="Z106" s="39"/>
      <c r="AA106" s="39"/>
      <c r="AB106" s="39"/>
      <c r="AC106" s="39"/>
      <c r="AD106" s="381"/>
      <c r="AE106" s="7"/>
      <c r="AF106" s="374"/>
      <c r="AG106" s="39"/>
      <c r="AH106" s="39"/>
      <c r="AI106" s="39"/>
      <c r="AJ106" s="39"/>
      <c r="AK106" s="39"/>
      <c r="AL106" s="39"/>
      <c r="AM106" s="39"/>
      <c r="AN106" s="39"/>
      <c r="AO106" s="39"/>
      <c r="AP106" s="39"/>
      <c r="AQ106" s="381"/>
      <c r="AR106" s="7"/>
      <c r="AS106" s="390"/>
      <c r="AT106" s="391"/>
      <c r="AU106" s="391"/>
      <c r="AV106" s="391"/>
      <c r="AW106" s="391"/>
      <c r="AX106" s="391"/>
      <c r="AY106" s="391"/>
      <c r="AZ106" s="391"/>
      <c r="BA106" s="391"/>
      <c r="BB106" s="391"/>
      <c r="BC106" s="391"/>
      <c r="BD106" s="392"/>
    </row>
    <row r="107" spans="1:56" ht="23" x14ac:dyDescent="0.35">
      <c r="A107" s="37" t="s">
        <v>42</v>
      </c>
      <c r="B107" s="37" t="s">
        <v>191</v>
      </c>
      <c r="C107" s="37">
        <v>74</v>
      </c>
      <c r="E107" s="69" t="s">
        <v>225</v>
      </c>
      <c r="F107" s="390"/>
      <c r="G107" s="391"/>
      <c r="H107" s="391"/>
      <c r="I107" s="391"/>
      <c r="J107" s="391"/>
      <c r="K107" s="391"/>
      <c r="L107" s="391"/>
      <c r="M107" s="391"/>
      <c r="N107" s="391"/>
      <c r="O107" s="391"/>
      <c r="P107" s="391"/>
      <c r="Q107" s="392"/>
      <c r="R107" s="7"/>
      <c r="S107" s="374"/>
      <c r="T107" s="39"/>
      <c r="U107" s="39"/>
      <c r="V107" s="39"/>
      <c r="W107" s="39"/>
      <c r="X107" s="39"/>
      <c r="Y107" s="39"/>
      <c r="Z107" s="39"/>
      <c r="AA107" s="39"/>
      <c r="AB107" s="39"/>
      <c r="AC107" s="39"/>
      <c r="AD107" s="381"/>
      <c r="AE107" s="7"/>
      <c r="AF107" s="374"/>
      <c r="AG107" s="39"/>
      <c r="AH107" s="39"/>
      <c r="AI107" s="39"/>
      <c r="AJ107" s="39"/>
      <c r="AK107" s="39"/>
      <c r="AL107" s="39"/>
      <c r="AM107" s="39"/>
      <c r="AN107" s="39"/>
      <c r="AO107" s="39"/>
      <c r="AP107" s="39"/>
      <c r="AQ107" s="381"/>
      <c r="AR107" s="7"/>
      <c r="AS107" s="390"/>
      <c r="AT107" s="391"/>
      <c r="AU107" s="391"/>
      <c r="AV107" s="391"/>
      <c r="AW107" s="391"/>
      <c r="AX107" s="391"/>
      <c r="AY107" s="391"/>
      <c r="AZ107" s="391"/>
      <c r="BA107" s="391"/>
      <c r="BB107" s="391"/>
      <c r="BC107" s="391"/>
      <c r="BD107" s="392"/>
    </row>
    <row r="108" spans="1:56" ht="23" x14ac:dyDescent="0.35">
      <c r="A108" s="37" t="s">
        <v>42</v>
      </c>
      <c r="B108" s="37" t="s">
        <v>192</v>
      </c>
      <c r="C108" s="37">
        <v>75</v>
      </c>
      <c r="E108" s="69" t="s">
        <v>226</v>
      </c>
      <c r="F108" s="390"/>
      <c r="G108" s="391"/>
      <c r="H108" s="391"/>
      <c r="I108" s="391"/>
      <c r="J108" s="391"/>
      <c r="K108" s="391"/>
      <c r="L108" s="391"/>
      <c r="M108" s="391"/>
      <c r="N108" s="391"/>
      <c r="O108" s="391"/>
      <c r="P108" s="391"/>
      <c r="Q108" s="392"/>
      <c r="R108" s="7"/>
      <c r="S108" s="374"/>
      <c r="T108" s="39"/>
      <c r="U108" s="39"/>
      <c r="V108" s="39"/>
      <c r="W108" s="39"/>
      <c r="X108" s="39"/>
      <c r="Y108" s="39"/>
      <c r="Z108" s="39"/>
      <c r="AA108" s="39"/>
      <c r="AB108" s="39"/>
      <c r="AC108" s="39"/>
      <c r="AD108" s="381"/>
      <c r="AE108" s="7"/>
      <c r="AF108" s="374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81"/>
      <c r="AR108" s="7"/>
      <c r="AS108" s="390"/>
      <c r="AT108" s="391"/>
      <c r="AU108" s="391"/>
      <c r="AV108" s="391"/>
      <c r="AW108" s="391"/>
      <c r="AX108" s="391"/>
      <c r="AY108" s="391"/>
      <c r="AZ108" s="391"/>
      <c r="BA108" s="391"/>
      <c r="BB108" s="391"/>
      <c r="BC108" s="391"/>
      <c r="BD108" s="392"/>
    </row>
    <row r="109" spans="1:56" ht="23" x14ac:dyDescent="0.35">
      <c r="A109" s="37" t="s">
        <v>42</v>
      </c>
      <c r="B109" s="37" t="s">
        <v>193</v>
      </c>
      <c r="C109" s="37">
        <v>76</v>
      </c>
      <c r="E109" s="69" t="s">
        <v>227</v>
      </c>
      <c r="F109" s="390"/>
      <c r="G109" s="391"/>
      <c r="H109" s="391"/>
      <c r="I109" s="391"/>
      <c r="J109" s="391"/>
      <c r="K109" s="391"/>
      <c r="L109" s="391"/>
      <c r="M109" s="391"/>
      <c r="N109" s="391"/>
      <c r="O109" s="391"/>
      <c r="P109" s="391"/>
      <c r="Q109" s="392"/>
      <c r="R109" s="7"/>
      <c r="S109" s="374"/>
      <c r="T109" s="39"/>
      <c r="U109" s="39"/>
      <c r="V109" s="39"/>
      <c r="W109" s="39"/>
      <c r="X109" s="39"/>
      <c r="Y109" s="39"/>
      <c r="Z109" s="39"/>
      <c r="AA109" s="39"/>
      <c r="AB109" s="39"/>
      <c r="AC109" s="39"/>
      <c r="AD109" s="381"/>
      <c r="AE109" s="7"/>
      <c r="AF109" s="374"/>
      <c r="AG109" s="39"/>
      <c r="AH109" s="39"/>
      <c r="AI109" s="39"/>
      <c r="AJ109" s="39"/>
      <c r="AK109" s="39"/>
      <c r="AL109" s="39"/>
      <c r="AM109" s="39"/>
      <c r="AN109" s="39"/>
      <c r="AO109" s="39"/>
      <c r="AP109" s="39"/>
      <c r="AQ109" s="381"/>
      <c r="AR109" s="7"/>
      <c r="AS109" s="390"/>
      <c r="AT109" s="391"/>
      <c r="AU109" s="391"/>
      <c r="AV109" s="391"/>
      <c r="AW109" s="391"/>
      <c r="AX109" s="391"/>
      <c r="AY109" s="391"/>
      <c r="AZ109" s="391"/>
      <c r="BA109" s="391"/>
      <c r="BB109" s="391"/>
      <c r="BC109" s="391"/>
      <c r="BD109" s="392"/>
    </row>
    <row r="110" spans="1:56" ht="23" x14ac:dyDescent="0.35">
      <c r="C110" s="37"/>
      <c r="E110" s="45" t="s">
        <v>45</v>
      </c>
      <c r="F110" s="372"/>
      <c r="G110" s="386"/>
      <c r="H110" s="386"/>
      <c r="I110" s="386"/>
      <c r="J110" s="386"/>
      <c r="K110" s="386"/>
      <c r="L110" s="386"/>
      <c r="M110" s="386"/>
      <c r="N110" s="386"/>
      <c r="O110" s="386"/>
      <c r="P110" s="386"/>
      <c r="Q110" s="379"/>
      <c r="R110" s="7"/>
      <c r="S110" s="372"/>
      <c r="T110" s="386"/>
      <c r="U110" s="386"/>
      <c r="V110" s="386"/>
      <c r="W110" s="386"/>
      <c r="X110" s="386"/>
      <c r="Y110" s="386"/>
      <c r="Z110" s="386"/>
      <c r="AA110" s="386"/>
      <c r="AB110" s="386"/>
      <c r="AC110" s="386"/>
      <c r="AD110" s="379"/>
      <c r="AE110" s="7"/>
      <c r="AF110" s="372"/>
      <c r="AG110" s="386"/>
      <c r="AH110" s="386"/>
      <c r="AI110" s="386"/>
      <c r="AJ110" s="386"/>
      <c r="AK110" s="386"/>
      <c r="AL110" s="386"/>
      <c r="AM110" s="386"/>
      <c r="AN110" s="386"/>
      <c r="AO110" s="386"/>
      <c r="AP110" s="386"/>
      <c r="AQ110" s="379"/>
      <c r="AR110" s="7"/>
      <c r="AS110" s="372"/>
      <c r="AT110" s="386"/>
      <c r="AU110" s="386"/>
      <c r="AV110" s="386"/>
      <c r="AW110" s="386"/>
      <c r="AX110" s="386"/>
      <c r="AY110" s="386"/>
      <c r="AZ110" s="386"/>
      <c r="BA110" s="386"/>
      <c r="BB110" s="386"/>
      <c r="BC110" s="386"/>
      <c r="BD110" s="379"/>
    </row>
    <row r="111" spans="1:56" ht="23" x14ac:dyDescent="0.35">
      <c r="B111" s="57"/>
      <c r="C111" s="37"/>
      <c r="E111" s="46" t="s">
        <v>200</v>
      </c>
      <c r="F111" s="325"/>
      <c r="G111" s="326"/>
      <c r="H111" s="326"/>
      <c r="I111" s="326"/>
      <c r="J111" s="326"/>
      <c r="K111" s="326"/>
      <c r="L111" s="326"/>
      <c r="M111" s="326"/>
      <c r="N111" s="326"/>
      <c r="O111" s="326"/>
      <c r="P111" s="326"/>
      <c r="Q111" s="9"/>
      <c r="R111" s="7"/>
      <c r="S111" s="325"/>
      <c r="T111" s="326"/>
      <c r="U111" s="326"/>
      <c r="V111" s="326"/>
      <c r="W111" s="326"/>
      <c r="X111" s="326"/>
      <c r="Y111" s="326"/>
      <c r="Z111" s="326"/>
      <c r="AA111" s="326"/>
      <c r="AB111" s="326"/>
      <c r="AC111" s="326"/>
      <c r="AD111" s="9"/>
      <c r="AE111" s="7"/>
      <c r="AF111" s="325"/>
      <c r="AG111" s="326"/>
      <c r="AH111" s="326"/>
      <c r="AI111" s="326"/>
      <c r="AJ111" s="326"/>
      <c r="AK111" s="326"/>
      <c r="AL111" s="326"/>
      <c r="AM111" s="326"/>
      <c r="AN111" s="326"/>
      <c r="AO111" s="326"/>
      <c r="AP111" s="326"/>
      <c r="AQ111" s="9"/>
      <c r="AR111" s="7"/>
      <c r="AS111" s="325"/>
      <c r="AT111" s="326"/>
      <c r="AU111" s="326"/>
      <c r="AV111" s="326"/>
      <c r="AW111" s="326"/>
      <c r="AX111" s="326"/>
      <c r="AY111" s="326"/>
      <c r="AZ111" s="326"/>
      <c r="BA111" s="326"/>
      <c r="BB111" s="326"/>
      <c r="BC111" s="326"/>
      <c r="BD111" s="9"/>
    </row>
    <row r="112" spans="1:56" ht="23" x14ac:dyDescent="0.35">
      <c r="B112" s="57"/>
      <c r="C112" s="37"/>
      <c r="E112" s="262" t="s">
        <v>202</v>
      </c>
      <c r="F112" s="375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380"/>
      <c r="R112" s="7"/>
      <c r="S112" s="375"/>
      <c r="T112" s="19"/>
      <c r="U112" s="19"/>
      <c r="V112" s="19"/>
      <c r="W112" s="19"/>
      <c r="X112" s="19"/>
      <c r="Y112" s="19"/>
      <c r="Z112" s="19"/>
      <c r="AA112" s="19"/>
      <c r="AB112" s="19"/>
      <c r="AC112" s="19"/>
      <c r="AD112" s="380"/>
      <c r="AE112" s="7"/>
      <c r="AF112" s="375"/>
      <c r="AG112" s="19"/>
      <c r="AH112" s="19"/>
      <c r="AI112" s="19"/>
      <c r="AJ112" s="19"/>
      <c r="AK112" s="19"/>
      <c r="AL112" s="19"/>
      <c r="AM112" s="19"/>
      <c r="AN112" s="19"/>
      <c r="AO112" s="19"/>
      <c r="AP112" s="19"/>
      <c r="AQ112" s="380"/>
      <c r="AR112" s="7"/>
      <c r="AS112" s="375"/>
      <c r="AT112" s="19"/>
      <c r="AU112" s="19"/>
      <c r="AV112" s="19"/>
      <c r="AW112" s="19"/>
      <c r="AX112" s="19"/>
      <c r="AY112" s="19"/>
      <c r="AZ112" s="19"/>
      <c r="BA112" s="19"/>
      <c r="BB112" s="19"/>
      <c r="BC112" s="19"/>
      <c r="BD112" s="380"/>
    </row>
    <row r="113" spans="1:56" ht="23" x14ac:dyDescent="0.35">
      <c r="A113" s="37" t="s">
        <v>44</v>
      </c>
      <c r="B113" s="37" t="s">
        <v>175</v>
      </c>
      <c r="C113" s="37">
        <v>77</v>
      </c>
      <c r="E113" s="47" t="s">
        <v>308</v>
      </c>
      <c r="F113" s="374"/>
      <c r="G113" s="39"/>
      <c r="H113" s="39"/>
      <c r="I113" s="39"/>
      <c r="J113" s="39"/>
      <c r="K113" s="39"/>
      <c r="L113" s="39"/>
      <c r="M113" s="39"/>
      <c r="N113" s="39"/>
      <c r="O113" s="39"/>
      <c r="P113" s="39"/>
      <c r="Q113" s="381"/>
      <c r="R113" s="7"/>
      <c r="S113" s="390"/>
      <c r="T113" s="391"/>
      <c r="U113" s="391"/>
      <c r="V113" s="391"/>
      <c r="W113" s="391"/>
      <c r="X113" s="391"/>
      <c r="Y113" s="391"/>
      <c r="Z113" s="391"/>
      <c r="AA113" s="391"/>
      <c r="AB113" s="391"/>
      <c r="AC113" s="391"/>
      <c r="AD113" s="392"/>
      <c r="AE113" s="7"/>
      <c r="AF113" s="374"/>
      <c r="AG113" s="39"/>
      <c r="AH113" s="39"/>
      <c r="AI113" s="39"/>
      <c r="AJ113" s="39"/>
      <c r="AK113" s="39"/>
      <c r="AL113" s="39"/>
      <c r="AM113" s="39"/>
      <c r="AN113" s="39"/>
      <c r="AO113" s="39"/>
      <c r="AP113" s="39"/>
      <c r="AQ113" s="381"/>
      <c r="AR113" s="7"/>
      <c r="AS113" s="374"/>
      <c r="AT113" s="39"/>
      <c r="AU113" s="39"/>
      <c r="AV113" s="39"/>
      <c r="AW113" s="39"/>
      <c r="AX113" s="39"/>
      <c r="AY113" s="39"/>
      <c r="AZ113" s="39"/>
      <c r="BA113" s="39"/>
      <c r="BB113" s="39"/>
      <c r="BC113" s="39"/>
      <c r="BD113" s="381"/>
    </row>
    <row r="114" spans="1:56" ht="23" x14ac:dyDescent="0.35">
      <c r="B114" s="58"/>
      <c r="C114" s="37"/>
      <c r="E114" s="71" t="s">
        <v>370</v>
      </c>
      <c r="F114" s="375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380"/>
      <c r="R114" s="7"/>
      <c r="S114" s="375"/>
      <c r="T114" s="19"/>
      <c r="U114" s="19"/>
      <c r="V114" s="19"/>
      <c r="W114" s="19"/>
      <c r="X114" s="19"/>
      <c r="Y114" s="19"/>
      <c r="Z114" s="19"/>
      <c r="AA114" s="19"/>
      <c r="AB114" s="19"/>
      <c r="AC114" s="19"/>
      <c r="AD114" s="380"/>
      <c r="AE114" s="7"/>
      <c r="AF114" s="375"/>
      <c r="AG114" s="19"/>
      <c r="AH114" s="19"/>
      <c r="AI114" s="19"/>
      <c r="AJ114" s="19"/>
      <c r="AK114" s="19"/>
      <c r="AL114" s="19"/>
      <c r="AM114" s="19"/>
      <c r="AN114" s="19"/>
      <c r="AO114" s="19"/>
      <c r="AP114" s="19"/>
      <c r="AQ114" s="380"/>
      <c r="AR114" s="7"/>
      <c r="AS114" s="375"/>
      <c r="AT114" s="19"/>
      <c r="AU114" s="19"/>
      <c r="AV114" s="19"/>
      <c r="AW114" s="19"/>
      <c r="AX114" s="19"/>
      <c r="AY114" s="19"/>
      <c r="AZ114" s="19"/>
      <c r="BA114" s="19"/>
      <c r="BB114" s="19"/>
      <c r="BC114" s="19"/>
      <c r="BD114" s="380"/>
    </row>
    <row r="115" spans="1:56" ht="23" x14ac:dyDescent="0.35">
      <c r="A115" s="37" t="s">
        <v>44</v>
      </c>
      <c r="B115" s="37" t="s">
        <v>176</v>
      </c>
      <c r="C115" s="37">
        <v>78</v>
      </c>
      <c r="E115" s="72" t="s">
        <v>206</v>
      </c>
      <c r="F115" s="374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81"/>
      <c r="R115" s="7"/>
      <c r="S115" s="374"/>
      <c r="T115" s="39"/>
      <c r="U115" s="39"/>
      <c r="V115" s="39"/>
      <c r="W115" s="39"/>
      <c r="X115" s="39"/>
      <c r="Y115" s="39"/>
      <c r="Z115" s="39"/>
      <c r="AA115" s="39"/>
      <c r="AB115" s="39"/>
      <c r="AC115" s="39"/>
      <c r="AD115" s="381"/>
      <c r="AE115" s="7"/>
      <c r="AF115" s="374"/>
      <c r="AG115" s="39"/>
      <c r="AH115" s="39"/>
      <c r="AI115" s="39"/>
      <c r="AJ115" s="39"/>
      <c r="AK115" s="39"/>
      <c r="AL115" s="39"/>
      <c r="AM115" s="39"/>
      <c r="AN115" s="39"/>
      <c r="AO115" s="39"/>
      <c r="AP115" s="39"/>
      <c r="AQ115" s="381"/>
      <c r="AR115" s="7"/>
      <c r="AS115" s="374"/>
      <c r="AT115" s="39"/>
      <c r="AU115" s="39"/>
      <c r="AV115" s="39"/>
      <c r="AW115" s="39"/>
      <c r="AX115" s="39"/>
      <c r="AY115" s="39"/>
      <c r="AZ115" s="39"/>
      <c r="BA115" s="39"/>
      <c r="BB115" s="39"/>
      <c r="BC115" s="39"/>
      <c r="BD115" s="381"/>
    </row>
    <row r="116" spans="1:56" ht="23" x14ac:dyDescent="0.35">
      <c r="A116" s="37" t="s">
        <v>44</v>
      </c>
      <c r="B116" s="37" t="s">
        <v>177</v>
      </c>
      <c r="C116" s="37">
        <v>79</v>
      </c>
      <c r="E116" s="72" t="s">
        <v>207</v>
      </c>
      <c r="F116" s="374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81"/>
      <c r="R116" s="7"/>
      <c r="S116" s="374"/>
      <c r="T116" s="39"/>
      <c r="U116" s="39"/>
      <c r="V116" s="39"/>
      <c r="W116" s="39"/>
      <c r="X116" s="39"/>
      <c r="Y116" s="39"/>
      <c r="Z116" s="39"/>
      <c r="AA116" s="39"/>
      <c r="AB116" s="39"/>
      <c r="AC116" s="39"/>
      <c r="AD116" s="381"/>
      <c r="AE116" s="7"/>
      <c r="AF116" s="374"/>
      <c r="AG116" s="39"/>
      <c r="AH116" s="39"/>
      <c r="AI116" s="39"/>
      <c r="AJ116" s="39"/>
      <c r="AK116" s="39"/>
      <c r="AL116" s="39"/>
      <c r="AM116" s="39"/>
      <c r="AN116" s="39"/>
      <c r="AO116" s="39"/>
      <c r="AP116" s="39"/>
      <c r="AQ116" s="381"/>
      <c r="AR116" s="7"/>
      <c r="AS116" s="374"/>
      <c r="AT116" s="39"/>
      <c r="AU116" s="39"/>
      <c r="AV116" s="39"/>
      <c r="AW116" s="39"/>
      <c r="AX116" s="39"/>
      <c r="AY116" s="39"/>
      <c r="AZ116" s="39"/>
      <c r="BA116" s="39"/>
      <c r="BB116" s="39"/>
      <c r="BC116" s="39"/>
      <c r="BD116" s="381"/>
    </row>
    <row r="117" spans="1:56" ht="23" x14ac:dyDescent="0.35">
      <c r="A117" s="37" t="s">
        <v>44</v>
      </c>
      <c r="B117" s="37" t="s">
        <v>178</v>
      </c>
      <c r="C117" s="37">
        <v>80</v>
      </c>
      <c r="E117" s="72" t="s">
        <v>208</v>
      </c>
      <c r="F117" s="374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81"/>
      <c r="R117" s="7"/>
      <c r="S117" s="374"/>
      <c r="T117" s="39"/>
      <c r="U117" s="39"/>
      <c r="V117" s="39"/>
      <c r="W117" s="39"/>
      <c r="X117" s="39"/>
      <c r="Y117" s="39"/>
      <c r="Z117" s="39"/>
      <c r="AA117" s="39"/>
      <c r="AB117" s="39"/>
      <c r="AC117" s="39"/>
      <c r="AD117" s="381"/>
      <c r="AE117" s="7"/>
      <c r="AF117" s="374"/>
      <c r="AG117" s="39"/>
      <c r="AH117" s="39"/>
      <c r="AI117" s="39"/>
      <c r="AJ117" s="39"/>
      <c r="AK117" s="39"/>
      <c r="AL117" s="39"/>
      <c r="AM117" s="39"/>
      <c r="AN117" s="39"/>
      <c r="AO117" s="39"/>
      <c r="AP117" s="39"/>
      <c r="AQ117" s="381"/>
      <c r="AR117" s="7"/>
      <c r="AS117" s="374"/>
      <c r="AT117" s="39"/>
      <c r="AU117" s="39"/>
      <c r="AV117" s="39"/>
      <c r="AW117" s="39"/>
      <c r="AX117" s="39"/>
      <c r="AY117" s="39"/>
      <c r="AZ117" s="39"/>
      <c r="BA117" s="39"/>
      <c r="BB117" s="39"/>
      <c r="BC117" s="39"/>
      <c r="BD117" s="381"/>
    </row>
    <row r="118" spans="1:56" ht="23" x14ac:dyDescent="0.35">
      <c r="A118" s="37" t="s">
        <v>44</v>
      </c>
      <c r="B118" s="37" t="s">
        <v>179</v>
      </c>
      <c r="C118" s="37">
        <v>81</v>
      </c>
      <c r="E118" s="72" t="s">
        <v>209</v>
      </c>
      <c r="F118" s="374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81"/>
      <c r="R118" s="7"/>
      <c r="S118" s="374"/>
      <c r="T118" s="39"/>
      <c r="U118" s="39"/>
      <c r="V118" s="39"/>
      <c r="W118" s="39"/>
      <c r="X118" s="39"/>
      <c r="Y118" s="39"/>
      <c r="Z118" s="39"/>
      <c r="AA118" s="39"/>
      <c r="AB118" s="39"/>
      <c r="AC118" s="39"/>
      <c r="AD118" s="381"/>
      <c r="AE118" s="7"/>
      <c r="AF118" s="374"/>
      <c r="AG118" s="39"/>
      <c r="AH118" s="39"/>
      <c r="AI118" s="39"/>
      <c r="AJ118" s="39"/>
      <c r="AK118" s="39"/>
      <c r="AL118" s="39"/>
      <c r="AM118" s="39"/>
      <c r="AN118" s="39"/>
      <c r="AO118" s="39"/>
      <c r="AP118" s="39"/>
      <c r="AQ118" s="381"/>
      <c r="AR118" s="7"/>
      <c r="AS118" s="374"/>
      <c r="AT118" s="39"/>
      <c r="AU118" s="39"/>
      <c r="AV118" s="39"/>
      <c r="AW118" s="39"/>
      <c r="AX118" s="39"/>
      <c r="AY118" s="39"/>
      <c r="AZ118" s="39"/>
      <c r="BA118" s="39"/>
      <c r="BB118" s="39"/>
      <c r="BC118" s="39"/>
      <c r="BD118" s="381"/>
    </row>
    <row r="119" spans="1:56" ht="23" x14ac:dyDescent="0.35">
      <c r="A119" s="37" t="s">
        <v>44</v>
      </c>
      <c r="B119" s="37" t="s">
        <v>180</v>
      </c>
      <c r="C119" s="37">
        <v>82</v>
      </c>
      <c r="E119" s="72" t="s">
        <v>210</v>
      </c>
      <c r="F119" s="374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81"/>
      <c r="R119" s="7"/>
      <c r="S119" s="374"/>
      <c r="T119" s="39"/>
      <c r="U119" s="39"/>
      <c r="V119" s="39"/>
      <c r="W119" s="39"/>
      <c r="X119" s="39"/>
      <c r="Y119" s="39"/>
      <c r="Z119" s="39"/>
      <c r="AA119" s="39"/>
      <c r="AB119" s="39"/>
      <c r="AC119" s="39"/>
      <c r="AD119" s="381"/>
      <c r="AE119" s="7"/>
      <c r="AF119" s="374"/>
      <c r="AG119" s="39"/>
      <c r="AH119" s="39"/>
      <c r="AI119" s="39"/>
      <c r="AJ119" s="39"/>
      <c r="AK119" s="39"/>
      <c r="AL119" s="39"/>
      <c r="AM119" s="39"/>
      <c r="AN119" s="39"/>
      <c r="AO119" s="39"/>
      <c r="AP119" s="39"/>
      <c r="AQ119" s="381"/>
      <c r="AR119" s="7"/>
      <c r="AS119" s="374"/>
      <c r="AT119" s="39"/>
      <c r="AU119" s="39"/>
      <c r="AV119" s="39"/>
      <c r="AW119" s="39"/>
      <c r="AX119" s="39"/>
      <c r="AY119" s="39"/>
      <c r="AZ119" s="39"/>
      <c r="BA119" s="39"/>
      <c r="BB119" s="39"/>
      <c r="BC119" s="39"/>
      <c r="BD119" s="381"/>
    </row>
    <row r="120" spans="1:56" ht="23" x14ac:dyDescent="0.35">
      <c r="A120" s="37" t="s">
        <v>44</v>
      </c>
      <c r="B120" s="37" t="s">
        <v>181</v>
      </c>
      <c r="C120" s="37">
        <v>83</v>
      </c>
      <c r="E120" s="72" t="s">
        <v>211</v>
      </c>
      <c r="F120" s="374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81"/>
      <c r="R120" s="7"/>
      <c r="S120" s="374"/>
      <c r="T120" s="39"/>
      <c r="U120" s="39"/>
      <c r="V120" s="39"/>
      <c r="W120" s="39"/>
      <c r="X120" s="39"/>
      <c r="Y120" s="39"/>
      <c r="Z120" s="39"/>
      <c r="AA120" s="39"/>
      <c r="AB120" s="39"/>
      <c r="AC120" s="39"/>
      <c r="AD120" s="381"/>
      <c r="AE120" s="7"/>
      <c r="AF120" s="374"/>
      <c r="AG120" s="39"/>
      <c r="AH120" s="39"/>
      <c r="AI120" s="39"/>
      <c r="AJ120" s="39"/>
      <c r="AK120" s="39"/>
      <c r="AL120" s="39"/>
      <c r="AM120" s="39"/>
      <c r="AN120" s="39"/>
      <c r="AO120" s="39"/>
      <c r="AP120" s="39"/>
      <c r="AQ120" s="381"/>
      <c r="AR120" s="7"/>
      <c r="AS120" s="374"/>
      <c r="AT120" s="39"/>
      <c r="AU120" s="39"/>
      <c r="AV120" s="39"/>
      <c r="AW120" s="39"/>
      <c r="AX120" s="39"/>
      <c r="AY120" s="39"/>
      <c r="AZ120" s="39"/>
      <c r="BA120" s="39"/>
      <c r="BB120" s="39"/>
      <c r="BC120" s="39"/>
      <c r="BD120" s="381"/>
    </row>
    <row r="121" spans="1:56" ht="23" x14ac:dyDescent="0.35">
      <c r="A121" s="37" t="s">
        <v>44</v>
      </c>
      <c r="B121" s="37" t="s">
        <v>182</v>
      </c>
      <c r="C121" s="37">
        <v>84</v>
      </c>
      <c r="E121" s="72" t="s">
        <v>212</v>
      </c>
      <c r="F121" s="374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81"/>
      <c r="R121" s="7"/>
      <c r="S121" s="374"/>
      <c r="T121" s="39"/>
      <c r="U121" s="39"/>
      <c r="V121" s="39"/>
      <c r="W121" s="39"/>
      <c r="X121" s="39"/>
      <c r="Y121" s="39"/>
      <c r="Z121" s="39"/>
      <c r="AA121" s="39"/>
      <c r="AB121" s="39"/>
      <c r="AC121" s="39"/>
      <c r="AD121" s="381"/>
      <c r="AE121" s="7"/>
      <c r="AF121" s="374"/>
      <c r="AG121" s="39"/>
      <c r="AH121" s="39"/>
      <c r="AI121" s="39"/>
      <c r="AJ121" s="39"/>
      <c r="AK121" s="39"/>
      <c r="AL121" s="39"/>
      <c r="AM121" s="39"/>
      <c r="AN121" s="39"/>
      <c r="AO121" s="39"/>
      <c r="AP121" s="39"/>
      <c r="AQ121" s="381"/>
      <c r="AR121" s="7"/>
      <c r="AS121" s="374"/>
      <c r="AT121" s="39"/>
      <c r="AU121" s="39"/>
      <c r="AV121" s="39"/>
      <c r="AW121" s="39"/>
      <c r="AX121" s="39"/>
      <c r="AY121" s="39"/>
      <c r="AZ121" s="39"/>
      <c r="BA121" s="39"/>
      <c r="BB121" s="39"/>
      <c r="BC121" s="39"/>
      <c r="BD121" s="381"/>
    </row>
    <row r="122" spans="1:56" ht="23" x14ac:dyDescent="0.35">
      <c r="A122" s="37" t="s">
        <v>44</v>
      </c>
      <c r="B122" s="37" t="s">
        <v>183</v>
      </c>
      <c r="C122" s="37">
        <v>85</v>
      </c>
      <c r="E122" s="47" t="s">
        <v>213</v>
      </c>
      <c r="F122" s="374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81"/>
      <c r="R122" s="7"/>
      <c r="S122" s="374"/>
      <c r="T122" s="39"/>
      <c r="U122" s="39"/>
      <c r="V122" s="39"/>
      <c r="W122" s="39"/>
      <c r="X122" s="39"/>
      <c r="Y122" s="39"/>
      <c r="Z122" s="39"/>
      <c r="AA122" s="39"/>
      <c r="AB122" s="39"/>
      <c r="AC122" s="39"/>
      <c r="AD122" s="381"/>
      <c r="AE122" s="7"/>
      <c r="AF122" s="374"/>
      <c r="AG122" s="39"/>
      <c r="AH122" s="39"/>
      <c r="AI122" s="39"/>
      <c r="AJ122" s="39"/>
      <c r="AK122" s="39"/>
      <c r="AL122" s="39"/>
      <c r="AM122" s="39"/>
      <c r="AN122" s="39"/>
      <c r="AO122" s="39"/>
      <c r="AP122" s="39"/>
      <c r="AQ122" s="381"/>
      <c r="AR122" s="7"/>
      <c r="AS122" s="374"/>
      <c r="AT122" s="39"/>
      <c r="AU122" s="39"/>
      <c r="AV122" s="39"/>
      <c r="AW122" s="39"/>
      <c r="AX122" s="39"/>
      <c r="AY122" s="39"/>
      <c r="AZ122" s="39"/>
      <c r="BA122" s="39"/>
      <c r="BB122" s="39"/>
      <c r="BC122" s="39"/>
      <c r="BD122" s="381"/>
    </row>
    <row r="123" spans="1:56" ht="23" x14ac:dyDescent="0.35">
      <c r="A123" s="37" t="s">
        <v>44</v>
      </c>
      <c r="B123" s="37" t="s">
        <v>184</v>
      </c>
      <c r="C123" s="37">
        <v>86</v>
      </c>
      <c r="E123" s="267" t="s">
        <v>214</v>
      </c>
      <c r="F123" s="374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81"/>
      <c r="R123" s="7"/>
      <c r="S123" s="390"/>
      <c r="T123" s="391"/>
      <c r="U123" s="391"/>
      <c r="V123" s="391"/>
      <c r="W123" s="391"/>
      <c r="X123" s="391"/>
      <c r="Y123" s="391"/>
      <c r="Z123" s="391"/>
      <c r="AA123" s="391"/>
      <c r="AB123" s="391"/>
      <c r="AC123" s="391"/>
      <c r="AD123" s="392"/>
      <c r="AE123" s="7"/>
      <c r="AF123" s="374"/>
      <c r="AG123" s="39"/>
      <c r="AH123" s="39"/>
      <c r="AI123" s="39"/>
      <c r="AJ123" s="39"/>
      <c r="AK123" s="39"/>
      <c r="AL123" s="39"/>
      <c r="AM123" s="39"/>
      <c r="AN123" s="39"/>
      <c r="AO123" s="39"/>
      <c r="AP123" s="39"/>
      <c r="AQ123" s="381"/>
      <c r="AR123" s="7"/>
      <c r="AS123" s="374"/>
      <c r="AT123" s="39"/>
      <c r="AU123" s="39"/>
      <c r="AV123" s="39"/>
      <c r="AW123" s="39"/>
      <c r="AX123" s="39"/>
      <c r="AY123" s="39"/>
      <c r="AZ123" s="39"/>
      <c r="BA123" s="39"/>
      <c r="BB123" s="39"/>
      <c r="BC123" s="39"/>
      <c r="BD123" s="381"/>
    </row>
    <row r="124" spans="1:56" ht="23" x14ac:dyDescent="0.35">
      <c r="A124" s="37" t="s">
        <v>44</v>
      </c>
      <c r="B124" s="37" t="s">
        <v>185</v>
      </c>
      <c r="C124" s="37">
        <v>87</v>
      </c>
      <c r="E124" s="267" t="s">
        <v>215</v>
      </c>
      <c r="F124" s="374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81"/>
      <c r="R124" s="7"/>
      <c r="S124" s="374"/>
      <c r="T124" s="39"/>
      <c r="U124" s="39"/>
      <c r="V124" s="39"/>
      <c r="W124" s="39"/>
      <c r="X124" s="39"/>
      <c r="Y124" s="39"/>
      <c r="Z124" s="39"/>
      <c r="AA124" s="39"/>
      <c r="AB124" s="39"/>
      <c r="AC124" s="39"/>
      <c r="AD124" s="381"/>
      <c r="AE124" s="7"/>
      <c r="AF124" s="374"/>
      <c r="AG124" s="39"/>
      <c r="AH124" s="39"/>
      <c r="AI124" s="39"/>
      <c r="AJ124" s="39"/>
      <c r="AK124" s="39"/>
      <c r="AL124" s="39"/>
      <c r="AM124" s="39"/>
      <c r="AN124" s="39"/>
      <c r="AO124" s="39"/>
      <c r="AP124" s="39"/>
      <c r="AQ124" s="381"/>
      <c r="AR124" s="7"/>
      <c r="AS124" s="374"/>
      <c r="AT124" s="39"/>
      <c r="AU124" s="39"/>
      <c r="AV124" s="39"/>
      <c r="AW124" s="39"/>
      <c r="AX124" s="39"/>
      <c r="AY124" s="39"/>
      <c r="AZ124" s="39"/>
      <c r="BA124" s="39"/>
      <c r="BB124" s="39"/>
      <c r="BC124" s="39"/>
      <c r="BD124" s="381"/>
    </row>
    <row r="125" spans="1:56" ht="23" x14ac:dyDescent="0.35">
      <c r="B125" s="37"/>
      <c r="C125" s="37"/>
      <c r="E125" s="46" t="s">
        <v>217</v>
      </c>
      <c r="F125" s="327"/>
      <c r="G125" s="326"/>
      <c r="H125" s="326"/>
      <c r="I125" s="326"/>
      <c r="J125" s="326"/>
      <c r="K125" s="326"/>
      <c r="L125" s="326"/>
      <c r="M125" s="326"/>
      <c r="N125" s="326"/>
      <c r="O125" s="326"/>
      <c r="P125" s="326"/>
      <c r="Q125" s="9"/>
      <c r="R125" s="7"/>
      <c r="S125" s="327"/>
      <c r="T125" s="326"/>
      <c r="U125" s="326"/>
      <c r="V125" s="326"/>
      <c r="W125" s="326"/>
      <c r="X125" s="326"/>
      <c r="Y125" s="326"/>
      <c r="Z125" s="326"/>
      <c r="AA125" s="326"/>
      <c r="AB125" s="326"/>
      <c r="AC125" s="326"/>
      <c r="AD125" s="9"/>
      <c r="AE125" s="7"/>
      <c r="AF125" s="327"/>
      <c r="AG125" s="326"/>
      <c r="AH125" s="326"/>
      <c r="AI125" s="326"/>
      <c r="AJ125" s="326"/>
      <c r="AK125" s="326"/>
      <c r="AL125" s="326"/>
      <c r="AM125" s="326"/>
      <c r="AN125" s="326"/>
      <c r="AO125" s="326"/>
      <c r="AP125" s="326"/>
      <c r="AQ125" s="9"/>
      <c r="AR125" s="7"/>
      <c r="AS125" s="327"/>
      <c r="AT125" s="326"/>
      <c r="AU125" s="326"/>
      <c r="AV125" s="326"/>
      <c r="AW125" s="326"/>
      <c r="AX125" s="326"/>
      <c r="AY125" s="326"/>
      <c r="AZ125" s="326"/>
      <c r="BA125" s="326"/>
      <c r="BB125" s="326"/>
      <c r="BC125" s="326"/>
      <c r="BD125" s="9"/>
    </row>
    <row r="126" spans="1:56" ht="23" x14ac:dyDescent="0.35">
      <c r="A126" s="37" t="s">
        <v>44</v>
      </c>
      <c r="B126" s="37" t="s">
        <v>186</v>
      </c>
      <c r="C126" s="37">
        <v>88</v>
      </c>
      <c r="E126" s="69" t="s">
        <v>218</v>
      </c>
      <c r="F126" s="42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81"/>
      <c r="R126" s="7"/>
      <c r="S126" s="393"/>
      <c r="T126" s="391"/>
      <c r="U126" s="391"/>
      <c r="V126" s="391"/>
      <c r="W126" s="391"/>
      <c r="X126" s="391"/>
      <c r="Y126" s="391"/>
      <c r="Z126" s="391"/>
      <c r="AA126" s="391"/>
      <c r="AB126" s="391"/>
      <c r="AC126" s="391"/>
      <c r="AD126" s="392"/>
      <c r="AE126" s="7"/>
      <c r="AF126" s="42"/>
      <c r="AG126" s="39"/>
      <c r="AH126" s="39"/>
      <c r="AI126" s="39"/>
      <c r="AJ126" s="39"/>
      <c r="AK126" s="39"/>
      <c r="AL126" s="39"/>
      <c r="AM126" s="39"/>
      <c r="AN126" s="39"/>
      <c r="AO126" s="39"/>
      <c r="AP126" s="39"/>
      <c r="AQ126" s="381"/>
      <c r="AR126" s="7"/>
      <c r="AS126" s="42"/>
      <c r="AT126" s="39"/>
      <c r="AU126" s="39"/>
      <c r="AV126" s="39"/>
      <c r="AW126" s="39"/>
      <c r="AX126" s="39"/>
      <c r="AY126" s="39"/>
      <c r="AZ126" s="39"/>
      <c r="BA126" s="39"/>
      <c r="BB126" s="39"/>
      <c r="BC126" s="39"/>
      <c r="BD126" s="381"/>
    </row>
    <row r="127" spans="1:56" ht="23" x14ac:dyDescent="0.35">
      <c r="A127" s="37" t="s">
        <v>44</v>
      </c>
      <c r="B127" s="37" t="s">
        <v>187</v>
      </c>
      <c r="C127" s="37">
        <v>89</v>
      </c>
      <c r="E127" s="69" t="s">
        <v>319</v>
      </c>
      <c r="F127" s="390"/>
      <c r="G127" s="391"/>
      <c r="H127" s="391"/>
      <c r="I127" s="391"/>
      <c r="J127" s="391"/>
      <c r="K127" s="391"/>
      <c r="L127" s="391"/>
      <c r="M127" s="391"/>
      <c r="N127" s="391"/>
      <c r="O127" s="391"/>
      <c r="P127" s="391"/>
      <c r="Q127" s="392"/>
      <c r="S127" s="390"/>
      <c r="T127" s="391"/>
      <c r="U127" s="391"/>
      <c r="V127" s="391"/>
      <c r="W127" s="391"/>
      <c r="X127" s="391"/>
      <c r="Y127" s="391"/>
      <c r="Z127" s="391"/>
      <c r="AA127" s="391"/>
      <c r="AB127" s="391"/>
      <c r="AC127" s="391"/>
      <c r="AD127" s="392"/>
      <c r="AF127" s="390"/>
      <c r="AG127" s="391"/>
      <c r="AH127" s="391"/>
      <c r="AI127" s="391"/>
      <c r="AJ127" s="391"/>
      <c r="AK127" s="391"/>
      <c r="AL127" s="391"/>
      <c r="AM127" s="391"/>
      <c r="AN127" s="391"/>
      <c r="AO127" s="391"/>
      <c r="AP127" s="391"/>
      <c r="AQ127" s="392"/>
      <c r="AS127" s="390"/>
      <c r="AT127" s="391"/>
      <c r="AU127" s="391"/>
      <c r="AV127" s="391"/>
      <c r="AW127" s="391"/>
      <c r="AX127" s="391"/>
      <c r="AY127" s="391"/>
      <c r="AZ127" s="391"/>
      <c r="BA127" s="391"/>
      <c r="BB127" s="391"/>
      <c r="BC127" s="391"/>
      <c r="BD127" s="392"/>
    </row>
    <row r="128" spans="1:56" ht="23" x14ac:dyDescent="0.35">
      <c r="A128" s="37" t="s">
        <v>44</v>
      </c>
      <c r="B128" s="37" t="s">
        <v>188</v>
      </c>
      <c r="C128" s="37">
        <v>90</v>
      </c>
      <c r="E128" s="69" t="s">
        <v>220</v>
      </c>
      <c r="F128" s="390"/>
      <c r="G128" s="391"/>
      <c r="H128" s="391"/>
      <c r="I128" s="391"/>
      <c r="J128" s="391"/>
      <c r="K128" s="391"/>
      <c r="L128" s="391"/>
      <c r="M128" s="391"/>
      <c r="N128" s="391"/>
      <c r="O128" s="391"/>
      <c r="P128" s="391"/>
      <c r="Q128" s="392"/>
      <c r="R128" s="7"/>
      <c r="S128" s="374"/>
      <c r="T128" s="39"/>
      <c r="U128" s="39"/>
      <c r="V128" s="39"/>
      <c r="W128" s="39"/>
      <c r="X128" s="39"/>
      <c r="Y128" s="39"/>
      <c r="Z128" s="39"/>
      <c r="AA128" s="39"/>
      <c r="AB128" s="39"/>
      <c r="AC128" s="39"/>
      <c r="AD128" s="381"/>
      <c r="AE128" s="7"/>
      <c r="AF128" s="374"/>
      <c r="AG128" s="39"/>
      <c r="AH128" s="39"/>
      <c r="AI128" s="39"/>
      <c r="AJ128" s="39"/>
      <c r="AK128" s="39"/>
      <c r="AL128" s="39"/>
      <c r="AM128" s="39"/>
      <c r="AN128" s="39"/>
      <c r="AO128" s="39"/>
      <c r="AP128" s="39"/>
      <c r="AQ128" s="381"/>
      <c r="AR128" s="7"/>
      <c r="AS128" s="390"/>
      <c r="AT128" s="391"/>
      <c r="AU128" s="391"/>
      <c r="AV128" s="391"/>
      <c r="AW128" s="391"/>
      <c r="AX128" s="391"/>
      <c r="AY128" s="391"/>
      <c r="AZ128" s="391"/>
      <c r="BA128" s="391"/>
      <c r="BB128" s="391"/>
      <c r="BC128" s="391"/>
      <c r="BD128" s="392"/>
    </row>
    <row r="129" spans="1:56" ht="23" x14ac:dyDescent="0.35">
      <c r="B129" s="37"/>
      <c r="C129" s="37"/>
      <c r="E129" s="46" t="s">
        <v>222</v>
      </c>
      <c r="F129" s="327"/>
      <c r="G129" s="326"/>
      <c r="H129" s="326"/>
      <c r="I129" s="326"/>
      <c r="J129" s="326"/>
      <c r="K129" s="326"/>
      <c r="L129" s="326"/>
      <c r="M129" s="326"/>
      <c r="N129" s="326"/>
      <c r="O129" s="326"/>
      <c r="P129" s="326"/>
      <c r="Q129" s="9"/>
      <c r="R129" s="7"/>
      <c r="S129" s="327"/>
      <c r="T129" s="326"/>
      <c r="U129" s="326"/>
      <c r="V129" s="326"/>
      <c r="W129" s="326"/>
      <c r="X129" s="326"/>
      <c r="Y129" s="326"/>
      <c r="Z129" s="326"/>
      <c r="AA129" s="326"/>
      <c r="AB129" s="326"/>
      <c r="AC129" s="326"/>
      <c r="AD129" s="9"/>
      <c r="AE129" s="7"/>
      <c r="AF129" s="327"/>
      <c r="AG129" s="326"/>
      <c r="AH129" s="326"/>
      <c r="AI129" s="326"/>
      <c r="AJ129" s="326"/>
      <c r="AK129" s="326"/>
      <c r="AL129" s="326"/>
      <c r="AM129" s="326"/>
      <c r="AN129" s="326"/>
      <c r="AO129" s="326"/>
      <c r="AP129" s="326"/>
      <c r="AQ129" s="9"/>
      <c r="AR129" s="7"/>
      <c r="AS129" s="327"/>
      <c r="AT129" s="326"/>
      <c r="AU129" s="326"/>
      <c r="AV129" s="326"/>
      <c r="AW129" s="326"/>
      <c r="AX129" s="326"/>
      <c r="AY129" s="326"/>
      <c r="AZ129" s="326"/>
      <c r="BA129" s="326"/>
      <c r="BB129" s="326"/>
      <c r="BC129" s="326"/>
      <c r="BD129" s="9"/>
    </row>
    <row r="130" spans="1:56" ht="23" x14ac:dyDescent="0.35">
      <c r="A130" s="37" t="s">
        <v>44</v>
      </c>
      <c r="B130" s="37" t="s">
        <v>189</v>
      </c>
      <c r="C130" s="37">
        <v>91</v>
      </c>
      <c r="E130" s="69" t="s">
        <v>223</v>
      </c>
      <c r="F130" s="390"/>
      <c r="G130" s="391"/>
      <c r="H130" s="391"/>
      <c r="I130" s="391"/>
      <c r="J130" s="391"/>
      <c r="K130" s="391"/>
      <c r="L130" s="391"/>
      <c r="M130" s="391"/>
      <c r="N130" s="391"/>
      <c r="O130" s="391"/>
      <c r="P130" s="391"/>
      <c r="Q130" s="392"/>
      <c r="R130" s="7"/>
      <c r="S130" s="374"/>
      <c r="T130" s="39"/>
      <c r="U130" s="39"/>
      <c r="V130" s="39"/>
      <c r="W130" s="39"/>
      <c r="X130" s="39"/>
      <c r="Y130" s="39"/>
      <c r="Z130" s="39"/>
      <c r="AA130" s="39"/>
      <c r="AB130" s="39"/>
      <c r="AC130" s="39"/>
      <c r="AD130" s="381"/>
      <c r="AE130" s="7"/>
      <c r="AF130" s="374"/>
      <c r="AG130" s="39"/>
      <c r="AH130" s="39"/>
      <c r="AI130" s="39"/>
      <c r="AJ130" s="39"/>
      <c r="AK130" s="39"/>
      <c r="AL130" s="39"/>
      <c r="AM130" s="39"/>
      <c r="AN130" s="39"/>
      <c r="AO130" s="39"/>
      <c r="AP130" s="39"/>
      <c r="AQ130" s="381"/>
      <c r="AR130" s="7"/>
      <c r="AS130" s="390"/>
      <c r="AT130" s="391"/>
      <c r="AU130" s="391"/>
      <c r="AV130" s="391"/>
      <c r="AW130" s="391"/>
      <c r="AX130" s="391"/>
      <c r="AY130" s="391"/>
      <c r="AZ130" s="391"/>
      <c r="BA130" s="391"/>
      <c r="BB130" s="391"/>
      <c r="BC130" s="391"/>
      <c r="BD130" s="392"/>
    </row>
    <row r="131" spans="1:56" ht="23" x14ac:dyDescent="0.35">
      <c r="A131" s="37" t="s">
        <v>44</v>
      </c>
      <c r="B131" s="37" t="s">
        <v>190</v>
      </c>
      <c r="C131" s="37">
        <v>92</v>
      </c>
      <c r="E131" s="69" t="s">
        <v>224</v>
      </c>
      <c r="F131" s="390"/>
      <c r="G131" s="391"/>
      <c r="H131" s="391"/>
      <c r="I131" s="391"/>
      <c r="J131" s="391"/>
      <c r="K131" s="391"/>
      <c r="L131" s="391"/>
      <c r="M131" s="391"/>
      <c r="N131" s="391"/>
      <c r="O131" s="391"/>
      <c r="P131" s="391"/>
      <c r="Q131" s="392"/>
      <c r="R131" s="7"/>
      <c r="S131" s="374"/>
      <c r="T131" s="39"/>
      <c r="U131" s="39"/>
      <c r="V131" s="39"/>
      <c r="W131" s="39"/>
      <c r="X131" s="39"/>
      <c r="Y131" s="39"/>
      <c r="Z131" s="39"/>
      <c r="AA131" s="39"/>
      <c r="AB131" s="39"/>
      <c r="AC131" s="39"/>
      <c r="AD131" s="381"/>
      <c r="AE131" s="7"/>
      <c r="AF131" s="374"/>
      <c r="AG131" s="39"/>
      <c r="AH131" s="39"/>
      <c r="AI131" s="39"/>
      <c r="AJ131" s="39"/>
      <c r="AK131" s="39"/>
      <c r="AL131" s="39"/>
      <c r="AM131" s="39"/>
      <c r="AN131" s="39"/>
      <c r="AO131" s="39"/>
      <c r="AP131" s="39"/>
      <c r="AQ131" s="381"/>
      <c r="AR131" s="7"/>
      <c r="AS131" s="390"/>
      <c r="AT131" s="391"/>
      <c r="AU131" s="391"/>
      <c r="AV131" s="391"/>
      <c r="AW131" s="391"/>
      <c r="AX131" s="391"/>
      <c r="AY131" s="391"/>
      <c r="AZ131" s="391"/>
      <c r="BA131" s="391"/>
      <c r="BB131" s="391"/>
      <c r="BC131" s="391"/>
      <c r="BD131" s="392"/>
    </row>
    <row r="132" spans="1:56" ht="23" x14ac:dyDescent="0.35">
      <c r="A132" s="37" t="s">
        <v>44</v>
      </c>
      <c r="B132" s="37" t="s">
        <v>191</v>
      </c>
      <c r="C132" s="37">
        <v>93</v>
      </c>
      <c r="E132" s="69" t="s">
        <v>225</v>
      </c>
      <c r="F132" s="390"/>
      <c r="G132" s="391"/>
      <c r="H132" s="391"/>
      <c r="I132" s="391"/>
      <c r="J132" s="391"/>
      <c r="K132" s="391"/>
      <c r="L132" s="391"/>
      <c r="M132" s="391"/>
      <c r="N132" s="391"/>
      <c r="O132" s="391"/>
      <c r="P132" s="391"/>
      <c r="Q132" s="392"/>
      <c r="R132" s="7"/>
      <c r="S132" s="374"/>
      <c r="T132" s="39"/>
      <c r="U132" s="39"/>
      <c r="V132" s="39"/>
      <c r="W132" s="39"/>
      <c r="X132" s="39"/>
      <c r="Y132" s="39"/>
      <c r="Z132" s="39"/>
      <c r="AA132" s="39"/>
      <c r="AB132" s="39"/>
      <c r="AC132" s="39"/>
      <c r="AD132" s="381"/>
      <c r="AE132" s="7"/>
      <c r="AF132" s="374"/>
      <c r="AG132" s="39"/>
      <c r="AH132" s="39"/>
      <c r="AI132" s="39"/>
      <c r="AJ132" s="39"/>
      <c r="AK132" s="39"/>
      <c r="AL132" s="39"/>
      <c r="AM132" s="39"/>
      <c r="AN132" s="39"/>
      <c r="AO132" s="39"/>
      <c r="AP132" s="39"/>
      <c r="AQ132" s="381"/>
      <c r="AR132" s="7"/>
      <c r="AS132" s="390"/>
      <c r="AT132" s="391"/>
      <c r="AU132" s="391"/>
      <c r="AV132" s="391"/>
      <c r="AW132" s="391"/>
      <c r="AX132" s="391"/>
      <c r="AY132" s="391"/>
      <c r="AZ132" s="391"/>
      <c r="BA132" s="391"/>
      <c r="BB132" s="391"/>
      <c r="BC132" s="391"/>
      <c r="BD132" s="392"/>
    </row>
    <row r="133" spans="1:56" ht="23" x14ac:dyDescent="0.35">
      <c r="A133" s="37" t="s">
        <v>44</v>
      </c>
      <c r="B133" s="37" t="s">
        <v>192</v>
      </c>
      <c r="C133" s="37">
        <v>94</v>
      </c>
      <c r="E133" s="69" t="s">
        <v>226</v>
      </c>
      <c r="F133" s="390"/>
      <c r="G133" s="391"/>
      <c r="H133" s="391"/>
      <c r="I133" s="391"/>
      <c r="J133" s="391"/>
      <c r="K133" s="391"/>
      <c r="L133" s="391"/>
      <c r="M133" s="391"/>
      <c r="N133" s="391"/>
      <c r="O133" s="391"/>
      <c r="P133" s="391"/>
      <c r="Q133" s="392"/>
      <c r="R133" s="7"/>
      <c r="S133" s="374"/>
      <c r="T133" s="39"/>
      <c r="U133" s="39"/>
      <c r="V133" s="39"/>
      <c r="W133" s="39"/>
      <c r="X133" s="39"/>
      <c r="Y133" s="39"/>
      <c r="Z133" s="39"/>
      <c r="AA133" s="39"/>
      <c r="AB133" s="39"/>
      <c r="AC133" s="39"/>
      <c r="AD133" s="381"/>
      <c r="AE133" s="7"/>
      <c r="AF133" s="374"/>
      <c r="AG133" s="39"/>
      <c r="AH133" s="39"/>
      <c r="AI133" s="39"/>
      <c r="AJ133" s="39"/>
      <c r="AK133" s="39"/>
      <c r="AL133" s="39"/>
      <c r="AM133" s="39"/>
      <c r="AN133" s="39"/>
      <c r="AO133" s="39"/>
      <c r="AP133" s="39"/>
      <c r="AQ133" s="381"/>
      <c r="AR133" s="7"/>
      <c r="AS133" s="390"/>
      <c r="AT133" s="391"/>
      <c r="AU133" s="391"/>
      <c r="AV133" s="391"/>
      <c r="AW133" s="391"/>
      <c r="AX133" s="391"/>
      <c r="AY133" s="391"/>
      <c r="AZ133" s="391"/>
      <c r="BA133" s="391"/>
      <c r="BB133" s="391"/>
      <c r="BC133" s="391"/>
      <c r="BD133" s="392"/>
    </row>
    <row r="134" spans="1:56" ht="23" x14ac:dyDescent="0.35">
      <c r="A134" s="37" t="s">
        <v>44</v>
      </c>
      <c r="B134" s="37" t="s">
        <v>193</v>
      </c>
      <c r="C134" s="37">
        <v>95</v>
      </c>
      <c r="E134" s="69" t="s">
        <v>227</v>
      </c>
      <c r="F134" s="390"/>
      <c r="G134" s="391"/>
      <c r="H134" s="391"/>
      <c r="I134" s="391"/>
      <c r="J134" s="391"/>
      <c r="K134" s="391"/>
      <c r="L134" s="391"/>
      <c r="M134" s="391"/>
      <c r="N134" s="391"/>
      <c r="O134" s="391"/>
      <c r="P134" s="391"/>
      <c r="Q134" s="392"/>
      <c r="R134" s="7"/>
      <c r="S134" s="374"/>
      <c r="T134" s="39"/>
      <c r="U134" s="39"/>
      <c r="V134" s="39"/>
      <c r="W134" s="39"/>
      <c r="X134" s="39"/>
      <c r="Y134" s="39"/>
      <c r="Z134" s="39"/>
      <c r="AA134" s="39"/>
      <c r="AB134" s="39"/>
      <c r="AC134" s="39"/>
      <c r="AD134" s="381"/>
      <c r="AE134" s="7"/>
      <c r="AF134" s="374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81"/>
      <c r="AR134" s="7"/>
      <c r="AS134" s="390"/>
      <c r="AT134" s="391"/>
      <c r="AU134" s="391"/>
      <c r="AV134" s="391"/>
      <c r="AW134" s="391"/>
      <c r="AX134" s="391"/>
      <c r="AY134" s="391"/>
      <c r="AZ134" s="391"/>
      <c r="BA134" s="391"/>
      <c r="BB134" s="391"/>
      <c r="BC134" s="391"/>
      <c r="BD134" s="392"/>
    </row>
    <row r="135" spans="1:56" ht="23" x14ac:dyDescent="0.35">
      <c r="C135" s="37"/>
      <c r="E135" s="45" t="s">
        <v>46</v>
      </c>
      <c r="F135" s="372"/>
      <c r="G135" s="386"/>
      <c r="H135" s="386"/>
      <c r="I135" s="386"/>
      <c r="J135" s="386"/>
      <c r="K135" s="386"/>
      <c r="L135" s="386"/>
      <c r="M135" s="386"/>
      <c r="N135" s="386"/>
      <c r="O135" s="386"/>
      <c r="P135" s="386"/>
      <c r="Q135" s="379"/>
      <c r="R135" s="7"/>
      <c r="S135" s="372"/>
      <c r="T135" s="386"/>
      <c r="U135" s="386"/>
      <c r="V135" s="386"/>
      <c r="W135" s="386"/>
      <c r="X135" s="386"/>
      <c r="Y135" s="386"/>
      <c r="Z135" s="386"/>
      <c r="AA135" s="386"/>
      <c r="AB135" s="386"/>
      <c r="AC135" s="386"/>
      <c r="AD135" s="379"/>
      <c r="AE135" s="7"/>
      <c r="AF135" s="372"/>
      <c r="AG135" s="386"/>
      <c r="AH135" s="386"/>
      <c r="AI135" s="386"/>
      <c r="AJ135" s="386"/>
      <c r="AK135" s="386"/>
      <c r="AL135" s="386"/>
      <c r="AM135" s="386"/>
      <c r="AN135" s="386"/>
      <c r="AO135" s="386"/>
      <c r="AP135" s="386"/>
      <c r="AQ135" s="379"/>
      <c r="AR135" s="7"/>
      <c r="AS135" s="372"/>
      <c r="AT135" s="386"/>
      <c r="AU135" s="386"/>
      <c r="AV135" s="386"/>
      <c r="AW135" s="386"/>
      <c r="AX135" s="386"/>
      <c r="AY135" s="386"/>
      <c r="AZ135" s="386"/>
      <c r="BA135" s="386"/>
      <c r="BB135" s="386"/>
      <c r="BC135" s="386"/>
      <c r="BD135" s="379"/>
    </row>
    <row r="136" spans="1:56" ht="23" x14ac:dyDescent="0.35">
      <c r="C136" s="37"/>
      <c r="E136" s="70" t="s">
        <v>343</v>
      </c>
      <c r="F136" s="376"/>
      <c r="G136" s="387"/>
      <c r="H136" s="387"/>
      <c r="I136" s="387"/>
      <c r="J136" s="387"/>
      <c r="K136" s="387"/>
      <c r="L136" s="387"/>
      <c r="M136" s="387"/>
      <c r="N136" s="387"/>
      <c r="O136" s="387"/>
      <c r="P136" s="387"/>
      <c r="Q136" s="382"/>
      <c r="R136" s="7"/>
      <c r="S136" s="376"/>
      <c r="T136" s="387"/>
      <c r="U136" s="387"/>
      <c r="V136" s="387"/>
      <c r="W136" s="387"/>
      <c r="X136" s="387"/>
      <c r="Y136" s="387"/>
      <c r="Z136" s="387"/>
      <c r="AA136" s="387"/>
      <c r="AB136" s="387"/>
      <c r="AC136" s="387"/>
      <c r="AD136" s="382"/>
      <c r="AE136" s="7"/>
      <c r="AF136" s="376"/>
      <c r="AG136" s="387"/>
      <c r="AH136" s="387"/>
      <c r="AI136" s="387"/>
      <c r="AJ136" s="387"/>
      <c r="AK136" s="387"/>
      <c r="AL136" s="387"/>
      <c r="AM136" s="387"/>
      <c r="AN136" s="387"/>
      <c r="AO136" s="387"/>
      <c r="AP136" s="387"/>
      <c r="AQ136" s="382"/>
      <c r="AR136" s="7"/>
      <c r="AS136" s="376"/>
      <c r="AT136" s="387"/>
      <c r="AU136" s="387"/>
      <c r="AV136" s="387"/>
      <c r="AW136" s="387"/>
      <c r="AX136" s="387"/>
      <c r="AY136" s="387"/>
      <c r="AZ136" s="387"/>
      <c r="BA136" s="387"/>
      <c r="BB136" s="387"/>
      <c r="BC136" s="387"/>
      <c r="BD136" s="382"/>
    </row>
    <row r="137" spans="1:56" ht="23" x14ac:dyDescent="0.35">
      <c r="B137" s="57"/>
      <c r="C137" s="37"/>
      <c r="E137" s="46" t="s">
        <v>200</v>
      </c>
      <c r="F137" s="325"/>
      <c r="G137" s="326"/>
      <c r="H137" s="326"/>
      <c r="I137" s="326"/>
      <c r="J137" s="326"/>
      <c r="K137" s="326"/>
      <c r="L137" s="326"/>
      <c r="M137" s="326"/>
      <c r="N137" s="326"/>
      <c r="O137" s="326"/>
      <c r="P137" s="326"/>
      <c r="Q137" s="9"/>
      <c r="R137" s="7"/>
      <c r="S137" s="325"/>
      <c r="T137" s="326"/>
      <c r="U137" s="326"/>
      <c r="V137" s="326"/>
      <c r="W137" s="326"/>
      <c r="X137" s="326"/>
      <c r="Y137" s="326"/>
      <c r="Z137" s="326"/>
      <c r="AA137" s="326"/>
      <c r="AB137" s="326"/>
      <c r="AC137" s="326"/>
      <c r="AD137" s="9"/>
      <c r="AE137" s="7"/>
      <c r="AF137" s="325"/>
      <c r="AG137" s="326"/>
      <c r="AH137" s="326"/>
      <c r="AI137" s="326"/>
      <c r="AJ137" s="326"/>
      <c r="AK137" s="326"/>
      <c r="AL137" s="326"/>
      <c r="AM137" s="326"/>
      <c r="AN137" s="326"/>
      <c r="AO137" s="326"/>
      <c r="AP137" s="326"/>
      <c r="AQ137" s="9"/>
      <c r="AR137" s="7"/>
      <c r="AS137" s="325"/>
      <c r="AT137" s="326"/>
      <c r="AU137" s="326"/>
      <c r="AV137" s="326"/>
      <c r="AW137" s="326"/>
      <c r="AX137" s="326"/>
      <c r="AY137" s="326"/>
      <c r="AZ137" s="326"/>
      <c r="BA137" s="326"/>
      <c r="BB137" s="326"/>
      <c r="BC137" s="326"/>
      <c r="BD137" s="9"/>
    </row>
    <row r="138" spans="1:56" ht="23" x14ac:dyDescent="0.35">
      <c r="B138" s="57"/>
      <c r="C138" s="37"/>
      <c r="E138" s="262" t="s">
        <v>202</v>
      </c>
      <c r="F138" s="375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380"/>
      <c r="R138" s="7"/>
      <c r="S138" s="375"/>
      <c r="T138" s="19"/>
      <c r="U138" s="19"/>
      <c r="V138" s="19"/>
      <c r="W138" s="19"/>
      <c r="X138" s="19"/>
      <c r="Y138" s="19"/>
      <c r="Z138" s="19"/>
      <c r="AA138" s="19"/>
      <c r="AB138" s="19"/>
      <c r="AC138" s="19"/>
      <c r="AD138" s="380"/>
      <c r="AE138" s="7"/>
      <c r="AF138" s="375"/>
      <c r="AG138" s="19"/>
      <c r="AH138" s="19"/>
      <c r="AI138" s="19"/>
      <c r="AJ138" s="19"/>
      <c r="AK138" s="19"/>
      <c r="AL138" s="19"/>
      <c r="AM138" s="19"/>
      <c r="AN138" s="19"/>
      <c r="AO138" s="19"/>
      <c r="AP138" s="19"/>
      <c r="AQ138" s="380"/>
      <c r="AR138" s="7"/>
      <c r="AS138" s="375"/>
      <c r="AT138" s="19"/>
      <c r="AU138" s="19"/>
      <c r="AV138" s="19"/>
      <c r="AW138" s="19"/>
      <c r="AX138" s="19"/>
      <c r="AY138" s="19"/>
      <c r="AZ138" s="19"/>
      <c r="BA138" s="19"/>
      <c r="BB138" s="19"/>
      <c r="BC138" s="19"/>
      <c r="BD138" s="380"/>
    </row>
    <row r="139" spans="1:56" ht="23" x14ac:dyDescent="0.35">
      <c r="A139" s="37" t="s">
        <v>47</v>
      </c>
      <c r="B139" s="37" t="s">
        <v>175</v>
      </c>
      <c r="C139" s="37">
        <v>96</v>
      </c>
      <c r="E139" s="47" t="s">
        <v>308</v>
      </c>
      <c r="F139" s="374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81"/>
      <c r="R139" s="7"/>
      <c r="S139" s="390"/>
      <c r="T139" s="391"/>
      <c r="U139" s="391"/>
      <c r="V139" s="391"/>
      <c r="W139" s="391"/>
      <c r="X139" s="391"/>
      <c r="Y139" s="391"/>
      <c r="Z139" s="391"/>
      <c r="AA139" s="391"/>
      <c r="AB139" s="391"/>
      <c r="AC139" s="391"/>
      <c r="AD139" s="392"/>
      <c r="AE139" s="7"/>
      <c r="AF139" s="374"/>
      <c r="AG139" s="39"/>
      <c r="AH139" s="39"/>
      <c r="AI139" s="39"/>
      <c r="AJ139" s="39"/>
      <c r="AK139" s="39"/>
      <c r="AL139" s="39"/>
      <c r="AM139" s="39"/>
      <c r="AN139" s="39"/>
      <c r="AO139" s="39"/>
      <c r="AP139" s="39"/>
      <c r="AQ139" s="381"/>
      <c r="AR139" s="7"/>
      <c r="AS139" s="374"/>
      <c r="AT139" s="39"/>
      <c r="AU139" s="39"/>
      <c r="AV139" s="39"/>
      <c r="AW139" s="39"/>
      <c r="AX139" s="39"/>
      <c r="AY139" s="39"/>
      <c r="AZ139" s="39"/>
      <c r="BA139" s="39"/>
      <c r="BB139" s="39"/>
      <c r="BC139" s="39"/>
      <c r="BD139" s="381"/>
    </row>
    <row r="140" spans="1:56" ht="23" x14ac:dyDescent="0.35">
      <c r="B140" s="58"/>
      <c r="C140" s="37"/>
      <c r="E140" s="71" t="s">
        <v>370</v>
      </c>
      <c r="F140" s="375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380"/>
      <c r="R140" s="7"/>
      <c r="S140" s="375"/>
      <c r="T140" s="19"/>
      <c r="U140" s="19"/>
      <c r="V140" s="19"/>
      <c r="W140" s="19"/>
      <c r="X140" s="19"/>
      <c r="Y140" s="19"/>
      <c r="Z140" s="19"/>
      <c r="AA140" s="19"/>
      <c r="AB140" s="19"/>
      <c r="AC140" s="19"/>
      <c r="AD140" s="380"/>
      <c r="AE140" s="7"/>
      <c r="AF140" s="375"/>
      <c r="AG140" s="19"/>
      <c r="AH140" s="19"/>
      <c r="AI140" s="19"/>
      <c r="AJ140" s="19"/>
      <c r="AK140" s="19"/>
      <c r="AL140" s="19"/>
      <c r="AM140" s="19"/>
      <c r="AN140" s="19"/>
      <c r="AO140" s="19"/>
      <c r="AP140" s="19"/>
      <c r="AQ140" s="380"/>
      <c r="AR140" s="7"/>
      <c r="AS140" s="375"/>
      <c r="AT140" s="19"/>
      <c r="AU140" s="19"/>
      <c r="AV140" s="19"/>
      <c r="AW140" s="19"/>
      <c r="AX140" s="19"/>
      <c r="AY140" s="19"/>
      <c r="AZ140" s="19"/>
      <c r="BA140" s="19"/>
      <c r="BB140" s="19"/>
      <c r="BC140" s="19"/>
      <c r="BD140" s="380"/>
    </row>
    <row r="141" spans="1:56" ht="23" x14ac:dyDescent="0.35">
      <c r="A141" s="37" t="s">
        <v>47</v>
      </c>
      <c r="B141" s="37" t="s">
        <v>176</v>
      </c>
      <c r="C141" s="37">
        <v>97</v>
      </c>
      <c r="E141" s="72" t="s">
        <v>206</v>
      </c>
      <c r="F141" s="374"/>
      <c r="G141" s="39"/>
      <c r="H141" s="39"/>
      <c r="I141" s="39"/>
      <c r="J141" s="39"/>
      <c r="K141" s="39"/>
      <c r="L141" s="39"/>
      <c r="M141" s="39"/>
      <c r="N141" s="39"/>
      <c r="O141" s="39"/>
      <c r="P141" s="39"/>
      <c r="Q141" s="381"/>
      <c r="R141" s="7"/>
      <c r="S141" s="374"/>
      <c r="T141" s="39"/>
      <c r="U141" s="39"/>
      <c r="V141" s="39"/>
      <c r="W141" s="39"/>
      <c r="X141" s="39"/>
      <c r="Y141" s="39"/>
      <c r="Z141" s="39"/>
      <c r="AA141" s="39"/>
      <c r="AB141" s="39"/>
      <c r="AC141" s="39"/>
      <c r="AD141" s="381"/>
      <c r="AE141" s="7"/>
      <c r="AF141" s="374"/>
      <c r="AG141" s="39"/>
      <c r="AH141" s="39"/>
      <c r="AI141" s="39"/>
      <c r="AJ141" s="39"/>
      <c r="AK141" s="39"/>
      <c r="AL141" s="39"/>
      <c r="AM141" s="39"/>
      <c r="AN141" s="39"/>
      <c r="AO141" s="39"/>
      <c r="AP141" s="39"/>
      <c r="AQ141" s="381"/>
      <c r="AR141" s="7"/>
      <c r="AS141" s="374"/>
      <c r="AT141" s="39"/>
      <c r="AU141" s="39"/>
      <c r="AV141" s="39"/>
      <c r="AW141" s="39"/>
      <c r="AX141" s="39"/>
      <c r="AY141" s="39"/>
      <c r="AZ141" s="39"/>
      <c r="BA141" s="39"/>
      <c r="BB141" s="39"/>
      <c r="BC141" s="39"/>
      <c r="BD141" s="381"/>
    </row>
    <row r="142" spans="1:56" ht="23" x14ac:dyDescent="0.35">
      <c r="A142" s="37" t="s">
        <v>47</v>
      </c>
      <c r="B142" s="37" t="s">
        <v>177</v>
      </c>
      <c r="C142" s="37">
        <v>98</v>
      </c>
      <c r="E142" s="72" t="s">
        <v>207</v>
      </c>
      <c r="F142" s="374"/>
      <c r="G142" s="39"/>
      <c r="H142" s="39"/>
      <c r="I142" s="39"/>
      <c r="J142" s="39"/>
      <c r="K142" s="39"/>
      <c r="L142" s="39"/>
      <c r="M142" s="39"/>
      <c r="N142" s="39"/>
      <c r="O142" s="39"/>
      <c r="P142" s="39"/>
      <c r="Q142" s="381"/>
      <c r="R142" s="7"/>
      <c r="S142" s="374"/>
      <c r="T142" s="39"/>
      <c r="U142" s="39"/>
      <c r="V142" s="39"/>
      <c r="W142" s="39"/>
      <c r="X142" s="39"/>
      <c r="Y142" s="39"/>
      <c r="Z142" s="39"/>
      <c r="AA142" s="39"/>
      <c r="AB142" s="39"/>
      <c r="AC142" s="39"/>
      <c r="AD142" s="381"/>
      <c r="AE142" s="7"/>
      <c r="AF142" s="374"/>
      <c r="AG142" s="39"/>
      <c r="AH142" s="39"/>
      <c r="AI142" s="39"/>
      <c r="AJ142" s="39"/>
      <c r="AK142" s="39"/>
      <c r="AL142" s="39"/>
      <c r="AM142" s="39"/>
      <c r="AN142" s="39"/>
      <c r="AO142" s="39"/>
      <c r="AP142" s="39"/>
      <c r="AQ142" s="381"/>
      <c r="AR142" s="7"/>
      <c r="AS142" s="374"/>
      <c r="AT142" s="39"/>
      <c r="AU142" s="39"/>
      <c r="AV142" s="39"/>
      <c r="AW142" s="39"/>
      <c r="AX142" s="39"/>
      <c r="AY142" s="39"/>
      <c r="AZ142" s="39"/>
      <c r="BA142" s="39"/>
      <c r="BB142" s="39"/>
      <c r="BC142" s="39"/>
      <c r="BD142" s="381"/>
    </row>
    <row r="143" spans="1:56" ht="23" x14ac:dyDescent="0.35">
      <c r="A143" s="37" t="s">
        <v>47</v>
      </c>
      <c r="B143" s="37" t="s">
        <v>178</v>
      </c>
      <c r="C143" s="37">
        <v>99</v>
      </c>
      <c r="E143" s="72" t="s">
        <v>208</v>
      </c>
      <c r="F143" s="374"/>
      <c r="G143" s="39"/>
      <c r="H143" s="39"/>
      <c r="I143" s="39"/>
      <c r="J143" s="39"/>
      <c r="K143" s="39"/>
      <c r="L143" s="39"/>
      <c r="M143" s="39"/>
      <c r="N143" s="39"/>
      <c r="O143" s="39"/>
      <c r="P143" s="39"/>
      <c r="Q143" s="381"/>
      <c r="R143" s="7"/>
      <c r="S143" s="374"/>
      <c r="T143" s="39"/>
      <c r="U143" s="39"/>
      <c r="V143" s="39"/>
      <c r="W143" s="39"/>
      <c r="X143" s="39"/>
      <c r="Y143" s="39"/>
      <c r="Z143" s="39"/>
      <c r="AA143" s="39"/>
      <c r="AB143" s="39"/>
      <c r="AC143" s="39"/>
      <c r="AD143" s="381"/>
      <c r="AE143" s="7"/>
      <c r="AF143" s="374"/>
      <c r="AG143" s="39"/>
      <c r="AH143" s="39"/>
      <c r="AI143" s="39"/>
      <c r="AJ143" s="39"/>
      <c r="AK143" s="39"/>
      <c r="AL143" s="39"/>
      <c r="AM143" s="39"/>
      <c r="AN143" s="39"/>
      <c r="AO143" s="39"/>
      <c r="AP143" s="39"/>
      <c r="AQ143" s="381"/>
      <c r="AR143" s="7"/>
      <c r="AS143" s="374"/>
      <c r="AT143" s="39"/>
      <c r="AU143" s="39"/>
      <c r="AV143" s="39"/>
      <c r="AW143" s="39"/>
      <c r="AX143" s="39"/>
      <c r="AY143" s="39"/>
      <c r="AZ143" s="39"/>
      <c r="BA143" s="39"/>
      <c r="BB143" s="39"/>
      <c r="BC143" s="39"/>
      <c r="BD143" s="381"/>
    </row>
    <row r="144" spans="1:56" ht="23" x14ac:dyDescent="0.35">
      <c r="A144" s="37" t="s">
        <v>47</v>
      </c>
      <c r="B144" s="37" t="s">
        <v>179</v>
      </c>
      <c r="C144" s="37">
        <v>100</v>
      </c>
      <c r="E144" s="72" t="s">
        <v>209</v>
      </c>
      <c r="F144" s="374"/>
      <c r="G144" s="39"/>
      <c r="H144" s="39"/>
      <c r="I144" s="39"/>
      <c r="J144" s="39"/>
      <c r="K144" s="39"/>
      <c r="L144" s="39"/>
      <c r="M144" s="39"/>
      <c r="N144" s="39"/>
      <c r="O144" s="39"/>
      <c r="P144" s="39"/>
      <c r="Q144" s="381"/>
      <c r="R144" s="7"/>
      <c r="S144" s="374"/>
      <c r="T144" s="39"/>
      <c r="U144" s="39"/>
      <c r="V144" s="39"/>
      <c r="W144" s="39"/>
      <c r="X144" s="39"/>
      <c r="Y144" s="39"/>
      <c r="Z144" s="39"/>
      <c r="AA144" s="39"/>
      <c r="AB144" s="39"/>
      <c r="AC144" s="39"/>
      <c r="AD144" s="381"/>
      <c r="AE144" s="7"/>
      <c r="AF144" s="374"/>
      <c r="AG144" s="39"/>
      <c r="AH144" s="39"/>
      <c r="AI144" s="39"/>
      <c r="AJ144" s="39"/>
      <c r="AK144" s="39"/>
      <c r="AL144" s="39"/>
      <c r="AM144" s="39"/>
      <c r="AN144" s="39"/>
      <c r="AO144" s="39"/>
      <c r="AP144" s="39"/>
      <c r="AQ144" s="381"/>
      <c r="AR144" s="7"/>
      <c r="AS144" s="374"/>
      <c r="AT144" s="39"/>
      <c r="AU144" s="39"/>
      <c r="AV144" s="39"/>
      <c r="AW144" s="39"/>
      <c r="AX144" s="39"/>
      <c r="AY144" s="39"/>
      <c r="AZ144" s="39"/>
      <c r="BA144" s="39"/>
      <c r="BB144" s="39"/>
      <c r="BC144" s="39"/>
      <c r="BD144" s="381"/>
    </row>
    <row r="145" spans="1:56" ht="23" x14ac:dyDescent="0.35">
      <c r="A145" s="37" t="s">
        <v>47</v>
      </c>
      <c r="B145" s="37" t="s">
        <v>180</v>
      </c>
      <c r="C145" s="37">
        <v>101</v>
      </c>
      <c r="E145" s="72" t="s">
        <v>210</v>
      </c>
      <c r="F145" s="374"/>
      <c r="G145" s="39"/>
      <c r="H145" s="39"/>
      <c r="I145" s="39"/>
      <c r="J145" s="39"/>
      <c r="K145" s="39"/>
      <c r="L145" s="39"/>
      <c r="M145" s="39"/>
      <c r="N145" s="39"/>
      <c r="O145" s="39"/>
      <c r="P145" s="39"/>
      <c r="Q145" s="381"/>
      <c r="R145" s="7"/>
      <c r="S145" s="374"/>
      <c r="T145" s="39"/>
      <c r="U145" s="39"/>
      <c r="V145" s="39"/>
      <c r="W145" s="39"/>
      <c r="X145" s="39"/>
      <c r="Y145" s="39"/>
      <c r="Z145" s="39"/>
      <c r="AA145" s="39"/>
      <c r="AB145" s="39"/>
      <c r="AC145" s="39"/>
      <c r="AD145" s="381"/>
      <c r="AE145" s="7"/>
      <c r="AF145" s="374"/>
      <c r="AG145" s="39"/>
      <c r="AH145" s="39"/>
      <c r="AI145" s="39"/>
      <c r="AJ145" s="39"/>
      <c r="AK145" s="39"/>
      <c r="AL145" s="39"/>
      <c r="AM145" s="39"/>
      <c r="AN145" s="39"/>
      <c r="AO145" s="39"/>
      <c r="AP145" s="39"/>
      <c r="AQ145" s="381"/>
      <c r="AR145" s="7"/>
      <c r="AS145" s="374"/>
      <c r="AT145" s="39"/>
      <c r="AU145" s="39"/>
      <c r="AV145" s="39"/>
      <c r="AW145" s="39"/>
      <c r="AX145" s="39"/>
      <c r="AY145" s="39"/>
      <c r="AZ145" s="39"/>
      <c r="BA145" s="39"/>
      <c r="BB145" s="39"/>
      <c r="BC145" s="39"/>
      <c r="BD145" s="381"/>
    </row>
    <row r="146" spans="1:56" ht="23" x14ac:dyDescent="0.35">
      <c r="A146" s="37" t="s">
        <v>47</v>
      </c>
      <c r="B146" s="37" t="s">
        <v>181</v>
      </c>
      <c r="C146" s="37">
        <v>102</v>
      </c>
      <c r="E146" s="72" t="s">
        <v>211</v>
      </c>
      <c r="F146" s="374"/>
      <c r="G146" s="39"/>
      <c r="H146" s="39"/>
      <c r="I146" s="39"/>
      <c r="J146" s="39"/>
      <c r="K146" s="39"/>
      <c r="L146" s="39"/>
      <c r="M146" s="39"/>
      <c r="N146" s="39"/>
      <c r="O146" s="39"/>
      <c r="P146" s="39"/>
      <c r="Q146" s="381"/>
      <c r="R146" s="7"/>
      <c r="S146" s="374"/>
      <c r="T146" s="39"/>
      <c r="U146" s="39"/>
      <c r="V146" s="39"/>
      <c r="W146" s="39"/>
      <c r="X146" s="39"/>
      <c r="Y146" s="39"/>
      <c r="Z146" s="39"/>
      <c r="AA146" s="39"/>
      <c r="AB146" s="39"/>
      <c r="AC146" s="39"/>
      <c r="AD146" s="381"/>
      <c r="AE146" s="7"/>
      <c r="AF146" s="374"/>
      <c r="AG146" s="39"/>
      <c r="AH146" s="39"/>
      <c r="AI146" s="39"/>
      <c r="AJ146" s="39"/>
      <c r="AK146" s="39"/>
      <c r="AL146" s="39"/>
      <c r="AM146" s="39"/>
      <c r="AN146" s="39"/>
      <c r="AO146" s="39"/>
      <c r="AP146" s="39"/>
      <c r="AQ146" s="381"/>
      <c r="AR146" s="7"/>
      <c r="AS146" s="374"/>
      <c r="AT146" s="39"/>
      <c r="AU146" s="39"/>
      <c r="AV146" s="39"/>
      <c r="AW146" s="39"/>
      <c r="AX146" s="39"/>
      <c r="AY146" s="39"/>
      <c r="AZ146" s="39"/>
      <c r="BA146" s="39"/>
      <c r="BB146" s="39"/>
      <c r="BC146" s="39"/>
      <c r="BD146" s="381"/>
    </row>
    <row r="147" spans="1:56" ht="23" x14ac:dyDescent="0.35">
      <c r="A147" s="37" t="s">
        <v>47</v>
      </c>
      <c r="B147" s="37" t="s">
        <v>182</v>
      </c>
      <c r="C147" s="37">
        <v>103</v>
      </c>
      <c r="E147" s="72" t="s">
        <v>212</v>
      </c>
      <c r="F147" s="374"/>
      <c r="G147" s="39"/>
      <c r="H147" s="39"/>
      <c r="I147" s="39"/>
      <c r="J147" s="39"/>
      <c r="K147" s="39"/>
      <c r="L147" s="39"/>
      <c r="M147" s="39"/>
      <c r="N147" s="39"/>
      <c r="O147" s="39"/>
      <c r="P147" s="39"/>
      <c r="Q147" s="381"/>
      <c r="R147" s="7"/>
      <c r="S147" s="374"/>
      <c r="T147" s="39"/>
      <c r="U147" s="39"/>
      <c r="V147" s="39"/>
      <c r="W147" s="39"/>
      <c r="X147" s="39"/>
      <c r="Y147" s="39"/>
      <c r="Z147" s="39"/>
      <c r="AA147" s="39"/>
      <c r="AB147" s="39"/>
      <c r="AC147" s="39"/>
      <c r="AD147" s="381"/>
      <c r="AE147" s="7"/>
      <c r="AF147" s="374"/>
      <c r="AG147" s="39"/>
      <c r="AH147" s="39"/>
      <c r="AI147" s="39"/>
      <c r="AJ147" s="39"/>
      <c r="AK147" s="39"/>
      <c r="AL147" s="39"/>
      <c r="AM147" s="39"/>
      <c r="AN147" s="39"/>
      <c r="AO147" s="39"/>
      <c r="AP147" s="39"/>
      <c r="AQ147" s="381"/>
      <c r="AR147" s="7"/>
      <c r="AS147" s="374"/>
      <c r="AT147" s="39"/>
      <c r="AU147" s="39"/>
      <c r="AV147" s="39"/>
      <c r="AW147" s="39"/>
      <c r="AX147" s="39"/>
      <c r="AY147" s="39"/>
      <c r="AZ147" s="39"/>
      <c r="BA147" s="39"/>
      <c r="BB147" s="39"/>
      <c r="BC147" s="39"/>
      <c r="BD147" s="381"/>
    </row>
    <row r="148" spans="1:56" ht="23" x14ac:dyDescent="0.35">
      <c r="A148" s="37" t="s">
        <v>47</v>
      </c>
      <c r="B148" s="37" t="s">
        <v>183</v>
      </c>
      <c r="C148" s="37">
        <v>104</v>
      </c>
      <c r="E148" s="47" t="s">
        <v>213</v>
      </c>
      <c r="F148" s="374"/>
      <c r="G148" s="39"/>
      <c r="H148" s="39"/>
      <c r="I148" s="39"/>
      <c r="J148" s="39"/>
      <c r="K148" s="39"/>
      <c r="L148" s="39"/>
      <c r="M148" s="39"/>
      <c r="N148" s="39"/>
      <c r="O148" s="39"/>
      <c r="P148" s="39"/>
      <c r="Q148" s="381"/>
      <c r="R148" s="7"/>
      <c r="S148" s="374"/>
      <c r="T148" s="39"/>
      <c r="U148" s="39"/>
      <c r="V148" s="39"/>
      <c r="W148" s="39"/>
      <c r="X148" s="39"/>
      <c r="Y148" s="39"/>
      <c r="Z148" s="39"/>
      <c r="AA148" s="39"/>
      <c r="AB148" s="39"/>
      <c r="AC148" s="39"/>
      <c r="AD148" s="381"/>
      <c r="AE148" s="7"/>
      <c r="AF148" s="374"/>
      <c r="AG148" s="39"/>
      <c r="AH148" s="39"/>
      <c r="AI148" s="39"/>
      <c r="AJ148" s="39"/>
      <c r="AK148" s="39"/>
      <c r="AL148" s="39"/>
      <c r="AM148" s="39"/>
      <c r="AN148" s="39"/>
      <c r="AO148" s="39"/>
      <c r="AP148" s="39"/>
      <c r="AQ148" s="381"/>
      <c r="AR148" s="7"/>
      <c r="AS148" s="374"/>
      <c r="AT148" s="39"/>
      <c r="AU148" s="39"/>
      <c r="AV148" s="39"/>
      <c r="AW148" s="39"/>
      <c r="AX148" s="39"/>
      <c r="AY148" s="39"/>
      <c r="AZ148" s="39"/>
      <c r="BA148" s="39"/>
      <c r="BB148" s="39"/>
      <c r="BC148" s="39"/>
      <c r="BD148" s="381"/>
    </row>
    <row r="149" spans="1:56" ht="23" x14ac:dyDescent="0.35">
      <c r="A149" s="37" t="s">
        <v>47</v>
      </c>
      <c r="B149" s="37" t="s">
        <v>184</v>
      </c>
      <c r="C149" s="37">
        <v>105</v>
      </c>
      <c r="E149" s="267" t="s">
        <v>214</v>
      </c>
      <c r="F149" s="374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81"/>
      <c r="R149" s="7"/>
      <c r="S149" s="390"/>
      <c r="T149" s="391"/>
      <c r="U149" s="391"/>
      <c r="V149" s="391"/>
      <c r="W149" s="391"/>
      <c r="X149" s="391"/>
      <c r="Y149" s="391"/>
      <c r="Z149" s="391"/>
      <c r="AA149" s="391"/>
      <c r="AB149" s="391"/>
      <c r="AC149" s="391"/>
      <c r="AD149" s="392"/>
      <c r="AE149" s="7"/>
      <c r="AF149" s="374"/>
      <c r="AG149" s="39"/>
      <c r="AH149" s="39"/>
      <c r="AI149" s="39"/>
      <c r="AJ149" s="39"/>
      <c r="AK149" s="39"/>
      <c r="AL149" s="39"/>
      <c r="AM149" s="39"/>
      <c r="AN149" s="39"/>
      <c r="AO149" s="39"/>
      <c r="AP149" s="39"/>
      <c r="AQ149" s="381"/>
      <c r="AR149" s="7"/>
      <c r="AS149" s="374"/>
      <c r="AT149" s="39"/>
      <c r="AU149" s="39"/>
      <c r="AV149" s="39"/>
      <c r="AW149" s="39"/>
      <c r="AX149" s="39"/>
      <c r="AY149" s="39"/>
      <c r="AZ149" s="39"/>
      <c r="BA149" s="39"/>
      <c r="BB149" s="39"/>
      <c r="BC149" s="39"/>
      <c r="BD149" s="381"/>
    </row>
    <row r="150" spans="1:56" ht="23" x14ac:dyDescent="0.35">
      <c r="A150" s="37" t="s">
        <v>47</v>
      </c>
      <c r="B150" s="37" t="s">
        <v>185</v>
      </c>
      <c r="C150" s="37">
        <v>106</v>
      </c>
      <c r="E150" s="267" t="s">
        <v>215</v>
      </c>
      <c r="F150" s="374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81"/>
      <c r="R150" s="7"/>
      <c r="S150" s="374"/>
      <c r="T150" s="39"/>
      <c r="U150" s="39"/>
      <c r="V150" s="39"/>
      <c r="W150" s="39"/>
      <c r="X150" s="39"/>
      <c r="Y150" s="39"/>
      <c r="Z150" s="39"/>
      <c r="AA150" s="39"/>
      <c r="AB150" s="39"/>
      <c r="AC150" s="39"/>
      <c r="AD150" s="381"/>
      <c r="AE150" s="7"/>
      <c r="AF150" s="374"/>
      <c r="AG150" s="39"/>
      <c r="AH150" s="39"/>
      <c r="AI150" s="39"/>
      <c r="AJ150" s="39"/>
      <c r="AK150" s="39"/>
      <c r="AL150" s="39"/>
      <c r="AM150" s="39"/>
      <c r="AN150" s="39"/>
      <c r="AO150" s="39"/>
      <c r="AP150" s="39"/>
      <c r="AQ150" s="381"/>
      <c r="AR150" s="7"/>
      <c r="AS150" s="374"/>
      <c r="AT150" s="39"/>
      <c r="AU150" s="39"/>
      <c r="AV150" s="39"/>
      <c r="AW150" s="39"/>
      <c r="AX150" s="39"/>
      <c r="AY150" s="39"/>
      <c r="AZ150" s="39"/>
      <c r="BA150" s="39"/>
      <c r="BB150" s="39"/>
      <c r="BC150" s="39"/>
      <c r="BD150" s="381"/>
    </row>
    <row r="151" spans="1:56" ht="23" x14ac:dyDescent="0.35">
      <c r="B151" s="37"/>
      <c r="C151" s="37"/>
      <c r="E151" s="46" t="s">
        <v>217</v>
      </c>
      <c r="F151" s="327"/>
      <c r="G151" s="326"/>
      <c r="H151" s="326"/>
      <c r="I151" s="326"/>
      <c r="J151" s="326"/>
      <c r="K151" s="326"/>
      <c r="L151" s="326"/>
      <c r="M151" s="326"/>
      <c r="N151" s="326"/>
      <c r="O151" s="326"/>
      <c r="P151" s="326"/>
      <c r="Q151" s="9"/>
      <c r="R151" s="7"/>
      <c r="S151" s="327"/>
      <c r="T151" s="326"/>
      <c r="U151" s="326"/>
      <c r="V151" s="326"/>
      <c r="W151" s="326"/>
      <c r="X151" s="326"/>
      <c r="Y151" s="326"/>
      <c r="Z151" s="326"/>
      <c r="AA151" s="326"/>
      <c r="AB151" s="326"/>
      <c r="AC151" s="326"/>
      <c r="AD151" s="9"/>
      <c r="AE151" s="7"/>
      <c r="AF151" s="327"/>
      <c r="AG151" s="326"/>
      <c r="AH151" s="326"/>
      <c r="AI151" s="326"/>
      <c r="AJ151" s="326"/>
      <c r="AK151" s="326"/>
      <c r="AL151" s="326"/>
      <c r="AM151" s="326"/>
      <c r="AN151" s="326"/>
      <c r="AO151" s="326"/>
      <c r="AP151" s="326"/>
      <c r="AQ151" s="9"/>
      <c r="AR151" s="7"/>
      <c r="AS151" s="327"/>
      <c r="AT151" s="326"/>
      <c r="AU151" s="326"/>
      <c r="AV151" s="326"/>
      <c r="AW151" s="326"/>
      <c r="AX151" s="326"/>
      <c r="AY151" s="326"/>
      <c r="AZ151" s="326"/>
      <c r="BA151" s="326"/>
      <c r="BB151" s="326"/>
      <c r="BC151" s="326"/>
      <c r="BD151" s="9"/>
    </row>
    <row r="152" spans="1:56" ht="23" x14ac:dyDescent="0.35">
      <c r="A152" s="37" t="s">
        <v>47</v>
      </c>
      <c r="B152" s="37" t="s">
        <v>186</v>
      </c>
      <c r="C152" s="37">
        <v>107</v>
      </c>
      <c r="E152" s="69" t="s">
        <v>218</v>
      </c>
      <c r="F152" s="42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81"/>
      <c r="R152" s="7"/>
      <c r="S152" s="393"/>
      <c r="T152" s="391"/>
      <c r="U152" s="391"/>
      <c r="V152" s="391"/>
      <c r="W152" s="391"/>
      <c r="X152" s="391"/>
      <c r="Y152" s="391"/>
      <c r="Z152" s="391"/>
      <c r="AA152" s="391"/>
      <c r="AB152" s="391"/>
      <c r="AC152" s="391"/>
      <c r="AD152" s="392"/>
      <c r="AE152" s="7"/>
      <c r="AF152" s="42"/>
      <c r="AG152" s="39"/>
      <c r="AH152" s="39"/>
      <c r="AI152" s="39"/>
      <c r="AJ152" s="39"/>
      <c r="AK152" s="39"/>
      <c r="AL152" s="39"/>
      <c r="AM152" s="39"/>
      <c r="AN152" s="39"/>
      <c r="AO152" s="39"/>
      <c r="AP152" s="39"/>
      <c r="AQ152" s="381"/>
      <c r="AR152" s="7"/>
      <c r="AS152" s="42"/>
      <c r="AT152" s="39"/>
      <c r="AU152" s="39"/>
      <c r="AV152" s="39"/>
      <c r="AW152" s="39"/>
      <c r="AX152" s="39"/>
      <c r="AY152" s="39"/>
      <c r="AZ152" s="39"/>
      <c r="BA152" s="39"/>
      <c r="BB152" s="39"/>
      <c r="BC152" s="39"/>
      <c r="BD152" s="381"/>
    </row>
    <row r="153" spans="1:56" ht="23" x14ac:dyDescent="0.35">
      <c r="A153" s="37" t="s">
        <v>47</v>
      </c>
      <c r="B153" s="37" t="s">
        <v>187</v>
      </c>
      <c r="C153" s="37">
        <v>108</v>
      </c>
      <c r="E153" s="69" t="s">
        <v>319</v>
      </c>
      <c r="F153" s="390"/>
      <c r="G153" s="391"/>
      <c r="H153" s="391"/>
      <c r="I153" s="391"/>
      <c r="J153" s="391"/>
      <c r="K153" s="391"/>
      <c r="L153" s="391"/>
      <c r="M153" s="391"/>
      <c r="N153" s="391"/>
      <c r="O153" s="391"/>
      <c r="P153" s="391"/>
      <c r="Q153" s="392"/>
      <c r="S153" s="390"/>
      <c r="T153" s="391"/>
      <c r="U153" s="391"/>
      <c r="V153" s="391"/>
      <c r="W153" s="391"/>
      <c r="X153" s="391"/>
      <c r="Y153" s="391"/>
      <c r="Z153" s="391"/>
      <c r="AA153" s="391"/>
      <c r="AB153" s="391"/>
      <c r="AC153" s="391"/>
      <c r="AD153" s="392"/>
      <c r="AF153" s="390"/>
      <c r="AG153" s="391"/>
      <c r="AH153" s="391"/>
      <c r="AI153" s="391"/>
      <c r="AJ153" s="391"/>
      <c r="AK153" s="391"/>
      <c r="AL153" s="391"/>
      <c r="AM153" s="391"/>
      <c r="AN153" s="391"/>
      <c r="AO153" s="391"/>
      <c r="AP153" s="391"/>
      <c r="AQ153" s="392"/>
      <c r="AS153" s="390"/>
      <c r="AT153" s="391"/>
      <c r="AU153" s="391"/>
      <c r="AV153" s="391"/>
      <c r="AW153" s="391"/>
      <c r="AX153" s="391"/>
      <c r="AY153" s="391"/>
      <c r="AZ153" s="391"/>
      <c r="BA153" s="391"/>
      <c r="BB153" s="391"/>
      <c r="BC153" s="391"/>
      <c r="BD153" s="392"/>
    </row>
    <row r="154" spans="1:56" ht="23" x14ac:dyDescent="0.35">
      <c r="A154" s="37" t="s">
        <v>47</v>
      </c>
      <c r="B154" s="37" t="s">
        <v>188</v>
      </c>
      <c r="C154" s="37">
        <v>109</v>
      </c>
      <c r="E154" s="69" t="s">
        <v>220</v>
      </c>
      <c r="F154" s="390"/>
      <c r="G154" s="391"/>
      <c r="H154" s="391"/>
      <c r="I154" s="391"/>
      <c r="J154" s="391"/>
      <c r="K154" s="391"/>
      <c r="L154" s="391"/>
      <c r="M154" s="391"/>
      <c r="N154" s="391"/>
      <c r="O154" s="391"/>
      <c r="P154" s="391"/>
      <c r="Q154" s="392"/>
      <c r="R154" s="7"/>
      <c r="S154" s="374"/>
      <c r="T154" s="39"/>
      <c r="U154" s="39"/>
      <c r="V154" s="39"/>
      <c r="W154" s="39"/>
      <c r="X154" s="39"/>
      <c r="Y154" s="39"/>
      <c r="Z154" s="39"/>
      <c r="AA154" s="39"/>
      <c r="AB154" s="39"/>
      <c r="AC154" s="39"/>
      <c r="AD154" s="381"/>
      <c r="AE154" s="7"/>
      <c r="AF154" s="374"/>
      <c r="AG154" s="39"/>
      <c r="AH154" s="39"/>
      <c r="AI154" s="39"/>
      <c r="AJ154" s="39"/>
      <c r="AK154" s="39"/>
      <c r="AL154" s="39"/>
      <c r="AM154" s="39"/>
      <c r="AN154" s="39"/>
      <c r="AO154" s="39"/>
      <c r="AP154" s="39"/>
      <c r="AQ154" s="381"/>
      <c r="AR154" s="7"/>
      <c r="AS154" s="390"/>
      <c r="AT154" s="391"/>
      <c r="AU154" s="391"/>
      <c r="AV154" s="391"/>
      <c r="AW154" s="391"/>
      <c r="AX154" s="391"/>
      <c r="AY154" s="391"/>
      <c r="AZ154" s="391"/>
      <c r="BA154" s="391"/>
      <c r="BB154" s="391"/>
      <c r="BC154" s="391"/>
      <c r="BD154" s="392"/>
    </row>
    <row r="155" spans="1:56" ht="23" x14ac:dyDescent="0.35">
      <c r="B155" s="37"/>
      <c r="C155" s="37"/>
      <c r="E155" s="46" t="s">
        <v>222</v>
      </c>
      <c r="F155" s="327"/>
      <c r="G155" s="326"/>
      <c r="H155" s="326"/>
      <c r="I155" s="326"/>
      <c r="J155" s="326"/>
      <c r="K155" s="326"/>
      <c r="L155" s="326"/>
      <c r="M155" s="326"/>
      <c r="N155" s="326"/>
      <c r="O155" s="326"/>
      <c r="P155" s="326"/>
      <c r="Q155" s="9"/>
      <c r="R155" s="7"/>
      <c r="S155" s="327"/>
      <c r="T155" s="326"/>
      <c r="U155" s="326"/>
      <c r="V155" s="326"/>
      <c r="W155" s="326"/>
      <c r="X155" s="326"/>
      <c r="Y155" s="326"/>
      <c r="Z155" s="326"/>
      <c r="AA155" s="326"/>
      <c r="AB155" s="326"/>
      <c r="AC155" s="326"/>
      <c r="AD155" s="9"/>
      <c r="AE155" s="7"/>
      <c r="AF155" s="327"/>
      <c r="AG155" s="326"/>
      <c r="AH155" s="326"/>
      <c r="AI155" s="326"/>
      <c r="AJ155" s="326"/>
      <c r="AK155" s="326"/>
      <c r="AL155" s="326"/>
      <c r="AM155" s="326"/>
      <c r="AN155" s="326"/>
      <c r="AO155" s="326"/>
      <c r="AP155" s="326"/>
      <c r="AQ155" s="9"/>
      <c r="AR155" s="7"/>
      <c r="AS155" s="327"/>
      <c r="AT155" s="326"/>
      <c r="AU155" s="326"/>
      <c r="AV155" s="326"/>
      <c r="AW155" s="326"/>
      <c r="AX155" s="326"/>
      <c r="AY155" s="326"/>
      <c r="AZ155" s="326"/>
      <c r="BA155" s="326"/>
      <c r="BB155" s="326"/>
      <c r="BC155" s="326"/>
      <c r="BD155" s="9"/>
    </row>
    <row r="156" spans="1:56" ht="23" x14ac:dyDescent="0.35">
      <c r="A156" s="37" t="s">
        <v>47</v>
      </c>
      <c r="B156" s="37" t="s">
        <v>189</v>
      </c>
      <c r="C156" s="37">
        <v>110</v>
      </c>
      <c r="E156" s="69" t="s">
        <v>223</v>
      </c>
      <c r="F156" s="390"/>
      <c r="G156" s="391"/>
      <c r="H156" s="391"/>
      <c r="I156" s="391"/>
      <c r="J156" s="391"/>
      <c r="K156" s="391"/>
      <c r="L156" s="391"/>
      <c r="M156" s="391"/>
      <c r="N156" s="391"/>
      <c r="O156" s="391"/>
      <c r="P156" s="391"/>
      <c r="Q156" s="392"/>
      <c r="R156" s="7"/>
      <c r="S156" s="374"/>
      <c r="T156" s="39"/>
      <c r="U156" s="39"/>
      <c r="V156" s="39"/>
      <c r="W156" s="39"/>
      <c r="X156" s="39"/>
      <c r="Y156" s="39"/>
      <c r="Z156" s="39"/>
      <c r="AA156" s="39"/>
      <c r="AB156" s="39"/>
      <c r="AC156" s="39"/>
      <c r="AD156" s="381"/>
      <c r="AE156" s="7"/>
      <c r="AF156" s="374"/>
      <c r="AG156" s="39"/>
      <c r="AH156" s="39"/>
      <c r="AI156" s="39"/>
      <c r="AJ156" s="39"/>
      <c r="AK156" s="39"/>
      <c r="AL156" s="39"/>
      <c r="AM156" s="39"/>
      <c r="AN156" s="39"/>
      <c r="AO156" s="39"/>
      <c r="AP156" s="39"/>
      <c r="AQ156" s="381"/>
      <c r="AR156" s="7"/>
      <c r="AS156" s="390"/>
      <c r="AT156" s="391"/>
      <c r="AU156" s="391"/>
      <c r="AV156" s="391"/>
      <c r="AW156" s="391"/>
      <c r="AX156" s="391"/>
      <c r="AY156" s="391"/>
      <c r="AZ156" s="391"/>
      <c r="BA156" s="391"/>
      <c r="BB156" s="391"/>
      <c r="BC156" s="391"/>
      <c r="BD156" s="392"/>
    </row>
    <row r="157" spans="1:56" ht="23" x14ac:dyDescent="0.35">
      <c r="A157" s="37" t="s">
        <v>47</v>
      </c>
      <c r="B157" s="37" t="s">
        <v>190</v>
      </c>
      <c r="C157" s="37">
        <v>111</v>
      </c>
      <c r="E157" s="69" t="s">
        <v>224</v>
      </c>
      <c r="F157" s="390"/>
      <c r="G157" s="391"/>
      <c r="H157" s="391"/>
      <c r="I157" s="391"/>
      <c r="J157" s="391"/>
      <c r="K157" s="391"/>
      <c r="L157" s="391"/>
      <c r="M157" s="391"/>
      <c r="N157" s="391"/>
      <c r="O157" s="391"/>
      <c r="P157" s="391"/>
      <c r="Q157" s="392"/>
      <c r="R157" s="7"/>
      <c r="S157" s="374"/>
      <c r="T157" s="39"/>
      <c r="U157" s="39"/>
      <c r="V157" s="39"/>
      <c r="W157" s="39"/>
      <c r="X157" s="39"/>
      <c r="Y157" s="39"/>
      <c r="Z157" s="39"/>
      <c r="AA157" s="39"/>
      <c r="AB157" s="39"/>
      <c r="AC157" s="39"/>
      <c r="AD157" s="381"/>
      <c r="AE157" s="7"/>
      <c r="AF157" s="374"/>
      <c r="AG157" s="39"/>
      <c r="AH157" s="39"/>
      <c r="AI157" s="39"/>
      <c r="AJ157" s="39"/>
      <c r="AK157" s="39"/>
      <c r="AL157" s="39"/>
      <c r="AM157" s="39"/>
      <c r="AN157" s="39"/>
      <c r="AO157" s="39"/>
      <c r="AP157" s="39"/>
      <c r="AQ157" s="381"/>
      <c r="AR157" s="7"/>
      <c r="AS157" s="390"/>
      <c r="AT157" s="391"/>
      <c r="AU157" s="391"/>
      <c r="AV157" s="391"/>
      <c r="AW157" s="391"/>
      <c r="AX157" s="391"/>
      <c r="AY157" s="391"/>
      <c r="AZ157" s="391"/>
      <c r="BA157" s="391"/>
      <c r="BB157" s="391"/>
      <c r="BC157" s="391"/>
      <c r="BD157" s="392"/>
    </row>
    <row r="158" spans="1:56" ht="23" x14ac:dyDescent="0.35">
      <c r="A158" s="37" t="s">
        <v>47</v>
      </c>
      <c r="B158" s="37" t="s">
        <v>191</v>
      </c>
      <c r="C158" s="37">
        <v>112</v>
      </c>
      <c r="E158" s="69" t="s">
        <v>225</v>
      </c>
      <c r="F158" s="390"/>
      <c r="G158" s="391"/>
      <c r="H158" s="391"/>
      <c r="I158" s="391"/>
      <c r="J158" s="391"/>
      <c r="K158" s="391"/>
      <c r="L158" s="391"/>
      <c r="M158" s="391"/>
      <c r="N158" s="391"/>
      <c r="O158" s="391"/>
      <c r="P158" s="391"/>
      <c r="Q158" s="392"/>
      <c r="R158" s="7"/>
      <c r="S158" s="374"/>
      <c r="T158" s="39"/>
      <c r="U158" s="39"/>
      <c r="V158" s="39"/>
      <c r="W158" s="39"/>
      <c r="X158" s="39"/>
      <c r="Y158" s="39"/>
      <c r="Z158" s="39"/>
      <c r="AA158" s="39"/>
      <c r="AB158" s="39"/>
      <c r="AC158" s="39"/>
      <c r="AD158" s="381"/>
      <c r="AE158" s="7"/>
      <c r="AF158" s="374"/>
      <c r="AG158" s="39"/>
      <c r="AH158" s="39"/>
      <c r="AI158" s="39"/>
      <c r="AJ158" s="39"/>
      <c r="AK158" s="39"/>
      <c r="AL158" s="39"/>
      <c r="AM158" s="39"/>
      <c r="AN158" s="39"/>
      <c r="AO158" s="39"/>
      <c r="AP158" s="39"/>
      <c r="AQ158" s="381"/>
      <c r="AR158" s="7"/>
      <c r="AS158" s="390"/>
      <c r="AT158" s="391"/>
      <c r="AU158" s="391"/>
      <c r="AV158" s="391"/>
      <c r="AW158" s="391"/>
      <c r="AX158" s="391"/>
      <c r="AY158" s="391"/>
      <c r="AZ158" s="391"/>
      <c r="BA158" s="391"/>
      <c r="BB158" s="391"/>
      <c r="BC158" s="391"/>
      <c r="BD158" s="392"/>
    </row>
    <row r="159" spans="1:56" ht="23" x14ac:dyDescent="0.35">
      <c r="A159" s="37" t="s">
        <v>47</v>
      </c>
      <c r="B159" s="37" t="s">
        <v>192</v>
      </c>
      <c r="C159" s="37">
        <v>113</v>
      </c>
      <c r="E159" s="69" t="s">
        <v>226</v>
      </c>
      <c r="F159" s="390"/>
      <c r="G159" s="391"/>
      <c r="H159" s="391"/>
      <c r="I159" s="391"/>
      <c r="J159" s="391"/>
      <c r="K159" s="391"/>
      <c r="L159" s="391"/>
      <c r="M159" s="391"/>
      <c r="N159" s="391"/>
      <c r="O159" s="391"/>
      <c r="P159" s="391"/>
      <c r="Q159" s="392"/>
      <c r="R159" s="7"/>
      <c r="S159" s="374"/>
      <c r="T159" s="39"/>
      <c r="U159" s="39"/>
      <c r="V159" s="39"/>
      <c r="W159" s="39"/>
      <c r="X159" s="39"/>
      <c r="Y159" s="39"/>
      <c r="Z159" s="39"/>
      <c r="AA159" s="39"/>
      <c r="AB159" s="39"/>
      <c r="AC159" s="39"/>
      <c r="AD159" s="381"/>
      <c r="AE159" s="7"/>
      <c r="AF159" s="374"/>
      <c r="AG159" s="39"/>
      <c r="AH159" s="39"/>
      <c r="AI159" s="39"/>
      <c r="AJ159" s="39"/>
      <c r="AK159" s="39"/>
      <c r="AL159" s="39"/>
      <c r="AM159" s="39"/>
      <c r="AN159" s="39"/>
      <c r="AO159" s="39"/>
      <c r="AP159" s="39"/>
      <c r="AQ159" s="381"/>
      <c r="AR159" s="7"/>
      <c r="AS159" s="390"/>
      <c r="AT159" s="391"/>
      <c r="AU159" s="391"/>
      <c r="AV159" s="391"/>
      <c r="AW159" s="391"/>
      <c r="AX159" s="391"/>
      <c r="AY159" s="391"/>
      <c r="AZ159" s="391"/>
      <c r="BA159" s="391"/>
      <c r="BB159" s="391"/>
      <c r="BC159" s="391"/>
      <c r="BD159" s="392"/>
    </row>
    <row r="160" spans="1:56" ht="23" x14ac:dyDescent="0.35">
      <c r="A160" s="37" t="s">
        <v>47</v>
      </c>
      <c r="B160" s="37" t="s">
        <v>193</v>
      </c>
      <c r="C160" s="37">
        <v>114</v>
      </c>
      <c r="E160" s="69" t="s">
        <v>227</v>
      </c>
      <c r="F160" s="390"/>
      <c r="G160" s="391"/>
      <c r="H160" s="391"/>
      <c r="I160" s="391"/>
      <c r="J160" s="391"/>
      <c r="K160" s="391"/>
      <c r="L160" s="391"/>
      <c r="M160" s="391"/>
      <c r="N160" s="391"/>
      <c r="O160" s="391"/>
      <c r="P160" s="391"/>
      <c r="Q160" s="392"/>
      <c r="R160" s="7"/>
      <c r="S160" s="374"/>
      <c r="T160" s="39"/>
      <c r="U160" s="39"/>
      <c r="V160" s="39"/>
      <c r="W160" s="39"/>
      <c r="X160" s="39"/>
      <c r="Y160" s="39"/>
      <c r="Z160" s="39"/>
      <c r="AA160" s="39"/>
      <c r="AB160" s="39"/>
      <c r="AC160" s="39"/>
      <c r="AD160" s="381"/>
      <c r="AE160" s="7"/>
      <c r="AF160" s="374"/>
      <c r="AG160" s="39"/>
      <c r="AH160" s="39"/>
      <c r="AI160" s="39"/>
      <c r="AJ160" s="39"/>
      <c r="AK160" s="39"/>
      <c r="AL160" s="39"/>
      <c r="AM160" s="39"/>
      <c r="AN160" s="39"/>
      <c r="AO160" s="39"/>
      <c r="AP160" s="39"/>
      <c r="AQ160" s="381"/>
      <c r="AR160" s="7"/>
      <c r="AS160" s="390"/>
      <c r="AT160" s="391"/>
      <c r="AU160" s="391"/>
      <c r="AV160" s="391"/>
      <c r="AW160" s="391"/>
      <c r="AX160" s="391"/>
      <c r="AY160" s="391"/>
      <c r="AZ160" s="391"/>
      <c r="BA160" s="391"/>
      <c r="BB160" s="391"/>
      <c r="BC160" s="391"/>
      <c r="BD160" s="392"/>
    </row>
    <row r="161" spans="1:56" ht="23" x14ac:dyDescent="0.35">
      <c r="C161" s="37"/>
      <c r="E161" s="70" t="s">
        <v>344</v>
      </c>
      <c r="F161" s="376"/>
      <c r="G161" s="387"/>
      <c r="H161" s="387"/>
      <c r="I161" s="387"/>
      <c r="J161" s="387"/>
      <c r="K161" s="387"/>
      <c r="L161" s="387"/>
      <c r="M161" s="387"/>
      <c r="N161" s="387"/>
      <c r="O161" s="387"/>
      <c r="P161" s="387"/>
      <c r="Q161" s="382"/>
      <c r="R161" s="7"/>
      <c r="S161" s="376"/>
      <c r="T161" s="387"/>
      <c r="U161" s="387"/>
      <c r="V161" s="387"/>
      <c r="W161" s="387"/>
      <c r="X161" s="387"/>
      <c r="Y161" s="387"/>
      <c r="Z161" s="387"/>
      <c r="AA161" s="387"/>
      <c r="AB161" s="387"/>
      <c r="AC161" s="387"/>
      <c r="AD161" s="382"/>
      <c r="AE161" s="7"/>
      <c r="AF161" s="376"/>
      <c r="AG161" s="387"/>
      <c r="AH161" s="387"/>
      <c r="AI161" s="387"/>
      <c r="AJ161" s="387"/>
      <c r="AK161" s="387"/>
      <c r="AL161" s="387"/>
      <c r="AM161" s="387"/>
      <c r="AN161" s="387"/>
      <c r="AO161" s="387"/>
      <c r="AP161" s="387"/>
      <c r="AQ161" s="382"/>
      <c r="AR161" s="7"/>
      <c r="AS161" s="376"/>
      <c r="AT161" s="387"/>
      <c r="AU161" s="387"/>
      <c r="AV161" s="387"/>
      <c r="AW161" s="387"/>
      <c r="AX161" s="387"/>
      <c r="AY161" s="387"/>
      <c r="AZ161" s="387"/>
      <c r="BA161" s="387"/>
      <c r="BB161" s="387"/>
      <c r="BC161" s="387"/>
      <c r="BD161" s="382"/>
    </row>
    <row r="162" spans="1:56" ht="23" x14ac:dyDescent="0.35">
      <c r="B162" s="57"/>
      <c r="C162" s="37"/>
      <c r="E162" s="46" t="s">
        <v>200</v>
      </c>
      <c r="F162" s="325"/>
      <c r="G162" s="326"/>
      <c r="H162" s="326"/>
      <c r="I162" s="326"/>
      <c r="J162" s="326"/>
      <c r="K162" s="326"/>
      <c r="L162" s="326"/>
      <c r="M162" s="326"/>
      <c r="N162" s="326"/>
      <c r="O162" s="326"/>
      <c r="P162" s="326"/>
      <c r="Q162" s="9"/>
      <c r="R162" s="7"/>
      <c r="S162" s="325"/>
      <c r="T162" s="326"/>
      <c r="U162" s="326"/>
      <c r="V162" s="326"/>
      <c r="W162" s="326"/>
      <c r="X162" s="326"/>
      <c r="Y162" s="326"/>
      <c r="Z162" s="326"/>
      <c r="AA162" s="326"/>
      <c r="AB162" s="326"/>
      <c r="AC162" s="326"/>
      <c r="AD162" s="9"/>
      <c r="AE162" s="7"/>
      <c r="AF162" s="325"/>
      <c r="AG162" s="326"/>
      <c r="AH162" s="326"/>
      <c r="AI162" s="326"/>
      <c r="AJ162" s="326"/>
      <c r="AK162" s="326"/>
      <c r="AL162" s="326"/>
      <c r="AM162" s="326"/>
      <c r="AN162" s="326"/>
      <c r="AO162" s="326"/>
      <c r="AP162" s="326"/>
      <c r="AQ162" s="9"/>
      <c r="AR162" s="7"/>
      <c r="AS162" s="325"/>
      <c r="AT162" s="326"/>
      <c r="AU162" s="326"/>
      <c r="AV162" s="326"/>
      <c r="AW162" s="326"/>
      <c r="AX162" s="326"/>
      <c r="AY162" s="326"/>
      <c r="AZ162" s="326"/>
      <c r="BA162" s="326"/>
      <c r="BB162" s="326"/>
      <c r="BC162" s="326"/>
      <c r="BD162" s="9"/>
    </row>
    <row r="163" spans="1:56" ht="23" x14ac:dyDescent="0.35">
      <c r="B163" s="57"/>
      <c r="C163" s="37"/>
      <c r="E163" s="262" t="s">
        <v>202</v>
      </c>
      <c r="F163" s="375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380"/>
      <c r="R163" s="7"/>
      <c r="S163" s="375"/>
      <c r="T163" s="19"/>
      <c r="U163" s="19"/>
      <c r="V163" s="19"/>
      <c r="W163" s="19"/>
      <c r="X163" s="19"/>
      <c r="Y163" s="19"/>
      <c r="Z163" s="19"/>
      <c r="AA163" s="19"/>
      <c r="AB163" s="19"/>
      <c r="AC163" s="19"/>
      <c r="AD163" s="380"/>
      <c r="AE163" s="7"/>
      <c r="AF163" s="375"/>
      <c r="AG163" s="19"/>
      <c r="AH163" s="19"/>
      <c r="AI163" s="19"/>
      <c r="AJ163" s="19"/>
      <c r="AK163" s="19"/>
      <c r="AL163" s="19"/>
      <c r="AM163" s="19"/>
      <c r="AN163" s="19"/>
      <c r="AO163" s="19"/>
      <c r="AP163" s="19"/>
      <c r="AQ163" s="380"/>
      <c r="AR163" s="7"/>
      <c r="AS163" s="375"/>
      <c r="AT163" s="19"/>
      <c r="AU163" s="19"/>
      <c r="AV163" s="19"/>
      <c r="AW163" s="19"/>
      <c r="AX163" s="19"/>
      <c r="AY163" s="19"/>
      <c r="AZ163" s="19"/>
      <c r="BA163" s="19"/>
      <c r="BB163" s="19"/>
      <c r="BC163" s="19"/>
      <c r="BD163" s="380"/>
    </row>
    <row r="164" spans="1:56" ht="23" x14ac:dyDescent="0.35">
      <c r="A164" s="37" t="s">
        <v>49</v>
      </c>
      <c r="B164" s="37" t="s">
        <v>175</v>
      </c>
      <c r="C164" s="37">
        <v>115</v>
      </c>
      <c r="E164" s="47" t="s">
        <v>308</v>
      </c>
      <c r="F164" s="374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81"/>
      <c r="R164" s="7"/>
      <c r="S164" s="390"/>
      <c r="T164" s="391"/>
      <c r="U164" s="391"/>
      <c r="V164" s="391"/>
      <c r="W164" s="391"/>
      <c r="X164" s="391"/>
      <c r="Y164" s="391"/>
      <c r="Z164" s="391"/>
      <c r="AA164" s="391"/>
      <c r="AB164" s="391"/>
      <c r="AC164" s="391"/>
      <c r="AD164" s="392"/>
      <c r="AE164" s="7"/>
      <c r="AF164" s="374"/>
      <c r="AG164" s="39"/>
      <c r="AH164" s="39"/>
      <c r="AI164" s="39"/>
      <c r="AJ164" s="39"/>
      <c r="AK164" s="39"/>
      <c r="AL164" s="39"/>
      <c r="AM164" s="39"/>
      <c r="AN164" s="39"/>
      <c r="AO164" s="39"/>
      <c r="AP164" s="39"/>
      <c r="AQ164" s="381"/>
      <c r="AR164" s="7"/>
      <c r="AS164" s="374"/>
      <c r="AT164" s="39"/>
      <c r="AU164" s="39"/>
      <c r="AV164" s="39"/>
      <c r="AW164" s="39"/>
      <c r="AX164" s="39"/>
      <c r="AY164" s="39"/>
      <c r="AZ164" s="39"/>
      <c r="BA164" s="39"/>
      <c r="BB164" s="39"/>
      <c r="BC164" s="39"/>
      <c r="BD164" s="381"/>
    </row>
    <row r="165" spans="1:56" ht="23" x14ac:dyDescent="0.35">
      <c r="B165" s="58"/>
      <c r="C165" s="37"/>
      <c r="E165" s="71" t="s">
        <v>370</v>
      </c>
      <c r="F165" s="375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380"/>
      <c r="R165" s="7"/>
      <c r="S165" s="375"/>
      <c r="T165" s="19"/>
      <c r="U165" s="19"/>
      <c r="V165" s="19"/>
      <c r="W165" s="19"/>
      <c r="X165" s="19"/>
      <c r="Y165" s="19"/>
      <c r="Z165" s="19"/>
      <c r="AA165" s="19"/>
      <c r="AB165" s="19"/>
      <c r="AC165" s="19"/>
      <c r="AD165" s="380"/>
      <c r="AE165" s="7"/>
      <c r="AF165" s="375"/>
      <c r="AG165" s="19"/>
      <c r="AH165" s="19"/>
      <c r="AI165" s="19"/>
      <c r="AJ165" s="19"/>
      <c r="AK165" s="19"/>
      <c r="AL165" s="19"/>
      <c r="AM165" s="19"/>
      <c r="AN165" s="19"/>
      <c r="AO165" s="19"/>
      <c r="AP165" s="19"/>
      <c r="AQ165" s="380"/>
      <c r="AR165" s="7"/>
      <c r="AS165" s="375"/>
      <c r="AT165" s="19"/>
      <c r="AU165" s="19"/>
      <c r="AV165" s="19"/>
      <c r="AW165" s="19"/>
      <c r="AX165" s="19"/>
      <c r="AY165" s="19"/>
      <c r="AZ165" s="19"/>
      <c r="BA165" s="19"/>
      <c r="BB165" s="19"/>
      <c r="BC165" s="19"/>
      <c r="BD165" s="380"/>
    </row>
    <row r="166" spans="1:56" ht="23" x14ac:dyDescent="0.35">
      <c r="A166" s="37" t="s">
        <v>49</v>
      </c>
      <c r="B166" s="37" t="s">
        <v>176</v>
      </c>
      <c r="C166" s="37">
        <v>116</v>
      </c>
      <c r="E166" s="72" t="s">
        <v>206</v>
      </c>
      <c r="F166" s="374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81"/>
      <c r="R166" s="7"/>
      <c r="S166" s="374"/>
      <c r="T166" s="39"/>
      <c r="U166" s="39"/>
      <c r="V166" s="39"/>
      <c r="W166" s="39"/>
      <c r="X166" s="39"/>
      <c r="Y166" s="39"/>
      <c r="Z166" s="39"/>
      <c r="AA166" s="39"/>
      <c r="AB166" s="39"/>
      <c r="AC166" s="39"/>
      <c r="AD166" s="381"/>
      <c r="AE166" s="7"/>
      <c r="AF166" s="374"/>
      <c r="AG166" s="39"/>
      <c r="AH166" s="39"/>
      <c r="AI166" s="39"/>
      <c r="AJ166" s="39"/>
      <c r="AK166" s="39"/>
      <c r="AL166" s="39"/>
      <c r="AM166" s="39"/>
      <c r="AN166" s="39"/>
      <c r="AO166" s="39"/>
      <c r="AP166" s="39"/>
      <c r="AQ166" s="381"/>
      <c r="AR166" s="7"/>
      <c r="AS166" s="374"/>
      <c r="AT166" s="39"/>
      <c r="AU166" s="39"/>
      <c r="AV166" s="39"/>
      <c r="AW166" s="39"/>
      <c r="AX166" s="39"/>
      <c r="AY166" s="39"/>
      <c r="AZ166" s="39"/>
      <c r="BA166" s="39"/>
      <c r="BB166" s="39"/>
      <c r="BC166" s="39"/>
      <c r="BD166" s="381"/>
    </row>
    <row r="167" spans="1:56" ht="23" x14ac:dyDescent="0.35">
      <c r="A167" s="37" t="s">
        <v>49</v>
      </c>
      <c r="B167" s="37" t="s">
        <v>177</v>
      </c>
      <c r="C167" s="37">
        <v>117</v>
      </c>
      <c r="E167" s="72" t="s">
        <v>207</v>
      </c>
      <c r="F167" s="374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81"/>
      <c r="R167" s="7"/>
      <c r="S167" s="374"/>
      <c r="T167" s="39"/>
      <c r="U167" s="39"/>
      <c r="V167" s="39"/>
      <c r="W167" s="39"/>
      <c r="X167" s="39"/>
      <c r="Y167" s="39"/>
      <c r="Z167" s="39"/>
      <c r="AA167" s="39"/>
      <c r="AB167" s="39"/>
      <c r="AC167" s="39"/>
      <c r="AD167" s="381"/>
      <c r="AE167" s="7"/>
      <c r="AF167" s="374"/>
      <c r="AG167" s="39"/>
      <c r="AH167" s="39"/>
      <c r="AI167" s="39"/>
      <c r="AJ167" s="39"/>
      <c r="AK167" s="39"/>
      <c r="AL167" s="39"/>
      <c r="AM167" s="39"/>
      <c r="AN167" s="39"/>
      <c r="AO167" s="39"/>
      <c r="AP167" s="39"/>
      <c r="AQ167" s="381"/>
      <c r="AR167" s="7"/>
      <c r="AS167" s="374"/>
      <c r="AT167" s="39"/>
      <c r="AU167" s="39"/>
      <c r="AV167" s="39"/>
      <c r="AW167" s="39"/>
      <c r="AX167" s="39"/>
      <c r="AY167" s="39"/>
      <c r="AZ167" s="39"/>
      <c r="BA167" s="39"/>
      <c r="BB167" s="39"/>
      <c r="BC167" s="39"/>
      <c r="BD167" s="381"/>
    </row>
    <row r="168" spans="1:56" ht="23" x14ac:dyDescent="0.35">
      <c r="A168" s="37" t="s">
        <v>49</v>
      </c>
      <c r="B168" s="37" t="s">
        <v>178</v>
      </c>
      <c r="C168" s="37">
        <v>118</v>
      </c>
      <c r="E168" s="72" t="s">
        <v>208</v>
      </c>
      <c r="F168" s="374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81"/>
      <c r="R168" s="7"/>
      <c r="S168" s="374"/>
      <c r="T168" s="39"/>
      <c r="U168" s="39"/>
      <c r="V168" s="39"/>
      <c r="W168" s="39"/>
      <c r="X168" s="39"/>
      <c r="Y168" s="39"/>
      <c r="Z168" s="39"/>
      <c r="AA168" s="39"/>
      <c r="AB168" s="39"/>
      <c r="AC168" s="39"/>
      <c r="AD168" s="381"/>
      <c r="AE168" s="7"/>
      <c r="AF168" s="374"/>
      <c r="AG168" s="39"/>
      <c r="AH168" s="39"/>
      <c r="AI168" s="39"/>
      <c r="AJ168" s="39"/>
      <c r="AK168" s="39"/>
      <c r="AL168" s="39"/>
      <c r="AM168" s="39"/>
      <c r="AN168" s="39"/>
      <c r="AO168" s="39"/>
      <c r="AP168" s="39"/>
      <c r="AQ168" s="381"/>
      <c r="AR168" s="7"/>
      <c r="AS168" s="374"/>
      <c r="AT168" s="39"/>
      <c r="AU168" s="39"/>
      <c r="AV168" s="39"/>
      <c r="AW168" s="39"/>
      <c r="AX168" s="39"/>
      <c r="AY168" s="39"/>
      <c r="AZ168" s="39"/>
      <c r="BA168" s="39"/>
      <c r="BB168" s="39"/>
      <c r="BC168" s="39"/>
      <c r="BD168" s="381"/>
    </row>
    <row r="169" spans="1:56" ht="23" x14ac:dyDescent="0.35">
      <c r="A169" s="37" t="s">
        <v>49</v>
      </c>
      <c r="B169" s="37" t="s">
        <v>179</v>
      </c>
      <c r="C169" s="37">
        <v>119</v>
      </c>
      <c r="E169" s="72" t="s">
        <v>209</v>
      </c>
      <c r="F169" s="374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81"/>
      <c r="R169" s="7"/>
      <c r="S169" s="374"/>
      <c r="T169" s="39"/>
      <c r="U169" s="39"/>
      <c r="V169" s="39"/>
      <c r="W169" s="39"/>
      <c r="X169" s="39"/>
      <c r="Y169" s="39"/>
      <c r="Z169" s="39"/>
      <c r="AA169" s="39"/>
      <c r="AB169" s="39"/>
      <c r="AC169" s="39"/>
      <c r="AD169" s="381"/>
      <c r="AE169" s="7"/>
      <c r="AF169" s="374"/>
      <c r="AG169" s="39"/>
      <c r="AH169" s="39"/>
      <c r="AI169" s="39"/>
      <c r="AJ169" s="39"/>
      <c r="AK169" s="39"/>
      <c r="AL169" s="39"/>
      <c r="AM169" s="39"/>
      <c r="AN169" s="39"/>
      <c r="AO169" s="39"/>
      <c r="AP169" s="39"/>
      <c r="AQ169" s="381"/>
      <c r="AR169" s="7"/>
      <c r="AS169" s="374"/>
      <c r="AT169" s="39"/>
      <c r="AU169" s="39"/>
      <c r="AV169" s="39"/>
      <c r="AW169" s="39"/>
      <c r="AX169" s="39"/>
      <c r="AY169" s="39"/>
      <c r="AZ169" s="39"/>
      <c r="BA169" s="39"/>
      <c r="BB169" s="39"/>
      <c r="BC169" s="39"/>
      <c r="BD169" s="381"/>
    </row>
    <row r="170" spans="1:56" ht="23" x14ac:dyDescent="0.35">
      <c r="A170" s="37" t="s">
        <v>49</v>
      </c>
      <c r="B170" s="37" t="s">
        <v>180</v>
      </c>
      <c r="C170" s="37">
        <v>120</v>
      </c>
      <c r="E170" s="72" t="s">
        <v>210</v>
      </c>
      <c r="F170" s="374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81"/>
      <c r="R170" s="7"/>
      <c r="S170" s="374"/>
      <c r="T170" s="39"/>
      <c r="U170" s="39"/>
      <c r="V170" s="39"/>
      <c r="W170" s="39"/>
      <c r="X170" s="39"/>
      <c r="Y170" s="39"/>
      <c r="Z170" s="39"/>
      <c r="AA170" s="39"/>
      <c r="AB170" s="39"/>
      <c r="AC170" s="39"/>
      <c r="AD170" s="381"/>
      <c r="AE170" s="7"/>
      <c r="AF170" s="374"/>
      <c r="AG170" s="39"/>
      <c r="AH170" s="39"/>
      <c r="AI170" s="39"/>
      <c r="AJ170" s="39"/>
      <c r="AK170" s="39"/>
      <c r="AL170" s="39"/>
      <c r="AM170" s="39"/>
      <c r="AN170" s="39"/>
      <c r="AO170" s="39"/>
      <c r="AP170" s="39"/>
      <c r="AQ170" s="381"/>
      <c r="AR170" s="7"/>
      <c r="AS170" s="374"/>
      <c r="AT170" s="39"/>
      <c r="AU170" s="39"/>
      <c r="AV170" s="39"/>
      <c r="AW170" s="39"/>
      <c r="AX170" s="39"/>
      <c r="AY170" s="39"/>
      <c r="AZ170" s="39"/>
      <c r="BA170" s="39"/>
      <c r="BB170" s="39"/>
      <c r="BC170" s="39"/>
      <c r="BD170" s="381"/>
    </row>
    <row r="171" spans="1:56" ht="23" x14ac:dyDescent="0.35">
      <c r="A171" s="37" t="s">
        <v>49</v>
      </c>
      <c r="B171" s="37" t="s">
        <v>181</v>
      </c>
      <c r="C171" s="37">
        <v>121</v>
      </c>
      <c r="E171" s="72" t="s">
        <v>211</v>
      </c>
      <c r="F171" s="374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81"/>
      <c r="R171" s="7"/>
      <c r="S171" s="374"/>
      <c r="T171" s="39"/>
      <c r="U171" s="39"/>
      <c r="V171" s="39"/>
      <c r="W171" s="39"/>
      <c r="X171" s="39"/>
      <c r="Y171" s="39"/>
      <c r="Z171" s="39"/>
      <c r="AA171" s="39"/>
      <c r="AB171" s="39"/>
      <c r="AC171" s="39"/>
      <c r="AD171" s="381"/>
      <c r="AE171" s="7"/>
      <c r="AF171" s="374"/>
      <c r="AG171" s="39"/>
      <c r="AH171" s="39"/>
      <c r="AI171" s="39"/>
      <c r="AJ171" s="39"/>
      <c r="AK171" s="39"/>
      <c r="AL171" s="39"/>
      <c r="AM171" s="39"/>
      <c r="AN171" s="39"/>
      <c r="AO171" s="39"/>
      <c r="AP171" s="39"/>
      <c r="AQ171" s="381"/>
      <c r="AR171" s="7"/>
      <c r="AS171" s="374"/>
      <c r="AT171" s="39"/>
      <c r="AU171" s="39"/>
      <c r="AV171" s="39"/>
      <c r="AW171" s="39"/>
      <c r="AX171" s="39"/>
      <c r="AY171" s="39"/>
      <c r="AZ171" s="39"/>
      <c r="BA171" s="39"/>
      <c r="BB171" s="39"/>
      <c r="BC171" s="39"/>
      <c r="BD171" s="381"/>
    </row>
    <row r="172" spans="1:56" ht="23" x14ac:dyDescent="0.35">
      <c r="A172" s="37" t="s">
        <v>49</v>
      </c>
      <c r="B172" s="37" t="s">
        <v>182</v>
      </c>
      <c r="C172" s="37">
        <v>122</v>
      </c>
      <c r="E172" s="72" t="s">
        <v>212</v>
      </c>
      <c r="F172" s="374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81"/>
      <c r="R172" s="7"/>
      <c r="S172" s="374"/>
      <c r="T172" s="39"/>
      <c r="U172" s="39"/>
      <c r="V172" s="39"/>
      <c r="W172" s="39"/>
      <c r="X172" s="39"/>
      <c r="Y172" s="39"/>
      <c r="Z172" s="39"/>
      <c r="AA172" s="39"/>
      <c r="AB172" s="39"/>
      <c r="AC172" s="39"/>
      <c r="AD172" s="381"/>
      <c r="AE172" s="7"/>
      <c r="AF172" s="374"/>
      <c r="AG172" s="39"/>
      <c r="AH172" s="39"/>
      <c r="AI172" s="39"/>
      <c r="AJ172" s="39"/>
      <c r="AK172" s="39"/>
      <c r="AL172" s="39"/>
      <c r="AM172" s="39"/>
      <c r="AN172" s="39"/>
      <c r="AO172" s="39"/>
      <c r="AP172" s="39"/>
      <c r="AQ172" s="381"/>
      <c r="AR172" s="7"/>
      <c r="AS172" s="374"/>
      <c r="AT172" s="39"/>
      <c r="AU172" s="39"/>
      <c r="AV172" s="39"/>
      <c r="AW172" s="39"/>
      <c r="AX172" s="39"/>
      <c r="AY172" s="39"/>
      <c r="AZ172" s="39"/>
      <c r="BA172" s="39"/>
      <c r="BB172" s="39"/>
      <c r="BC172" s="39"/>
      <c r="BD172" s="381"/>
    </row>
    <row r="173" spans="1:56" ht="23" x14ac:dyDescent="0.35">
      <c r="A173" s="37" t="s">
        <v>49</v>
      </c>
      <c r="B173" s="37" t="s">
        <v>183</v>
      </c>
      <c r="C173" s="37">
        <v>123</v>
      </c>
      <c r="E173" s="47" t="s">
        <v>213</v>
      </c>
      <c r="F173" s="374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81"/>
      <c r="R173" s="7"/>
      <c r="S173" s="374"/>
      <c r="T173" s="39"/>
      <c r="U173" s="39"/>
      <c r="V173" s="39"/>
      <c r="W173" s="39"/>
      <c r="X173" s="39"/>
      <c r="Y173" s="39"/>
      <c r="Z173" s="39"/>
      <c r="AA173" s="39"/>
      <c r="AB173" s="39"/>
      <c r="AC173" s="39"/>
      <c r="AD173" s="381"/>
      <c r="AE173" s="7"/>
      <c r="AF173" s="374"/>
      <c r="AG173" s="39"/>
      <c r="AH173" s="39"/>
      <c r="AI173" s="39"/>
      <c r="AJ173" s="39"/>
      <c r="AK173" s="39"/>
      <c r="AL173" s="39"/>
      <c r="AM173" s="39"/>
      <c r="AN173" s="39"/>
      <c r="AO173" s="39"/>
      <c r="AP173" s="39"/>
      <c r="AQ173" s="381"/>
      <c r="AR173" s="7"/>
      <c r="AS173" s="374"/>
      <c r="AT173" s="39"/>
      <c r="AU173" s="39"/>
      <c r="AV173" s="39"/>
      <c r="AW173" s="39"/>
      <c r="AX173" s="39"/>
      <c r="AY173" s="39"/>
      <c r="AZ173" s="39"/>
      <c r="BA173" s="39"/>
      <c r="BB173" s="39"/>
      <c r="BC173" s="39"/>
      <c r="BD173" s="381"/>
    </row>
    <row r="174" spans="1:56" ht="23" x14ac:dyDescent="0.35">
      <c r="A174" s="37" t="s">
        <v>49</v>
      </c>
      <c r="B174" s="37" t="s">
        <v>184</v>
      </c>
      <c r="C174" s="37">
        <v>124</v>
      </c>
      <c r="E174" s="267" t="s">
        <v>214</v>
      </c>
      <c r="F174" s="374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81"/>
      <c r="R174" s="7"/>
      <c r="S174" s="390"/>
      <c r="T174" s="391"/>
      <c r="U174" s="391"/>
      <c r="V174" s="391"/>
      <c r="W174" s="391"/>
      <c r="X174" s="391"/>
      <c r="Y174" s="391"/>
      <c r="Z174" s="391"/>
      <c r="AA174" s="391"/>
      <c r="AB174" s="391"/>
      <c r="AC174" s="391"/>
      <c r="AD174" s="392"/>
      <c r="AE174" s="7"/>
      <c r="AF174" s="374"/>
      <c r="AG174" s="39"/>
      <c r="AH174" s="39"/>
      <c r="AI174" s="39"/>
      <c r="AJ174" s="39"/>
      <c r="AK174" s="39"/>
      <c r="AL174" s="39"/>
      <c r="AM174" s="39"/>
      <c r="AN174" s="39"/>
      <c r="AO174" s="39"/>
      <c r="AP174" s="39"/>
      <c r="AQ174" s="381"/>
      <c r="AR174" s="7"/>
      <c r="AS174" s="374"/>
      <c r="AT174" s="39"/>
      <c r="AU174" s="39"/>
      <c r="AV174" s="39"/>
      <c r="AW174" s="39"/>
      <c r="AX174" s="39"/>
      <c r="AY174" s="39"/>
      <c r="AZ174" s="39"/>
      <c r="BA174" s="39"/>
      <c r="BB174" s="39"/>
      <c r="BC174" s="39"/>
      <c r="BD174" s="381"/>
    </row>
    <row r="175" spans="1:56" ht="23" x14ac:dyDescent="0.35">
      <c r="A175" s="37" t="s">
        <v>49</v>
      </c>
      <c r="B175" s="37" t="s">
        <v>185</v>
      </c>
      <c r="C175" s="37">
        <v>125</v>
      </c>
      <c r="E175" s="267" t="s">
        <v>215</v>
      </c>
      <c r="F175" s="374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81"/>
      <c r="R175" s="7"/>
      <c r="S175" s="374"/>
      <c r="T175" s="39"/>
      <c r="U175" s="39"/>
      <c r="V175" s="39"/>
      <c r="W175" s="39"/>
      <c r="X175" s="39"/>
      <c r="Y175" s="39"/>
      <c r="Z175" s="39"/>
      <c r="AA175" s="39"/>
      <c r="AB175" s="39"/>
      <c r="AC175" s="39"/>
      <c r="AD175" s="381"/>
      <c r="AE175" s="7"/>
      <c r="AF175" s="374"/>
      <c r="AG175" s="39"/>
      <c r="AH175" s="39"/>
      <c r="AI175" s="39"/>
      <c r="AJ175" s="39"/>
      <c r="AK175" s="39"/>
      <c r="AL175" s="39"/>
      <c r="AM175" s="39"/>
      <c r="AN175" s="39"/>
      <c r="AO175" s="39"/>
      <c r="AP175" s="39"/>
      <c r="AQ175" s="381"/>
      <c r="AR175" s="7"/>
      <c r="AS175" s="374"/>
      <c r="AT175" s="39"/>
      <c r="AU175" s="39"/>
      <c r="AV175" s="39"/>
      <c r="AW175" s="39"/>
      <c r="AX175" s="39"/>
      <c r="AY175" s="39"/>
      <c r="AZ175" s="39"/>
      <c r="BA175" s="39"/>
      <c r="BB175" s="39"/>
      <c r="BC175" s="39"/>
      <c r="BD175" s="381"/>
    </row>
    <row r="176" spans="1:56" ht="23" x14ac:dyDescent="0.35">
      <c r="B176" s="37"/>
      <c r="C176" s="37"/>
      <c r="E176" s="46" t="s">
        <v>217</v>
      </c>
      <c r="F176" s="327"/>
      <c r="G176" s="326"/>
      <c r="H176" s="326"/>
      <c r="I176" s="326"/>
      <c r="J176" s="326"/>
      <c r="K176" s="326"/>
      <c r="L176" s="326"/>
      <c r="M176" s="326"/>
      <c r="N176" s="326"/>
      <c r="O176" s="326"/>
      <c r="P176" s="326"/>
      <c r="Q176" s="9"/>
      <c r="R176" s="7"/>
      <c r="S176" s="327"/>
      <c r="T176" s="326"/>
      <c r="U176" s="326"/>
      <c r="V176" s="326"/>
      <c r="W176" s="326"/>
      <c r="X176" s="326"/>
      <c r="Y176" s="326"/>
      <c r="Z176" s="326"/>
      <c r="AA176" s="326"/>
      <c r="AB176" s="326"/>
      <c r="AC176" s="326"/>
      <c r="AD176" s="9"/>
      <c r="AE176" s="7"/>
      <c r="AF176" s="327"/>
      <c r="AG176" s="326"/>
      <c r="AH176" s="326"/>
      <c r="AI176" s="326"/>
      <c r="AJ176" s="326"/>
      <c r="AK176" s="326"/>
      <c r="AL176" s="326"/>
      <c r="AM176" s="326"/>
      <c r="AN176" s="326"/>
      <c r="AO176" s="326"/>
      <c r="AP176" s="326"/>
      <c r="AQ176" s="9"/>
      <c r="AR176" s="7"/>
      <c r="AS176" s="327"/>
      <c r="AT176" s="326"/>
      <c r="AU176" s="326"/>
      <c r="AV176" s="326"/>
      <c r="AW176" s="326"/>
      <c r="AX176" s="326"/>
      <c r="AY176" s="326"/>
      <c r="AZ176" s="326"/>
      <c r="BA176" s="326"/>
      <c r="BB176" s="326"/>
      <c r="BC176" s="326"/>
      <c r="BD176" s="9"/>
    </row>
    <row r="177" spans="1:56" ht="23" x14ac:dyDescent="0.35">
      <c r="A177" s="37" t="s">
        <v>49</v>
      </c>
      <c r="B177" s="37" t="s">
        <v>186</v>
      </c>
      <c r="C177" s="37">
        <v>126</v>
      </c>
      <c r="E177" s="69" t="s">
        <v>218</v>
      </c>
      <c r="F177" s="42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81"/>
      <c r="R177" s="7"/>
      <c r="S177" s="393"/>
      <c r="T177" s="391"/>
      <c r="U177" s="391"/>
      <c r="V177" s="391"/>
      <c r="W177" s="391"/>
      <c r="X177" s="391"/>
      <c r="Y177" s="391"/>
      <c r="Z177" s="391"/>
      <c r="AA177" s="391"/>
      <c r="AB177" s="391"/>
      <c r="AC177" s="391"/>
      <c r="AD177" s="392"/>
      <c r="AE177" s="7"/>
      <c r="AF177" s="42"/>
      <c r="AG177" s="39"/>
      <c r="AH177" s="39"/>
      <c r="AI177" s="39"/>
      <c r="AJ177" s="39"/>
      <c r="AK177" s="39"/>
      <c r="AL177" s="39"/>
      <c r="AM177" s="39"/>
      <c r="AN177" s="39"/>
      <c r="AO177" s="39"/>
      <c r="AP177" s="39"/>
      <c r="AQ177" s="381"/>
      <c r="AR177" s="7"/>
      <c r="AS177" s="42"/>
      <c r="AT177" s="39"/>
      <c r="AU177" s="39"/>
      <c r="AV177" s="39"/>
      <c r="AW177" s="39"/>
      <c r="AX177" s="39"/>
      <c r="AY177" s="39"/>
      <c r="AZ177" s="39"/>
      <c r="BA177" s="39"/>
      <c r="BB177" s="39"/>
      <c r="BC177" s="39"/>
      <c r="BD177" s="381"/>
    </row>
    <row r="178" spans="1:56" ht="23" x14ac:dyDescent="0.35">
      <c r="A178" s="37" t="s">
        <v>49</v>
      </c>
      <c r="B178" s="37" t="s">
        <v>187</v>
      </c>
      <c r="C178" s="37">
        <v>127</v>
      </c>
      <c r="E178" s="69" t="s">
        <v>319</v>
      </c>
      <c r="F178" s="390"/>
      <c r="G178" s="391"/>
      <c r="H178" s="391"/>
      <c r="I178" s="391"/>
      <c r="J178" s="391"/>
      <c r="K178" s="391"/>
      <c r="L178" s="391"/>
      <c r="M178" s="391"/>
      <c r="N178" s="391"/>
      <c r="O178" s="391"/>
      <c r="P178" s="391"/>
      <c r="Q178" s="392"/>
      <c r="S178" s="390"/>
      <c r="T178" s="391"/>
      <c r="U178" s="391"/>
      <c r="V178" s="391"/>
      <c r="W178" s="391"/>
      <c r="X178" s="391"/>
      <c r="Y178" s="391"/>
      <c r="Z178" s="391"/>
      <c r="AA178" s="391"/>
      <c r="AB178" s="391"/>
      <c r="AC178" s="391"/>
      <c r="AD178" s="392"/>
      <c r="AF178" s="390"/>
      <c r="AG178" s="391"/>
      <c r="AH178" s="391"/>
      <c r="AI178" s="391"/>
      <c r="AJ178" s="391"/>
      <c r="AK178" s="391"/>
      <c r="AL178" s="391"/>
      <c r="AM178" s="391"/>
      <c r="AN178" s="391"/>
      <c r="AO178" s="391"/>
      <c r="AP178" s="391"/>
      <c r="AQ178" s="392"/>
      <c r="AS178" s="390"/>
      <c r="AT178" s="391"/>
      <c r="AU178" s="391"/>
      <c r="AV178" s="391"/>
      <c r="AW178" s="391"/>
      <c r="AX178" s="391"/>
      <c r="AY178" s="391"/>
      <c r="AZ178" s="391"/>
      <c r="BA178" s="391"/>
      <c r="BB178" s="391"/>
      <c r="BC178" s="391"/>
      <c r="BD178" s="392"/>
    </row>
    <row r="179" spans="1:56" ht="23" x14ac:dyDescent="0.35">
      <c r="A179" s="37" t="s">
        <v>49</v>
      </c>
      <c r="B179" s="37" t="s">
        <v>188</v>
      </c>
      <c r="C179" s="37">
        <v>128</v>
      </c>
      <c r="E179" s="69" t="s">
        <v>220</v>
      </c>
      <c r="F179" s="390"/>
      <c r="G179" s="391"/>
      <c r="H179" s="391"/>
      <c r="I179" s="391"/>
      <c r="J179" s="391"/>
      <c r="K179" s="391"/>
      <c r="L179" s="391"/>
      <c r="M179" s="391"/>
      <c r="N179" s="391"/>
      <c r="O179" s="391"/>
      <c r="P179" s="391"/>
      <c r="Q179" s="392"/>
      <c r="R179" s="7"/>
      <c r="S179" s="374"/>
      <c r="T179" s="39"/>
      <c r="U179" s="39"/>
      <c r="V179" s="39"/>
      <c r="W179" s="39"/>
      <c r="X179" s="39"/>
      <c r="Y179" s="39"/>
      <c r="Z179" s="39"/>
      <c r="AA179" s="39"/>
      <c r="AB179" s="39"/>
      <c r="AC179" s="39"/>
      <c r="AD179" s="381"/>
      <c r="AE179" s="7"/>
      <c r="AF179" s="374"/>
      <c r="AG179" s="39"/>
      <c r="AH179" s="39"/>
      <c r="AI179" s="39"/>
      <c r="AJ179" s="39"/>
      <c r="AK179" s="39"/>
      <c r="AL179" s="39"/>
      <c r="AM179" s="39"/>
      <c r="AN179" s="39"/>
      <c r="AO179" s="39"/>
      <c r="AP179" s="39"/>
      <c r="AQ179" s="381"/>
      <c r="AR179" s="7"/>
      <c r="AS179" s="390"/>
      <c r="AT179" s="391"/>
      <c r="AU179" s="391"/>
      <c r="AV179" s="391"/>
      <c r="AW179" s="391"/>
      <c r="AX179" s="391"/>
      <c r="AY179" s="391"/>
      <c r="AZ179" s="391"/>
      <c r="BA179" s="391"/>
      <c r="BB179" s="391"/>
      <c r="BC179" s="391"/>
      <c r="BD179" s="392"/>
    </row>
    <row r="180" spans="1:56" ht="23" x14ac:dyDescent="0.35">
      <c r="B180" s="37"/>
      <c r="C180" s="37"/>
      <c r="E180" s="46" t="s">
        <v>222</v>
      </c>
      <c r="F180" s="327"/>
      <c r="G180" s="326"/>
      <c r="H180" s="326"/>
      <c r="I180" s="326"/>
      <c r="J180" s="326"/>
      <c r="K180" s="326"/>
      <c r="L180" s="326"/>
      <c r="M180" s="326"/>
      <c r="N180" s="326"/>
      <c r="O180" s="326"/>
      <c r="P180" s="326"/>
      <c r="Q180" s="9"/>
      <c r="R180" s="7"/>
      <c r="S180" s="327"/>
      <c r="T180" s="326"/>
      <c r="U180" s="326"/>
      <c r="V180" s="326"/>
      <c r="W180" s="326"/>
      <c r="X180" s="326"/>
      <c r="Y180" s="326"/>
      <c r="Z180" s="326"/>
      <c r="AA180" s="326"/>
      <c r="AB180" s="326"/>
      <c r="AC180" s="326"/>
      <c r="AD180" s="9"/>
      <c r="AE180" s="7"/>
      <c r="AF180" s="327"/>
      <c r="AG180" s="326"/>
      <c r="AH180" s="326"/>
      <c r="AI180" s="326"/>
      <c r="AJ180" s="326"/>
      <c r="AK180" s="326"/>
      <c r="AL180" s="326"/>
      <c r="AM180" s="326"/>
      <c r="AN180" s="326"/>
      <c r="AO180" s="326"/>
      <c r="AP180" s="326"/>
      <c r="AQ180" s="9"/>
      <c r="AR180" s="7"/>
      <c r="AS180" s="327"/>
      <c r="AT180" s="326"/>
      <c r="AU180" s="326"/>
      <c r="AV180" s="326"/>
      <c r="AW180" s="326"/>
      <c r="AX180" s="326"/>
      <c r="AY180" s="326"/>
      <c r="AZ180" s="326"/>
      <c r="BA180" s="326"/>
      <c r="BB180" s="326"/>
      <c r="BC180" s="326"/>
      <c r="BD180" s="9"/>
    </row>
    <row r="181" spans="1:56" ht="23" x14ac:dyDescent="0.35">
      <c r="A181" s="37" t="s">
        <v>49</v>
      </c>
      <c r="B181" s="37" t="s">
        <v>189</v>
      </c>
      <c r="C181" s="37">
        <v>129</v>
      </c>
      <c r="E181" s="69" t="s">
        <v>223</v>
      </c>
      <c r="F181" s="390"/>
      <c r="G181" s="391"/>
      <c r="H181" s="391"/>
      <c r="I181" s="391"/>
      <c r="J181" s="391"/>
      <c r="K181" s="391"/>
      <c r="L181" s="391"/>
      <c r="M181" s="391"/>
      <c r="N181" s="391"/>
      <c r="O181" s="391"/>
      <c r="P181" s="391"/>
      <c r="Q181" s="392"/>
      <c r="R181" s="7"/>
      <c r="S181" s="374"/>
      <c r="T181" s="39"/>
      <c r="U181" s="39"/>
      <c r="V181" s="39"/>
      <c r="W181" s="39"/>
      <c r="X181" s="39"/>
      <c r="Y181" s="39"/>
      <c r="Z181" s="39"/>
      <c r="AA181" s="39"/>
      <c r="AB181" s="39"/>
      <c r="AC181" s="39"/>
      <c r="AD181" s="381"/>
      <c r="AE181" s="7"/>
      <c r="AF181" s="374"/>
      <c r="AG181" s="39"/>
      <c r="AH181" s="39"/>
      <c r="AI181" s="39"/>
      <c r="AJ181" s="39"/>
      <c r="AK181" s="39"/>
      <c r="AL181" s="39"/>
      <c r="AM181" s="39"/>
      <c r="AN181" s="39"/>
      <c r="AO181" s="39"/>
      <c r="AP181" s="39"/>
      <c r="AQ181" s="381"/>
      <c r="AR181" s="7"/>
      <c r="AS181" s="390"/>
      <c r="AT181" s="391"/>
      <c r="AU181" s="391"/>
      <c r="AV181" s="391"/>
      <c r="AW181" s="391"/>
      <c r="AX181" s="391"/>
      <c r="AY181" s="391"/>
      <c r="AZ181" s="391"/>
      <c r="BA181" s="391"/>
      <c r="BB181" s="391"/>
      <c r="BC181" s="391"/>
      <c r="BD181" s="392"/>
    </row>
    <row r="182" spans="1:56" ht="23" x14ac:dyDescent="0.35">
      <c r="A182" s="37" t="s">
        <v>49</v>
      </c>
      <c r="B182" s="37" t="s">
        <v>190</v>
      </c>
      <c r="C182" s="37">
        <v>130</v>
      </c>
      <c r="E182" s="69" t="s">
        <v>224</v>
      </c>
      <c r="F182" s="390"/>
      <c r="G182" s="391"/>
      <c r="H182" s="391"/>
      <c r="I182" s="391"/>
      <c r="J182" s="391"/>
      <c r="K182" s="391"/>
      <c r="L182" s="391"/>
      <c r="M182" s="391"/>
      <c r="N182" s="391"/>
      <c r="O182" s="391"/>
      <c r="P182" s="391"/>
      <c r="Q182" s="392"/>
      <c r="R182" s="7"/>
      <c r="S182" s="374"/>
      <c r="T182" s="39"/>
      <c r="U182" s="39"/>
      <c r="V182" s="39"/>
      <c r="W182" s="39"/>
      <c r="X182" s="39"/>
      <c r="Y182" s="39"/>
      <c r="Z182" s="39"/>
      <c r="AA182" s="39"/>
      <c r="AB182" s="39"/>
      <c r="AC182" s="39"/>
      <c r="AD182" s="381"/>
      <c r="AE182" s="7"/>
      <c r="AF182" s="374"/>
      <c r="AG182" s="39"/>
      <c r="AH182" s="39"/>
      <c r="AI182" s="39"/>
      <c r="AJ182" s="39"/>
      <c r="AK182" s="39"/>
      <c r="AL182" s="39"/>
      <c r="AM182" s="39"/>
      <c r="AN182" s="39"/>
      <c r="AO182" s="39"/>
      <c r="AP182" s="39"/>
      <c r="AQ182" s="381"/>
      <c r="AR182" s="7"/>
      <c r="AS182" s="390"/>
      <c r="AT182" s="391"/>
      <c r="AU182" s="391"/>
      <c r="AV182" s="391"/>
      <c r="AW182" s="391"/>
      <c r="AX182" s="391"/>
      <c r="AY182" s="391"/>
      <c r="AZ182" s="391"/>
      <c r="BA182" s="391"/>
      <c r="BB182" s="391"/>
      <c r="BC182" s="391"/>
      <c r="BD182" s="392"/>
    </row>
    <row r="183" spans="1:56" ht="23" x14ac:dyDescent="0.35">
      <c r="A183" s="37" t="s">
        <v>49</v>
      </c>
      <c r="B183" s="37" t="s">
        <v>191</v>
      </c>
      <c r="C183" s="37">
        <v>131</v>
      </c>
      <c r="E183" s="69" t="s">
        <v>225</v>
      </c>
      <c r="F183" s="390"/>
      <c r="G183" s="391"/>
      <c r="H183" s="391"/>
      <c r="I183" s="391"/>
      <c r="J183" s="391"/>
      <c r="K183" s="391"/>
      <c r="L183" s="391"/>
      <c r="M183" s="391"/>
      <c r="N183" s="391"/>
      <c r="O183" s="391"/>
      <c r="P183" s="391"/>
      <c r="Q183" s="392"/>
      <c r="R183" s="7"/>
      <c r="S183" s="374"/>
      <c r="T183" s="39"/>
      <c r="U183" s="39"/>
      <c r="V183" s="39"/>
      <c r="W183" s="39"/>
      <c r="X183" s="39"/>
      <c r="Y183" s="39"/>
      <c r="Z183" s="39"/>
      <c r="AA183" s="39"/>
      <c r="AB183" s="39"/>
      <c r="AC183" s="39"/>
      <c r="AD183" s="381"/>
      <c r="AE183" s="7"/>
      <c r="AF183" s="374"/>
      <c r="AG183" s="39"/>
      <c r="AH183" s="39"/>
      <c r="AI183" s="39"/>
      <c r="AJ183" s="39"/>
      <c r="AK183" s="39"/>
      <c r="AL183" s="39"/>
      <c r="AM183" s="39"/>
      <c r="AN183" s="39"/>
      <c r="AO183" s="39"/>
      <c r="AP183" s="39"/>
      <c r="AQ183" s="381"/>
      <c r="AR183" s="7"/>
      <c r="AS183" s="390"/>
      <c r="AT183" s="391"/>
      <c r="AU183" s="391"/>
      <c r="AV183" s="391"/>
      <c r="AW183" s="391"/>
      <c r="AX183" s="391"/>
      <c r="AY183" s="391"/>
      <c r="AZ183" s="391"/>
      <c r="BA183" s="391"/>
      <c r="BB183" s="391"/>
      <c r="BC183" s="391"/>
      <c r="BD183" s="392"/>
    </row>
    <row r="184" spans="1:56" ht="23" x14ac:dyDescent="0.35">
      <c r="A184" s="37" t="s">
        <v>49</v>
      </c>
      <c r="B184" s="37" t="s">
        <v>192</v>
      </c>
      <c r="C184" s="37">
        <v>132</v>
      </c>
      <c r="E184" s="69" t="s">
        <v>226</v>
      </c>
      <c r="F184" s="390"/>
      <c r="G184" s="391"/>
      <c r="H184" s="391"/>
      <c r="I184" s="391"/>
      <c r="J184" s="391"/>
      <c r="K184" s="391"/>
      <c r="L184" s="391"/>
      <c r="M184" s="391"/>
      <c r="N184" s="391"/>
      <c r="O184" s="391"/>
      <c r="P184" s="391"/>
      <c r="Q184" s="392"/>
      <c r="R184" s="7"/>
      <c r="S184" s="374"/>
      <c r="T184" s="39"/>
      <c r="U184" s="39"/>
      <c r="V184" s="39"/>
      <c r="W184" s="39"/>
      <c r="X184" s="39"/>
      <c r="Y184" s="39"/>
      <c r="Z184" s="39"/>
      <c r="AA184" s="39"/>
      <c r="AB184" s="39"/>
      <c r="AC184" s="39"/>
      <c r="AD184" s="381"/>
      <c r="AE184" s="7"/>
      <c r="AF184" s="374"/>
      <c r="AG184" s="39"/>
      <c r="AH184" s="39"/>
      <c r="AI184" s="39"/>
      <c r="AJ184" s="39"/>
      <c r="AK184" s="39"/>
      <c r="AL184" s="39"/>
      <c r="AM184" s="39"/>
      <c r="AN184" s="39"/>
      <c r="AO184" s="39"/>
      <c r="AP184" s="39"/>
      <c r="AQ184" s="381"/>
      <c r="AR184" s="7"/>
      <c r="AS184" s="390"/>
      <c r="AT184" s="391"/>
      <c r="AU184" s="391"/>
      <c r="AV184" s="391"/>
      <c r="AW184" s="391"/>
      <c r="AX184" s="391"/>
      <c r="AY184" s="391"/>
      <c r="AZ184" s="391"/>
      <c r="BA184" s="391"/>
      <c r="BB184" s="391"/>
      <c r="BC184" s="391"/>
      <c r="BD184" s="392"/>
    </row>
    <row r="185" spans="1:56" ht="23" x14ac:dyDescent="0.35">
      <c r="A185" s="37" t="s">
        <v>49</v>
      </c>
      <c r="B185" s="37" t="s">
        <v>193</v>
      </c>
      <c r="C185" s="37">
        <v>133</v>
      </c>
      <c r="E185" s="69" t="s">
        <v>227</v>
      </c>
      <c r="F185" s="390"/>
      <c r="G185" s="391"/>
      <c r="H185" s="391"/>
      <c r="I185" s="391"/>
      <c r="J185" s="391"/>
      <c r="K185" s="391"/>
      <c r="L185" s="391"/>
      <c r="M185" s="391"/>
      <c r="N185" s="391"/>
      <c r="O185" s="391"/>
      <c r="P185" s="391"/>
      <c r="Q185" s="392"/>
      <c r="R185" s="7"/>
      <c r="S185" s="374"/>
      <c r="T185" s="39"/>
      <c r="U185" s="39"/>
      <c r="V185" s="39"/>
      <c r="W185" s="39"/>
      <c r="X185" s="39"/>
      <c r="Y185" s="39"/>
      <c r="Z185" s="39"/>
      <c r="AA185" s="39"/>
      <c r="AB185" s="39"/>
      <c r="AC185" s="39"/>
      <c r="AD185" s="381"/>
      <c r="AE185" s="7"/>
      <c r="AF185" s="374"/>
      <c r="AG185" s="39"/>
      <c r="AH185" s="39"/>
      <c r="AI185" s="39"/>
      <c r="AJ185" s="39"/>
      <c r="AK185" s="39"/>
      <c r="AL185" s="39"/>
      <c r="AM185" s="39"/>
      <c r="AN185" s="39"/>
      <c r="AO185" s="39"/>
      <c r="AP185" s="39"/>
      <c r="AQ185" s="381"/>
      <c r="AR185" s="7"/>
      <c r="AS185" s="390"/>
      <c r="AT185" s="391"/>
      <c r="AU185" s="391"/>
      <c r="AV185" s="391"/>
      <c r="AW185" s="391"/>
      <c r="AX185" s="391"/>
      <c r="AY185" s="391"/>
      <c r="AZ185" s="391"/>
      <c r="BA185" s="391"/>
      <c r="BB185" s="391"/>
      <c r="BC185" s="391"/>
      <c r="BD185" s="392"/>
    </row>
    <row r="186" spans="1:56" ht="23" x14ac:dyDescent="0.35">
      <c r="C186" s="37"/>
      <c r="E186" s="70" t="s">
        <v>345</v>
      </c>
      <c r="F186" s="376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2"/>
      <c r="R186" s="7"/>
      <c r="S186" s="376"/>
      <c r="T186" s="387"/>
      <c r="U186" s="387"/>
      <c r="V186" s="387"/>
      <c r="W186" s="387"/>
      <c r="X186" s="387"/>
      <c r="Y186" s="387"/>
      <c r="Z186" s="387"/>
      <c r="AA186" s="387"/>
      <c r="AB186" s="387"/>
      <c r="AC186" s="387"/>
      <c r="AD186" s="382"/>
      <c r="AE186" s="7"/>
      <c r="AF186" s="376"/>
      <c r="AG186" s="387"/>
      <c r="AH186" s="387"/>
      <c r="AI186" s="387"/>
      <c r="AJ186" s="387"/>
      <c r="AK186" s="387"/>
      <c r="AL186" s="387"/>
      <c r="AM186" s="387"/>
      <c r="AN186" s="387"/>
      <c r="AO186" s="387"/>
      <c r="AP186" s="387"/>
      <c r="AQ186" s="382"/>
      <c r="AR186" s="7"/>
      <c r="AS186" s="376"/>
      <c r="AT186" s="387"/>
      <c r="AU186" s="387"/>
      <c r="AV186" s="387"/>
      <c r="AW186" s="387"/>
      <c r="AX186" s="387"/>
      <c r="AY186" s="387"/>
      <c r="AZ186" s="387"/>
      <c r="BA186" s="387"/>
      <c r="BB186" s="387"/>
      <c r="BC186" s="387"/>
      <c r="BD186" s="382"/>
    </row>
    <row r="187" spans="1:56" ht="23" x14ac:dyDescent="0.35">
      <c r="B187" s="57"/>
      <c r="C187" s="37"/>
      <c r="E187" s="46" t="s">
        <v>200</v>
      </c>
      <c r="F187" s="325"/>
      <c r="G187" s="326"/>
      <c r="H187" s="326"/>
      <c r="I187" s="326"/>
      <c r="J187" s="326"/>
      <c r="K187" s="326"/>
      <c r="L187" s="326"/>
      <c r="M187" s="326"/>
      <c r="N187" s="326"/>
      <c r="O187" s="326"/>
      <c r="P187" s="326"/>
      <c r="Q187" s="9"/>
      <c r="R187" s="7"/>
      <c r="S187" s="325"/>
      <c r="T187" s="326"/>
      <c r="U187" s="326"/>
      <c r="V187" s="326"/>
      <c r="W187" s="326"/>
      <c r="X187" s="326"/>
      <c r="Y187" s="326"/>
      <c r="Z187" s="326"/>
      <c r="AA187" s="326"/>
      <c r="AB187" s="326"/>
      <c r="AC187" s="326"/>
      <c r="AD187" s="9"/>
      <c r="AE187" s="7"/>
      <c r="AF187" s="325"/>
      <c r="AG187" s="326"/>
      <c r="AH187" s="326"/>
      <c r="AI187" s="326"/>
      <c r="AJ187" s="326"/>
      <c r="AK187" s="326"/>
      <c r="AL187" s="326"/>
      <c r="AM187" s="326"/>
      <c r="AN187" s="326"/>
      <c r="AO187" s="326"/>
      <c r="AP187" s="326"/>
      <c r="AQ187" s="9"/>
      <c r="AR187" s="7"/>
      <c r="AS187" s="325"/>
      <c r="AT187" s="326"/>
      <c r="AU187" s="326"/>
      <c r="AV187" s="326"/>
      <c r="AW187" s="326"/>
      <c r="AX187" s="326"/>
      <c r="AY187" s="326"/>
      <c r="AZ187" s="326"/>
      <c r="BA187" s="326"/>
      <c r="BB187" s="326"/>
      <c r="BC187" s="326"/>
      <c r="BD187" s="9"/>
    </row>
    <row r="188" spans="1:56" ht="23" x14ac:dyDescent="0.35">
      <c r="B188" s="57"/>
      <c r="C188" s="37"/>
      <c r="E188" s="262" t="s">
        <v>202</v>
      </c>
      <c r="F188" s="375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380"/>
      <c r="R188" s="7"/>
      <c r="S188" s="375"/>
      <c r="T188" s="19"/>
      <c r="U188" s="19"/>
      <c r="V188" s="19"/>
      <c r="W188" s="19"/>
      <c r="X188" s="19"/>
      <c r="Y188" s="19"/>
      <c r="Z188" s="19"/>
      <c r="AA188" s="19"/>
      <c r="AB188" s="19"/>
      <c r="AC188" s="19"/>
      <c r="AD188" s="380"/>
      <c r="AE188" s="7"/>
      <c r="AF188" s="375"/>
      <c r="AG188" s="19"/>
      <c r="AH188" s="19"/>
      <c r="AI188" s="19"/>
      <c r="AJ188" s="19"/>
      <c r="AK188" s="19"/>
      <c r="AL188" s="19"/>
      <c r="AM188" s="19"/>
      <c r="AN188" s="19"/>
      <c r="AO188" s="19"/>
      <c r="AP188" s="19"/>
      <c r="AQ188" s="380"/>
      <c r="AR188" s="7"/>
      <c r="AS188" s="375"/>
      <c r="AT188" s="19"/>
      <c r="AU188" s="19"/>
      <c r="AV188" s="19"/>
      <c r="AW188" s="19"/>
      <c r="AX188" s="19"/>
      <c r="AY188" s="19"/>
      <c r="AZ188" s="19"/>
      <c r="BA188" s="19"/>
      <c r="BB188" s="19"/>
      <c r="BC188" s="19"/>
      <c r="BD188" s="380"/>
    </row>
    <row r="189" spans="1:56" ht="23" x14ac:dyDescent="0.35">
      <c r="A189" s="37" t="s">
        <v>51</v>
      </c>
      <c r="B189" s="37" t="s">
        <v>175</v>
      </c>
      <c r="C189" s="37">
        <v>134</v>
      </c>
      <c r="E189" s="47" t="s">
        <v>308</v>
      </c>
      <c r="F189" s="374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81"/>
      <c r="R189" s="7"/>
      <c r="S189" s="390"/>
      <c r="T189" s="391"/>
      <c r="U189" s="391"/>
      <c r="V189" s="391"/>
      <c r="W189" s="391"/>
      <c r="X189" s="391"/>
      <c r="Y189" s="391"/>
      <c r="Z189" s="391"/>
      <c r="AA189" s="391"/>
      <c r="AB189" s="391"/>
      <c r="AC189" s="391"/>
      <c r="AD189" s="392"/>
      <c r="AE189" s="7"/>
      <c r="AF189" s="374"/>
      <c r="AG189" s="39"/>
      <c r="AH189" s="39"/>
      <c r="AI189" s="39"/>
      <c r="AJ189" s="39"/>
      <c r="AK189" s="39"/>
      <c r="AL189" s="39"/>
      <c r="AM189" s="39"/>
      <c r="AN189" s="39"/>
      <c r="AO189" s="39"/>
      <c r="AP189" s="39"/>
      <c r="AQ189" s="381"/>
      <c r="AR189" s="7"/>
      <c r="AS189" s="374"/>
      <c r="AT189" s="39"/>
      <c r="AU189" s="39"/>
      <c r="AV189" s="39"/>
      <c r="AW189" s="39"/>
      <c r="AX189" s="39"/>
      <c r="AY189" s="39"/>
      <c r="AZ189" s="39"/>
      <c r="BA189" s="39"/>
      <c r="BB189" s="39"/>
      <c r="BC189" s="39"/>
      <c r="BD189" s="381"/>
    </row>
    <row r="190" spans="1:56" ht="23" x14ac:dyDescent="0.35">
      <c r="B190" s="58"/>
      <c r="C190" s="37"/>
      <c r="E190" s="71" t="s">
        <v>370</v>
      </c>
      <c r="F190" s="375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380"/>
      <c r="R190" s="7"/>
      <c r="S190" s="375"/>
      <c r="T190" s="19"/>
      <c r="U190" s="19"/>
      <c r="V190" s="19"/>
      <c r="W190" s="19"/>
      <c r="X190" s="19"/>
      <c r="Y190" s="19"/>
      <c r="Z190" s="19"/>
      <c r="AA190" s="19"/>
      <c r="AB190" s="19"/>
      <c r="AC190" s="19"/>
      <c r="AD190" s="380"/>
      <c r="AE190" s="7"/>
      <c r="AF190" s="375"/>
      <c r="AG190" s="19"/>
      <c r="AH190" s="19"/>
      <c r="AI190" s="19"/>
      <c r="AJ190" s="19"/>
      <c r="AK190" s="19"/>
      <c r="AL190" s="19"/>
      <c r="AM190" s="19"/>
      <c r="AN190" s="19"/>
      <c r="AO190" s="19"/>
      <c r="AP190" s="19"/>
      <c r="AQ190" s="380"/>
      <c r="AR190" s="7"/>
      <c r="AS190" s="375"/>
      <c r="AT190" s="19"/>
      <c r="AU190" s="19"/>
      <c r="AV190" s="19"/>
      <c r="AW190" s="19"/>
      <c r="AX190" s="19"/>
      <c r="AY190" s="19"/>
      <c r="AZ190" s="19"/>
      <c r="BA190" s="19"/>
      <c r="BB190" s="19"/>
      <c r="BC190" s="19"/>
      <c r="BD190" s="380"/>
    </row>
    <row r="191" spans="1:56" ht="23" x14ac:dyDescent="0.35">
      <c r="A191" s="37" t="s">
        <v>51</v>
      </c>
      <c r="B191" s="37" t="s">
        <v>176</v>
      </c>
      <c r="C191" s="37">
        <v>135</v>
      </c>
      <c r="E191" s="72" t="s">
        <v>206</v>
      </c>
      <c r="F191" s="374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81"/>
      <c r="R191" s="7"/>
      <c r="S191" s="374"/>
      <c r="T191" s="39"/>
      <c r="U191" s="39"/>
      <c r="V191" s="39"/>
      <c r="W191" s="39"/>
      <c r="X191" s="39"/>
      <c r="Y191" s="39"/>
      <c r="Z191" s="39"/>
      <c r="AA191" s="39"/>
      <c r="AB191" s="39"/>
      <c r="AC191" s="39"/>
      <c r="AD191" s="381"/>
      <c r="AE191" s="7"/>
      <c r="AF191" s="374"/>
      <c r="AG191" s="39"/>
      <c r="AH191" s="39"/>
      <c r="AI191" s="39"/>
      <c r="AJ191" s="39"/>
      <c r="AK191" s="39"/>
      <c r="AL191" s="39"/>
      <c r="AM191" s="39"/>
      <c r="AN191" s="39"/>
      <c r="AO191" s="39"/>
      <c r="AP191" s="39"/>
      <c r="AQ191" s="381"/>
      <c r="AR191" s="7"/>
      <c r="AS191" s="374"/>
      <c r="AT191" s="39"/>
      <c r="AU191" s="39"/>
      <c r="AV191" s="39"/>
      <c r="AW191" s="39"/>
      <c r="AX191" s="39"/>
      <c r="AY191" s="39"/>
      <c r="AZ191" s="39"/>
      <c r="BA191" s="39"/>
      <c r="BB191" s="39"/>
      <c r="BC191" s="39"/>
      <c r="BD191" s="381"/>
    </row>
    <row r="192" spans="1:56" ht="23" x14ac:dyDescent="0.35">
      <c r="A192" s="37" t="s">
        <v>51</v>
      </c>
      <c r="B192" s="37" t="s">
        <v>177</v>
      </c>
      <c r="C192" s="37">
        <v>136</v>
      </c>
      <c r="E192" s="72" t="s">
        <v>207</v>
      </c>
      <c r="F192" s="374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81"/>
      <c r="R192" s="7"/>
      <c r="S192" s="374"/>
      <c r="T192" s="39"/>
      <c r="U192" s="39"/>
      <c r="V192" s="39"/>
      <c r="W192" s="39"/>
      <c r="X192" s="39"/>
      <c r="Y192" s="39"/>
      <c r="Z192" s="39"/>
      <c r="AA192" s="39"/>
      <c r="AB192" s="39"/>
      <c r="AC192" s="39"/>
      <c r="AD192" s="381"/>
      <c r="AE192" s="7"/>
      <c r="AF192" s="374"/>
      <c r="AG192" s="39"/>
      <c r="AH192" s="39"/>
      <c r="AI192" s="39"/>
      <c r="AJ192" s="39"/>
      <c r="AK192" s="39"/>
      <c r="AL192" s="39"/>
      <c r="AM192" s="39"/>
      <c r="AN192" s="39"/>
      <c r="AO192" s="39"/>
      <c r="AP192" s="39"/>
      <c r="AQ192" s="381"/>
      <c r="AR192" s="7"/>
      <c r="AS192" s="374"/>
      <c r="AT192" s="39"/>
      <c r="AU192" s="39"/>
      <c r="AV192" s="39"/>
      <c r="AW192" s="39"/>
      <c r="AX192" s="39"/>
      <c r="AY192" s="39"/>
      <c r="AZ192" s="39"/>
      <c r="BA192" s="39"/>
      <c r="BB192" s="39"/>
      <c r="BC192" s="39"/>
      <c r="BD192" s="381"/>
    </row>
    <row r="193" spans="1:56" ht="23" x14ac:dyDescent="0.35">
      <c r="A193" s="37" t="s">
        <v>51</v>
      </c>
      <c r="B193" s="37" t="s">
        <v>178</v>
      </c>
      <c r="C193" s="37">
        <v>137</v>
      </c>
      <c r="E193" s="72" t="s">
        <v>208</v>
      </c>
      <c r="F193" s="374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Q193" s="381"/>
      <c r="R193" s="7"/>
      <c r="S193" s="374"/>
      <c r="T193" s="39"/>
      <c r="U193" s="39"/>
      <c r="V193" s="39"/>
      <c r="W193" s="39"/>
      <c r="X193" s="39"/>
      <c r="Y193" s="39"/>
      <c r="Z193" s="39"/>
      <c r="AA193" s="39"/>
      <c r="AB193" s="39"/>
      <c r="AC193" s="39"/>
      <c r="AD193" s="381"/>
      <c r="AE193" s="7"/>
      <c r="AF193" s="374"/>
      <c r="AG193" s="39"/>
      <c r="AH193" s="39"/>
      <c r="AI193" s="39"/>
      <c r="AJ193" s="39"/>
      <c r="AK193" s="39"/>
      <c r="AL193" s="39"/>
      <c r="AM193" s="39"/>
      <c r="AN193" s="39"/>
      <c r="AO193" s="39"/>
      <c r="AP193" s="39"/>
      <c r="AQ193" s="381"/>
      <c r="AR193" s="7"/>
      <c r="AS193" s="374"/>
      <c r="AT193" s="39"/>
      <c r="AU193" s="39"/>
      <c r="AV193" s="39"/>
      <c r="AW193" s="39"/>
      <c r="AX193" s="39"/>
      <c r="AY193" s="39"/>
      <c r="AZ193" s="39"/>
      <c r="BA193" s="39"/>
      <c r="BB193" s="39"/>
      <c r="BC193" s="39"/>
      <c r="BD193" s="381"/>
    </row>
    <row r="194" spans="1:56" ht="23" x14ac:dyDescent="0.35">
      <c r="A194" s="37" t="s">
        <v>51</v>
      </c>
      <c r="B194" s="37" t="s">
        <v>179</v>
      </c>
      <c r="C194" s="37">
        <v>138</v>
      </c>
      <c r="E194" s="72" t="s">
        <v>209</v>
      </c>
      <c r="F194" s="374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Q194" s="381"/>
      <c r="R194" s="7"/>
      <c r="S194" s="374"/>
      <c r="T194" s="39"/>
      <c r="U194" s="39"/>
      <c r="V194" s="39"/>
      <c r="W194" s="39"/>
      <c r="X194" s="39"/>
      <c r="Y194" s="39"/>
      <c r="Z194" s="39"/>
      <c r="AA194" s="39"/>
      <c r="AB194" s="39"/>
      <c r="AC194" s="39"/>
      <c r="AD194" s="381"/>
      <c r="AE194" s="7"/>
      <c r="AF194" s="374"/>
      <c r="AG194" s="39"/>
      <c r="AH194" s="39"/>
      <c r="AI194" s="39"/>
      <c r="AJ194" s="39"/>
      <c r="AK194" s="39"/>
      <c r="AL194" s="39"/>
      <c r="AM194" s="39"/>
      <c r="AN194" s="39"/>
      <c r="AO194" s="39"/>
      <c r="AP194" s="39"/>
      <c r="AQ194" s="381"/>
      <c r="AR194" s="7"/>
      <c r="AS194" s="374"/>
      <c r="AT194" s="39"/>
      <c r="AU194" s="39"/>
      <c r="AV194" s="39"/>
      <c r="AW194" s="39"/>
      <c r="AX194" s="39"/>
      <c r="AY194" s="39"/>
      <c r="AZ194" s="39"/>
      <c r="BA194" s="39"/>
      <c r="BB194" s="39"/>
      <c r="BC194" s="39"/>
      <c r="BD194" s="381"/>
    </row>
    <row r="195" spans="1:56" ht="23" x14ac:dyDescent="0.35">
      <c r="A195" s="37" t="s">
        <v>51</v>
      </c>
      <c r="B195" s="37" t="s">
        <v>180</v>
      </c>
      <c r="C195" s="37">
        <v>139</v>
      </c>
      <c r="E195" s="72" t="s">
        <v>210</v>
      </c>
      <c r="F195" s="374"/>
      <c r="G195" s="39"/>
      <c r="H195" s="39"/>
      <c r="I195" s="39"/>
      <c r="J195" s="39"/>
      <c r="K195" s="39"/>
      <c r="L195" s="39"/>
      <c r="M195" s="39"/>
      <c r="N195" s="39"/>
      <c r="O195" s="39"/>
      <c r="P195" s="39"/>
      <c r="Q195" s="381"/>
      <c r="R195" s="7"/>
      <c r="S195" s="374"/>
      <c r="T195" s="39"/>
      <c r="U195" s="39"/>
      <c r="V195" s="39"/>
      <c r="W195" s="39"/>
      <c r="X195" s="39"/>
      <c r="Y195" s="39"/>
      <c r="Z195" s="39"/>
      <c r="AA195" s="39"/>
      <c r="AB195" s="39"/>
      <c r="AC195" s="39"/>
      <c r="AD195" s="381"/>
      <c r="AE195" s="7"/>
      <c r="AF195" s="374"/>
      <c r="AG195" s="39"/>
      <c r="AH195" s="39"/>
      <c r="AI195" s="39"/>
      <c r="AJ195" s="39"/>
      <c r="AK195" s="39"/>
      <c r="AL195" s="39"/>
      <c r="AM195" s="39"/>
      <c r="AN195" s="39"/>
      <c r="AO195" s="39"/>
      <c r="AP195" s="39"/>
      <c r="AQ195" s="381"/>
      <c r="AR195" s="7"/>
      <c r="AS195" s="374"/>
      <c r="AT195" s="39"/>
      <c r="AU195" s="39"/>
      <c r="AV195" s="39"/>
      <c r="AW195" s="39"/>
      <c r="AX195" s="39"/>
      <c r="AY195" s="39"/>
      <c r="AZ195" s="39"/>
      <c r="BA195" s="39"/>
      <c r="BB195" s="39"/>
      <c r="BC195" s="39"/>
      <c r="BD195" s="381"/>
    </row>
    <row r="196" spans="1:56" ht="23" x14ac:dyDescent="0.35">
      <c r="A196" s="37" t="s">
        <v>51</v>
      </c>
      <c r="B196" s="37" t="s">
        <v>181</v>
      </c>
      <c r="C196" s="37">
        <v>140</v>
      </c>
      <c r="E196" s="72" t="s">
        <v>211</v>
      </c>
      <c r="F196" s="374"/>
      <c r="G196" s="39"/>
      <c r="H196" s="39"/>
      <c r="I196" s="39"/>
      <c r="J196" s="39"/>
      <c r="K196" s="39"/>
      <c r="L196" s="39"/>
      <c r="M196" s="39"/>
      <c r="N196" s="39"/>
      <c r="O196" s="39"/>
      <c r="P196" s="39"/>
      <c r="Q196" s="381"/>
      <c r="R196" s="7"/>
      <c r="S196" s="374"/>
      <c r="T196" s="39"/>
      <c r="U196" s="39"/>
      <c r="V196" s="39"/>
      <c r="W196" s="39"/>
      <c r="X196" s="39"/>
      <c r="Y196" s="39"/>
      <c r="Z196" s="39"/>
      <c r="AA196" s="39"/>
      <c r="AB196" s="39"/>
      <c r="AC196" s="39"/>
      <c r="AD196" s="381"/>
      <c r="AE196" s="7"/>
      <c r="AF196" s="374"/>
      <c r="AG196" s="39"/>
      <c r="AH196" s="39"/>
      <c r="AI196" s="39"/>
      <c r="AJ196" s="39"/>
      <c r="AK196" s="39"/>
      <c r="AL196" s="39"/>
      <c r="AM196" s="39"/>
      <c r="AN196" s="39"/>
      <c r="AO196" s="39"/>
      <c r="AP196" s="39"/>
      <c r="AQ196" s="381"/>
      <c r="AR196" s="7"/>
      <c r="AS196" s="374"/>
      <c r="AT196" s="39"/>
      <c r="AU196" s="39"/>
      <c r="AV196" s="39"/>
      <c r="AW196" s="39"/>
      <c r="AX196" s="39"/>
      <c r="AY196" s="39"/>
      <c r="AZ196" s="39"/>
      <c r="BA196" s="39"/>
      <c r="BB196" s="39"/>
      <c r="BC196" s="39"/>
      <c r="BD196" s="381"/>
    </row>
    <row r="197" spans="1:56" ht="23" x14ac:dyDescent="0.35">
      <c r="A197" s="37" t="s">
        <v>51</v>
      </c>
      <c r="B197" s="37" t="s">
        <v>182</v>
      </c>
      <c r="C197" s="37">
        <v>141</v>
      </c>
      <c r="E197" s="72" t="s">
        <v>212</v>
      </c>
      <c r="F197" s="374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81"/>
      <c r="R197" s="7"/>
      <c r="S197" s="374"/>
      <c r="T197" s="39"/>
      <c r="U197" s="39"/>
      <c r="V197" s="39"/>
      <c r="W197" s="39"/>
      <c r="X197" s="39"/>
      <c r="Y197" s="39"/>
      <c r="Z197" s="39"/>
      <c r="AA197" s="39"/>
      <c r="AB197" s="39"/>
      <c r="AC197" s="39"/>
      <c r="AD197" s="381"/>
      <c r="AE197" s="7"/>
      <c r="AF197" s="374"/>
      <c r="AG197" s="39"/>
      <c r="AH197" s="39"/>
      <c r="AI197" s="39"/>
      <c r="AJ197" s="39"/>
      <c r="AK197" s="39"/>
      <c r="AL197" s="39"/>
      <c r="AM197" s="39"/>
      <c r="AN197" s="39"/>
      <c r="AO197" s="39"/>
      <c r="AP197" s="39"/>
      <c r="AQ197" s="381"/>
      <c r="AR197" s="7"/>
      <c r="AS197" s="374"/>
      <c r="AT197" s="39"/>
      <c r="AU197" s="39"/>
      <c r="AV197" s="39"/>
      <c r="AW197" s="39"/>
      <c r="AX197" s="39"/>
      <c r="AY197" s="39"/>
      <c r="AZ197" s="39"/>
      <c r="BA197" s="39"/>
      <c r="BB197" s="39"/>
      <c r="BC197" s="39"/>
      <c r="BD197" s="381"/>
    </row>
    <row r="198" spans="1:56" ht="23" x14ac:dyDescent="0.35">
      <c r="A198" s="37" t="s">
        <v>51</v>
      </c>
      <c r="B198" s="37" t="s">
        <v>183</v>
      </c>
      <c r="C198" s="37">
        <v>142</v>
      </c>
      <c r="E198" s="47" t="s">
        <v>213</v>
      </c>
      <c r="F198" s="374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81"/>
      <c r="R198" s="7"/>
      <c r="S198" s="374"/>
      <c r="T198" s="39"/>
      <c r="U198" s="39"/>
      <c r="V198" s="39"/>
      <c r="W198" s="39"/>
      <c r="X198" s="39"/>
      <c r="Y198" s="39"/>
      <c r="Z198" s="39"/>
      <c r="AA198" s="39"/>
      <c r="AB198" s="39"/>
      <c r="AC198" s="39"/>
      <c r="AD198" s="381"/>
      <c r="AE198" s="7"/>
      <c r="AF198" s="374"/>
      <c r="AG198" s="39"/>
      <c r="AH198" s="39"/>
      <c r="AI198" s="39"/>
      <c r="AJ198" s="39"/>
      <c r="AK198" s="39"/>
      <c r="AL198" s="39"/>
      <c r="AM198" s="39"/>
      <c r="AN198" s="39"/>
      <c r="AO198" s="39"/>
      <c r="AP198" s="39"/>
      <c r="AQ198" s="381"/>
      <c r="AR198" s="7"/>
      <c r="AS198" s="374"/>
      <c r="AT198" s="39"/>
      <c r="AU198" s="39"/>
      <c r="AV198" s="39"/>
      <c r="AW198" s="39"/>
      <c r="AX198" s="39"/>
      <c r="AY198" s="39"/>
      <c r="AZ198" s="39"/>
      <c r="BA198" s="39"/>
      <c r="BB198" s="39"/>
      <c r="BC198" s="39"/>
      <c r="BD198" s="381"/>
    </row>
    <row r="199" spans="1:56" ht="23" x14ac:dyDescent="0.35">
      <c r="A199" s="37" t="s">
        <v>51</v>
      </c>
      <c r="B199" s="37" t="s">
        <v>184</v>
      </c>
      <c r="C199" s="37">
        <v>143</v>
      </c>
      <c r="E199" s="267" t="s">
        <v>214</v>
      </c>
      <c r="F199" s="374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81"/>
      <c r="R199" s="7"/>
      <c r="S199" s="390"/>
      <c r="T199" s="391"/>
      <c r="U199" s="391"/>
      <c r="V199" s="391"/>
      <c r="W199" s="391"/>
      <c r="X199" s="391"/>
      <c r="Y199" s="391"/>
      <c r="Z199" s="391"/>
      <c r="AA199" s="391"/>
      <c r="AB199" s="391"/>
      <c r="AC199" s="391"/>
      <c r="AD199" s="392"/>
      <c r="AE199" s="7"/>
      <c r="AF199" s="374"/>
      <c r="AG199" s="39"/>
      <c r="AH199" s="39"/>
      <c r="AI199" s="39"/>
      <c r="AJ199" s="39"/>
      <c r="AK199" s="39"/>
      <c r="AL199" s="39"/>
      <c r="AM199" s="39"/>
      <c r="AN199" s="39"/>
      <c r="AO199" s="39"/>
      <c r="AP199" s="39"/>
      <c r="AQ199" s="381"/>
      <c r="AR199" s="7"/>
      <c r="AS199" s="374"/>
      <c r="AT199" s="39"/>
      <c r="AU199" s="39"/>
      <c r="AV199" s="39"/>
      <c r="AW199" s="39"/>
      <c r="AX199" s="39"/>
      <c r="AY199" s="39"/>
      <c r="AZ199" s="39"/>
      <c r="BA199" s="39"/>
      <c r="BB199" s="39"/>
      <c r="BC199" s="39"/>
      <c r="BD199" s="381"/>
    </row>
    <row r="200" spans="1:56" ht="23" x14ac:dyDescent="0.35">
      <c r="A200" s="37" t="s">
        <v>51</v>
      </c>
      <c r="B200" s="37" t="s">
        <v>185</v>
      </c>
      <c r="C200" s="37">
        <v>144</v>
      </c>
      <c r="E200" s="267" t="s">
        <v>215</v>
      </c>
      <c r="F200" s="374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81"/>
      <c r="R200" s="7"/>
      <c r="S200" s="374"/>
      <c r="T200" s="39"/>
      <c r="U200" s="39"/>
      <c r="V200" s="39"/>
      <c r="W200" s="39"/>
      <c r="X200" s="39"/>
      <c r="Y200" s="39"/>
      <c r="Z200" s="39"/>
      <c r="AA200" s="39"/>
      <c r="AB200" s="39"/>
      <c r="AC200" s="39"/>
      <c r="AD200" s="381"/>
      <c r="AE200" s="7"/>
      <c r="AF200" s="374"/>
      <c r="AG200" s="39"/>
      <c r="AH200" s="39"/>
      <c r="AI200" s="39"/>
      <c r="AJ200" s="39"/>
      <c r="AK200" s="39"/>
      <c r="AL200" s="39"/>
      <c r="AM200" s="39"/>
      <c r="AN200" s="39"/>
      <c r="AO200" s="39"/>
      <c r="AP200" s="39"/>
      <c r="AQ200" s="381"/>
      <c r="AR200" s="7"/>
      <c r="AS200" s="374"/>
      <c r="AT200" s="39"/>
      <c r="AU200" s="39"/>
      <c r="AV200" s="39"/>
      <c r="AW200" s="39"/>
      <c r="AX200" s="39"/>
      <c r="AY200" s="39"/>
      <c r="AZ200" s="39"/>
      <c r="BA200" s="39"/>
      <c r="BB200" s="39"/>
      <c r="BC200" s="39"/>
      <c r="BD200" s="381"/>
    </row>
    <row r="201" spans="1:56" ht="23" x14ac:dyDescent="0.35">
      <c r="B201" s="37"/>
      <c r="C201" s="37"/>
      <c r="E201" s="46" t="s">
        <v>217</v>
      </c>
      <c r="F201" s="327"/>
      <c r="G201" s="326"/>
      <c r="H201" s="326"/>
      <c r="I201" s="326"/>
      <c r="J201" s="326"/>
      <c r="K201" s="326"/>
      <c r="L201" s="326"/>
      <c r="M201" s="326"/>
      <c r="N201" s="326"/>
      <c r="O201" s="326"/>
      <c r="P201" s="326"/>
      <c r="Q201" s="9"/>
      <c r="R201" s="7"/>
      <c r="S201" s="327"/>
      <c r="T201" s="326"/>
      <c r="U201" s="326"/>
      <c r="V201" s="326"/>
      <c r="W201" s="326"/>
      <c r="X201" s="326"/>
      <c r="Y201" s="326"/>
      <c r="Z201" s="326"/>
      <c r="AA201" s="326"/>
      <c r="AB201" s="326"/>
      <c r="AC201" s="326"/>
      <c r="AD201" s="9"/>
      <c r="AE201" s="7"/>
      <c r="AF201" s="327"/>
      <c r="AG201" s="326"/>
      <c r="AH201" s="326"/>
      <c r="AI201" s="326"/>
      <c r="AJ201" s="326"/>
      <c r="AK201" s="326"/>
      <c r="AL201" s="326"/>
      <c r="AM201" s="326"/>
      <c r="AN201" s="326"/>
      <c r="AO201" s="326"/>
      <c r="AP201" s="326"/>
      <c r="AQ201" s="9"/>
      <c r="AR201" s="7"/>
      <c r="AS201" s="327"/>
      <c r="AT201" s="326"/>
      <c r="AU201" s="326"/>
      <c r="AV201" s="326"/>
      <c r="AW201" s="326"/>
      <c r="AX201" s="326"/>
      <c r="AY201" s="326"/>
      <c r="AZ201" s="326"/>
      <c r="BA201" s="326"/>
      <c r="BB201" s="326"/>
      <c r="BC201" s="326"/>
      <c r="BD201" s="9"/>
    </row>
    <row r="202" spans="1:56" ht="23" x14ac:dyDescent="0.35">
      <c r="A202" s="37" t="s">
        <v>51</v>
      </c>
      <c r="B202" s="37" t="s">
        <v>186</v>
      </c>
      <c r="C202" s="37">
        <v>145</v>
      </c>
      <c r="E202" s="69" t="s">
        <v>218</v>
      </c>
      <c r="F202" s="42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81"/>
      <c r="R202" s="7"/>
      <c r="S202" s="393"/>
      <c r="T202" s="391"/>
      <c r="U202" s="391"/>
      <c r="V202" s="391"/>
      <c r="W202" s="391"/>
      <c r="X202" s="391"/>
      <c r="Y202" s="391"/>
      <c r="Z202" s="391"/>
      <c r="AA202" s="391"/>
      <c r="AB202" s="391"/>
      <c r="AC202" s="391"/>
      <c r="AD202" s="392"/>
      <c r="AE202" s="7"/>
      <c r="AF202" s="42"/>
      <c r="AG202" s="39"/>
      <c r="AH202" s="39"/>
      <c r="AI202" s="39"/>
      <c r="AJ202" s="39"/>
      <c r="AK202" s="39"/>
      <c r="AL202" s="39"/>
      <c r="AM202" s="39"/>
      <c r="AN202" s="39"/>
      <c r="AO202" s="39"/>
      <c r="AP202" s="39"/>
      <c r="AQ202" s="381"/>
      <c r="AR202" s="7"/>
      <c r="AS202" s="42"/>
      <c r="AT202" s="39"/>
      <c r="AU202" s="39"/>
      <c r="AV202" s="39"/>
      <c r="AW202" s="39"/>
      <c r="AX202" s="39"/>
      <c r="AY202" s="39"/>
      <c r="AZ202" s="39"/>
      <c r="BA202" s="39"/>
      <c r="BB202" s="39"/>
      <c r="BC202" s="39"/>
      <c r="BD202" s="381"/>
    </row>
    <row r="203" spans="1:56" ht="23" x14ac:dyDescent="0.35">
      <c r="A203" s="37" t="s">
        <v>51</v>
      </c>
      <c r="B203" s="37" t="s">
        <v>187</v>
      </c>
      <c r="C203" s="37">
        <v>146</v>
      </c>
      <c r="E203" s="69" t="s">
        <v>319</v>
      </c>
      <c r="F203" s="390"/>
      <c r="G203" s="391"/>
      <c r="H203" s="391"/>
      <c r="I203" s="391"/>
      <c r="J203" s="391"/>
      <c r="K203" s="391"/>
      <c r="L203" s="391"/>
      <c r="M203" s="391"/>
      <c r="N203" s="391"/>
      <c r="O203" s="391"/>
      <c r="P203" s="391"/>
      <c r="Q203" s="392"/>
      <c r="S203" s="390"/>
      <c r="T203" s="391"/>
      <c r="U203" s="391"/>
      <c r="V203" s="391"/>
      <c r="W203" s="391"/>
      <c r="X203" s="391"/>
      <c r="Y203" s="391"/>
      <c r="Z203" s="391"/>
      <c r="AA203" s="391"/>
      <c r="AB203" s="391"/>
      <c r="AC203" s="391"/>
      <c r="AD203" s="392"/>
      <c r="AF203" s="390"/>
      <c r="AG203" s="391"/>
      <c r="AH203" s="391"/>
      <c r="AI203" s="391"/>
      <c r="AJ203" s="391"/>
      <c r="AK203" s="391"/>
      <c r="AL203" s="391"/>
      <c r="AM203" s="391"/>
      <c r="AN203" s="391"/>
      <c r="AO203" s="391"/>
      <c r="AP203" s="391"/>
      <c r="AQ203" s="392"/>
      <c r="AS203" s="390"/>
      <c r="AT203" s="391"/>
      <c r="AU203" s="391"/>
      <c r="AV203" s="391"/>
      <c r="AW203" s="391"/>
      <c r="AX203" s="391"/>
      <c r="AY203" s="391"/>
      <c r="AZ203" s="391"/>
      <c r="BA203" s="391"/>
      <c r="BB203" s="391"/>
      <c r="BC203" s="391"/>
      <c r="BD203" s="392"/>
    </row>
    <row r="204" spans="1:56" ht="23" x14ac:dyDescent="0.35">
      <c r="A204" s="37" t="s">
        <v>51</v>
      </c>
      <c r="B204" s="37" t="s">
        <v>188</v>
      </c>
      <c r="C204" s="37">
        <v>147</v>
      </c>
      <c r="E204" s="69" t="s">
        <v>220</v>
      </c>
      <c r="F204" s="390"/>
      <c r="G204" s="391"/>
      <c r="H204" s="391"/>
      <c r="I204" s="391"/>
      <c r="J204" s="391"/>
      <c r="K204" s="391"/>
      <c r="L204" s="391"/>
      <c r="M204" s="391"/>
      <c r="N204" s="391"/>
      <c r="O204" s="391"/>
      <c r="P204" s="391"/>
      <c r="Q204" s="392"/>
      <c r="R204" s="7"/>
      <c r="S204" s="374"/>
      <c r="T204" s="39"/>
      <c r="U204" s="39"/>
      <c r="V204" s="39"/>
      <c r="W204" s="39"/>
      <c r="X204" s="39"/>
      <c r="Y204" s="39"/>
      <c r="Z204" s="39"/>
      <c r="AA204" s="39"/>
      <c r="AB204" s="39"/>
      <c r="AC204" s="39"/>
      <c r="AD204" s="381"/>
      <c r="AE204" s="7"/>
      <c r="AF204" s="374"/>
      <c r="AG204" s="39"/>
      <c r="AH204" s="39"/>
      <c r="AI204" s="39"/>
      <c r="AJ204" s="39"/>
      <c r="AK204" s="39"/>
      <c r="AL204" s="39"/>
      <c r="AM204" s="39"/>
      <c r="AN204" s="39"/>
      <c r="AO204" s="39"/>
      <c r="AP204" s="39"/>
      <c r="AQ204" s="381"/>
      <c r="AR204" s="7"/>
      <c r="AS204" s="390"/>
      <c r="AT204" s="391"/>
      <c r="AU204" s="391"/>
      <c r="AV204" s="391"/>
      <c r="AW204" s="391"/>
      <c r="AX204" s="391"/>
      <c r="AY204" s="391"/>
      <c r="AZ204" s="391"/>
      <c r="BA204" s="391"/>
      <c r="BB204" s="391"/>
      <c r="BC204" s="391"/>
      <c r="BD204" s="392"/>
    </row>
    <row r="205" spans="1:56" ht="23" x14ac:dyDescent="0.35">
      <c r="B205" s="37"/>
      <c r="C205" s="37"/>
      <c r="E205" s="46" t="s">
        <v>222</v>
      </c>
      <c r="F205" s="327"/>
      <c r="G205" s="326"/>
      <c r="H205" s="326"/>
      <c r="I205" s="326"/>
      <c r="J205" s="326"/>
      <c r="K205" s="326"/>
      <c r="L205" s="326"/>
      <c r="M205" s="326"/>
      <c r="N205" s="326"/>
      <c r="O205" s="326"/>
      <c r="P205" s="326"/>
      <c r="Q205" s="9"/>
      <c r="R205" s="7"/>
      <c r="S205" s="327"/>
      <c r="T205" s="326"/>
      <c r="U205" s="326"/>
      <c r="V205" s="326"/>
      <c r="W205" s="326"/>
      <c r="X205" s="326"/>
      <c r="Y205" s="326"/>
      <c r="Z205" s="326"/>
      <c r="AA205" s="326"/>
      <c r="AB205" s="326"/>
      <c r="AC205" s="326"/>
      <c r="AD205" s="9"/>
      <c r="AE205" s="7"/>
      <c r="AF205" s="327"/>
      <c r="AG205" s="326"/>
      <c r="AH205" s="326"/>
      <c r="AI205" s="326"/>
      <c r="AJ205" s="326"/>
      <c r="AK205" s="326"/>
      <c r="AL205" s="326"/>
      <c r="AM205" s="326"/>
      <c r="AN205" s="326"/>
      <c r="AO205" s="326"/>
      <c r="AP205" s="326"/>
      <c r="AQ205" s="9"/>
      <c r="AR205" s="7"/>
      <c r="AS205" s="327"/>
      <c r="AT205" s="326"/>
      <c r="AU205" s="326"/>
      <c r="AV205" s="326"/>
      <c r="AW205" s="326"/>
      <c r="AX205" s="326"/>
      <c r="AY205" s="326"/>
      <c r="AZ205" s="326"/>
      <c r="BA205" s="326"/>
      <c r="BB205" s="326"/>
      <c r="BC205" s="326"/>
      <c r="BD205" s="9"/>
    </row>
    <row r="206" spans="1:56" ht="23" x14ac:dyDescent="0.35">
      <c r="A206" s="37" t="s">
        <v>51</v>
      </c>
      <c r="B206" s="37" t="s">
        <v>189</v>
      </c>
      <c r="C206" s="37">
        <v>148</v>
      </c>
      <c r="E206" s="69" t="s">
        <v>223</v>
      </c>
      <c r="F206" s="390"/>
      <c r="G206" s="391"/>
      <c r="H206" s="391"/>
      <c r="I206" s="391"/>
      <c r="J206" s="391"/>
      <c r="K206" s="391"/>
      <c r="L206" s="391"/>
      <c r="M206" s="391"/>
      <c r="N206" s="391"/>
      <c r="O206" s="391"/>
      <c r="P206" s="391"/>
      <c r="Q206" s="392"/>
      <c r="R206" s="7"/>
      <c r="S206" s="374"/>
      <c r="T206" s="39"/>
      <c r="U206" s="39"/>
      <c r="V206" s="39"/>
      <c r="W206" s="39"/>
      <c r="X206" s="39"/>
      <c r="Y206" s="39"/>
      <c r="Z206" s="39"/>
      <c r="AA206" s="39"/>
      <c r="AB206" s="39"/>
      <c r="AC206" s="39"/>
      <c r="AD206" s="381"/>
      <c r="AE206" s="7"/>
      <c r="AF206" s="374"/>
      <c r="AG206" s="39"/>
      <c r="AH206" s="39"/>
      <c r="AI206" s="39"/>
      <c r="AJ206" s="39"/>
      <c r="AK206" s="39"/>
      <c r="AL206" s="39"/>
      <c r="AM206" s="39"/>
      <c r="AN206" s="39"/>
      <c r="AO206" s="39"/>
      <c r="AP206" s="39"/>
      <c r="AQ206" s="381"/>
      <c r="AR206" s="7"/>
      <c r="AS206" s="390"/>
      <c r="AT206" s="391"/>
      <c r="AU206" s="391"/>
      <c r="AV206" s="391"/>
      <c r="AW206" s="391"/>
      <c r="AX206" s="391"/>
      <c r="AY206" s="391"/>
      <c r="AZ206" s="391"/>
      <c r="BA206" s="391"/>
      <c r="BB206" s="391"/>
      <c r="BC206" s="391"/>
      <c r="BD206" s="392"/>
    </row>
    <row r="207" spans="1:56" ht="23" x14ac:dyDescent="0.35">
      <c r="A207" s="37" t="s">
        <v>51</v>
      </c>
      <c r="B207" s="37" t="s">
        <v>190</v>
      </c>
      <c r="C207" s="37">
        <v>149</v>
      </c>
      <c r="E207" s="69" t="s">
        <v>224</v>
      </c>
      <c r="F207" s="390"/>
      <c r="G207" s="391"/>
      <c r="H207" s="391"/>
      <c r="I207" s="391"/>
      <c r="J207" s="391"/>
      <c r="K207" s="391"/>
      <c r="L207" s="391"/>
      <c r="M207" s="391"/>
      <c r="N207" s="391"/>
      <c r="O207" s="391"/>
      <c r="P207" s="391"/>
      <c r="Q207" s="392"/>
      <c r="R207" s="7"/>
      <c r="S207" s="374"/>
      <c r="T207" s="39"/>
      <c r="U207" s="39"/>
      <c r="V207" s="39"/>
      <c r="W207" s="39"/>
      <c r="X207" s="39"/>
      <c r="Y207" s="39"/>
      <c r="Z207" s="39"/>
      <c r="AA207" s="39"/>
      <c r="AB207" s="39"/>
      <c r="AC207" s="39"/>
      <c r="AD207" s="381"/>
      <c r="AE207" s="7"/>
      <c r="AF207" s="374"/>
      <c r="AG207" s="39"/>
      <c r="AH207" s="39"/>
      <c r="AI207" s="39"/>
      <c r="AJ207" s="39"/>
      <c r="AK207" s="39"/>
      <c r="AL207" s="39"/>
      <c r="AM207" s="39"/>
      <c r="AN207" s="39"/>
      <c r="AO207" s="39"/>
      <c r="AP207" s="39"/>
      <c r="AQ207" s="381"/>
      <c r="AR207" s="7"/>
      <c r="AS207" s="390"/>
      <c r="AT207" s="391"/>
      <c r="AU207" s="391"/>
      <c r="AV207" s="391"/>
      <c r="AW207" s="391"/>
      <c r="AX207" s="391"/>
      <c r="AY207" s="391"/>
      <c r="AZ207" s="391"/>
      <c r="BA207" s="391"/>
      <c r="BB207" s="391"/>
      <c r="BC207" s="391"/>
      <c r="BD207" s="392"/>
    </row>
    <row r="208" spans="1:56" ht="23" x14ac:dyDescent="0.35">
      <c r="A208" s="37" t="s">
        <v>51</v>
      </c>
      <c r="B208" s="37" t="s">
        <v>191</v>
      </c>
      <c r="C208" s="37">
        <v>150</v>
      </c>
      <c r="E208" s="69" t="s">
        <v>225</v>
      </c>
      <c r="F208" s="390"/>
      <c r="G208" s="391"/>
      <c r="H208" s="391"/>
      <c r="I208" s="391"/>
      <c r="J208" s="391"/>
      <c r="K208" s="391"/>
      <c r="L208" s="391"/>
      <c r="M208" s="391"/>
      <c r="N208" s="391"/>
      <c r="O208" s="391"/>
      <c r="P208" s="391"/>
      <c r="Q208" s="392"/>
      <c r="R208" s="7"/>
      <c r="S208" s="374"/>
      <c r="T208" s="39"/>
      <c r="U208" s="39"/>
      <c r="V208" s="39"/>
      <c r="W208" s="39"/>
      <c r="X208" s="39"/>
      <c r="Y208" s="39"/>
      <c r="Z208" s="39"/>
      <c r="AA208" s="39"/>
      <c r="AB208" s="39"/>
      <c r="AC208" s="39"/>
      <c r="AD208" s="381"/>
      <c r="AE208" s="7"/>
      <c r="AF208" s="374"/>
      <c r="AG208" s="39"/>
      <c r="AH208" s="39"/>
      <c r="AI208" s="39"/>
      <c r="AJ208" s="39"/>
      <c r="AK208" s="39"/>
      <c r="AL208" s="39"/>
      <c r="AM208" s="39"/>
      <c r="AN208" s="39"/>
      <c r="AO208" s="39"/>
      <c r="AP208" s="39"/>
      <c r="AQ208" s="381"/>
      <c r="AR208" s="7"/>
      <c r="AS208" s="390"/>
      <c r="AT208" s="391"/>
      <c r="AU208" s="391"/>
      <c r="AV208" s="391"/>
      <c r="AW208" s="391"/>
      <c r="AX208" s="391"/>
      <c r="AY208" s="391"/>
      <c r="AZ208" s="391"/>
      <c r="BA208" s="391"/>
      <c r="BB208" s="391"/>
      <c r="BC208" s="391"/>
      <c r="BD208" s="392"/>
    </row>
    <row r="209" spans="1:56" ht="23" x14ac:dyDescent="0.35">
      <c r="A209" s="37" t="s">
        <v>51</v>
      </c>
      <c r="B209" s="37" t="s">
        <v>192</v>
      </c>
      <c r="C209" s="37">
        <v>151</v>
      </c>
      <c r="E209" s="69" t="s">
        <v>226</v>
      </c>
      <c r="F209" s="390"/>
      <c r="G209" s="391"/>
      <c r="H209" s="391"/>
      <c r="I209" s="391"/>
      <c r="J209" s="391"/>
      <c r="K209" s="391"/>
      <c r="L209" s="391"/>
      <c r="M209" s="391"/>
      <c r="N209" s="391"/>
      <c r="O209" s="391"/>
      <c r="P209" s="391"/>
      <c r="Q209" s="392"/>
      <c r="R209" s="7"/>
      <c r="S209" s="374"/>
      <c r="T209" s="39"/>
      <c r="U209" s="39"/>
      <c r="V209" s="39"/>
      <c r="W209" s="39"/>
      <c r="X209" s="39"/>
      <c r="Y209" s="39"/>
      <c r="Z209" s="39"/>
      <c r="AA209" s="39"/>
      <c r="AB209" s="39"/>
      <c r="AC209" s="39"/>
      <c r="AD209" s="381"/>
      <c r="AE209" s="7"/>
      <c r="AF209" s="374"/>
      <c r="AG209" s="39"/>
      <c r="AH209" s="39"/>
      <c r="AI209" s="39"/>
      <c r="AJ209" s="39"/>
      <c r="AK209" s="39"/>
      <c r="AL209" s="39"/>
      <c r="AM209" s="39"/>
      <c r="AN209" s="39"/>
      <c r="AO209" s="39"/>
      <c r="AP209" s="39"/>
      <c r="AQ209" s="381"/>
      <c r="AR209" s="7"/>
      <c r="AS209" s="390"/>
      <c r="AT209" s="391"/>
      <c r="AU209" s="391"/>
      <c r="AV209" s="391"/>
      <c r="AW209" s="391"/>
      <c r="AX209" s="391"/>
      <c r="AY209" s="391"/>
      <c r="AZ209" s="391"/>
      <c r="BA209" s="391"/>
      <c r="BB209" s="391"/>
      <c r="BC209" s="391"/>
      <c r="BD209" s="392"/>
    </row>
    <row r="210" spans="1:56" ht="23" x14ac:dyDescent="0.35">
      <c r="A210" s="37" t="s">
        <v>51</v>
      </c>
      <c r="B210" s="37" t="s">
        <v>193</v>
      </c>
      <c r="C210" s="37">
        <v>152</v>
      </c>
      <c r="E210" s="69" t="s">
        <v>227</v>
      </c>
      <c r="F210" s="390"/>
      <c r="G210" s="391"/>
      <c r="H210" s="391"/>
      <c r="I210" s="391"/>
      <c r="J210" s="391"/>
      <c r="K210" s="391"/>
      <c r="L210" s="391"/>
      <c r="M210" s="391"/>
      <c r="N210" s="391"/>
      <c r="O210" s="391"/>
      <c r="P210" s="391"/>
      <c r="Q210" s="392"/>
      <c r="R210" s="7"/>
      <c r="S210" s="374"/>
      <c r="T210" s="39"/>
      <c r="U210" s="39"/>
      <c r="V210" s="39"/>
      <c r="W210" s="39"/>
      <c r="X210" s="39"/>
      <c r="Y210" s="39"/>
      <c r="Z210" s="39"/>
      <c r="AA210" s="39"/>
      <c r="AB210" s="39"/>
      <c r="AC210" s="39"/>
      <c r="AD210" s="381"/>
      <c r="AE210" s="7"/>
      <c r="AF210" s="374"/>
      <c r="AG210" s="39"/>
      <c r="AH210" s="39"/>
      <c r="AI210" s="39"/>
      <c r="AJ210" s="39"/>
      <c r="AK210" s="39"/>
      <c r="AL210" s="39"/>
      <c r="AM210" s="39"/>
      <c r="AN210" s="39"/>
      <c r="AO210" s="39"/>
      <c r="AP210" s="39"/>
      <c r="AQ210" s="381"/>
      <c r="AR210" s="7"/>
      <c r="AS210" s="390"/>
      <c r="AT210" s="391"/>
      <c r="AU210" s="391"/>
      <c r="AV210" s="391"/>
      <c r="AW210" s="391"/>
      <c r="AX210" s="391"/>
      <c r="AY210" s="391"/>
      <c r="AZ210" s="391"/>
      <c r="BA210" s="391"/>
      <c r="BB210" s="391"/>
      <c r="BC210" s="391"/>
      <c r="BD210" s="392"/>
    </row>
    <row r="211" spans="1:56" ht="23" x14ac:dyDescent="0.35">
      <c r="C211" s="37"/>
      <c r="E211" s="45" t="s">
        <v>54</v>
      </c>
      <c r="F211" s="372"/>
      <c r="G211" s="386"/>
      <c r="H211" s="386"/>
      <c r="I211" s="386"/>
      <c r="J211" s="386"/>
      <c r="K211" s="386"/>
      <c r="L211" s="386"/>
      <c r="M211" s="386"/>
      <c r="N211" s="386"/>
      <c r="O211" s="386"/>
      <c r="P211" s="386"/>
      <c r="Q211" s="379"/>
      <c r="R211" s="7"/>
      <c r="S211" s="372"/>
      <c r="T211" s="386"/>
      <c r="U211" s="386"/>
      <c r="V211" s="386"/>
      <c r="W211" s="386"/>
      <c r="X211" s="386"/>
      <c r="Y211" s="386"/>
      <c r="Z211" s="386"/>
      <c r="AA211" s="386"/>
      <c r="AB211" s="386"/>
      <c r="AC211" s="386"/>
      <c r="AD211" s="379"/>
      <c r="AE211" s="7"/>
      <c r="AF211" s="372"/>
      <c r="AG211" s="386"/>
      <c r="AH211" s="386"/>
      <c r="AI211" s="386"/>
      <c r="AJ211" s="386"/>
      <c r="AK211" s="386"/>
      <c r="AL211" s="386"/>
      <c r="AM211" s="386"/>
      <c r="AN211" s="386"/>
      <c r="AO211" s="386"/>
      <c r="AP211" s="386"/>
      <c r="AQ211" s="379"/>
      <c r="AR211" s="7"/>
      <c r="AS211" s="372"/>
      <c r="AT211" s="386"/>
      <c r="AU211" s="386"/>
      <c r="AV211" s="386"/>
      <c r="AW211" s="386"/>
      <c r="AX211" s="386"/>
      <c r="AY211" s="386"/>
      <c r="AZ211" s="386"/>
      <c r="BA211" s="386"/>
      <c r="BB211" s="386"/>
      <c r="BC211" s="386"/>
      <c r="BD211" s="379"/>
    </row>
    <row r="212" spans="1:56" ht="23" x14ac:dyDescent="0.35">
      <c r="B212" s="57"/>
      <c r="C212" s="37"/>
      <c r="E212" s="46" t="s">
        <v>200</v>
      </c>
      <c r="F212" s="325"/>
      <c r="G212" s="326"/>
      <c r="H212" s="326"/>
      <c r="I212" s="326"/>
      <c r="J212" s="326"/>
      <c r="K212" s="326"/>
      <c r="L212" s="326"/>
      <c r="M212" s="326"/>
      <c r="N212" s="326"/>
      <c r="O212" s="326"/>
      <c r="P212" s="326"/>
      <c r="Q212" s="9"/>
      <c r="R212" s="7"/>
      <c r="S212" s="325"/>
      <c r="T212" s="326"/>
      <c r="U212" s="326"/>
      <c r="V212" s="326"/>
      <c r="W212" s="326"/>
      <c r="X212" s="326"/>
      <c r="Y212" s="326"/>
      <c r="Z212" s="326"/>
      <c r="AA212" s="326"/>
      <c r="AB212" s="326"/>
      <c r="AC212" s="326"/>
      <c r="AD212" s="9"/>
      <c r="AE212" s="7"/>
      <c r="AF212" s="325"/>
      <c r="AG212" s="326"/>
      <c r="AH212" s="326"/>
      <c r="AI212" s="326"/>
      <c r="AJ212" s="326"/>
      <c r="AK212" s="326"/>
      <c r="AL212" s="326"/>
      <c r="AM212" s="326"/>
      <c r="AN212" s="326"/>
      <c r="AO212" s="326"/>
      <c r="AP212" s="326"/>
      <c r="AQ212" s="9"/>
      <c r="AR212" s="7"/>
      <c r="AS212" s="325"/>
      <c r="AT212" s="326"/>
      <c r="AU212" s="326"/>
      <c r="AV212" s="326"/>
      <c r="AW212" s="326"/>
      <c r="AX212" s="326"/>
      <c r="AY212" s="326"/>
      <c r="AZ212" s="326"/>
      <c r="BA212" s="326"/>
      <c r="BB212" s="326"/>
      <c r="BC212" s="326"/>
      <c r="BD212" s="9"/>
    </row>
    <row r="213" spans="1:56" ht="23" x14ac:dyDescent="0.35">
      <c r="B213" s="57"/>
      <c r="C213" s="37"/>
      <c r="E213" s="262" t="s">
        <v>202</v>
      </c>
      <c r="F213" s="375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380"/>
      <c r="R213" s="7"/>
      <c r="S213" s="375"/>
      <c r="T213" s="19"/>
      <c r="U213" s="19"/>
      <c r="V213" s="19"/>
      <c r="W213" s="19"/>
      <c r="X213" s="19"/>
      <c r="Y213" s="19"/>
      <c r="Z213" s="19"/>
      <c r="AA213" s="19"/>
      <c r="AB213" s="19"/>
      <c r="AC213" s="19"/>
      <c r="AD213" s="380"/>
      <c r="AE213" s="7"/>
      <c r="AF213" s="375"/>
      <c r="AG213" s="19"/>
      <c r="AH213" s="19"/>
      <c r="AI213" s="19"/>
      <c r="AJ213" s="19"/>
      <c r="AK213" s="19"/>
      <c r="AL213" s="19"/>
      <c r="AM213" s="19"/>
      <c r="AN213" s="19"/>
      <c r="AO213" s="19"/>
      <c r="AP213" s="19"/>
      <c r="AQ213" s="380"/>
      <c r="AR213" s="7"/>
      <c r="AS213" s="375"/>
      <c r="AT213" s="19"/>
      <c r="AU213" s="19"/>
      <c r="AV213" s="19"/>
      <c r="AW213" s="19"/>
      <c r="AX213" s="19"/>
      <c r="AY213" s="19"/>
      <c r="AZ213" s="19"/>
      <c r="BA213" s="19"/>
      <c r="BB213" s="19"/>
      <c r="BC213" s="19"/>
      <c r="BD213" s="380"/>
    </row>
    <row r="214" spans="1:56" ht="23" x14ac:dyDescent="0.35">
      <c r="A214" s="37" t="s">
        <v>53</v>
      </c>
      <c r="B214" s="37" t="s">
        <v>175</v>
      </c>
      <c r="C214" s="37">
        <v>153</v>
      </c>
      <c r="E214" s="47" t="s">
        <v>308</v>
      </c>
      <c r="F214" s="374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81"/>
      <c r="R214" s="7"/>
      <c r="S214" s="390"/>
      <c r="T214" s="391"/>
      <c r="U214" s="391"/>
      <c r="V214" s="391"/>
      <c r="W214" s="391"/>
      <c r="X214" s="391"/>
      <c r="Y214" s="391"/>
      <c r="Z214" s="391"/>
      <c r="AA214" s="391"/>
      <c r="AB214" s="391"/>
      <c r="AC214" s="391"/>
      <c r="AD214" s="392"/>
      <c r="AE214" s="7"/>
      <c r="AF214" s="374"/>
      <c r="AG214" s="39"/>
      <c r="AH214" s="39"/>
      <c r="AI214" s="39"/>
      <c r="AJ214" s="39"/>
      <c r="AK214" s="39"/>
      <c r="AL214" s="39"/>
      <c r="AM214" s="39"/>
      <c r="AN214" s="39"/>
      <c r="AO214" s="39"/>
      <c r="AP214" s="39"/>
      <c r="AQ214" s="381"/>
      <c r="AR214" s="7"/>
      <c r="AS214" s="374"/>
      <c r="AT214" s="39"/>
      <c r="AU214" s="39"/>
      <c r="AV214" s="39"/>
      <c r="AW214" s="39"/>
      <c r="AX214" s="39"/>
      <c r="AY214" s="39"/>
      <c r="AZ214" s="39"/>
      <c r="BA214" s="39"/>
      <c r="BB214" s="39"/>
      <c r="BC214" s="39"/>
      <c r="BD214" s="381"/>
    </row>
    <row r="215" spans="1:56" ht="23" x14ac:dyDescent="0.35">
      <c r="B215" s="58"/>
      <c r="C215" s="37"/>
      <c r="E215" s="71" t="s">
        <v>370</v>
      </c>
      <c r="F215" s="375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380"/>
      <c r="R215" s="7"/>
      <c r="S215" s="375"/>
      <c r="T215" s="19"/>
      <c r="U215" s="19"/>
      <c r="V215" s="19"/>
      <c r="W215" s="19"/>
      <c r="X215" s="19"/>
      <c r="Y215" s="19"/>
      <c r="Z215" s="19"/>
      <c r="AA215" s="19"/>
      <c r="AB215" s="19"/>
      <c r="AC215" s="19"/>
      <c r="AD215" s="380"/>
      <c r="AE215" s="7"/>
      <c r="AF215" s="375"/>
      <c r="AG215" s="19"/>
      <c r="AH215" s="19"/>
      <c r="AI215" s="19"/>
      <c r="AJ215" s="19"/>
      <c r="AK215" s="19"/>
      <c r="AL215" s="19"/>
      <c r="AM215" s="19"/>
      <c r="AN215" s="19"/>
      <c r="AO215" s="19"/>
      <c r="AP215" s="19"/>
      <c r="AQ215" s="380"/>
      <c r="AR215" s="7"/>
      <c r="AS215" s="375"/>
      <c r="AT215" s="19"/>
      <c r="AU215" s="19"/>
      <c r="AV215" s="19"/>
      <c r="AW215" s="19"/>
      <c r="AX215" s="19"/>
      <c r="AY215" s="19"/>
      <c r="AZ215" s="19"/>
      <c r="BA215" s="19"/>
      <c r="BB215" s="19"/>
      <c r="BC215" s="19"/>
      <c r="BD215" s="380"/>
    </row>
    <row r="216" spans="1:56" ht="23" x14ac:dyDescent="0.35">
      <c r="A216" s="37" t="s">
        <v>53</v>
      </c>
      <c r="B216" s="37" t="s">
        <v>176</v>
      </c>
      <c r="C216" s="37">
        <v>154</v>
      </c>
      <c r="E216" s="72" t="s">
        <v>206</v>
      </c>
      <c r="F216" s="374"/>
      <c r="G216" s="39"/>
      <c r="H216" s="39"/>
      <c r="I216" s="39"/>
      <c r="J216" s="39"/>
      <c r="K216" s="39"/>
      <c r="L216" s="39"/>
      <c r="M216" s="39"/>
      <c r="N216" s="39"/>
      <c r="O216" s="39"/>
      <c r="P216" s="39"/>
      <c r="Q216" s="381"/>
      <c r="R216" s="7"/>
      <c r="S216" s="374"/>
      <c r="T216" s="39"/>
      <c r="U216" s="39"/>
      <c r="V216" s="39"/>
      <c r="W216" s="39"/>
      <c r="X216" s="39"/>
      <c r="Y216" s="39"/>
      <c r="Z216" s="39"/>
      <c r="AA216" s="39"/>
      <c r="AB216" s="39"/>
      <c r="AC216" s="39"/>
      <c r="AD216" s="381"/>
      <c r="AE216" s="7"/>
      <c r="AF216" s="374"/>
      <c r="AG216" s="39"/>
      <c r="AH216" s="39"/>
      <c r="AI216" s="39"/>
      <c r="AJ216" s="39"/>
      <c r="AK216" s="39"/>
      <c r="AL216" s="39"/>
      <c r="AM216" s="39"/>
      <c r="AN216" s="39"/>
      <c r="AO216" s="39"/>
      <c r="AP216" s="39"/>
      <c r="AQ216" s="381"/>
      <c r="AR216" s="7"/>
      <c r="AS216" s="374"/>
      <c r="AT216" s="39"/>
      <c r="AU216" s="39"/>
      <c r="AV216" s="39"/>
      <c r="AW216" s="39"/>
      <c r="AX216" s="39"/>
      <c r="AY216" s="39"/>
      <c r="AZ216" s="39"/>
      <c r="BA216" s="39"/>
      <c r="BB216" s="39"/>
      <c r="BC216" s="39"/>
      <c r="BD216" s="381"/>
    </row>
    <row r="217" spans="1:56" ht="23" x14ac:dyDescent="0.35">
      <c r="A217" s="37" t="s">
        <v>53</v>
      </c>
      <c r="B217" s="37" t="s">
        <v>177</v>
      </c>
      <c r="C217" s="37">
        <v>155</v>
      </c>
      <c r="E217" s="72" t="s">
        <v>207</v>
      </c>
      <c r="F217" s="374"/>
      <c r="G217" s="39"/>
      <c r="H217" s="39"/>
      <c r="I217" s="39"/>
      <c r="J217" s="39"/>
      <c r="K217" s="39"/>
      <c r="L217" s="39"/>
      <c r="M217" s="39"/>
      <c r="N217" s="39"/>
      <c r="O217" s="39"/>
      <c r="P217" s="39"/>
      <c r="Q217" s="381"/>
      <c r="R217" s="7"/>
      <c r="S217" s="374"/>
      <c r="T217" s="39"/>
      <c r="U217" s="39"/>
      <c r="V217" s="39"/>
      <c r="W217" s="39"/>
      <c r="X217" s="39"/>
      <c r="Y217" s="39"/>
      <c r="Z217" s="39"/>
      <c r="AA217" s="39"/>
      <c r="AB217" s="39"/>
      <c r="AC217" s="39"/>
      <c r="AD217" s="381"/>
      <c r="AE217" s="7"/>
      <c r="AF217" s="374"/>
      <c r="AG217" s="39"/>
      <c r="AH217" s="39"/>
      <c r="AI217" s="39"/>
      <c r="AJ217" s="39"/>
      <c r="AK217" s="39"/>
      <c r="AL217" s="39"/>
      <c r="AM217" s="39"/>
      <c r="AN217" s="39"/>
      <c r="AO217" s="39"/>
      <c r="AP217" s="39"/>
      <c r="AQ217" s="381"/>
      <c r="AR217" s="7"/>
      <c r="AS217" s="374"/>
      <c r="AT217" s="39"/>
      <c r="AU217" s="39"/>
      <c r="AV217" s="39"/>
      <c r="AW217" s="39"/>
      <c r="AX217" s="39"/>
      <c r="AY217" s="39"/>
      <c r="AZ217" s="39"/>
      <c r="BA217" s="39"/>
      <c r="BB217" s="39"/>
      <c r="BC217" s="39"/>
      <c r="BD217" s="381"/>
    </row>
    <row r="218" spans="1:56" ht="23" x14ac:dyDescent="0.35">
      <c r="A218" s="37" t="s">
        <v>53</v>
      </c>
      <c r="B218" s="37" t="s">
        <v>178</v>
      </c>
      <c r="C218" s="37">
        <v>156</v>
      </c>
      <c r="E218" s="72" t="s">
        <v>208</v>
      </c>
      <c r="F218" s="374"/>
      <c r="G218" s="39"/>
      <c r="H218" s="39"/>
      <c r="I218" s="39"/>
      <c r="J218" s="39"/>
      <c r="K218" s="39"/>
      <c r="L218" s="39"/>
      <c r="M218" s="39"/>
      <c r="N218" s="39"/>
      <c r="O218" s="39"/>
      <c r="P218" s="39"/>
      <c r="Q218" s="381"/>
      <c r="R218" s="7"/>
      <c r="S218" s="374"/>
      <c r="T218" s="39"/>
      <c r="U218" s="39"/>
      <c r="V218" s="39"/>
      <c r="W218" s="39"/>
      <c r="X218" s="39"/>
      <c r="Y218" s="39"/>
      <c r="Z218" s="39"/>
      <c r="AA218" s="39"/>
      <c r="AB218" s="39"/>
      <c r="AC218" s="39"/>
      <c r="AD218" s="381"/>
      <c r="AE218" s="7"/>
      <c r="AF218" s="374"/>
      <c r="AG218" s="39"/>
      <c r="AH218" s="39"/>
      <c r="AI218" s="39"/>
      <c r="AJ218" s="39"/>
      <c r="AK218" s="39"/>
      <c r="AL218" s="39"/>
      <c r="AM218" s="39"/>
      <c r="AN218" s="39"/>
      <c r="AO218" s="39"/>
      <c r="AP218" s="39"/>
      <c r="AQ218" s="381"/>
      <c r="AR218" s="7"/>
      <c r="AS218" s="374"/>
      <c r="AT218" s="39"/>
      <c r="AU218" s="39"/>
      <c r="AV218" s="39"/>
      <c r="AW218" s="39"/>
      <c r="AX218" s="39"/>
      <c r="AY218" s="39"/>
      <c r="AZ218" s="39"/>
      <c r="BA218" s="39"/>
      <c r="BB218" s="39"/>
      <c r="BC218" s="39"/>
      <c r="BD218" s="381"/>
    </row>
    <row r="219" spans="1:56" ht="23" x14ac:dyDescent="0.35">
      <c r="A219" s="37" t="s">
        <v>53</v>
      </c>
      <c r="B219" s="37" t="s">
        <v>179</v>
      </c>
      <c r="C219" s="37">
        <v>157</v>
      </c>
      <c r="E219" s="72" t="s">
        <v>209</v>
      </c>
      <c r="F219" s="374"/>
      <c r="G219" s="39"/>
      <c r="H219" s="39"/>
      <c r="I219" s="39"/>
      <c r="J219" s="39"/>
      <c r="K219" s="39"/>
      <c r="L219" s="39"/>
      <c r="M219" s="39"/>
      <c r="N219" s="39"/>
      <c r="O219" s="39"/>
      <c r="P219" s="39"/>
      <c r="Q219" s="381"/>
      <c r="R219" s="7"/>
      <c r="S219" s="374"/>
      <c r="T219" s="39"/>
      <c r="U219" s="39"/>
      <c r="V219" s="39"/>
      <c r="W219" s="39"/>
      <c r="X219" s="39"/>
      <c r="Y219" s="39"/>
      <c r="Z219" s="39"/>
      <c r="AA219" s="39"/>
      <c r="AB219" s="39"/>
      <c r="AC219" s="39"/>
      <c r="AD219" s="381"/>
      <c r="AE219" s="7"/>
      <c r="AF219" s="374"/>
      <c r="AG219" s="39"/>
      <c r="AH219" s="39"/>
      <c r="AI219" s="39"/>
      <c r="AJ219" s="39"/>
      <c r="AK219" s="39"/>
      <c r="AL219" s="39"/>
      <c r="AM219" s="39"/>
      <c r="AN219" s="39"/>
      <c r="AO219" s="39"/>
      <c r="AP219" s="39"/>
      <c r="AQ219" s="381"/>
      <c r="AR219" s="7"/>
      <c r="AS219" s="374"/>
      <c r="AT219" s="39"/>
      <c r="AU219" s="39"/>
      <c r="AV219" s="39"/>
      <c r="AW219" s="39"/>
      <c r="AX219" s="39"/>
      <c r="AY219" s="39"/>
      <c r="AZ219" s="39"/>
      <c r="BA219" s="39"/>
      <c r="BB219" s="39"/>
      <c r="BC219" s="39"/>
      <c r="BD219" s="381"/>
    </row>
    <row r="220" spans="1:56" ht="23" x14ac:dyDescent="0.35">
      <c r="A220" s="37" t="s">
        <v>53</v>
      </c>
      <c r="B220" s="37" t="s">
        <v>180</v>
      </c>
      <c r="C220" s="37">
        <v>158</v>
      </c>
      <c r="E220" s="72" t="s">
        <v>210</v>
      </c>
      <c r="F220" s="374"/>
      <c r="G220" s="39"/>
      <c r="H220" s="39"/>
      <c r="I220" s="39"/>
      <c r="J220" s="39"/>
      <c r="K220" s="39"/>
      <c r="L220" s="39"/>
      <c r="M220" s="39"/>
      <c r="N220" s="39"/>
      <c r="O220" s="39"/>
      <c r="P220" s="39"/>
      <c r="Q220" s="381"/>
      <c r="R220" s="7"/>
      <c r="S220" s="374"/>
      <c r="T220" s="39"/>
      <c r="U220" s="39"/>
      <c r="V220" s="39"/>
      <c r="W220" s="39"/>
      <c r="X220" s="39"/>
      <c r="Y220" s="39"/>
      <c r="Z220" s="39"/>
      <c r="AA220" s="39"/>
      <c r="AB220" s="39"/>
      <c r="AC220" s="39"/>
      <c r="AD220" s="381"/>
      <c r="AE220" s="7"/>
      <c r="AF220" s="374"/>
      <c r="AG220" s="39"/>
      <c r="AH220" s="39"/>
      <c r="AI220" s="39"/>
      <c r="AJ220" s="39"/>
      <c r="AK220" s="39"/>
      <c r="AL220" s="39"/>
      <c r="AM220" s="39"/>
      <c r="AN220" s="39"/>
      <c r="AO220" s="39"/>
      <c r="AP220" s="39"/>
      <c r="AQ220" s="381"/>
      <c r="AR220" s="7"/>
      <c r="AS220" s="374"/>
      <c r="AT220" s="39"/>
      <c r="AU220" s="39"/>
      <c r="AV220" s="39"/>
      <c r="AW220" s="39"/>
      <c r="AX220" s="39"/>
      <c r="AY220" s="39"/>
      <c r="AZ220" s="39"/>
      <c r="BA220" s="39"/>
      <c r="BB220" s="39"/>
      <c r="BC220" s="39"/>
      <c r="BD220" s="381"/>
    </row>
    <row r="221" spans="1:56" ht="23" x14ac:dyDescent="0.35">
      <c r="A221" s="37" t="s">
        <v>53</v>
      </c>
      <c r="B221" s="37" t="s">
        <v>181</v>
      </c>
      <c r="C221" s="37">
        <v>159</v>
      </c>
      <c r="E221" s="72" t="s">
        <v>211</v>
      </c>
      <c r="F221" s="374"/>
      <c r="G221" s="39"/>
      <c r="H221" s="39"/>
      <c r="I221" s="39"/>
      <c r="J221" s="39"/>
      <c r="K221" s="39"/>
      <c r="L221" s="39"/>
      <c r="M221" s="39"/>
      <c r="N221" s="39"/>
      <c r="O221" s="39"/>
      <c r="P221" s="39"/>
      <c r="Q221" s="381"/>
      <c r="R221" s="7"/>
      <c r="S221" s="374"/>
      <c r="T221" s="39"/>
      <c r="U221" s="39"/>
      <c r="V221" s="39"/>
      <c r="W221" s="39"/>
      <c r="X221" s="39"/>
      <c r="Y221" s="39"/>
      <c r="Z221" s="39"/>
      <c r="AA221" s="39"/>
      <c r="AB221" s="39"/>
      <c r="AC221" s="39"/>
      <c r="AD221" s="381"/>
      <c r="AE221" s="7"/>
      <c r="AF221" s="374"/>
      <c r="AG221" s="39"/>
      <c r="AH221" s="39"/>
      <c r="AI221" s="39"/>
      <c r="AJ221" s="39"/>
      <c r="AK221" s="39"/>
      <c r="AL221" s="39"/>
      <c r="AM221" s="39"/>
      <c r="AN221" s="39"/>
      <c r="AO221" s="39"/>
      <c r="AP221" s="39"/>
      <c r="AQ221" s="381"/>
      <c r="AR221" s="7"/>
      <c r="AS221" s="374"/>
      <c r="AT221" s="39"/>
      <c r="AU221" s="39"/>
      <c r="AV221" s="39"/>
      <c r="AW221" s="39"/>
      <c r="AX221" s="39"/>
      <c r="AY221" s="39"/>
      <c r="AZ221" s="39"/>
      <c r="BA221" s="39"/>
      <c r="BB221" s="39"/>
      <c r="BC221" s="39"/>
      <c r="BD221" s="381"/>
    </row>
    <row r="222" spans="1:56" ht="23" x14ac:dyDescent="0.35">
      <c r="A222" s="37" t="s">
        <v>53</v>
      </c>
      <c r="B222" s="37" t="s">
        <v>182</v>
      </c>
      <c r="C222" s="37">
        <v>160</v>
      </c>
      <c r="E222" s="72" t="s">
        <v>212</v>
      </c>
      <c r="F222" s="374"/>
      <c r="G222" s="39"/>
      <c r="H222" s="39"/>
      <c r="I222" s="39"/>
      <c r="J222" s="39"/>
      <c r="K222" s="39"/>
      <c r="L222" s="39"/>
      <c r="M222" s="39"/>
      <c r="N222" s="39"/>
      <c r="O222" s="39"/>
      <c r="P222" s="39"/>
      <c r="Q222" s="381"/>
      <c r="R222" s="7"/>
      <c r="S222" s="374"/>
      <c r="T222" s="39"/>
      <c r="U222" s="39"/>
      <c r="V222" s="39"/>
      <c r="W222" s="39"/>
      <c r="X222" s="39"/>
      <c r="Y222" s="39"/>
      <c r="Z222" s="39"/>
      <c r="AA222" s="39"/>
      <c r="AB222" s="39"/>
      <c r="AC222" s="39"/>
      <c r="AD222" s="381"/>
      <c r="AE222" s="7"/>
      <c r="AF222" s="374"/>
      <c r="AG222" s="39"/>
      <c r="AH222" s="39"/>
      <c r="AI222" s="39"/>
      <c r="AJ222" s="39"/>
      <c r="AK222" s="39"/>
      <c r="AL222" s="39"/>
      <c r="AM222" s="39"/>
      <c r="AN222" s="39"/>
      <c r="AO222" s="39"/>
      <c r="AP222" s="39"/>
      <c r="AQ222" s="381"/>
      <c r="AR222" s="7"/>
      <c r="AS222" s="374"/>
      <c r="AT222" s="39"/>
      <c r="AU222" s="39"/>
      <c r="AV222" s="39"/>
      <c r="AW222" s="39"/>
      <c r="AX222" s="39"/>
      <c r="AY222" s="39"/>
      <c r="AZ222" s="39"/>
      <c r="BA222" s="39"/>
      <c r="BB222" s="39"/>
      <c r="BC222" s="39"/>
      <c r="BD222" s="381"/>
    </row>
    <row r="223" spans="1:56" ht="23" x14ac:dyDescent="0.35">
      <c r="A223" s="37" t="s">
        <v>53</v>
      </c>
      <c r="B223" s="37" t="s">
        <v>183</v>
      </c>
      <c r="C223" s="37">
        <v>161</v>
      </c>
      <c r="E223" s="47" t="s">
        <v>213</v>
      </c>
      <c r="F223" s="374"/>
      <c r="G223" s="39"/>
      <c r="H223" s="39"/>
      <c r="I223" s="39"/>
      <c r="J223" s="39"/>
      <c r="K223" s="39"/>
      <c r="L223" s="39"/>
      <c r="M223" s="39"/>
      <c r="N223" s="39"/>
      <c r="O223" s="39"/>
      <c r="P223" s="39"/>
      <c r="Q223" s="381"/>
      <c r="R223" s="7"/>
      <c r="S223" s="374"/>
      <c r="T223" s="39"/>
      <c r="U223" s="39"/>
      <c r="V223" s="39"/>
      <c r="W223" s="39"/>
      <c r="X223" s="39"/>
      <c r="Y223" s="39"/>
      <c r="Z223" s="39"/>
      <c r="AA223" s="39"/>
      <c r="AB223" s="39"/>
      <c r="AC223" s="39"/>
      <c r="AD223" s="381"/>
      <c r="AE223" s="7"/>
      <c r="AF223" s="374"/>
      <c r="AG223" s="39"/>
      <c r="AH223" s="39"/>
      <c r="AI223" s="39"/>
      <c r="AJ223" s="39"/>
      <c r="AK223" s="39"/>
      <c r="AL223" s="39"/>
      <c r="AM223" s="39"/>
      <c r="AN223" s="39"/>
      <c r="AO223" s="39"/>
      <c r="AP223" s="39"/>
      <c r="AQ223" s="381"/>
      <c r="AR223" s="7"/>
      <c r="AS223" s="374"/>
      <c r="AT223" s="39"/>
      <c r="AU223" s="39"/>
      <c r="AV223" s="39"/>
      <c r="AW223" s="39"/>
      <c r="AX223" s="39"/>
      <c r="AY223" s="39"/>
      <c r="AZ223" s="39"/>
      <c r="BA223" s="39"/>
      <c r="BB223" s="39"/>
      <c r="BC223" s="39"/>
      <c r="BD223" s="381"/>
    </row>
    <row r="224" spans="1:56" ht="23" x14ac:dyDescent="0.35">
      <c r="A224" s="37" t="s">
        <v>53</v>
      </c>
      <c r="B224" s="37" t="s">
        <v>184</v>
      </c>
      <c r="C224" s="37">
        <v>162</v>
      </c>
      <c r="E224" s="267" t="s">
        <v>214</v>
      </c>
      <c r="F224" s="374"/>
      <c r="G224" s="39"/>
      <c r="H224" s="39"/>
      <c r="I224" s="39"/>
      <c r="J224" s="39"/>
      <c r="K224" s="39"/>
      <c r="L224" s="39"/>
      <c r="M224" s="39"/>
      <c r="N224" s="39"/>
      <c r="O224" s="39"/>
      <c r="P224" s="39"/>
      <c r="Q224" s="381"/>
      <c r="R224" s="7"/>
      <c r="S224" s="390"/>
      <c r="T224" s="391"/>
      <c r="U224" s="391"/>
      <c r="V224" s="391"/>
      <c r="W224" s="391"/>
      <c r="X224" s="391"/>
      <c r="Y224" s="391"/>
      <c r="Z224" s="391"/>
      <c r="AA224" s="391"/>
      <c r="AB224" s="391"/>
      <c r="AC224" s="391"/>
      <c r="AD224" s="392"/>
      <c r="AE224" s="7"/>
      <c r="AF224" s="374"/>
      <c r="AG224" s="39"/>
      <c r="AH224" s="39"/>
      <c r="AI224" s="39"/>
      <c r="AJ224" s="39"/>
      <c r="AK224" s="39"/>
      <c r="AL224" s="39"/>
      <c r="AM224" s="39"/>
      <c r="AN224" s="39"/>
      <c r="AO224" s="39"/>
      <c r="AP224" s="39"/>
      <c r="AQ224" s="381"/>
      <c r="AR224" s="7"/>
      <c r="AS224" s="374"/>
      <c r="AT224" s="39"/>
      <c r="AU224" s="39"/>
      <c r="AV224" s="39"/>
      <c r="AW224" s="39"/>
      <c r="AX224" s="39"/>
      <c r="AY224" s="39"/>
      <c r="AZ224" s="39"/>
      <c r="BA224" s="39"/>
      <c r="BB224" s="39"/>
      <c r="BC224" s="39"/>
      <c r="BD224" s="381"/>
    </row>
    <row r="225" spans="1:56" ht="23" x14ac:dyDescent="0.35">
      <c r="A225" s="37" t="s">
        <v>53</v>
      </c>
      <c r="B225" s="37" t="s">
        <v>185</v>
      </c>
      <c r="C225" s="37">
        <v>163</v>
      </c>
      <c r="E225" s="267" t="s">
        <v>215</v>
      </c>
      <c r="F225" s="374"/>
      <c r="G225" s="39"/>
      <c r="H225" s="39"/>
      <c r="I225" s="39"/>
      <c r="J225" s="39"/>
      <c r="K225" s="39"/>
      <c r="L225" s="39"/>
      <c r="M225" s="39"/>
      <c r="N225" s="39"/>
      <c r="O225" s="39"/>
      <c r="P225" s="39"/>
      <c r="Q225" s="381"/>
      <c r="R225" s="7"/>
      <c r="S225" s="374"/>
      <c r="T225" s="39"/>
      <c r="U225" s="39"/>
      <c r="V225" s="39"/>
      <c r="W225" s="39"/>
      <c r="X225" s="39"/>
      <c r="Y225" s="39"/>
      <c r="Z225" s="39"/>
      <c r="AA225" s="39"/>
      <c r="AB225" s="39"/>
      <c r="AC225" s="39"/>
      <c r="AD225" s="381"/>
      <c r="AE225" s="7"/>
      <c r="AF225" s="374"/>
      <c r="AG225" s="39"/>
      <c r="AH225" s="39"/>
      <c r="AI225" s="39"/>
      <c r="AJ225" s="39"/>
      <c r="AK225" s="39"/>
      <c r="AL225" s="39"/>
      <c r="AM225" s="39"/>
      <c r="AN225" s="39"/>
      <c r="AO225" s="39"/>
      <c r="AP225" s="39"/>
      <c r="AQ225" s="381"/>
      <c r="AR225" s="7"/>
      <c r="AS225" s="374"/>
      <c r="AT225" s="39"/>
      <c r="AU225" s="39"/>
      <c r="AV225" s="39"/>
      <c r="AW225" s="39"/>
      <c r="AX225" s="39"/>
      <c r="AY225" s="39"/>
      <c r="AZ225" s="39"/>
      <c r="BA225" s="39"/>
      <c r="BB225" s="39"/>
      <c r="BC225" s="39"/>
      <c r="BD225" s="381"/>
    </row>
    <row r="226" spans="1:56" ht="23" x14ac:dyDescent="0.35">
      <c r="B226" s="37"/>
      <c r="C226" s="37"/>
      <c r="E226" s="46" t="s">
        <v>217</v>
      </c>
      <c r="F226" s="327"/>
      <c r="G226" s="326"/>
      <c r="H226" s="326"/>
      <c r="I226" s="326"/>
      <c r="J226" s="326"/>
      <c r="K226" s="326"/>
      <c r="L226" s="326"/>
      <c r="M226" s="326"/>
      <c r="N226" s="326"/>
      <c r="O226" s="326"/>
      <c r="P226" s="326"/>
      <c r="Q226" s="9"/>
      <c r="R226" s="7"/>
      <c r="S226" s="327"/>
      <c r="T226" s="326"/>
      <c r="U226" s="326"/>
      <c r="V226" s="326"/>
      <c r="W226" s="326"/>
      <c r="X226" s="326"/>
      <c r="Y226" s="326"/>
      <c r="Z226" s="326"/>
      <c r="AA226" s="326"/>
      <c r="AB226" s="326"/>
      <c r="AC226" s="326"/>
      <c r="AD226" s="9"/>
      <c r="AE226" s="7"/>
      <c r="AF226" s="327"/>
      <c r="AG226" s="326"/>
      <c r="AH226" s="326"/>
      <c r="AI226" s="326"/>
      <c r="AJ226" s="326"/>
      <c r="AK226" s="326"/>
      <c r="AL226" s="326"/>
      <c r="AM226" s="326"/>
      <c r="AN226" s="326"/>
      <c r="AO226" s="326"/>
      <c r="AP226" s="326"/>
      <c r="AQ226" s="9"/>
      <c r="AR226" s="7"/>
      <c r="AS226" s="327"/>
      <c r="AT226" s="326"/>
      <c r="AU226" s="326"/>
      <c r="AV226" s="326"/>
      <c r="AW226" s="326"/>
      <c r="AX226" s="326"/>
      <c r="AY226" s="326"/>
      <c r="AZ226" s="326"/>
      <c r="BA226" s="326"/>
      <c r="BB226" s="326"/>
      <c r="BC226" s="326"/>
      <c r="BD226" s="9"/>
    </row>
    <row r="227" spans="1:56" ht="23" x14ac:dyDescent="0.35">
      <c r="A227" s="37" t="s">
        <v>53</v>
      </c>
      <c r="B227" s="37" t="s">
        <v>186</v>
      </c>
      <c r="C227" s="37">
        <v>164</v>
      </c>
      <c r="E227" s="69" t="s">
        <v>218</v>
      </c>
      <c r="F227" s="42"/>
      <c r="G227" s="39"/>
      <c r="H227" s="39"/>
      <c r="I227" s="39"/>
      <c r="J227" s="39"/>
      <c r="K227" s="39"/>
      <c r="L227" s="39"/>
      <c r="M227" s="39"/>
      <c r="N227" s="39"/>
      <c r="O227" s="39"/>
      <c r="P227" s="39"/>
      <c r="Q227" s="381"/>
      <c r="R227" s="7"/>
      <c r="S227" s="393"/>
      <c r="T227" s="391"/>
      <c r="U227" s="391"/>
      <c r="V227" s="391"/>
      <c r="W227" s="391"/>
      <c r="X227" s="391"/>
      <c r="Y227" s="391"/>
      <c r="Z227" s="391"/>
      <c r="AA227" s="391"/>
      <c r="AB227" s="391"/>
      <c r="AC227" s="391"/>
      <c r="AD227" s="392"/>
      <c r="AE227" s="7"/>
      <c r="AF227" s="42"/>
      <c r="AG227" s="39"/>
      <c r="AH227" s="39"/>
      <c r="AI227" s="39"/>
      <c r="AJ227" s="39"/>
      <c r="AK227" s="39"/>
      <c r="AL227" s="39"/>
      <c r="AM227" s="39"/>
      <c r="AN227" s="39"/>
      <c r="AO227" s="39"/>
      <c r="AP227" s="39"/>
      <c r="AQ227" s="381"/>
      <c r="AR227" s="7"/>
      <c r="AS227" s="42"/>
      <c r="AT227" s="39"/>
      <c r="AU227" s="39"/>
      <c r="AV227" s="39"/>
      <c r="AW227" s="39"/>
      <c r="AX227" s="39"/>
      <c r="AY227" s="39"/>
      <c r="AZ227" s="39"/>
      <c r="BA227" s="39"/>
      <c r="BB227" s="39"/>
      <c r="BC227" s="39"/>
      <c r="BD227" s="381"/>
    </row>
    <row r="228" spans="1:56" ht="23" x14ac:dyDescent="0.35">
      <c r="A228" s="37" t="s">
        <v>53</v>
      </c>
      <c r="B228" s="37" t="s">
        <v>187</v>
      </c>
      <c r="C228" s="37">
        <v>165</v>
      </c>
      <c r="E228" s="69" t="s">
        <v>319</v>
      </c>
      <c r="F228" s="390"/>
      <c r="G228" s="391"/>
      <c r="H228" s="391"/>
      <c r="I228" s="391"/>
      <c r="J228" s="391"/>
      <c r="K228" s="391"/>
      <c r="L228" s="391"/>
      <c r="M228" s="391"/>
      <c r="N228" s="391"/>
      <c r="O228" s="391"/>
      <c r="P228" s="391"/>
      <c r="Q228" s="392"/>
      <c r="S228" s="390"/>
      <c r="T228" s="391"/>
      <c r="U228" s="391"/>
      <c r="V228" s="391"/>
      <c r="W228" s="391"/>
      <c r="X228" s="391"/>
      <c r="Y228" s="391"/>
      <c r="Z228" s="391"/>
      <c r="AA228" s="391"/>
      <c r="AB228" s="391"/>
      <c r="AC228" s="391"/>
      <c r="AD228" s="392"/>
      <c r="AF228" s="390"/>
      <c r="AG228" s="391"/>
      <c r="AH228" s="391"/>
      <c r="AI228" s="391"/>
      <c r="AJ228" s="391"/>
      <c r="AK228" s="391"/>
      <c r="AL228" s="391"/>
      <c r="AM228" s="391"/>
      <c r="AN228" s="391"/>
      <c r="AO228" s="391"/>
      <c r="AP228" s="391"/>
      <c r="AQ228" s="392"/>
      <c r="AS228" s="390"/>
      <c r="AT228" s="391"/>
      <c r="AU228" s="391"/>
      <c r="AV228" s="391"/>
      <c r="AW228" s="391"/>
      <c r="AX228" s="391"/>
      <c r="AY228" s="391"/>
      <c r="AZ228" s="391"/>
      <c r="BA228" s="391"/>
      <c r="BB228" s="391"/>
      <c r="BC228" s="391"/>
      <c r="BD228" s="392"/>
    </row>
    <row r="229" spans="1:56" ht="23" x14ac:dyDescent="0.35">
      <c r="A229" s="37" t="s">
        <v>53</v>
      </c>
      <c r="B229" s="37" t="s">
        <v>188</v>
      </c>
      <c r="C229" s="37">
        <v>166</v>
      </c>
      <c r="E229" s="69" t="s">
        <v>220</v>
      </c>
      <c r="F229" s="390"/>
      <c r="G229" s="391"/>
      <c r="H229" s="391"/>
      <c r="I229" s="391"/>
      <c r="J229" s="391"/>
      <c r="K229" s="391"/>
      <c r="L229" s="391"/>
      <c r="M229" s="391"/>
      <c r="N229" s="391"/>
      <c r="O229" s="391"/>
      <c r="P229" s="391"/>
      <c r="Q229" s="392"/>
      <c r="R229" s="7"/>
      <c r="S229" s="374"/>
      <c r="T229" s="39"/>
      <c r="U229" s="39"/>
      <c r="V229" s="39"/>
      <c r="W229" s="39"/>
      <c r="X229" s="39"/>
      <c r="Y229" s="39"/>
      <c r="Z229" s="39"/>
      <c r="AA229" s="39"/>
      <c r="AB229" s="39"/>
      <c r="AC229" s="39"/>
      <c r="AD229" s="381"/>
      <c r="AE229" s="7"/>
      <c r="AF229" s="374"/>
      <c r="AG229" s="39"/>
      <c r="AH229" s="39"/>
      <c r="AI229" s="39"/>
      <c r="AJ229" s="39"/>
      <c r="AK229" s="39"/>
      <c r="AL229" s="39"/>
      <c r="AM229" s="39"/>
      <c r="AN229" s="39"/>
      <c r="AO229" s="39"/>
      <c r="AP229" s="39"/>
      <c r="AQ229" s="381"/>
      <c r="AR229" s="7"/>
      <c r="AS229" s="390"/>
      <c r="AT229" s="391"/>
      <c r="AU229" s="391"/>
      <c r="AV229" s="391"/>
      <c r="AW229" s="391"/>
      <c r="AX229" s="391"/>
      <c r="AY229" s="391"/>
      <c r="AZ229" s="391"/>
      <c r="BA229" s="391"/>
      <c r="BB229" s="391"/>
      <c r="BC229" s="391"/>
      <c r="BD229" s="392"/>
    </row>
    <row r="230" spans="1:56" ht="23" x14ac:dyDescent="0.35">
      <c r="B230" s="37"/>
      <c r="C230" s="37"/>
      <c r="E230" s="46" t="s">
        <v>222</v>
      </c>
      <c r="F230" s="327"/>
      <c r="G230" s="326"/>
      <c r="H230" s="326"/>
      <c r="I230" s="326"/>
      <c r="J230" s="326"/>
      <c r="K230" s="326"/>
      <c r="L230" s="326"/>
      <c r="M230" s="326"/>
      <c r="N230" s="326"/>
      <c r="O230" s="326"/>
      <c r="P230" s="326"/>
      <c r="Q230" s="9"/>
      <c r="R230" s="7"/>
      <c r="S230" s="327"/>
      <c r="T230" s="326"/>
      <c r="U230" s="326"/>
      <c r="V230" s="326"/>
      <c r="W230" s="326"/>
      <c r="X230" s="326"/>
      <c r="Y230" s="326"/>
      <c r="Z230" s="326"/>
      <c r="AA230" s="326"/>
      <c r="AB230" s="326"/>
      <c r="AC230" s="326"/>
      <c r="AD230" s="9"/>
      <c r="AE230" s="7"/>
      <c r="AF230" s="327"/>
      <c r="AG230" s="326"/>
      <c r="AH230" s="326"/>
      <c r="AI230" s="326"/>
      <c r="AJ230" s="326"/>
      <c r="AK230" s="326"/>
      <c r="AL230" s="326"/>
      <c r="AM230" s="326"/>
      <c r="AN230" s="326"/>
      <c r="AO230" s="326"/>
      <c r="AP230" s="326"/>
      <c r="AQ230" s="9"/>
      <c r="AR230" s="7"/>
      <c r="AS230" s="327"/>
      <c r="AT230" s="326"/>
      <c r="AU230" s="326"/>
      <c r="AV230" s="326"/>
      <c r="AW230" s="326"/>
      <c r="AX230" s="326"/>
      <c r="AY230" s="326"/>
      <c r="AZ230" s="326"/>
      <c r="BA230" s="326"/>
      <c r="BB230" s="326"/>
      <c r="BC230" s="326"/>
      <c r="BD230" s="9"/>
    </row>
    <row r="231" spans="1:56" ht="23" x14ac:dyDescent="0.35">
      <c r="A231" s="37" t="s">
        <v>53</v>
      </c>
      <c r="B231" s="37" t="s">
        <v>189</v>
      </c>
      <c r="C231" s="37">
        <v>167</v>
      </c>
      <c r="E231" s="69" t="s">
        <v>223</v>
      </c>
      <c r="F231" s="390"/>
      <c r="G231" s="391"/>
      <c r="H231" s="391"/>
      <c r="I231" s="391"/>
      <c r="J231" s="391"/>
      <c r="K231" s="391"/>
      <c r="L231" s="391"/>
      <c r="M231" s="391"/>
      <c r="N231" s="391"/>
      <c r="O231" s="391"/>
      <c r="P231" s="391"/>
      <c r="Q231" s="392"/>
      <c r="R231" s="7"/>
      <c r="S231" s="374"/>
      <c r="T231" s="39"/>
      <c r="U231" s="39"/>
      <c r="V231" s="39"/>
      <c r="W231" s="39"/>
      <c r="X231" s="39"/>
      <c r="Y231" s="39"/>
      <c r="Z231" s="39"/>
      <c r="AA231" s="39"/>
      <c r="AB231" s="39"/>
      <c r="AC231" s="39"/>
      <c r="AD231" s="381"/>
      <c r="AE231" s="7"/>
      <c r="AF231" s="374"/>
      <c r="AG231" s="39"/>
      <c r="AH231" s="39"/>
      <c r="AI231" s="39"/>
      <c r="AJ231" s="39"/>
      <c r="AK231" s="39"/>
      <c r="AL231" s="39"/>
      <c r="AM231" s="39"/>
      <c r="AN231" s="39"/>
      <c r="AO231" s="39"/>
      <c r="AP231" s="39"/>
      <c r="AQ231" s="381"/>
      <c r="AR231" s="7"/>
      <c r="AS231" s="390"/>
      <c r="AT231" s="391"/>
      <c r="AU231" s="391"/>
      <c r="AV231" s="391"/>
      <c r="AW231" s="391"/>
      <c r="AX231" s="391"/>
      <c r="AY231" s="391"/>
      <c r="AZ231" s="391"/>
      <c r="BA231" s="391"/>
      <c r="BB231" s="391"/>
      <c r="BC231" s="391"/>
      <c r="BD231" s="392"/>
    </row>
    <row r="232" spans="1:56" ht="23" x14ac:dyDescent="0.35">
      <c r="A232" s="37" t="s">
        <v>53</v>
      </c>
      <c r="B232" s="37" t="s">
        <v>190</v>
      </c>
      <c r="C232" s="37">
        <v>168</v>
      </c>
      <c r="E232" s="69" t="s">
        <v>224</v>
      </c>
      <c r="F232" s="390"/>
      <c r="G232" s="391"/>
      <c r="H232" s="391"/>
      <c r="I232" s="391"/>
      <c r="J232" s="391"/>
      <c r="K232" s="391"/>
      <c r="L232" s="391"/>
      <c r="M232" s="391"/>
      <c r="N232" s="391"/>
      <c r="O232" s="391"/>
      <c r="P232" s="391"/>
      <c r="Q232" s="392"/>
      <c r="R232" s="7"/>
      <c r="S232" s="374"/>
      <c r="T232" s="39"/>
      <c r="U232" s="39"/>
      <c r="V232" s="39"/>
      <c r="W232" s="39"/>
      <c r="X232" s="39"/>
      <c r="Y232" s="39"/>
      <c r="Z232" s="39"/>
      <c r="AA232" s="39"/>
      <c r="AB232" s="39"/>
      <c r="AC232" s="39"/>
      <c r="AD232" s="381"/>
      <c r="AE232" s="7"/>
      <c r="AF232" s="374"/>
      <c r="AG232" s="39"/>
      <c r="AH232" s="39"/>
      <c r="AI232" s="39"/>
      <c r="AJ232" s="39"/>
      <c r="AK232" s="39"/>
      <c r="AL232" s="39"/>
      <c r="AM232" s="39"/>
      <c r="AN232" s="39"/>
      <c r="AO232" s="39"/>
      <c r="AP232" s="39"/>
      <c r="AQ232" s="381"/>
      <c r="AR232" s="7"/>
      <c r="AS232" s="390"/>
      <c r="AT232" s="391"/>
      <c r="AU232" s="391"/>
      <c r="AV232" s="391"/>
      <c r="AW232" s="391"/>
      <c r="AX232" s="391"/>
      <c r="AY232" s="391"/>
      <c r="AZ232" s="391"/>
      <c r="BA232" s="391"/>
      <c r="BB232" s="391"/>
      <c r="BC232" s="391"/>
      <c r="BD232" s="392"/>
    </row>
    <row r="233" spans="1:56" ht="23" x14ac:dyDescent="0.35">
      <c r="A233" s="37" t="s">
        <v>53</v>
      </c>
      <c r="B233" s="37" t="s">
        <v>191</v>
      </c>
      <c r="C233" s="37">
        <v>169</v>
      </c>
      <c r="E233" s="69" t="s">
        <v>225</v>
      </c>
      <c r="F233" s="390"/>
      <c r="G233" s="391"/>
      <c r="H233" s="391"/>
      <c r="I233" s="391"/>
      <c r="J233" s="391"/>
      <c r="K233" s="391"/>
      <c r="L233" s="391"/>
      <c r="M233" s="391"/>
      <c r="N233" s="391"/>
      <c r="O233" s="391"/>
      <c r="P233" s="391"/>
      <c r="Q233" s="392"/>
      <c r="R233" s="7"/>
      <c r="S233" s="374"/>
      <c r="T233" s="39"/>
      <c r="U233" s="39"/>
      <c r="V233" s="39"/>
      <c r="W233" s="39"/>
      <c r="X233" s="39"/>
      <c r="Y233" s="39"/>
      <c r="Z233" s="39"/>
      <c r="AA233" s="39"/>
      <c r="AB233" s="39"/>
      <c r="AC233" s="39"/>
      <c r="AD233" s="381"/>
      <c r="AE233" s="7"/>
      <c r="AF233" s="374"/>
      <c r="AG233" s="39"/>
      <c r="AH233" s="39"/>
      <c r="AI233" s="39"/>
      <c r="AJ233" s="39"/>
      <c r="AK233" s="39"/>
      <c r="AL233" s="39"/>
      <c r="AM233" s="39"/>
      <c r="AN233" s="39"/>
      <c r="AO233" s="39"/>
      <c r="AP233" s="39"/>
      <c r="AQ233" s="381"/>
      <c r="AR233" s="7"/>
      <c r="AS233" s="390"/>
      <c r="AT233" s="391"/>
      <c r="AU233" s="391"/>
      <c r="AV233" s="391"/>
      <c r="AW233" s="391"/>
      <c r="AX233" s="391"/>
      <c r="AY233" s="391"/>
      <c r="AZ233" s="391"/>
      <c r="BA233" s="391"/>
      <c r="BB233" s="391"/>
      <c r="BC233" s="391"/>
      <c r="BD233" s="392"/>
    </row>
    <row r="234" spans="1:56" ht="23" x14ac:dyDescent="0.35">
      <c r="A234" s="37" t="s">
        <v>53</v>
      </c>
      <c r="B234" s="37" t="s">
        <v>192</v>
      </c>
      <c r="C234" s="37">
        <v>170</v>
      </c>
      <c r="E234" s="69" t="s">
        <v>226</v>
      </c>
      <c r="F234" s="390"/>
      <c r="G234" s="391"/>
      <c r="H234" s="391"/>
      <c r="I234" s="391"/>
      <c r="J234" s="391"/>
      <c r="K234" s="391"/>
      <c r="L234" s="391"/>
      <c r="M234" s="391"/>
      <c r="N234" s="391"/>
      <c r="O234" s="391"/>
      <c r="P234" s="391"/>
      <c r="Q234" s="392"/>
      <c r="R234" s="7"/>
      <c r="S234" s="374"/>
      <c r="T234" s="39"/>
      <c r="U234" s="39"/>
      <c r="V234" s="39"/>
      <c r="W234" s="39"/>
      <c r="X234" s="39"/>
      <c r="Y234" s="39"/>
      <c r="Z234" s="39"/>
      <c r="AA234" s="39"/>
      <c r="AB234" s="39"/>
      <c r="AC234" s="39"/>
      <c r="AD234" s="381"/>
      <c r="AE234" s="7"/>
      <c r="AF234" s="374"/>
      <c r="AG234" s="39"/>
      <c r="AH234" s="39"/>
      <c r="AI234" s="39"/>
      <c r="AJ234" s="39"/>
      <c r="AK234" s="39"/>
      <c r="AL234" s="39"/>
      <c r="AM234" s="39"/>
      <c r="AN234" s="39"/>
      <c r="AO234" s="39"/>
      <c r="AP234" s="39"/>
      <c r="AQ234" s="381"/>
      <c r="AR234" s="7"/>
      <c r="AS234" s="390"/>
      <c r="AT234" s="391"/>
      <c r="AU234" s="391"/>
      <c r="AV234" s="391"/>
      <c r="AW234" s="391"/>
      <c r="AX234" s="391"/>
      <c r="AY234" s="391"/>
      <c r="AZ234" s="391"/>
      <c r="BA234" s="391"/>
      <c r="BB234" s="391"/>
      <c r="BC234" s="391"/>
      <c r="BD234" s="392"/>
    </row>
    <row r="235" spans="1:56" ht="23" x14ac:dyDescent="0.35">
      <c r="A235" s="37" t="s">
        <v>53</v>
      </c>
      <c r="B235" s="37" t="s">
        <v>193</v>
      </c>
      <c r="C235" s="37">
        <v>171</v>
      </c>
      <c r="E235" s="69" t="s">
        <v>227</v>
      </c>
      <c r="F235" s="390"/>
      <c r="G235" s="391"/>
      <c r="H235" s="391"/>
      <c r="I235" s="391"/>
      <c r="J235" s="391"/>
      <c r="K235" s="391"/>
      <c r="L235" s="391"/>
      <c r="M235" s="391"/>
      <c r="N235" s="391"/>
      <c r="O235" s="391"/>
      <c r="P235" s="391"/>
      <c r="Q235" s="392"/>
      <c r="R235" s="7"/>
      <c r="S235" s="374"/>
      <c r="T235" s="39"/>
      <c r="U235" s="39"/>
      <c r="V235" s="39"/>
      <c r="W235" s="39"/>
      <c r="X235" s="39"/>
      <c r="Y235" s="39"/>
      <c r="Z235" s="39"/>
      <c r="AA235" s="39"/>
      <c r="AB235" s="39"/>
      <c r="AC235" s="39"/>
      <c r="AD235" s="381"/>
      <c r="AE235" s="7"/>
      <c r="AF235" s="374"/>
      <c r="AG235" s="39"/>
      <c r="AH235" s="39"/>
      <c r="AI235" s="39"/>
      <c r="AJ235" s="39"/>
      <c r="AK235" s="39"/>
      <c r="AL235" s="39"/>
      <c r="AM235" s="39"/>
      <c r="AN235" s="39"/>
      <c r="AO235" s="39"/>
      <c r="AP235" s="39"/>
      <c r="AQ235" s="381"/>
      <c r="AR235" s="7"/>
      <c r="AS235" s="390"/>
      <c r="AT235" s="391"/>
      <c r="AU235" s="391"/>
      <c r="AV235" s="391"/>
      <c r="AW235" s="391"/>
      <c r="AX235" s="391"/>
      <c r="AY235" s="391"/>
      <c r="AZ235" s="391"/>
      <c r="BA235" s="391"/>
      <c r="BB235" s="391"/>
      <c r="BC235" s="391"/>
      <c r="BD235" s="392"/>
    </row>
    <row r="236" spans="1:56" ht="23" x14ac:dyDescent="0.35">
      <c r="C236" s="37"/>
      <c r="E236" s="45" t="s">
        <v>56</v>
      </c>
      <c r="F236" s="372"/>
      <c r="G236" s="386"/>
      <c r="H236" s="386"/>
      <c r="I236" s="386"/>
      <c r="J236" s="386"/>
      <c r="K236" s="386"/>
      <c r="L236" s="386"/>
      <c r="M236" s="386"/>
      <c r="N236" s="386"/>
      <c r="O236" s="386"/>
      <c r="P236" s="386"/>
      <c r="Q236" s="379"/>
      <c r="R236" s="7"/>
      <c r="S236" s="372"/>
      <c r="T236" s="386"/>
      <c r="U236" s="386"/>
      <c r="V236" s="386"/>
      <c r="W236" s="386"/>
      <c r="X236" s="386"/>
      <c r="Y236" s="386"/>
      <c r="Z236" s="386"/>
      <c r="AA236" s="386"/>
      <c r="AB236" s="386"/>
      <c r="AC236" s="386"/>
      <c r="AD236" s="379"/>
      <c r="AE236" s="7"/>
      <c r="AF236" s="372"/>
      <c r="AG236" s="386"/>
      <c r="AH236" s="386"/>
      <c r="AI236" s="386"/>
      <c r="AJ236" s="386"/>
      <c r="AK236" s="386"/>
      <c r="AL236" s="386"/>
      <c r="AM236" s="386"/>
      <c r="AN236" s="386"/>
      <c r="AO236" s="386"/>
      <c r="AP236" s="386"/>
      <c r="AQ236" s="379"/>
      <c r="AR236" s="7"/>
      <c r="AS236" s="372"/>
      <c r="AT236" s="386"/>
      <c r="AU236" s="386"/>
      <c r="AV236" s="386"/>
      <c r="AW236" s="386"/>
      <c r="AX236" s="386"/>
      <c r="AY236" s="386"/>
      <c r="AZ236" s="386"/>
      <c r="BA236" s="386"/>
      <c r="BB236" s="386"/>
      <c r="BC236" s="386"/>
      <c r="BD236" s="379"/>
    </row>
    <row r="237" spans="1:56" ht="23" x14ac:dyDescent="0.35">
      <c r="B237" s="57"/>
      <c r="C237" s="37"/>
      <c r="E237" s="46" t="s">
        <v>200</v>
      </c>
      <c r="F237" s="325"/>
      <c r="G237" s="326"/>
      <c r="H237" s="326"/>
      <c r="I237" s="326"/>
      <c r="J237" s="326"/>
      <c r="K237" s="326"/>
      <c r="L237" s="326"/>
      <c r="M237" s="326"/>
      <c r="N237" s="326"/>
      <c r="O237" s="326"/>
      <c r="P237" s="326"/>
      <c r="Q237" s="9"/>
      <c r="R237" s="7"/>
      <c r="S237" s="325"/>
      <c r="T237" s="326"/>
      <c r="U237" s="326"/>
      <c r="V237" s="326"/>
      <c r="W237" s="326"/>
      <c r="X237" s="326"/>
      <c r="Y237" s="326"/>
      <c r="Z237" s="326"/>
      <c r="AA237" s="326"/>
      <c r="AB237" s="326"/>
      <c r="AC237" s="326"/>
      <c r="AD237" s="9"/>
      <c r="AE237" s="7"/>
      <c r="AF237" s="325"/>
      <c r="AG237" s="326"/>
      <c r="AH237" s="326"/>
      <c r="AI237" s="326"/>
      <c r="AJ237" s="326"/>
      <c r="AK237" s="326"/>
      <c r="AL237" s="326"/>
      <c r="AM237" s="326"/>
      <c r="AN237" s="326"/>
      <c r="AO237" s="326"/>
      <c r="AP237" s="326"/>
      <c r="AQ237" s="9"/>
      <c r="AR237" s="7"/>
      <c r="AS237" s="325"/>
      <c r="AT237" s="326"/>
      <c r="AU237" s="326"/>
      <c r="AV237" s="326"/>
      <c r="AW237" s="326"/>
      <c r="AX237" s="326"/>
      <c r="AY237" s="326"/>
      <c r="AZ237" s="326"/>
      <c r="BA237" s="326"/>
      <c r="BB237" s="326"/>
      <c r="BC237" s="326"/>
      <c r="BD237" s="9"/>
    </row>
    <row r="238" spans="1:56" ht="23" x14ac:dyDescent="0.35">
      <c r="B238" s="57"/>
      <c r="C238" s="37"/>
      <c r="E238" s="262" t="s">
        <v>202</v>
      </c>
      <c r="F238" s="375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380"/>
      <c r="R238" s="7"/>
      <c r="S238" s="375"/>
      <c r="T238" s="19"/>
      <c r="U238" s="19"/>
      <c r="V238" s="19"/>
      <c r="W238" s="19"/>
      <c r="X238" s="19"/>
      <c r="Y238" s="19"/>
      <c r="Z238" s="19"/>
      <c r="AA238" s="19"/>
      <c r="AB238" s="19"/>
      <c r="AC238" s="19"/>
      <c r="AD238" s="380"/>
      <c r="AE238" s="7"/>
      <c r="AF238" s="375"/>
      <c r="AG238" s="19"/>
      <c r="AH238" s="19"/>
      <c r="AI238" s="19"/>
      <c r="AJ238" s="19"/>
      <c r="AK238" s="19"/>
      <c r="AL238" s="19"/>
      <c r="AM238" s="19"/>
      <c r="AN238" s="19"/>
      <c r="AO238" s="19"/>
      <c r="AP238" s="19"/>
      <c r="AQ238" s="380"/>
      <c r="AR238" s="7"/>
      <c r="AS238" s="375"/>
      <c r="AT238" s="19"/>
      <c r="AU238" s="19"/>
      <c r="AV238" s="19"/>
      <c r="AW238" s="19"/>
      <c r="AX238" s="19"/>
      <c r="AY238" s="19"/>
      <c r="AZ238" s="19"/>
      <c r="BA238" s="19"/>
      <c r="BB238" s="19"/>
      <c r="BC238" s="19"/>
      <c r="BD238" s="380"/>
    </row>
    <row r="239" spans="1:56" ht="23" x14ac:dyDescent="0.35">
      <c r="A239" s="37" t="s">
        <v>55</v>
      </c>
      <c r="B239" s="37" t="s">
        <v>175</v>
      </c>
      <c r="C239" s="37">
        <v>172</v>
      </c>
      <c r="E239" s="47" t="s">
        <v>308</v>
      </c>
      <c r="F239" s="374"/>
      <c r="G239" s="39"/>
      <c r="H239" s="39"/>
      <c r="I239" s="39"/>
      <c r="J239" s="39"/>
      <c r="K239" s="39"/>
      <c r="L239" s="39"/>
      <c r="M239" s="39"/>
      <c r="N239" s="39"/>
      <c r="O239" s="39"/>
      <c r="P239" s="39"/>
      <c r="Q239" s="381"/>
      <c r="R239" s="7"/>
      <c r="S239" s="390"/>
      <c r="T239" s="391"/>
      <c r="U239" s="391"/>
      <c r="V239" s="391"/>
      <c r="W239" s="391"/>
      <c r="X239" s="391"/>
      <c r="Y239" s="391"/>
      <c r="Z239" s="391"/>
      <c r="AA239" s="391"/>
      <c r="AB239" s="391"/>
      <c r="AC239" s="391"/>
      <c r="AD239" s="392"/>
      <c r="AE239" s="7"/>
      <c r="AF239" s="374"/>
      <c r="AG239" s="39"/>
      <c r="AH239" s="39"/>
      <c r="AI239" s="39"/>
      <c r="AJ239" s="39"/>
      <c r="AK239" s="39"/>
      <c r="AL239" s="39"/>
      <c r="AM239" s="39"/>
      <c r="AN239" s="39"/>
      <c r="AO239" s="39"/>
      <c r="AP239" s="39"/>
      <c r="AQ239" s="381"/>
      <c r="AR239" s="7"/>
      <c r="AS239" s="374"/>
      <c r="AT239" s="39"/>
      <c r="AU239" s="39"/>
      <c r="AV239" s="39"/>
      <c r="AW239" s="39"/>
      <c r="AX239" s="39"/>
      <c r="AY239" s="39"/>
      <c r="AZ239" s="39"/>
      <c r="BA239" s="39"/>
      <c r="BB239" s="39"/>
      <c r="BC239" s="39"/>
      <c r="BD239" s="381"/>
    </row>
    <row r="240" spans="1:56" ht="23" x14ac:dyDescent="0.35">
      <c r="B240" s="58"/>
      <c r="C240" s="37"/>
      <c r="E240" s="71" t="s">
        <v>370</v>
      </c>
      <c r="F240" s="375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380"/>
      <c r="R240" s="7"/>
      <c r="S240" s="375"/>
      <c r="T240" s="19"/>
      <c r="U240" s="19"/>
      <c r="V240" s="19"/>
      <c r="W240" s="19"/>
      <c r="X240" s="19"/>
      <c r="Y240" s="19"/>
      <c r="Z240" s="19"/>
      <c r="AA240" s="19"/>
      <c r="AB240" s="19"/>
      <c r="AC240" s="19"/>
      <c r="AD240" s="380"/>
      <c r="AE240" s="7"/>
      <c r="AF240" s="375"/>
      <c r="AG240" s="19"/>
      <c r="AH240" s="19"/>
      <c r="AI240" s="19"/>
      <c r="AJ240" s="19"/>
      <c r="AK240" s="19"/>
      <c r="AL240" s="19"/>
      <c r="AM240" s="19"/>
      <c r="AN240" s="19"/>
      <c r="AO240" s="19"/>
      <c r="AP240" s="19"/>
      <c r="AQ240" s="380"/>
      <c r="AR240" s="7"/>
      <c r="AS240" s="375"/>
      <c r="AT240" s="19"/>
      <c r="AU240" s="19"/>
      <c r="AV240" s="19"/>
      <c r="AW240" s="19"/>
      <c r="AX240" s="19"/>
      <c r="AY240" s="19"/>
      <c r="AZ240" s="19"/>
      <c r="BA240" s="19"/>
      <c r="BB240" s="19"/>
      <c r="BC240" s="19"/>
      <c r="BD240" s="380"/>
    </row>
    <row r="241" spans="1:56" ht="23" x14ac:dyDescent="0.35">
      <c r="A241" s="37" t="s">
        <v>55</v>
      </c>
      <c r="B241" s="37" t="s">
        <v>176</v>
      </c>
      <c r="C241" s="37">
        <v>173</v>
      </c>
      <c r="E241" s="72" t="s">
        <v>206</v>
      </c>
      <c r="F241" s="374"/>
      <c r="G241" s="39"/>
      <c r="H241" s="39"/>
      <c r="I241" s="39"/>
      <c r="J241" s="39"/>
      <c r="K241" s="39"/>
      <c r="L241" s="39"/>
      <c r="M241" s="39"/>
      <c r="N241" s="39"/>
      <c r="O241" s="39"/>
      <c r="P241" s="39"/>
      <c r="Q241" s="381"/>
      <c r="R241" s="7"/>
      <c r="S241" s="374"/>
      <c r="T241" s="39"/>
      <c r="U241" s="39"/>
      <c r="V241" s="39"/>
      <c r="W241" s="39"/>
      <c r="X241" s="39"/>
      <c r="Y241" s="39"/>
      <c r="Z241" s="39"/>
      <c r="AA241" s="39"/>
      <c r="AB241" s="39"/>
      <c r="AC241" s="39"/>
      <c r="AD241" s="381"/>
      <c r="AE241" s="7"/>
      <c r="AF241" s="374"/>
      <c r="AG241" s="39"/>
      <c r="AH241" s="39"/>
      <c r="AI241" s="39"/>
      <c r="AJ241" s="39"/>
      <c r="AK241" s="39"/>
      <c r="AL241" s="39"/>
      <c r="AM241" s="39"/>
      <c r="AN241" s="39"/>
      <c r="AO241" s="39"/>
      <c r="AP241" s="39"/>
      <c r="AQ241" s="381"/>
      <c r="AR241" s="7"/>
      <c r="AS241" s="374"/>
      <c r="AT241" s="39"/>
      <c r="AU241" s="39"/>
      <c r="AV241" s="39"/>
      <c r="AW241" s="39"/>
      <c r="AX241" s="39"/>
      <c r="AY241" s="39"/>
      <c r="AZ241" s="39"/>
      <c r="BA241" s="39"/>
      <c r="BB241" s="39"/>
      <c r="BC241" s="39"/>
      <c r="BD241" s="381"/>
    </row>
    <row r="242" spans="1:56" ht="23" x14ac:dyDescent="0.35">
      <c r="A242" s="37" t="s">
        <v>55</v>
      </c>
      <c r="B242" s="37" t="s">
        <v>177</v>
      </c>
      <c r="C242" s="37">
        <v>174</v>
      </c>
      <c r="E242" s="72" t="s">
        <v>207</v>
      </c>
      <c r="F242" s="374"/>
      <c r="G242" s="39"/>
      <c r="H242" s="39"/>
      <c r="I242" s="39"/>
      <c r="J242" s="39"/>
      <c r="K242" s="39"/>
      <c r="L242" s="39"/>
      <c r="M242" s="39"/>
      <c r="N242" s="39"/>
      <c r="O242" s="39"/>
      <c r="P242" s="39"/>
      <c r="Q242" s="381"/>
      <c r="R242" s="7"/>
      <c r="S242" s="374"/>
      <c r="T242" s="39"/>
      <c r="U242" s="39"/>
      <c r="V242" s="39"/>
      <c r="W242" s="39"/>
      <c r="X242" s="39"/>
      <c r="Y242" s="39"/>
      <c r="Z242" s="39"/>
      <c r="AA242" s="39"/>
      <c r="AB242" s="39"/>
      <c r="AC242" s="39"/>
      <c r="AD242" s="381"/>
      <c r="AE242" s="7"/>
      <c r="AF242" s="374"/>
      <c r="AG242" s="39"/>
      <c r="AH242" s="39"/>
      <c r="AI242" s="39"/>
      <c r="AJ242" s="39"/>
      <c r="AK242" s="39"/>
      <c r="AL242" s="39"/>
      <c r="AM242" s="39"/>
      <c r="AN242" s="39"/>
      <c r="AO242" s="39"/>
      <c r="AP242" s="39"/>
      <c r="AQ242" s="381"/>
      <c r="AR242" s="7"/>
      <c r="AS242" s="374"/>
      <c r="AT242" s="39"/>
      <c r="AU242" s="39"/>
      <c r="AV242" s="39"/>
      <c r="AW242" s="39"/>
      <c r="AX242" s="39"/>
      <c r="AY242" s="39"/>
      <c r="AZ242" s="39"/>
      <c r="BA242" s="39"/>
      <c r="BB242" s="39"/>
      <c r="BC242" s="39"/>
      <c r="BD242" s="381"/>
    </row>
    <row r="243" spans="1:56" ht="23" x14ac:dyDescent="0.35">
      <c r="A243" s="37" t="s">
        <v>55</v>
      </c>
      <c r="B243" s="37" t="s">
        <v>178</v>
      </c>
      <c r="C243" s="37">
        <v>175</v>
      </c>
      <c r="E243" s="72" t="s">
        <v>208</v>
      </c>
      <c r="F243" s="374"/>
      <c r="G243" s="39"/>
      <c r="H243" s="39"/>
      <c r="I243" s="39"/>
      <c r="J243" s="39"/>
      <c r="K243" s="39"/>
      <c r="L243" s="39"/>
      <c r="M243" s="39"/>
      <c r="N243" s="39"/>
      <c r="O243" s="39"/>
      <c r="P243" s="39"/>
      <c r="Q243" s="381"/>
      <c r="R243" s="7"/>
      <c r="S243" s="374"/>
      <c r="T243" s="39"/>
      <c r="U243" s="39"/>
      <c r="V243" s="39"/>
      <c r="W243" s="39"/>
      <c r="X243" s="39"/>
      <c r="Y243" s="39"/>
      <c r="Z243" s="39"/>
      <c r="AA243" s="39"/>
      <c r="AB243" s="39"/>
      <c r="AC243" s="39"/>
      <c r="AD243" s="381"/>
      <c r="AE243" s="7"/>
      <c r="AF243" s="374"/>
      <c r="AG243" s="39"/>
      <c r="AH243" s="39"/>
      <c r="AI243" s="39"/>
      <c r="AJ243" s="39"/>
      <c r="AK243" s="39"/>
      <c r="AL243" s="39"/>
      <c r="AM243" s="39"/>
      <c r="AN243" s="39"/>
      <c r="AO243" s="39"/>
      <c r="AP243" s="39"/>
      <c r="AQ243" s="381"/>
      <c r="AR243" s="7"/>
      <c r="AS243" s="374"/>
      <c r="AT243" s="39"/>
      <c r="AU243" s="39"/>
      <c r="AV243" s="39"/>
      <c r="AW243" s="39"/>
      <c r="AX243" s="39"/>
      <c r="AY243" s="39"/>
      <c r="AZ243" s="39"/>
      <c r="BA243" s="39"/>
      <c r="BB243" s="39"/>
      <c r="BC243" s="39"/>
      <c r="BD243" s="381"/>
    </row>
    <row r="244" spans="1:56" ht="23" x14ac:dyDescent="0.35">
      <c r="A244" s="37" t="s">
        <v>55</v>
      </c>
      <c r="B244" s="37" t="s">
        <v>179</v>
      </c>
      <c r="C244" s="37">
        <v>176</v>
      </c>
      <c r="E244" s="72" t="s">
        <v>209</v>
      </c>
      <c r="F244" s="374"/>
      <c r="G244" s="39"/>
      <c r="H244" s="39"/>
      <c r="I244" s="39"/>
      <c r="J244" s="39"/>
      <c r="K244" s="39"/>
      <c r="L244" s="39"/>
      <c r="M244" s="39"/>
      <c r="N244" s="39"/>
      <c r="O244" s="39"/>
      <c r="P244" s="39"/>
      <c r="Q244" s="381"/>
      <c r="R244" s="7"/>
      <c r="S244" s="374"/>
      <c r="T244" s="39"/>
      <c r="U244" s="39"/>
      <c r="V244" s="39"/>
      <c r="W244" s="39"/>
      <c r="X244" s="39"/>
      <c r="Y244" s="39"/>
      <c r="Z244" s="39"/>
      <c r="AA244" s="39"/>
      <c r="AB244" s="39"/>
      <c r="AC244" s="39"/>
      <c r="AD244" s="381"/>
      <c r="AE244" s="7"/>
      <c r="AF244" s="374"/>
      <c r="AG244" s="39"/>
      <c r="AH244" s="39"/>
      <c r="AI244" s="39"/>
      <c r="AJ244" s="39"/>
      <c r="AK244" s="39"/>
      <c r="AL244" s="39"/>
      <c r="AM244" s="39"/>
      <c r="AN244" s="39"/>
      <c r="AO244" s="39"/>
      <c r="AP244" s="39"/>
      <c r="AQ244" s="381"/>
      <c r="AR244" s="7"/>
      <c r="AS244" s="374"/>
      <c r="AT244" s="39"/>
      <c r="AU244" s="39"/>
      <c r="AV244" s="39"/>
      <c r="AW244" s="39"/>
      <c r="AX244" s="39"/>
      <c r="AY244" s="39"/>
      <c r="AZ244" s="39"/>
      <c r="BA244" s="39"/>
      <c r="BB244" s="39"/>
      <c r="BC244" s="39"/>
      <c r="BD244" s="381"/>
    </row>
    <row r="245" spans="1:56" ht="23" x14ac:dyDescent="0.35">
      <c r="A245" s="37" t="s">
        <v>55</v>
      </c>
      <c r="B245" s="37" t="s">
        <v>180</v>
      </c>
      <c r="C245" s="37">
        <v>177</v>
      </c>
      <c r="E245" s="72" t="s">
        <v>210</v>
      </c>
      <c r="F245" s="374"/>
      <c r="G245" s="39"/>
      <c r="H245" s="39"/>
      <c r="I245" s="39"/>
      <c r="J245" s="39"/>
      <c r="K245" s="39"/>
      <c r="L245" s="39"/>
      <c r="M245" s="39"/>
      <c r="N245" s="39"/>
      <c r="O245" s="39"/>
      <c r="P245" s="39"/>
      <c r="Q245" s="381"/>
      <c r="R245" s="7"/>
      <c r="S245" s="374"/>
      <c r="T245" s="39"/>
      <c r="U245" s="39"/>
      <c r="V245" s="39"/>
      <c r="W245" s="39"/>
      <c r="X245" s="39"/>
      <c r="Y245" s="39"/>
      <c r="Z245" s="39"/>
      <c r="AA245" s="39"/>
      <c r="AB245" s="39"/>
      <c r="AC245" s="39"/>
      <c r="AD245" s="381"/>
      <c r="AE245" s="7"/>
      <c r="AF245" s="374"/>
      <c r="AG245" s="39"/>
      <c r="AH245" s="39"/>
      <c r="AI245" s="39"/>
      <c r="AJ245" s="39"/>
      <c r="AK245" s="39"/>
      <c r="AL245" s="39"/>
      <c r="AM245" s="39"/>
      <c r="AN245" s="39"/>
      <c r="AO245" s="39"/>
      <c r="AP245" s="39"/>
      <c r="AQ245" s="381"/>
      <c r="AR245" s="7"/>
      <c r="AS245" s="374"/>
      <c r="AT245" s="39"/>
      <c r="AU245" s="39"/>
      <c r="AV245" s="39"/>
      <c r="AW245" s="39"/>
      <c r="AX245" s="39"/>
      <c r="AY245" s="39"/>
      <c r="AZ245" s="39"/>
      <c r="BA245" s="39"/>
      <c r="BB245" s="39"/>
      <c r="BC245" s="39"/>
      <c r="BD245" s="381"/>
    </row>
    <row r="246" spans="1:56" ht="23" x14ac:dyDescent="0.35">
      <c r="A246" s="37" t="s">
        <v>55</v>
      </c>
      <c r="B246" s="37" t="s">
        <v>181</v>
      </c>
      <c r="C246" s="37">
        <v>178</v>
      </c>
      <c r="E246" s="72" t="s">
        <v>211</v>
      </c>
      <c r="F246" s="374"/>
      <c r="G246" s="39"/>
      <c r="H246" s="39"/>
      <c r="I246" s="39"/>
      <c r="J246" s="39"/>
      <c r="K246" s="39"/>
      <c r="L246" s="39"/>
      <c r="M246" s="39"/>
      <c r="N246" s="39"/>
      <c r="O246" s="39"/>
      <c r="P246" s="39"/>
      <c r="Q246" s="381"/>
      <c r="R246" s="7"/>
      <c r="S246" s="374"/>
      <c r="T246" s="39"/>
      <c r="U246" s="39"/>
      <c r="V246" s="39"/>
      <c r="W246" s="39"/>
      <c r="X246" s="39"/>
      <c r="Y246" s="39"/>
      <c r="Z246" s="39"/>
      <c r="AA246" s="39"/>
      <c r="AB246" s="39"/>
      <c r="AC246" s="39"/>
      <c r="AD246" s="381"/>
      <c r="AE246" s="7"/>
      <c r="AF246" s="374"/>
      <c r="AG246" s="39"/>
      <c r="AH246" s="39"/>
      <c r="AI246" s="39"/>
      <c r="AJ246" s="39"/>
      <c r="AK246" s="39"/>
      <c r="AL246" s="39"/>
      <c r="AM246" s="39"/>
      <c r="AN246" s="39"/>
      <c r="AO246" s="39"/>
      <c r="AP246" s="39"/>
      <c r="AQ246" s="381"/>
      <c r="AR246" s="7"/>
      <c r="AS246" s="374"/>
      <c r="AT246" s="39"/>
      <c r="AU246" s="39"/>
      <c r="AV246" s="39"/>
      <c r="AW246" s="39"/>
      <c r="AX246" s="39"/>
      <c r="AY246" s="39"/>
      <c r="AZ246" s="39"/>
      <c r="BA246" s="39"/>
      <c r="BB246" s="39"/>
      <c r="BC246" s="39"/>
      <c r="BD246" s="381"/>
    </row>
    <row r="247" spans="1:56" ht="23" x14ac:dyDescent="0.35">
      <c r="A247" s="37" t="s">
        <v>55</v>
      </c>
      <c r="B247" s="37" t="s">
        <v>182</v>
      </c>
      <c r="C247" s="37">
        <v>179</v>
      </c>
      <c r="E247" s="72" t="s">
        <v>212</v>
      </c>
      <c r="F247" s="374"/>
      <c r="G247" s="39"/>
      <c r="H247" s="39"/>
      <c r="I247" s="39"/>
      <c r="J247" s="39"/>
      <c r="K247" s="39"/>
      <c r="L247" s="39"/>
      <c r="M247" s="39"/>
      <c r="N247" s="39"/>
      <c r="O247" s="39"/>
      <c r="P247" s="39"/>
      <c r="Q247" s="381"/>
      <c r="R247" s="7"/>
      <c r="S247" s="374"/>
      <c r="T247" s="39"/>
      <c r="U247" s="39"/>
      <c r="V247" s="39"/>
      <c r="W247" s="39"/>
      <c r="X247" s="39"/>
      <c r="Y247" s="39"/>
      <c r="Z247" s="39"/>
      <c r="AA247" s="39"/>
      <c r="AB247" s="39"/>
      <c r="AC247" s="39"/>
      <c r="AD247" s="381"/>
      <c r="AE247" s="7"/>
      <c r="AF247" s="374"/>
      <c r="AG247" s="39"/>
      <c r="AH247" s="39"/>
      <c r="AI247" s="39"/>
      <c r="AJ247" s="39"/>
      <c r="AK247" s="39"/>
      <c r="AL247" s="39"/>
      <c r="AM247" s="39"/>
      <c r="AN247" s="39"/>
      <c r="AO247" s="39"/>
      <c r="AP247" s="39"/>
      <c r="AQ247" s="381"/>
      <c r="AR247" s="7"/>
      <c r="AS247" s="374"/>
      <c r="AT247" s="39"/>
      <c r="AU247" s="39"/>
      <c r="AV247" s="39"/>
      <c r="AW247" s="39"/>
      <c r="AX247" s="39"/>
      <c r="AY247" s="39"/>
      <c r="AZ247" s="39"/>
      <c r="BA247" s="39"/>
      <c r="BB247" s="39"/>
      <c r="BC247" s="39"/>
      <c r="BD247" s="381"/>
    </row>
    <row r="248" spans="1:56" ht="23" x14ac:dyDescent="0.35">
      <c r="A248" s="37" t="s">
        <v>55</v>
      </c>
      <c r="B248" s="37" t="s">
        <v>183</v>
      </c>
      <c r="C248" s="37">
        <v>180</v>
      </c>
      <c r="E248" s="47" t="s">
        <v>213</v>
      </c>
      <c r="F248" s="374"/>
      <c r="G248" s="39"/>
      <c r="H248" s="39"/>
      <c r="I248" s="39"/>
      <c r="J248" s="39"/>
      <c r="K248" s="39"/>
      <c r="L248" s="39"/>
      <c r="M248" s="39"/>
      <c r="N248" s="39"/>
      <c r="O248" s="39"/>
      <c r="P248" s="39"/>
      <c r="Q248" s="381"/>
      <c r="R248" s="7"/>
      <c r="S248" s="374"/>
      <c r="T248" s="39"/>
      <c r="U248" s="39"/>
      <c r="V248" s="39"/>
      <c r="W248" s="39"/>
      <c r="X248" s="39"/>
      <c r="Y248" s="39"/>
      <c r="Z248" s="39"/>
      <c r="AA248" s="39"/>
      <c r="AB248" s="39"/>
      <c r="AC248" s="39"/>
      <c r="AD248" s="381"/>
      <c r="AE248" s="7"/>
      <c r="AF248" s="374"/>
      <c r="AG248" s="39"/>
      <c r="AH248" s="39"/>
      <c r="AI248" s="39"/>
      <c r="AJ248" s="39"/>
      <c r="AK248" s="39"/>
      <c r="AL248" s="39"/>
      <c r="AM248" s="39"/>
      <c r="AN248" s="39"/>
      <c r="AO248" s="39"/>
      <c r="AP248" s="39"/>
      <c r="AQ248" s="381"/>
      <c r="AR248" s="7"/>
      <c r="AS248" s="374"/>
      <c r="AT248" s="39"/>
      <c r="AU248" s="39"/>
      <c r="AV248" s="39"/>
      <c r="AW248" s="39"/>
      <c r="AX248" s="39"/>
      <c r="AY248" s="39"/>
      <c r="AZ248" s="39"/>
      <c r="BA248" s="39"/>
      <c r="BB248" s="39"/>
      <c r="BC248" s="39"/>
      <c r="BD248" s="381"/>
    </row>
    <row r="249" spans="1:56" ht="23" x14ac:dyDescent="0.35">
      <c r="A249" s="37" t="s">
        <v>55</v>
      </c>
      <c r="B249" s="37" t="s">
        <v>184</v>
      </c>
      <c r="C249" s="37">
        <v>181</v>
      </c>
      <c r="E249" s="267" t="s">
        <v>214</v>
      </c>
      <c r="F249" s="374"/>
      <c r="G249" s="39"/>
      <c r="H249" s="39"/>
      <c r="I249" s="39"/>
      <c r="J249" s="39"/>
      <c r="K249" s="39"/>
      <c r="L249" s="39"/>
      <c r="M249" s="39"/>
      <c r="N249" s="39"/>
      <c r="O249" s="39"/>
      <c r="P249" s="39"/>
      <c r="Q249" s="381"/>
      <c r="R249" s="7"/>
      <c r="S249" s="390"/>
      <c r="T249" s="391"/>
      <c r="U249" s="391"/>
      <c r="V249" s="391"/>
      <c r="W249" s="391"/>
      <c r="X249" s="391"/>
      <c r="Y249" s="391"/>
      <c r="Z249" s="391"/>
      <c r="AA249" s="391"/>
      <c r="AB249" s="391"/>
      <c r="AC249" s="391"/>
      <c r="AD249" s="392"/>
      <c r="AE249" s="7"/>
      <c r="AF249" s="374"/>
      <c r="AG249" s="39"/>
      <c r="AH249" s="39"/>
      <c r="AI249" s="39"/>
      <c r="AJ249" s="39"/>
      <c r="AK249" s="39"/>
      <c r="AL249" s="39"/>
      <c r="AM249" s="39"/>
      <c r="AN249" s="39"/>
      <c r="AO249" s="39"/>
      <c r="AP249" s="39"/>
      <c r="AQ249" s="381"/>
      <c r="AR249" s="7"/>
      <c r="AS249" s="374"/>
      <c r="AT249" s="39"/>
      <c r="AU249" s="39"/>
      <c r="AV249" s="39"/>
      <c r="AW249" s="39"/>
      <c r="AX249" s="39"/>
      <c r="AY249" s="39"/>
      <c r="AZ249" s="39"/>
      <c r="BA249" s="39"/>
      <c r="BB249" s="39"/>
      <c r="BC249" s="39"/>
      <c r="BD249" s="381"/>
    </row>
    <row r="250" spans="1:56" ht="23" x14ac:dyDescent="0.35">
      <c r="A250" s="37" t="s">
        <v>55</v>
      </c>
      <c r="B250" s="37" t="s">
        <v>185</v>
      </c>
      <c r="C250" s="37">
        <v>182</v>
      </c>
      <c r="E250" s="267" t="s">
        <v>215</v>
      </c>
      <c r="F250" s="374"/>
      <c r="G250" s="39"/>
      <c r="H250" s="39"/>
      <c r="I250" s="39"/>
      <c r="J250" s="39"/>
      <c r="K250" s="39"/>
      <c r="L250" s="39"/>
      <c r="M250" s="39"/>
      <c r="N250" s="39"/>
      <c r="O250" s="39"/>
      <c r="P250" s="39"/>
      <c r="Q250" s="381"/>
      <c r="R250" s="7"/>
      <c r="S250" s="374"/>
      <c r="T250" s="39"/>
      <c r="U250" s="39"/>
      <c r="V250" s="39"/>
      <c r="W250" s="39"/>
      <c r="X250" s="39"/>
      <c r="Y250" s="39"/>
      <c r="Z250" s="39"/>
      <c r="AA250" s="39"/>
      <c r="AB250" s="39"/>
      <c r="AC250" s="39"/>
      <c r="AD250" s="381"/>
      <c r="AE250" s="7"/>
      <c r="AF250" s="374"/>
      <c r="AG250" s="39"/>
      <c r="AH250" s="39"/>
      <c r="AI250" s="39"/>
      <c r="AJ250" s="39"/>
      <c r="AK250" s="39"/>
      <c r="AL250" s="39"/>
      <c r="AM250" s="39"/>
      <c r="AN250" s="39"/>
      <c r="AO250" s="39"/>
      <c r="AP250" s="39"/>
      <c r="AQ250" s="381"/>
      <c r="AR250" s="7"/>
      <c r="AS250" s="374"/>
      <c r="AT250" s="39"/>
      <c r="AU250" s="39"/>
      <c r="AV250" s="39"/>
      <c r="AW250" s="39"/>
      <c r="AX250" s="39"/>
      <c r="AY250" s="39"/>
      <c r="AZ250" s="39"/>
      <c r="BA250" s="39"/>
      <c r="BB250" s="39"/>
      <c r="BC250" s="39"/>
      <c r="BD250" s="381"/>
    </row>
    <row r="251" spans="1:56" ht="23" x14ac:dyDescent="0.35">
      <c r="B251" s="37"/>
      <c r="C251" s="37"/>
      <c r="E251" s="46" t="s">
        <v>217</v>
      </c>
      <c r="F251" s="327"/>
      <c r="G251" s="326"/>
      <c r="H251" s="326"/>
      <c r="I251" s="326"/>
      <c r="J251" s="326"/>
      <c r="K251" s="326"/>
      <c r="L251" s="326"/>
      <c r="M251" s="326"/>
      <c r="N251" s="326"/>
      <c r="O251" s="326"/>
      <c r="P251" s="326"/>
      <c r="Q251" s="9"/>
      <c r="R251" s="7"/>
      <c r="S251" s="327"/>
      <c r="T251" s="326"/>
      <c r="U251" s="326"/>
      <c r="V251" s="326"/>
      <c r="W251" s="326"/>
      <c r="X251" s="326"/>
      <c r="Y251" s="326"/>
      <c r="Z251" s="326"/>
      <c r="AA251" s="326"/>
      <c r="AB251" s="326"/>
      <c r="AC251" s="326"/>
      <c r="AD251" s="9"/>
      <c r="AE251" s="7"/>
      <c r="AF251" s="327"/>
      <c r="AG251" s="326"/>
      <c r="AH251" s="326"/>
      <c r="AI251" s="326"/>
      <c r="AJ251" s="326"/>
      <c r="AK251" s="326"/>
      <c r="AL251" s="326"/>
      <c r="AM251" s="326"/>
      <c r="AN251" s="326"/>
      <c r="AO251" s="326"/>
      <c r="AP251" s="326"/>
      <c r="AQ251" s="9"/>
      <c r="AR251" s="7"/>
      <c r="AS251" s="327"/>
      <c r="AT251" s="326"/>
      <c r="AU251" s="326"/>
      <c r="AV251" s="326"/>
      <c r="AW251" s="326"/>
      <c r="AX251" s="326"/>
      <c r="AY251" s="326"/>
      <c r="AZ251" s="326"/>
      <c r="BA251" s="326"/>
      <c r="BB251" s="326"/>
      <c r="BC251" s="326"/>
      <c r="BD251" s="9"/>
    </row>
    <row r="252" spans="1:56" ht="23" x14ac:dyDescent="0.35">
      <c r="A252" s="37" t="s">
        <v>55</v>
      </c>
      <c r="B252" s="37" t="s">
        <v>186</v>
      </c>
      <c r="C252" s="37">
        <v>183</v>
      </c>
      <c r="E252" s="69" t="s">
        <v>218</v>
      </c>
      <c r="F252" s="42"/>
      <c r="G252" s="39"/>
      <c r="H252" s="39"/>
      <c r="I252" s="39"/>
      <c r="J252" s="39"/>
      <c r="K252" s="39"/>
      <c r="L252" s="39"/>
      <c r="M252" s="39"/>
      <c r="N252" s="39"/>
      <c r="O252" s="39"/>
      <c r="P252" s="39"/>
      <c r="Q252" s="381"/>
      <c r="R252" s="7"/>
      <c r="S252" s="393"/>
      <c r="T252" s="391"/>
      <c r="U252" s="391"/>
      <c r="V252" s="391"/>
      <c r="W252" s="391"/>
      <c r="X252" s="391"/>
      <c r="Y252" s="391"/>
      <c r="Z252" s="391"/>
      <c r="AA252" s="391"/>
      <c r="AB252" s="391"/>
      <c r="AC252" s="391"/>
      <c r="AD252" s="392"/>
      <c r="AE252" s="7"/>
      <c r="AF252" s="42"/>
      <c r="AG252" s="39"/>
      <c r="AH252" s="39"/>
      <c r="AI252" s="39"/>
      <c r="AJ252" s="39"/>
      <c r="AK252" s="39"/>
      <c r="AL252" s="39"/>
      <c r="AM252" s="39"/>
      <c r="AN252" s="39"/>
      <c r="AO252" s="39"/>
      <c r="AP252" s="39"/>
      <c r="AQ252" s="381"/>
      <c r="AR252" s="7"/>
      <c r="AS252" s="42"/>
      <c r="AT252" s="39"/>
      <c r="AU252" s="39"/>
      <c r="AV252" s="39"/>
      <c r="AW252" s="39"/>
      <c r="AX252" s="39"/>
      <c r="AY252" s="39"/>
      <c r="AZ252" s="39"/>
      <c r="BA252" s="39"/>
      <c r="BB252" s="39"/>
      <c r="BC252" s="39"/>
      <c r="BD252" s="381"/>
    </row>
    <row r="253" spans="1:56" ht="23" x14ac:dyDescent="0.35">
      <c r="A253" s="37" t="s">
        <v>55</v>
      </c>
      <c r="B253" s="37" t="s">
        <v>187</v>
      </c>
      <c r="C253" s="37">
        <v>184</v>
      </c>
      <c r="E253" s="69" t="s">
        <v>319</v>
      </c>
      <c r="F253" s="390"/>
      <c r="G253" s="391"/>
      <c r="H253" s="391"/>
      <c r="I253" s="391"/>
      <c r="J253" s="391"/>
      <c r="K253" s="391"/>
      <c r="L253" s="391"/>
      <c r="M253" s="391"/>
      <c r="N253" s="391"/>
      <c r="O253" s="391"/>
      <c r="P253" s="391"/>
      <c r="Q253" s="392"/>
      <c r="S253" s="390"/>
      <c r="T253" s="391"/>
      <c r="U253" s="391"/>
      <c r="V253" s="391"/>
      <c r="W253" s="391"/>
      <c r="X253" s="391"/>
      <c r="Y253" s="391"/>
      <c r="Z253" s="391"/>
      <c r="AA253" s="391"/>
      <c r="AB253" s="391"/>
      <c r="AC253" s="391"/>
      <c r="AD253" s="392"/>
      <c r="AF253" s="390"/>
      <c r="AG253" s="391"/>
      <c r="AH253" s="391"/>
      <c r="AI253" s="391"/>
      <c r="AJ253" s="391"/>
      <c r="AK253" s="391"/>
      <c r="AL253" s="391"/>
      <c r="AM253" s="391"/>
      <c r="AN253" s="391"/>
      <c r="AO253" s="391"/>
      <c r="AP253" s="391"/>
      <c r="AQ253" s="392"/>
      <c r="AS253" s="390"/>
      <c r="AT253" s="391"/>
      <c r="AU253" s="391"/>
      <c r="AV253" s="391"/>
      <c r="AW253" s="391"/>
      <c r="AX253" s="391"/>
      <c r="AY253" s="391"/>
      <c r="AZ253" s="391"/>
      <c r="BA253" s="391"/>
      <c r="BB253" s="391"/>
      <c r="BC253" s="391"/>
      <c r="BD253" s="392"/>
    </row>
    <row r="254" spans="1:56" ht="23" x14ac:dyDescent="0.35">
      <c r="A254" s="37" t="s">
        <v>55</v>
      </c>
      <c r="B254" s="37" t="s">
        <v>188</v>
      </c>
      <c r="C254" s="37">
        <v>185</v>
      </c>
      <c r="E254" s="69" t="s">
        <v>220</v>
      </c>
      <c r="F254" s="390"/>
      <c r="G254" s="391"/>
      <c r="H254" s="391"/>
      <c r="I254" s="391"/>
      <c r="J254" s="391"/>
      <c r="K254" s="391"/>
      <c r="L254" s="391"/>
      <c r="M254" s="391"/>
      <c r="N254" s="391"/>
      <c r="O254" s="391"/>
      <c r="P254" s="391"/>
      <c r="Q254" s="392"/>
      <c r="R254" s="7"/>
      <c r="S254" s="374"/>
      <c r="T254" s="39"/>
      <c r="U254" s="39"/>
      <c r="V254" s="39"/>
      <c r="W254" s="39"/>
      <c r="X254" s="39"/>
      <c r="Y254" s="39"/>
      <c r="Z254" s="39"/>
      <c r="AA254" s="39"/>
      <c r="AB254" s="39"/>
      <c r="AC254" s="39"/>
      <c r="AD254" s="381"/>
      <c r="AE254" s="7"/>
      <c r="AF254" s="374"/>
      <c r="AG254" s="39"/>
      <c r="AH254" s="39"/>
      <c r="AI254" s="39"/>
      <c r="AJ254" s="39"/>
      <c r="AK254" s="39"/>
      <c r="AL254" s="39"/>
      <c r="AM254" s="39"/>
      <c r="AN254" s="39"/>
      <c r="AO254" s="39"/>
      <c r="AP254" s="39"/>
      <c r="AQ254" s="381"/>
      <c r="AR254" s="7"/>
      <c r="AS254" s="390"/>
      <c r="AT254" s="391"/>
      <c r="AU254" s="391"/>
      <c r="AV254" s="391"/>
      <c r="AW254" s="391"/>
      <c r="AX254" s="391"/>
      <c r="AY254" s="391"/>
      <c r="AZ254" s="391"/>
      <c r="BA254" s="391"/>
      <c r="BB254" s="391"/>
      <c r="BC254" s="391"/>
      <c r="BD254" s="392"/>
    </row>
    <row r="255" spans="1:56" ht="23" x14ac:dyDescent="0.35">
      <c r="B255" s="37"/>
      <c r="C255" s="37"/>
      <c r="E255" s="46" t="s">
        <v>222</v>
      </c>
      <c r="F255" s="327"/>
      <c r="G255" s="326"/>
      <c r="H255" s="326"/>
      <c r="I255" s="326"/>
      <c r="J255" s="326"/>
      <c r="K255" s="326"/>
      <c r="L255" s="326"/>
      <c r="M255" s="326"/>
      <c r="N255" s="326"/>
      <c r="O255" s="326"/>
      <c r="P255" s="326"/>
      <c r="Q255" s="9"/>
      <c r="R255" s="7"/>
      <c r="S255" s="327"/>
      <c r="T255" s="326"/>
      <c r="U255" s="326"/>
      <c r="V255" s="326"/>
      <c r="W255" s="326"/>
      <c r="X255" s="326"/>
      <c r="Y255" s="326"/>
      <c r="Z255" s="326"/>
      <c r="AA255" s="326"/>
      <c r="AB255" s="326"/>
      <c r="AC255" s="326"/>
      <c r="AD255" s="9"/>
      <c r="AE255" s="7"/>
      <c r="AF255" s="327"/>
      <c r="AG255" s="326"/>
      <c r="AH255" s="326"/>
      <c r="AI255" s="326"/>
      <c r="AJ255" s="326"/>
      <c r="AK255" s="326"/>
      <c r="AL255" s="326"/>
      <c r="AM255" s="326"/>
      <c r="AN255" s="326"/>
      <c r="AO255" s="326"/>
      <c r="AP255" s="326"/>
      <c r="AQ255" s="9"/>
      <c r="AR255" s="7"/>
      <c r="AS255" s="327"/>
      <c r="AT255" s="326"/>
      <c r="AU255" s="326"/>
      <c r="AV255" s="326"/>
      <c r="AW255" s="326"/>
      <c r="AX255" s="326"/>
      <c r="AY255" s="326"/>
      <c r="AZ255" s="326"/>
      <c r="BA255" s="326"/>
      <c r="BB255" s="326"/>
      <c r="BC255" s="326"/>
      <c r="BD255" s="9"/>
    </row>
    <row r="256" spans="1:56" ht="23" x14ac:dyDescent="0.35">
      <c r="A256" s="37" t="s">
        <v>55</v>
      </c>
      <c r="B256" s="37" t="s">
        <v>189</v>
      </c>
      <c r="C256" s="37">
        <v>186</v>
      </c>
      <c r="E256" s="69" t="s">
        <v>223</v>
      </c>
      <c r="F256" s="390"/>
      <c r="G256" s="391"/>
      <c r="H256" s="391"/>
      <c r="I256" s="391"/>
      <c r="J256" s="391"/>
      <c r="K256" s="391"/>
      <c r="L256" s="391"/>
      <c r="M256" s="391"/>
      <c r="N256" s="391"/>
      <c r="O256" s="391"/>
      <c r="P256" s="391"/>
      <c r="Q256" s="392"/>
      <c r="R256" s="7"/>
      <c r="S256" s="374"/>
      <c r="T256" s="39"/>
      <c r="U256" s="39"/>
      <c r="V256" s="39"/>
      <c r="W256" s="39"/>
      <c r="X256" s="39"/>
      <c r="Y256" s="39"/>
      <c r="Z256" s="39"/>
      <c r="AA256" s="39"/>
      <c r="AB256" s="39"/>
      <c r="AC256" s="39"/>
      <c r="AD256" s="381"/>
      <c r="AE256" s="7"/>
      <c r="AF256" s="374"/>
      <c r="AG256" s="39"/>
      <c r="AH256" s="39"/>
      <c r="AI256" s="39"/>
      <c r="AJ256" s="39"/>
      <c r="AK256" s="39"/>
      <c r="AL256" s="39"/>
      <c r="AM256" s="39"/>
      <c r="AN256" s="39"/>
      <c r="AO256" s="39"/>
      <c r="AP256" s="39"/>
      <c r="AQ256" s="381"/>
      <c r="AR256" s="7"/>
      <c r="AS256" s="390"/>
      <c r="AT256" s="391"/>
      <c r="AU256" s="391"/>
      <c r="AV256" s="391"/>
      <c r="AW256" s="391"/>
      <c r="AX256" s="391"/>
      <c r="AY256" s="391"/>
      <c r="AZ256" s="391"/>
      <c r="BA256" s="391"/>
      <c r="BB256" s="391"/>
      <c r="BC256" s="391"/>
      <c r="BD256" s="392"/>
    </row>
    <row r="257" spans="1:56" ht="23" x14ac:dyDescent="0.35">
      <c r="A257" s="37" t="s">
        <v>55</v>
      </c>
      <c r="B257" s="37" t="s">
        <v>190</v>
      </c>
      <c r="C257" s="37">
        <v>187</v>
      </c>
      <c r="E257" s="69" t="s">
        <v>224</v>
      </c>
      <c r="F257" s="390"/>
      <c r="G257" s="391"/>
      <c r="H257" s="391"/>
      <c r="I257" s="391"/>
      <c r="J257" s="391"/>
      <c r="K257" s="391"/>
      <c r="L257" s="391"/>
      <c r="M257" s="391"/>
      <c r="N257" s="391"/>
      <c r="O257" s="391"/>
      <c r="P257" s="391"/>
      <c r="Q257" s="392"/>
      <c r="R257" s="7"/>
      <c r="S257" s="374"/>
      <c r="T257" s="39"/>
      <c r="U257" s="39"/>
      <c r="V257" s="39"/>
      <c r="W257" s="39"/>
      <c r="X257" s="39"/>
      <c r="Y257" s="39"/>
      <c r="Z257" s="39"/>
      <c r="AA257" s="39"/>
      <c r="AB257" s="39"/>
      <c r="AC257" s="39"/>
      <c r="AD257" s="381"/>
      <c r="AE257" s="7"/>
      <c r="AF257" s="374"/>
      <c r="AG257" s="39"/>
      <c r="AH257" s="39"/>
      <c r="AI257" s="39"/>
      <c r="AJ257" s="39"/>
      <c r="AK257" s="39"/>
      <c r="AL257" s="39"/>
      <c r="AM257" s="39"/>
      <c r="AN257" s="39"/>
      <c r="AO257" s="39"/>
      <c r="AP257" s="39"/>
      <c r="AQ257" s="381"/>
      <c r="AR257" s="7"/>
      <c r="AS257" s="390"/>
      <c r="AT257" s="391"/>
      <c r="AU257" s="391"/>
      <c r="AV257" s="391"/>
      <c r="AW257" s="391"/>
      <c r="AX257" s="391"/>
      <c r="AY257" s="391"/>
      <c r="AZ257" s="391"/>
      <c r="BA257" s="391"/>
      <c r="BB257" s="391"/>
      <c r="BC257" s="391"/>
      <c r="BD257" s="392"/>
    </row>
    <row r="258" spans="1:56" ht="23" x14ac:dyDescent="0.35">
      <c r="A258" s="37" t="s">
        <v>55</v>
      </c>
      <c r="B258" s="37" t="s">
        <v>191</v>
      </c>
      <c r="C258" s="37">
        <v>188</v>
      </c>
      <c r="E258" s="69" t="s">
        <v>225</v>
      </c>
      <c r="F258" s="390"/>
      <c r="G258" s="391"/>
      <c r="H258" s="391"/>
      <c r="I258" s="391"/>
      <c r="J258" s="391"/>
      <c r="K258" s="391"/>
      <c r="L258" s="391"/>
      <c r="M258" s="391"/>
      <c r="N258" s="391"/>
      <c r="O258" s="391"/>
      <c r="P258" s="391"/>
      <c r="Q258" s="392"/>
      <c r="R258" s="7"/>
      <c r="S258" s="374"/>
      <c r="T258" s="39"/>
      <c r="U258" s="39"/>
      <c r="V258" s="39"/>
      <c r="W258" s="39"/>
      <c r="X258" s="39"/>
      <c r="Y258" s="39"/>
      <c r="Z258" s="39"/>
      <c r="AA258" s="39"/>
      <c r="AB258" s="39"/>
      <c r="AC258" s="39"/>
      <c r="AD258" s="381"/>
      <c r="AE258" s="7"/>
      <c r="AF258" s="374"/>
      <c r="AG258" s="39"/>
      <c r="AH258" s="39"/>
      <c r="AI258" s="39"/>
      <c r="AJ258" s="39"/>
      <c r="AK258" s="39"/>
      <c r="AL258" s="39"/>
      <c r="AM258" s="39"/>
      <c r="AN258" s="39"/>
      <c r="AO258" s="39"/>
      <c r="AP258" s="39"/>
      <c r="AQ258" s="381"/>
      <c r="AR258" s="7"/>
      <c r="AS258" s="390"/>
      <c r="AT258" s="391"/>
      <c r="AU258" s="391"/>
      <c r="AV258" s="391"/>
      <c r="AW258" s="391"/>
      <c r="AX258" s="391"/>
      <c r="AY258" s="391"/>
      <c r="AZ258" s="391"/>
      <c r="BA258" s="391"/>
      <c r="BB258" s="391"/>
      <c r="BC258" s="391"/>
      <c r="BD258" s="392"/>
    </row>
    <row r="259" spans="1:56" ht="23" x14ac:dyDescent="0.35">
      <c r="A259" s="37" t="s">
        <v>55</v>
      </c>
      <c r="B259" s="37" t="s">
        <v>192</v>
      </c>
      <c r="C259" s="37">
        <v>189</v>
      </c>
      <c r="E259" s="69" t="s">
        <v>226</v>
      </c>
      <c r="F259" s="390"/>
      <c r="G259" s="391"/>
      <c r="H259" s="391"/>
      <c r="I259" s="391"/>
      <c r="J259" s="391"/>
      <c r="K259" s="391"/>
      <c r="L259" s="391"/>
      <c r="M259" s="391"/>
      <c r="N259" s="391"/>
      <c r="O259" s="391"/>
      <c r="P259" s="391"/>
      <c r="Q259" s="392"/>
      <c r="R259" s="7"/>
      <c r="S259" s="374"/>
      <c r="T259" s="39"/>
      <c r="U259" s="39"/>
      <c r="V259" s="39"/>
      <c r="W259" s="39"/>
      <c r="X259" s="39"/>
      <c r="Y259" s="39"/>
      <c r="Z259" s="39"/>
      <c r="AA259" s="39"/>
      <c r="AB259" s="39"/>
      <c r="AC259" s="39"/>
      <c r="AD259" s="381"/>
      <c r="AE259" s="7"/>
      <c r="AF259" s="374"/>
      <c r="AG259" s="39"/>
      <c r="AH259" s="39"/>
      <c r="AI259" s="39"/>
      <c r="AJ259" s="39"/>
      <c r="AK259" s="39"/>
      <c r="AL259" s="39"/>
      <c r="AM259" s="39"/>
      <c r="AN259" s="39"/>
      <c r="AO259" s="39"/>
      <c r="AP259" s="39"/>
      <c r="AQ259" s="381"/>
      <c r="AR259" s="7"/>
      <c r="AS259" s="390"/>
      <c r="AT259" s="391"/>
      <c r="AU259" s="391"/>
      <c r="AV259" s="391"/>
      <c r="AW259" s="391"/>
      <c r="AX259" s="391"/>
      <c r="AY259" s="391"/>
      <c r="AZ259" s="391"/>
      <c r="BA259" s="391"/>
      <c r="BB259" s="391"/>
      <c r="BC259" s="391"/>
      <c r="BD259" s="392"/>
    </row>
    <row r="260" spans="1:56" ht="23" x14ac:dyDescent="0.35">
      <c r="A260" s="37" t="s">
        <v>55</v>
      </c>
      <c r="B260" s="37" t="s">
        <v>193</v>
      </c>
      <c r="C260" s="37">
        <v>190</v>
      </c>
      <c r="E260" s="69" t="s">
        <v>227</v>
      </c>
      <c r="F260" s="390"/>
      <c r="G260" s="391"/>
      <c r="H260" s="391"/>
      <c r="I260" s="391"/>
      <c r="J260" s="391"/>
      <c r="K260" s="391"/>
      <c r="L260" s="391"/>
      <c r="M260" s="391"/>
      <c r="N260" s="391"/>
      <c r="O260" s="391"/>
      <c r="P260" s="391"/>
      <c r="Q260" s="392"/>
      <c r="R260" s="7"/>
      <c r="S260" s="374"/>
      <c r="T260" s="39"/>
      <c r="U260" s="39"/>
      <c r="V260" s="39"/>
      <c r="W260" s="39"/>
      <c r="X260" s="39"/>
      <c r="Y260" s="39"/>
      <c r="Z260" s="39"/>
      <c r="AA260" s="39"/>
      <c r="AB260" s="39"/>
      <c r="AC260" s="39"/>
      <c r="AD260" s="381"/>
      <c r="AE260" s="7"/>
      <c r="AF260" s="374"/>
      <c r="AG260" s="39"/>
      <c r="AH260" s="39"/>
      <c r="AI260" s="39"/>
      <c r="AJ260" s="39"/>
      <c r="AK260" s="39"/>
      <c r="AL260" s="39"/>
      <c r="AM260" s="39"/>
      <c r="AN260" s="39"/>
      <c r="AO260" s="39"/>
      <c r="AP260" s="39"/>
      <c r="AQ260" s="381"/>
      <c r="AR260" s="7"/>
      <c r="AS260" s="390"/>
      <c r="AT260" s="391"/>
      <c r="AU260" s="391"/>
      <c r="AV260" s="391"/>
      <c r="AW260" s="391"/>
      <c r="AX260" s="391"/>
      <c r="AY260" s="391"/>
      <c r="AZ260" s="391"/>
      <c r="BA260" s="391"/>
      <c r="BB260" s="391"/>
      <c r="BC260" s="391"/>
      <c r="BD260" s="392"/>
    </row>
    <row r="261" spans="1:56" ht="23" x14ac:dyDescent="0.35">
      <c r="C261" s="37"/>
      <c r="E261" s="45" t="s">
        <v>58</v>
      </c>
      <c r="F261" s="372"/>
      <c r="G261" s="386"/>
      <c r="H261" s="386"/>
      <c r="I261" s="386"/>
      <c r="J261" s="386"/>
      <c r="K261" s="386"/>
      <c r="L261" s="386"/>
      <c r="M261" s="386"/>
      <c r="N261" s="386"/>
      <c r="O261" s="386"/>
      <c r="P261" s="386"/>
      <c r="Q261" s="379"/>
      <c r="R261" s="7"/>
      <c r="S261" s="372"/>
      <c r="T261" s="386"/>
      <c r="U261" s="386"/>
      <c r="V261" s="386"/>
      <c r="W261" s="386"/>
      <c r="X261" s="386"/>
      <c r="Y261" s="386"/>
      <c r="Z261" s="386"/>
      <c r="AA261" s="386"/>
      <c r="AB261" s="386"/>
      <c r="AC261" s="386"/>
      <c r="AD261" s="379"/>
      <c r="AE261" s="7"/>
      <c r="AF261" s="372"/>
      <c r="AG261" s="386"/>
      <c r="AH261" s="386"/>
      <c r="AI261" s="386"/>
      <c r="AJ261" s="386"/>
      <c r="AK261" s="386"/>
      <c r="AL261" s="386"/>
      <c r="AM261" s="386"/>
      <c r="AN261" s="386"/>
      <c r="AO261" s="386"/>
      <c r="AP261" s="386"/>
      <c r="AQ261" s="379"/>
      <c r="AR261" s="7"/>
      <c r="AS261" s="372"/>
      <c r="AT261" s="386"/>
      <c r="AU261" s="386"/>
      <c r="AV261" s="386"/>
      <c r="AW261" s="386"/>
      <c r="AX261" s="386"/>
      <c r="AY261" s="386"/>
      <c r="AZ261" s="386"/>
      <c r="BA261" s="386"/>
      <c r="BB261" s="386"/>
      <c r="BC261" s="386"/>
      <c r="BD261" s="379"/>
    </row>
    <row r="262" spans="1:56" ht="23" x14ac:dyDescent="0.35">
      <c r="B262" s="57"/>
      <c r="C262" s="37"/>
      <c r="E262" s="46" t="s">
        <v>200</v>
      </c>
      <c r="F262" s="325"/>
      <c r="G262" s="326"/>
      <c r="H262" s="326"/>
      <c r="I262" s="326"/>
      <c r="J262" s="326"/>
      <c r="K262" s="326"/>
      <c r="L262" s="326"/>
      <c r="M262" s="326"/>
      <c r="N262" s="326"/>
      <c r="O262" s="326"/>
      <c r="P262" s="326"/>
      <c r="Q262" s="9"/>
      <c r="R262" s="7"/>
      <c r="S262" s="325"/>
      <c r="T262" s="326"/>
      <c r="U262" s="326"/>
      <c r="V262" s="326"/>
      <c r="W262" s="326"/>
      <c r="X262" s="326"/>
      <c r="Y262" s="326"/>
      <c r="Z262" s="326"/>
      <c r="AA262" s="326"/>
      <c r="AB262" s="326"/>
      <c r="AC262" s="326"/>
      <c r="AD262" s="9"/>
      <c r="AE262" s="7"/>
      <c r="AF262" s="325"/>
      <c r="AG262" s="326"/>
      <c r="AH262" s="326"/>
      <c r="AI262" s="326"/>
      <c r="AJ262" s="326"/>
      <c r="AK262" s="326"/>
      <c r="AL262" s="326"/>
      <c r="AM262" s="326"/>
      <c r="AN262" s="326"/>
      <c r="AO262" s="326"/>
      <c r="AP262" s="326"/>
      <c r="AQ262" s="9"/>
      <c r="AR262" s="7"/>
      <c r="AS262" s="325"/>
      <c r="AT262" s="326"/>
      <c r="AU262" s="326"/>
      <c r="AV262" s="326"/>
      <c r="AW262" s="326"/>
      <c r="AX262" s="326"/>
      <c r="AY262" s="326"/>
      <c r="AZ262" s="326"/>
      <c r="BA262" s="326"/>
      <c r="BB262" s="326"/>
      <c r="BC262" s="326"/>
      <c r="BD262" s="9"/>
    </row>
    <row r="263" spans="1:56" ht="23" x14ac:dyDescent="0.35">
      <c r="B263" s="57"/>
      <c r="C263" s="37"/>
      <c r="E263" s="262" t="s">
        <v>202</v>
      </c>
      <c r="F263" s="375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380"/>
      <c r="R263" s="7"/>
      <c r="S263" s="375"/>
      <c r="T263" s="19"/>
      <c r="U263" s="19"/>
      <c r="V263" s="19"/>
      <c r="W263" s="19"/>
      <c r="X263" s="19"/>
      <c r="Y263" s="19"/>
      <c r="Z263" s="19"/>
      <c r="AA263" s="19"/>
      <c r="AB263" s="19"/>
      <c r="AC263" s="19"/>
      <c r="AD263" s="380"/>
      <c r="AE263" s="7"/>
      <c r="AF263" s="375"/>
      <c r="AG263" s="19"/>
      <c r="AH263" s="19"/>
      <c r="AI263" s="19"/>
      <c r="AJ263" s="19"/>
      <c r="AK263" s="19"/>
      <c r="AL263" s="19"/>
      <c r="AM263" s="19"/>
      <c r="AN263" s="19"/>
      <c r="AO263" s="19"/>
      <c r="AP263" s="19"/>
      <c r="AQ263" s="380"/>
      <c r="AR263" s="7"/>
      <c r="AS263" s="375"/>
      <c r="AT263" s="19"/>
      <c r="AU263" s="19"/>
      <c r="AV263" s="19"/>
      <c r="AW263" s="19"/>
      <c r="AX263" s="19"/>
      <c r="AY263" s="19"/>
      <c r="AZ263" s="19"/>
      <c r="BA263" s="19"/>
      <c r="BB263" s="19"/>
      <c r="BC263" s="19"/>
      <c r="BD263" s="380"/>
    </row>
    <row r="264" spans="1:56" ht="23" x14ac:dyDescent="0.35">
      <c r="A264" s="37" t="s">
        <v>57</v>
      </c>
      <c r="B264" s="37" t="s">
        <v>175</v>
      </c>
      <c r="C264" s="37">
        <v>191</v>
      </c>
      <c r="E264" s="47" t="s">
        <v>308</v>
      </c>
      <c r="F264" s="374"/>
      <c r="G264" s="39"/>
      <c r="H264" s="39"/>
      <c r="I264" s="39"/>
      <c r="J264" s="39"/>
      <c r="K264" s="39"/>
      <c r="L264" s="39"/>
      <c r="M264" s="39"/>
      <c r="N264" s="39"/>
      <c r="O264" s="39"/>
      <c r="P264" s="39"/>
      <c r="Q264" s="381"/>
      <c r="R264" s="7"/>
      <c r="S264" s="390"/>
      <c r="T264" s="391"/>
      <c r="U264" s="391"/>
      <c r="V264" s="391"/>
      <c r="W264" s="391"/>
      <c r="X264" s="391"/>
      <c r="Y264" s="391"/>
      <c r="Z264" s="391"/>
      <c r="AA264" s="391"/>
      <c r="AB264" s="391"/>
      <c r="AC264" s="391"/>
      <c r="AD264" s="392"/>
      <c r="AE264" s="7"/>
      <c r="AF264" s="374"/>
      <c r="AG264" s="39"/>
      <c r="AH264" s="39"/>
      <c r="AI264" s="39"/>
      <c r="AJ264" s="39"/>
      <c r="AK264" s="39"/>
      <c r="AL264" s="39"/>
      <c r="AM264" s="39"/>
      <c r="AN264" s="39"/>
      <c r="AO264" s="39"/>
      <c r="AP264" s="39"/>
      <c r="AQ264" s="381"/>
      <c r="AR264" s="7"/>
      <c r="AS264" s="374"/>
      <c r="AT264" s="39"/>
      <c r="AU264" s="39"/>
      <c r="AV264" s="39"/>
      <c r="AW264" s="39"/>
      <c r="AX264" s="39"/>
      <c r="AY264" s="39"/>
      <c r="AZ264" s="39"/>
      <c r="BA264" s="39"/>
      <c r="BB264" s="39"/>
      <c r="BC264" s="39"/>
      <c r="BD264" s="381"/>
    </row>
    <row r="265" spans="1:56" ht="23" x14ac:dyDescent="0.35">
      <c r="B265" s="58"/>
      <c r="C265" s="37"/>
      <c r="E265" s="71" t="s">
        <v>370</v>
      </c>
      <c r="F265" s="375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380"/>
      <c r="R265" s="7"/>
      <c r="S265" s="375"/>
      <c r="T265" s="19"/>
      <c r="U265" s="19"/>
      <c r="V265" s="19"/>
      <c r="W265" s="19"/>
      <c r="X265" s="19"/>
      <c r="Y265" s="19"/>
      <c r="Z265" s="19"/>
      <c r="AA265" s="19"/>
      <c r="AB265" s="19"/>
      <c r="AC265" s="19"/>
      <c r="AD265" s="380"/>
      <c r="AE265" s="7"/>
      <c r="AF265" s="375"/>
      <c r="AG265" s="19"/>
      <c r="AH265" s="19"/>
      <c r="AI265" s="19"/>
      <c r="AJ265" s="19"/>
      <c r="AK265" s="19"/>
      <c r="AL265" s="19"/>
      <c r="AM265" s="19"/>
      <c r="AN265" s="19"/>
      <c r="AO265" s="19"/>
      <c r="AP265" s="19"/>
      <c r="AQ265" s="380"/>
      <c r="AR265" s="7"/>
      <c r="AS265" s="375"/>
      <c r="AT265" s="19"/>
      <c r="AU265" s="19"/>
      <c r="AV265" s="19"/>
      <c r="AW265" s="19"/>
      <c r="AX265" s="19"/>
      <c r="AY265" s="19"/>
      <c r="AZ265" s="19"/>
      <c r="BA265" s="19"/>
      <c r="BB265" s="19"/>
      <c r="BC265" s="19"/>
      <c r="BD265" s="380"/>
    </row>
    <row r="266" spans="1:56" ht="23" x14ac:dyDescent="0.35">
      <c r="A266" s="37" t="s">
        <v>57</v>
      </c>
      <c r="B266" s="37" t="s">
        <v>176</v>
      </c>
      <c r="C266" s="37">
        <v>192</v>
      </c>
      <c r="E266" s="72" t="s">
        <v>206</v>
      </c>
      <c r="F266" s="374"/>
      <c r="G266" s="39"/>
      <c r="H266" s="39"/>
      <c r="I266" s="39"/>
      <c r="J266" s="39"/>
      <c r="K266" s="39"/>
      <c r="L266" s="39"/>
      <c r="M266" s="39"/>
      <c r="N266" s="39"/>
      <c r="O266" s="39"/>
      <c r="P266" s="39"/>
      <c r="Q266" s="381"/>
      <c r="R266" s="7"/>
      <c r="S266" s="374"/>
      <c r="T266" s="39"/>
      <c r="U266" s="39"/>
      <c r="V266" s="39"/>
      <c r="W266" s="39"/>
      <c r="X266" s="39"/>
      <c r="Y266" s="39"/>
      <c r="Z266" s="39"/>
      <c r="AA266" s="39"/>
      <c r="AB266" s="39"/>
      <c r="AC266" s="39"/>
      <c r="AD266" s="381"/>
      <c r="AE266" s="7"/>
      <c r="AF266" s="374"/>
      <c r="AG266" s="39"/>
      <c r="AH266" s="39"/>
      <c r="AI266" s="39"/>
      <c r="AJ266" s="39"/>
      <c r="AK266" s="39"/>
      <c r="AL266" s="39"/>
      <c r="AM266" s="39"/>
      <c r="AN266" s="39"/>
      <c r="AO266" s="39"/>
      <c r="AP266" s="39"/>
      <c r="AQ266" s="381"/>
      <c r="AR266" s="7"/>
      <c r="AS266" s="374"/>
      <c r="AT266" s="39"/>
      <c r="AU266" s="39"/>
      <c r="AV266" s="39"/>
      <c r="AW266" s="39"/>
      <c r="AX266" s="39"/>
      <c r="AY266" s="39"/>
      <c r="AZ266" s="39"/>
      <c r="BA266" s="39"/>
      <c r="BB266" s="39"/>
      <c r="BC266" s="39"/>
      <c r="BD266" s="381"/>
    </row>
    <row r="267" spans="1:56" ht="23" x14ac:dyDescent="0.35">
      <c r="A267" s="37" t="s">
        <v>57</v>
      </c>
      <c r="B267" s="37" t="s">
        <v>177</v>
      </c>
      <c r="C267" s="37">
        <v>193</v>
      </c>
      <c r="E267" s="72" t="s">
        <v>207</v>
      </c>
      <c r="F267" s="374"/>
      <c r="G267" s="39"/>
      <c r="H267" s="39"/>
      <c r="I267" s="39"/>
      <c r="J267" s="39"/>
      <c r="K267" s="39"/>
      <c r="L267" s="39"/>
      <c r="M267" s="39"/>
      <c r="N267" s="39"/>
      <c r="O267" s="39"/>
      <c r="P267" s="39"/>
      <c r="Q267" s="381"/>
      <c r="R267" s="7"/>
      <c r="S267" s="374"/>
      <c r="T267" s="39"/>
      <c r="U267" s="39"/>
      <c r="V267" s="39"/>
      <c r="W267" s="39"/>
      <c r="X267" s="39"/>
      <c r="Y267" s="39"/>
      <c r="Z267" s="39"/>
      <c r="AA267" s="39"/>
      <c r="AB267" s="39"/>
      <c r="AC267" s="39"/>
      <c r="AD267" s="381"/>
      <c r="AE267" s="7"/>
      <c r="AF267" s="374"/>
      <c r="AG267" s="39"/>
      <c r="AH267" s="39"/>
      <c r="AI267" s="39"/>
      <c r="AJ267" s="39"/>
      <c r="AK267" s="39"/>
      <c r="AL267" s="39"/>
      <c r="AM267" s="39"/>
      <c r="AN267" s="39"/>
      <c r="AO267" s="39"/>
      <c r="AP267" s="39"/>
      <c r="AQ267" s="381"/>
      <c r="AR267" s="7"/>
      <c r="AS267" s="374"/>
      <c r="AT267" s="39"/>
      <c r="AU267" s="39"/>
      <c r="AV267" s="39"/>
      <c r="AW267" s="39"/>
      <c r="AX267" s="39"/>
      <c r="AY267" s="39"/>
      <c r="AZ267" s="39"/>
      <c r="BA267" s="39"/>
      <c r="BB267" s="39"/>
      <c r="BC267" s="39"/>
      <c r="BD267" s="381"/>
    </row>
    <row r="268" spans="1:56" ht="23" x14ac:dyDescent="0.35">
      <c r="A268" s="37" t="s">
        <v>57</v>
      </c>
      <c r="B268" s="37" t="s">
        <v>178</v>
      </c>
      <c r="C268" s="37">
        <v>194</v>
      </c>
      <c r="E268" s="72" t="s">
        <v>208</v>
      </c>
      <c r="F268" s="374"/>
      <c r="G268" s="39"/>
      <c r="H268" s="39"/>
      <c r="I268" s="39"/>
      <c r="J268" s="39"/>
      <c r="K268" s="39"/>
      <c r="L268" s="39"/>
      <c r="M268" s="39"/>
      <c r="N268" s="39"/>
      <c r="O268" s="39"/>
      <c r="P268" s="39"/>
      <c r="Q268" s="381"/>
      <c r="R268" s="7"/>
      <c r="S268" s="374"/>
      <c r="T268" s="39"/>
      <c r="U268" s="39"/>
      <c r="V268" s="39"/>
      <c r="W268" s="39"/>
      <c r="X268" s="39"/>
      <c r="Y268" s="39"/>
      <c r="Z268" s="39"/>
      <c r="AA268" s="39"/>
      <c r="AB268" s="39"/>
      <c r="AC268" s="39"/>
      <c r="AD268" s="381"/>
      <c r="AE268" s="7"/>
      <c r="AF268" s="374"/>
      <c r="AG268" s="39"/>
      <c r="AH268" s="39"/>
      <c r="AI268" s="39"/>
      <c r="AJ268" s="39"/>
      <c r="AK268" s="39"/>
      <c r="AL268" s="39"/>
      <c r="AM268" s="39"/>
      <c r="AN268" s="39"/>
      <c r="AO268" s="39"/>
      <c r="AP268" s="39"/>
      <c r="AQ268" s="381"/>
      <c r="AR268" s="7"/>
      <c r="AS268" s="374"/>
      <c r="AT268" s="39"/>
      <c r="AU268" s="39"/>
      <c r="AV268" s="39"/>
      <c r="AW268" s="39"/>
      <c r="AX268" s="39"/>
      <c r="AY268" s="39"/>
      <c r="AZ268" s="39"/>
      <c r="BA268" s="39"/>
      <c r="BB268" s="39"/>
      <c r="BC268" s="39"/>
      <c r="BD268" s="381"/>
    </row>
    <row r="269" spans="1:56" ht="23" x14ac:dyDescent="0.35">
      <c r="A269" s="37" t="s">
        <v>57</v>
      </c>
      <c r="B269" s="37" t="s">
        <v>179</v>
      </c>
      <c r="C269" s="37">
        <v>195</v>
      </c>
      <c r="E269" s="72" t="s">
        <v>209</v>
      </c>
      <c r="F269" s="374"/>
      <c r="G269" s="39"/>
      <c r="H269" s="39"/>
      <c r="I269" s="39"/>
      <c r="J269" s="39"/>
      <c r="K269" s="39"/>
      <c r="L269" s="39"/>
      <c r="M269" s="39"/>
      <c r="N269" s="39"/>
      <c r="O269" s="39"/>
      <c r="P269" s="39"/>
      <c r="Q269" s="381"/>
      <c r="R269" s="7"/>
      <c r="S269" s="374"/>
      <c r="T269" s="39"/>
      <c r="U269" s="39"/>
      <c r="V269" s="39"/>
      <c r="W269" s="39"/>
      <c r="X269" s="39"/>
      <c r="Y269" s="39"/>
      <c r="Z269" s="39"/>
      <c r="AA269" s="39"/>
      <c r="AB269" s="39"/>
      <c r="AC269" s="39"/>
      <c r="AD269" s="381"/>
      <c r="AE269" s="7"/>
      <c r="AF269" s="374"/>
      <c r="AG269" s="39"/>
      <c r="AH269" s="39"/>
      <c r="AI269" s="39"/>
      <c r="AJ269" s="39"/>
      <c r="AK269" s="39"/>
      <c r="AL269" s="39"/>
      <c r="AM269" s="39"/>
      <c r="AN269" s="39"/>
      <c r="AO269" s="39"/>
      <c r="AP269" s="39"/>
      <c r="AQ269" s="381"/>
      <c r="AR269" s="7"/>
      <c r="AS269" s="374"/>
      <c r="AT269" s="39"/>
      <c r="AU269" s="39"/>
      <c r="AV269" s="39"/>
      <c r="AW269" s="39"/>
      <c r="AX269" s="39"/>
      <c r="AY269" s="39"/>
      <c r="AZ269" s="39"/>
      <c r="BA269" s="39"/>
      <c r="BB269" s="39"/>
      <c r="BC269" s="39"/>
      <c r="BD269" s="381"/>
    </row>
    <row r="270" spans="1:56" ht="23" x14ac:dyDescent="0.35">
      <c r="A270" s="37" t="s">
        <v>57</v>
      </c>
      <c r="B270" s="37" t="s">
        <v>180</v>
      </c>
      <c r="C270" s="37">
        <v>196</v>
      </c>
      <c r="E270" s="72" t="s">
        <v>210</v>
      </c>
      <c r="F270" s="374"/>
      <c r="G270" s="39"/>
      <c r="H270" s="39"/>
      <c r="I270" s="39"/>
      <c r="J270" s="39"/>
      <c r="K270" s="39"/>
      <c r="L270" s="39"/>
      <c r="M270" s="39"/>
      <c r="N270" s="39"/>
      <c r="O270" s="39"/>
      <c r="P270" s="39"/>
      <c r="Q270" s="381"/>
      <c r="R270" s="7"/>
      <c r="S270" s="374"/>
      <c r="T270" s="39"/>
      <c r="U270" s="39"/>
      <c r="V270" s="39"/>
      <c r="W270" s="39"/>
      <c r="X270" s="39"/>
      <c r="Y270" s="39"/>
      <c r="Z270" s="39"/>
      <c r="AA270" s="39"/>
      <c r="AB270" s="39"/>
      <c r="AC270" s="39"/>
      <c r="AD270" s="381"/>
      <c r="AE270" s="7"/>
      <c r="AF270" s="374"/>
      <c r="AG270" s="39"/>
      <c r="AH270" s="39"/>
      <c r="AI270" s="39"/>
      <c r="AJ270" s="39"/>
      <c r="AK270" s="39"/>
      <c r="AL270" s="39"/>
      <c r="AM270" s="39"/>
      <c r="AN270" s="39"/>
      <c r="AO270" s="39"/>
      <c r="AP270" s="39"/>
      <c r="AQ270" s="381"/>
      <c r="AR270" s="7"/>
      <c r="AS270" s="374"/>
      <c r="AT270" s="39"/>
      <c r="AU270" s="39"/>
      <c r="AV270" s="39"/>
      <c r="AW270" s="39"/>
      <c r="AX270" s="39"/>
      <c r="AY270" s="39"/>
      <c r="AZ270" s="39"/>
      <c r="BA270" s="39"/>
      <c r="BB270" s="39"/>
      <c r="BC270" s="39"/>
      <c r="BD270" s="381"/>
    </row>
    <row r="271" spans="1:56" ht="23" x14ac:dyDescent="0.35">
      <c r="A271" s="37" t="s">
        <v>57</v>
      </c>
      <c r="B271" s="37" t="s">
        <v>181</v>
      </c>
      <c r="C271" s="37">
        <v>197</v>
      </c>
      <c r="E271" s="72" t="s">
        <v>211</v>
      </c>
      <c r="F271" s="374"/>
      <c r="G271" s="39"/>
      <c r="H271" s="39"/>
      <c r="I271" s="39"/>
      <c r="J271" s="39"/>
      <c r="K271" s="39"/>
      <c r="L271" s="39"/>
      <c r="M271" s="39"/>
      <c r="N271" s="39"/>
      <c r="O271" s="39"/>
      <c r="P271" s="39"/>
      <c r="Q271" s="381"/>
      <c r="R271" s="7"/>
      <c r="S271" s="374"/>
      <c r="T271" s="39"/>
      <c r="U271" s="39"/>
      <c r="V271" s="39"/>
      <c r="W271" s="39"/>
      <c r="X271" s="39"/>
      <c r="Y271" s="39"/>
      <c r="Z271" s="39"/>
      <c r="AA271" s="39"/>
      <c r="AB271" s="39"/>
      <c r="AC271" s="39"/>
      <c r="AD271" s="381"/>
      <c r="AE271" s="7"/>
      <c r="AF271" s="374"/>
      <c r="AG271" s="39"/>
      <c r="AH271" s="39"/>
      <c r="AI271" s="39"/>
      <c r="AJ271" s="39"/>
      <c r="AK271" s="39"/>
      <c r="AL271" s="39"/>
      <c r="AM271" s="39"/>
      <c r="AN271" s="39"/>
      <c r="AO271" s="39"/>
      <c r="AP271" s="39"/>
      <c r="AQ271" s="381"/>
      <c r="AR271" s="7"/>
      <c r="AS271" s="374"/>
      <c r="AT271" s="39"/>
      <c r="AU271" s="39"/>
      <c r="AV271" s="39"/>
      <c r="AW271" s="39"/>
      <c r="AX271" s="39"/>
      <c r="AY271" s="39"/>
      <c r="AZ271" s="39"/>
      <c r="BA271" s="39"/>
      <c r="BB271" s="39"/>
      <c r="BC271" s="39"/>
      <c r="BD271" s="381"/>
    </row>
    <row r="272" spans="1:56" ht="23" x14ac:dyDescent="0.35">
      <c r="A272" s="37" t="s">
        <v>57</v>
      </c>
      <c r="B272" s="37" t="s">
        <v>182</v>
      </c>
      <c r="C272" s="37">
        <v>198</v>
      </c>
      <c r="E272" s="72" t="s">
        <v>212</v>
      </c>
      <c r="F272" s="374"/>
      <c r="G272" s="39"/>
      <c r="H272" s="39"/>
      <c r="I272" s="39"/>
      <c r="J272" s="39"/>
      <c r="K272" s="39"/>
      <c r="L272" s="39"/>
      <c r="M272" s="39"/>
      <c r="N272" s="39"/>
      <c r="O272" s="39"/>
      <c r="P272" s="39"/>
      <c r="Q272" s="381"/>
      <c r="R272" s="7"/>
      <c r="S272" s="374"/>
      <c r="T272" s="39"/>
      <c r="U272" s="39"/>
      <c r="V272" s="39"/>
      <c r="W272" s="39"/>
      <c r="X272" s="39"/>
      <c r="Y272" s="39"/>
      <c r="Z272" s="39"/>
      <c r="AA272" s="39"/>
      <c r="AB272" s="39"/>
      <c r="AC272" s="39"/>
      <c r="AD272" s="381"/>
      <c r="AE272" s="7"/>
      <c r="AF272" s="374"/>
      <c r="AG272" s="39"/>
      <c r="AH272" s="39"/>
      <c r="AI272" s="39"/>
      <c r="AJ272" s="39"/>
      <c r="AK272" s="39"/>
      <c r="AL272" s="39"/>
      <c r="AM272" s="39"/>
      <c r="AN272" s="39"/>
      <c r="AO272" s="39"/>
      <c r="AP272" s="39"/>
      <c r="AQ272" s="381"/>
      <c r="AR272" s="7"/>
      <c r="AS272" s="374"/>
      <c r="AT272" s="39"/>
      <c r="AU272" s="39"/>
      <c r="AV272" s="39"/>
      <c r="AW272" s="39"/>
      <c r="AX272" s="39"/>
      <c r="AY272" s="39"/>
      <c r="AZ272" s="39"/>
      <c r="BA272" s="39"/>
      <c r="BB272" s="39"/>
      <c r="BC272" s="39"/>
      <c r="BD272" s="381"/>
    </row>
    <row r="273" spans="1:56" ht="23" x14ac:dyDescent="0.35">
      <c r="A273" s="37" t="s">
        <v>57</v>
      </c>
      <c r="B273" s="37" t="s">
        <v>183</v>
      </c>
      <c r="C273" s="37">
        <v>199</v>
      </c>
      <c r="E273" s="47" t="s">
        <v>213</v>
      </c>
      <c r="F273" s="374"/>
      <c r="G273" s="39"/>
      <c r="H273" s="39"/>
      <c r="I273" s="39"/>
      <c r="J273" s="39"/>
      <c r="K273" s="39"/>
      <c r="L273" s="39"/>
      <c r="M273" s="39"/>
      <c r="N273" s="39"/>
      <c r="O273" s="39"/>
      <c r="P273" s="39"/>
      <c r="Q273" s="381"/>
      <c r="R273" s="7"/>
      <c r="S273" s="374"/>
      <c r="T273" s="39"/>
      <c r="U273" s="39"/>
      <c r="V273" s="39"/>
      <c r="W273" s="39"/>
      <c r="X273" s="39"/>
      <c r="Y273" s="39"/>
      <c r="Z273" s="39"/>
      <c r="AA273" s="39"/>
      <c r="AB273" s="39"/>
      <c r="AC273" s="39"/>
      <c r="AD273" s="381"/>
      <c r="AE273" s="7"/>
      <c r="AF273" s="374"/>
      <c r="AG273" s="39"/>
      <c r="AH273" s="39"/>
      <c r="AI273" s="39"/>
      <c r="AJ273" s="39"/>
      <c r="AK273" s="39"/>
      <c r="AL273" s="39"/>
      <c r="AM273" s="39"/>
      <c r="AN273" s="39"/>
      <c r="AO273" s="39"/>
      <c r="AP273" s="39"/>
      <c r="AQ273" s="381"/>
      <c r="AR273" s="7"/>
      <c r="AS273" s="374"/>
      <c r="AT273" s="39"/>
      <c r="AU273" s="39"/>
      <c r="AV273" s="39"/>
      <c r="AW273" s="39"/>
      <c r="AX273" s="39"/>
      <c r="AY273" s="39"/>
      <c r="AZ273" s="39"/>
      <c r="BA273" s="39"/>
      <c r="BB273" s="39"/>
      <c r="BC273" s="39"/>
      <c r="BD273" s="381"/>
    </row>
    <row r="274" spans="1:56" ht="23" x14ac:dyDescent="0.35">
      <c r="A274" s="37" t="s">
        <v>57</v>
      </c>
      <c r="B274" s="37" t="s">
        <v>184</v>
      </c>
      <c r="C274" s="37">
        <v>200</v>
      </c>
      <c r="E274" s="267" t="s">
        <v>214</v>
      </c>
      <c r="F274" s="374"/>
      <c r="G274" s="39"/>
      <c r="H274" s="39"/>
      <c r="I274" s="39"/>
      <c r="J274" s="39"/>
      <c r="K274" s="39"/>
      <c r="L274" s="39"/>
      <c r="M274" s="39"/>
      <c r="N274" s="39"/>
      <c r="O274" s="39"/>
      <c r="P274" s="39"/>
      <c r="Q274" s="381"/>
      <c r="R274" s="7"/>
      <c r="S274" s="390"/>
      <c r="T274" s="391"/>
      <c r="U274" s="391"/>
      <c r="V274" s="391"/>
      <c r="W274" s="391"/>
      <c r="X274" s="391"/>
      <c r="Y274" s="391"/>
      <c r="Z274" s="391"/>
      <c r="AA274" s="391"/>
      <c r="AB274" s="391"/>
      <c r="AC274" s="391"/>
      <c r="AD274" s="392"/>
      <c r="AE274" s="7"/>
      <c r="AF274" s="374"/>
      <c r="AG274" s="39"/>
      <c r="AH274" s="39"/>
      <c r="AI274" s="39"/>
      <c r="AJ274" s="39"/>
      <c r="AK274" s="39"/>
      <c r="AL274" s="39"/>
      <c r="AM274" s="39"/>
      <c r="AN274" s="39"/>
      <c r="AO274" s="39"/>
      <c r="AP274" s="39"/>
      <c r="AQ274" s="381"/>
      <c r="AR274" s="7"/>
      <c r="AS274" s="374"/>
      <c r="AT274" s="39"/>
      <c r="AU274" s="39"/>
      <c r="AV274" s="39"/>
      <c r="AW274" s="39"/>
      <c r="AX274" s="39"/>
      <c r="AY274" s="39"/>
      <c r="AZ274" s="39"/>
      <c r="BA274" s="39"/>
      <c r="BB274" s="39"/>
      <c r="BC274" s="39"/>
      <c r="BD274" s="381"/>
    </row>
    <row r="275" spans="1:56" ht="23" x14ac:dyDescent="0.35">
      <c r="A275" s="37" t="s">
        <v>57</v>
      </c>
      <c r="B275" s="37" t="s">
        <v>185</v>
      </c>
      <c r="C275" s="37">
        <v>201</v>
      </c>
      <c r="E275" s="267" t="s">
        <v>215</v>
      </c>
      <c r="F275" s="374"/>
      <c r="G275" s="39"/>
      <c r="H275" s="39"/>
      <c r="I275" s="39"/>
      <c r="J275" s="39"/>
      <c r="K275" s="39"/>
      <c r="L275" s="39"/>
      <c r="M275" s="39"/>
      <c r="N275" s="39"/>
      <c r="O275" s="39"/>
      <c r="P275" s="39"/>
      <c r="Q275" s="381"/>
      <c r="R275" s="7"/>
      <c r="S275" s="374"/>
      <c r="T275" s="39"/>
      <c r="U275" s="39"/>
      <c r="V275" s="39"/>
      <c r="W275" s="39"/>
      <c r="X275" s="39"/>
      <c r="Y275" s="39"/>
      <c r="Z275" s="39"/>
      <c r="AA275" s="39"/>
      <c r="AB275" s="39"/>
      <c r="AC275" s="39"/>
      <c r="AD275" s="381"/>
      <c r="AE275" s="7"/>
      <c r="AF275" s="374"/>
      <c r="AG275" s="39"/>
      <c r="AH275" s="39"/>
      <c r="AI275" s="39"/>
      <c r="AJ275" s="39"/>
      <c r="AK275" s="39"/>
      <c r="AL275" s="39"/>
      <c r="AM275" s="39"/>
      <c r="AN275" s="39"/>
      <c r="AO275" s="39"/>
      <c r="AP275" s="39"/>
      <c r="AQ275" s="381"/>
      <c r="AR275" s="7"/>
      <c r="AS275" s="374"/>
      <c r="AT275" s="39"/>
      <c r="AU275" s="39"/>
      <c r="AV275" s="39"/>
      <c r="AW275" s="39"/>
      <c r="AX275" s="39"/>
      <c r="AY275" s="39"/>
      <c r="AZ275" s="39"/>
      <c r="BA275" s="39"/>
      <c r="BB275" s="39"/>
      <c r="BC275" s="39"/>
      <c r="BD275" s="381"/>
    </row>
    <row r="276" spans="1:56" ht="23" x14ac:dyDescent="0.35">
      <c r="B276" s="37"/>
      <c r="C276" s="37"/>
      <c r="E276" s="46" t="s">
        <v>217</v>
      </c>
      <c r="F276" s="327"/>
      <c r="G276" s="326"/>
      <c r="H276" s="326"/>
      <c r="I276" s="326"/>
      <c r="J276" s="326"/>
      <c r="K276" s="326"/>
      <c r="L276" s="326"/>
      <c r="M276" s="326"/>
      <c r="N276" s="326"/>
      <c r="O276" s="326"/>
      <c r="P276" s="326"/>
      <c r="Q276" s="9"/>
      <c r="R276" s="7"/>
      <c r="S276" s="327"/>
      <c r="T276" s="326"/>
      <c r="U276" s="326"/>
      <c r="V276" s="326"/>
      <c r="W276" s="326"/>
      <c r="X276" s="326"/>
      <c r="Y276" s="326"/>
      <c r="Z276" s="326"/>
      <c r="AA276" s="326"/>
      <c r="AB276" s="326"/>
      <c r="AC276" s="326"/>
      <c r="AD276" s="9"/>
      <c r="AE276" s="7"/>
      <c r="AF276" s="327"/>
      <c r="AG276" s="326"/>
      <c r="AH276" s="326"/>
      <c r="AI276" s="326"/>
      <c r="AJ276" s="326"/>
      <c r="AK276" s="326"/>
      <c r="AL276" s="326"/>
      <c r="AM276" s="326"/>
      <c r="AN276" s="326"/>
      <c r="AO276" s="326"/>
      <c r="AP276" s="326"/>
      <c r="AQ276" s="9"/>
      <c r="AR276" s="7"/>
      <c r="AS276" s="327"/>
      <c r="AT276" s="326"/>
      <c r="AU276" s="326"/>
      <c r="AV276" s="326"/>
      <c r="AW276" s="326"/>
      <c r="AX276" s="326"/>
      <c r="AY276" s="326"/>
      <c r="AZ276" s="326"/>
      <c r="BA276" s="326"/>
      <c r="BB276" s="326"/>
      <c r="BC276" s="326"/>
      <c r="BD276" s="9"/>
    </row>
    <row r="277" spans="1:56" ht="23" x14ac:dyDescent="0.35">
      <c r="A277" s="37" t="s">
        <v>57</v>
      </c>
      <c r="B277" s="37" t="s">
        <v>186</v>
      </c>
      <c r="C277" s="37">
        <v>202</v>
      </c>
      <c r="E277" s="69" t="s">
        <v>218</v>
      </c>
      <c r="F277" s="42"/>
      <c r="G277" s="39"/>
      <c r="H277" s="39"/>
      <c r="I277" s="39"/>
      <c r="J277" s="39"/>
      <c r="K277" s="39"/>
      <c r="L277" s="39"/>
      <c r="M277" s="39"/>
      <c r="N277" s="39"/>
      <c r="O277" s="39"/>
      <c r="P277" s="39"/>
      <c r="Q277" s="381"/>
      <c r="R277" s="7"/>
      <c r="S277" s="393"/>
      <c r="T277" s="391"/>
      <c r="U277" s="391"/>
      <c r="V277" s="391"/>
      <c r="W277" s="391"/>
      <c r="X277" s="391"/>
      <c r="Y277" s="391"/>
      <c r="Z277" s="391"/>
      <c r="AA277" s="391"/>
      <c r="AB277" s="391"/>
      <c r="AC277" s="391"/>
      <c r="AD277" s="392"/>
      <c r="AE277" s="7"/>
      <c r="AF277" s="42"/>
      <c r="AG277" s="39"/>
      <c r="AH277" s="39"/>
      <c r="AI277" s="39"/>
      <c r="AJ277" s="39"/>
      <c r="AK277" s="39"/>
      <c r="AL277" s="39"/>
      <c r="AM277" s="39"/>
      <c r="AN277" s="39"/>
      <c r="AO277" s="39"/>
      <c r="AP277" s="39"/>
      <c r="AQ277" s="381"/>
      <c r="AR277" s="7"/>
      <c r="AS277" s="42"/>
      <c r="AT277" s="39"/>
      <c r="AU277" s="39"/>
      <c r="AV277" s="39"/>
      <c r="AW277" s="39"/>
      <c r="AX277" s="39"/>
      <c r="AY277" s="39"/>
      <c r="AZ277" s="39"/>
      <c r="BA277" s="39"/>
      <c r="BB277" s="39"/>
      <c r="BC277" s="39"/>
      <c r="BD277" s="381"/>
    </row>
    <row r="278" spans="1:56" ht="23" x14ac:dyDescent="0.35">
      <c r="A278" s="37" t="s">
        <v>57</v>
      </c>
      <c r="B278" s="37" t="s">
        <v>187</v>
      </c>
      <c r="C278" s="37">
        <v>203</v>
      </c>
      <c r="E278" s="69" t="s">
        <v>319</v>
      </c>
      <c r="F278" s="390"/>
      <c r="G278" s="391"/>
      <c r="H278" s="391"/>
      <c r="I278" s="391"/>
      <c r="J278" s="391"/>
      <c r="K278" s="391"/>
      <c r="L278" s="391"/>
      <c r="M278" s="391"/>
      <c r="N278" s="391"/>
      <c r="O278" s="391"/>
      <c r="P278" s="391"/>
      <c r="Q278" s="392"/>
      <c r="S278" s="390"/>
      <c r="T278" s="391"/>
      <c r="U278" s="391"/>
      <c r="V278" s="391"/>
      <c r="W278" s="391"/>
      <c r="X278" s="391"/>
      <c r="Y278" s="391"/>
      <c r="Z278" s="391"/>
      <c r="AA278" s="391"/>
      <c r="AB278" s="391"/>
      <c r="AC278" s="391"/>
      <c r="AD278" s="392"/>
      <c r="AF278" s="390"/>
      <c r="AG278" s="391"/>
      <c r="AH278" s="391"/>
      <c r="AI278" s="391"/>
      <c r="AJ278" s="391"/>
      <c r="AK278" s="391"/>
      <c r="AL278" s="391"/>
      <c r="AM278" s="391"/>
      <c r="AN278" s="391"/>
      <c r="AO278" s="391"/>
      <c r="AP278" s="391"/>
      <c r="AQ278" s="392"/>
      <c r="AS278" s="390"/>
      <c r="AT278" s="391"/>
      <c r="AU278" s="391"/>
      <c r="AV278" s="391"/>
      <c r="AW278" s="391"/>
      <c r="AX278" s="391"/>
      <c r="AY278" s="391"/>
      <c r="AZ278" s="391"/>
      <c r="BA278" s="391"/>
      <c r="BB278" s="391"/>
      <c r="BC278" s="391"/>
      <c r="BD278" s="392"/>
    </row>
    <row r="279" spans="1:56" ht="23" x14ac:dyDescent="0.35">
      <c r="A279" s="37" t="s">
        <v>57</v>
      </c>
      <c r="B279" s="37" t="s">
        <v>188</v>
      </c>
      <c r="C279" s="37">
        <v>204</v>
      </c>
      <c r="E279" s="69" t="s">
        <v>220</v>
      </c>
      <c r="F279" s="390"/>
      <c r="G279" s="391"/>
      <c r="H279" s="391"/>
      <c r="I279" s="391"/>
      <c r="J279" s="391"/>
      <c r="K279" s="391"/>
      <c r="L279" s="391"/>
      <c r="M279" s="391"/>
      <c r="N279" s="391"/>
      <c r="O279" s="391"/>
      <c r="P279" s="391"/>
      <c r="Q279" s="392"/>
      <c r="R279" s="7"/>
      <c r="S279" s="374"/>
      <c r="T279" s="39"/>
      <c r="U279" s="39"/>
      <c r="V279" s="39"/>
      <c r="W279" s="39"/>
      <c r="X279" s="39"/>
      <c r="Y279" s="39"/>
      <c r="Z279" s="39"/>
      <c r="AA279" s="39"/>
      <c r="AB279" s="39"/>
      <c r="AC279" s="39"/>
      <c r="AD279" s="381"/>
      <c r="AE279" s="7"/>
      <c r="AF279" s="374"/>
      <c r="AG279" s="39"/>
      <c r="AH279" s="39"/>
      <c r="AI279" s="39"/>
      <c r="AJ279" s="39"/>
      <c r="AK279" s="39"/>
      <c r="AL279" s="39"/>
      <c r="AM279" s="39"/>
      <c r="AN279" s="39"/>
      <c r="AO279" s="39"/>
      <c r="AP279" s="39"/>
      <c r="AQ279" s="381"/>
      <c r="AR279" s="7"/>
      <c r="AS279" s="390"/>
      <c r="AT279" s="391"/>
      <c r="AU279" s="391"/>
      <c r="AV279" s="391"/>
      <c r="AW279" s="391"/>
      <c r="AX279" s="391"/>
      <c r="AY279" s="391"/>
      <c r="AZ279" s="391"/>
      <c r="BA279" s="391"/>
      <c r="BB279" s="391"/>
      <c r="BC279" s="391"/>
      <c r="BD279" s="392"/>
    </row>
    <row r="280" spans="1:56" ht="23" x14ac:dyDescent="0.35">
      <c r="B280" s="37"/>
      <c r="C280" s="37"/>
      <c r="E280" s="46" t="s">
        <v>222</v>
      </c>
      <c r="F280" s="327"/>
      <c r="G280" s="326"/>
      <c r="H280" s="326"/>
      <c r="I280" s="326"/>
      <c r="J280" s="326"/>
      <c r="K280" s="326"/>
      <c r="L280" s="326"/>
      <c r="M280" s="326"/>
      <c r="N280" s="326"/>
      <c r="O280" s="326"/>
      <c r="P280" s="326"/>
      <c r="Q280" s="9"/>
      <c r="R280" s="7"/>
      <c r="S280" s="327"/>
      <c r="T280" s="326"/>
      <c r="U280" s="326"/>
      <c r="V280" s="326"/>
      <c r="W280" s="326"/>
      <c r="X280" s="326"/>
      <c r="Y280" s="326"/>
      <c r="Z280" s="326"/>
      <c r="AA280" s="326"/>
      <c r="AB280" s="326"/>
      <c r="AC280" s="326"/>
      <c r="AD280" s="9"/>
      <c r="AE280" s="7"/>
      <c r="AF280" s="327"/>
      <c r="AG280" s="326"/>
      <c r="AH280" s="326"/>
      <c r="AI280" s="326"/>
      <c r="AJ280" s="326"/>
      <c r="AK280" s="326"/>
      <c r="AL280" s="326"/>
      <c r="AM280" s="326"/>
      <c r="AN280" s="326"/>
      <c r="AO280" s="326"/>
      <c r="AP280" s="326"/>
      <c r="AQ280" s="9"/>
      <c r="AR280" s="7"/>
      <c r="AS280" s="327"/>
      <c r="AT280" s="326"/>
      <c r="AU280" s="326"/>
      <c r="AV280" s="326"/>
      <c r="AW280" s="326"/>
      <c r="AX280" s="326"/>
      <c r="AY280" s="326"/>
      <c r="AZ280" s="326"/>
      <c r="BA280" s="326"/>
      <c r="BB280" s="326"/>
      <c r="BC280" s="326"/>
      <c r="BD280" s="9"/>
    </row>
    <row r="281" spans="1:56" ht="23" x14ac:dyDescent="0.35">
      <c r="A281" s="37" t="s">
        <v>57</v>
      </c>
      <c r="B281" s="37" t="s">
        <v>189</v>
      </c>
      <c r="C281" s="37">
        <v>205</v>
      </c>
      <c r="E281" s="69" t="s">
        <v>223</v>
      </c>
      <c r="F281" s="390"/>
      <c r="G281" s="391"/>
      <c r="H281" s="391"/>
      <c r="I281" s="391"/>
      <c r="J281" s="391"/>
      <c r="K281" s="391"/>
      <c r="L281" s="391"/>
      <c r="M281" s="391"/>
      <c r="N281" s="391"/>
      <c r="O281" s="391"/>
      <c r="P281" s="391"/>
      <c r="Q281" s="392"/>
      <c r="R281" s="7"/>
      <c r="S281" s="374"/>
      <c r="T281" s="39"/>
      <c r="U281" s="39"/>
      <c r="V281" s="39"/>
      <c r="W281" s="39"/>
      <c r="X281" s="39"/>
      <c r="Y281" s="39"/>
      <c r="Z281" s="39"/>
      <c r="AA281" s="39"/>
      <c r="AB281" s="39"/>
      <c r="AC281" s="39"/>
      <c r="AD281" s="381"/>
      <c r="AE281" s="7"/>
      <c r="AF281" s="374"/>
      <c r="AG281" s="39"/>
      <c r="AH281" s="39"/>
      <c r="AI281" s="39"/>
      <c r="AJ281" s="39"/>
      <c r="AK281" s="39"/>
      <c r="AL281" s="39"/>
      <c r="AM281" s="39"/>
      <c r="AN281" s="39"/>
      <c r="AO281" s="39"/>
      <c r="AP281" s="39"/>
      <c r="AQ281" s="381"/>
      <c r="AR281" s="7"/>
      <c r="AS281" s="390"/>
      <c r="AT281" s="391"/>
      <c r="AU281" s="391"/>
      <c r="AV281" s="391"/>
      <c r="AW281" s="391"/>
      <c r="AX281" s="391"/>
      <c r="AY281" s="391"/>
      <c r="AZ281" s="391"/>
      <c r="BA281" s="391"/>
      <c r="BB281" s="391"/>
      <c r="BC281" s="391"/>
      <c r="BD281" s="392"/>
    </row>
    <row r="282" spans="1:56" ht="23" x14ac:dyDescent="0.35">
      <c r="A282" s="37" t="s">
        <v>57</v>
      </c>
      <c r="B282" s="37" t="s">
        <v>190</v>
      </c>
      <c r="C282" s="37">
        <v>206</v>
      </c>
      <c r="E282" s="69" t="s">
        <v>224</v>
      </c>
      <c r="F282" s="390"/>
      <c r="G282" s="391"/>
      <c r="H282" s="391"/>
      <c r="I282" s="391"/>
      <c r="J282" s="391"/>
      <c r="K282" s="391"/>
      <c r="L282" s="391"/>
      <c r="M282" s="391"/>
      <c r="N282" s="391"/>
      <c r="O282" s="391"/>
      <c r="P282" s="391"/>
      <c r="Q282" s="392"/>
      <c r="R282" s="7"/>
      <c r="S282" s="374"/>
      <c r="T282" s="39"/>
      <c r="U282" s="39"/>
      <c r="V282" s="39"/>
      <c r="W282" s="39"/>
      <c r="X282" s="39"/>
      <c r="Y282" s="39"/>
      <c r="Z282" s="39"/>
      <c r="AA282" s="39"/>
      <c r="AB282" s="39"/>
      <c r="AC282" s="39"/>
      <c r="AD282" s="381"/>
      <c r="AE282" s="7"/>
      <c r="AF282" s="374"/>
      <c r="AG282" s="39"/>
      <c r="AH282" s="39"/>
      <c r="AI282" s="39"/>
      <c r="AJ282" s="39"/>
      <c r="AK282" s="39"/>
      <c r="AL282" s="39"/>
      <c r="AM282" s="39"/>
      <c r="AN282" s="39"/>
      <c r="AO282" s="39"/>
      <c r="AP282" s="39"/>
      <c r="AQ282" s="381"/>
      <c r="AR282" s="7"/>
      <c r="AS282" s="390"/>
      <c r="AT282" s="391"/>
      <c r="AU282" s="391"/>
      <c r="AV282" s="391"/>
      <c r="AW282" s="391"/>
      <c r="AX282" s="391"/>
      <c r="AY282" s="391"/>
      <c r="AZ282" s="391"/>
      <c r="BA282" s="391"/>
      <c r="BB282" s="391"/>
      <c r="BC282" s="391"/>
      <c r="BD282" s="392"/>
    </row>
    <row r="283" spans="1:56" ht="23" x14ac:dyDescent="0.35">
      <c r="A283" s="37" t="s">
        <v>57</v>
      </c>
      <c r="B283" s="37" t="s">
        <v>191</v>
      </c>
      <c r="C283" s="37">
        <v>207</v>
      </c>
      <c r="E283" s="69" t="s">
        <v>225</v>
      </c>
      <c r="F283" s="390"/>
      <c r="G283" s="391"/>
      <c r="H283" s="391"/>
      <c r="I283" s="391"/>
      <c r="J283" s="391"/>
      <c r="K283" s="391"/>
      <c r="L283" s="391"/>
      <c r="M283" s="391"/>
      <c r="N283" s="391"/>
      <c r="O283" s="391"/>
      <c r="P283" s="391"/>
      <c r="Q283" s="392"/>
      <c r="R283" s="7"/>
      <c r="S283" s="374"/>
      <c r="T283" s="39"/>
      <c r="U283" s="39"/>
      <c r="V283" s="39"/>
      <c r="W283" s="39"/>
      <c r="X283" s="39"/>
      <c r="Y283" s="39"/>
      <c r="Z283" s="39"/>
      <c r="AA283" s="39"/>
      <c r="AB283" s="39"/>
      <c r="AC283" s="39"/>
      <c r="AD283" s="381"/>
      <c r="AE283" s="7"/>
      <c r="AF283" s="374"/>
      <c r="AG283" s="39"/>
      <c r="AH283" s="39"/>
      <c r="AI283" s="39"/>
      <c r="AJ283" s="39"/>
      <c r="AK283" s="39"/>
      <c r="AL283" s="39"/>
      <c r="AM283" s="39"/>
      <c r="AN283" s="39"/>
      <c r="AO283" s="39"/>
      <c r="AP283" s="39"/>
      <c r="AQ283" s="381"/>
      <c r="AR283" s="7"/>
      <c r="AS283" s="390"/>
      <c r="AT283" s="391"/>
      <c r="AU283" s="391"/>
      <c r="AV283" s="391"/>
      <c r="AW283" s="391"/>
      <c r="AX283" s="391"/>
      <c r="AY283" s="391"/>
      <c r="AZ283" s="391"/>
      <c r="BA283" s="391"/>
      <c r="BB283" s="391"/>
      <c r="BC283" s="391"/>
      <c r="BD283" s="392"/>
    </row>
    <row r="284" spans="1:56" ht="23" x14ac:dyDescent="0.35">
      <c r="A284" s="37" t="s">
        <v>57</v>
      </c>
      <c r="B284" s="37" t="s">
        <v>192</v>
      </c>
      <c r="C284" s="37">
        <v>208</v>
      </c>
      <c r="E284" s="69" t="s">
        <v>226</v>
      </c>
      <c r="F284" s="390"/>
      <c r="G284" s="391"/>
      <c r="H284" s="391"/>
      <c r="I284" s="391"/>
      <c r="J284" s="391"/>
      <c r="K284" s="391"/>
      <c r="L284" s="391"/>
      <c r="M284" s="391"/>
      <c r="N284" s="391"/>
      <c r="O284" s="391"/>
      <c r="P284" s="391"/>
      <c r="Q284" s="392"/>
      <c r="R284" s="7"/>
      <c r="S284" s="374"/>
      <c r="T284" s="39"/>
      <c r="U284" s="39"/>
      <c r="V284" s="39"/>
      <c r="W284" s="39"/>
      <c r="X284" s="39"/>
      <c r="Y284" s="39"/>
      <c r="Z284" s="39"/>
      <c r="AA284" s="39"/>
      <c r="AB284" s="39"/>
      <c r="AC284" s="39"/>
      <c r="AD284" s="381"/>
      <c r="AE284" s="7"/>
      <c r="AF284" s="374"/>
      <c r="AG284" s="39"/>
      <c r="AH284" s="39"/>
      <c r="AI284" s="39"/>
      <c r="AJ284" s="39"/>
      <c r="AK284" s="39"/>
      <c r="AL284" s="39"/>
      <c r="AM284" s="39"/>
      <c r="AN284" s="39"/>
      <c r="AO284" s="39"/>
      <c r="AP284" s="39"/>
      <c r="AQ284" s="381"/>
      <c r="AR284" s="7"/>
      <c r="AS284" s="390"/>
      <c r="AT284" s="391"/>
      <c r="AU284" s="391"/>
      <c r="AV284" s="391"/>
      <c r="AW284" s="391"/>
      <c r="AX284" s="391"/>
      <c r="AY284" s="391"/>
      <c r="AZ284" s="391"/>
      <c r="BA284" s="391"/>
      <c r="BB284" s="391"/>
      <c r="BC284" s="391"/>
      <c r="BD284" s="392"/>
    </row>
    <row r="285" spans="1:56" ht="23" x14ac:dyDescent="0.35">
      <c r="A285" s="37" t="s">
        <v>57</v>
      </c>
      <c r="B285" s="37" t="s">
        <v>193</v>
      </c>
      <c r="C285" s="37">
        <v>209</v>
      </c>
      <c r="E285" s="69" t="s">
        <v>227</v>
      </c>
      <c r="F285" s="390"/>
      <c r="G285" s="391"/>
      <c r="H285" s="391"/>
      <c r="I285" s="391"/>
      <c r="J285" s="391"/>
      <c r="K285" s="391"/>
      <c r="L285" s="391"/>
      <c r="M285" s="391"/>
      <c r="N285" s="391"/>
      <c r="O285" s="391"/>
      <c r="P285" s="391"/>
      <c r="Q285" s="392"/>
      <c r="R285" s="7"/>
      <c r="S285" s="374"/>
      <c r="T285" s="39"/>
      <c r="U285" s="39"/>
      <c r="V285" s="39"/>
      <c r="W285" s="39"/>
      <c r="X285" s="39"/>
      <c r="Y285" s="39"/>
      <c r="Z285" s="39"/>
      <c r="AA285" s="39"/>
      <c r="AB285" s="39"/>
      <c r="AC285" s="39"/>
      <c r="AD285" s="381"/>
      <c r="AE285" s="7"/>
      <c r="AF285" s="374"/>
      <c r="AG285" s="39"/>
      <c r="AH285" s="39"/>
      <c r="AI285" s="39"/>
      <c r="AJ285" s="39"/>
      <c r="AK285" s="39"/>
      <c r="AL285" s="39"/>
      <c r="AM285" s="39"/>
      <c r="AN285" s="39"/>
      <c r="AO285" s="39"/>
      <c r="AP285" s="39"/>
      <c r="AQ285" s="381"/>
      <c r="AR285" s="7"/>
      <c r="AS285" s="390"/>
      <c r="AT285" s="391"/>
      <c r="AU285" s="391"/>
      <c r="AV285" s="391"/>
      <c r="AW285" s="391"/>
      <c r="AX285" s="391"/>
      <c r="AY285" s="391"/>
      <c r="AZ285" s="391"/>
      <c r="BA285" s="391"/>
      <c r="BB285" s="391"/>
      <c r="BC285" s="391"/>
      <c r="BD285" s="392"/>
    </row>
    <row r="286" spans="1:56" s="18" customFormat="1" ht="23" x14ac:dyDescent="0.35">
      <c r="A286" s="35"/>
      <c r="B286" s="35"/>
      <c r="C286" s="37"/>
      <c r="E286" s="12" t="s">
        <v>346</v>
      </c>
      <c r="F286" s="371">
        <f>SUM(F291:F300)+SUM(F302:F304)+SUM(F306:F310)+F289</f>
        <v>0</v>
      </c>
      <c r="G286" s="385">
        <f t="shared" ref="G286:Q286" si="4">SUM(G291:G300)+SUM(G302:G304)+SUM(G306:G310)+G289</f>
        <v>0</v>
      </c>
      <c r="H286" s="385">
        <f t="shared" si="4"/>
        <v>0</v>
      </c>
      <c r="I286" s="385">
        <f t="shared" si="4"/>
        <v>0</v>
      </c>
      <c r="J286" s="385">
        <f t="shared" si="4"/>
        <v>0</v>
      </c>
      <c r="K286" s="385">
        <f t="shared" si="4"/>
        <v>0</v>
      </c>
      <c r="L286" s="385">
        <f t="shared" si="4"/>
        <v>0</v>
      </c>
      <c r="M286" s="385">
        <f t="shared" si="4"/>
        <v>0</v>
      </c>
      <c r="N286" s="385">
        <f t="shared" si="4"/>
        <v>0</v>
      </c>
      <c r="O286" s="385">
        <f t="shared" si="4"/>
        <v>0</v>
      </c>
      <c r="P286" s="385">
        <f t="shared" si="4"/>
        <v>0</v>
      </c>
      <c r="Q286" s="378">
        <f t="shared" si="4"/>
        <v>0</v>
      </c>
      <c r="R286" s="17"/>
      <c r="S286" s="371">
        <f>SUM(S291:S300)+SUM(S302:S304)+SUM(S306:S310)+S289</f>
        <v>0</v>
      </c>
      <c r="T286" s="385">
        <f t="shared" ref="T286:AD286" si="5">SUM(T291:T300)+SUM(T302:T304)+SUM(T306:T310)+T289</f>
        <v>0</v>
      </c>
      <c r="U286" s="385">
        <f t="shared" si="5"/>
        <v>0</v>
      </c>
      <c r="V286" s="385">
        <f t="shared" si="5"/>
        <v>0</v>
      </c>
      <c r="W286" s="385">
        <f t="shared" si="5"/>
        <v>0</v>
      </c>
      <c r="X286" s="385">
        <f t="shared" si="5"/>
        <v>0</v>
      </c>
      <c r="Y286" s="385">
        <f t="shared" si="5"/>
        <v>0</v>
      </c>
      <c r="Z286" s="385">
        <f t="shared" si="5"/>
        <v>0</v>
      </c>
      <c r="AA286" s="385">
        <f t="shared" si="5"/>
        <v>0</v>
      </c>
      <c r="AB286" s="385">
        <f t="shared" si="5"/>
        <v>0</v>
      </c>
      <c r="AC286" s="385">
        <f t="shared" si="5"/>
        <v>0</v>
      </c>
      <c r="AD286" s="378">
        <f t="shared" si="5"/>
        <v>0</v>
      </c>
      <c r="AE286" s="17"/>
      <c r="AF286" s="371">
        <f>SUM(AF291:AF300)+SUM(AF302:AF304)+SUM(AF306:AF310)+AF289</f>
        <v>0</v>
      </c>
      <c r="AG286" s="385">
        <f t="shared" ref="AG286:AQ286" si="6">SUM(AG291:AG300)+SUM(AG302:AG304)+SUM(AG306:AG310)+AG289</f>
        <v>0</v>
      </c>
      <c r="AH286" s="385">
        <f t="shared" si="6"/>
        <v>0</v>
      </c>
      <c r="AI286" s="385">
        <f t="shared" si="6"/>
        <v>0</v>
      </c>
      <c r="AJ286" s="385">
        <f t="shared" si="6"/>
        <v>0</v>
      </c>
      <c r="AK286" s="385">
        <f t="shared" si="6"/>
        <v>0</v>
      </c>
      <c r="AL286" s="385">
        <f t="shared" si="6"/>
        <v>0</v>
      </c>
      <c r="AM286" s="385">
        <f t="shared" si="6"/>
        <v>0</v>
      </c>
      <c r="AN286" s="385">
        <f t="shared" si="6"/>
        <v>0</v>
      </c>
      <c r="AO286" s="385">
        <f t="shared" si="6"/>
        <v>0</v>
      </c>
      <c r="AP286" s="385">
        <f t="shared" si="6"/>
        <v>0</v>
      </c>
      <c r="AQ286" s="378">
        <f t="shared" si="6"/>
        <v>0</v>
      </c>
      <c r="AR286" s="17"/>
      <c r="AS286" s="371">
        <f>SUM(AS291:AS300)+SUM(AS302:AS304)+SUM(AS306:AS310)+AS289</f>
        <v>0</v>
      </c>
      <c r="AT286" s="385">
        <f t="shared" ref="AT286:BD286" si="7">SUM(AT291:AT300)+SUM(AT302:AT304)+SUM(AT306:AT310)+AT289</f>
        <v>0</v>
      </c>
      <c r="AU286" s="385">
        <f t="shared" si="7"/>
        <v>0</v>
      </c>
      <c r="AV286" s="385">
        <f t="shared" si="7"/>
        <v>0</v>
      </c>
      <c r="AW286" s="385">
        <f t="shared" si="7"/>
        <v>0</v>
      </c>
      <c r="AX286" s="385">
        <f t="shared" si="7"/>
        <v>0</v>
      </c>
      <c r="AY286" s="385">
        <f t="shared" si="7"/>
        <v>0</v>
      </c>
      <c r="AZ286" s="385">
        <f t="shared" si="7"/>
        <v>0</v>
      </c>
      <c r="BA286" s="385">
        <f t="shared" si="7"/>
        <v>0</v>
      </c>
      <c r="BB286" s="385">
        <f t="shared" si="7"/>
        <v>0</v>
      </c>
      <c r="BC286" s="385">
        <f t="shared" si="7"/>
        <v>0</v>
      </c>
      <c r="BD286" s="378">
        <f t="shared" si="7"/>
        <v>0</v>
      </c>
    </row>
    <row r="287" spans="1:56" ht="23" x14ac:dyDescent="0.35">
      <c r="B287" s="57"/>
      <c r="C287" s="37"/>
      <c r="E287" s="46" t="s">
        <v>200</v>
      </c>
      <c r="F287" s="325"/>
      <c r="G287" s="326"/>
      <c r="H287" s="326"/>
      <c r="I287" s="326"/>
      <c r="J287" s="326"/>
      <c r="K287" s="326"/>
      <c r="L287" s="326"/>
      <c r="M287" s="326"/>
      <c r="N287" s="326"/>
      <c r="O287" s="326"/>
      <c r="P287" s="326"/>
      <c r="Q287" s="9"/>
      <c r="R287" s="7"/>
      <c r="S287" s="325"/>
      <c r="T287" s="326"/>
      <c r="U287" s="326"/>
      <c r="V287" s="326"/>
      <c r="W287" s="326"/>
      <c r="X287" s="326"/>
      <c r="Y287" s="326"/>
      <c r="Z287" s="326"/>
      <c r="AA287" s="326"/>
      <c r="AB287" s="326"/>
      <c r="AC287" s="326"/>
      <c r="AD287" s="9"/>
      <c r="AE287" s="7"/>
      <c r="AF287" s="325"/>
      <c r="AG287" s="326"/>
      <c r="AH287" s="326"/>
      <c r="AI287" s="326"/>
      <c r="AJ287" s="326"/>
      <c r="AK287" s="326"/>
      <c r="AL287" s="326"/>
      <c r="AM287" s="326"/>
      <c r="AN287" s="326"/>
      <c r="AO287" s="326"/>
      <c r="AP287" s="326"/>
      <c r="AQ287" s="9"/>
      <c r="AR287" s="7"/>
      <c r="AS287" s="325"/>
      <c r="AT287" s="326"/>
      <c r="AU287" s="326"/>
      <c r="AV287" s="326"/>
      <c r="AW287" s="326"/>
      <c r="AX287" s="326"/>
      <c r="AY287" s="326"/>
      <c r="AZ287" s="326"/>
      <c r="BA287" s="326"/>
      <c r="BB287" s="326"/>
      <c r="BC287" s="326"/>
      <c r="BD287" s="9"/>
    </row>
    <row r="288" spans="1:56" ht="23" x14ac:dyDescent="0.35">
      <c r="B288" s="57"/>
      <c r="C288" s="37"/>
      <c r="E288" s="262" t="s">
        <v>202</v>
      </c>
      <c r="F288" s="375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380"/>
      <c r="R288" s="7"/>
      <c r="S288" s="375"/>
      <c r="T288" s="19"/>
      <c r="U288" s="19"/>
      <c r="V288" s="19"/>
      <c r="W288" s="19"/>
      <c r="X288" s="19"/>
      <c r="Y288" s="19"/>
      <c r="Z288" s="19"/>
      <c r="AA288" s="19"/>
      <c r="AB288" s="19"/>
      <c r="AC288" s="19"/>
      <c r="AD288" s="380"/>
      <c r="AE288" s="7"/>
      <c r="AF288" s="375"/>
      <c r="AG288" s="19"/>
      <c r="AH288" s="19"/>
      <c r="AI288" s="19"/>
      <c r="AJ288" s="19"/>
      <c r="AK288" s="19"/>
      <c r="AL288" s="19"/>
      <c r="AM288" s="19"/>
      <c r="AN288" s="19"/>
      <c r="AO288" s="19"/>
      <c r="AP288" s="19"/>
      <c r="AQ288" s="380"/>
      <c r="AR288" s="7"/>
      <c r="AS288" s="375"/>
      <c r="AT288" s="19"/>
      <c r="AU288" s="19"/>
      <c r="AV288" s="19"/>
      <c r="AW288" s="19"/>
      <c r="AX288" s="19"/>
      <c r="AY288" s="19"/>
      <c r="AZ288" s="19"/>
      <c r="BA288" s="19"/>
      <c r="BB288" s="19"/>
      <c r="BC288" s="19"/>
      <c r="BD288" s="380"/>
    </row>
    <row r="289" spans="1:56" ht="23" x14ac:dyDescent="0.35">
      <c r="A289" s="37" t="s">
        <v>61</v>
      </c>
      <c r="B289" s="37" t="s">
        <v>175</v>
      </c>
      <c r="C289" s="37">
        <v>210</v>
      </c>
      <c r="E289" s="47" t="s">
        <v>308</v>
      </c>
      <c r="F289" s="374"/>
      <c r="G289" s="39"/>
      <c r="H289" s="39"/>
      <c r="I289" s="39"/>
      <c r="J289" s="39"/>
      <c r="K289" s="39"/>
      <c r="L289" s="39"/>
      <c r="M289" s="39"/>
      <c r="N289" s="39"/>
      <c r="O289" s="39"/>
      <c r="P289" s="39"/>
      <c r="Q289" s="381"/>
      <c r="R289" s="7"/>
      <c r="S289" s="390"/>
      <c r="T289" s="391"/>
      <c r="U289" s="391"/>
      <c r="V289" s="391"/>
      <c r="W289" s="391"/>
      <c r="X289" s="391"/>
      <c r="Y289" s="391"/>
      <c r="Z289" s="391"/>
      <c r="AA289" s="391"/>
      <c r="AB289" s="391"/>
      <c r="AC289" s="391"/>
      <c r="AD289" s="392"/>
      <c r="AE289" s="7"/>
      <c r="AF289" s="374"/>
      <c r="AG289" s="39"/>
      <c r="AH289" s="39"/>
      <c r="AI289" s="39"/>
      <c r="AJ289" s="39"/>
      <c r="AK289" s="39"/>
      <c r="AL289" s="39"/>
      <c r="AM289" s="39"/>
      <c r="AN289" s="39"/>
      <c r="AO289" s="39"/>
      <c r="AP289" s="39"/>
      <c r="AQ289" s="381"/>
      <c r="AR289" s="7"/>
      <c r="AS289" s="374"/>
      <c r="AT289" s="39"/>
      <c r="AU289" s="39"/>
      <c r="AV289" s="39"/>
      <c r="AW289" s="39"/>
      <c r="AX289" s="39"/>
      <c r="AY289" s="39"/>
      <c r="AZ289" s="39"/>
      <c r="BA289" s="39"/>
      <c r="BB289" s="39"/>
      <c r="BC289" s="39"/>
      <c r="BD289" s="381"/>
    </row>
    <row r="290" spans="1:56" ht="23" x14ac:dyDescent="0.35">
      <c r="B290" s="58"/>
      <c r="C290" s="37"/>
      <c r="E290" s="71" t="s">
        <v>370</v>
      </c>
      <c r="F290" s="375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380"/>
      <c r="R290" s="7"/>
      <c r="S290" s="375"/>
      <c r="T290" s="19"/>
      <c r="U290" s="19"/>
      <c r="V290" s="19"/>
      <c r="W290" s="19"/>
      <c r="X290" s="19"/>
      <c r="Y290" s="19"/>
      <c r="Z290" s="19"/>
      <c r="AA290" s="19"/>
      <c r="AB290" s="19"/>
      <c r="AC290" s="19"/>
      <c r="AD290" s="380"/>
      <c r="AE290" s="7"/>
      <c r="AF290" s="375"/>
      <c r="AG290" s="19"/>
      <c r="AH290" s="19"/>
      <c r="AI290" s="19"/>
      <c r="AJ290" s="19"/>
      <c r="AK290" s="19"/>
      <c r="AL290" s="19"/>
      <c r="AM290" s="19"/>
      <c r="AN290" s="19"/>
      <c r="AO290" s="19"/>
      <c r="AP290" s="19"/>
      <c r="AQ290" s="380"/>
      <c r="AR290" s="7"/>
      <c r="AS290" s="375"/>
      <c r="AT290" s="19"/>
      <c r="AU290" s="19"/>
      <c r="AV290" s="19"/>
      <c r="AW290" s="19"/>
      <c r="AX290" s="19"/>
      <c r="AY290" s="19"/>
      <c r="AZ290" s="19"/>
      <c r="BA290" s="19"/>
      <c r="BB290" s="19"/>
      <c r="BC290" s="19"/>
      <c r="BD290" s="380"/>
    </row>
    <row r="291" spans="1:56" ht="23" x14ac:dyDescent="0.35">
      <c r="A291" s="37" t="s">
        <v>61</v>
      </c>
      <c r="B291" s="37" t="s">
        <v>176</v>
      </c>
      <c r="C291" s="37">
        <v>211</v>
      </c>
      <c r="E291" s="72" t="s">
        <v>206</v>
      </c>
      <c r="F291" s="374"/>
      <c r="G291" s="39"/>
      <c r="H291" s="39"/>
      <c r="I291" s="39"/>
      <c r="J291" s="39"/>
      <c r="K291" s="39"/>
      <c r="L291" s="39"/>
      <c r="M291" s="39"/>
      <c r="N291" s="39"/>
      <c r="O291" s="39"/>
      <c r="P291" s="39"/>
      <c r="Q291" s="381"/>
      <c r="R291" s="7"/>
      <c r="S291" s="374"/>
      <c r="T291" s="39"/>
      <c r="U291" s="39"/>
      <c r="V291" s="39"/>
      <c r="W291" s="39"/>
      <c r="X291" s="39"/>
      <c r="Y291" s="39"/>
      <c r="Z291" s="39"/>
      <c r="AA291" s="39"/>
      <c r="AB291" s="39"/>
      <c r="AC291" s="39"/>
      <c r="AD291" s="381"/>
      <c r="AE291" s="7"/>
      <c r="AF291" s="374"/>
      <c r="AG291" s="39"/>
      <c r="AH291" s="39"/>
      <c r="AI291" s="39"/>
      <c r="AJ291" s="39"/>
      <c r="AK291" s="39"/>
      <c r="AL291" s="39"/>
      <c r="AM291" s="39"/>
      <c r="AN291" s="39"/>
      <c r="AO291" s="39"/>
      <c r="AP291" s="39"/>
      <c r="AQ291" s="381"/>
      <c r="AR291" s="7"/>
      <c r="AS291" s="374"/>
      <c r="AT291" s="39"/>
      <c r="AU291" s="39"/>
      <c r="AV291" s="39"/>
      <c r="AW291" s="39"/>
      <c r="AX291" s="39"/>
      <c r="AY291" s="39"/>
      <c r="AZ291" s="39"/>
      <c r="BA291" s="39"/>
      <c r="BB291" s="39"/>
      <c r="BC291" s="39"/>
      <c r="BD291" s="381"/>
    </row>
    <row r="292" spans="1:56" ht="23" x14ac:dyDescent="0.35">
      <c r="A292" s="37" t="s">
        <v>61</v>
      </c>
      <c r="B292" s="37" t="s">
        <v>177</v>
      </c>
      <c r="C292" s="37">
        <v>212</v>
      </c>
      <c r="E292" s="72" t="s">
        <v>207</v>
      </c>
      <c r="F292" s="374"/>
      <c r="G292" s="39"/>
      <c r="H292" s="39"/>
      <c r="I292" s="39"/>
      <c r="J292" s="39"/>
      <c r="K292" s="39"/>
      <c r="L292" s="39"/>
      <c r="M292" s="39"/>
      <c r="N292" s="39"/>
      <c r="O292" s="39"/>
      <c r="P292" s="39"/>
      <c r="Q292" s="381"/>
      <c r="R292" s="7"/>
      <c r="S292" s="374"/>
      <c r="T292" s="39"/>
      <c r="U292" s="39"/>
      <c r="V292" s="39"/>
      <c r="W292" s="39"/>
      <c r="X292" s="39"/>
      <c r="Y292" s="39"/>
      <c r="Z292" s="39"/>
      <c r="AA292" s="39"/>
      <c r="AB292" s="39"/>
      <c r="AC292" s="39"/>
      <c r="AD292" s="381"/>
      <c r="AE292" s="7"/>
      <c r="AF292" s="374"/>
      <c r="AG292" s="39"/>
      <c r="AH292" s="39"/>
      <c r="AI292" s="39"/>
      <c r="AJ292" s="39"/>
      <c r="AK292" s="39"/>
      <c r="AL292" s="39"/>
      <c r="AM292" s="39"/>
      <c r="AN292" s="39"/>
      <c r="AO292" s="39"/>
      <c r="AP292" s="39"/>
      <c r="AQ292" s="381"/>
      <c r="AR292" s="7"/>
      <c r="AS292" s="374"/>
      <c r="AT292" s="39"/>
      <c r="AU292" s="39"/>
      <c r="AV292" s="39"/>
      <c r="AW292" s="39"/>
      <c r="AX292" s="39"/>
      <c r="AY292" s="39"/>
      <c r="AZ292" s="39"/>
      <c r="BA292" s="39"/>
      <c r="BB292" s="39"/>
      <c r="BC292" s="39"/>
      <c r="BD292" s="381"/>
    </row>
    <row r="293" spans="1:56" ht="23" x14ac:dyDescent="0.35">
      <c r="A293" s="37" t="s">
        <v>61</v>
      </c>
      <c r="B293" s="37" t="s">
        <v>178</v>
      </c>
      <c r="C293" s="37">
        <v>213</v>
      </c>
      <c r="E293" s="72" t="s">
        <v>208</v>
      </c>
      <c r="F293" s="374"/>
      <c r="G293" s="39"/>
      <c r="H293" s="39"/>
      <c r="I293" s="39"/>
      <c r="J293" s="39"/>
      <c r="K293" s="39"/>
      <c r="L293" s="39"/>
      <c r="M293" s="39"/>
      <c r="N293" s="39"/>
      <c r="O293" s="39"/>
      <c r="P293" s="39"/>
      <c r="Q293" s="381"/>
      <c r="R293" s="7"/>
      <c r="S293" s="374"/>
      <c r="T293" s="39"/>
      <c r="U293" s="39"/>
      <c r="V293" s="39"/>
      <c r="W293" s="39"/>
      <c r="X293" s="39"/>
      <c r="Y293" s="39"/>
      <c r="Z293" s="39"/>
      <c r="AA293" s="39"/>
      <c r="AB293" s="39"/>
      <c r="AC293" s="39"/>
      <c r="AD293" s="381"/>
      <c r="AE293" s="7"/>
      <c r="AF293" s="374"/>
      <c r="AG293" s="39"/>
      <c r="AH293" s="39"/>
      <c r="AI293" s="39"/>
      <c r="AJ293" s="39"/>
      <c r="AK293" s="39"/>
      <c r="AL293" s="39"/>
      <c r="AM293" s="39"/>
      <c r="AN293" s="39"/>
      <c r="AO293" s="39"/>
      <c r="AP293" s="39"/>
      <c r="AQ293" s="381"/>
      <c r="AR293" s="7"/>
      <c r="AS293" s="374"/>
      <c r="AT293" s="39"/>
      <c r="AU293" s="39"/>
      <c r="AV293" s="39"/>
      <c r="AW293" s="39"/>
      <c r="AX293" s="39"/>
      <c r="AY293" s="39"/>
      <c r="AZ293" s="39"/>
      <c r="BA293" s="39"/>
      <c r="BB293" s="39"/>
      <c r="BC293" s="39"/>
      <c r="BD293" s="381"/>
    </row>
    <row r="294" spans="1:56" ht="23" x14ac:dyDescent="0.35">
      <c r="A294" s="37" t="s">
        <v>61</v>
      </c>
      <c r="B294" s="37" t="s">
        <v>179</v>
      </c>
      <c r="C294" s="37">
        <v>214</v>
      </c>
      <c r="E294" s="72" t="s">
        <v>209</v>
      </c>
      <c r="F294" s="374"/>
      <c r="G294" s="39"/>
      <c r="H294" s="39"/>
      <c r="I294" s="39"/>
      <c r="J294" s="39"/>
      <c r="K294" s="39"/>
      <c r="L294" s="39"/>
      <c r="M294" s="39"/>
      <c r="N294" s="39"/>
      <c r="O294" s="39"/>
      <c r="P294" s="39"/>
      <c r="Q294" s="381"/>
      <c r="R294" s="7"/>
      <c r="S294" s="374"/>
      <c r="T294" s="39"/>
      <c r="U294" s="39"/>
      <c r="V294" s="39"/>
      <c r="W294" s="39"/>
      <c r="X294" s="39"/>
      <c r="Y294" s="39"/>
      <c r="Z294" s="39"/>
      <c r="AA294" s="39"/>
      <c r="AB294" s="39"/>
      <c r="AC294" s="39"/>
      <c r="AD294" s="381"/>
      <c r="AE294" s="7"/>
      <c r="AF294" s="374"/>
      <c r="AG294" s="39"/>
      <c r="AH294" s="39"/>
      <c r="AI294" s="39"/>
      <c r="AJ294" s="39"/>
      <c r="AK294" s="39"/>
      <c r="AL294" s="39"/>
      <c r="AM294" s="39"/>
      <c r="AN294" s="39"/>
      <c r="AO294" s="39"/>
      <c r="AP294" s="39"/>
      <c r="AQ294" s="381"/>
      <c r="AR294" s="7"/>
      <c r="AS294" s="374"/>
      <c r="AT294" s="39"/>
      <c r="AU294" s="39"/>
      <c r="AV294" s="39"/>
      <c r="AW294" s="39"/>
      <c r="AX294" s="39"/>
      <c r="AY294" s="39"/>
      <c r="AZ294" s="39"/>
      <c r="BA294" s="39"/>
      <c r="BB294" s="39"/>
      <c r="BC294" s="39"/>
      <c r="BD294" s="381"/>
    </row>
    <row r="295" spans="1:56" ht="23" x14ac:dyDescent="0.35">
      <c r="A295" s="37" t="s">
        <v>61</v>
      </c>
      <c r="B295" s="37" t="s">
        <v>180</v>
      </c>
      <c r="C295" s="37">
        <v>215</v>
      </c>
      <c r="E295" s="72" t="s">
        <v>210</v>
      </c>
      <c r="F295" s="374"/>
      <c r="G295" s="39"/>
      <c r="H295" s="39"/>
      <c r="I295" s="39"/>
      <c r="J295" s="39"/>
      <c r="K295" s="39"/>
      <c r="L295" s="39"/>
      <c r="M295" s="39"/>
      <c r="N295" s="39"/>
      <c r="O295" s="39"/>
      <c r="P295" s="39"/>
      <c r="Q295" s="381"/>
      <c r="R295" s="7"/>
      <c r="S295" s="374"/>
      <c r="T295" s="39"/>
      <c r="U295" s="39"/>
      <c r="V295" s="39"/>
      <c r="W295" s="39"/>
      <c r="X295" s="39"/>
      <c r="Y295" s="39"/>
      <c r="Z295" s="39"/>
      <c r="AA295" s="39"/>
      <c r="AB295" s="39"/>
      <c r="AC295" s="39"/>
      <c r="AD295" s="381"/>
      <c r="AE295" s="7"/>
      <c r="AF295" s="374"/>
      <c r="AG295" s="39"/>
      <c r="AH295" s="39"/>
      <c r="AI295" s="39"/>
      <c r="AJ295" s="39"/>
      <c r="AK295" s="39"/>
      <c r="AL295" s="39"/>
      <c r="AM295" s="39"/>
      <c r="AN295" s="39"/>
      <c r="AO295" s="39"/>
      <c r="AP295" s="39"/>
      <c r="AQ295" s="381"/>
      <c r="AR295" s="7"/>
      <c r="AS295" s="374"/>
      <c r="AT295" s="39"/>
      <c r="AU295" s="39"/>
      <c r="AV295" s="39"/>
      <c r="AW295" s="39"/>
      <c r="AX295" s="39"/>
      <c r="AY295" s="39"/>
      <c r="AZ295" s="39"/>
      <c r="BA295" s="39"/>
      <c r="BB295" s="39"/>
      <c r="BC295" s="39"/>
      <c r="BD295" s="381"/>
    </row>
    <row r="296" spans="1:56" ht="23" x14ac:dyDescent="0.35">
      <c r="A296" s="37" t="s">
        <v>61</v>
      </c>
      <c r="B296" s="37" t="s">
        <v>181</v>
      </c>
      <c r="C296" s="37">
        <v>216</v>
      </c>
      <c r="E296" s="72" t="s">
        <v>211</v>
      </c>
      <c r="F296" s="374"/>
      <c r="G296" s="39"/>
      <c r="H296" s="39"/>
      <c r="I296" s="39"/>
      <c r="J296" s="39"/>
      <c r="K296" s="39"/>
      <c r="L296" s="39"/>
      <c r="M296" s="39"/>
      <c r="N296" s="39"/>
      <c r="O296" s="39"/>
      <c r="P296" s="39"/>
      <c r="Q296" s="381"/>
      <c r="R296" s="7"/>
      <c r="S296" s="374"/>
      <c r="T296" s="39"/>
      <c r="U296" s="39"/>
      <c r="V296" s="39"/>
      <c r="W296" s="39"/>
      <c r="X296" s="39"/>
      <c r="Y296" s="39"/>
      <c r="Z296" s="39"/>
      <c r="AA296" s="39"/>
      <c r="AB296" s="39"/>
      <c r="AC296" s="39"/>
      <c r="AD296" s="381"/>
      <c r="AE296" s="7"/>
      <c r="AF296" s="374"/>
      <c r="AG296" s="39"/>
      <c r="AH296" s="39"/>
      <c r="AI296" s="39"/>
      <c r="AJ296" s="39"/>
      <c r="AK296" s="39"/>
      <c r="AL296" s="39"/>
      <c r="AM296" s="39"/>
      <c r="AN296" s="39"/>
      <c r="AO296" s="39"/>
      <c r="AP296" s="39"/>
      <c r="AQ296" s="381"/>
      <c r="AR296" s="7"/>
      <c r="AS296" s="374"/>
      <c r="AT296" s="39"/>
      <c r="AU296" s="39"/>
      <c r="AV296" s="39"/>
      <c r="AW296" s="39"/>
      <c r="AX296" s="39"/>
      <c r="AY296" s="39"/>
      <c r="AZ296" s="39"/>
      <c r="BA296" s="39"/>
      <c r="BB296" s="39"/>
      <c r="BC296" s="39"/>
      <c r="BD296" s="381"/>
    </row>
    <row r="297" spans="1:56" ht="23" x14ac:dyDescent="0.35">
      <c r="A297" s="37" t="s">
        <v>61</v>
      </c>
      <c r="B297" s="37" t="s">
        <v>182</v>
      </c>
      <c r="C297" s="37">
        <v>217</v>
      </c>
      <c r="E297" s="72" t="s">
        <v>212</v>
      </c>
      <c r="F297" s="374"/>
      <c r="G297" s="39"/>
      <c r="H297" s="39"/>
      <c r="I297" s="39"/>
      <c r="J297" s="39"/>
      <c r="K297" s="39"/>
      <c r="L297" s="39"/>
      <c r="M297" s="39"/>
      <c r="N297" s="39"/>
      <c r="O297" s="39"/>
      <c r="P297" s="39"/>
      <c r="Q297" s="381"/>
      <c r="R297" s="7"/>
      <c r="S297" s="374"/>
      <c r="T297" s="39"/>
      <c r="U297" s="39"/>
      <c r="V297" s="39"/>
      <c r="W297" s="39"/>
      <c r="X297" s="39"/>
      <c r="Y297" s="39"/>
      <c r="Z297" s="39"/>
      <c r="AA297" s="39"/>
      <c r="AB297" s="39"/>
      <c r="AC297" s="39"/>
      <c r="AD297" s="381"/>
      <c r="AE297" s="7"/>
      <c r="AF297" s="374"/>
      <c r="AG297" s="39"/>
      <c r="AH297" s="39"/>
      <c r="AI297" s="39"/>
      <c r="AJ297" s="39"/>
      <c r="AK297" s="39"/>
      <c r="AL297" s="39"/>
      <c r="AM297" s="39"/>
      <c r="AN297" s="39"/>
      <c r="AO297" s="39"/>
      <c r="AP297" s="39"/>
      <c r="AQ297" s="381"/>
      <c r="AR297" s="7"/>
      <c r="AS297" s="374"/>
      <c r="AT297" s="39"/>
      <c r="AU297" s="39"/>
      <c r="AV297" s="39"/>
      <c r="AW297" s="39"/>
      <c r="AX297" s="39"/>
      <c r="AY297" s="39"/>
      <c r="AZ297" s="39"/>
      <c r="BA297" s="39"/>
      <c r="BB297" s="39"/>
      <c r="BC297" s="39"/>
      <c r="BD297" s="381"/>
    </row>
    <row r="298" spans="1:56" ht="23" x14ac:dyDescent="0.35">
      <c r="A298" s="37" t="s">
        <v>61</v>
      </c>
      <c r="B298" s="37" t="s">
        <v>183</v>
      </c>
      <c r="C298" s="37">
        <v>218</v>
      </c>
      <c r="E298" s="47" t="s">
        <v>213</v>
      </c>
      <c r="F298" s="374"/>
      <c r="G298" s="39"/>
      <c r="H298" s="39"/>
      <c r="I298" s="39"/>
      <c r="J298" s="39"/>
      <c r="K298" s="39"/>
      <c r="L298" s="39"/>
      <c r="M298" s="39"/>
      <c r="N298" s="39"/>
      <c r="O298" s="39"/>
      <c r="P298" s="39"/>
      <c r="Q298" s="381"/>
      <c r="R298" s="7"/>
      <c r="S298" s="374"/>
      <c r="T298" s="39"/>
      <c r="U298" s="39"/>
      <c r="V298" s="39"/>
      <c r="W298" s="39"/>
      <c r="X298" s="39"/>
      <c r="Y298" s="39"/>
      <c r="Z298" s="39"/>
      <c r="AA298" s="39"/>
      <c r="AB298" s="39"/>
      <c r="AC298" s="39"/>
      <c r="AD298" s="381"/>
      <c r="AE298" s="7"/>
      <c r="AF298" s="374"/>
      <c r="AG298" s="39"/>
      <c r="AH298" s="39"/>
      <c r="AI298" s="39"/>
      <c r="AJ298" s="39"/>
      <c r="AK298" s="39"/>
      <c r="AL298" s="39"/>
      <c r="AM298" s="39"/>
      <c r="AN298" s="39"/>
      <c r="AO298" s="39"/>
      <c r="AP298" s="39"/>
      <c r="AQ298" s="381"/>
      <c r="AR298" s="7"/>
      <c r="AS298" s="374"/>
      <c r="AT298" s="39"/>
      <c r="AU298" s="39"/>
      <c r="AV298" s="39"/>
      <c r="AW298" s="39"/>
      <c r="AX298" s="39"/>
      <c r="AY298" s="39"/>
      <c r="AZ298" s="39"/>
      <c r="BA298" s="39"/>
      <c r="BB298" s="39"/>
      <c r="BC298" s="39"/>
      <c r="BD298" s="381"/>
    </row>
    <row r="299" spans="1:56" ht="23" x14ac:dyDescent="0.35">
      <c r="A299" s="37" t="s">
        <v>61</v>
      </c>
      <c r="B299" s="37" t="s">
        <v>184</v>
      </c>
      <c r="C299" s="37">
        <v>219</v>
      </c>
      <c r="E299" s="267" t="s">
        <v>214</v>
      </c>
      <c r="F299" s="374"/>
      <c r="G299" s="39"/>
      <c r="H299" s="39"/>
      <c r="I299" s="39"/>
      <c r="J299" s="39"/>
      <c r="K299" s="39"/>
      <c r="L299" s="39"/>
      <c r="M299" s="39"/>
      <c r="N299" s="39"/>
      <c r="O299" s="39"/>
      <c r="P299" s="39"/>
      <c r="Q299" s="381"/>
      <c r="R299" s="7"/>
      <c r="S299" s="390"/>
      <c r="T299" s="391"/>
      <c r="U299" s="391"/>
      <c r="V299" s="391"/>
      <c r="W299" s="391"/>
      <c r="X299" s="391"/>
      <c r="Y299" s="391"/>
      <c r="Z299" s="391"/>
      <c r="AA299" s="391"/>
      <c r="AB299" s="391"/>
      <c r="AC299" s="391"/>
      <c r="AD299" s="392"/>
      <c r="AE299" s="7"/>
      <c r="AF299" s="374"/>
      <c r="AG299" s="39"/>
      <c r="AH299" s="39"/>
      <c r="AI299" s="39"/>
      <c r="AJ299" s="39"/>
      <c r="AK299" s="39"/>
      <c r="AL299" s="39"/>
      <c r="AM299" s="39"/>
      <c r="AN299" s="39"/>
      <c r="AO299" s="39"/>
      <c r="AP299" s="39"/>
      <c r="AQ299" s="381"/>
      <c r="AR299" s="7"/>
      <c r="AS299" s="374"/>
      <c r="AT299" s="39"/>
      <c r="AU299" s="39"/>
      <c r="AV299" s="39"/>
      <c r="AW299" s="39"/>
      <c r="AX299" s="39"/>
      <c r="AY299" s="39"/>
      <c r="AZ299" s="39"/>
      <c r="BA299" s="39"/>
      <c r="BB299" s="39"/>
      <c r="BC299" s="39"/>
      <c r="BD299" s="381"/>
    </row>
    <row r="300" spans="1:56" ht="23" x14ac:dyDescent="0.35">
      <c r="A300" s="37" t="s">
        <v>61</v>
      </c>
      <c r="B300" s="37" t="s">
        <v>185</v>
      </c>
      <c r="C300" s="37">
        <v>220</v>
      </c>
      <c r="E300" s="267" t="s">
        <v>215</v>
      </c>
      <c r="F300" s="374"/>
      <c r="G300" s="39"/>
      <c r="H300" s="39"/>
      <c r="I300" s="39"/>
      <c r="J300" s="39"/>
      <c r="K300" s="39"/>
      <c r="L300" s="39"/>
      <c r="M300" s="39"/>
      <c r="N300" s="39"/>
      <c r="O300" s="39"/>
      <c r="P300" s="39"/>
      <c r="Q300" s="381"/>
      <c r="R300" s="7"/>
      <c r="S300" s="374"/>
      <c r="T300" s="39"/>
      <c r="U300" s="39"/>
      <c r="V300" s="39"/>
      <c r="W300" s="39"/>
      <c r="X300" s="39"/>
      <c r="Y300" s="39"/>
      <c r="Z300" s="39"/>
      <c r="AA300" s="39"/>
      <c r="AB300" s="39"/>
      <c r="AC300" s="39"/>
      <c r="AD300" s="381"/>
      <c r="AE300" s="7"/>
      <c r="AF300" s="374"/>
      <c r="AG300" s="39"/>
      <c r="AH300" s="39"/>
      <c r="AI300" s="39"/>
      <c r="AJ300" s="39"/>
      <c r="AK300" s="39"/>
      <c r="AL300" s="39"/>
      <c r="AM300" s="39"/>
      <c r="AN300" s="39"/>
      <c r="AO300" s="39"/>
      <c r="AP300" s="39"/>
      <c r="AQ300" s="381"/>
      <c r="AR300" s="7"/>
      <c r="AS300" s="374"/>
      <c r="AT300" s="39"/>
      <c r="AU300" s="39"/>
      <c r="AV300" s="39"/>
      <c r="AW300" s="39"/>
      <c r="AX300" s="39"/>
      <c r="AY300" s="39"/>
      <c r="AZ300" s="39"/>
      <c r="BA300" s="39"/>
      <c r="BB300" s="39"/>
      <c r="BC300" s="39"/>
      <c r="BD300" s="381"/>
    </row>
    <row r="301" spans="1:56" ht="23" x14ac:dyDescent="0.35">
      <c r="B301" s="37"/>
      <c r="C301" s="37"/>
      <c r="E301" s="46" t="s">
        <v>217</v>
      </c>
      <c r="F301" s="327"/>
      <c r="G301" s="326"/>
      <c r="H301" s="326"/>
      <c r="I301" s="326"/>
      <c r="J301" s="326"/>
      <c r="K301" s="326"/>
      <c r="L301" s="326"/>
      <c r="M301" s="326"/>
      <c r="N301" s="326"/>
      <c r="O301" s="326"/>
      <c r="P301" s="326"/>
      <c r="Q301" s="9"/>
      <c r="R301" s="7"/>
      <c r="S301" s="327"/>
      <c r="T301" s="326"/>
      <c r="U301" s="326"/>
      <c r="V301" s="326"/>
      <c r="W301" s="326"/>
      <c r="X301" s="326"/>
      <c r="Y301" s="326"/>
      <c r="Z301" s="326"/>
      <c r="AA301" s="326"/>
      <c r="AB301" s="326"/>
      <c r="AC301" s="326"/>
      <c r="AD301" s="9"/>
      <c r="AE301" s="7"/>
      <c r="AF301" s="327"/>
      <c r="AG301" s="326"/>
      <c r="AH301" s="326"/>
      <c r="AI301" s="326"/>
      <c r="AJ301" s="326"/>
      <c r="AK301" s="326"/>
      <c r="AL301" s="326"/>
      <c r="AM301" s="326"/>
      <c r="AN301" s="326"/>
      <c r="AO301" s="326"/>
      <c r="AP301" s="326"/>
      <c r="AQ301" s="9"/>
      <c r="AR301" s="7"/>
      <c r="AS301" s="327"/>
      <c r="AT301" s="326"/>
      <c r="AU301" s="326"/>
      <c r="AV301" s="326"/>
      <c r="AW301" s="326"/>
      <c r="AX301" s="326"/>
      <c r="AY301" s="326"/>
      <c r="AZ301" s="326"/>
      <c r="BA301" s="326"/>
      <c r="BB301" s="326"/>
      <c r="BC301" s="326"/>
      <c r="BD301" s="9"/>
    </row>
    <row r="302" spans="1:56" ht="23" x14ac:dyDescent="0.35">
      <c r="A302" s="37" t="s">
        <v>61</v>
      </c>
      <c r="B302" s="37" t="s">
        <v>186</v>
      </c>
      <c r="C302" s="37">
        <v>221</v>
      </c>
      <c r="E302" s="69" t="s">
        <v>218</v>
      </c>
      <c r="F302" s="42"/>
      <c r="G302" s="39"/>
      <c r="H302" s="39"/>
      <c r="I302" s="39"/>
      <c r="J302" s="39"/>
      <c r="K302" s="39"/>
      <c r="L302" s="39"/>
      <c r="M302" s="39"/>
      <c r="N302" s="39"/>
      <c r="O302" s="39"/>
      <c r="P302" s="39"/>
      <c r="Q302" s="381"/>
      <c r="R302" s="7"/>
      <c r="S302" s="393"/>
      <c r="T302" s="391"/>
      <c r="U302" s="391"/>
      <c r="V302" s="391"/>
      <c r="W302" s="391"/>
      <c r="X302" s="391"/>
      <c r="Y302" s="391"/>
      <c r="Z302" s="391"/>
      <c r="AA302" s="391"/>
      <c r="AB302" s="391"/>
      <c r="AC302" s="391"/>
      <c r="AD302" s="392"/>
      <c r="AE302" s="7"/>
      <c r="AF302" s="42"/>
      <c r="AG302" s="39"/>
      <c r="AH302" s="39"/>
      <c r="AI302" s="39"/>
      <c r="AJ302" s="39"/>
      <c r="AK302" s="39"/>
      <c r="AL302" s="39"/>
      <c r="AM302" s="39"/>
      <c r="AN302" s="39"/>
      <c r="AO302" s="39"/>
      <c r="AP302" s="39"/>
      <c r="AQ302" s="381"/>
      <c r="AR302" s="7"/>
      <c r="AS302" s="42"/>
      <c r="AT302" s="39"/>
      <c r="AU302" s="39"/>
      <c r="AV302" s="39"/>
      <c r="AW302" s="39"/>
      <c r="AX302" s="39"/>
      <c r="AY302" s="39"/>
      <c r="AZ302" s="39"/>
      <c r="BA302" s="39"/>
      <c r="BB302" s="39"/>
      <c r="BC302" s="39"/>
      <c r="BD302" s="381"/>
    </row>
    <row r="303" spans="1:56" ht="23" x14ac:dyDescent="0.35">
      <c r="A303" s="37" t="s">
        <v>61</v>
      </c>
      <c r="B303" s="37" t="s">
        <v>187</v>
      </c>
      <c r="C303" s="37">
        <v>222</v>
      </c>
      <c r="E303" s="69" t="s">
        <v>319</v>
      </c>
      <c r="F303" s="390"/>
      <c r="G303" s="391"/>
      <c r="H303" s="391"/>
      <c r="I303" s="391"/>
      <c r="J303" s="391"/>
      <c r="K303" s="391"/>
      <c r="L303" s="391"/>
      <c r="M303" s="391"/>
      <c r="N303" s="391"/>
      <c r="O303" s="391"/>
      <c r="P303" s="391"/>
      <c r="Q303" s="392"/>
      <c r="S303" s="390"/>
      <c r="T303" s="391"/>
      <c r="U303" s="391"/>
      <c r="V303" s="391"/>
      <c r="W303" s="391"/>
      <c r="X303" s="391"/>
      <c r="Y303" s="391"/>
      <c r="Z303" s="391"/>
      <c r="AA303" s="391"/>
      <c r="AB303" s="391"/>
      <c r="AC303" s="391"/>
      <c r="AD303" s="392"/>
      <c r="AF303" s="390"/>
      <c r="AG303" s="391"/>
      <c r="AH303" s="391"/>
      <c r="AI303" s="391"/>
      <c r="AJ303" s="391"/>
      <c r="AK303" s="391"/>
      <c r="AL303" s="391"/>
      <c r="AM303" s="391"/>
      <c r="AN303" s="391"/>
      <c r="AO303" s="391"/>
      <c r="AP303" s="391"/>
      <c r="AQ303" s="392"/>
      <c r="AS303" s="390"/>
      <c r="AT303" s="391"/>
      <c r="AU303" s="391"/>
      <c r="AV303" s="391"/>
      <c r="AW303" s="391"/>
      <c r="AX303" s="391"/>
      <c r="AY303" s="391"/>
      <c r="AZ303" s="391"/>
      <c r="BA303" s="391"/>
      <c r="BB303" s="391"/>
      <c r="BC303" s="391"/>
      <c r="BD303" s="392"/>
    </row>
    <row r="304" spans="1:56" ht="23" x14ac:dyDescent="0.35">
      <c r="A304" s="37" t="s">
        <v>61</v>
      </c>
      <c r="B304" s="37" t="s">
        <v>188</v>
      </c>
      <c r="C304" s="37">
        <v>223</v>
      </c>
      <c r="E304" s="69" t="s">
        <v>220</v>
      </c>
      <c r="F304" s="390"/>
      <c r="G304" s="391"/>
      <c r="H304" s="391"/>
      <c r="I304" s="391"/>
      <c r="J304" s="391"/>
      <c r="K304" s="391"/>
      <c r="L304" s="391"/>
      <c r="M304" s="391"/>
      <c r="N304" s="391"/>
      <c r="O304" s="391"/>
      <c r="P304" s="391"/>
      <c r="Q304" s="392"/>
      <c r="R304" s="7"/>
      <c r="S304" s="374"/>
      <c r="T304" s="39"/>
      <c r="U304" s="39"/>
      <c r="V304" s="39"/>
      <c r="W304" s="39"/>
      <c r="X304" s="39"/>
      <c r="Y304" s="39"/>
      <c r="Z304" s="39"/>
      <c r="AA304" s="39"/>
      <c r="AB304" s="39"/>
      <c r="AC304" s="39"/>
      <c r="AD304" s="381"/>
      <c r="AE304" s="7"/>
      <c r="AF304" s="374"/>
      <c r="AG304" s="39"/>
      <c r="AH304" s="39"/>
      <c r="AI304" s="39"/>
      <c r="AJ304" s="39"/>
      <c r="AK304" s="39"/>
      <c r="AL304" s="39"/>
      <c r="AM304" s="39"/>
      <c r="AN304" s="39"/>
      <c r="AO304" s="39"/>
      <c r="AP304" s="39"/>
      <c r="AQ304" s="381"/>
      <c r="AR304" s="7"/>
      <c r="AS304" s="390"/>
      <c r="AT304" s="391"/>
      <c r="AU304" s="391"/>
      <c r="AV304" s="391"/>
      <c r="AW304" s="391"/>
      <c r="AX304" s="391"/>
      <c r="AY304" s="391"/>
      <c r="AZ304" s="391"/>
      <c r="BA304" s="391"/>
      <c r="BB304" s="391"/>
      <c r="BC304" s="391"/>
      <c r="BD304" s="392"/>
    </row>
    <row r="305" spans="1:56" ht="23" x14ac:dyDescent="0.35">
      <c r="B305" s="37"/>
      <c r="C305" s="37"/>
      <c r="E305" s="46" t="s">
        <v>222</v>
      </c>
      <c r="F305" s="327"/>
      <c r="G305" s="326"/>
      <c r="H305" s="326"/>
      <c r="I305" s="326"/>
      <c r="J305" s="326"/>
      <c r="K305" s="326"/>
      <c r="L305" s="326"/>
      <c r="M305" s="326"/>
      <c r="N305" s="326"/>
      <c r="O305" s="326"/>
      <c r="P305" s="326"/>
      <c r="Q305" s="9"/>
      <c r="R305" s="7"/>
      <c r="S305" s="327"/>
      <c r="T305" s="326"/>
      <c r="U305" s="326"/>
      <c r="V305" s="326"/>
      <c r="W305" s="326"/>
      <c r="X305" s="326"/>
      <c r="Y305" s="326"/>
      <c r="Z305" s="326"/>
      <c r="AA305" s="326"/>
      <c r="AB305" s="326"/>
      <c r="AC305" s="326"/>
      <c r="AD305" s="9"/>
      <c r="AE305" s="7"/>
      <c r="AF305" s="327"/>
      <c r="AG305" s="326"/>
      <c r="AH305" s="326"/>
      <c r="AI305" s="326"/>
      <c r="AJ305" s="326"/>
      <c r="AK305" s="326"/>
      <c r="AL305" s="326"/>
      <c r="AM305" s="326"/>
      <c r="AN305" s="326"/>
      <c r="AO305" s="326"/>
      <c r="AP305" s="326"/>
      <c r="AQ305" s="9"/>
      <c r="AR305" s="7"/>
      <c r="AS305" s="327"/>
      <c r="AT305" s="326"/>
      <c r="AU305" s="326"/>
      <c r="AV305" s="326"/>
      <c r="AW305" s="326"/>
      <c r="AX305" s="326"/>
      <c r="AY305" s="326"/>
      <c r="AZ305" s="326"/>
      <c r="BA305" s="326"/>
      <c r="BB305" s="326"/>
      <c r="BC305" s="326"/>
      <c r="BD305" s="9"/>
    </row>
    <row r="306" spans="1:56" ht="23" x14ac:dyDescent="0.35">
      <c r="A306" s="37" t="s">
        <v>61</v>
      </c>
      <c r="B306" s="37" t="s">
        <v>189</v>
      </c>
      <c r="C306" s="37">
        <v>224</v>
      </c>
      <c r="E306" s="69" t="s">
        <v>223</v>
      </c>
      <c r="F306" s="390"/>
      <c r="G306" s="391"/>
      <c r="H306" s="391"/>
      <c r="I306" s="391"/>
      <c r="J306" s="391"/>
      <c r="K306" s="391"/>
      <c r="L306" s="391"/>
      <c r="M306" s="391"/>
      <c r="N306" s="391"/>
      <c r="O306" s="391"/>
      <c r="P306" s="391"/>
      <c r="Q306" s="392"/>
      <c r="R306" s="7"/>
      <c r="S306" s="374"/>
      <c r="T306" s="39"/>
      <c r="U306" s="39"/>
      <c r="V306" s="39"/>
      <c r="W306" s="39"/>
      <c r="X306" s="39"/>
      <c r="Y306" s="39"/>
      <c r="Z306" s="39"/>
      <c r="AA306" s="39"/>
      <c r="AB306" s="39"/>
      <c r="AC306" s="39"/>
      <c r="AD306" s="381"/>
      <c r="AE306" s="7"/>
      <c r="AF306" s="374"/>
      <c r="AG306" s="39"/>
      <c r="AH306" s="39"/>
      <c r="AI306" s="39"/>
      <c r="AJ306" s="39"/>
      <c r="AK306" s="39"/>
      <c r="AL306" s="39"/>
      <c r="AM306" s="39"/>
      <c r="AN306" s="39"/>
      <c r="AO306" s="39"/>
      <c r="AP306" s="39"/>
      <c r="AQ306" s="381"/>
      <c r="AR306" s="7"/>
      <c r="AS306" s="390"/>
      <c r="AT306" s="391"/>
      <c r="AU306" s="391"/>
      <c r="AV306" s="391"/>
      <c r="AW306" s="391"/>
      <c r="AX306" s="391"/>
      <c r="AY306" s="391"/>
      <c r="AZ306" s="391"/>
      <c r="BA306" s="391"/>
      <c r="BB306" s="391"/>
      <c r="BC306" s="391"/>
      <c r="BD306" s="392"/>
    </row>
    <row r="307" spans="1:56" ht="23" x14ac:dyDescent="0.35">
      <c r="A307" s="37" t="s">
        <v>61</v>
      </c>
      <c r="B307" s="37" t="s">
        <v>190</v>
      </c>
      <c r="C307" s="37">
        <v>225</v>
      </c>
      <c r="E307" s="69" t="s">
        <v>224</v>
      </c>
      <c r="F307" s="390"/>
      <c r="G307" s="391"/>
      <c r="H307" s="391"/>
      <c r="I307" s="391"/>
      <c r="J307" s="391"/>
      <c r="K307" s="391"/>
      <c r="L307" s="391"/>
      <c r="M307" s="391"/>
      <c r="N307" s="391"/>
      <c r="O307" s="391"/>
      <c r="P307" s="391"/>
      <c r="Q307" s="392"/>
      <c r="R307" s="7"/>
      <c r="S307" s="374"/>
      <c r="T307" s="39"/>
      <c r="U307" s="39"/>
      <c r="V307" s="39"/>
      <c r="W307" s="39"/>
      <c r="X307" s="39"/>
      <c r="Y307" s="39"/>
      <c r="Z307" s="39"/>
      <c r="AA307" s="39"/>
      <c r="AB307" s="39"/>
      <c r="AC307" s="39"/>
      <c r="AD307" s="381"/>
      <c r="AE307" s="7"/>
      <c r="AF307" s="374"/>
      <c r="AG307" s="39"/>
      <c r="AH307" s="39"/>
      <c r="AI307" s="39"/>
      <c r="AJ307" s="39"/>
      <c r="AK307" s="39"/>
      <c r="AL307" s="39"/>
      <c r="AM307" s="39"/>
      <c r="AN307" s="39"/>
      <c r="AO307" s="39"/>
      <c r="AP307" s="39"/>
      <c r="AQ307" s="381"/>
      <c r="AR307" s="7"/>
      <c r="AS307" s="390"/>
      <c r="AT307" s="391"/>
      <c r="AU307" s="391"/>
      <c r="AV307" s="391"/>
      <c r="AW307" s="391"/>
      <c r="AX307" s="391"/>
      <c r="AY307" s="391"/>
      <c r="AZ307" s="391"/>
      <c r="BA307" s="391"/>
      <c r="BB307" s="391"/>
      <c r="BC307" s="391"/>
      <c r="BD307" s="392"/>
    </row>
    <row r="308" spans="1:56" ht="23" x14ac:dyDescent="0.35">
      <c r="A308" s="37" t="s">
        <v>61</v>
      </c>
      <c r="B308" s="37" t="s">
        <v>191</v>
      </c>
      <c r="C308" s="37">
        <v>226</v>
      </c>
      <c r="E308" s="69" t="s">
        <v>225</v>
      </c>
      <c r="F308" s="390"/>
      <c r="G308" s="391"/>
      <c r="H308" s="391"/>
      <c r="I308" s="391"/>
      <c r="J308" s="391"/>
      <c r="K308" s="391"/>
      <c r="L308" s="391"/>
      <c r="M308" s="391"/>
      <c r="N308" s="391"/>
      <c r="O308" s="391"/>
      <c r="P308" s="391"/>
      <c r="Q308" s="392"/>
      <c r="R308" s="7"/>
      <c r="S308" s="374"/>
      <c r="T308" s="39"/>
      <c r="U308" s="39"/>
      <c r="V308" s="39"/>
      <c r="W308" s="39"/>
      <c r="X308" s="39"/>
      <c r="Y308" s="39"/>
      <c r="Z308" s="39"/>
      <c r="AA308" s="39"/>
      <c r="AB308" s="39"/>
      <c r="AC308" s="39"/>
      <c r="AD308" s="381"/>
      <c r="AE308" s="7"/>
      <c r="AF308" s="374"/>
      <c r="AG308" s="39"/>
      <c r="AH308" s="39"/>
      <c r="AI308" s="39"/>
      <c r="AJ308" s="39"/>
      <c r="AK308" s="39"/>
      <c r="AL308" s="39"/>
      <c r="AM308" s="39"/>
      <c r="AN308" s="39"/>
      <c r="AO308" s="39"/>
      <c r="AP308" s="39"/>
      <c r="AQ308" s="381"/>
      <c r="AR308" s="7"/>
      <c r="AS308" s="390"/>
      <c r="AT308" s="391"/>
      <c r="AU308" s="391"/>
      <c r="AV308" s="391"/>
      <c r="AW308" s="391"/>
      <c r="AX308" s="391"/>
      <c r="AY308" s="391"/>
      <c r="AZ308" s="391"/>
      <c r="BA308" s="391"/>
      <c r="BB308" s="391"/>
      <c r="BC308" s="391"/>
      <c r="BD308" s="392"/>
    </row>
    <row r="309" spans="1:56" ht="23" x14ac:dyDescent="0.35">
      <c r="A309" s="37" t="s">
        <v>61</v>
      </c>
      <c r="B309" s="37" t="s">
        <v>192</v>
      </c>
      <c r="C309" s="37">
        <v>227</v>
      </c>
      <c r="E309" s="69" t="s">
        <v>226</v>
      </c>
      <c r="F309" s="390"/>
      <c r="G309" s="391"/>
      <c r="H309" s="391"/>
      <c r="I309" s="391"/>
      <c r="J309" s="391"/>
      <c r="K309" s="391"/>
      <c r="L309" s="391"/>
      <c r="M309" s="391"/>
      <c r="N309" s="391"/>
      <c r="O309" s="391"/>
      <c r="P309" s="391"/>
      <c r="Q309" s="392"/>
      <c r="R309" s="7"/>
      <c r="S309" s="374"/>
      <c r="T309" s="39"/>
      <c r="U309" s="39"/>
      <c r="V309" s="39"/>
      <c r="W309" s="39"/>
      <c r="X309" s="39"/>
      <c r="Y309" s="39"/>
      <c r="Z309" s="39"/>
      <c r="AA309" s="39"/>
      <c r="AB309" s="39"/>
      <c r="AC309" s="39"/>
      <c r="AD309" s="381"/>
      <c r="AE309" s="7"/>
      <c r="AF309" s="374"/>
      <c r="AG309" s="39"/>
      <c r="AH309" s="39"/>
      <c r="AI309" s="39"/>
      <c r="AJ309" s="39"/>
      <c r="AK309" s="39"/>
      <c r="AL309" s="39"/>
      <c r="AM309" s="39"/>
      <c r="AN309" s="39"/>
      <c r="AO309" s="39"/>
      <c r="AP309" s="39"/>
      <c r="AQ309" s="381"/>
      <c r="AR309" s="7"/>
      <c r="AS309" s="390"/>
      <c r="AT309" s="391"/>
      <c r="AU309" s="391"/>
      <c r="AV309" s="391"/>
      <c r="AW309" s="391"/>
      <c r="AX309" s="391"/>
      <c r="AY309" s="391"/>
      <c r="AZ309" s="391"/>
      <c r="BA309" s="391"/>
      <c r="BB309" s="391"/>
      <c r="BC309" s="391"/>
      <c r="BD309" s="392"/>
    </row>
    <row r="310" spans="1:56" ht="23" x14ac:dyDescent="0.35">
      <c r="A310" s="37" t="s">
        <v>61</v>
      </c>
      <c r="B310" s="37" t="s">
        <v>193</v>
      </c>
      <c r="C310" s="37">
        <v>228</v>
      </c>
      <c r="E310" s="69" t="s">
        <v>227</v>
      </c>
      <c r="F310" s="390"/>
      <c r="G310" s="391"/>
      <c r="H310" s="391"/>
      <c r="I310" s="391"/>
      <c r="J310" s="391"/>
      <c r="K310" s="391"/>
      <c r="L310" s="391"/>
      <c r="M310" s="391"/>
      <c r="N310" s="391"/>
      <c r="O310" s="391"/>
      <c r="P310" s="391"/>
      <c r="Q310" s="392"/>
      <c r="R310" s="7"/>
      <c r="S310" s="374"/>
      <c r="T310" s="39"/>
      <c r="U310" s="39"/>
      <c r="V310" s="39"/>
      <c r="W310" s="39"/>
      <c r="X310" s="39"/>
      <c r="Y310" s="39"/>
      <c r="Z310" s="39"/>
      <c r="AA310" s="39"/>
      <c r="AB310" s="39"/>
      <c r="AC310" s="39"/>
      <c r="AD310" s="381"/>
      <c r="AE310" s="7"/>
      <c r="AF310" s="374"/>
      <c r="AG310" s="39"/>
      <c r="AH310" s="39"/>
      <c r="AI310" s="39"/>
      <c r="AJ310" s="39"/>
      <c r="AK310" s="39"/>
      <c r="AL310" s="39"/>
      <c r="AM310" s="39"/>
      <c r="AN310" s="39"/>
      <c r="AO310" s="39"/>
      <c r="AP310" s="39"/>
      <c r="AQ310" s="381"/>
      <c r="AR310" s="7"/>
      <c r="AS310" s="390"/>
      <c r="AT310" s="391"/>
      <c r="AU310" s="391"/>
      <c r="AV310" s="391"/>
      <c r="AW310" s="391"/>
      <c r="AX310" s="391"/>
      <c r="AY310" s="391"/>
      <c r="AZ310" s="391"/>
      <c r="BA310" s="391"/>
      <c r="BB310" s="391"/>
      <c r="BC310" s="391"/>
      <c r="BD310" s="392"/>
    </row>
    <row r="311" spans="1:56" s="18" customFormat="1" ht="23" x14ac:dyDescent="0.35">
      <c r="A311" s="35"/>
      <c r="B311" s="35"/>
      <c r="C311" s="37"/>
      <c r="E311" s="12" t="s">
        <v>347</v>
      </c>
      <c r="F311" s="371">
        <f>SUM(F316:F325)+SUM(F327:F329)+SUM(F331:F335)+F314</f>
        <v>0</v>
      </c>
      <c r="G311" s="385">
        <f t="shared" ref="G311:Q311" si="8">SUM(G316:G325)+SUM(G327:G329)+SUM(G331:G335)+G314</f>
        <v>0</v>
      </c>
      <c r="H311" s="385">
        <f t="shared" si="8"/>
        <v>0</v>
      </c>
      <c r="I311" s="385">
        <f t="shared" si="8"/>
        <v>0</v>
      </c>
      <c r="J311" s="385">
        <f t="shared" si="8"/>
        <v>0</v>
      </c>
      <c r="K311" s="385">
        <f t="shared" si="8"/>
        <v>0</v>
      </c>
      <c r="L311" s="385">
        <f t="shared" si="8"/>
        <v>0</v>
      </c>
      <c r="M311" s="385">
        <f t="shared" si="8"/>
        <v>0</v>
      </c>
      <c r="N311" s="385">
        <f t="shared" si="8"/>
        <v>0</v>
      </c>
      <c r="O311" s="385">
        <f t="shared" si="8"/>
        <v>0</v>
      </c>
      <c r="P311" s="385">
        <f t="shared" si="8"/>
        <v>0</v>
      </c>
      <c r="Q311" s="378">
        <f t="shared" si="8"/>
        <v>0</v>
      </c>
      <c r="R311" s="17"/>
      <c r="S311" s="371">
        <f>SUM(S316:S325)+SUM(S327:S329)+SUM(S331:S335)+S314</f>
        <v>0</v>
      </c>
      <c r="T311" s="385">
        <f t="shared" ref="T311:AD311" si="9">SUM(T316:T325)+SUM(T327:T329)+SUM(T331:T335)+T314</f>
        <v>0</v>
      </c>
      <c r="U311" s="385">
        <f t="shared" si="9"/>
        <v>0</v>
      </c>
      <c r="V311" s="385">
        <f t="shared" si="9"/>
        <v>0</v>
      </c>
      <c r="W311" s="385">
        <f t="shared" si="9"/>
        <v>0</v>
      </c>
      <c r="X311" s="385">
        <f t="shared" si="9"/>
        <v>0</v>
      </c>
      <c r="Y311" s="385">
        <f t="shared" si="9"/>
        <v>0</v>
      </c>
      <c r="Z311" s="385">
        <f t="shared" si="9"/>
        <v>0</v>
      </c>
      <c r="AA311" s="385">
        <f t="shared" si="9"/>
        <v>0</v>
      </c>
      <c r="AB311" s="385">
        <f t="shared" si="9"/>
        <v>0</v>
      </c>
      <c r="AC311" s="385">
        <f t="shared" si="9"/>
        <v>0</v>
      </c>
      <c r="AD311" s="378">
        <f t="shared" si="9"/>
        <v>0</v>
      </c>
      <c r="AE311" s="17"/>
      <c r="AF311" s="371">
        <f>SUM(AF316:AF325)+SUM(AF327:AF329)+SUM(AF331:AF335)+AF314</f>
        <v>0</v>
      </c>
      <c r="AG311" s="385">
        <f t="shared" ref="AG311:AQ311" si="10">SUM(AG316:AG325)+SUM(AG327:AG329)+SUM(AG331:AG335)+AG314</f>
        <v>0</v>
      </c>
      <c r="AH311" s="385">
        <f t="shared" si="10"/>
        <v>0</v>
      </c>
      <c r="AI311" s="385">
        <f t="shared" si="10"/>
        <v>0</v>
      </c>
      <c r="AJ311" s="385">
        <f t="shared" si="10"/>
        <v>0</v>
      </c>
      <c r="AK311" s="385">
        <f t="shared" si="10"/>
        <v>0</v>
      </c>
      <c r="AL311" s="385">
        <f t="shared" si="10"/>
        <v>0</v>
      </c>
      <c r="AM311" s="385">
        <f t="shared" si="10"/>
        <v>0</v>
      </c>
      <c r="AN311" s="385">
        <f t="shared" si="10"/>
        <v>0</v>
      </c>
      <c r="AO311" s="385">
        <f t="shared" si="10"/>
        <v>0</v>
      </c>
      <c r="AP311" s="385">
        <f t="shared" si="10"/>
        <v>0</v>
      </c>
      <c r="AQ311" s="378">
        <f t="shared" si="10"/>
        <v>0</v>
      </c>
      <c r="AR311" s="17"/>
      <c r="AS311" s="371">
        <f>SUM(AS316:AS325)+SUM(AS327:AS329)+SUM(AS331:AS335)+AS314</f>
        <v>0</v>
      </c>
      <c r="AT311" s="385">
        <f t="shared" ref="AT311:BD311" si="11">SUM(AT316:AT325)+SUM(AT327:AT329)+SUM(AT331:AT335)+AT314</f>
        <v>0</v>
      </c>
      <c r="AU311" s="385">
        <f t="shared" si="11"/>
        <v>0</v>
      </c>
      <c r="AV311" s="385">
        <f t="shared" si="11"/>
        <v>0</v>
      </c>
      <c r="AW311" s="385">
        <f t="shared" si="11"/>
        <v>0</v>
      </c>
      <c r="AX311" s="385">
        <f t="shared" si="11"/>
        <v>0</v>
      </c>
      <c r="AY311" s="385">
        <f t="shared" si="11"/>
        <v>0</v>
      </c>
      <c r="AZ311" s="385">
        <f t="shared" si="11"/>
        <v>0</v>
      </c>
      <c r="BA311" s="385">
        <f t="shared" si="11"/>
        <v>0</v>
      </c>
      <c r="BB311" s="385">
        <f t="shared" si="11"/>
        <v>0</v>
      </c>
      <c r="BC311" s="385">
        <f t="shared" si="11"/>
        <v>0</v>
      </c>
      <c r="BD311" s="378">
        <f t="shared" si="11"/>
        <v>0</v>
      </c>
    </row>
    <row r="312" spans="1:56" ht="23" x14ac:dyDescent="0.35">
      <c r="B312" s="57"/>
      <c r="C312" s="37"/>
      <c r="E312" s="46" t="s">
        <v>200</v>
      </c>
      <c r="F312" s="325"/>
      <c r="G312" s="326"/>
      <c r="H312" s="326"/>
      <c r="I312" s="326"/>
      <c r="J312" s="326"/>
      <c r="K312" s="326"/>
      <c r="L312" s="326"/>
      <c r="M312" s="326"/>
      <c r="N312" s="326"/>
      <c r="O312" s="326"/>
      <c r="P312" s="326"/>
      <c r="Q312" s="9"/>
      <c r="R312" s="7"/>
      <c r="S312" s="325"/>
      <c r="T312" s="326"/>
      <c r="U312" s="326"/>
      <c r="V312" s="326"/>
      <c r="W312" s="326"/>
      <c r="X312" s="326"/>
      <c r="Y312" s="326"/>
      <c r="Z312" s="326"/>
      <c r="AA312" s="326"/>
      <c r="AB312" s="326"/>
      <c r="AC312" s="326"/>
      <c r="AD312" s="9"/>
      <c r="AE312" s="7"/>
      <c r="AF312" s="325"/>
      <c r="AG312" s="326"/>
      <c r="AH312" s="326"/>
      <c r="AI312" s="326"/>
      <c r="AJ312" s="326"/>
      <c r="AK312" s="326"/>
      <c r="AL312" s="326"/>
      <c r="AM312" s="326"/>
      <c r="AN312" s="326"/>
      <c r="AO312" s="326"/>
      <c r="AP312" s="326"/>
      <c r="AQ312" s="9"/>
      <c r="AR312" s="7"/>
      <c r="AS312" s="325"/>
      <c r="AT312" s="326"/>
      <c r="AU312" s="326"/>
      <c r="AV312" s="326"/>
      <c r="AW312" s="326"/>
      <c r="AX312" s="326"/>
      <c r="AY312" s="326"/>
      <c r="AZ312" s="326"/>
      <c r="BA312" s="326"/>
      <c r="BB312" s="326"/>
      <c r="BC312" s="326"/>
      <c r="BD312" s="9"/>
    </row>
    <row r="313" spans="1:56" ht="23" x14ac:dyDescent="0.35">
      <c r="B313" s="57"/>
      <c r="C313" s="37"/>
      <c r="E313" s="262" t="s">
        <v>202</v>
      </c>
      <c r="F313" s="375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380"/>
      <c r="R313" s="7"/>
      <c r="S313" s="375"/>
      <c r="T313" s="19"/>
      <c r="U313" s="19"/>
      <c r="V313" s="19"/>
      <c r="W313" s="19"/>
      <c r="X313" s="19"/>
      <c r="Y313" s="19"/>
      <c r="Z313" s="19"/>
      <c r="AA313" s="19"/>
      <c r="AB313" s="19"/>
      <c r="AC313" s="19"/>
      <c r="AD313" s="380"/>
      <c r="AE313" s="7"/>
      <c r="AF313" s="375"/>
      <c r="AG313" s="19"/>
      <c r="AH313" s="19"/>
      <c r="AI313" s="19"/>
      <c r="AJ313" s="19"/>
      <c r="AK313" s="19"/>
      <c r="AL313" s="19"/>
      <c r="AM313" s="19"/>
      <c r="AN313" s="19"/>
      <c r="AO313" s="19"/>
      <c r="AP313" s="19"/>
      <c r="AQ313" s="380"/>
      <c r="AR313" s="7"/>
      <c r="AS313" s="375"/>
      <c r="AT313" s="19"/>
      <c r="AU313" s="19"/>
      <c r="AV313" s="19"/>
      <c r="AW313" s="19"/>
      <c r="AX313" s="19"/>
      <c r="AY313" s="19"/>
      <c r="AZ313" s="19"/>
      <c r="BA313" s="19"/>
      <c r="BB313" s="19"/>
      <c r="BC313" s="19"/>
      <c r="BD313" s="380"/>
    </row>
    <row r="314" spans="1:56" ht="23" x14ac:dyDescent="0.35">
      <c r="A314" s="37" t="s">
        <v>59</v>
      </c>
      <c r="B314" s="37" t="s">
        <v>175</v>
      </c>
      <c r="C314" s="37">
        <v>229</v>
      </c>
      <c r="E314" s="47" t="s">
        <v>308</v>
      </c>
      <c r="F314" s="374"/>
      <c r="G314" s="39"/>
      <c r="H314" s="39"/>
      <c r="I314" s="39"/>
      <c r="J314" s="39"/>
      <c r="K314" s="39"/>
      <c r="L314" s="39"/>
      <c r="M314" s="39"/>
      <c r="N314" s="39"/>
      <c r="O314" s="39"/>
      <c r="P314" s="39"/>
      <c r="Q314" s="381"/>
      <c r="R314" s="7"/>
      <c r="S314" s="390"/>
      <c r="T314" s="391"/>
      <c r="U314" s="391"/>
      <c r="V314" s="391"/>
      <c r="W314" s="391"/>
      <c r="X314" s="391"/>
      <c r="Y314" s="391"/>
      <c r="Z314" s="391"/>
      <c r="AA314" s="391"/>
      <c r="AB314" s="391"/>
      <c r="AC314" s="391"/>
      <c r="AD314" s="392"/>
      <c r="AE314" s="7"/>
      <c r="AF314" s="374"/>
      <c r="AG314" s="39"/>
      <c r="AH314" s="39"/>
      <c r="AI314" s="39"/>
      <c r="AJ314" s="39"/>
      <c r="AK314" s="39"/>
      <c r="AL314" s="39"/>
      <c r="AM314" s="39"/>
      <c r="AN314" s="39"/>
      <c r="AO314" s="39"/>
      <c r="AP314" s="39"/>
      <c r="AQ314" s="381"/>
      <c r="AR314" s="7"/>
      <c r="AS314" s="374"/>
      <c r="AT314" s="39"/>
      <c r="AU314" s="39"/>
      <c r="AV314" s="39"/>
      <c r="AW314" s="39"/>
      <c r="AX314" s="39"/>
      <c r="AY314" s="39"/>
      <c r="AZ314" s="39"/>
      <c r="BA314" s="39"/>
      <c r="BB314" s="39"/>
      <c r="BC314" s="39"/>
      <c r="BD314" s="381"/>
    </row>
    <row r="315" spans="1:56" ht="23" x14ac:dyDescent="0.35">
      <c r="B315" s="58"/>
      <c r="C315" s="37"/>
      <c r="E315" s="71" t="s">
        <v>370</v>
      </c>
      <c r="F315" s="375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380"/>
      <c r="R315" s="7"/>
      <c r="S315" s="375"/>
      <c r="T315" s="19"/>
      <c r="U315" s="19"/>
      <c r="V315" s="19"/>
      <c r="W315" s="19"/>
      <c r="X315" s="19"/>
      <c r="Y315" s="19"/>
      <c r="Z315" s="19"/>
      <c r="AA315" s="19"/>
      <c r="AB315" s="19"/>
      <c r="AC315" s="19"/>
      <c r="AD315" s="380"/>
      <c r="AE315" s="7"/>
      <c r="AF315" s="375"/>
      <c r="AG315" s="19"/>
      <c r="AH315" s="19"/>
      <c r="AI315" s="19"/>
      <c r="AJ315" s="19"/>
      <c r="AK315" s="19"/>
      <c r="AL315" s="19"/>
      <c r="AM315" s="19"/>
      <c r="AN315" s="19"/>
      <c r="AO315" s="19"/>
      <c r="AP315" s="19"/>
      <c r="AQ315" s="380"/>
      <c r="AR315" s="7"/>
      <c r="AS315" s="375"/>
      <c r="AT315" s="19"/>
      <c r="AU315" s="19"/>
      <c r="AV315" s="19"/>
      <c r="AW315" s="19"/>
      <c r="AX315" s="19"/>
      <c r="AY315" s="19"/>
      <c r="AZ315" s="19"/>
      <c r="BA315" s="19"/>
      <c r="BB315" s="19"/>
      <c r="BC315" s="19"/>
      <c r="BD315" s="380"/>
    </row>
    <row r="316" spans="1:56" ht="23" x14ac:dyDescent="0.35">
      <c r="A316" s="37" t="s">
        <v>59</v>
      </c>
      <c r="B316" s="37" t="s">
        <v>176</v>
      </c>
      <c r="C316" s="37">
        <v>230</v>
      </c>
      <c r="E316" s="72" t="s">
        <v>206</v>
      </c>
      <c r="F316" s="374"/>
      <c r="G316" s="39"/>
      <c r="H316" s="39"/>
      <c r="I316" s="39"/>
      <c r="J316" s="39"/>
      <c r="K316" s="39"/>
      <c r="L316" s="39"/>
      <c r="M316" s="39"/>
      <c r="N316" s="39"/>
      <c r="O316" s="39"/>
      <c r="P316" s="39"/>
      <c r="Q316" s="381"/>
      <c r="R316" s="7"/>
      <c r="S316" s="374"/>
      <c r="T316" s="39"/>
      <c r="U316" s="39"/>
      <c r="V316" s="39"/>
      <c r="W316" s="39"/>
      <c r="X316" s="39"/>
      <c r="Y316" s="39"/>
      <c r="Z316" s="39"/>
      <c r="AA316" s="39"/>
      <c r="AB316" s="39"/>
      <c r="AC316" s="39"/>
      <c r="AD316" s="381"/>
      <c r="AE316" s="7"/>
      <c r="AF316" s="374"/>
      <c r="AG316" s="39"/>
      <c r="AH316" s="39"/>
      <c r="AI316" s="39"/>
      <c r="AJ316" s="39"/>
      <c r="AK316" s="39"/>
      <c r="AL316" s="39"/>
      <c r="AM316" s="39"/>
      <c r="AN316" s="39"/>
      <c r="AO316" s="39"/>
      <c r="AP316" s="39"/>
      <c r="AQ316" s="381"/>
      <c r="AR316" s="7"/>
      <c r="AS316" s="374"/>
      <c r="AT316" s="39"/>
      <c r="AU316" s="39"/>
      <c r="AV316" s="39"/>
      <c r="AW316" s="39"/>
      <c r="AX316" s="39"/>
      <c r="AY316" s="39"/>
      <c r="AZ316" s="39"/>
      <c r="BA316" s="39"/>
      <c r="BB316" s="39"/>
      <c r="BC316" s="39"/>
      <c r="BD316" s="381"/>
    </row>
    <row r="317" spans="1:56" ht="23" x14ac:dyDescent="0.35">
      <c r="A317" s="37" t="s">
        <v>59</v>
      </c>
      <c r="B317" s="37" t="s">
        <v>177</v>
      </c>
      <c r="C317" s="37">
        <v>231</v>
      </c>
      <c r="E317" s="72" t="s">
        <v>207</v>
      </c>
      <c r="F317" s="374"/>
      <c r="G317" s="39"/>
      <c r="H317" s="39"/>
      <c r="I317" s="39"/>
      <c r="J317" s="39"/>
      <c r="K317" s="39"/>
      <c r="L317" s="39"/>
      <c r="M317" s="39"/>
      <c r="N317" s="39"/>
      <c r="O317" s="39"/>
      <c r="P317" s="39"/>
      <c r="Q317" s="381"/>
      <c r="R317" s="7"/>
      <c r="S317" s="374"/>
      <c r="T317" s="39"/>
      <c r="U317" s="39"/>
      <c r="V317" s="39"/>
      <c r="W317" s="39"/>
      <c r="X317" s="39"/>
      <c r="Y317" s="39"/>
      <c r="Z317" s="39"/>
      <c r="AA317" s="39"/>
      <c r="AB317" s="39"/>
      <c r="AC317" s="39"/>
      <c r="AD317" s="381"/>
      <c r="AE317" s="7"/>
      <c r="AF317" s="374"/>
      <c r="AG317" s="39"/>
      <c r="AH317" s="39"/>
      <c r="AI317" s="39"/>
      <c r="AJ317" s="39"/>
      <c r="AK317" s="39"/>
      <c r="AL317" s="39"/>
      <c r="AM317" s="39"/>
      <c r="AN317" s="39"/>
      <c r="AO317" s="39"/>
      <c r="AP317" s="39"/>
      <c r="AQ317" s="381"/>
      <c r="AR317" s="7"/>
      <c r="AS317" s="374"/>
      <c r="AT317" s="39"/>
      <c r="AU317" s="39"/>
      <c r="AV317" s="39"/>
      <c r="AW317" s="39"/>
      <c r="AX317" s="39"/>
      <c r="AY317" s="39"/>
      <c r="AZ317" s="39"/>
      <c r="BA317" s="39"/>
      <c r="BB317" s="39"/>
      <c r="BC317" s="39"/>
      <c r="BD317" s="381"/>
    </row>
    <row r="318" spans="1:56" ht="23" x14ac:dyDescent="0.35">
      <c r="A318" s="37" t="s">
        <v>59</v>
      </c>
      <c r="B318" s="37" t="s">
        <v>178</v>
      </c>
      <c r="C318" s="37">
        <v>232</v>
      </c>
      <c r="E318" s="72" t="s">
        <v>208</v>
      </c>
      <c r="F318" s="374"/>
      <c r="G318" s="39"/>
      <c r="H318" s="39"/>
      <c r="I318" s="39"/>
      <c r="J318" s="39"/>
      <c r="K318" s="39"/>
      <c r="L318" s="39"/>
      <c r="M318" s="39"/>
      <c r="N318" s="39"/>
      <c r="O318" s="39"/>
      <c r="P318" s="39"/>
      <c r="Q318" s="381"/>
      <c r="R318" s="7"/>
      <c r="S318" s="374"/>
      <c r="T318" s="39"/>
      <c r="U318" s="39"/>
      <c r="V318" s="39"/>
      <c r="W318" s="39"/>
      <c r="X318" s="39"/>
      <c r="Y318" s="39"/>
      <c r="Z318" s="39"/>
      <c r="AA318" s="39"/>
      <c r="AB318" s="39"/>
      <c r="AC318" s="39"/>
      <c r="AD318" s="381"/>
      <c r="AE318" s="7"/>
      <c r="AF318" s="374"/>
      <c r="AG318" s="39"/>
      <c r="AH318" s="39"/>
      <c r="AI318" s="39"/>
      <c r="AJ318" s="39"/>
      <c r="AK318" s="39"/>
      <c r="AL318" s="39"/>
      <c r="AM318" s="39"/>
      <c r="AN318" s="39"/>
      <c r="AO318" s="39"/>
      <c r="AP318" s="39"/>
      <c r="AQ318" s="381"/>
      <c r="AR318" s="7"/>
      <c r="AS318" s="374"/>
      <c r="AT318" s="39"/>
      <c r="AU318" s="39"/>
      <c r="AV318" s="39"/>
      <c r="AW318" s="39"/>
      <c r="AX318" s="39"/>
      <c r="AY318" s="39"/>
      <c r="AZ318" s="39"/>
      <c r="BA318" s="39"/>
      <c r="BB318" s="39"/>
      <c r="BC318" s="39"/>
      <c r="BD318" s="381"/>
    </row>
    <row r="319" spans="1:56" ht="23" x14ac:dyDescent="0.35">
      <c r="A319" s="37" t="s">
        <v>59</v>
      </c>
      <c r="B319" s="37" t="s">
        <v>179</v>
      </c>
      <c r="C319" s="37">
        <v>233</v>
      </c>
      <c r="E319" s="72" t="s">
        <v>209</v>
      </c>
      <c r="F319" s="374"/>
      <c r="G319" s="39"/>
      <c r="H319" s="39"/>
      <c r="I319" s="39"/>
      <c r="J319" s="39"/>
      <c r="K319" s="39"/>
      <c r="L319" s="39"/>
      <c r="M319" s="39"/>
      <c r="N319" s="39"/>
      <c r="O319" s="39"/>
      <c r="P319" s="39"/>
      <c r="Q319" s="381"/>
      <c r="R319" s="7"/>
      <c r="S319" s="374"/>
      <c r="T319" s="39"/>
      <c r="U319" s="39"/>
      <c r="V319" s="39"/>
      <c r="W319" s="39"/>
      <c r="X319" s="39"/>
      <c r="Y319" s="39"/>
      <c r="Z319" s="39"/>
      <c r="AA319" s="39"/>
      <c r="AB319" s="39"/>
      <c r="AC319" s="39"/>
      <c r="AD319" s="381"/>
      <c r="AE319" s="7"/>
      <c r="AF319" s="374"/>
      <c r="AG319" s="39"/>
      <c r="AH319" s="39"/>
      <c r="AI319" s="39"/>
      <c r="AJ319" s="39"/>
      <c r="AK319" s="39"/>
      <c r="AL319" s="39"/>
      <c r="AM319" s="39"/>
      <c r="AN319" s="39"/>
      <c r="AO319" s="39"/>
      <c r="AP319" s="39"/>
      <c r="AQ319" s="381"/>
      <c r="AR319" s="7"/>
      <c r="AS319" s="374"/>
      <c r="AT319" s="39"/>
      <c r="AU319" s="39"/>
      <c r="AV319" s="39"/>
      <c r="AW319" s="39"/>
      <c r="AX319" s="39"/>
      <c r="AY319" s="39"/>
      <c r="AZ319" s="39"/>
      <c r="BA319" s="39"/>
      <c r="BB319" s="39"/>
      <c r="BC319" s="39"/>
      <c r="BD319" s="381"/>
    </row>
    <row r="320" spans="1:56" ht="23" x14ac:dyDescent="0.35">
      <c r="A320" s="37" t="s">
        <v>59</v>
      </c>
      <c r="B320" s="37" t="s">
        <v>180</v>
      </c>
      <c r="C320" s="37">
        <v>234</v>
      </c>
      <c r="E320" s="72" t="s">
        <v>210</v>
      </c>
      <c r="F320" s="374"/>
      <c r="G320" s="39"/>
      <c r="H320" s="39"/>
      <c r="I320" s="39"/>
      <c r="J320" s="39"/>
      <c r="K320" s="39"/>
      <c r="L320" s="39"/>
      <c r="M320" s="39"/>
      <c r="N320" s="39"/>
      <c r="O320" s="39"/>
      <c r="P320" s="39"/>
      <c r="Q320" s="381"/>
      <c r="R320" s="7"/>
      <c r="S320" s="374"/>
      <c r="T320" s="39"/>
      <c r="U320" s="39"/>
      <c r="V320" s="39"/>
      <c r="W320" s="39"/>
      <c r="X320" s="39"/>
      <c r="Y320" s="39"/>
      <c r="Z320" s="39"/>
      <c r="AA320" s="39"/>
      <c r="AB320" s="39"/>
      <c r="AC320" s="39"/>
      <c r="AD320" s="381"/>
      <c r="AE320" s="7"/>
      <c r="AF320" s="374"/>
      <c r="AG320" s="39"/>
      <c r="AH320" s="39"/>
      <c r="AI320" s="39"/>
      <c r="AJ320" s="39"/>
      <c r="AK320" s="39"/>
      <c r="AL320" s="39"/>
      <c r="AM320" s="39"/>
      <c r="AN320" s="39"/>
      <c r="AO320" s="39"/>
      <c r="AP320" s="39"/>
      <c r="AQ320" s="381"/>
      <c r="AR320" s="7"/>
      <c r="AS320" s="374"/>
      <c r="AT320" s="39"/>
      <c r="AU320" s="39"/>
      <c r="AV320" s="39"/>
      <c r="AW320" s="39"/>
      <c r="AX320" s="39"/>
      <c r="AY320" s="39"/>
      <c r="AZ320" s="39"/>
      <c r="BA320" s="39"/>
      <c r="BB320" s="39"/>
      <c r="BC320" s="39"/>
      <c r="BD320" s="381"/>
    </row>
    <row r="321" spans="1:56" ht="23" x14ac:dyDescent="0.35">
      <c r="A321" s="37" t="s">
        <v>59</v>
      </c>
      <c r="B321" s="37" t="s">
        <v>181</v>
      </c>
      <c r="C321" s="37">
        <v>235</v>
      </c>
      <c r="E321" s="72" t="s">
        <v>211</v>
      </c>
      <c r="F321" s="374"/>
      <c r="G321" s="39"/>
      <c r="H321" s="39"/>
      <c r="I321" s="39"/>
      <c r="J321" s="39"/>
      <c r="K321" s="39"/>
      <c r="L321" s="39"/>
      <c r="M321" s="39"/>
      <c r="N321" s="39"/>
      <c r="O321" s="39"/>
      <c r="P321" s="39"/>
      <c r="Q321" s="381"/>
      <c r="R321" s="7"/>
      <c r="S321" s="374"/>
      <c r="T321" s="39"/>
      <c r="U321" s="39"/>
      <c r="V321" s="39"/>
      <c r="W321" s="39"/>
      <c r="X321" s="39"/>
      <c r="Y321" s="39"/>
      <c r="Z321" s="39"/>
      <c r="AA321" s="39"/>
      <c r="AB321" s="39"/>
      <c r="AC321" s="39"/>
      <c r="AD321" s="381"/>
      <c r="AE321" s="7"/>
      <c r="AF321" s="374"/>
      <c r="AG321" s="39"/>
      <c r="AH321" s="39"/>
      <c r="AI321" s="39"/>
      <c r="AJ321" s="39"/>
      <c r="AK321" s="39"/>
      <c r="AL321" s="39"/>
      <c r="AM321" s="39"/>
      <c r="AN321" s="39"/>
      <c r="AO321" s="39"/>
      <c r="AP321" s="39"/>
      <c r="AQ321" s="381"/>
      <c r="AR321" s="7"/>
      <c r="AS321" s="374"/>
      <c r="AT321" s="39"/>
      <c r="AU321" s="39"/>
      <c r="AV321" s="39"/>
      <c r="AW321" s="39"/>
      <c r="AX321" s="39"/>
      <c r="AY321" s="39"/>
      <c r="AZ321" s="39"/>
      <c r="BA321" s="39"/>
      <c r="BB321" s="39"/>
      <c r="BC321" s="39"/>
      <c r="BD321" s="381"/>
    </row>
    <row r="322" spans="1:56" ht="23" x14ac:dyDescent="0.35">
      <c r="A322" s="37" t="s">
        <v>59</v>
      </c>
      <c r="B322" s="37" t="s">
        <v>182</v>
      </c>
      <c r="C322" s="37">
        <v>236</v>
      </c>
      <c r="E322" s="72" t="s">
        <v>212</v>
      </c>
      <c r="F322" s="374"/>
      <c r="G322" s="39"/>
      <c r="H322" s="39"/>
      <c r="I322" s="39"/>
      <c r="J322" s="39"/>
      <c r="K322" s="39"/>
      <c r="L322" s="39"/>
      <c r="M322" s="39"/>
      <c r="N322" s="39"/>
      <c r="O322" s="39"/>
      <c r="P322" s="39"/>
      <c r="Q322" s="381"/>
      <c r="R322" s="7"/>
      <c r="S322" s="374"/>
      <c r="T322" s="39"/>
      <c r="U322" s="39"/>
      <c r="V322" s="39"/>
      <c r="W322" s="39"/>
      <c r="X322" s="39"/>
      <c r="Y322" s="39"/>
      <c r="Z322" s="39"/>
      <c r="AA322" s="39"/>
      <c r="AB322" s="39"/>
      <c r="AC322" s="39"/>
      <c r="AD322" s="381"/>
      <c r="AE322" s="7"/>
      <c r="AF322" s="374"/>
      <c r="AG322" s="39"/>
      <c r="AH322" s="39"/>
      <c r="AI322" s="39"/>
      <c r="AJ322" s="39"/>
      <c r="AK322" s="39"/>
      <c r="AL322" s="39"/>
      <c r="AM322" s="39"/>
      <c r="AN322" s="39"/>
      <c r="AO322" s="39"/>
      <c r="AP322" s="39"/>
      <c r="AQ322" s="381"/>
      <c r="AR322" s="7"/>
      <c r="AS322" s="374"/>
      <c r="AT322" s="39"/>
      <c r="AU322" s="39"/>
      <c r="AV322" s="39"/>
      <c r="AW322" s="39"/>
      <c r="AX322" s="39"/>
      <c r="AY322" s="39"/>
      <c r="AZ322" s="39"/>
      <c r="BA322" s="39"/>
      <c r="BB322" s="39"/>
      <c r="BC322" s="39"/>
      <c r="BD322" s="381"/>
    </row>
    <row r="323" spans="1:56" ht="23" x14ac:dyDescent="0.35">
      <c r="A323" s="37" t="s">
        <v>59</v>
      </c>
      <c r="B323" s="37" t="s">
        <v>183</v>
      </c>
      <c r="C323" s="37">
        <v>237</v>
      </c>
      <c r="E323" s="47" t="s">
        <v>213</v>
      </c>
      <c r="F323" s="374"/>
      <c r="G323" s="39"/>
      <c r="H323" s="39"/>
      <c r="I323" s="39"/>
      <c r="J323" s="39"/>
      <c r="K323" s="39"/>
      <c r="L323" s="39"/>
      <c r="M323" s="39"/>
      <c r="N323" s="39"/>
      <c r="O323" s="39"/>
      <c r="P323" s="39"/>
      <c r="Q323" s="381"/>
      <c r="R323" s="7"/>
      <c r="S323" s="374"/>
      <c r="T323" s="39"/>
      <c r="U323" s="39"/>
      <c r="V323" s="39"/>
      <c r="W323" s="39"/>
      <c r="X323" s="39"/>
      <c r="Y323" s="39"/>
      <c r="Z323" s="39"/>
      <c r="AA323" s="39"/>
      <c r="AB323" s="39"/>
      <c r="AC323" s="39"/>
      <c r="AD323" s="381"/>
      <c r="AE323" s="7"/>
      <c r="AF323" s="374"/>
      <c r="AG323" s="39"/>
      <c r="AH323" s="39"/>
      <c r="AI323" s="39"/>
      <c r="AJ323" s="39"/>
      <c r="AK323" s="39"/>
      <c r="AL323" s="39"/>
      <c r="AM323" s="39"/>
      <c r="AN323" s="39"/>
      <c r="AO323" s="39"/>
      <c r="AP323" s="39"/>
      <c r="AQ323" s="381"/>
      <c r="AR323" s="7"/>
      <c r="AS323" s="374"/>
      <c r="AT323" s="39"/>
      <c r="AU323" s="39"/>
      <c r="AV323" s="39"/>
      <c r="AW323" s="39"/>
      <c r="AX323" s="39"/>
      <c r="AY323" s="39"/>
      <c r="AZ323" s="39"/>
      <c r="BA323" s="39"/>
      <c r="BB323" s="39"/>
      <c r="BC323" s="39"/>
      <c r="BD323" s="381"/>
    </row>
    <row r="324" spans="1:56" ht="23" x14ac:dyDescent="0.35">
      <c r="A324" s="37" t="s">
        <v>59</v>
      </c>
      <c r="B324" s="37" t="s">
        <v>184</v>
      </c>
      <c r="C324" s="37">
        <v>238</v>
      </c>
      <c r="E324" s="267" t="s">
        <v>214</v>
      </c>
      <c r="F324" s="374"/>
      <c r="G324" s="39"/>
      <c r="H324" s="39"/>
      <c r="I324" s="39"/>
      <c r="J324" s="39"/>
      <c r="K324" s="39"/>
      <c r="L324" s="39"/>
      <c r="M324" s="39"/>
      <c r="N324" s="39"/>
      <c r="O324" s="39"/>
      <c r="P324" s="39"/>
      <c r="Q324" s="381"/>
      <c r="R324" s="7"/>
      <c r="S324" s="390"/>
      <c r="T324" s="391"/>
      <c r="U324" s="391"/>
      <c r="V324" s="391"/>
      <c r="W324" s="391"/>
      <c r="X324" s="391"/>
      <c r="Y324" s="391"/>
      <c r="Z324" s="391"/>
      <c r="AA324" s="391"/>
      <c r="AB324" s="391"/>
      <c r="AC324" s="391"/>
      <c r="AD324" s="392"/>
      <c r="AE324" s="7"/>
      <c r="AF324" s="374"/>
      <c r="AG324" s="39"/>
      <c r="AH324" s="39"/>
      <c r="AI324" s="39"/>
      <c r="AJ324" s="39"/>
      <c r="AK324" s="39"/>
      <c r="AL324" s="39"/>
      <c r="AM324" s="39"/>
      <c r="AN324" s="39"/>
      <c r="AO324" s="39"/>
      <c r="AP324" s="39"/>
      <c r="AQ324" s="381"/>
      <c r="AR324" s="7"/>
      <c r="AS324" s="374"/>
      <c r="AT324" s="39"/>
      <c r="AU324" s="39"/>
      <c r="AV324" s="39"/>
      <c r="AW324" s="39"/>
      <c r="AX324" s="39"/>
      <c r="AY324" s="39"/>
      <c r="AZ324" s="39"/>
      <c r="BA324" s="39"/>
      <c r="BB324" s="39"/>
      <c r="BC324" s="39"/>
      <c r="BD324" s="381"/>
    </row>
    <row r="325" spans="1:56" ht="23" x14ac:dyDescent="0.35">
      <c r="A325" s="37" t="s">
        <v>59</v>
      </c>
      <c r="B325" s="37" t="s">
        <v>185</v>
      </c>
      <c r="C325" s="37">
        <v>239</v>
      </c>
      <c r="E325" s="267" t="s">
        <v>215</v>
      </c>
      <c r="F325" s="374"/>
      <c r="G325" s="39"/>
      <c r="H325" s="39"/>
      <c r="I325" s="39"/>
      <c r="J325" s="39"/>
      <c r="K325" s="39"/>
      <c r="L325" s="39"/>
      <c r="M325" s="39"/>
      <c r="N325" s="39"/>
      <c r="O325" s="39"/>
      <c r="P325" s="39"/>
      <c r="Q325" s="381"/>
      <c r="R325" s="7"/>
      <c r="S325" s="374"/>
      <c r="T325" s="39"/>
      <c r="U325" s="39"/>
      <c r="V325" s="39"/>
      <c r="W325" s="39"/>
      <c r="X325" s="39"/>
      <c r="Y325" s="39"/>
      <c r="Z325" s="39"/>
      <c r="AA325" s="39"/>
      <c r="AB325" s="39"/>
      <c r="AC325" s="39"/>
      <c r="AD325" s="381"/>
      <c r="AE325" s="7"/>
      <c r="AF325" s="374"/>
      <c r="AG325" s="39"/>
      <c r="AH325" s="39"/>
      <c r="AI325" s="39"/>
      <c r="AJ325" s="39"/>
      <c r="AK325" s="39"/>
      <c r="AL325" s="39"/>
      <c r="AM325" s="39"/>
      <c r="AN325" s="39"/>
      <c r="AO325" s="39"/>
      <c r="AP325" s="39"/>
      <c r="AQ325" s="381"/>
      <c r="AR325" s="7"/>
      <c r="AS325" s="374"/>
      <c r="AT325" s="39"/>
      <c r="AU325" s="39"/>
      <c r="AV325" s="39"/>
      <c r="AW325" s="39"/>
      <c r="AX325" s="39"/>
      <c r="AY325" s="39"/>
      <c r="AZ325" s="39"/>
      <c r="BA325" s="39"/>
      <c r="BB325" s="39"/>
      <c r="BC325" s="39"/>
      <c r="BD325" s="381"/>
    </row>
    <row r="326" spans="1:56" ht="23" x14ac:dyDescent="0.35">
      <c r="B326" s="37"/>
      <c r="C326" s="37"/>
      <c r="E326" s="46" t="s">
        <v>217</v>
      </c>
      <c r="F326" s="327"/>
      <c r="G326" s="326"/>
      <c r="H326" s="326"/>
      <c r="I326" s="326"/>
      <c r="J326" s="326"/>
      <c r="K326" s="326"/>
      <c r="L326" s="326"/>
      <c r="M326" s="326"/>
      <c r="N326" s="326"/>
      <c r="O326" s="326"/>
      <c r="P326" s="326"/>
      <c r="Q326" s="9"/>
      <c r="R326" s="7"/>
      <c r="S326" s="327"/>
      <c r="T326" s="326"/>
      <c r="U326" s="326"/>
      <c r="V326" s="326"/>
      <c r="W326" s="326"/>
      <c r="X326" s="326"/>
      <c r="Y326" s="326"/>
      <c r="Z326" s="326"/>
      <c r="AA326" s="326"/>
      <c r="AB326" s="326"/>
      <c r="AC326" s="326"/>
      <c r="AD326" s="9"/>
      <c r="AE326" s="7"/>
      <c r="AF326" s="327"/>
      <c r="AG326" s="326"/>
      <c r="AH326" s="326"/>
      <c r="AI326" s="326"/>
      <c r="AJ326" s="326"/>
      <c r="AK326" s="326"/>
      <c r="AL326" s="326"/>
      <c r="AM326" s="326"/>
      <c r="AN326" s="326"/>
      <c r="AO326" s="326"/>
      <c r="AP326" s="326"/>
      <c r="AQ326" s="9"/>
      <c r="AR326" s="7"/>
      <c r="AS326" s="327"/>
      <c r="AT326" s="326"/>
      <c r="AU326" s="326"/>
      <c r="AV326" s="326"/>
      <c r="AW326" s="326"/>
      <c r="AX326" s="326"/>
      <c r="AY326" s="326"/>
      <c r="AZ326" s="326"/>
      <c r="BA326" s="326"/>
      <c r="BB326" s="326"/>
      <c r="BC326" s="326"/>
      <c r="BD326" s="9"/>
    </row>
    <row r="327" spans="1:56" ht="23" x14ac:dyDescent="0.35">
      <c r="A327" s="37" t="s">
        <v>59</v>
      </c>
      <c r="B327" s="37" t="s">
        <v>186</v>
      </c>
      <c r="C327" s="37">
        <v>240</v>
      </c>
      <c r="E327" s="69" t="s">
        <v>218</v>
      </c>
      <c r="F327" s="42"/>
      <c r="G327" s="39"/>
      <c r="H327" s="39"/>
      <c r="I327" s="39"/>
      <c r="J327" s="39"/>
      <c r="K327" s="39"/>
      <c r="L327" s="39"/>
      <c r="M327" s="39"/>
      <c r="N327" s="39"/>
      <c r="O327" s="39"/>
      <c r="P327" s="39"/>
      <c r="Q327" s="381"/>
      <c r="R327" s="7"/>
      <c r="S327" s="393"/>
      <c r="T327" s="391"/>
      <c r="U327" s="391"/>
      <c r="V327" s="391"/>
      <c r="W327" s="391"/>
      <c r="X327" s="391"/>
      <c r="Y327" s="391"/>
      <c r="Z327" s="391"/>
      <c r="AA327" s="391"/>
      <c r="AB327" s="391"/>
      <c r="AC327" s="391"/>
      <c r="AD327" s="392"/>
      <c r="AE327" s="7"/>
      <c r="AF327" s="42"/>
      <c r="AG327" s="39"/>
      <c r="AH327" s="39"/>
      <c r="AI327" s="39"/>
      <c r="AJ327" s="39"/>
      <c r="AK327" s="39"/>
      <c r="AL327" s="39"/>
      <c r="AM327" s="39"/>
      <c r="AN327" s="39"/>
      <c r="AO327" s="39"/>
      <c r="AP327" s="39"/>
      <c r="AQ327" s="381"/>
      <c r="AR327" s="7"/>
      <c r="AS327" s="42"/>
      <c r="AT327" s="39"/>
      <c r="AU327" s="39"/>
      <c r="AV327" s="39"/>
      <c r="AW327" s="39"/>
      <c r="AX327" s="39"/>
      <c r="AY327" s="39"/>
      <c r="AZ327" s="39"/>
      <c r="BA327" s="39"/>
      <c r="BB327" s="39"/>
      <c r="BC327" s="39"/>
      <c r="BD327" s="381"/>
    </row>
    <row r="328" spans="1:56" ht="23" x14ac:dyDescent="0.35">
      <c r="A328" s="37" t="s">
        <v>59</v>
      </c>
      <c r="B328" s="37" t="s">
        <v>187</v>
      </c>
      <c r="C328" s="37">
        <v>241</v>
      </c>
      <c r="E328" s="69" t="s">
        <v>319</v>
      </c>
      <c r="F328" s="390"/>
      <c r="G328" s="391"/>
      <c r="H328" s="391"/>
      <c r="I328" s="391"/>
      <c r="J328" s="391"/>
      <c r="K328" s="391"/>
      <c r="L328" s="391"/>
      <c r="M328" s="391"/>
      <c r="N328" s="391"/>
      <c r="O328" s="391"/>
      <c r="P328" s="391"/>
      <c r="Q328" s="392"/>
      <c r="S328" s="390"/>
      <c r="T328" s="391"/>
      <c r="U328" s="391"/>
      <c r="V328" s="391"/>
      <c r="W328" s="391"/>
      <c r="X328" s="391"/>
      <c r="Y328" s="391"/>
      <c r="Z328" s="391"/>
      <c r="AA328" s="391"/>
      <c r="AB328" s="391"/>
      <c r="AC328" s="391"/>
      <c r="AD328" s="392"/>
      <c r="AF328" s="390"/>
      <c r="AG328" s="391"/>
      <c r="AH328" s="391"/>
      <c r="AI328" s="391"/>
      <c r="AJ328" s="391"/>
      <c r="AK328" s="391"/>
      <c r="AL328" s="391"/>
      <c r="AM328" s="391"/>
      <c r="AN328" s="391"/>
      <c r="AO328" s="391"/>
      <c r="AP328" s="391"/>
      <c r="AQ328" s="392"/>
      <c r="AS328" s="390"/>
      <c r="AT328" s="391"/>
      <c r="AU328" s="391"/>
      <c r="AV328" s="391"/>
      <c r="AW328" s="391"/>
      <c r="AX328" s="391"/>
      <c r="AY328" s="391"/>
      <c r="AZ328" s="391"/>
      <c r="BA328" s="391"/>
      <c r="BB328" s="391"/>
      <c r="BC328" s="391"/>
      <c r="BD328" s="392"/>
    </row>
    <row r="329" spans="1:56" ht="23" x14ac:dyDescent="0.35">
      <c r="A329" s="37" t="s">
        <v>59</v>
      </c>
      <c r="B329" s="37" t="s">
        <v>188</v>
      </c>
      <c r="C329" s="37">
        <v>242</v>
      </c>
      <c r="E329" s="69" t="s">
        <v>220</v>
      </c>
      <c r="F329" s="390"/>
      <c r="G329" s="391"/>
      <c r="H329" s="391"/>
      <c r="I329" s="391"/>
      <c r="J329" s="391"/>
      <c r="K329" s="391"/>
      <c r="L329" s="391"/>
      <c r="M329" s="391"/>
      <c r="N329" s="391"/>
      <c r="O329" s="391"/>
      <c r="P329" s="391"/>
      <c r="Q329" s="392"/>
      <c r="R329" s="7"/>
      <c r="S329" s="374"/>
      <c r="T329" s="39"/>
      <c r="U329" s="39"/>
      <c r="V329" s="39"/>
      <c r="W329" s="39"/>
      <c r="X329" s="39"/>
      <c r="Y329" s="39"/>
      <c r="Z329" s="39"/>
      <c r="AA329" s="39"/>
      <c r="AB329" s="39"/>
      <c r="AC329" s="39"/>
      <c r="AD329" s="381"/>
      <c r="AE329" s="7"/>
      <c r="AF329" s="374"/>
      <c r="AG329" s="39"/>
      <c r="AH329" s="39"/>
      <c r="AI329" s="39"/>
      <c r="AJ329" s="39"/>
      <c r="AK329" s="39"/>
      <c r="AL329" s="39"/>
      <c r="AM329" s="39"/>
      <c r="AN329" s="39"/>
      <c r="AO329" s="39"/>
      <c r="AP329" s="39"/>
      <c r="AQ329" s="381"/>
      <c r="AR329" s="7"/>
      <c r="AS329" s="390"/>
      <c r="AT329" s="391"/>
      <c r="AU329" s="391"/>
      <c r="AV329" s="391"/>
      <c r="AW329" s="391"/>
      <c r="AX329" s="391"/>
      <c r="AY329" s="391"/>
      <c r="AZ329" s="391"/>
      <c r="BA329" s="391"/>
      <c r="BB329" s="391"/>
      <c r="BC329" s="391"/>
      <c r="BD329" s="392"/>
    </row>
    <row r="330" spans="1:56" ht="23" x14ac:dyDescent="0.35">
      <c r="B330" s="37"/>
      <c r="C330" s="37"/>
      <c r="E330" s="46" t="s">
        <v>222</v>
      </c>
      <c r="F330" s="327"/>
      <c r="G330" s="326"/>
      <c r="H330" s="326"/>
      <c r="I330" s="326"/>
      <c r="J330" s="326"/>
      <c r="K330" s="326"/>
      <c r="L330" s="326"/>
      <c r="M330" s="326"/>
      <c r="N330" s="326"/>
      <c r="O330" s="326"/>
      <c r="P330" s="326"/>
      <c r="Q330" s="9"/>
      <c r="R330" s="7"/>
      <c r="S330" s="327"/>
      <c r="T330" s="326"/>
      <c r="U330" s="326"/>
      <c r="V330" s="326"/>
      <c r="W330" s="326"/>
      <c r="X330" s="326"/>
      <c r="Y330" s="326"/>
      <c r="Z330" s="326"/>
      <c r="AA330" s="326"/>
      <c r="AB330" s="326"/>
      <c r="AC330" s="326"/>
      <c r="AD330" s="9"/>
      <c r="AE330" s="7"/>
      <c r="AF330" s="327"/>
      <c r="AG330" s="326"/>
      <c r="AH330" s="326"/>
      <c r="AI330" s="326"/>
      <c r="AJ330" s="326"/>
      <c r="AK330" s="326"/>
      <c r="AL330" s="326"/>
      <c r="AM330" s="326"/>
      <c r="AN330" s="326"/>
      <c r="AO330" s="326"/>
      <c r="AP330" s="326"/>
      <c r="AQ330" s="9"/>
      <c r="AR330" s="7"/>
      <c r="AS330" s="327"/>
      <c r="AT330" s="326"/>
      <c r="AU330" s="326"/>
      <c r="AV330" s="326"/>
      <c r="AW330" s="326"/>
      <c r="AX330" s="326"/>
      <c r="AY330" s="326"/>
      <c r="AZ330" s="326"/>
      <c r="BA330" s="326"/>
      <c r="BB330" s="326"/>
      <c r="BC330" s="326"/>
      <c r="BD330" s="9"/>
    </row>
    <row r="331" spans="1:56" ht="23" x14ac:dyDescent="0.35">
      <c r="A331" s="37" t="s">
        <v>59</v>
      </c>
      <c r="B331" s="37" t="s">
        <v>189</v>
      </c>
      <c r="C331" s="37">
        <v>243</v>
      </c>
      <c r="E331" s="69" t="s">
        <v>223</v>
      </c>
      <c r="F331" s="390"/>
      <c r="G331" s="391"/>
      <c r="H331" s="391"/>
      <c r="I331" s="391"/>
      <c r="J331" s="391"/>
      <c r="K331" s="391"/>
      <c r="L331" s="391"/>
      <c r="M331" s="391"/>
      <c r="N331" s="391"/>
      <c r="O331" s="391"/>
      <c r="P331" s="391"/>
      <c r="Q331" s="392"/>
      <c r="R331" s="7"/>
      <c r="S331" s="374"/>
      <c r="T331" s="39"/>
      <c r="U331" s="39"/>
      <c r="V331" s="39"/>
      <c r="W331" s="39"/>
      <c r="X331" s="39"/>
      <c r="Y331" s="39"/>
      <c r="Z331" s="39"/>
      <c r="AA331" s="39"/>
      <c r="AB331" s="39"/>
      <c r="AC331" s="39"/>
      <c r="AD331" s="381"/>
      <c r="AE331" s="7"/>
      <c r="AF331" s="374"/>
      <c r="AG331" s="39"/>
      <c r="AH331" s="39"/>
      <c r="AI331" s="39"/>
      <c r="AJ331" s="39"/>
      <c r="AK331" s="39"/>
      <c r="AL331" s="39"/>
      <c r="AM331" s="39"/>
      <c r="AN331" s="39"/>
      <c r="AO331" s="39"/>
      <c r="AP331" s="39"/>
      <c r="AQ331" s="381"/>
      <c r="AR331" s="7"/>
      <c r="AS331" s="390"/>
      <c r="AT331" s="391"/>
      <c r="AU331" s="391"/>
      <c r="AV331" s="391"/>
      <c r="AW331" s="391"/>
      <c r="AX331" s="391"/>
      <c r="AY331" s="391"/>
      <c r="AZ331" s="391"/>
      <c r="BA331" s="391"/>
      <c r="BB331" s="391"/>
      <c r="BC331" s="391"/>
      <c r="BD331" s="392"/>
    </row>
    <row r="332" spans="1:56" ht="23" x14ac:dyDescent="0.35">
      <c r="A332" s="37" t="s">
        <v>59</v>
      </c>
      <c r="B332" s="37" t="s">
        <v>190</v>
      </c>
      <c r="C332" s="37">
        <v>244</v>
      </c>
      <c r="E332" s="69" t="s">
        <v>224</v>
      </c>
      <c r="F332" s="390"/>
      <c r="G332" s="391"/>
      <c r="H332" s="391"/>
      <c r="I332" s="391"/>
      <c r="J332" s="391"/>
      <c r="K332" s="391"/>
      <c r="L332" s="391"/>
      <c r="M332" s="391"/>
      <c r="N332" s="391"/>
      <c r="O332" s="391"/>
      <c r="P332" s="391"/>
      <c r="Q332" s="392"/>
      <c r="R332" s="7"/>
      <c r="S332" s="374"/>
      <c r="T332" s="39"/>
      <c r="U332" s="39"/>
      <c r="V332" s="39"/>
      <c r="W332" s="39"/>
      <c r="X332" s="39"/>
      <c r="Y332" s="39"/>
      <c r="Z332" s="39"/>
      <c r="AA332" s="39"/>
      <c r="AB332" s="39"/>
      <c r="AC332" s="39"/>
      <c r="AD332" s="381"/>
      <c r="AE332" s="7"/>
      <c r="AF332" s="374"/>
      <c r="AG332" s="39"/>
      <c r="AH332" s="39"/>
      <c r="AI332" s="39"/>
      <c r="AJ332" s="39"/>
      <c r="AK332" s="39"/>
      <c r="AL332" s="39"/>
      <c r="AM332" s="39"/>
      <c r="AN332" s="39"/>
      <c r="AO332" s="39"/>
      <c r="AP332" s="39"/>
      <c r="AQ332" s="381"/>
      <c r="AR332" s="7"/>
      <c r="AS332" s="390"/>
      <c r="AT332" s="391"/>
      <c r="AU332" s="391"/>
      <c r="AV332" s="391"/>
      <c r="AW332" s="391"/>
      <c r="AX332" s="391"/>
      <c r="AY332" s="391"/>
      <c r="AZ332" s="391"/>
      <c r="BA332" s="391"/>
      <c r="BB332" s="391"/>
      <c r="BC332" s="391"/>
      <c r="BD332" s="392"/>
    </row>
    <row r="333" spans="1:56" ht="23" x14ac:dyDescent="0.35">
      <c r="A333" s="37" t="s">
        <v>59</v>
      </c>
      <c r="B333" s="37" t="s">
        <v>191</v>
      </c>
      <c r="C333" s="37">
        <v>245</v>
      </c>
      <c r="E333" s="69" t="s">
        <v>225</v>
      </c>
      <c r="F333" s="390"/>
      <c r="G333" s="391"/>
      <c r="H333" s="391"/>
      <c r="I333" s="391"/>
      <c r="J333" s="391"/>
      <c r="K333" s="391"/>
      <c r="L333" s="391"/>
      <c r="M333" s="391"/>
      <c r="N333" s="391"/>
      <c r="O333" s="391"/>
      <c r="P333" s="391"/>
      <c r="Q333" s="392"/>
      <c r="R333" s="7"/>
      <c r="S333" s="374"/>
      <c r="T333" s="39"/>
      <c r="U333" s="39"/>
      <c r="V333" s="39"/>
      <c r="W333" s="39"/>
      <c r="X333" s="39"/>
      <c r="Y333" s="39"/>
      <c r="Z333" s="39"/>
      <c r="AA333" s="39"/>
      <c r="AB333" s="39"/>
      <c r="AC333" s="39"/>
      <c r="AD333" s="381"/>
      <c r="AE333" s="7"/>
      <c r="AF333" s="374"/>
      <c r="AG333" s="39"/>
      <c r="AH333" s="39"/>
      <c r="AI333" s="39"/>
      <c r="AJ333" s="39"/>
      <c r="AK333" s="39"/>
      <c r="AL333" s="39"/>
      <c r="AM333" s="39"/>
      <c r="AN333" s="39"/>
      <c r="AO333" s="39"/>
      <c r="AP333" s="39"/>
      <c r="AQ333" s="381"/>
      <c r="AR333" s="7"/>
      <c r="AS333" s="390"/>
      <c r="AT333" s="391"/>
      <c r="AU333" s="391"/>
      <c r="AV333" s="391"/>
      <c r="AW333" s="391"/>
      <c r="AX333" s="391"/>
      <c r="AY333" s="391"/>
      <c r="AZ333" s="391"/>
      <c r="BA333" s="391"/>
      <c r="BB333" s="391"/>
      <c r="BC333" s="391"/>
      <c r="BD333" s="392"/>
    </row>
    <row r="334" spans="1:56" ht="23" x14ac:dyDescent="0.35">
      <c r="A334" s="37" t="s">
        <v>59</v>
      </c>
      <c r="B334" s="37" t="s">
        <v>192</v>
      </c>
      <c r="C334" s="37">
        <v>246</v>
      </c>
      <c r="E334" s="69" t="s">
        <v>226</v>
      </c>
      <c r="F334" s="390"/>
      <c r="G334" s="391"/>
      <c r="H334" s="391"/>
      <c r="I334" s="391"/>
      <c r="J334" s="391"/>
      <c r="K334" s="391"/>
      <c r="L334" s="391"/>
      <c r="M334" s="391"/>
      <c r="N334" s="391"/>
      <c r="O334" s="391"/>
      <c r="P334" s="391"/>
      <c r="Q334" s="392"/>
      <c r="R334" s="7"/>
      <c r="S334" s="374"/>
      <c r="T334" s="39"/>
      <c r="U334" s="39"/>
      <c r="V334" s="39"/>
      <c r="W334" s="39"/>
      <c r="X334" s="39"/>
      <c r="Y334" s="39"/>
      <c r="Z334" s="39"/>
      <c r="AA334" s="39"/>
      <c r="AB334" s="39"/>
      <c r="AC334" s="39"/>
      <c r="AD334" s="381"/>
      <c r="AE334" s="7"/>
      <c r="AF334" s="374"/>
      <c r="AG334" s="39"/>
      <c r="AH334" s="39"/>
      <c r="AI334" s="39"/>
      <c r="AJ334" s="39"/>
      <c r="AK334" s="39"/>
      <c r="AL334" s="39"/>
      <c r="AM334" s="39"/>
      <c r="AN334" s="39"/>
      <c r="AO334" s="39"/>
      <c r="AP334" s="39"/>
      <c r="AQ334" s="381"/>
      <c r="AR334" s="7"/>
      <c r="AS334" s="390"/>
      <c r="AT334" s="391"/>
      <c r="AU334" s="391"/>
      <c r="AV334" s="391"/>
      <c r="AW334" s="391"/>
      <c r="AX334" s="391"/>
      <c r="AY334" s="391"/>
      <c r="AZ334" s="391"/>
      <c r="BA334" s="391"/>
      <c r="BB334" s="391"/>
      <c r="BC334" s="391"/>
      <c r="BD334" s="392"/>
    </row>
    <row r="335" spans="1:56" ht="23" x14ac:dyDescent="0.35">
      <c r="A335" s="37" t="s">
        <v>59</v>
      </c>
      <c r="B335" s="37" t="s">
        <v>193</v>
      </c>
      <c r="C335" s="37">
        <v>247</v>
      </c>
      <c r="E335" s="69" t="s">
        <v>227</v>
      </c>
      <c r="F335" s="390"/>
      <c r="G335" s="391"/>
      <c r="H335" s="391"/>
      <c r="I335" s="391"/>
      <c r="J335" s="391"/>
      <c r="K335" s="391"/>
      <c r="L335" s="391"/>
      <c r="M335" s="391"/>
      <c r="N335" s="391"/>
      <c r="O335" s="391"/>
      <c r="P335" s="391"/>
      <c r="Q335" s="392"/>
      <c r="R335" s="7"/>
      <c r="S335" s="374"/>
      <c r="T335" s="39"/>
      <c r="U335" s="39"/>
      <c r="V335" s="39"/>
      <c r="W335" s="39"/>
      <c r="X335" s="39"/>
      <c r="Y335" s="39"/>
      <c r="Z335" s="39"/>
      <c r="AA335" s="39"/>
      <c r="AB335" s="39"/>
      <c r="AC335" s="39"/>
      <c r="AD335" s="381"/>
      <c r="AE335" s="7"/>
      <c r="AF335" s="374"/>
      <c r="AG335" s="39"/>
      <c r="AH335" s="39"/>
      <c r="AI335" s="39"/>
      <c r="AJ335" s="39"/>
      <c r="AK335" s="39"/>
      <c r="AL335" s="39"/>
      <c r="AM335" s="39"/>
      <c r="AN335" s="39"/>
      <c r="AO335" s="39"/>
      <c r="AP335" s="39"/>
      <c r="AQ335" s="381"/>
      <c r="AR335" s="7"/>
      <c r="AS335" s="390"/>
      <c r="AT335" s="391"/>
      <c r="AU335" s="391"/>
      <c r="AV335" s="391"/>
      <c r="AW335" s="391"/>
      <c r="AX335" s="391"/>
      <c r="AY335" s="391"/>
      <c r="AZ335" s="391"/>
      <c r="BA335" s="391"/>
      <c r="BB335" s="391"/>
      <c r="BC335" s="391"/>
      <c r="BD335" s="392"/>
    </row>
    <row r="336" spans="1:56" s="18" customFormat="1" ht="23" x14ac:dyDescent="0.35">
      <c r="A336" s="35"/>
      <c r="B336" s="35"/>
      <c r="C336" s="37"/>
      <c r="E336" s="12" t="s">
        <v>348</v>
      </c>
      <c r="F336" s="16">
        <f>SUM(F338:F340)</f>
        <v>0</v>
      </c>
      <c r="G336" s="385">
        <f t="shared" ref="G336:Q336" si="12">SUM(G338:G340)</f>
        <v>0</v>
      </c>
      <c r="H336" s="385">
        <f t="shared" si="12"/>
        <v>0</v>
      </c>
      <c r="I336" s="385">
        <f t="shared" si="12"/>
        <v>0</v>
      </c>
      <c r="J336" s="385">
        <f t="shared" si="12"/>
        <v>0</v>
      </c>
      <c r="K336" s="385">
        <f t="shared" si="12"/>
        <v>0</v>
      </c>
      <c r="L336" s="385">
        <f t="shared" si="12"/>
        <v>0</v>
      </c>
      <c r="M336" s="385">
        <f t="shared" si="12"/>
        <v>0</v>
      </c>
      <c r="N336" s="385">
        <f t="shared" si="12"/>
        <v>0</v>
      </c>
      <c r="O336" s="385">
        <f t="shared" si="12"/>
        <v>0</v>
      </c>
      <c r="P336" s="385">
        <f t="shared" si="12"/>
        <v>0</v>
      </c>
      <c r="Q336" s="383">
        <f t="shared" si="12"/>
        <v>0</v>
      </c>
      <c r="R336" s="17"/>
      <c r="S336" s="16">
        <f>SUM(S338:S340)</f>
        <v>0</v>
      </c>
      <c r="T336" s="385">
        <f t="shared" ref="T336:AD336" si="13">SUM(T338:T340)</f>
        <v>0</v>
      </c>
      <c r="U336" s="385">
        <f t="shared" si="13"/>
        <v>0</v>
      </c>
      <c r="V336" s="385">
        <f t="shared" si="13"/>
        <v>0</v>
      </c>
      <c r="W336" s="385">
        <f t="shared" si="13"/>
        <v>0</v>
      </c>
      <c r="X336" s="385">
        <f t="shared" si="13"/>
        <v>0</v>
      </c>
      <c r="Y336" s="385">
        <f t="shared" si="13"/>
        <v>0</v>
      </c>
      <c r="Z336" s="385">
        <f t="shared" si="13"/>
        <v>0</v>
      </c>
      <c r="AA336" s="385">
        <f t="shared" si="13"/>
        <v>0</v>
      </c>
      <c r="AB336" s="385">
        <f t="shared" si="13"/>
        <v>0</v>
      </c>
      <c r="AC336" s="385">
        <f t="shared" si="13"/>
        <v>0</v>
      </c>
      <c r="AD336" s="383">
        <f t="shared" si="13"/>
        <v>0</v>
      </c>
      <c r="AE336" s="17"/>
      <c r="AF336" s="16">
        <f>SUM(AF338:AF340)</f>
        <v>0</v>
      </c>
      <c r="AG336" s="385">
        <f t="shared" ref="AG336:AQ336" si="14">SUM(AG338:AG340)</f>
        <v>0</v>
      </c>
      <c r="AH336" s="385">
        <f t="shared" si="14"/>
        <v>0</v>
      </c>
      <c r="AI336" s="385">
        <f t="shared" si="14"/>
        <v>0</v>
      </c>
      <c r="AJ336" s="385">
        <f t="shared" si="14"/>
        <v>0</v>
      </c>
      <c r="AK336" s="385">
        <f t="shared" si="14"/>
        <v>0</v>
      </c>
      <c r="AL336" s="385">
        <f t="shared" si="14"/>
        <v>0</v>
      </c>
      <c r="AM336" s="385">
        <f t="shared" si="14"/>
        <v>0</v>
      </c>
      <c r="AN336" s="385">
        <f t="shared" si="14"/>
        <v>0</v>
      </c>
      <c r="AO336" s="385">
        <f t="shared" si="14"/>
        <v>0</v>
      </c>
      <c r="AP336" s="385">
        <f t="shared" si="14"/>
        <v>0</v>
      </c>
      <c r="AQ336" s="383">
        <f t="shared" si="14"/>
        <v>0</v>
      </c>
      <c r="AR336" s="17"/>
      <c r="AS336" s="16">
        <f>SUM(AS338:AS340)</f>
        <v>0</v>
      </c>
      <c r="AT336" s="385">
        <f t="shared" ref="AT336:BD336" si="15">SUM(AT338:AT340)</f>
        <v>0</v>
      </c>
      <c r="AU336" s="385">
        <f t="shared" si="15"/>
        <v>0</v>
      </c>
      <c r="AV336" s="385">
        <f t="shared" si="15"/>
        <v>0</v>
      </c>
      <c r="AW336" s="385">
        <f t="shared" si="15"/>
        <v>0</v>
      </c>
      <c r="AX336" s="385">
        <f t="shared" si="15"/>
        <v>0</v>
      </c>
      <c r="AY336" s="385">
        <f t="shared" si="15"/>
        <v>0</v>
      </c>
      <c r="AZ336" s="385">
        <f t="shared" si="15"/>
        <v>0</v>
      </c>
      <c r="BA336" s="385">
        <f t="shared" si="15"/>
        <v>0</v>
      </c>
      <c r="BB336" s="385">
        <f t="shared" si="15"/>
        <v>0</v>
      </c>
      <c r="BC336" s="385">
        <f t="shared" si="15"/>
        <v>0</v>
      </c>
      <c r="BD336" s="383">
        <f t="shared" si="15"/>
        <v>0</v>
      </c>
    </row>
    <row r="337" spans="1:225" ht="23" x14ac:dyDescent="0.35">
      <c r="B337" s="37"/>
      <c r="C337" s="37"/>
      <c r="E337" s="46" t="s">
        <v>229</v>
      </c>
      <c r="F337" s="327"/>
      <c r="G337" s="326"/>
      <c r="H337" s="326"/>
      <c r="I337" s="326"/>
      <c r="J337" s="326"/>
      <c r="K337" s="326"/>
      <c r="L337" s="326"/>
      <c r="M337" s="326"/>
      <c r="N337" s="326"/>
      <c r="O337" s="326"/>
      <c r="P337" s="326"/>
      <c r="Q337" s="9"/>
      <c r="R337" s="7"/>
      <c r="S337" s="327"/>
      <c r="T337" s="326"/>
      <c r="U337" s="326"/>
      <c r="V337" s="326"/>
      <c r="W337" s="326"/>
      <c r="X337" s="326"/>
      <c r="Y337" s="326"/>
      <c r="Z337" s="326"/>
      <c r="AA337" s="326"/>
      <c r="AB337" s="326"/>
      <c r="AC337" s="326"/>
      <c r="AD337" s="9"/>
      <c r="AE337" s="7"/>
      <c r="AF337" s="327"/>
      <c r="AG337" s="326"/>
      <c r="AH337" s="326"/>
      <c r="AI337" s="326"/>
      <c r="AJ337" s="326"/>
      <c r="AK337" s="326"/>
      <c r="AL337" s="326"/>
      <c r="AM337" s="326"/>
      <c r="AN337" s="326"/>
      <c r="AO337" s="326"/>
      <c r="AP337" s="326"/>
      <c r="AQ337" s="9"/>
      <c r="AR337" s="7"/>
      <c r="AS337" s="327"/>
      <c r="AT337" s="326"/>
      <c r="AU337" s="326"/>
      <c r="AV337" s="326"/>
      <c r="AW337" s="326"/>
      <c r="AX337" s="326"/>
      <c r="AY337" s="326"/>
      <c r="AZ337" s="326"/>
      <c r="BA337" s="326"/>
      <c r="BB337" s="326"/>
      <c r="BC337" s="326"/>
      <c r="BD337" s="9"/>
    </row>
    <row r="338" spans="1:225" ht="23" x14ac:dyDescent="0.35">
      <c r="A338" s="35" t="s">
        <v>63</v>
      </c>
      <c r="B338" s="37" t="s">
        <v>194</v>
      </c>
      <c r="C338" s="37">
        <v>248</v>
      </c>
      <c r="E338" s="69" t="s">
        <v>230</v>
      </c>
      <c r="F338" s="390"/>
      <c r="G338" s="391"/>
      <c r="H338" s="391"/>
      <c r="I338" s="391"/>
      <c r="J338" s="391"/>
      <c r="K338" s="391"/>
      <c r="L338" s="391"/>
      <c r="M338" s="391"/>
      <c r="N338" s="391"/>
      <c r="O338" s="391"/>
      <c r="P338" s="391"/>
      <c r="Q338" s="392"/>
      <c r="S338" s="390"/>
      <c r="T338" s="391"/>
      <c r="U338" s="391"/>
      <c r="V338" s="391"/>
      <c r="W338" s="391"/>
      <c r="X338" s="391"/>
      <c r="Y338" s="391"/>
      <c r="Z338" s="391"/>
      <c r="AA338" s="391"/>
      <c r="AB338" s="391"/>
      <c r="AC338" s="391"/>
      <c r="AD338" s="392"/>
      <c r="AE338" s="7"/>
      <c r="AF338" s="390"/>
      <c r="AG338" s="391"/>
      <c r="AH338" s="391"/>
      <c r="AI338" s="391"/>
      <c r="AJ338" s="391"/>
      <c r="AK338" s="391"/>
      <c r="AL338" s="391"/>
      <c r="AM338" s="391"/>
      <c r="AN338" s="391"/>
      <c r="AO338" s="391"/>
      <c r="AP338" s="391"/>
      <c r="AQ338" s="392"/>
      <c r="AR338" s="7"/>
      <c r="AS338" s="390"/>
      <c r="AT338" s="391"/>
      <c r="AU338" s="391"/>
      <c r="AV338" s="391"/>
      <c r="AW338" s="391"/>
      <c r="AX338" s="391"/>
      <c r="AY338" s="391"/>
      <c r="AZ338" s="391"/>
      <c r="BA338" s="391"/>
      <c r="BB338" s="391"/>
      <c r="BC338" s="391"/>
      <c r="BD338" s="392"/>
    </row>
    <row r="339" spans="1:225" ht="23" x14ac:dyDescent="0.35">
      <c r="A339" s="35" t="s">
        <v>63</v>
      </c>
      <c r="B339" s="37" t="s">
        <v>195</v>
      </c>
      <c r="C339" s="37">
        <v>249</v>
      </c>
      <c r="E339" s="69" t="s">
        <v>231</v>
      </c>
      <c r="F339" s="374"/>
      <c r="G339" s="39"/>
      <c r="H339" s="39"/>
      <c r="I339" s="39"/>
      <c r="J339" s="39"/>
      <c r="K339" s="39"/>
      <c r="L339" s="39"/>
      <c r="M339" s="39"/>
      <c r="N339" s="39"/>
      <c r="O339" s="39"/>
      <c r="P339" s="39"/>
      <c r="Q339" s="381"/>
      <c r="S339" s="390"/>
      <c r="T339" s="391"/>
      <c r="U339" s="391"/>
      <c r="V339" s="391"/>
      <c r="W339" s="391"/>
      <c r="X339" s="391"/>
      <c r="Y339" s="391"/>
      <c r="Z339" s="391"/>
      <c r="AA339" s="391"/>
      <c r="AB339" s="391"/>
      <c r="AC339" s="391"/>
      <c r="AD339" s="392"/>
      <c r="AF339" s="374"/>
      <c r="AG339" s="39"/>
      <c r="AH339" s="39"/>
      <c r="AI339" s="39"/>
      <c r="AJ339" s="39"/>
      <c r="AK339" s="39"/>
      <c r="AL339" s="39"/>
      <c r="AM339" s="39"/>
      <c r="AN339" s="39"/>
      <c r="AO339" s="39"/>
      <c r="AP339" s="39"/>
      <c r="AQ339" s="381"/>
      <c r="AS339" s="374"/>
      <c r="AT339" s="39"/>
      <c r="AU339" s="39"/>
      <c r="AV339" s="39"/>
      <c r="AW339" s="39"/>
      <c r="AX339" s="39"/>
      <c r="AY339" s="39"/>
      <c r="AZ339" s="39"/>
      <c r="BA339" s="39"/>
      <c r="BB339" s="39"/>
      <c r="BC339" s="39"/>
      <c r="BD339" s="381"/>
    </row>
    <row r="340" spans="1:225" ht="23" x14ac:dyDescent="0.35">
      <c r="A340" s="35" t="s">
        <v>63</v>
      </c>
      <c r="B340" s="37" t="s">
        <v>196</v>
      </c>
      <c r="C340" s="37">
        <v>250</v>
      </c>
      <c r="E340" s="73" t="s">
        <v>232</v>
      </c>
      <c r="F340" s="377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384"/>
      <c r="S340" s="394"/>
      <c r="T340" s="395"/>
      <c r="U340" s="395"/>
      <c r="V340" s="395"/>
      <c r="W340" s="395"/>
      <c r="X340" s="395"/>
      <c r="Y340" s="395"/>
      <c r="Z340" s="395"/>
      <c r="AA340" s="395"/>
      <c r="AB340" s="395"/>
      <c r="AC340" s="395"/>
      <c r="AD340" s="396"/>
      <c r="AF340" s="377"/>
      <c r="AG340" s="43"/>
      <c r="AH340" s="43"/>
      <c r="AI340" s="43"/>
      <c r="AJ340" s="43"/>
      <c r="AK340" s="43"/>
      <c r="AL340" s="43"/>
      <c r="AM340" s="43"/>
      <c r="AN340" s="43"/>
      <c r="AO340" s="43"/>
      <c r="AP340" s="43"/>
      <c r="AQ340" s="384"/>
      <c r="AS340" s="377"/>
      <c r="AT340" s="43"/>
      <c r="AU340" s="43"/>
      <c r="AV340" s="43"/>
      <c r="AW340" s="43"/>
      <c r="AX340" s="43"/>
      <c r="AY340" s="43"/>
      <c r="AZ340" s="43"/>
      <c r="BA340" s="43"/>
      <c r="BB340" s="43"/>
      <c r="BC340" s="43"/>
      <c r="BD340" s="384"/>
    </row>
    <row r="341" spans="1:225" ht="23" x14ac:dyDescent="0.35">
      <c r="C341" s="37"/>
      <c r="E341" s="10"/>
    </row>
    <row r="342" spans="1:225" s="4" customFormat="1" ht="23.15" customHeight="1" x14ac:dyDescent="0.35">
      <c r="A342" s="35"/>
      <c r="B342" s="35"/>
      <c r="C342" s="37"/>
      <c r="E342" s="10"/>
      <c r="F342" s="401" t="str">
        <f>+IDIOMA!$H$21</f>
        <v># Customers with sustainable operations</v>
      </c>
      <c r="G342" s="401"/>
      <c r="H342" s="401"/>
      <c r="I342" s="401"/>
      <c r="J342" s="401"/>
      <c r="K342" s="401"/>
      <c r="L342" s="401"/>
      <c r="M342" s="401"/>
      <c r="N342" s="401"/>
      <c r="O342" s="401"/>
      <c r="P342" s="401"/>
      <c r="Q342" s="401"/>
    </row>
    <row r="343" spans="1:225" s="4" customFormat="1" ht="29" x14ac:dyDescent="0.35">
      <c r="A343" s="35"/>
      <c r="B343" s="35"/>
      <c r="C343" s="37"/>
      <c r="E343" s="10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</row>
    <row r="344" spans="1:225" s="4" customFormat="1" ht="29" x14ac:dyDescent="0.85">
      <c r="A344" s="35"/>
      <c r="B344" s="35"/>
      <c r="C344" s="37"/>
      <c r="E344" s="11" t="s">
        <v>349</v>
      </c>
      <c r="F344" s="6" t="str">
        <f>IDIOMA!$H$3</f>
        <v>Jan</v>
      </c>
      <c r="G344" s="389" t="str">
        <f>IDIOMA!$H$4</f>
        <v>Feb</v>
      </c>
      <c r="H344" s="389" t="str">
        <f>IDIOMA!$H$5</f>
        <v>Mar</v>
      </c>
      <c r="I344" s="389" t="str">
        <f>IDIOMA!$H$6</f>
        <v>Apr</v>
      </c>
      <c r="J344" s="389" t="str">
        <f>IDIOMA!$H$7</f>
        <v>May</v>
      </c>
      <c r="K344" s="389" t="str">
        <f>IDIOMA!$H$8</f>
        <v>Jun</v>
      </c>
      <c r="L344" s="389" t="str">
        <f>IDIOMA!$H$9</f>
        <v>Jul</v>
      </c>
      <c r="M344" s="389" t="str">
        <f>IDIOMA!$H$10</f>
        <v>Aug</v>
      </c>
      <c r="N344" s="389" t="str">
        <f>IDIOMA!$H$11</f>
        <v>Sep</v>
      </c>
      <c r="O344" s="389" t="str">
        <f>IDIOMA!$H$12</f>
        <v>Oct</v>
      </c>
      <c r="P344" s="389" t="str">
        <f>IDIOMA!$H$13</f>
        <v>Nov</v>
      </c>
      <c r="Q344" s="6" t="str">
        <f>IDIOMA!$H$14</f>
        <v>Dec</v>
      </c>
    </row>
    <row r="345" spans="1:225" ht="23" x14ac:dyDescent="0.35">
      <c r="A345" s="35" t="s">
        <v>110</v>
      </c>
      <c r="C345" s="37">
        <v>251</v>
      </c>
      <c r="E345" s="75" t="s">
        <v>68</v>
      </c>
      <c r="F345" s="2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29"/>
      <c r="BE345" s="4"/>
      <c r="BF345" s="22"/>
      <c r="BG345" s="22"/>
      <c r="BH345" s="22"/>
      <c r="BI345" s="22"/>
      <c r="BJ345" s="22"/>
      <c r="BK345" s="22"/>
      <c r="BL345" s="22"/>
      <c r="BM345" s="22"/>
      <c r="BN345" s="22"/>
      <c r="BO345" s="22"/>
      <c r="BP345" s="22"/>
      <c r="BQ345" s="22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  <c r="DP345" s="4"/>
      <c r="DQ345" s="4"/>
      <c r="DR345" s="4"/>
      <c r="DS345" s="4"/>
      <c r="DT345" s="4"/>
      <c r="DU345" s="4"/>
      <c r="DV345" s="4"/>
      <c r="DW345" s="4"/>
      <c r="DX345" s="4"/>
      <c r="DY345" s="4"/>
      <c r="DZ345" s="4"/>
      <c r="EA345" s="4"/>
      <c r="EB345" s="4"/>
      <c r="EC345" s="4"/>
      <c r="ED345" s="4"/>
      <c r="EE345" s="4"/>
      <c r="EF345" s="4"/>
      <c r="EG345" s="4"/>
      <c r="EH345" s="4"/>
      <c r="EI345" s="4"/>
      <c r="EJ345" s="4"/>
      <c r="EK345" s="4"/>
      <c r="EL345" s="4"/>
      <c r="EM345" s="4"/>
      <c r="EN345" s="4"/>
      <c r="EO345" s="4"/>
      <c r="EP345" s="4"/>
      <c r="EQ345" s="4"/>
      <c r="ER345" s="4"/>
      <c r="ES345" s="4"/>
      <c r="ET345" s="4"/>
      <c r="EU345" s="4"/>
      <c r="EV345" s="4"/>
      <c r="EW345" s="4"/>
      <c r="EX345" s="4"/>
      <c r="EY345" s="4"/>
      <c r="EZ345" s="4"/>
      <c r="FA345" s="4"/>
      <c r="FB345" s="4"/>
      <c r="FC345" s="4"/>
      <c r="FD345" s="4"/>
      <c r="FE345" s="4"/>
      <c r="FF345" s="4"/>
      <c r="FG345" s="4"/>
      <c r="FH345" s="4"/>
      <c r="FI345" s="4"/>
      <c r="FJ345" s="4"/>
      <c r="FK345" s="4"/>
      <c r="FL345" s="4"/>
      <c r="FM345" s="4"/>
      <c r="FN345" s="4"/>
      <c r="FO345" s="4"/>
      <c r="FP345" s="4"/>
      <c r="FQ345" s="4"/>
      <c r="FR345" s="4"/>
      <c r="FS345" s="4"/>
      <c r="FT345" s="4"/>
      <c r="FU345" s="4"/>
      <c r="FV345" s="4"/>
      <c r="FW345" s="4"/>
      <c r="FX345" s="4"/>
      <c r="FY345" s="4"/>
      <c r="FZ345" s="4"/>
      <c r="GA345" s="4"/>
      <c r="GB345" s="4"/>
      <c r="GC345" s="4"/>
      <c r="GD345" s="4"/>
      <c r="GE345" s="4"/>
      <c r="GF345" s="4"/>
      <c r="GG345" s="4"/>
      <c r="GH345" s="4"/>
      <c r="GI345" s="4"/>
      <c r="GJ345" s="4"/>
      <c r="GK345" s="4"/>
      <c r="GL345" s="4"/>
      <c r="GM345" s="4"/>
      <c r="GN345" s="4"/>
      <c r="GO345" s="4"/>
      <c r="GP345" s="4"/>
      <c r="GQ345" s="4"/>
      <c r="GR345" s="4"/>
      <c r="GS345" s="4"/>
      <c r="GT345" s="4"/>
      <c r="GU345" s="4"/>
      <c r="GV345" s="4"/>
      <c r="GW345" s="4"/>
      <c r="GX345" s="4"/>
      <c r="GY345" s="4"/>
      <c r="GZ345" s="4"/>
      <c r="HA345" s="4"/>
      <c r="HB345" s="4"/>
      <c r="HC345" s="4"/>
      <c r="HD345" s="4"/>
      <c r="HE345" s="4"/>
      <c r="HF345" s="4"/>
      <c r="HG345" s="4"/>
      <c r="HH345" s="4"/>
      <c r="HI345" s="4"/>
      <c r="HJ345" s="4"/>
      <c r="HK345" s="4"/>
      <c r="HL345" s="4"/>
      <c r="HM345" s="4"/>
      <c r="HN345" s="4"/>
      <c r="HO345" s="4"/>
      <c r="HP345" s="4"/>
      <c r="HQ345" s="4"/>
    </row>
    <row r="346" spans="1:225" ht="23" x14ac:dyDescent="0.35">
      <c r="A346" s="35" t="s">
        <v>111</v>
      </c>
      <c r="C346" s="37">
        <v>252</v>
      </c>
      <c r="E346" s="76" t="s">
        <v>69</v>
      </c>
      <c r="F346" s="24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6"/>
      <c r="BE346" s="4"/>
      <c r="BF346" s="22"/>
      <c r="BG346" s="22"/>
      <c r="BH346" s="22"/>
      <c r="BI346" s="22"/>
      <c r="BJ346" s="22"/>
      <c r="BK346" s="22"/>
      <c r="BL346" s="22"/>
      <c r="BM346" s="22"/>
      <c r="BN346" s="22"/>
      <c r="BO346" s="22"/>
      <c r="BP346" s="22"/>
      <c r="BQ346" s="22"/>
      <c r="BR346" s="4"/>
      <c r="BS346" s="4"/>
      <c r="BT346" s="4"/>
      <c r="BU346" s="4"/>
      <c r="BV346" s="4"/>
      <c r="BW346" s="4"/>
      <c r="BX346" s="4"/>
      <c r="BY346" s="4"/>
      <c r="BZ346" s="4"/>
      <c r="CA346" s="4"/>
      <c r="CB346" s="4"/>
      <c r="CC346" s="4"/>
      <c r="CD346" s="4"/>
      <c r="CE346" s="4"/>
      <c r="CF346" s="4"/>
      <c r="CG346" s="4"/>
      <c r="CH346" s="4"/>
      <c r="CI346" s="4"/>
      <c r="CJ346" s="4"/>
      <c r="CK346" s="4"/>
      <c r="CL346" s="4"/>
      <c r="CM346" s="4"/>
      <c r="CN346" s="4"/>
      <c r="CO346" s="4"/>
      <c r="CP346" s="4"/>
      <c r="CQ346" s="4"/>
      <c r="CR346" s="4"/>
      <c r="CS346" s="4"/>
      <c r="CT346" s="4"/>
      <c r="CU346" s="4"/>
      <c r="CV346" s="4"/>
      <c r="CW346" s="4"/>
      <c r="CX346" s="4"/>
      <c r="CY346" s="4"/>
      <c r="CZ346" s="4"/>
      <c r="DA346" s="4"/>
      <c r="DB346" s="4"/>
      <c r="DC346" s="4"/>
      <c r="DD346" s="4"/>
      <c r="DE346" s="4"/>
      <c r="DF346" s="4"/>
      <c r="DG346" s="4"/>
      <c r="DH346" s="4"/>
      <c r="DI346" s="4"/>
      <c r="DJ346" s="4"/>
      <c r="DK346" s="4"/>
      <c r="DL346" s="4"/>
      <c r="DM346" s="4"/>
      <c r="DN346" s="4"/>
      <c r="DO346" s="4"/>
      <c r="DP346" s="4"/>
      <c r="DQ346" s="4"/>
      <c r="DR346" s="4"/>
      <c r="DS346" s="4"/>
      <c r="DT346" s="4"/>
      <c r="DU346" s="4"/>
      <c r="DV346" s="4"/>
      <c r="DW346" s="4"/>
      <c r="DX346" s="4"/>
      <c r="DY346" s="4"/>
      <c r="DZ346" s="4"/>
      <c r="EA346" s="4"/>
      <c r="EB346" s="4"/>
      <c r="EC346" s="4"/>
      <c r="ED346" s="4"/>
      <c r="EE346" s="4"/>
      <c r="EF346" s="4"/>
      <c r="EG346" s="4"/>
      <c r="EH346" s="4"/>
      <c r="EI346" s="4"/>
      <c r="EJ346" s="4"/>
      <c r="EK346" s="4"/>
      <c r="EL346" s="4"/>
      <c r="EM346" s="4"/>
      <c r="EN346" s="4"/>
      <c r="EO346" s="4"/>
      <c r="EP346" s="4"/>
      <c r="EQ346" s="4"/>
      <c r="ER346" s="4"/>
      <c r="ES346" s="4"/>
      <c r="ET346" s="4"/>
      <c r="EU346" s="4"/>
      <c r="EV346" s="4"/>
      <c r="EW346" s="4"/>
      <c r="EX346" s="4"/>
      <c r="EY346" s="4"/>
      <c r="EZ346" s="4"/>
      <c r="FA346" s="4"/>
      <c r="FB346" s="4"/>
      <c r="FC346" s="4"/>
      <c r="FD346" s="4"/>
      <c r="FE346" s="4"/>
      <c r="FF346" s="4"/>
      <c r="FG346" s="4"/>
      <c r="FH346" s="4"/>
      <c r="FI346" s="4"/>
      <c r="FJ346" s="4"/>
      <c r="FK346" s="4"/>
      <c r="FL346" s="4"/>
      <c r="FM346" s="4"/>
      <c r="FN346" s="4"/>
      <c r="FO346" s="4"/>
      <c r="FP346" s="4"/>
      <c r="FQ346" s="4"/>
      <c r="FR346" s="4"/>
      <c r="FS346" s="4"/>
      <c r="FT346" s="4"/>
      <c r="FU346" s="4"/>
      <c r="FV346" s="4"/>
      <c r="FW346" s="4"/>
      <c r="FX346" s="4"/>
      <c r="FY346" s="4"/>
      <c r="FZ346" s="4"/>
      <c r="GA346" s="4"/>
      <c r="GB346" s="4"/>
      <c r="GC346" s="4"/>
      <c r="GD346" s="4"/>
      <c r="GE346" s="4"/>
      <c r="GF346" s="4"/>
      <c r="GG346" s="4"/>
      <c r="GH346" s="4"/>
      <c r="GI346" s="4"/>
      <c r="GJ346" s="4"/>
      <c r="GK346" s="4"/>
      <c r="GL346" s="4"/>
      <c r="GM346" s="4"/>
      <c r="GN346" s="4"/>
      <c r="GO346" s="4"/>
      <c r="GP346" s="4"/>
      <c r="GQ346" s="4"/>
      <c r="GR346" s="4"/>
      <c r="GS346" s="4"/>
      <c r="GT346" s="4"/>
      <c r="GU346" s="4"/>
      <c r="GV346" s="4"/>
      <c r="GW346" s="4"/>
      <c r="GX346" s="4"/>
      <c r="GY346" s="4"/>
      <c r="GZ346" s="4"/>
      <c r="HA346" s="4"/>
      <c r="HB346" s="4"/>
      <c r="HC346" s="4"/>
      <c r="HD346" s="4"/>
      <c r="HE346" s="4"/>
      <c r="HF346" s="4"/>
      <c r="HG346" s="4"/>
      <c r="HH346" s="4"/>
      <c r="HI346" s="4"/>
      <c r="HJ346" s="4"/>
      <c r="HK346" s="4"/>
      <c r="HL346" s="4"/>
      <c r="HM346" s="4"/>
      <c r="HN346" s="4"/>
      <c r="HO346" s="4"/>
      <c r="HP346" s="4"/>
      <c r="HQ346" s="4"/>
    </row>
    <row r="347" spans="1:225" ht="23" x14ac:dyDescent="0.35">
      <c r="A347" s="35" t="s">
        <v>112</v>
      </c>
      <c r="C347" s="37">
        <v>253</v>
      </c>
      <c r="E347" s="76" t="s">
        <v>70</v>
      </c>
      <c r="F347" s="24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6"/>
      <c r="BE347" s="4"/>
      <c r="BF347" s="22"/>
      <c r="BG347" s="22"/>
      <c r="BH347" s="22"/>
      <c r="BI347" s="22"/>
      <c r="BJ347" s="22"/>
      <c r="BK347" s="22"/>
      <c r="BL347" s="22"/>
      <c r="BM347" s="22"/>
      <c r="BN347" s="22"/>
      <c r="BO347" s="22"/>
      <c r="BP347" s="22"/>
      <c r="BQ347" s="22"/>
      <c r="BR347" s="4"/>
      <c r="BS347" s="4"/>
      <c r="BT347" s="4"/>
      <c r="BU347" s="4"/>
      <c r="BV347" s="4"/>
      <c r="BW347" s="4"/>
      <c r="BX347" s="4"/>
      <c r="BY347" s="4"/>
      <c r="BZ347" s="4"/>
      <c r="CA347" s="4"/>
      <c r="CB347" s="4"/>
      <c r="CC347" s="4"/>
      <c r="CD347" s="4"/>
      <c r="CE347" s="4"/>
      <c r="CF347" s="4"/>
      <c r="CG347" s="4"/>
      <c r="CH347" s="4"/>
      <c r="CI347" s="4"/>
      <c r="CJ347" s="4"/>
      <c r="CK347" s="4"/>
      <c r="CL347" s="4"/>
      <c r="CM347" s="4"/>
      <c r="CN347" s="4"/>
      <c r="CO347" s="4"/>
      <c r="CP347" s="4"/>
      <c r="CQ347" s="4"/>
      <c r="CR347" s="4"/>
      <c r="CS347" s="4"/>
      <c r="CT347" s="4"/>
      <c r="CU347" s="4"/>
      <c r="CV347" s="4"/>
      <c r="CW347" s="4"/>
      <c r="CX347" s="4"/>
      <c r="CY347" s="4"/>
      <c r="CZ347" s="4"/>
      <c r="DA347" s="4"/>
      <c r="DB347" s="4"/>
      <c r="DC347" s="4"/>
      <c r="DD347" s="4"/>
      <c r="DE347" s="4"/>
      <c r="DF347" s="4"/>
      <c r="DG347" s="4"/>
      <c r="DH347" s="4"/>
      <c r="DI347" s="4"/>
      <c r="DJ347" s="4"/>
      <c r="DK347" s="4"/>
      <c r="DL347" s="4"/>
      <c r="DM347" s="4"/>
      <c r="DN347" s="4"/>
      <c r="DO347" s="4"/>
      <c r="DP347" s="4"/>
      <c r="DQ347" s="4"/>
      <c r="DR347" s="4"/>
      <c r="DS347" s="4"/>
      <c r="DT347" s="4"/>
      <c r="DU347" s="4"/>
      <c r="DV347" s="4"/>
      <c r="DW347" s="4"/>
      <c r="DX347" s="4"/>
      <c r="DY347" s="4"/>
      <c r="DZ347" s="4"/>
      <c r="EA347" s="4"/>
      <c r="EB347" s="4"/>
      <c r="EC347" s="4"/>
      <c r="ED347" s="4"/>
      <c r="EE347" s="4"/>
      <c r="EF347" s="4"/>
      <c r="EG347" s="4"/>
      <c r="EH347" s="4"/>
      <c r="EI347" s="4"/>
      <c r="EJ347" s="4"/>
      <c r="EK347" s="4"/>
      <c r="EL347" s="4"/>
      <c r="EM347" s="4"/>
      <c r="EN347" s="4"/>
      <c r="EO347" s="4"/>
      <c r="EP347" s="4"/>
      <c r="EQ347" s="4"/>
      <c r="ER347" s="4"/>
      <c r="ES347" s="4"/>
      <c r="ET347" s="4"/>
      <c r="EU347" s="4"/>
      <c r="EV347" s="4"/>
      <c r="EW347" s="4"/>
      <c r="EX347" s="4"/>
      <c r="EY347" s="4"/>
      <c r="EZ347" s="4"/>
      <c r="FA347" s="4"/>
      <c r="FB347" s="4"/>
      <c r="FC347" s="4"/>
      <c r="FD347" s="4"/>
      <c r="FE347" s="4"/>
      <c r="FF347" s="4"/>
      <c r="FG347" s="4"/>
      <c r="FH347" s="4"/>
      <c r="FI347" s="4"/>
      <c r="FJ347" s="4"/>
      <c r="FK347" s="4"/>
      <c r="FL347" s="4"/>
      <c r="FM347" s="4"/>
      <c r="FN347" s="4"/>
      <c r="FO347" s="4"/>
      <c r="FP347" s="4"/>
      <c r="FQ347" s="4"/>
      <c r="FR347" s="4"/>
      <c r="FS347" s="4"/>
      <c r="FT347" s="4"/>
      <c r="FU347" s="4"/>
      <c r="FV347" s="4"/>
      <c r="FW347" s="4"/>
      <c r="FX347" s="4"/>
      <c r="FY347" s="4"/>
      <c r="FZ347" s="4"/>
      <c r="GA347" s="4"/>
      <c r="GB347" s="4"/>
      <c r="GC347" s="4"/>
      <c r="GD347" s="4"/>
      <c r="GE347" s="4"/>
      <c r="GF347" s="4"/>
      <c r="GG347" s="4"/>
      <c r="GH347" s="4"/>
      <c r="GI347" s="4"/>
      <c r="GJ347" s="4"/>
      <c r="GK347" s="4"/>
      <c r="GL347" s="4"/>
      <c r="GM347" s="4"/>
      <c r="GN347" s="4"/>
      <c r="GO347" s="4"/>
      <c r="GP347" s="4"/>
      <c r="GQ347" s="4"/>
      <c r="GR347" s="4"/>
      <c r="GS347" s="4"/>
      <c r="GT347" s="4"/>
      <c r="GU347" s="4"/>
      <c r="GV347" s="4"/>
      <c r="GW347" s="4"/>
      <c r="GX347" s="4"/>
      <c r="GY347" s="4"/>
      <c r="GZ347" s="4"/>
      <c r="HA347" s="4"/>
      <c r="HB347" s="4"/>
      <c r="HC347" s="4"/>
      <c r="HD347" s="4"/>
      <c r="HE347" s="4"/>
      <c r="HF347" s="4"/>
      <c r="HG347" s="4"/>
      <c r="HH347" s="4"/>
      <c r="HI347" s="4"/>
      <c r="HJ347" s="4"/>
      <c r="HK347" s="4"/>
      <c r="HL347" s="4"/>
      <c r="HM347" s="4"/>
      <c r="HN347" s="4"/>
      <c r="HO347" s="4"/>
      <c r="HP347" s="4"/>
      <c r="HQ347" s="4"/>
    </row>
    <row r="348" spans="1:225" ht="23" x14ac:dyDescent="0.35">
      <c r="A348" s="35" t="s">
        <v>113</v>
      </c>
      <c r="C348" s="37">
        <v>254</v>
      </c>
      <c r="E348" s="77" t="s">
        <v>71</v>
      </c>
      <c r="F348" s="30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2"/>
      <c r="BE348" s="4"/>
      <c r="BF348" s="22"/>
      <c r="BG348" s="22"/>
      <c r="BH348" s="22"/>
      <c r="BI348" s="22"/>
      <c r="BJ348" s="22"/>
      <c r="BK348" s="22"/>
      <c r="BL348" s="22"/>
      <c r="BM348" s="22"/>
      <c r="BN348" s="22"/>
      <c r="BO348" s="22"/>
      <c r="BP348" s="22"/>
      <c r="BQ348" s="22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4"/>
      <c r="CI348" s="4"/>
      <c r="CJ348" s="4"/>
      <c r="CK348" s="4"/>
      <c r="CL348" s="4"/>
      <c r="CM348" s="4"/>
      <c r="CN348" s="4"/>
      <c r="CO348" s="4"/>
      <c r="CP348" s="4"/>
      <c r="CQ348" s="4"/>
      <c r="CR348" s="4"/>
      <c r="CS348" s="4"/>
      <c r="CT348" s="4"/>
      <c r="CU348" s="4"/>
      <c r="CV348" s="4"/>
      <c r="CW348" s="4"/>
      <c r="CX348" s="4"/>
      <c r="CY348" s="4"/>
      <c r="CZ348" s="4"/>
      <c r="DA348" s="4"/>
      <c r="DB348" s="4"/>
      <c r="DC348" s="4"/>
      <c r="DD348" s="4"/>
      <c r="DE348" s="4"/>
      <c r="DF348" s="4"/>
      <c r="DG348" s="4"/>
      <c r="DH348" s="4"/>
      <c r="DI348" s="4"/>
      <c r="DJ348" s="4"/>
      <c r="DK348" s="4"/>
      <c r="DL348" s="4"/>
      <c r="DM348" s="4"/>
      <c r="DN348" s="4"/>
      <c r="DO348" s="4"/>
      <c r="DP348" s="4"/>
      <c r="DQ348" s="4"/>
      <c r="DR348" s="4"/>
      <c r="DS348" s="4"/>
      <c r="DT348" s="4"/>
      <c r="DU348" s="4"/>
      <c r="DV348" s="4"/>
      <c r="DW348" s="4"/>
      <c r="DX348" s="4"/>
      <c r="DY348" s="4"/>
      <c r="DZ348" s="4"/>
      <c r="EA348" s="4"/>
      <c r="EB348" s="4"/>
      <c r="EC348" s="4"/>
      <c r="ED348" s="4"/>
      <c r="EE348" s="4"/>
      <c r="EF348" s="4"/>
      <c r="EG348" s="4"/>
      <c r="EH348" s="4"/>
      <c r="EI348" s="4"/>
      <c r="EJ348" s="4"/>
      <c r="EK348" s="4"/>
      <c r="EL348" s="4"/>
      <c r="EM348" s="4"/>
      <c r="EN348" s="4"/>
      <c r="EO348" s="4"/>
      <c r="EP348" s="4"/>
      <c r="EQ348" s="4"/>
      <c r="ER348" s="4"/>
      <c r="ES348" s="4"/>
      <c r="ET348" s="4"/>
      <c r="EU348" s="4"/>
      <c r="EV348" s="4"/>
      <c r="EW348" s="4"/>
      <c r="EX348" s="4"/>
      <c r="EY348" s="4"/>
      <c r="EZ348" s="4"/>
      <c r="FA348" s="4"/>
      <c r="FB348" s="4"/>
      <c r="FC348" s="4"/>
      <c r="FD348" s="4"/>
      <c r="FE348" s="4"/>
      <c r="FF348" s="4"/>
      <c r="FG348" s="4"/>
      <c r="FH348" s="4"/>
      <c r="FI348" s="4"/>
      <c r="FJ348" s="4"/>
      <c r="FK348" s="4"/>
      <c r="FL348" s="4"/>
      <c r="FM348" s="4"/>
      <c r="FN348" s="4"/>
      <c r="FO348" s="4"/>
      <c r="FP348" s="4"/>
      <c r="FQ348" s="4"/>
      <c r="FR348" s="4"/>
      <c r="FS348" s="4"/>
      <c r="FT348" s="4"/>
      <c r="FU348" s="4"/>
      <c r="FV348" s="4"/>
      <c r="FW348" s="4"/>
      <c r="FX348" s="4"/>
      <c r="FY348" s="4"/>
      <c r="FZ348" s="4"/>
      <c r="GA348" s="4"/>
      <c r="GB348" s="4"/>
      <c r="GC348" s="4"/>
      <c r="GD348" s="4"/>
      <c r="GE348" s="4"/>
      <c r="GF348" s="4"/>
      <c r="GG348" s="4"/>
      <c r="GH348" s="4"/>
      <c r="GI348" s="4"/>
      <c r="GJ348" s="4"/>
      <c r="GK348" s="4"/>
      <c r="GL348" s="4"/>
      <c r="GM348" s="4"/>
      <c r="GN348" s="4"/>
      <c r="GO348" s="4"/>
      <c r="GP348" s="4"/>
      <c r="GQ348" s="4"/>
      <c r="GR348" s="4"/>
      <c r="GS348" s="4"/>
      <c r="GT348" s="4"/>
      <c r="GU348" s="4"/>
      <c r="GV348" s="4"/>
      <c r="GW348" s="4"/>
      <c r="GX348" s="4"/>
      <c r="GY348" s="4"/>
      <c r="GZ348" s="4"/>
      <c r="HA348" s="4"/>
      <c r="HB348" s="4"/>
      <c r="HC348" s="4"/>
      <c r="HD348" s="4"/>
      <c r="HE348" s="4"/>
      <c r="HF348" s="4"/>
      <c r="HG348" s="4"/>
      <c r="HH348" s="4"/>
      <c r="HI348" s="4"/>
      <c r="HJ348" s="4"/>
      <c r="HK348" s="4"/>
      <c r="HL348" s="4"/>
      <c r="HM348" s="4"/>
      <c r="HN348" s="4"/>
      <c r="HO348" s="4"/>
      <c r="HP348" s="4"/>
      <c r="HQ348" s="4"/>
    </row>
    <row r="349" spans="1:225" ht="14.5" x14ac:dyDescent="0.35">
      <c r="C349" s="37"/>
    </row>
    <row r="350" spans="1:225" ht="14.5" x14ac:dyDescent="0.35">
      <c r="C350" s="37"/>
    </row>
    <row r="351" spans="1:225" ht="14.5" hidden="1" x14ac:dyDescent="0.35">
      <c r="C351" s="37"/>
    </row>
  </sheetData>
  <mergeCells count="5">
    <mergeCell ref="F5:Q5"/>
    <mergeCell ref="S5:AD5"/>
    <mergeCell ref="AF5:AQ5"/>
    <mergeCell ref="AS5:BD5"/>
    <mergeCell ref="F342:Q342"/>
  </mergeCells>
  <dataValidations count="1">
    <dataValidation type="custom" allowBlank="1" showInputMessage="1" showErrorMessage="1" sqref="F341:XFD344 F1:XFD7 A1:E1048576" xr:uid="{81B5458D-75DB-4A64-BA82-F8101C327EB9}">
      <formula1>0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E0E47-BFA0-4432-937E-13A24221CEA3}">
  <sheetPr>
    <tabColor rgb="FFEBF1DE"/>
  </sheetPr>
  <dimension ref="A1:HQ351"/>
  <sheetViews>
    <sheetView showGridLines="0" zoomScale="75" zoomScaleNormal="75" workbookViewId="0">
      <pane xSplit="5" ySplit="7" topLeftCell="F8" activePane="bottomRight" state="frozen"/>
      <selection pane="topRight" activeCell="F1" sqref="F1"/>
      <selection pane="bottomLeft" activeCell="A8" sqref="A8"/>
      <selection pane="bottomRight"/>
    </sheetView>
  </sheetViews>
  <sheetFormatPr baseColWidth="10" defaultColWidth="0" defaultRowHeight="15" customHeight="1" zeroHeight="1" x14ac:dyDescent="0.35"/>
  <cols>
    <col min="1" max="1" width="11.7265625" style="35" hidden="1" customWidth="1"/>
    <col min="2" max="2" width="11.81640625" style="35" hidden="1" customWidth="1"/>
    <col min="3" max="3" width="4.7265625" style="35" hidden="1" customWidth="1"/>
    <col min="4" max="4" width="4.7265625" customWidth="1"/>
    <col min="5" max="5" width="81" style="1" customWidth="1"/>
    <col min="6" max="17" width="15.7265625" style="4" customWidth="1"/>
    <col min="18" max="18" width="3.7265625" style="4" customWidth="1"/>
    <col min="19" max="30" width="15.7265625" style="4" customWidth="1"/>
    <col min="31" max="31" width="3.7265625" style="4" customWidth="1"/>
    <col min="32" max="43" width="15.7265625" style="4" customWidth="1"/>
    <col min="44" max="44" width="3.7265625" style="4" customWidth="1"/>
    <col min="45" max="56" width="15.7265625" style="4" customWidth="1"/>
    <col min="57" max="57" width="9.1796875" customWidth="1"/>
    <col min="58" max="225" width="0" hidden="1" customWidth="1"/>
    <col min="226" max="265" width="9.1796875" hidden="1" customWidth="1"/>
    <col min="266" max="16384" width="9.1796875" hidden="1"/>
  </cols>
  <sheetData>
    <row r="1" spans="1:56" s="78" customFormat="1" ht="22" customHeight="1" thickTop="1" thickBot="1" x14ac:dyDescent="0.4">
      <c r="A1" s="141"/>
      <c r="B1" s="141"/>
      <c r="C1" s="141"/>
      <c r="F1" s="143"/>
      <c r="G1" s="143"/>
      <c r="H1" s="143"/>
      <c r="I1" s="143"/>
      <c r="J1" s="3"/>
      <c r="K1" s="3"/>
      <c r="L1" s="3"/>
      <c r="M1" s="3"/>
      <c r="N1" s="143"/>
      <c r="O1" s="143"/>
      <c r="P1" s="143"/>
      <c r="Q1" s="144"/>
      <c r="T1" s="143"/>
      <c r="U1" s="143"/>
      <c r="V1" s="143"/>
      <c r="W1" s="3"/>
      <c r="X1" s="3"/>
      <c r="Y1" s="3"/>
      <c r="Z1" s="3"/>
      <c r="AA1" s="143"/>
      <c r="AB1" s="143"/>
      <c r="AC1" s="143"/>
      <c r="AD1" s="144"/>
      <c r="AG1" s="143"/>
      <c r="AH1" s="143"/>
      <c r="AI1" s="143"/>
      <c r="AJ1" s="3"/>
      <c r="AK1" s="3"/>
      <c r="AL1" s="3"/>
      <c r="AM1" s="3"/>
      <c r="AN1" s="143"/>
      <c r="AO1" s="143"/>
      <c r="AP1" s="143"/>
      <c r="AQ1" s="144"/>
      <c r="AT1" s="143"/>
      <c r="AU1" s="143"/>
      <c r="AV1" s="143"/>
      <c r="AW1" s="3"/>
      <c r="AX1" s="3"/>
      <c r="AY1" s="3"/>
      <c r="AZ1" s="3"/>
      <c r="BA1" s="143"/>
      <c r="BB1" s="143"/>
      <c r="BC1" s="143"/>
      <c r="BD1" s="144"/>
    </row>
    <row r="2" spans="1:56" s="78" customFormat="1" ht="22" customHeight="1" thickTop="1" x14ac:dyDescent="0.35">
      <c r="A2" s="141"/>
      <c r="B2" s="141"/>
      <c r="C2" s="141"/>
      <c r="F2" s="143"/>
      <c r="G2" s="143"/>
      <c r="H2" s="145"/>
      <c r="I2" s="145"/>
      <c r="J2" s="3"/>
      <c r="K2" s="3"/>
      <c r="L2" s="3"/>
      <c r="M2" s="3"/>
      <c r="N2" s="145"/>
      <c r="O2" s="145"/>
      <c r="P2" s="145"/>
      <c r="Q2" s="146"/>
      <c r="S2" s="147"/>
      <c r="T2" s="148"/>
      <c r="U2" s="145"/>
      <c r="V2" s="145"/>
      <c r="W2" s="3"/>
      <c r="X2" s="3"/>
      <c r="Y2" s="3"/>
      <c r="Z2" s="3"/>
      <c r="AA2" s="145"/>
      <c r="AB2" s="145"/>
      <c r="AC2" s="145"/>
      <c r="AD2" s="146"/>
      <c r="AF2" s="2"/>
      <c r="AG2" s="148"/>
      <c r="AH2" s="145"/>
      <c r="AI2" s="145"/>
      <c r="AJ2" s="3"/>
      <c r="AK2" s="3"/>
      <c r="AL2" s="3"/>
      <c r="AM2" s="3"/>
      <c r="AN2" s="145"/>
      <c r="AO2" s="145"/>
      <c r="AP2" s="145"/>
      <c r="AQ2" s="146"/>
      <c r="AS2" s="2"/>
      <c r="AT2" s="148"/>
      <c r="AU2" s="145"/>
      <c r="AV2" s="145"/>
      <c r="AW2" s="3"/>
      <c r="AX2" s="3"/>
      <c r="AY2" s="3"/>
      <c r="AZ2" s="3"/>
      <c r="BA2" s="145"/>
      <c r="BB2" s="145"/>
      <c r="BC2" s="145"/>
      <c r="BD2" s="146"/>
    </row>
    <row r="3" spans="1:56" s="78" customFormat="1" ht="22" customHeight="1" x14ac:dyDescent="0.35">
      <c r="A3" s="141"/>
      <c r="B3" s="141"/>
      <c r="C3" s="141"/>
      <c r="E3" s="61"/>
      <c r="F3" s="149"/>
      <c r="G3" s="149"/>
      <c r="H3" s="2"/>
      <c r="I3" s="2"/>
      <c r="J3" s="2"/>
      <c r="K3" s="3"/>
      <c r="L3" s="3"/>
      <c r="M3" s="3"/>
      <c r="N3" s="3"/>
      <c r="O3" s="3"/>
      <c r="P3" s="3"/>
      <c r="Q3" s="3"/>
      <c r="S3" s="149"/>
      <c r="T3" s="150"/>
      <c r="U3" s="2"/>
      <c r="V3" s="2"/>
      <c r="W3" s="2"/>
      <c r="X3" s="3"/>
      <c r="Y3" s="3"/>
      <c r="Z3" s="3"/>
      <c r="AA3" s="3"/>
      <c r="AB3" s="3"/>
      <c r="AC3" s="3"/>
      <c r="AD3" s="3"/>
      <c r="AF3" s="149"/>
      <c r="AG3" s="149"/>
      <c r="AH3" s="2"/>
      <c r="AI3" s="2"/>
      <c r="AJ3" s="2"/>
      <c r="AK3" s="3"/>
      <c r="AL3" s="3"/>
      <c r="AM3" s="3"/>
      <c r="AN3" s="3"/>
      <c r="AO3" s="3"/>
      <c r="AP3" s="3"/>
      <c r="AQ3" s="3"/>
      <c r="AS3" s="149"/>
      <c r="AT3" s="149"/>
      <c r="AU3" s="2"/>
      <c r="AV3" s="2"/>
      <c r="AW3" s="2"/>
      <c r="AX3" s="3"/>
      <c r="AY3" s="3"/>
      <c r="AZ3" s="3"/>
      <c r="BA3" s="3"/>
      <c r="BB3" s="3"/>
      <c r="BC3" s="3"/>
      <c r="BD3" s="3"/>
    </row>
    <row r="4" spans="1:56" s="78" customFormat="1" ht="22" customHeight="1" x14ac:dyDescent="0.35">
      <c r="A4" s="141"/>
      <c r="B4" s="141"/>
      <c r="C4" s="141"/>
      <c r="E4" s="151"/>
      <c r="F4" s="147"/>
      <c r="G4" s="147"/>
      <c r="H4" s="147"/>
      <c r="I4" s="147"/>
      <c r="J4" s="147"/>
      <c r="K4" s="147"/>
      <c r="L4" s="147"/>
      <c r="M4" s="147"/>
      <c r="N4" s="147"/>
      <c r="O4" s="147"/>
      <c r="P4" s="147"/>
      <c r="Q4" s="147"/>
      <c r="R4" s="147"/>
      <c r="S4" s="147"/>
      <c r="T4" s="147"/>
      <c r="U4" s="147"/>
      <c r="V4" s="147"/>
      <c r="W4" s="147"/>
      <c r="X4" s="147"/>
      <c r="Y4" s="147"/>
      <c r="Z4" s="147"/>
      <c r="AA4" s="147"/>
      <c r="AB4" s="147"/>
      <c r="AC4" s="147"/>
      <c r="AD4" s="147"/>
      <c r="AE4" s="147"/>
      <c r="AF4" s="147"/>
      <c r="AG4" s="147"/>
      <c r="AH4" s="147"/>
      <c r="AI4" s="147"/>
      <c r="AJ4" s="147"/>
      <c r="AK4" s="147"/>
      <c r="AL4" s="147"/>
      <c r="AM4" s="147"/>
      <c r="AN4" s="147"/>
      <c r="AO4" s="147"/>
      <c r="AP4" s="147"/>
      <c r="AQ4" s="147"/>
      <c r="AR4" s="147"/>
      <c r="AS4" s="147"/>
      <c r="AT4" s="147"/>
      <c r="AU4" s="147"/>
      <c r="AV4" s="147"/>
      <c r="AW4" s="147"/>
      <c r="AX4" s="147"/>
      <c r="AY4" s="147"/>
      <c r="AZ4" s="147"/>
      <c r="BA4" s="147"/>
      <c r="BB4" s="147"/>
      <c r="BC4" s="147"/>
      <c r="BD4" s="147"/>
    </row>
    <row r="5" spans="1:56" s="78" customFormat="1" ht="22" customHeight="1" thickBot="1" x14ac:dyDescent="0.4">
      <c r="A5" s="141"/>
      <c r="B5" s="141"/>
      <c r="C5" s="141"/>
      <c r="E5" s="36" t="str">
        <f>ÁREAS!$F$14</f>
        <v>Consumer Finance Segment</v>
      </c>
      <c r="F5" s="401" t="str">
        <f>+IDIOMA!$H$17</f>
        <v>New Business Booked Volume</v>
      </c>
      <c r="G5" s="401"/>
      <c r="H5" s="401"/>
      <c r="I5" s="401"/>
      <c r="J5" s="401"/>
      <c r="K5" s="401"/>
      <c r="L5" s="401"/>
      <c r="M5" s="401"/>
      <c r="N5" s="401"/>
      <c r="O5" s="401"/>
      <c r="P5" s="401"/>
      <c r="Q5" s="401"/>
      <c r="S5" s="401" t="str">
        <f>+IDIOMA!$H$18</f>
        <v>New Business Intermediation / Facilitation / Advisory Volume</v>
      </c>
      <c r="T5" s="401"/>
      <c r="U5" s="401"/>
      <c r="V5" s="401"/>
      <c r="W5" s="401"/>
      <c r="X5" s="401"/>
      <c r="Y5" s="401"/>
      <c r="Z5" s="401"/>
      <c r="AA5" s="401"/>
      <c r="AB5" s="401"/>
      <c r="AC5" s="401"/>
      <c r="AD5" s="401"/>
      <c r="AF5" s="401" t="str">
        <f>+IDIOMA!$H$19</f>
        <v>New Business # Deals</v>
      </c>
      <c r="AG5" s="401"/>
      <c r="AH5" s="401"/>
      <c r="AI5" s="401"/>
      <c r="AJ5" s="401"/>
      <c r="AK5" s="401"/>
      <c r="AL5" s="401"/>
      <c r="AM5" s="401"/>
      <c r="AN5" s="401"/>
      <c r="AO5" s="401"/>
      <c r="AP5" s="401"/>
      <c r="AQ5" s="401"/>
      <c r="AS5" s="401" t="str">
        <f>+IDIOMA!$H$20</f>
        <v>Stock # Deals</v>
      </c>
      <c r="AT5" s="401"/>
      <c r="AU5" s="401"/>
      <c r="AV5" s="401"/>
      <c r="AW5" s="401"/>
      <c r="AX5" s="401"/>
      <c r="AY5" s="401"/>
      <c r="AZ5" s="401"/>
      <c r="BA5" s="401"/>
      <c r="BB5" s="401"/>
      <c r="BC5" s="401"/>
      <c r="BD5" s="401"/>
    </row>
    <row r="6" spans="1:56" s="78" customFormat="1" ht="22" customHeight="1" thickTop="1" x14ac:dyDescent="0.35">
      <c r="A6" s="141"/>
      <c r="B6" s="141"/>
      <c r="C6" s="141"/>
      <c r="E6" s="152"/>
      <c r="F6" s="147"/>
      <c r="G6" s="147"/>
      <c r="H6" s="147"/>
      <c r="I6" s="147"/>
      <c r="J6" s="147"/>
      <c r="K6" s="147"/>
      <c r="L6" s="147"/>
      <c r="M6" s="147"/>
      <c r="N6" s="147"/>
      <c r="O6" s="147"/>
      <c r="P6" s="147"/>
      <c r="Q6" s="147"/>
      <c r="R6" s="147"/>
      <c r="S6" s="147"/>
      <c r="T6" s="147"/>
      <c r="U6" s="147"/>
      <c r="V6" s="147"/>
      <c r="W6" s="147"/>
      <c r="X6" s="147"/>
      <c r="Y6" s="147"/>
      <c r="Z6" s="147"/>
      <c r="AA6" s="147"/>
      <c r="AB6" s="147"/>
      <c r="AC6" s="147"/>
      <c r="AD6" s="147"/>
      <c r="AE6" s="147"/>
      <c r="AF6" s="147"/>
      <c r="AG6" s="147"/>
      <c r="AH6" s="147"/>
      <c r="AI6" s="147"/>
      <c r="AJ6" s="147"/>
      <c r="AK6" s="147"/>
      <c r="AL6" s="147"/>
      <c r="AM6" s="147"/>
      <c r="AN6" s="147"/>
      <c r="AO6" s="147"/>
      <c r="AP6" s="147"/>
      <c r="AQ6" s="147"/>
      <c r="AR6" s="147"/>
      <c r="AS6" s="147"/>
      <c r="AT6" s="147"/>
      <c r="AU6" s="147"/>
      <c r="AV6" s="147"/>
      <c r="AW6" s="147"/>
      <c r="AX6" s="147"/>
      <c r="AY6" s="147"/>
      <c r="AZ6" s="147"/>
      <c r="BA6" s="147"/>
      <c r="BB6" s="147"/>
      <c r="BC6" s="147"/>
      <c r="BD6" s="147"/>
    </row>
    <row r="7" spans="1:56" s="78" customFormat="1" ht="24" customHeight="1" x14ac:dyDescent="0.35">
      <c r="A7" s="141" t="s">
        <v>368</v>
      </c>
      <c r="B7" s="141" t="s">
        <v>174</v>
      </c>
      <c r="C7" s="141" t="s">
        <v>369</v>
      </c>
      <c r="E7" s="5" t="str">
        <f>IDIOMA!D7</f>
        <v>(thousands of LC)</v>
      </c>
      <c r="F7" s="142" t="str">
        <f>IDIOMA!$H$3</f>
        <v>Jan</v>
      </c>
      <c r="G7" s="142" t="str">
        <f>IDIOMA!$H$4</f>
        <v>Feb</v>
      </c>
      <c r="H7" s="142" t="str">
        <f>IDIOMA!$H$5</f>
        <v>Mar</v>
      </c>
      <c r="I7" s="142" t="str">
        <f>IDIOMA!$H$6</f>
        <v>Apr</v>
      </c>
      <c r="J7" s="142" t="str">
        <f>IDIOMA!$H$7</f>
        <v>May</v>
      </c>
      <c r="K7" s="142" t="str">
        <f>IDIOMA!$H$8</f>
        <v>Jun</v>
      </c>
      <c r="L7" s="142" t="str">
        <f>IDIOMA!$H$9</f>
        <v>Jul</v>
      </c>
      <c r="M7" s="142" t="str">
        <f>IDIOMA!$H$10</f>
        <v>Aug</v>
      </c>
      <c r="N7" s="142" t="str">
        <f>IDIOMA!$H$11</f>
        <v>Sep</v>
      </c>
      <c r="O7" s="142" t="str">
        <f>IDIOMA!$H$12</f>
        <v>Oct</v>
      </c>
      <c r="P7" s="142" t="str">
        <f>IDIOMA!$H$13</f>
        <v>Nov</v>
      </c>
      <c r="Q7" s="142" t="str">
        <f>IDIOMA!$H$14</f>
        <v>Dec</v>
      </c>
      <c r="S7" s="142" t="str">
        <f>IDIOMA!$H$3</f>
        <v>Jan</v>
      </c>
      <c r="T7" s="142" t="str">
        <f>IDIOMA!$H$4</f>
        <v>Feb</v>
      </c>
      <c r="U7" s="142" t="str">
        <f>IDIOMA!$H$5</f>
        <v>Mar</v>
      </c>
      <c r="V7" s="142" t="str">
        <f>IDIOMA!$H$6</f>
        <v>Apr</v>
      </c>
      <c r="W7" s="142" t="str">
        <f>IDIOMA!$H$7</f>
        <v>May</v>
      </c>
      <c r="X7" s="142" t="str">
        <f>IDIOMA!$H$8</f>
        <v>Jun</v>
      </c>
      <c r="Y7" s="142" t="str">
        <f>IDIOMA!$H$9</f>
        <v>Jul</v>
      </c>
      <c r="Z7" s="142" t="str">
        <f>IDIOMA!$H$10</f>
        <v>Aug</v>
      </c>
      <c r="AA7" s="142" t="str">
        <f>IDIOMA!$H$11</f>
        <v>Sep</v>
      </c>
      <c r="AB7" s="142" t="str">
        <f>IDIOMA!$H$12</f>
        <v>Oct</v>
      </c>
      <c r="AC7" s="142" t="str">
        <f>IDIOMA!$H$13</f>
        <v>Nov</v>
      </c>
      <c r="AD7" s="142" t="str">
        <f>IDIOMA!$H$14</f>
        <v>Dec</v>
      </c>
      <c r="AF7" s="142" t="str">
        <f>IDIOMA!$H$3</f>
        <v>Jan</v>
      </c>
      <c r="AG7" s="142" t="str">
        <f>IDIOMA!$H$4</f>
        <v>Feb</v>
      </c>
      <c r="AH7" s="142" t="str">
        <f>IDIOMA!$H$5</f>
        <v>Mar</v>
      </c>
      <c r="AI7" s="142" t="str">
        <f>IDIOMA!$H$6</f>
        <v>Apr</v>
      </c>
      <c r="AJ7" s="142" t="str">
        <f>IDIOMA!$H$7</f>
        <v>May</v>
      </c>
      <c r="AK7" s="142" t="str">
        <f>IDIOMA!$H$8</f>
        <v>Jun</v>
      </c>
      <c r="AL7" s="142" t="str">
        <f>IDIOMA!$H$9</f>
        <v>Jul</v>
      </c>
      <c r="AM7" s="142" t="str">
        <f>IDIOMA!$H$10</f>
        <v>Aug</v>
      </c>
      <c r="AN7" s="142" t="str">
        <f>IDIOMA!$H$11</f>
        <v>Sep</v>
      </c>
      <c r="AO7" s="142" t="str">
        <f>IDIOMA!$H$12</f>
        <v>Oct</v>
      </c>
      <c r="AP7" s="142" t="str">
        <f>IDIOMA!$H$13</f>
        <v>Nov</v>
      </c>
      <c r="AQ7" s="142" t="str">
        <f>IDIOMA!$H$14</f>
        <v>Dec</v>
      </c>
      <c r="AS7" s="142" t="str">
        <f>IDIOMA!$H$3</f>
        <v>Jan</v>
      </c>
      <c r="AT7" s="142" t="str">
        <f>IDIOMA!$H$4</f>
        <v>Feb</v>
      </c>
      <c r="AU7" s="142" t="str">
        <f>IDIOMA!$H$5</f>
        <v>Mar</v>
      </c>
      <c r="AV7" s="142" t="str">
        <f>IDIOMA!$H$6</f>
        <v>Apr</v>
      </c>
      <c r="AW7" s="142" t="str">
        <f>IDIOMA!$H$7</f>
        <v>May</v>
      </c>
      <c r="AX7" s="142" t="str">
        <f>IDIOMA!$H$8</f>
        <v>Jun</v>
      </c>
      <c r="AY7" s="142" t="str">
        <f>IDIOMA!$H$9</f>
        <v>Jul</v>
      </c>
      <c r="AZ7" s="142" t="str">
        <f>IDIOMA!$H$10</f>
        <v>Aug</v>
      </c>
      <c r="BA7" s="142" t="str">
        <f>IDIOMA!$H$11</f>
        <v>Sep</v>
      </c>
      <c r="BB7" s="142" t="str">
        <f>IDIOMA!$H$12</f>
        <v>Oct</v>
      </c>
      <c r="BC7" s="142" t="str">
        <f>IDIOMA!$H$13</f>
        <v>Nov</v>
      </c>
      <c r="BD7" s="142" t="str">
        <f>IDIOMA!$H$14</f>
        <v>Dec</v>
      </c>
    </row>
    <row r="8" spans="1:56" s="18" customFormat="1" ht="23" x14ac:dyDescent="0.35">
      <c r="A8" s="35"/>
      <c r="B8" s="35"/>
      <c r="C8" s="35"/>
      <c r="E8" s="12" t="s">
        <v>302</v>
      </c>
      <c r="F8" s="371">
        <f>SUM(F40:F49)+SUM(F51:F53)+SUM(F55:F59)+SUM(F65:F74)+SUM(F76:F78)+SUM(F80:F84)+SUM(F266:F275)+SUM(F101:F103)+SUM(F105:F109)+SUM(F115:F124)+SUM(F126:F128)+SUM(F130:F134)+SUM(F90:F99)+SUM(F152:F154)+SUM(F156:F160)+SUM(F141:F150)+SUM(F177:F179)+SUM(F181:F185)+SUM(F166:F175)+SUM(F202:F204)+SUM(F206:F210)+SUM(F191:F200)+SUM(F227:F229)+SUM(F231:F235)+SUM(F216:F225)+SUM(F252:F254)+SUM(F256:F260)+SUM(F241:F250)+SUM(F277:F279)+SUM(F281:F285)+SUM(F14:F23)+SUM(F25:F27)+SUM(F29:F33)+F12+F38+F63+F88+F113+F139+F164+F189+F214+F239+F264</f>
        <v>0</v>
      </c>
      <c r="G8" s="385">
        <f t="shared" ref="G8:Q8" si="0">SUM(G40:G49)+SUM(G51:G53)+SUM(G55:G59)+SUM(G65:G74)+SUM(G76:G78)+SUM(G80:G84)+SUM(G266:G275)+SUM(G101:G103)+SUM(G105:G109)+SUM(G115:G124)+SUM(G126:G128)+SUM(G130:G134)+SUM(G90:G99)+SUM(G152:G154)+SUM(G156:G160)+SUM(G141:G150)+SUM(G177:G179)+SUM(G181:G185)+SUM(G166:G175)+SUM(G202:G204)+SUM(G206:G210)+SUM(G191:G200)+SUM(G227:G229)+SUM(G231:G235)+SUM(G216:G225)+SUM(G252:G254)+SUM(G256:G260)+SUM(G241:G250)+SUM(G277:G279)+SUM(G281:G285)+SUM(G14:G23)+SUM(G25:G27)+SUM(G29:G33)+G12+G38+G63+G88+G113+G139+G164+G189+G214+G239+G264</f>
        <v>0</v>
      </c>
      <c r="H8" s="385">
        <f t="shared" si="0"/>
        <v>0</v>
      </c>
      <c r="I8" s="385">
        <f t="shared" si="0"/>
        <v>0</v>
      </c>
      <c r="J8" s="385">
        <f t="shared" si="0"/>
        <v>0</v>
      </c>
      <c r="K8" s="385">
        <f t="shared" si="0"/>
        <v>0</v>
      </c>
      <c r="L8" s="385">
        <f t="shared" si="0"/>
        <v>0</v>
      </c>
      <c r="M8" s="385">
        <f t="shared" si="0"/>
        <v>0</v>
      </c>
      <c r="N8" s="385">
        <f t="shared" si="0"/>
        <v>0</v>
      </c>
      <c r="O8" s="385">
        <f t="shared" si="0"/>
        <v>0</v>
      </c>
      <c r="P8" s="385">
        <f t="shared" si="0"/>
        <v>0</v>
      </c>
      <c r="Q8" s="378">
        <f t="shared" si="0"/>
        <v>0</v>
      </c>
      <c r="R8" s="17"/>
      <c r="S8" s="371">
        <f>SUM(S40:S49)+SUM(S51:S53)+SUM(S55:S59)+SUM(S65:S74)+SUM(S76:S78)+SUM(S80:S84)+SUM(S266:S275)+SUM(S101:S103)+SUM(S105:S109)+SUM(S115:S124)+SUM(S126:S128)+SUM(S130:S134)+SUM(S90:S99)+SUM(S152:S154)+SUM(S156:S160)+SUM(S141:S150)+SUM(S177:S179)+SUM(S181:S185)+SUM(S166:S175)+SUM(S202:S204)+SUM(S206:S210)+SUM(S191:S200)+SUM(S227:S229)+SUM(S231:S235)+SUM(S216:S225)+SUM(S252:S254)+SUM(S256:S260)+SUM(S241:S250)+SUM(S277:S279)+SUM(S281:S285)+SUM(S14:S23)+SUM(S25:S27)+SUM(S29:S33)+S12+S38+S63+S88+S113+S139+S164+S189+S214+S239+S264</f>
        <v>0</v>
      </c>
      <c r="T8" s="385">
        <f t="shared" ref="T8:AD8" si="1">SUM(T40:T49)+SUM(T51:T53)+SUM(T55:T59)+SUM(T65:T74)+SUM(T76:T78)+SUM(T80:T84)+SUM(T266:T275)+SUM(T101:T103)+SUM(T105:T109)+SUM(T115:T124)+SUM(T126:T128)+SUM(T130:T134)+SUM(T90:T99)+SUM(T152:T154)+SUM(T156:T160)+SUM(T141:T150)+SUM(T177:T179)+SUM(T181:T185)+SUM(T166:T175)+SUM(T202:T204)+SUM(T206:T210)+SUM(T191:T200)+SUM(T227:T229)+SUM(T231:T235)+SUM(T216:T225)+SUM(T252:T254)+SUM(T256:T260)+SUM(T241:T250)+SUM(T277:T279)+SUM(T281:T285)+SUM(T14:T23)+SUM(T25:T27)+SUM(T29:T33)+T12+T38+T63+T88+T113+T139+T164+T189+T214+T239+T264</f>
        <v>0</v>
      </c>
      <c r="U8" s="385">
        <f t="shared" si="1"/>
        <v>0</v>
      </c>
      <c r="V8" s="385">
        <f t="shared" si="1"/>
        <v>0</v>
      </c>
      <c r="W8" s="385">
        <f t="shared" si="1"/>
        <v>0</v>
      </c>
      <c r="X8" s="385">
        <f t="shared" si="1"/>
        <v>0</v>
      </c>
      <c r="Y8" s="385">
        <f t="shared" si="1"/>
        <v>0</v>
      </c>
      <c r="Z8" s="385">
        <f t="shared" si="1"/>
        <v>0</v>
      </c>
      <c r="AA8" s="385">
        <f t="shared" si="1"/>
        <v>0</v>
      </c>
      <c r="AB8" s="385">
        <f t="shared" si="1"/>
        <v>0</v>
      </c>
      <c r="AC8" s="385">
        <f t="shared" si="1"/>
        <v>0</v>
      </c>
      <c r="AD8" s="378">
        <f t="shared" si="1"/>
        <v>0</v>
      </c>
      <c r="AE8" s="17"/>
      <c r="AF8" s="371">
        <f>SUM(AF40:AF49)+SUM(AF51:AF53)+SUM(AF55:AF59)+SUM(AF65:AF74)+SUM(AF76:AF78)+SUM(AF80:AF84)+SUM(AF266:AF275)+SUM(AF101:AF103)+SUM(AF105:AF109)+SUM(AF115:AF124)+SUM(AF126:AF128)+SUM(AF130:AF134)+SUM(AF90:AF99)+SUM(AF152:AF154)+SUM(AF156:AF160)+SUM(AF141:AF150)+SUM(AF177:AF179)+SUM(AF181:AF185)+SUM(AF166:AF175)+SUM(AF202:AF204)+SUM(AF206:AF210)+SUM(AF191:AF200)+SUM(AF227:AF229)+SUM(AF231:AF235)+SUM(AF216:AF225)+SUM(AF252:AF254)+SUM(AF256:AF260)+SUM(AF241:AF250)+SUM(AF277:AF279)+SUM(AF281:AF285)+SUM(AF14:AF23)+SUM(AF25:AF27)+SUM(AF29:AF33)+AF12+AF38+AF63+AF88+AF113+AF139+AF164+AF189+AF214+AF239+AF264</f>
        <v>0</v>
      </c>
      <c r="AG8" s="385">
        <f t="shared" ref="AG8:AQ8" si="2">SUM(AG40:AG49)+SUM(AG51:AG53)+SUM(AG55:AG59)+SUM(AG65:AG74)+SUM(AG76:AG78)+SUM(AG80:AG84)+SUM(AG266:AG275)+SUM(AG101:AG103)+SUM(AG105:AG109)+SUM(AG115:AG124)+SUM(AG126:AG128)+SUM(AG130:AG134)+SUM(AG90:AG99)+SUM(AG152:AG154)+SUM(AG156:AG160)+SUM(AG141:AG150)+SUM(AG177:AG179)+SUM(AG181:AG185)+SUM(AG166:AG175)+SUM(AG202:AG204)+SUM(AG206:AG210)+SUM(AG191:AG200)+SUM(AG227:AG229)+SUM(AG231:AG235)+SUM(AG216:AG225)+SUM(AG252:AG254)+SUM(AG256:AG260)+SUM(AG241:AG250)+SUM(AG277:AG279)+SUM(AG281:AG285)+SUM(AG14:AG23)+SUM(AG25:AG27)+SUM(AG29:AG33)+AG12+AG38+AG63+AG88+AG113+AG139+AG164+AG189+AG214+AG239+AG264</f>
        <v>0</v>
      </c>
      <c r="AH8" s="385">
        <f t="shared" si="2"/>
        <v>0</v>
      </c>
      <c r="AI8" s="385">
        <f t="shared" si="2"/>
        <v>0</v>
      </c>
      <c r="AJ8" s="385">
        <f t="shared" si="2"/>
        <v>0</v>
      </c>
      <c r="AK8" s="385">
        <f t="shared" si="2"/>
        <v>0</v>
      </c>
      <c r="AL8" s="385">
        <f t="shared" si="2"/>
        <v>0</v>
      </c>
      <c r="AM8" s="385">
        <f t="shared" si="2"/>
        <v>0</v>
      </c>
      <c r="AN8" s="385">
        <f t="shared" si="2"/>
        <v>0</v>
      </c>
      <c r="AO8" s="385">
        <f t="shared" si="2"/>
        <v>0</v>
      </c>
      <c r="AP8" s="385">
        <f t="shared" si="2"/>
        <v>0</v>
      </c>
      <c r="AQ8" s="378">
        <f t="shared" si="2"/>
        <v>0</v>
      </c>
      <c r="AR8" s="17"/>
      <c r="AS8" s="371">
        <f>SUM(AS40:AS49)+SUM(AS51:AS53)+SUM(AS55:AS59)+SUM(AS65:AS74)+SUM(AS76:AS78)+SUM(AS80:AS84)+SUM(AS266:AS275)+SUM(AS101:AS103)+SUM(AS105:AS109)+SUM(AS115:AS124)+SUM(AS126:AS128)+SUM(AS130:AS134)+SUM(AS90:AS99)+SUM(AS152:AS154)+SUM(AS156:AS160)+SUM(AS141:AS150)+SUM(AS177:AS179)+SUM(AS181:AS185)+SUM(AS166:AS175)+SUM(AS202:AS204)+SUM(AS206:AS210)+SUM(AS191:AS200)+SUM(AS227:AS229)+SUM(AS231:AS235)+SUM(AS216:AS225)+SUM(AS252:AS254)+SUM(AS256:AS260)+SUM(AS241:AS250)+SUM(AS277:AS279)+SUM(AS281:AS285)+SUM(AS14:AS23)+SUM(AS25:AS27)+SUM(AS29:AS33)+AS12+AS38+AS63+AS88+AS113+AS139+AS164+AS189+AS214+AS239+AS264</f>
        <v>0</v>
      </c>
      <c r="AT8" s="385">
        <f t="shared" ref="AT8:BD8" si="3">SUM(AT40:AT49)+SUM(AT51:AT53)+SUM(AT55:AT59)+SUM(AT65:AT74)+SUM(AT76:AT78)+SUM(AT80:AT84)+SUM(AT266:AT275)+SUM(AT101:AT103)+SUM(AT105:AT109)+SUM(AT115:AT124)+SUM(AT126:AT128)+SUM(AT130:AT134)+SUM(AT90:AT99)+SUM(AT152:AT154)+SUM(AT156:AT160)+SUM(AT141:AT150)+SUM(AT177:AT179)+SUM(AT181:AT185)+SUM(AT166:AT175)+SUM(AT202:AT204)+SUM(AT206:AT210)+SUM(AT191:AT200)+SUM(AT227:AT229)+SUM(AT231:AT235)+SUM(AT216:AT225)+SUM(AT252:AT254)+SUM(AT256:AT260)+SUM(AT241:AT250)+SUM(AT277:AT279)+SUM(AT281:AT285)+SUM(AT14:AT23)+SUM(AT25:AT27)+SUM(AT29:AT33)+AT12+AT38+AT63+AT88+AT113+AT139+AT164+AT189+AT214+AT239+AT264</f>
        <v>0</v>
      </c>
      <c r="AU8" s="385">
        <f t="shared" si="3"/>
        <v>0</v>
      </c>
      <c r="AV8" s="385">
        <f t="shared" si="3"/>
        <v>0</v>
      </c>
      <c r="AW8" s="385">
        <f t="shared" si="3"/>
        <v>0</v>
      </c>
      <c r="AX8" s="385">
        <f t="shared" si="3"/>
        <v>0</v>
      </c>
      <c r="AY8" s="385">
        <f t="shared" si="3"/>
        <v>0</v>
      </c>
      <c r="AZ8" s="385">
        <f t="shared" si="3"/>
        <v>0</v>
      </c>
      <c r="BA8" s="385">
        <f t="shared" si="3"/>
        <v>0</v>
      </c>
      <c r="BB8" s="385">
        <f t="shared" si="3"/>
        <v>0</v>
      </c>
      <c r="BC8" s="385">
        <f t="shared" si="3"/>
        <v>0</v>
      </c>
      <c r="BD8" s="378">
        <f t="shared" si="3"/>
        <v>0</v>
      </c>
    </row>
    <row r="9" spans="1:56" ht="23" x14ac:dyDescent="0.35">
      <c r="E9" s="45" t="s">
        <v>36</v>
      </c>
      <c r="F9" s="372"/>
      <c r="G9" s="386"/>
      <c r="H9" s="386"/>
      <c r="I9" s="386"/>
      <c r="J9" s="386"/>
      <c r="K9" s="386"/>
      <c r="L9" s="386"/>
      <c r="M9" s="386"/>
      <c r="N9" s="386"/>
      <c r="O9" s="386"/>
      <c r="P9" s="386"/>
      <c r="Q9" s="379"/>
      <c r="R9" s="7"/>
      <c r="S9" s="372"/>
      <c r="T9" s="386"/>
      <c r="U9" s="386"/>
      <c r="V9" s="386"/>
      <c r="W9" s="386"/>
      <c r="X9" s="386"/>
      <c r="Y9" s="386"/>
      <c r="Z9" s="386"/>
      <c r="AA9" s="386"/>
      <c r="AB9" s="386"/>
      <c r="AC9" s="386"/>
      <c r="AD9" s="379"/>
      <c r="AE9" s="7"/>
      <c r="AF9" s="372"/>
      <c r="AG9" s="386"/>
      <c r="AH9" s="386"/>
      <c r="AI9" s="386"/>
      <c r="AJ9" s="386"/>
      <c r="AK9" s="386"/>
      <c r="AL9" s="386"/>
      <c r="AM9" s="386"/>
      <c r="AN9" s="386"/>
      <c r="AO9" s="386"/>
      <c r="AP9" s="386"/>
      <c r="AQ9" s="379"/>
      <c r="AR9" s="7"/>
      <c r="AS9" s="372"/>
      <c r="AT9" s="386"/>
      <c r="AU9" s="386"/>
      <c r="AV9" s="386"/>
      <c r="AW9" s="386"/>
      <c r="AX9" s="386"/>
      <c r="AY9" s="386"/>
      <c r="AZ9" s="386"/>
      <c r="BA9" s="386"/>
      <c r="BB9" s="386"/>
      <c r="BC9" s="386"/>
      <c r="BD9" s="379"/>
    </row>
    <row r="10" spans="1:56" ht="23" x14ac:dyDescent="0.35">
      <c r="B10" s="57"/>
      <c r="C10" s="57"/>
      <c r="E10" s="46" t="s">
        <v>200</v>
      </c>
      <c r="F10" s="327"/>
      <c r="G10" s="326"/>
      <c r="H10" s="326"/>
      <c r="I10" s="326"/>
      <c r="J10" s="326"/>
      <c r="K10" s="326"/>
      <c r="L10" s="326"/>
      <c r="M10" s="326"/>
      <c r="N10" s="326"/>
      <c r="O10" s="326"/>
      <c r="P10" s="326"/>
      <c r="Q10" s="9"/>
      <c r="R10" s="7"/>
      <c r="S10" s="327"/>
      <c r="T10" s="326"/>
      <c r="U10" s="326"/>
      <c r="V10" s="326"/>
      <c r="W10" s="326"/>
      <c r="X10" s="326"/>
      <c r="Y10" s="326"/>
      <c r="Z10" s="326"/>
      <c r="AA10" s="326"/>
      <c r="AB10" s="326"/>
      <c r="AC10" s="326"/>
      <c r="AD10" s="9"/>
      <c r="AE10" s="7"/>
      <c r="AF10" s="327"/>
      <c r="AG10" s="326"/>
      <c r="AH10" s="326"/>
      <c r="AI10" s="326"/>
      <c r="AJ10" s="326"/>
      <c r="AK10" s="326"/>
      <c r="AL10" s="326"/>
      <c r="AM10" s="326"/>
      <c r="AN10" s="326"/>
      <c r="AO10" s="326"/>
      <c r="AP10" s="326"/>
      <c r="AQ10" s="9"/>
      <c r="AR10" s="7"/>
      <c r="AS10" s="327"/>
      <c r="AT10" s="326"/>
      <c r="AU10" s="326"/>
      <c r="AV10" s="326"/>
      <c r="AW10" s="326"/>
      <c r="AX10" s="326"/>
      <c r="AY10" s="326"/>
      <c r="AZ10" s="326"/>
      <c r="BA10" s="326"/>
      <c r="BB10" s="326"/>
      <c r="BC10" s="326"/>
      <c r="BD10" s="9"/>
    </row>
    <row r="11" spans="1:56" ht="23" x14ac:dyDescent="0.35">
      <c r="B11" s="57"/>
      <c r="C11" s="57"/>
      <c r="E11" s="262" t="s">
        <v>202</v>
      </c>
      <c r="F11" s="373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380"/>
      <c r="R11" s="7"/>
      <c r="S11" s="373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380"/>
      <c r="AE11" s="7"/>
      <c r="AF11" s="373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380"/>
      <c r="AR11" s="7"/>
      <c r="AS11" s="373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380"/>
    </row>
    <row r="12" spans="1:56" ht="23" x14ac:dyDescent="0.35">
      <c r="A12" s="37" t="s">
        <v>35</v>
      </c>
      <c r="B12" s="37" t="s">
        <v>175</v>
      </c>
      <c r="C12" s="37">
        <v>1</v>
      </c>
      <c r="E12" s="47" t="s">
        <v>308</v>
      </c>
      <c r="F12" s="374"/>
      <c r="G12" s="39"/>
      <c r="H12" s="39"/>
      <c r="I12" s="39"/>
      <c r="J12" s="39"/>
      <c r="K12" s="39"/>
      <c r="L12" s="39"/>
      <c r="M12" s="39"/>
      <c r="N12" s="39"/>
      <c r="O12" s="39"/>
      <c r="P12" s="39"/>
      <c r="Q12" s="381"/>
      <c r="R12" s="7"/>
      <c r="S12" s="390"/>
      <c r="T12" s="391"/>
      <c r="U12" s="391"/>
      <c r="V12" s="391"/>
      <c r="W12" s="391"/>
      <c r="X12" s="391"/>
      <c r="Y12" s="391"/>
      <c r="Z12" s="391"/>
      <c r="AA12" s="391"/>
      <c r="AB12" s="391"/>
      <c r="AC12" s="391"/>
      <c r="AD12" s="392"/>
      <c r="AE12" s="7"/>
      <c r="AF12" s="374"/>
      <c r="AG12" s="39"/>
      <c r="AH12" s="39"/>
      <c r="AI12" s="39"/>
      <c r="AJ12" s="39"/>
      <c r="AK12" s="39"/>
      <c r="AL12" s="39"/>
      <c r="AM12" s="39"/>
      <c r="AN12" s="39"/>
      <c r="AO12" s="39"/>
      <c r="AP12" s="39"/>
      <c r="AQ12" s="381"/>
      <c r="AR12" s="7"/>
      <c r="AS12" s="374"/>
      <c r="AT12" s="39"/>
      <c r="AU12" s="39"/>
      <c r="AV12" s="39"/>
      <c r="AW12" s="39"/>
      <c r="AX12" s="39"/>
      <c r="AY12" s="39"/>
      <c r="AZ12" s="39"/>
      <c r="BA12" s="39"/>
      <c r="BB12" s="39"/>
      <c r="BC12" s="39"/>
      <c r="BD12" s="381"/>
    </row>
    <row r="13" spans="1:56" ht="23" x14ac:dyDescent="0.35">
      <c r="B13" s="58"/>
      <c r="C13" s="58"/>
      <c r="E13" s="71" t="s">
        <v>370</v>
      </c>
      <c r="F13" s="375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380"/>
      <c r="R13" s="7"/>
      <c r="S13" s="375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380"/>
      <c r="AE13" s="7"/>
      <c r="AF13" s="375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380"/>
      <c r="AR13" s="7"/>
      <c r="AS13" s="375"/>
      <c r="AT13" s="19"/>
      <c r="AU13" s="19"/>
      <c r="AV13" s="19"/>
      <c r="AW13" s="19"/>
      <c r="AX13" s="19"/>
      <c r="AY13" s="19"/>
      <c r="AZ13" s="19"/>
      <c r="BA13" s="19"/>
      <c r="BB13" s="19"/>
      <c r="BC13" s="19"/>
      <c r="BD13" s="380"/>
    </row>
    <row r="14" spans="1:56" ht="23" x14ac:dyDescent="0.35">
      <c r="A14" s="37" t="s">
        <v>35</v>
      </c>
      <c r="B14" s="37" t="s">
        <v>176</v>
      </c>
      <c r="C14" s="37">
        <v>2</v>
      </c>
      <c r="E14" s="72" t="s">
        <v>206</v>
      </c>
      <c r="F14" s="390"/>
      <c r="G14" s="391"/>
      <c r="H14" s="391"/>
      <c r="I14" s="391"/>
      <c r="J14" s="391"/>
      <c r="K14" s="391"/>
      <c r="L14" s="391"/>
      <c r="M14" s="391"/>
      <c r="N14" s="391"/>
      <c r="O14" s="391"/>
      <c r="P14" s="391"/>
      <c r="Q14" s="392"/>
      <c r="R14" s="7"/>
      <c r="S14" s="390"/>
      <c r="T14" s="391"/>
      <c r="U14" s="391"/>
      <c r="V14" s="391"/>
      <c r="W14" s="391"/>
      <c r="X14" s="391"/>
      <c r="Y14" s="391"/>
      <c r="Z14" s="391"/>
      <c r="AA14" s="391"/>
      <c r="AB14" s="391"/>
      <c r="AC14" s="391"/>
      <c r="AD14" s="392"/>
      <c r="AE14" s="7"/>
      <c r="AF14" s="390"/>
      <c r="AG14" s="391"/>
      <c r="AH14" s="391"/>
      <c r="AI14" s="391"/>
      <c r="AJ14" s="391"/>
      <c r="AK14" s="391"/>
      <c r="AL14" s="391"/>
      <c r="AM14" s="391"/>
      <c r="AN14" s="391"/>
      <c r="AO14" s="391"/>
      <c r="AP14" s="391"/>
      <c r="AQ14" s="392"/>
      <c r="AR14" s="7"/>
      <c r="AS14" s="390"/>
      <c r="AT14" s="391"/>
      <c r="AU14" s="391"/>
      <c r="AV14" s="391"/>
      <c r="AW14" s="391"/>
      <c r="AX14" s="391"/>
      <c r="AY14" s="391"/>
      <c r="AZ14" s="391"/>
      <c r="BA14" s="391"/>
      <c r="BB14" s="391"/>
      <c r="BC14" s="391"/>
      <c r="BD14" s="392"/>
    </row>
    <row r="15" spans="1:56" ht="23" x14ac:dyDescent="0.35">
      <c r="A15" s="37" t="s">
        <v>35</v>
      </c>
      <c r="B15" s="37" t="s">
        <v>177</v>
      </c>
      <c r="C15" s="37">
        <v>3</v>
      </c>
      <c r="E15" s="72" t="s">
        <v>207</v>
      </c>
      <c r="F15" s="390"/>
      <c r="G15" s="391"/>
      <c r="H15" s="391"/>
      <c r="I15" s="391"/>
      <c r="J15" s="391"/>
      <c r="K15" s="391"/>
      <c r="L15" s="391"/>
      <c r="M15" s="391"/>
      <c r="N15" s="391"/>
      <c r="O15" s="391"/>
      <c r="P15" s="391"/>
      <c r="Q15" s="392"/>
      <c r="R15" s="7"/>
      <c r="S15" s="390"/>
      <c r="T15" s="391"/>
      <c r="U15" s="391"/>
      <c r="V15" s="391"/>
      <c r="W15" s="391"/>
      <c r="X15" s="391"/>
      <c r="Y15" s="391"/>
      <c r="Z15" s="391"/>
      <c r="AA15" s="391"/>
      <c r="AB15" s="391"/>
      <c r="AC15" s="391"/>
      <c r="AD15" s="392"/>
      <c r="AE15" s="7"/>
      <c r="AF15" s="390"/>
      <c r="AG15" s="391"/>
      <c r="AH15" s="391"/>
      <c r="AI15" s="391"/>
      <c r="AJ15" s="391"/>
      <c r="AK15" s="391"/>
      <c r="AL15" s="391"/>
      <c r="AM15" s="391"/>
      <c r="AN15" s="391"/>
      <c r="AO15" s="391"/>
      <c r="AP15" s="391"/>
      <c r="AQ15" s="392"/>
      <c r="AR15" s="7"/>
      <c r="AS15" s="390"/>
      <c r="AT15" s="391"/>
      <c r="AU15" s="391"/>
      <c r="AV15" s="391"/>
      <c r="AW15" s="391"/>
      <c r="AX15" s="391"/>
      <c r="AY15" s="391"/>
      <c r="AZ15" s="391"/>
      <c r="BA15" s="391"/>
      <c r="BB15" s="391"/>
      <c r="BC15" s="391"/>
      <c r="BD15" s="392"/>
    </row>
    <row r="16" spans="1:56" ht="23" x14ac:dyDescent="0.35">
      <c r="A16" s="37" t="s">
        <v>35</v>
      </c>
      <c r="B16" s="37" t="s">
        <v>178</v>
      </c>
      <c r="C16" s="37">
        <v>4</v>
      </c>
      <c r="E16" s="72" t="s">
        <v>208</v>
      </c>
      <c r="F16" s="390"/>
      <c r="G16" s="391"/>
      <c r="H16" s="391"/>
      <c r="I16" s="391"/>
      <c r="J16" s="391"/>
      <c r="K16" s="391"/>
      <c r="L16" s="391"/>
      <c r="M16" s="391"/>
      <c r="N16" s="391"/>
      <c r="O16" s="391"/>
      <c r="P16" s="391"/>
      <c r="Q16" s="392"/>
      <c r="R16" s="7"/>
      <c r="S16" s="390"/>
      <c r="T16" s="391"/>
      <c r="U16" s="391"/>
      <c r="V16" s="391"/>
      <c r="W16" s="391"/>
      <c r="X16" s="391"/>
      <c r="Y16" s="391"/>
      <c r="Z16" s="391"/>
      <c r="AA16" s="391"/>
      <c r="AB16" s="391"/>
      <c r="AC16" s="391"/>
      <c r="AD16" s="392"/>
      <c r="AE16" s="7"/>
      <c r="AF16" s="390"/>
      <c r="AG16" s="391"/>
      <c r="AH16" s="391"/>
      <c r="AI16" s="391"/>
      <c r="AJ16" s="391"/>
      <c r="AK16" s="391"/>
      <c r="AL16" s="391"/>
      <c r="AM16" s="391"/>
      <c r="AN16" s="391"/>
      <c r="AO16" s="391"/>
      <c r="AP16" s="391"/>
      <c r="AQ16" s="392"/>
      <c r="AR16" s="7"/>
      <c r="AS16" s="390"/>
      <c r="AT16" s="391"/>
      <c r="AU16" s="391"/>
      <c r="AV16" s="391"/>
      <c r="AW16" s="391"/>
      <c r="AX16" s="391"/>
      <c r="AY16" s="391"/>
      <c r="AZ16" s="391"/>
      <c r="BA16" s="391"/>
      <c r="BB16" s="391"/>
      <c r="BC16" s="391"/>
      <c r="BD16" s="392"/>
    </row>
    <row r="17" spans="1:56" ht="23" x14ac:dyDescent="0.35">
      <c r="A17" s="37" t="s">
        <v>35</v>
      </c>
      <c r="B17" s="37" t="s">
        <v>179</v>
      </c>
      <c r="C17" s="37">
        <v>5</v>
      </c>
      <c r="E17" s="72" t="s">
        <v>209</v>
      </c>
      <c r="F17" s="390"/>
      <c r="G17" s="391"/>
      <c r="H17" s="391"/>
      <c r="I17" s="391"/>
      <c r="J17" s="391"/>
      <c r="K17" s="391"/>
      <c r="L17" s="391"/>
      <c r="M17" s="391"/>
      <c r="N17" s="391"/>
      <c r="O17" s="391"/>
      <c r="P17" s="391"/>
      <c r="Q17" s="392"/>
      <c r="R17" s="7"/>
      <c r="S17" s="390"/>
      <c r="T17" s="391"/>
      <c r="U17" s="391"/>
      <c r="V17" s="391"/>
      <c r="W17" s="391"/>
      <c r="X17" s="391"/>
      <c r="Y17" s="391"/>
      <c r="Z17" s="391"/>
      <c r="AA17" s="391"/>
      <c r="AB17" s="391"/>
      <c r="AC17" s="391"/>
      <c r="AD17" s="392"/>
      <c r="AE17" s="7"/>
      <c r="AF17" s="390"/>
      <c r="AG17" s="391"/>
      <c r="AH17" s="391"/>
      <c r="AI17" s="391"/>
      <c r="AJ17" s="391"/>
      <c r="AK17" s="391"/>
      <c r="AL17" s="391"/>
      <c r="AM17" s="391"/>
      <c r="AN17" s="391"/>
      <c r="AO17" s="391"/>
      <c r="AP17" s="391"/>
      <c r="AQ17" s="392"/>
      <c r="AR17" s="7"/>
      <c r="AS17" s="390"/>
      <c r="AT17" s="391"/>
      <c r="AU17" s="391"/>
      <c r="AV17" s="391"/>
      <c r="AW17" s="391"/>
      <c r="AX17" s="391"/>
      <c r="AY17" s="391"/>
      <c r="AZ17" s="391"/>
      <c r="BA17" s="391"/>
      <c r="BB17" s="391"/>
      <c r="BC17" s="391"/>
      <c r="BD17" s="392"/>
    </row>
    <row r="18" spans="1:56" ht="23" x14ac:dyDescent="0.35">
      <c r="A18" s="37" t="s">
        <v>35</v>
      </c>
      <c r="B18" s="37" t="s">
        <v>180</v>
      </c>
      <c r="C18" s="37">
        <v>6</v>
      </c>
      <c r="E18" s="72" t="s">
        <v>210</v>
      </c>
      <c r="F18" s="390"/>
      <c r="G18" s="391"/>
      <c r="H18" s="391"/>
      <c r="I18" s="391"/>
      <c r="J18" s="391"/>
      <c r="K18" s="391"/>
      <c r="L18" s="391"/>
      <c r="M18" s="391"/>
      <c r="N18" s="391"/>
      <c r="O18" s="391"/>
      <c r="P18" s="391"/>
      <c r="Q18" s="392"/>
      <c r="R18" s="7"/>
      <c r="S18" s="390"/>
      <c r="T18" s="391"/>
      <c r="U18" s="391"/>
      <c r="V18" s="391"/>
      <c r="W18" s="391"/>
      <c r="X18" s="391"/>
      <c r="Y18" s="391"/>
      <c r="Z18" s="391"/>
      <c r="AA18" s="391"/>
      <c r="AB18" s="391"/>
      <c r="AC18" s="391"/>
      <c r="AD18" s="392"/>
      <c r="AE18" s="7"/>
      <c r="AF18" s="390"/>
      <c r="AG18" s="391"/>
      <c r="AH18" s="391"/>
      <c r="AI18" s="391"/>
      <c r="AJ18" s="391"/>
      <c r="AK18" s="391"/>
      <c r="AL18" s="391"/>
      <c r="AM18" s="391"/>
      <c r="AN18" s="391"/>
      <c r="AO18" s="391"/>
      <c r="AP18" s="391"/>
      <c r="AQ18" s="392"/>
      <c r="AR18" s="7"/>
      <c r="AS18" s="390"/>
      <c r="AT18" s="391"/>
      <c r="AU18" s="391"/>
      <c r="AV18" s="391"/>
      <c r="AW18" s="391"/>
      <c r="AX18" s="391"/>
      <c r="AY18" s="391"/>
      <c r="AZ18" s="391"/>
      <c r="BA18" s="391"/>
      <c r="BB18" s="391"/>
      <c r="BC18" s="391"/>
      <c r="BD18" s="392"/>
    </row>
    <row r="19" spans="1:56" ht="23" x14ac:dyDescent="0.35">
      <c r="A19" s="37" t="s">
        <v>35</v>
      </c>
      <c r="B19" s="37" t="s">
        <v>181</v>
      </c>
      <c r="C19" s="37">
        <v>7</v>
      </c>
      <c r="E19" s="72" t="s">
        <v>211</v>
      </c>
      <c r="F19" s="390"/>
      <c r="G19" s="391"/>
      <c r="H19" s="391"/>
      <c r="I19" s="391"/>
      <c r="J19" s="391"/>
      <c r="K19" s="391"/>
      <c r="L19" s="391"/>
      <c r="M19" s="391"/>
      <c r="N19" s="391"/>
      <c r="O19" s="391"/>
      <c r="P19" s="391"/>
      <c r="Q19" s="392"/>
      <c r="R19" s="7"/>
      <c r="S19" s="390"/>
      <c r="T19" s="391"/>
      <c r="U19" s="391"/>
      <c r="V19" s="391"/>
      <c r="W19" s="391"/>
      <c r="X19" s="391"/>
      <c r="Y19" s="391"/>
      <c r="Z19" s="391"/>
      <c r="AA19" s="391"/>
      <c r="AB19" s="391"/>
      <c r="AC19" s="391"/>
      <c r="AD19" s="392"/>
      <c r="AE19" s="7"/>
      <c r="AF19" s="390"/>
      <c r="AG19" s="391"/>
      <c r="AH19" s="391"/>
      <c r="AI19" s="391"/>
      <c r="AJ19" s="391"/>
      <c r="AK19" s="391"/>
      <c r="AL19" s="391"/>
      <c r="AM19" s="391"/>
      <c r="AN19" s="391"/>
      <c r="AO19" s="391"/>
      <c r="AP19" s="391"/>
      <c r="AQ19" s="392"/>
      <c r="AR19" s="7"/>
      <c r="AS19" s="390"/>
      <c r="AT19" s="391"/>
      <c r="AU19" s="391"/>
      <c r="AV19" s="391"/>
      <c r="AW19" s="391"/>
      <c r="AX19" s="391"/>
      <c r="AY19" s="391"/>
      <c r="AZ19" s="391"/>
      <c r="BA19" s="391"/>
      <c r="BB19" s="391"/>
      <c r="BC19" s="391"/>
      <c r="BD19" s="392"/>
    </row>
    <row r="20" spans="1:56" ht="23" x14ac:dyDescent="0.35">
      <c r="A20" s="37" t="s">
        <v>35</v>
      </c>
      <c r="B20" s="37" t="s">
        <v>182</v>
      </c>
      <c r="C20" s="37">
        <v>8</v>
      </c>
      <c r="E20" s="72" t="s">
        <v>212</v>
      </c>
      <c r="F20" s="390"/>
      <c r="G20" s="391"/>
      <c r="H20" s="391"/>
      <c r="I20" s="391"/>
      <c r="J20" s="391"/>
      <c r="K20" s="391"/>
      <c r="L20" s="391"/>
      <c r="M20" s="391"/>
      <c r="N20" s="391"/>
      <c r="O20" s="391"/>
      <c r="P20" s="391"/>
      <c r="Q20" s="392"/>
      <c r="R20" s="7"/>
      <c r="S20" s="390"/>
      <c r="T20" s="391"/>
      <c r="U20" s="391"/>
      <c r="V20" s="391"/>
      <c r="W20" s="391"/>
      <c r="X20" s="391"/>
      <c r="Y20" s="391"/>
      <c r="Z20" s="391"/>
      <c r="AA20" s="391"/>
      <c r="AB20" s="391"/>
      <c r="AC20" s="391"/>
      <c r="AD20" s="392"/>
      <c r="AE20" s="7"/>
      <c r="AF20" s="390"/>
      <c r="AG20" s="391"/>
      <c r="AH20" s="391"/>
      <c r="AI20" s="391"/>
      <c r="AJ20" s="391"/>
      <c r="AK20" s="391"/>
      <c r="AL20" s="391"/>
      <c r="AM20" s="391"/>
      <c r="AN20" s="391"/>
      <c r="AO20" s="391"/>
      <c r="AP20" s="391"/>
      <c r="AQ20" s="392"/>
      <c r="AR20" s="7"/>
      <c r="AS20" s="390"/>
      <c r="AT20" s="391"/>
      <c r="AU20" s="391"/>
      <c r="AV20" s="391"/>
      <c r="AW20" s="391"/>
      <c r="AX20" s="391"/>
      <c r="AY20" s="391"/>
      <c r="AZ20" s="391"/>
      <c r="BA20" s="391"/>
      <c r="BB20" s="391"/>
      <c r="BC20" s="391"/>
      <c r="BD20" s="392"/>
    </row>
    <row r="21" spans="1:56" ht="23" x14ac:dyDescent="0.35">
      <c r="A21" s="37" t="s">
        <v>35</v>
      </c>
      <c r="B21" s="37" t="s">
        <v>183</v>
      </c>
      <c r="C21" s="37">
        <v>9</v>
      </c>
      <c r="E21" s="47" t="s">
        <v>213</v>
      </c>
      <c r="F21" s="374"/>
      <c r="G21" s="39"/>
      <c r="H21" s="39"/>
      <c r="I21" s="39"/>
      <c r="J21" s="39"/>
      <c r="K21" s="39"/>
      <c r="L21" s="39"/>
      <c r="M21" s="39"/>
      <c r="N21" s="39"/>
      <c r="O21" s="39"/>
      <c r="P21" s="39"/>
      <c r="Q21" s="381"/>
      <c r="R21" s="7"/>
      <c r="S21" s="374"/>
      <c r="T21" s="39"/>
      <c r="U21" s="39"/>
      <c r="V21" s="39"/>
      <c r="W21" s="39"/>
      <c r="X21" s="39"/>
      <c r="Y21" s="39"/>
      <c r="Z21" s="39"/>
      <c r="AA21" s="39"/>
      <c r="AB21" s="39"/>
      <c r="AC21" s="39"/>
      <c r="AD21" s="381"/>
      <c r="AE21" s="7"/>
      <c r="AF21" s="374"/>
      <c r="AG21" s="39"/>
      <c r="AH21" s="39"/>
      <c r="AI21" s="39"/>
      <c r="AJ21" s="39"/>
      <c r="AK21" s="39"/>
      <c r="AL21" s="39"/>
      <c r="AM21" s="39"/>
      <c r="AN21" s="39"/>
      <c r="AO21" s="39"/>
      <c r="AP21" s="39"/>
      <c r="AQ21" s="381"/>
      <c r="AR21" s="7"/>
      <c r="AS21" s="374"/>
      <c r="AT21" s="39"/>
      <c r="AU21" s="39"/>
      <c r="AV21" s="39"/>
      <c r="AW21" s="39"/>
      <c r="AX21" s="39"/>
      <c r="AY21" s="39"/>
      <c r="AZ21" s="39"/>
      <c r="BA21" s="39"/>
      <c r="BB21" s="39"/>
      <c r="BC21" s="39"/>
      <c r="BD21" s="381"/>
    </row>
    <row r="22" spans="1:56" ht="23" x14ac:dyDescent="0.35">
      <c r="A22" s="37" t="s">
        <v>35</v>
      </c>
      <c r="B22" s="37" t="s">
        <v>184</v>
      </c>
      <c r="C22" s="37">
        <v>10</v>
      </c>
      <c r="E22" s="267" t="s">
        <v>214</v>
      </c>
      <c r="F22" s="374"/>
      <c r="G22" s="39"/>
      <c r="H22" s="39"/>
      <c r="I22" s="39"/>
      <c r="J22" s="39"/>
      <c r="K22" s="39"/>
      <c r="L22" s="39"/>
      <c r="M22" s="39"/>
      <c r="N22" s="39"/>
      <c r="O22" s="39"/>
      <c r="P22" s="39"/>
      <c r="Q22" s="381"/>
      <c r="R22" s="7"/>
      <c r="S22" s="390"/>
      <c r="T22" s="391"/>
      <c r="U22" s="391"/>
      <c r="V22" s="391"/>
      <c r="W22" s="391"/>
      <c r="X22" s="391"/>
      <c r="Y22" s="391"/>
      <c r="Z22" s="391"/>
      <c r="AA22" s="391"/>
      <c r="AB22" s="391"/>
      <c r="AC22" s="391"/>
      <c r="AD22" s="392"/>
      <c r="AE22" s="7"/>
      <c r="AF22" s="374"/>
      <c r="AG22" s="39"/>
      <c r="AH22" s="39"/>
      <c r="AI22" s="39"/>
      <c r="AJ22" s="39"/>
      <c r="AK22" s="39"/>
      <c r="AL22" s="39"/>
      <c r="AM22" s="39"/>
      <c r="AN22" s="39"/>
      <c r="AO22" s="39"/>
      <c r="AP22" s="39"/>
      <c r="AQ22" s="381"/>
      <c r="AR22" s="7"/>
      <c r="AS22" s="374"/>
      <c r="AT22" s="39"/>
      <c r="AU22" s="39"/>
      <c r="AV22" s="39"/>
      <c r="AW22" s="39"/>
      <c r="AX22" s="39"/>
      <c r="AY22" s="39"/>
      <c r="AZ22" s="39"/>
      <c r="BA22" s="39"/>
      <c r="BB22" s="39"/>
      <c r="BC22" s="39"/>
      <c r="BD22" s="381"/>
    </row>
    <row r="23" spans="1:56" ht="23" x14ac:dyDescent="0.35">
      <c r="A23" s="37" t="s">
        <v>35</v>
      </c>
      <c r="B23" s="37" t="s">
        <v>185</v>
      </c>
      <c r="C23" s="37">
        <v>11</v>
      </c>
      <c r="E23" s="267" t="s">
        <v>215</v>
      </c>
      <c r="F23" s="390"/>
      <c r="G23" s="391"/>
      <c r="H23" s="391"/>
      <c r="I23" s="391"/>
      <c r="J23" s="391"/>
      <c r="K23" s="391"/>
      <c r="L23" s="391"/>
      <c r="M23" s="391"/>
      <c r="N23" s="391"/>
      <c r="O23" s="391"/>
      <c r="P23" s="391"/>
      <c r="Q23" s="392"/>
      <c r="R23" s="7"/>
      <c r="S23" s="390"/>
      <c r="T23" s="391"/>
      <c r="U23" s="391"/>
      <c r="V23" s="391"/>
      <c r="W23" s="391"/>
      <c r="X23" s="391"/>
      <c r="Y23" s="391"/>
      <c r="Z23" s="391"/>
      <c r="AA23" s="391"/>
      <c r="AB23" s="391"/>
      <c r="AC23" s="391"/>
      <c r="AD23" s="392"/>
      <c r="AE23" s="7"/>
      <c r="AF23" s="390"/>
      <c r="AG23" s="391"/>
      <c r="AH23" s="391"/>
      <c r="AI23" s="391"/>
      <c r="AJ23" s="391"/>
      <c r="AK23" s="391"/>
      <c r="AL23" s="391"/>
      <c r="AM23" s="391"/>
      <c r="AN23" s="391"/>
      <c r="AO23" s="391"/>
      <c r="AP23" s="391"/>
      <c r="AQ23" s="392"/>
      <c r="AR23" s="7"/>
      <c r="AS23" s="390"/>
      <c r="AT23" s="391"/>
      <c r="AU23" s="391"/>
      <c r="AV23" s="391"/>
      <c r="AW23" s="391"/>
      <c r="AX23" s="391"/>
      <c r="AY23" s="391"/>
      <c r="AZ23" s="391"/>
      <c r="BA23" s="391"/>
      <c r="BB23" s="391"/>
      <c r="BC23" s="391"/>
      <c r="BD23" s="392"/>
    </row>
    <row r="24" spans="1:56" ht="23" x14ac:dyDescent="0.35">
      <c r="B24" s="37"/>
      <c r="C24" s="37"/>
      <c r="E24" s="46" t="s">
        <v>217</v>
      </c>
      <c r="F24" s="327"/>
      <c r="G24" s="326"/>
      <c r="H24" s="326"/>
      <c r="I24" s="326"/>
      <c r="J24" s="326"/>
      <c r="K24" s="326"/>
      <c r="L24" s="326"/>
      <c r="M24" s="326"/>
      <c r="N24" s="326"/>
      <c r="O24" s="326"/>
      <c r="P24" s="326"/>
      <c r="Q24" s="9"/>
      <c r="R24" s="7"/>
      <c r="S24" s="327"/>
      <c r="T24" s="326"/>
      <c r="U24" s="326"/>
      <c r="V24" s="326"/>
      <c r="W24" s="326"/>
      <c r="X24" s="326"/>
      <c r="Y24" s="326"/>
      <c r="Z24" s="326"/>
      <c r="AA24" s="326"/>
      <c r="AB24" s="326"/>
      <c r="AC24" s="326"/>
      <c r="AD24" s="9"/>
      <c r="AE24" s="7"/>
      <c r="AF24" s="327"/>
      <c r="AG24" s="326"/>
      <c r="AH24" s="326"/>
      <c r="AI24" s="326"/>
      <c r="AJ24" s="326"/>
      <c r="AK24" s="326"/>
      <c r="AL24" s="326"/>
      <c r="AM24" s="326"/>
      <c r="AN24" s="326"/>
      <c r="AO24" s="326"/>
      <c r="AP24" s="326"/>
      <c r="AQ24" s="9"/>
      <c r="AR24" s="7"/>
      <c r="AS24" s="327"/>
      <c r="AT24" s="326"/>
      <c r="AU24" s="326"/>
      <c r="AV24" s="326"/>
      <c r="AW24" s="326"/>
      <c r="AX24" s="326"/>
      <c r="AY24" s="326"/>
      <c r="AZ24" s="326"/>
      <c r="BA24" s="326"/>
      <c r="BB24" s="326"/>
      <c r="BC24" s="326"/>
      <c r="BD24" s="9"/>
    </row>
    <row r="25" spans="1:56" ht="23" x14ac:dyDescent="0.35">
      <c r="A25" s="37" t="s">
        <v>35</v>
      </c>
      <c r="B25" s="37" t="s">
        <v>186</v>
      </c>
      <c r="C25" s="37">
        <v>12</v>
      </c>
      <c r="E25" s="69" t="s">
        <v>218</v>
      </c>
      <c r="F25" s="374"/>
      <c r="G25" s="39"/>
      <c r="H25" s="39"/>
      <c r="I25" s="39"/>
      <c r="J25" s="39"/>
      <c r="K25" s="39"/>
      <c r="L25" s="39"/>
      <c r="M25" s="39"/>
      <c r="N25" s="39"/>
      <c r="O25" s="39"/>
      <c r="P25" s="39"/>
      <c r="Q25" s="381"/>
      <c r="R25" s="7"/>
      <c r="S25" s="390"/>
      <c r="T25" s="391"/>
      <c r="U25" s="391"/>
      <c r="V25" s="391"/>
      <c r="W25" s="391"/>
      <c r="X25" s="391"/>
      <c r="Y25" s="391"/>
      <c r="Z25" s="391"/>
      <c r="AA25" s="391"/>
      <c r="AB25" s="391"/>
      <c r="AC25" s="391"/>
      <c r="AD25" s="392"/>
      <c r="AE25" s="7"/>
      <c r="AF25" s="374"/>
      <c r="AG25" s="39"/>
      <c r="AH25" s="39"/>
      <c r="AI25" s="39"/>
      <c r="AJ25" s="39"/>
      <c r="AK25" s="39"/>
      <c r="AL25" s="39"/>
      <c r="AM25" s="39"/>
      <c r="AN25" s="39"/>
      <c r="AO25" s="39"/>
      <c r="AP25" s="39"/>
      <c r="AQ25" s="381"/>
      <c r="AR25" s="7"/>
      <c r="AS25" s="374"/>
      <c r="AT25" s="39"/>
      <c r="AU25" s="39"/>
      <c r="AV25" s="39"/>
      <c r="AW25" s="39"/>
      <c r="AX25" s="39"/>
      <c r="AY25" s="39"/>
      <c r="AZ25" s="39"/>
      <c r="BA25" s="39"/>
      <c r="BB25" s="39"/>
      <c r="BC25" s="39"/>
      <c r="BD25" s="381"/>
    </row>
    <row r="26" spans="1:56" ht="23" x14ac:dyDescent="0.35">
      <c r="A26" s="37" t="s">
        <v>35</v>
      </c>
      <c r="B26" s="37" t="s">
        <v>187</v>
      </c>
      <c r="C26" s="37">
        <v>13</v>
      </c>
      <c r="E26" s="69" t="s">
        <v>319</v>
      </c>
      <c r="F26" s="390"/>
      <c r="G26" s="391"/>
      <c r="H26" s="391"/>
      <c r="I26" s="391"/>
      <c r="J26" s="391"/>
      <c r="K26" s="391"/>
      <c r="L26" s="391"/>
      <c r="M26" s="391"/>
      <c r="N26" s="391"/>
      <c r="O26" s="391"/>
      <c r="P26" s="391"/>
      <c r="Q26" s="392"/>
      <c r="S26" s="390"/>
      <c r="T26" s="391"/>
      <c r="U26" s="391"/>
      <c r="V26" s="391"/>
      <c r="W26" s="391"/>
      <c r="X26" s="391"/>
      <c r="Y26" s="391"/>
      <c r="Z26" s="391"/>
      <c r="AA26" s="391"/>
      <c r="AB26" s="391"/>
      <c r="AC26" s="391"/>
      <c r="AD26" s="392"/>
      <c r="AF26" s="390"/>
      <c r="AG26" s="391"/>
      <c r="AH26" s="391"/>
      <c r="AI26" s="391"/>
      <c r="AJ26" s="391"/>
      <c r="AK26" s="391"/>
      <c r="AL26" s="391"/>
      <c r="AM26" s="391"/>
      <c r="AN26" s="391"/>
      <c r="AO26" s="391"/>
      <c r="AP26" s="391"/>
      <c r="AQ26" s="392"/>
      <c r="AS26" s="390"/>
      <c r="AT26" s="391"/>
      <c r="AU26" s="391"/>
      <c r="AV26" s="391"/>
      <c r="AW26" s="391"/>
      <c r="AX26" s="391"/>
      <c r="AY26" s="391"/>
      <c r="AZ26" s="391"/>
      <c r="BA26" s="391"/>
      <c r="BB26" s="391"/>
      <c r="BC26" s="391"/>
      <c r="BD26" s="392"/>
    </row>
    <row r="27" spans="1:56" ht="23" x14ac:dyDescent="0.35">
      <c r="A27" s="37" t="s">
        <v>35</v>
      </c>
      <c r="B27" s="37" t="s">
        <v>188</v>
      </c>
      <c r="C27" s="37">
        <v>14</v>
      </c>
      <c r="E27" s="69" t="s">
        <v>220</v>
      </c>
      <c r="F27" s="390"/>
      <c r="G27" s="391"/>
      <c r="H27" s="391"/>
      <c r="I27" s="391"/>
      <c r="J27" s="391"/>
      <c r="K27" s="391"/>
      <c r="L27" s="391"/>
      <c r="M27" s="391"/>
      <c r="N27" s="391"/>
      <c r="O27" s="391"/>
      <c r="P27" s="391"/>
      <c r="Q27" s="392"/>
      <c r="R27" s="7"/>
      <c r="S27" s="390"/>
      <c r="T27" s="391"/>
      <c r="U27" s="391"/>
      <c r="V27" s="391"/>
      <c r="W27" s="391"/>
      <c r="X27" s="391"/>
      <c r="Y27" s="391"/>
      <c r="Z27" s="391"/>
      <c r="AA27" s="391"/>
      <c r="AB27" s="391"/>
      <c r="AC27" s="391"/>
      <c r="AD27" s="392"/>
      <c r="AE27" s="7"/>
      <c r="AF27" s="390"/>
      <c r="AG27" s="391"/>
      <c r="AH27" s="391"/>
      <c r="AI27" s="391"/>
      <c r="AJ27" s="391"/>
      <c r="AK27" s="391"/>
      <c r="AL27" s="391"/>
      <c r="AM27" s="391"/>
      <c r="AN27" s="391"/>
      <c r="AO27" s="391"/>
      <c r="AP27" s="391"/>
      <c r="AQ27" s="392"/>
      <c r="AR27" s="7"/>
      <c r="AS27" s="390"/>
      <c r="AT27" s="391"/>
      <c r="AU27" s="391"/>
      <c r="AV27" s="391"/>
      <c r="AW27" s="391"/>
      <c r="AX27" s="391"/>
      <c r="AY27" s="391"/>
      <c r="AZ27" s="391"/>
      <c r="BA27" s="391"/>
      <c r="BB27" s="391"/>
      <c r="BC27" s="391"/>
      <c r="BD27" s="392"/>
    </row>
    <row r="28" spans="1:56" ht="23" x14ac:dyDescent="0.35">
      <c r="B28" s="37"/>
      <c r="C28" s="37"/>
      <c r="E28" s="46" t="s">
        <v>222</v>
      </c>
      <c r="F28" s="327"/>
      <c r="G28" s="326"/>
      <c r="H28" s="326"/>
      <c r="I28" s="326"/>
      <c r="J28" s="326"/>
      <c r="K28" s="326"/>
      <c r="L28" s="326"/>
      <c r="M28" s="326"/>
      <c r="N28" s="326"/>
      <c r="O28" s="326"/>
      <c r="P28" s="326"/>
      <c r="Q28" s="9"/>
      <c r="R28" s="7"/>
      <c r="S28" s="327"/>
      <c r="T28" s="326"/>
      <c r="U28" s="326"/>
      <c r="V28" s="326"/>
      <c r="W28" s="326"/>
      <c r="X28" s="326"/>
      <c r="Y28" s="326"/>
      <c r="Z28" s="326"/>
      <c r="AA28" s="326"/>
      <c r="AB28" s="326"/>
      <c r="AC28" s="326"/>
      <c r="AD28" s="9"/>
      <c r="AE28" s="7"/>
      <c r="AF28" s="327"/>
      <c r="AG28" s="326"/>
      <c r="AH28" s="326"/>
      <c r="AI28" s="326"/>
      <c r="AJ28" s="326"/>
      <c r="AK28" s="326"/>
      <c r="AL28" s="326"/>
      <c r="AM28" s="326"/>
      <c r="AN28" s="326"/>
      <c r="AO28" s="326"/>
      <c r="AP28" s="326"/>
      <c r="AQ28" s="9"/>
      <c r="AR28" s="7"/>
      <c r="AS28" s="327"/>
      <c r="AT28" s="326"/>
      <c r="AU28" s="326"/>
      <c r="AV28" s="326"/>
      <c r="AW28" s="326"/>
      <c r="AX28" s="326"/>
      <c r="AY28" s="326"/>
      <c r="AZ28" s="326"/>
      <c r="BA28" s="326"/>
      <c r="BB28" s="326"/>
      <c r="BC28" s="326"/>
      <c r="BD28" s="9"/>
    </row>
    <row r="29" spans="1:56" ht="23" x14ac:dyDescent="0.35">
      <c r="A29" s="37" t="s">
        <v>35</v>
      </c>
      <c r="B29" s="37" t="s">
        <v>189</v>
      </c>
      <c r="C29" s="37">
        <v>15</v>
      </c>
      <c r="E29" s="69" t="s">
        <v>223</v>
      </c>
      <c r="F29" s="390"/>
      <c r="G29" s="391"/>
      <c r="H29" s="391"/>
      <c r="I29" s="391"/>
      <c r="J29" s="391"/>
      <c r="K29" s="391"/>
      <c r="L29" s="391"/>
      <c r="M29" s="391"/>
      <c r="N29" s="391"/>
      <c r="O29" s="391"/>
      <c r="P29" s="391"/>
      <c r="Q29" s="392"/>
      <c r="R29" s="7"/>
      <c r="S29" s="390"/>
      <c r="T29" s="391"/>
      <c r="U29" s="391"/>
      <c r="V29" s="391"/>
      <c r="W29" s="391"/>
      <c r="X29" s="391"/>
      <c r="Y29" s="391"/>
      <c r="Z29" s="391"/>
      <c r="AA29" s="391"/>
      <c r="AB29" s="391"/>
      <c r="AC29" s="391"/>
      <c r="AD29" s="392"/>
      <c r="AE29" s="7"/>
      <c r="AF29" s="390"/>
      <c r="AG29" s="391"/>
      <c r="AH29" s="391"/>
      <c r="AI29" s="391"/>
      <c r="AJ29" s="391"/>
      <c r="AK29" s="391"/>
      <c r="AL29" s="391"/>
      <c r="AM29" s="391"/>
      <c r="AN29" s="391"/>
      <c r="AO29" s="391"/>
      <c r="AP29" s="391"/>
      <c r="AQ29" s="392"/>
      <c r="AR29" s="7"/>
      <c r="AS29" s="390"/>
      <c r="AT29" s="391"/>
      <c r="AU29" s="391"/>
      <c r="AV29" s="391"/>
      <c r="AW29" s="391"/>
      <c r="AX29" s="391"/>
      <c r="AY29" s="391"/>
      <c r="AZ29" s="391"/>
      <c r="BA29" s="391"/>
      <c r="BB29" s="391"/>
      <c r="BC29" s="391"/>
      <c r="BD29" s="392"/>
    </row>
    <row r="30" spans="1:56" ht="23" x14ac:dyDescent="0.35">
      <c r="A30" s="37" t="s">
        <v>35</v>
      </c>
      <c r="B30" s="37" t="s">
        <v>190</v>
      </c>
      <c r="C30" s="37">
        <v>16</v>
      </c>
      <c r="E30" s="69" t="s">
        <v>224</v>
      </c>
      <c r="F30" s="390"/>
      <c r="G30" s="391"/>
      <c r="H30" s="391"/>
      <c r="I30" s="391"/>
      <c r="J30" s="391"/>
      <c r="K30" s="391"/>
      <c r="L30" s="391"/>
      <c r="M30" s="391"/>
      <c r="N30" s="391"/>
      <c r="O30" s="391"/>
      <c r="P30" s="391"/>
      <c r="Q30" s="392"/>
      <c r="R30" s="7"/>
      <c r="S30" s="390"/>
      <c r="T30" s="391"/>
      <c r="U30" s="391"/>
      <c r="V30" s="391"/>
      <c r="W30" s="391"/>
      <c r="X30" s="391"/>
      <c r="Y30" s="391"/>
      <c r="Z30" s="391"/>
      <c r="AA30" s="391"/>
      <c r="AB30" s="391"/>
      <c r="AC30" s="391"/>
      <c r="AD30" s="392"/>
      <c r="AE30" s="7"/>
      <c r="AF30" s="390"/>
      <c r="AG30" s="391"/>
      <c r="AH30" s="391"/>
      <c r="AI30" s="391"/>
      <c r="AJ30" s="391"/>
      <c r="AK30" s="391"/>
      <c r="AL30" s="391"/>
      <c r="AM30" s="391"/>
      <c r="AN30" s="391"/>
      <c r="AO30" s="391"/>
      <c r="AP30" s="391"/>
      <c r="AQ30" s="392"/>
      <c r="AR30" s="7"/>
      <c r="AS30" s="390"/>
      <c r="AT30" s="391"/>
      <c r="AU30" s="391"/>
      <c r="AV30" s="391"/>
      <c r="AW30" s="391"/>
      <c r="AX30" s="391"/>
      <c r="AY30" s="391"/>
      <c r="AZ30" s="391"/>
      <c r="BA30" s="391"/>
      <c r="BB30" s="391"/>
      <c r="BC30" s="391"/>
      <c r="BD30" s="392"/>
    </row>
    <row r="31" spans="1:56" ht="23" x14ac:dyDescent="0.35">
      <c r="A31" s="37" t="s">
        <v>35</v>
      </c>
      <c r="B31" s="37" t="s">
        <v>191</v>
      </c>
      <c r="C31" s="37">
        <v>17</v>
      </c>
      <c r="E31" s="69" t="s">
        <v>225</v>
      </c>
      <c r="F31" s="390"/>
      <c r="G31" s="391"/>
      <c r="H31" s="391"/>
      <c r="I31" s="391"/>
      <c r="J31" s="391"/>
      <c r="K31" s="391"/>
      <c r="L31" s="391"/>
      <c r="M31" s="391"/>
      <c r="N31" s="391"/>
      <c r="O31" s="391"/>
      <c r="P31" s="391"/>
      <c r="Q31" s="392"/>
      <c r="R31" s="7"/>
      <c r="S31" s="390"/>
      <c r="T31" s="391"/>
      <c r="U31" s="391"/>
      <c r="V31" s="391"/>
      <c r="W31" s="391"/>
      <c r="X31" s="391"/>
      <c r="Y31" s="391"/>
      <c r="Z31" s="391"/>
      <c r="AA31" s="391"/>
      <c r="AB31" s="391"/>
      <c r="AC31" s="391"/>
      <c r="AD31" s="392"/>
      <c r="AE31" s="7"/>
      <c r="AF31" s="390"/>
      <c r="AG31" s="391"/>
      <c r="AH31" s="391"/>
      <c r="AI31" s="391"/>
      <c r="AJ31" s="391"/>
      <c r="AK31" s="391"/>
      <c r="AL31" s="391"/>
      <c r="AM31" s="391"/>
      <c r="AN31" s="391"/>
      <c r="AO31" s="391"/>
      <c r="AP31" s="391"/>
      <c r="AQ31" s="392"/>
      <c r="AR31" s="7"/>
      <c r="AS31" s="390"/>
      <c r="AT31" s="391"/>
      <c r="AU31" s="391"/>
      <c r="AV31" s="391"/>
      <c r="AW31" s="391"/>
      <c r="AX31" s="391"/>
      <c r="AY31" s="391"/>
      <c r="AZ31" s="391"/>
      <c r="BA31" s="391"/>
      <c r="BB31" s="391"/>
      <c r="BC31" s="391"/>
      <c r="BD31" s="392"/>
    </row>
    <row r="32" spans="1:56" ht="23" x14ac:dyDescent="0.35">
      <c r="A32" s="37" t="s">
        <v>35</v>
      </c>
      <c r="B32" s="37" t="s">
        <v>192</v>
      </c>
      <c r="C32" s="37">
        <v>18</v>
      </c>
      <c r="E32" s="69" t="s">
        <v>226</v>
      </c>
      <c r="F32" s="390"/>
      <c r="G32" s="391"/>
      <c r="H32" s="391"/>
      <c r="I32" s="391"/>
      <c r="J32" s="391"/>
      <c r="K32" s="391"/>
      <c r="L32" s="391"/>
      <c r="M32" s="391"/>
      <c r="N32" s="391"/>
      <c r="O32" s="391"/>
      <c r="P32" s="391"/>
      <c r="Q32" s="392"/>
      <c r="R32" s="7"/>
      <c r="S32" s="390"/>
      <c r="T32" s="391"/>
      <c r="U32" s="391"/>
      <c r="V32" s="391"/>
      <c r="W32" s="391"/>
      <c r="X32" s="391"/>
      <c r="Y32" s="391"/>
      <c r="Z32" s="391"/>
      <c r="AA32" s="391"/>
      <c r="AB32" s="391"/>
      <c r="AC32" s="391"/>
      <c r="AD32" s="392"/>
      <c r="AE32" s="7"/>
      <c r="AF32" s="390"/>
      <c r="AG32" s="391"/>
      <c r="AH32" s="391"/>
      <c r="AI32" s="391"/>
      <c r="AJ32" s="391"/>
      <c r="AK32" s="391"/>
      <c r="AL32" s="391"/>
      <c r="AM32" s="391"/>
      <c r="AN32" s="391"/>
      <c r="AO32" s="391"/>
      <c r="AP32" s="391"/>
      <c r="AQ32" s="392"/>
      <c r="AR32" s="7"/>
      <c r="AS32" s="390"/>
      <c r="AT32" s="391"/>
      <c r="AU32" s="391"/>
      <c r="AV32" s="391"/>
      <c r="AW32" s="391"/>
      <c r="AX32" s="391"/>
      <c r="AY32" s="391"/>
      <c r="AZ32" s="391"/>
      <c r="BA32" s="391"/>
      <c r="BB32" s="391"/>
      <c r="BC32" s="391"/>
      <c r="BD32" s="392"/>
    </row>
    <row r="33" spans="1:56" ht="23" x14ac:dyDescent="0.35">
      <c r="A33" s="37" t="s">
        <v>35</v>
      </c>
      <c r="B33" s="37" t="s">
        <v>193</v>
      </c>
      <c r="C33" s="37">
        <v>19</v>
      </c>
      <c r="E33" s="69" t="s">
        <v>227</v>
      </c>
      <c r="F33" s="390"/>
      <c r="G33" s="391"/>
      <c r="H33" s="391"/>
      <c r="I33" s="391"/>
      <c r="J33" s="391"/>
      <c r="K33" s="391"/>
      <c r="L33" s="391"/>
      <c r="M33" s="391"/>
      <c r="N33" s="391"/>
      <c r="O33" s="391"/>
      <c r="P33" s="391"/>
      <c r="Q33" s="392"/>
      <c r="R33" s="7"/>
      <c r="S33" s="390"/>
      <c r="T33" s="391"/>
      <c r="U33" s="391"/>
      <c r="V33" s="391"/>
      <c r="W33" s="391"/>
      <c r="X33" s="391"/>
      <c r="Y33" s="391"/>
      <c r="Z33" s="391"/>
      <c r="AA33" s="391"/>
      <c r="AB33" s="391"/>
      <c r="AC33" s="391"/>
      <c r="AD33" s="392"/>
      <c r="AE33" s="7"/>
      <c r="AF33" s="390"/>
      <c r="AG33" s="391"/>
      <c r="AH33" s="391"/>
      <c r="AI33" s="391"/>
      <c r="AJ33" s="391"/>
      <c r="AK33" s="391"/>
      <c r="AL33" s="391"/>
      <c r="AM33" s="391"/>
      <c r="AN33" s="391"/>
      <c r="AO33" s="391"/>
      <c r="AP33" s="391"/>
      <c r="AQ33" s="392"/>
      <c r="AR33" s="7"/>
      <c r="AS33" s="390"/>
      <c r="AT33" s="391"/>
      <c r="AU33" s="391"/>
      <c r="AV33" s="391"/>
      <c r="AW33" s="391"/>
      <c r="AX33" s="391"/>
      <c r="AY33" s="391"/>
      <c r="AZ33" s="391"/>
      <c r="BA33" s="391"/>
      <c r="BB33" s="391"/>
      <c r="BC33" s="391"/>
      <c r="BD33" s="392"/>
    </row>
    <row r="34" spans="1:56" ht="23" x14ac:dyDescent="0.35">
      <c r="C34" s="37"/>
      <c r="E34" s="45" t="s">
        <v>37</v>
      </c>
      <c r="F34" s="372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79"/>
      <c r="R34" s="7"/>
      <c r="S34" s="372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79"/>
      <c r="AE34" s="7"/>
      <c r="AF34" s="372"/>
      <c r="AG34" s="386"/>
      <c r="AH34" s="386"/>
      <c r="AI34" s="386"/>
      <c r="AJ34" s="386"/>
      <c r="AK34" s="386"/>
      <c r="AL34" s="386"/>
      <c r="AM34" s="386"/>
      <c r="AN34" s="386"/>
      <c r="AO34" s="386"/>
      <c r="AP34" s="386"/>
      <c r="AQ34" s="379"/>
      <c r="AR34" s="7"/>
      <c r="AS34" s="372"/>
      <c r="AT34" s="386"/>
      <c r="AU34" s="386"/>
      <c r="AV34" s="386"/>
      <c r="AW34" s="386"/>
      <c r="AX34" s="386"/>
      <c r="AY34" s="386"/>
      <c r="AZ34" s="386"/>
      <c r="BA34" s="386"/>
      <c r="BB34" s="386"/>
      <c r="BC34" s="386"/>
      <c r="BD34" s="379"/>
    </row>
    <row r="35" spans="1:56" ht="23" x14ac:dyDescent="0.35">
      <c r="C35" s="37"/>
      <c r="E35" s="70" t="s">
        <v>327</v>
      </c>
      <c r="F35" s="376"/>
      <c r="G35" s="387"/>
      <c r="H35" s="387"/>
      <c r="I35" s="387"/>
      <c r="J35" s="387"/>
      <c r="K35" s="387"/>
      <c r="L35" s="387"/>
      <c r="M35" s="387"/>
      <c r="N35" s="387"/>
      <c r="O35" s="387"/>
      <c r="P35" s="387"/>
      <c r="Q35" s="382"/>
      <c r="R35" s="7"/>
      <c r="S35" s="376"/>
      <c r="T35" s="387"/>
      <c r="U35" s="387"/>
      <c r="V35" s="387"/>
      <c r="W35" s="387"/>
      <c r="X35" s="387"/>
      <c r="Y35" s="387"/>
      <c r="Z35" s="387"/>
      <c r="AA35" s="387"/>
      <c r="AB35" s="387"/>
      <c r="AC35" s="387"/>
      <c r="AD35" s="382"/>
      <c r="AE35" s="7"/>
      <c r="AF35" s="376"/>
      <c r="AG35" s="387"/>
      <c r="AH35" s="387"/>
      <c r="AI35" s="387"/>
      <c r="AJ35" s="387"/>
      <c r="AK35" s="387"/>
      <c r="AL35" s="387"/>
      <c r="AM35" s="387"/>
      <c r="AN35" s="387"/>
      <c r="AO35" s="387"/>
      <c r="AP35" s="387"/>
      <c r="AQ35" s="382"/>
      <c r="AR35" s="7"/>
      <c r="AS35" s="376"/>
      <c r="AT35" s="387"/>
      <c r="AU35" s="387"/>
      <c r="AV35" s="387"/>
      <c r="AW35" s="387"/>
      <c r="AX35" s="387"/>
      <c r="AY35" s="387"/>
      <c r="AZ35" s="387"/>
      <c r="BA35" s="387"/>
      <c r="BB35" s="387"/>
      <c r="BC35" s="387"/>
      <c r="BD35" s="382"/>
    </row>
    <row r="36" spans="1:56" ht="23" x14ac:dyDescent="0.35">
      <c r="B36" s="57"/>
      <c r="C36" s="37"/>
      <c r="E36" s="46" t="s">
        <v>200</v>
      </c>
      <c r="F36" s="325"/>
      <c r="G36" s="326"/>
      <c r="H36" s="326"/>
      <c r="I36" s="326"/>
      <c r="J36" s="326"/>
      <c r="K36" s="326"/>
      <c r="L36" s="326"/>
      <c r="M36" s="326"/>
      <c r="N36" s="326"/>
      <c r="O36" s="326"/>
      <c r="P36" s="326"/>
      <c r="Q36" s="9"/>
      <c r="R36" s="7"/>
      <c r="S36" s="325"/>
      <c r="T36" s="326"/>
      <c r="U36" s="326"/>
      <c r="V36" s="326"/>
      <c r="W36" s="326"/>
      <c r="X36" s="326"/>
      <c r="Y36" s="326"/>
      <c r="Z36" s="326"/>
      <c r="AA36" s="326"/>
      <c r="AB36" s="326"/>
      <c r="AC36" s="326"/>
      <c r="AD36" s="9"/>
      <c r="AE36" s="7"/>
      <c r="AF36" s="325"/>
      <c r="AG36" s="326"/>
      <c r="AH36" s="326"/>
      <c r="AI36" s="326"/>
      <c r="AJ36" s="326"/>
      <c r="AK36" s="326"/>
      <c r="AL36" s="326"/>
      <c r="AM36" s="326"/>
      <c r="AN36" s="326"/>
      <c r="AO36" s="326"/>
      <c r="AP36" s="326"/>
      <c r="AQ36" s="9"/>
      <c r="AR36" s="7"/>
      <c r="AS36" s="325"/>
      <c r="AT36" s="326"/>
      <c r="AU36" s="326"/>
      <c r="AV36" s="326"/>
      <c r="AW36" s="326"/>
      <c r="AX36" s="326"/>
      <c r="AY36" s="326"/>
      <c r="AZ36" s="326"/>
      <c r="BA36" s="326"/>
      <c r="BB36" s="326"/>
      <c r="BC36" s="326"/>
      <c r="BD36" s="9"/>
    </row>
    <row r="37" spans="1:56" ht="23" x14ac:dyDescent="0.35">
      <c r="B37" s="57"/>
      <c r="C37" s="37"/>
      <c r="E37" s="262" t="s">
        <v>202</v>
      </c>
      <c r="F37" s="375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380"/>
      <c r="R37" s="7"/>
      <c r="S37" s="375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380"/>
      <c r="AE37" s="7"/>
      <c r="AF37" s="375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380"/>
      <c r="AR37" s="7"/>
      <c r="AS37" s="375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380"/>
    </row>
    <row r="38" spans="1:56" ht="23" x14ac:dyDescent="0.35">
      <c r="A38" s="37" t="s">
        <v>38</v>
      </c>
      <c r="B38" s="37" t="s">
        <v>175</v>
      </c>
      <c r="C38" s="37">
        <v>20</v>
      </c>
      <c r="E38" s="47" t="s">
        <v>308</v>
      </c>
      <c r="F38" s="374"/>
      <c r="G38" s="39"/>
      <c r="H38" s="39"/>
      <c r="I38" s="39"/>
      <c r="J38" s="39"/>
      <c r="K38" s="39"/>
      <c r="L38" s="39"/>
      <c r="M38" s="39"/>
      <c r="N38" s="39"/>
      <c r="O38" s="39"/>
      <c r="P38" s="39"/>
      <c r="Q38" s="381"/>
      <c r="R38" s="7"/>
      <c r="S38" s="390"/>
      <c r="T38" s="391"/>
      <c r="U38" s="391"/>
      <c r="V38" s="391"/>
      <c r="W38" s="391"/>
      <c r="X38" s="391"/>
      <c r="Y38" s="391"/>
      <c r="Z38" s="391"/>
      <c r="AA38" s="391"/>
      <c r="AB38" s="391"/>
      <c r="AC38" s="391"/>
      <c r="AD38" s="392"/>
      <c r="AE38" s="7"/>
      <c r="AF38" s="374"/>
      <c r="AG38" s="39"/>
      <c r="AH38" s="39"/>
      <c r="AI38" s="39"/>
      <c r="AJ38" s="39"/>
      <c r="AK38" s="39"/>
      <c r="AL38" s="39"/>
      <c r="AM38" s="39"/>
      <c r="AN38" s="39"/>
      <c r="AO38" s="39"/>
      <c r="AP38" s="39"/>
      <c r="AQ38" s="381"/>
      <c r="AR38" s="7"/>
      <c r="AS38" s="374"/>
      <c r="AT38" s="39"/>
      <c r="AU38" s="39"/>
      <c r="AV38" s="39"/>
      <c r="AW38" s="39"/>
      <c r="AX38" s="39"/>
      <c r="AY38" s="39"/>
      <c r="AZ38" s="39"/>
      <c r="BA38" s="39"/>
      <c r="BB38" s="39"/>
      <c r="BC38" s="39"/>
      <c r="BD38" s="381"/>
    </row>
    <row r="39" spans="1:56" ht="23" x14ac:dyDescent="0.35">
      <c r="B39" s="58"/>
      <c r="C39" s="37"/>
      <c r="E39" s="71" t="s">
        <v>370</v>
      </c>
      <c r="F39" s="375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380"/>
      <c r="R39" s="7"/>
      <c r="S39" s="375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380"/>
      <c r="AE39" s="7"/>
      <c r="AF39" s="375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380"/>
      <c r="AR39" s="7"/>
      <c r="AS39" s="375"/>
      <c r="AT39" s="19"/>
      <c r="AU39" s="19"/>
      <c r="AV39" s="19"/>
      <c r="AW39" s="19"/>
      <c r="AX39" s="19"/>
      <c r="AY39" s="19"/>
      <c r="AZ39" s="19"/>
      <c r="BA39" s="19"/>
      <c r="BB39" s="19"/>
      <c r="BC39" s="19"/>
      <c r="BD39" s="380"/>
    </row>
    <row r="40" spans="1:56" ht="23" x14ac:dyDescent="0.35">
      <c r="A40" s="37" t="s">
        <v>38</v>
      </c>
      <c r="B40" s="37" t="s">
        <v>176</v>
      </c>
      <c r="C40" s="37">
        <v>21</v>
      </c>
      <c r="E40" s="72" t="s">
        <v>206</v>
      </c>
      <c r="F40" s="390"/>
      <c r="G40" s="391"/>
      <c r="H40" s="391"/>
      <c r="I40" s="391"/>
      <c r="J40" s="391"/>
      <c r="K40" s="391"/>
      <c r="L40" s="391"/>
      <c r="M40" s="391"/>
      <c r="N40" s="391"/>
      <c r="O40" s="391"/>
      <c r="P40" s="391"/>
      <c r="Q40" s="392"/>
      <c r="R40" s="7"/>
      <c r="S40" s="390"/>
      <c r="T40" s="391"/>
      <c r="U40" s="391"/>
      <c r="V40" s="391"/>
      <c r="W40" s="391"/>
      <c r="X40" s="391"/>
      <c r="Y40" s="391"/>
      <c r="Z40" s="391"/>
      <c r="AA40" s="391"/>
      <c r="AB40" s="391"/>
      <c r="AC40" s="391"/>
      <c r="AD40" s="392"/>
      <c r="AE40" s="7"/>
      <c r="AF40" s="390"/>
      <c r="AG40" s="391"/>
      <c r="AH40" s="391"/>
      <c r="AI40" s="391"/>
      <c r="AJ40" s="391"/>
      <c r="AK40" s="391"/>
      <c r="AL40" s="391"/>
      <c r="AM40" s="391"/>
      <c r="AN40" s="391"/>
      <c r="AO40" s="391"/>
      <c r="AP40" s="391"/>
      <c r="AQ40" s="392"/>
      <c r="AR40" s="7"/>
      <c r="AS40" s="390"/>
      <c r="AT40" s="391"/>
      <c r="AU40" s="391"/>
      <c r="AV40" s="391"/>
      <c r="AW40" s="391"/>
      <c r="AX40" s="391"/>
      <c r="AY40" s="391"/>
      <c r="AZ40" s="391"/>
      <c r="BA40" s="391"/>
      <c r="BB40" s="391"/>
      <c r="BC40" s="391"/>
      <c r="BD40" s="392"/>
    </row>
    <row r="41" spans="1:56" ht="23" x14ac:dyDescent="0.35">
      <c r="A41" s="37" t="s">
        <v>38</v>
      </c>
      <c r="B41" s="37" t="s">
        <v>177</v>
      </c>
      <c r="C41" s="37">
        <v>22</v>
      </c>
      <c r="E41" s="72" t="s">
        <v>207</v>
      </c>
      <c r="F41" s="390"/>
      <c r="G41" s="391"/>
      <c r="H41" s="391"/>
      <c r="I41" s="391"/>
      <c r="J41" s="391"/>
      <c r="K41" s="391"/>
      <c r="L41" s="391"/>
      <c r="M41" s="391"/>
      <c r="N41" s="391"/>
      <c r="O41" s="391"/>
      <c r="P41" s="391"/>
      <c r="Q41" s="392"/>
      <c r="R41" s="7"/>
      <c r="S41" s="390"/>
      <c r="T41" s="391"/>
      <c r="U41" s="391"/>
      <c r="V41" s="391"/>
      <c r="W41" s="391"/>
      <c r="X41" s="391"/>
      <c r="Y41" s="391"/>
      <c r="Z41" s="391"/>
      <c r="AA41" s="391"/>
      <c r="AB41" s="391"/>
      <c r="AC41" s="391"/>
      <c r="AD41" s="392"/>
      <c r="AE41" s="7"/>
      <c r="AF41" s="390"/>
      <c r="AG41" s="391"/>
      <c r="AH41" s="391"/>
      <c r="AI41" s="391"/>
      <c r="AJ41" s="391"/>
      <c r="AK41" s="391"/>
      <c r="AL41" s="391"/>
      <c r="AM41" s="391"/>
      <c r="AN41" s="391"/>
      <c r="AO41" s="391"/>
      <c r="AP41" s="391"/>
      <c r="AQ41" s="392"/>
      <c r="AR41" s="7"/>
      <c r="AS41" s="390"/>
      <c r="AT41" s="391"/>
      <c r="AU41" s="391"/>
      <c r="AV41" s="391"/>
      <c r="AW41" s="391"/>
      <c r="AX41" s="391"/>
      <c r="AY41" s="391"/>
      <c r="AZ41" s="391"/>
      <c r="BA41" s="391"/>
      <c r="BB41" s="391"/>
      <c r="BC41" s="391"/>
      <c r="BD41" s="392"/>
    </row>
    <row r="42" spans="1:56" ht="23" x14ac:dyDescent="0.35">
      <c r="A42" s="37" t="s">
        <v>38</v>
      </c>
      <c r="B42" s="37" t="s">
        <v>178</v>
      </c>
      <c r="C42" s="37">
        <v>23</v>
      </c>
      <c r="E42" s="72" t="s">
        <v>208</v>
      </c>
      <c r="F42" s="390"/>
      <c r="G42" s="391"/>
      <c r="H42" s="391"/>
      <c r="I42" s="391"/>
      <c r="J42" s="391"/>
      <c r="K42" s="391"/>
      <c r="L42" s="391"/>
      <c r="M42" s="391"/>
      <c r="N42" s="391"/>
      <c r="O42" s="391"/>
      <c r="P42" s="391"/>
      <c r="Q42" s="392"/>
      <c r="R42" s="7"/>
      <c r="S42" s="390"/>
      <c r="T42" s="391"/>
      <c r="U42" s="391"/>
      <c r="V42" s="391"/>
      <c r="W42" s="391"/>
      <c r="X42" s="391"/>
      <c r="Y42" s="391"/>
      <c r="Z42" s="391"/>
      <c r="AA42" s="391"/>
      <c r="AB42" s="391"/>
      <c r="AC42" s="391"/>
      <c r="AD42" s="392"/>
      <c r="AE42" s="7"/>
      <c r="AF42" s="390"/>
      <c r="AG42" s="391"/>
      <c r="AH42" s="391"/>
      <c r="AI42" s="391"/>
      <c r="AJ42" s="391"/>
      <c r="AK42" s="391"/>
      <c r="AL42" s="391"/>
      <c r="AM42" s="391"/>
      <c r="AN42" s="391"/>
      <c r="AO42" s="391"/>
      <c r="AP42" s="391"/>
      <c r="AQ42" s="392"/>
      <c r="AR42" s="7"/>
      <c r="AS42" s="390"/>
      <c r="AT42" s="391"/>
      <c r="AU42" s="391"/>
      <c r="AV42" s="391"/>
      <c r="AW42" s="391"/>
      <c r="AX42" s="391"/>
      <c r="AY42" s="391"/>
      <c r="AZ42" s="391"/>
      <c r="BA42" s="391"/>
      <c r="BB42" s="391"/>
      <c r="BC42" s="391"/>
      <c r="BD42" s="392"/>
    </row>
    <row r="43" spans="1:56" ht="23" x14ac:dyDescent="0.35">
      <c r="A43" s="37" t="s">
        <v>38</v>
      </c>
      <c r="B43" s="37" t="s">
        <v>179</v>
      </c>
      <c r="C43" s="37">
        <v>24</v>
      </c>
      <c r="E43" s="72" t="s">
        <v>209</v>
      </c>
      <c r="F43" s="390"/>
      <c r="G43" s="391"/>
      <c r="H43" s="391"/>
      <c r="I43" s="391"/>
      <c r="J43" s="391"/>
      <c r="K43" s="391"/>
      <c r="L43" s="391"/>
      <c r="M43" s="391"/>
      <c r="N43" s="391"/>
      <c r="O43" s="391"/>
      <c r="P43" s="391"/>
      <c r="Q43" s="392"/>
      <c r="R43" s="7"/>
      <c r="S43" s="390"/>
      <c r="T43" s="391"/>
      <c r="U43" s="391"/>
      <c r="V43" s="391"/>
      <c r="W43" s="391"/>
      <c r="X43" s="391"/>
      <c r="Y43" s="391"/>
      <c r="Z43" s="391"/>
      <c r="AA43" s="391"/>
      <c r="AB43" s="391"/>
      <c r="AC43" s="391"/>
      <c r="AD43" s="392"/>
      <c r="AE43" s="7"/>
      <c r="AF43" s="390"/>
      <c r="AG43" s="391"/>
      <c r="AH43" s="391"/>
      <c r="AI43" s="391"/>
      <c r="AJ43" s="391"/>
      <c r="AK43" s="391"/>
      <c r="AL43" s="391"/>
      <c r="AM43" s="391"/>
      <c r="AN43" s="391"/>
      <c r="AO43" s="391"/>
      <c r="AP43" s="391"/>
      <c r="AQ43" s="392"/>
      <c r="AR43" s="7"/>
      <c r="AS43" s="390"/>
      <c r="AT43" s="391"/>
      <c r="AU43" s="391"/>
      <c r="AV43" s="391"/>
      <c r="AW43" s="391"/>
      <c r="AX43" s="391"/>
      <c r="AY43" s="391"/>
      <c r="AZ43" s="391"/>
      <c r="BA43" s="391"/>
      <c r="BB43" s="391"/>
      <c r="BC43" s="391"/>
      <c r="BD43" s="392"/>
    </row>
    <row r="44" spans="1:56" ht="23" x14ac:dyDescent="0.35">
      <c r="A44" s="37" t="s">
        <v>38</v>
      </c>
      <c r="B44" s="37" t="s">
        <v>180</v>
      </c>
      <c r="C44" s="37">
        <v>25</v>
      </c>
      <c r="E44" s="72" t="s">
        <v>210</v>
      </c>
      <c r="F44" s="390"/>
      <c r="G44" s="391"/>
      <c r="H44" s="391"/>
      <c r="I44" s="391"/>
      <c r="J44" s="391"/>
      <c r="K44" s="391"/>
      <c r="L44" s="391"/>
      <c r="M44" s="391"/>
      <c r="N44" s="391"/>
      <c r="O44" s="391"/>
      <c r="P44" s="391"/>
      <c r="Q44" s="392"/>
      <c r="R44" s="7"/>
      <c r="S44" s="390"/>
      <c r="T44" s="391"/>
      <c r="U44" s="391"/>
      <c r="V44" s="391"/>
      <c r="W44" s="391"/>
      <c r="X44" s="391"/>
      <c r="Y44" s="391"/>
      <c r="Z44" s="391"/>
      <c r="AA44" s="391"/>
      <c r="AB44" s="391"/>
      <c r="AC44" s="391"/>
      <c r="AD44" s="392"/>
      <c r="AE44" s="7"/>
      <c r="AF44" s="390"/>
      <c r="AG44" s="391"/>
      <c r="AH44" s="391"/>
      <c r="AI44" s="391"/>
      <c r="AJ44" s="391"/>
      <c r="AK44" s="391"/>
      <c r="AL44" s="391"/>
      <c r="AM44" s="391"/>
      <c r="AN44" s="391"/>
      <c r="AO44" s="391"/>
      <c r="AP44" s="391"/>
      <c r="AQ44" s="392"/>
      <c r="AR44" s="7"/>
      <c r="AS44" s="390"/>
      <c r="AT44" s="391"/>
      <c r="AU44" s="391"/>
      <c r="AV44" s="391"/>
      <c r="AW44" s="391"/>
      <c r="AX44" s="391"/>
      <c r="AY44" s="391"/>
      <c r="AZ44" s="391"/>
      <c r="BA44" s="391"/>
      <c r="BB44" s="391"/>
      <c r="BC44" s="391"/>
      <c r="BD44" s="392"/>
    </row>
    <row r="45" spans="1:56" ht="23" x14ac:dyDescent="0.35">
      <c r="A45" s="37" t="s">
        <v>38</v>
      </c>
      <c r="B45" s="37" t="s">
        <v>181</v>
      </c>
      <c r="C45" s="37">
        <v>26</v>
      </c>
      <c r="E45" s="72" t="s">
        <v>211</v>
      </c>
      <c r="F45" s="390"/>
      <c r="G45" s="391"/>
      <c r="H45" s="391"/>
      <c r="I45" s="391"/>
      <c r="J45" s="391"/>
      <c r="K45" s="391"/>
      <c r="L45" s="391"/>
      <c r="M45" s="391"/>
      <c r="N45" s="391"/>
      <c r="O45" s="391"/>
      <c r="P45" s="391"/>
      <c r="Q45" s="392"/>
      <c r="R45" s="7"/>
      <c r="S45" s="390"/>
      <c r="T45" s="391"/>
      <c r="U45" s="391"/>
      <c r="V45" s="391"/>
      <c r="W45" s="391"/>
      <c r="X45" s="391"/>
      <c r="Y45" s="391"/>
      <c r="Z45" s="391"/>
      <c r="AA45" s="391"/>
      <c r="AB45" s="391"/>
      <c r="AC45" s="391"/>
      <c r="AD45" s="392"/>
      <c r="AE45" s="7"/>
      <c r="AF45" s="390"/>
      <c r="AG45" s="391"/>
      <c r="AH45" s="391"/>
      <c r="AI45" s="391"/>
      <c r="AJ45" s="391"/>
      <c r="AK45" s="391"/>
      <c r="AL45" s="391"/>
      <c r="AM45" s="391"/>
      <c r="AN45" s="391"/>
      <c r="AO45" s="391"/>
      <c r="AP45" s="391"/>
      <c r="AQ45" s="392"/>
      <c r="AR45" s="7"/>
      <c r="AS45" s="390"/>
      <c r="AT45" s="391"/>
      <c r="AU45" s="391"/>
      <c r="AV45" s="391"/>
      <c r="AW45" s="391"/>
      <c r="AX45" s="391"/>
      <c r="AY45" s="391"/>
      <c r="AZ45" s="391"/>
      <c r="BA45" s="391"/>
      <c r="BB45" s="391"/>
      <c r="BC45" s="391"/>
      <c r="BD45" s="392"/>
    </row>
    <row r="46" spans="1:56" ht="23" x14ac:dyDescent="0.35">
      <c r="A46" s="37" t="s">
        <v>38</v>
      </c>
      <c r="B46" s="37" t="s">
        <v>182</v>
      </c>
      <c r="C46" s="37">
        <v>27</v>
      </c>
      <c r="E46" s="72" t="s">
        <v>212</v>
      </c>
      <c r="F46" s="390"/>
      <c r="G46" s="391"/>
      <c r="H46" s="391"/>
      <c r="I46" s="391"/>
      <c r="J46" s="391"/>
      <c r="K46" s="391"/>
      <c r="L46" s="391"/>
      <c r="M46" s="391"/>
      <c r="N46" s="391"/>
      <c r="O46" s="391"/>
      <c r="P46" s="391"/>
      <c r="Q46" s="392"/>
      <c r="R46" s="7"/>
      <c r="S46" s="390"/>
      <c r="T46" s="391"/>
      <c r="U46" s="391"/>
      <c r="V46" s="391"/>
      <c r="W46" s="391"/>
      <c r="X46" s="391"/>
      <c r="Y46" s="391"/>
      <c r="Z46" s="391"/>
      <c r="AA46" s="391"/>
      <c r="AB46" s="391"/>
      <c r="AC46" s="391"/>
      <c r="AD46" s="392"/>
      <c r="AE46" s="7"/>
      <c r="AF46" s="390"/>
      <c r="AG46" s="391"/>
      <c r="AH46" s="391"/>
      <c r="AI46" s="391"/>
      <c r="AJ46" s="391"/>
      <c r="AK46" s="391"/>
      <c r="AL46" s="391"/>
      <c r="AM46" s="391"/>
      <c r="AN46" s="391"/>
      <c r="AO46" s="391"/>
      <c r="AP46" s="391"/>
      <c r="AQ46" s="392"/>
      <c r="AR46" s="7"/>
      <c r="AS46" s="390"/>
      <c r="AT46" s="391"/>
      <c r="AU46" s="391"/>
      <c r="AV46" s="391"/>
      <c r="AW46" s="391"/>
      <c r="AX46" s="391"/>
      <c r="AY46" s="391"/>
      <c r="AZ46" s="391"/>
      <c r="BA46" s="391"/>
      <c r="BB46" s="391"/>
      <c r="BC46" s="391"/>
      <c r="BD46" s="392"/>
    </row>
    <row r="47" spans="1:56" ht="23" x14ac:dyDescent="0.35">
      <c r="A47" s="37" t="s">
        <v>38</v>
      </c>
      <c r="B47" s="37" t="s">
        <v>183</v>
      </c>
      <c r="C47" s="37">
        <v>28</v>
      </c>
      <c r="E47" s="47" t="s">
        <v>213</v>
      </c>
      <c r="F47" s="374"/>
      <c r="G47" s="39"/>
      <c r="H47" s="39"/>
      <c r="I47" s="39"/>
      <c r="J47" s="39"/>
      <c r="K47" s="39"/>
      <c r="L47" s="39"/>
      <c r="M47" s="39"/>
      <c r="N47" s="39"/>
      <c r="O47" s="39"/>
      <c r="P47" s="39"/>
      <c r="Q47" s="381"/>
      <c r="R47" s="7"/>
      <c r="S47" s="374"/>
      <c r="T47" s="39"/>
      <c r="U47" s="39"/>
      <c r="V47" s="39"/>
      <c r="W47" s="39"/>
      <c r="X47" s="39"/>
      <c r="Y47" s="39"/>
      <c r="Z47" s="39"/>
      <c r="AA47" s="39"/>
      <c r="AB47" s="39"/>
      <c r="AC47" s="39"/>
      <c r="AD47" s="381"/>
      <c r="AE47" s="7"/>
      <c r="AF47" s="374"/>
      <c r="AG47" s="39"/>
      <c r="AH47" s="39"/>
      <c r="AI47" s="39"/>
      <c r="AJ47" s="39"/>
      <c r="AK47" s="39"/>
      <c r="AL47" s="39"/>
      <c r="AM47" s="39"/>
      <c r="AN47" s="39"/>
      <c r="AO47" s="39"/>
      <c r="AP47" s="39"/>
      <c r="AQ47" s="381"/>
      <c r="AR47" s="7"/>
      <c r="AS47" s="374"/>
      <c r="AT47" s="39"/>
      <c r="AU47" s="39"/>
      <c r="AV47" s="39"/>
      <c r="AW47" s="39"/>
      <c r="AX47" s="39"/>
      <c r="AY47" s="39"/>
      <c r="AZ47" s="39"/>
      <c r="BA47" s="39"/>
      <c r="BB47" s="39"/>
      <c r="BC47" s="39"/>
      <c r="BD47" s="381"/>
    </row>
    <row r="48" spans="1:56" ht="23" x14ac:dyDescent="0.35">
      <c r="A48" s="37" t="s">
        <v>38</v>
      </c>
      <c r="B48" s="37" t="s">
        <v>184</v>
      </c>
      <c r="C48" s="37">
        <v>29</v>
      </c>
      <c r="E48" s="267" t="s">
        <v>214</v>
      </c>
      <c r="F48" s="374"/>
      <c r="G48" s="39"/>
      <c r="H48" s="39"/>
      <c r="I48" s="39"/>
      <c r="J48" s="39"/>
      <c r="K48" s="39"/>
      <c r="L48" s="39"/>
      <c r="M48" s="39"/>
      <c r="N48" s="39"/>
      <c r="O48" s="39"/>
      <c r="P48" s="39"/>
      <c r="Q48" s="381"/>
      <c r="R48" s="7"/>
      <c r="S48" s="390"/>
      <c r="T48" s="391"/>
      <c r="U48" s="391"/>
      <c r="V48" s="391"/>
      <c r="W48" s="391"/>
      <c r="X48" s="391"/>
      <c r="Y48" s="391"/>
      <c r="Z48" s="391"/>
      <c r="AA48" s="391"/>
      <c r="AB48" s="391"/>
      <c r="AC48" s="391"/>
      <c r="AD48" s="392"/>
      <c r="AE48" s="7"/>
      <c r="AF48" s="374"/>
      <c r="AG48" s="39"/>
      <c r="AH48" s="39"/>
      <c r="AI48" s="39"/>
      <c r="AJ48" s="39"/>
      <c r="AK48" s="39"/>
      <c r="AL48" s="39"/>
      <c r="AM48" s="39"/>
      <c r="AN48" s="39"/>
      <c r="AO48" s="39"/>
      <c r="AP48" s="39"/>
      <c r="AQ48" s="381"/>
      <c r="AR48" s="7"/>
      <c r="AS48" s="374"/>
      <c r="AT48" s="39"/>
      <c r="AU48" s="39"/>
      <c r="AV48" s="39"/>
      <c r="AW48" s="39"/>
      <c r="AX48" s="39"/>
      <c r="AY48" s="39"/>
      <c r="AZ48" s="39"/>
      <c r="BA48" s="39"/>
      <c r="BB48" s="39"/>
      <c r="BC48" s="39"/>
      <c r="BD48" s="381"/>
    </row>
    <row r="49" spans="1:56" ht="23" x14ac:dyDescent="0.35">
      <c r="A49" s="37" t="s">
        <v>38</v>
      </c>
      <c r="B49" s="37" t="s">
        <v>185</v>
      </c>
      <c r="C49" s="37">
        <v>30</v>
      </c>
      <c r="E49" s="267" t="s">
        <v>215</v>
      </c>
      <c r="F49" s="390"/>
      <c r="G49" s="391"/>
      <c r="H49" s="391"/>
      <c r="I49" s="391"/>
      <c r="J49" s="391"/>
      <c r="K49" s="391"/>
      <c r="L49" s="391"/>
      <c r="M49" s="391"/>
      <c r="N49" s="391"/>
      <c r="O49" s="391"/>
      <c r="P49" s="391"/>
      <c r="Q49" s="392"/>
      <c r="R49" s="7"/>
      <c r="S49" s="390"/>
      <c r="T49" s="391"/>
      <c r="U49" s="391"/>
      <c r="V49" s="391"/>
      <c r="W49" s="391"/>
      <c r="X49" s="391"/>
      <c r="Y49" s="391"/>
      <c r="Z49" s="391"/>
      <c r="AA49" s="391"/>
      <c r="AB49" s="391"/>
      <c r="AC49" s="391"/>
      <c r="AD49" s="392"/>
      <c r="AE49" s="7"/>
      <c r="AF49" s="390"/>
      <c r="AG49" s="391"/>
      <c r="AH49" s="391"/>
      <c r="AI49" s="391"/>
      <c r="AJ49" s="391"/>
      <c r="AK49" s="391"/>
      <c r="AL49" s="391"/>
      <c r="AM49" s="391"/>
      <c r="AN49" s="391"/>
      <c r="AO49" s="391"/>
      <c r="AP49" s="391"/>
      <c r="AQ49" s="392"/>
      <c r="AR49" s="7"/>
      <c r="AS49" s="390"/>
      <c r="AT49" s="391"/>
      <c r="AU49" s="391"/>
      <c r="AV49" s="391"/>
      <c r="AW49" s="391"/>
      <c r="AX49" s="391"/>
      <c r="AY49" s="391"/>
      <c r="AZ49" s="391"/>
      <c r="BA49" s="391"/>
      <c r="BB49" s="391"/>
      <c r="BC49" s="391"/>
      <c r="BD49" s="392"/>
    </row>
    <row r="50" spans="1:56" ht="23" x14ac:dyDescent="0.35">
      <c r="B50" s="37"/>
      <c r="C50" s="37"/>
      <c r="E50" s="46" t="s">
        <v>217</v>
      </c>
      <c r="F50" s="327"/>
      <c r="G50" s="326"/>
      <c r="H50" s="326"/>
      <c r="I50" s="326"/>
      <c r="J50" s="326"/>
      <c r="K50" s="326"/>
      <c r="L50" s="326"/>
      <c r="M50" s="326"/>
      <c r="N50" s="326"/>
      <c r="O50" s="326"/>
      <c r="P50" s="326"/>
      <c r="Q50" s="9"/>
      <c r="R50" s="7"/>
      <c r="S50" s="327"/>
      <c r="T50" s="326"/>
      <c r="U50" s="326"/>
      <c r="V50" s="326"/>
      <c r="W50" s="326"/>
      <c r="X50" s="326"/>
      <c r="Y50" s="326"/>
      <c r="Z50" s="326"/>
      <c r="AA50" s="326"/>
      <c r="AB50" s="326"/>
      <c r="AC50" s="326"/>
      <c r="AD50" s="9"/>
      <c r="AE50" s="7"/>
      <c r="AF50" s="327"/>
      <c r="AG50" s="326"/>
      <c r="AH50" s="326"/>
      <c r="AI50" s="326"/>
      <c r="AJ50" s="326"/>
      <c r="AK50" s="326"/>
      <c r="AL50" s="326"/>
      <c r="AM50" s="326"/>
      <c r="AN50" s="326"/>
      <c r="AO50" s="326"/>
      <c r="AP50" s="326"/>
      <c r="AQ50" s="9"/>
      <c r="AR50" s="7"/>
      <c r="AS50" s="327"/>
      <c r="AT50" s="326"/>
      <c r="AU50" s="326"/>
      <c r="AV50" s="326"/>
      <c r="AW50" s="326"/>
      <c r="AX50" s="326"/>
      <c r="AY50" s="326"/>
      <c r="AZ50" s="326"/>
      <c r="BA50" s="326"/>
      <c r="BB50" s="326"/>
      <c r="BC50" s="326"/>
      <c r="BD50" s="9"/>
    </row>
    <row r="51" spans="1:56" ht="23" x14ac:dyDescent="0.35">
      <c r="A51" s="37" t="s">
        <v>38</v>
      </c>
      <c r="B51" s="37" t="s">
        <v>186</v>
      </c>
      <c r="C51" s="37">
        <v>31</v>
      </c>
      <c r="E51" s="69" t="s">
        <v>218</v>
      </c>
      <c r="F51" s="42"/>
      <c r="G51" s="39"/>
      <c r="H51" s="39"/>
      <c r="I51" s="39"/>
      <c r="J51" s="39"/>
      <c r="K51" s="39"/>
      <c r="L51" s="39"/>
      <c r="M51" s="39"/>
      <c r="N51" s="39"/>
      <c r="O51" s="39"/>
      <c r="P51" s="39"/>
      <c r="Q51" s="381"/>
      <c r="R51" s="7"/>
      <c r="S51" s="393"/>
      <c r="T51" s="391"/>
      <c r="U51" s="391"/>
      <c r="V51" s="391"/>
      <c r="W51" s="391"/>
      <c r="X51" s="391"/>
      <c r="Y51" s="391"/>
      <c r="Z51" s="391"/>
      <c r="AA51" s="391"/>
      <c r="AB51" s="391"/>
      <c r="AC51" s="391"/>
      <c r="AD51" s="392"/>
      <c r="AE51" s="7"/>
      <c r="AF51" s="42"/>
      <c r="AG51" s="39"/>
      <c r="AH51" s="39"/>
      <c r="AI51" s="39"/>
      <c r="AJ51" s="39"/>
      <c r="AK51" s="39"/>
      <c r="AL51" s="39"/>
      <c r="AM51" s="39"/>
      <c r="AN51" s="39"/>
      <c r="AO51" s="39"/>
      <c r="AP51" s="39"/>
      <c r="AQ51" s="381"/>
      <c r="AR51" s="7"/>
      <c r="AS51" s="42"/>
      <c r="AT51" s="39"/>
      <c r="AU51" s="39"/>
      <c r="AV51" s="39"/>
      <c r="AW51" s="39"/>
      <c r="AX51" s="39"/>
      <c r="AY51" s="39"/>
      <c r="AZ51" s="39"/>
      <c r="BA51" s="39"/>
      <c r="BB51" s="39"/>
      <c r="BC51" s="39"/>
      <c r="BD51" s="381"/>
    </row>
    <row r="52" spans="1:56" ht="23" x14ac:dyDescent="0.35">
      <c r="A52" s="37" t="s">
        <v>38</v>
      </c>
      <c r="B52" s="37" t="s">
        <v>187</v>
      </c>
      <c r="C52" s="37">
        <v>32</v>
      </c>
      <c r="E52" s="69" t="s">
        <v>319</v>
      </c>
      <c r="F52" s="390"/>
      <c r="G52" s="391"/>
      <c r="H52" s="391"/>
      <c r="I52" s="391"/>
      <c r="J52" s="391"/>
      <c r="K52" s="391"/>
      <c r="L52" s="391"/>
      <c r="M52" s="391"/>
      <c r="N52" s="391"/>
      <c r="O52" s="391"/>
      <c r="P52" s="391"/>
      <c r="Q52" s="392"/>
      <c r="S52" s="390"/>
      <c r="T52" s="391"/>
      <c r="U52" s="391"/>
      <c r="V52" s="391"/>
      <c r="W52" s="391"/>
      <c r="X52" s="391"/>
      <c r="Y52" s="391"/>
      <c r="Z52" s="391"/>
      <c r="AA52" s="391"/>
      <c r="AB52" s="391"/>
      <c r="AC52" s="391"/>
      <c r="AD52" s="392"/>
      <c r="AF52" s="390"/>
      <c r="AG52" s="391"/>
      <c r="AH52" s="391"/>
      <c r="AI52" s="391"/>
      <c r="AJ52" s="391"/>
      <c r="AK52" s="391"/>
      <c r="AL52" s="391"/>
      <c r="AM52" s="391"/>
      <c r="AN52" s="391"/>
      <c r="AO52" s="391"/>
      <c r="AP52" s="391"/>
      <c r="AQ52" s="392"/>
      <c r="AS52" s="390"/>
      <c r="AT52" s="391"/>
      <c r="AU52" s="391"/>
      <c r="AV52" s="391"/>
      <c r="AW52" s="391"/>
      <c r="AX52" s="391"/>
      <c r="AY52" s="391"/>
      <c r="AZ52" s="391"/>
      <c r="BA52" s="391"/>
      <c r="BB52" s="391"/>
      <c r="BC52" s="391"/>
      <c r="BD52" s="392"/>
    </row>
    <row r="53" spans="1:56" ht="23" x14ac:dyDescent="0.35">
      <c r="A53" s="37" t="s">
        <v>38</v>
      </c>
      <c r="B53" s="37" t="s">
        <v>188</v>
      </c>
      <c r="C53" s="37">
        <v>33</v>
      </c>
      <c r="E53" s="69" t="s">
        <v>220</v>
      </c>
      <c r="F53" s="390"/>
      <c r="G53" s="391"/>
      <c r="H53" s="391"/>
      <c r="I53" s="391"/>
      <c r="J53" s="391"/>
      <c r="K53" s="391"/>
      <c r="L53" s="391"/>
      <c r="M53" s="391"/>
      <c r="N53" s="391"/>
      <c r="O53" s="391"/>
      <c r="P53" s="391"/>
      <c r="Q53" s="392"/>
      <c r="R53" s="7"/>
      <c r="S53" s="390"/>
      <c r="T53" s="391"/>
      <c r="U53" s="391"/>
      <c r="V53" s="391"/>
      <c r="W53" s="391"/>
      <c r="X53" s="391"/>
      <c r="Y53" s="391"/>
      <c r="Z53" s="391"/>
      <c r="AA53" s="391"/>
      <c r="AB53" s="391"/>
      <c r="AC53" s="391"/>
      <c r="AD53" s="392"/>
      <c r="AE53" s="7"/>
      <c r="AF53" s="390"/>
      <c r="AG53" s="391"/>
      <c r="AH53" s="391"/>
      <c r="AI53" s="391"/>
      <c r="AJ53" s="391"/>
      <c r="AK53" s="391"/>
      <c r="AL53" s="391"/>
      <c r="AM53" s="391"/>
      <c r="AN53" s="391"/>
      <c r="AO53" s="391"/>
      <c r="AP53" s="391"/>
      <c r="AQ53" s="392"/>
      <c r="AR53" s="7"/>
      <c r="AS53" s="390"/>
      <c r="AT53" s="391"/>
      <c r="AU53" s="391"/>
      <c r="AV53" s="391"/>
      <c r="AW53" s="391"/>
      <c r="AX53" s="391"/>
      <c r="AY53" s="391"/>
      <c r="AZ53" s="391"/>
      <c r="BA53" s="391"/>
      <c r="BB53" s="391"/>
      <c r="BC53" s="391"/>
      <c r="BD53" s="392"/>
    </row>
    <row r="54" spans="1:56" ht="23" x14ac:dyDescent="0.35">
      <c r="B54" s="37"/>
      <c r="C54" s="37"/>
      <c r="E54" s="46" t="s">
        <v>222</v>
      </c>
      <c r="F54" s="327"/>
      <c r="G54" s="326"/>
      <c r="H54" s="326"/>
      <c r="I54" s="326"/>
      <c r="J54" s="326"/>
      <c r="K54" s="326"/>
      <c r="L54" s="326"/>
      <c r="M54" s="326"/>
      <c r="N54" s="326"/>
      <c r="O54" s="326"/>
      <c r="P54" s="326"/>
      <c r="Q54" s="9"/>
      <c r="R54" s="7"/>
      <c r="S54" s="327"/>
      <c r="T54" s="326"/>
      <c r="U54" s="326"/>
      <c r="V54" s="326"/>
      <c r="W54" s="326"/>
      <c r="X54" s="326"/>
      <c r="Y54" s="326"/>
      <c r="Z54" s="326"/>
      <c r="AA54" s="326"/>
      <c r="AB54" s="326"/>
      <c r="AC54" s="326"/>
      <c r="AD54" s="9"/>
      <c r="AE54" s="7"/>
      <c r="AF54" s="327"/>
      <c r="AG54" s="326"/>
      <c r="AH54" s="326"/>
      <c r="AI54" s="326"/>
      <c r="AJ54" s="326"/>
      <c r="AK54" s="326"/>
      <c r="AL54" s="326"/>
      <c r="AM54" s="326"/>
      <c r="AN54" s="326"/>
      <c r="AO54" s="326"/>
      <c r="AP54" s="326"/>
      <c r="AQ54" s="9"/>
      <c r="AR54" s="7"/>
      <c r="AS54" s="327"/>
      <c r="AT54" s="326"/>
      <c r="AU54" s="326"/>
      <c r="AV54" s="326"/>
      <c r="AW54" s="326"/>
      <c r="AX54" s="326"/>
      <c r="AY54" s="326"/>
      <c r="AZ54" s="326"/>
      <c r="BA54" s="326"/>
      <c r="BB54" s="326"/>
      <c r="BC54" s="326"/>
      <c r="BD54" s="9"/>
    </row>
    <row r="55" spans="1:56" ht="23" x14ac:dyDescent="0.35">
      <c r="A55" s="37" t="s">
        <v>38</v>
      </c>
      <c r="B55" s="37" t="s">
        <v>189</v>
      </c>
      <c r="C55" s="37">
        <v>34</v>
      </c>
      <c r="E55" s="69" t="s">
        <v>223</v>
      </c>
      <c r="F55" s="390"/>
      <c r="G55" s="391"/>
      <c r="H55" s="391"/>
      <c r="I55" s="391"/>
      <c r="J55" s="391"/>
      <c r="K55" s="391"/>
      <c r="L55" s="391"/>
      <c r="M55" s="391"/>
      <c r="N55" s="391"/>
      <c r="O55" s="391"/>
      <c r="P55" s="391"/>
      <c r="Q55" s="392"/>
      <c r="R55" s="7"/>
      <c r="S55" s="390"/>
      <c r="T55" s="391"/>
      <c r="U55" s="391"/>
      <c r="V55" s="391"/>
      <c r="W55" s="391"/>
      <c r="X55" s="391"/>
      <c r="Y55" s="391"/>
      <c r="Z55" s="391"/>
      <c r="AA55" s="391"/>
      <c r="AB55" s="391"/>
      <c r="AC55" s="391"/>
      <c r="AD55" s="392"/>
      <c r="AE55" s="7"/>
      <c r="AF55" s="390"/>
      <c r="AG55" s="391"/>
      <c r="AH55" s="391"/>
      <c r="AI55" s="391"/>
      <c r="AJ55" s="391"/>
      <c r="AK55" s="391"/>
      <c r="AL55" s="391"/>
      <c r="AM55" s="391"/>
      <c r="AN55" s="391"/>
      <c r="AO55" s="391"/>
      <c r="AP55" s="391"/>
      <c r="AQ55" s="392"/>
      <c r="AR55" s="7"/>
      <c r="AS55" s="390"/>
      <c r="AT55" s="391"/>
      <c r="AU55" s="391"/>
      <c r="AV55" s="391"/>
      <c r="AW55" s="391"/>
      <c r="AX55" s="391"/>
      <c r="AY55" s="391"/>
      <c r="AZ55" s="391"/>
      <c r="BA55" s="391"/>
      <c r="BB55" s="391"/>
      <c r="BC55" s="391"/>
      <c r="BD55" s="392"/>
    </row>
    <row r="56" spans="1:56" ht="23" x14ac:dyDescent="0.35">
      <c r="A56" s="37" t="s">
        <v>38</v>
      </c>
      <c r="B56" s="37" t="s">
        <v>190</v>
      </c>
      <c r="C56" s="37">
        <v>35</v>
      </c>
      <c r="E56" s="69" t="s">
        <v>224</v>
      </c>
      <c r="F56" s="390"/>
      <c r="G56" s="391"/>
      <c r="H56" s="391"/>
      <c r="I56" s="391"/>
      <c r="J56" s="391"/>
      <c r="K56" s="391"/>
      <c r="L56" s="391"/>
      <c r="M56" s="391"/>
      <c r="N56" s="391"/>
      <c r="O56" s="391"/>
      <c r="P56" s="391"/>
      <c r="Q56" s="392"/>
      <c r="R56" s="7"/>
      <c r="S56" s="390"/>
      <c r="T56" s="391"/>
      <c r="U56" s="391"/>
      <c r="V56" s="391"/>
      <c r="W56" s="391"/>
      <c r="X56" s="391"/>
      <c r="Y56" s="391"/>
      <c r="Z56" s="391"/>
      <c r="AA56" s="391"/>
      <c r="AB56" s="391"/>
      <c r="AC56" s="391"/>
      <c r="AD56" s="392"/>
      <c r="AE56" s="7"/>
      <c r="AF56" s="390"/>
      <c r="AG56" s="391"/>
      <c r="AH56" s="391"/>
      <c r="AI56" s="391"/>
      <c r="AJ56" s="391"/>
      <c r="AK56" s="391"/>
      <c r="AL56" s="391"/>
      <c r="AM56" s="391"/>
      <c r="AN56" s="391"/>
      <c r="AO56" s="391"/>
      <c r="AP56" s="391"/>
      <c r="AQ56" s="392"/>
      <c r="AR56" s="7"/>
      <c r="AS56" s="390"/>
      <c r="AT56" s="391"/>
      <c r="AU56" s="391"/>
      <c r="AV56" s="391"/>
      <c r="AW56" s="391"/>
      <c r="AX56" s="391"/>
      <c r="AY56" s="391"/>
      <c r="AZ56" s="391"/>
      <c r="BA56" s="391"/>
      <c r="BB56" s="391"/>
      <c r="BC56" s="391"/>
      <c r="BD56" s="392"/>
    </row>
    <row r="57" spans="1:56" ht="23" x14ac:dyDescent="0.35">
      <c r="A57" s="37" t="s">
        <v>38</v>
      </c>
      <c r="B57" s="37" t="s">
        <v>191</v>
      </c>
      <c r="C57" s="37">
        <v>36</v>
      </c>
      <c r="E57" s="69" t="s">
        <v>225</v>
      </c>
      <c r="F57" s="390"/>
      <c r="G57" s="391"/>
      <c r="H57" s="391"/>
      <c r="I57" s="391"/>
      <c r="J57" s="391"/>
      <c r="K57" s="391"/>
      <c r="L57" s="391"/>
      <c r="M57" s="391"/>
      <c r="N57" s="391"/>
      <c r="O57" s="391"/>
      <c r="P57" s="391"/>
      <c r="Q57" s="392"/>
      <c r="R57" s="7"/>
      <c r="S57" s="390"/>
      <c r="T57" s="391"/>
      <c r="U57" s="391"/>
      <c r="V57" s="391"/>
      <c r="W57" s="391"/>
      <c r="X57" s="391"/>
      <c r="Y57" s="391"/>
      <c r="Z57" s="391"/>
      <c r="AA57" s="391"/>
      <c r="AB57" s="391"/>
      <c r="AC57" s="391"/>
      <c r="AD57" s="392"/>
      <c r="AE57" s="7"/>
      <c r="AF57" s="390"/>
      <c r="AG57" s="391"/>
      <c r="AH57" s="391"/>
      <c r="AI57" s="391"/>
      <c r="AJ57" s="391"/>
      <c r="AK57" s="391"/>
      <c r="AL57" s="391"/>
      <c r="AM57" s="391"/>
      <c r="AN57" s="391"/>
      <c r="AO57" s="391"/>
      <c r="AP57" s="391"/>
      <c r="AQ57" s="392"/>
      <c r="AR57" s="7"/>
      <c r="AS57" s="390"/>
      <c r="AT57" s="391"/>
      <c r="AU57" s="391"/>
      <c r="AV57" s="391"/>
      <c r="AW57" s="391"/>
      <c r="AX57" s="391"/>
      <c r="AY57" s="391"/>
      <c r="AZ57" s="391"/>
      <c r="BA57" s="391"/>
      <c r="BB57" s="391"/>
      <c r="BC57" s="391"/>
      <c r="BD57" s="392"/>
    </row>
    <row r="58" spans="1:56" ht="23" x14ac:dyDescent="0.35">
      <c r="A58" s="37" t="s">
        <v>38</v>
      </c>
      <c r="B58" s="37" t="s">
        <v>192</v>
      </c>
      <c r="C58" s="37">
        <v>37</v>
      </c>
      <c r="E58" s="69" t="s">
        <v>226</v>
      </c>
      <c r="F58" s="390"/>
      <c r="G58" s="391"/>
      <c r="H58" s="391"/>
      <c r="I58" s="391"/>
      <c r="J58" s="391"/>
      <c r="K58" s="391"/>
      <c r="L58" s="391"/>
      <c r="M58" s="391"/>
      <c r="N58" s="391"/>
      <c r="O58" s="391"/>
      <c r="P58" s="391"/>
      <c r="Q58" s="392"/>
      <c r="R58" s="7"/>
      <c r="S58" s="390"/>
      <c r="T58" s="391"/>
      <c r="U58" s="391"/>
      <c r="V58" s="391"/>
      <c r="W58" s="391"/>
      <c r="X58" s="391"/>
      <c r="Y58" s="391"/>
      <c r="Z58" s="391"/>
      <c r="AA58" s="391"/>
      <c r="AB58" s="391"/>
      <c r="AC58" s="391"/>
      <c r="AD58" s="392"/>
      <c r="AE58" s="7"/>
      <c r="AF58" s="390"/>
      <c r="AG58" s="391"/>
      <c r="AH58" s="391"/>
      <c r="AI58" s="391"/>
      <c r="AJ58" s="391"/>
      <c r="AK58" s="391"/>
      <c r="AL58" s="391"/>
      <c r="AM58" s="391"/>
      <c r="AN58" s="391"/>
      <c r="AO58" s="391"/>
      <c r="AP58" s="391"/>
      <c r="AQ58" s="392"/>
      <c r="AR58" s="7"/>
      <c r="AS58" s="390"/>
      <c r="AT58" s="391"/>
      <c r="AU58" s="391"/>
      <c r="AV58" s="391"/>
      <c r="AW58" s="391"/>
      <c r="AX58" s="391"/>
      <c r="AY58" s="391"/>
      <c r="AZ58" s="391"/>
      <c r="BA58" s="391"/>
      <c r="BB58" s="391"/>
      <c r="BC58" s="391"/>
      <c r="BD58" s="392"/>
    </row>
    <row r="59" spans="1:56" ht="23" x14ac:dyDescent="0.35">
      <c r="A59" s="37" t="s">
        <v>38</v>
      </c>
      <c r="B59" s="37" t="s">
        <v>193</v>
      </c>
      <c r="C59" s="37">
        <v>38</v>
      </c>
      <c r="E59" s="69" t="s">
        <v>227</v>
      </c>
      <c r="F59" s="390"/>
      <c r="G59" s="391"/>
      <c r="H59" s="391"/>
      <c r="I59" s="391"/>
      <c r="J59" s="391"/>
      <c r="K59" s="391"/>
      <c r="L59" s="391"/>
      <c r="M59" s="391"/>
      <c r="N59" s="391"/>
      <c r="O59" s="391"/>
      <c r="P59" s="391"/>
      <c r="Q59" s="392"/>
      <c r="R59" s="7"/>
      <c r="S59" s="390"/>
      <c r="T59" s="391"/>
      <c r="U59" s="391"/>
      <c r="V59" s="391"/>
      <c r="W59" s="391"/>
      <c r="X59" s="391"/>
      <c r="Y59" s="391"/>
      <c r="Z59" s="391"/>
      <c r="AA59" s="391"/>
      <c r="AB59" s="391"/>
      <c r="AC59" s="391"/>
      <c r="AD59" s="392"/>
      <c r="AE59" s="7"/>
      <c r="AF59" s="390"/>
      <c r="AG59" s="391"/>
      <c r="AH59" s="391"/>
      <c r="AI59" s="391"/>
      <c r="AJ59" s="391"/>
      <c r="AK59" s="391"/>
      <c r="AL59" s="391"/>
      <c r="AM59" s="391"/>
      <c r="AN59" s="391"/>
      <c r="AO59" s="391"/>
      <c r="AP59" s="391"/>
      <c r="AQ59" s="392"/>
      <c r="AR59" s="7"/>
      <c r="AS59" s="390"/>
      <c r="AT59" s="391"/>
      <c r="AU59" s="391"/>
      <c r="AV59" s="391"/>
      <c r="AW59" s="391"/>
      <c r="AX59" s="391"/>
      <c r="AY59" s="391"/>
      <c r="AZ59" s="391"/>
      <c r="BA59" s="391"/>
      <c r="BB59" s="391"/>
      <c r="BC59" s="391"/>
      <c r="BD59" s="392"/>
    </row>
    <row r="60" spans="1:56" ht="23" x14ac:dyDescent="0.35">
      <c r="C60" s="37"/>
      <c r="E60" s="70" t="s">
        <v>341</v>
      </c>
      <c r="F60" s="376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2"/>
      <c r="R60" s="7"/>
      <c r="S60" s="376"/>
      <c r="T60" s="387"/>
      <c r="U60" s="387"/>
      <c r="V60" s="387"/>
      <c r="W60" s="387"/>
      <c r="X60" s="387"/>
      <c r="Y60" s="387"/>
      <c r="Z60" s="387"/>
      <c r="AA60" s="387"/>
      <c r="AB60" s="387"/>
      <c r="AC60" s="387"/>
      <c r="AD60" s="382"/>
      <c r="AE60" s="7"/>
      <c r="AF60" s="376"/>
      <c r="AG60" s="387"/>
      <c r="AH60" s="387"/>
      <c r="AI60" s="387"/>
      <c r="AJ60" s="387"/>
      <c r="AK60" s="387"/>
      <c r="AL60" s="387"/>
      <c r="AM60" s="387"/>
      <c r="AN60" s="387"/>
      <c r="AO60" s="387"/>
      <c r="AP60" s="387"/>
      <c r="AQ60" s="382"/>
      <c r="AR60" s="7"/>
      <c r="AS60" s="376"/>
      <c r="AT60" s="387"/>
      <c r="AU60" s="387"/>
      <c r="AV60" s="387"/>
      <c r="AW60" s="387"/>
      <c r="AX60" s="387"/>
      <c r="AY60" s="387"/>
      <c r="AZ60" s="387"/>
      <c r="BA60" s="387"/>
      <c r="BB60" s="387"/>
      <c r="BC60" s="387"/>
      <c r="BD60" s="382"/>
    </row>
    <row r="61" spans="1:56" ht="23" x14ac:dyDescent="0.35">
      <c r="B61" s="57"/>
      <c r="C61" s="37"/>
      <c r="E61" s="46" t="s">
        <v>200</v>
      </c>
      <c r="F61" s="325"/>
      <c r="G61" s="326"/>
      <c r="H61" s="326"/>
      <c r="I61" s="326"/>
      <c r="J61" s="326"/>
      <c r="K61" s="326"/>
      <c r="L61" s="326"/>
      <c r="M61" s="326"/>
      <c r="N61" s="326"/>
      <c r="O61" s="326"/>
      <c r="P61" s="326"/>
      <c r="Q61" s="9"/>
      <c r="R61" s="7"/>
      <c r="S61" s="325"/>
      <c r="T61" s="326"/>
      <c r="U61" s="326"/>
      <c r="V61" s="326"/>
      <c r="W61" s="326"/>
      <c r="X61" s="326"/>
      <c r="Y61" s="326"/>
      <c r="Z61" s="326"/>
      <c r="AA61" s="326"/>
      <c r="AB61" s="326"/>
      <c r="AC61" s="326"/>
      <c r="AD61" s="9"/>
      <c r="AE61" s="7"/>
      <c r="AF61" s="325"/>
      <c r="AG61" s="326"/>
      <c r="AH61" s="326"/>
      <c r="AI61" s="326"/>
      <c r="AJ61" s="326"/>
      <c r="AK61" s="326"/>
      <c r="AL61" s="326"/>
      <c r="AM61" s="326"/>
      <c r="AN61" s="326"/>
      <c r="AO61" s="326"/>
      <c r="AP61" s="326"/>
      <c r="AQ61" s="9"/>
      <c r="AR61" s="7"/>
      <c r="AS61" s="325"/>
      <c r="AT61" s="326"/>
      <c r="AU61" s="326"/>
      <c r="AV61" s="326"/>
      <c r="AW61" s="326"/>
      <c r="AX61" s="326"/>
      <c r="AY61" s="326"/>
      <c r="AZ61" s="326"/>
      <c r="BA61" s="326"/>
      <c r="BB61" s="326"/>
      <c r="BC61" s="326"/>
      <c r="BD61" s="9"/>
    </row>
    <row r="62" spans="1:56" ht="23" x14ac:dyDescent="0.35">
      <c r="B62" s="57"/>
      <c r="C62" s="37"/>
      <c r="E62" s="262" t="s">
        <v>202</v>
      </c>
      <c r="F62" s="375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380"/>
      <c r="R62" s="7"/>
      <c r="S62" s="375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380"/>
      <c r="AE62" s="7"/>
      <c r="AF62" s="375"/>
      <c r="AG62" s="19"/>
      <c r="AH62" s="19"/>
      <c r="AI62" s="19"/>
      <c r="AJ62" s="19"/>
      <c r="AK62" s="19"/>
      <c r="AL62" s="19"/>
      <c r="AM62" s="19"/>
      <c r="AN62" s="19"/>
      <c r="AO62" s="19"/>
      <c r="AP62" s="19"/>
      <c r="AQ62" s="380"/>
      <c r="AR62" s="7"/>
      <c r="AS62" s="375"/>
      <c r="AT62" s="19"/>
      <c r="AU62" s="19"/>
      <c r="AV62" s="19"/>
      <c r="AW62" s="19"/>
      <c r="AX62" s="19"/>
      <c r="AY62" s="19"/>
      <c r="AZ62" s="19"/>
      <c r="BA62" s="19"/>
      <c r="BB62" s="19"/>
      <c r="BC62" s="19"/>
      <c r="BD62" s="380"/>
    </row>
    <row r="63" spans="1:56" ht="23" x14ac:dyDescent="0.35">
      <c r="A63" s="37" t="s">
        <v>40</v>
      </c>
      <c r="B63" s="37" t="s">
        <v>175</v>
      </c>
      <c r="C63" s="37">
        <v>39</v>
      </c>
      <c r="E63" s="47" t="s">
        <v>308</v>
      </c>
      <c r="F63" s="374"/>
      <c r="G63" s="39"/>
      <c r="H63" s="39"/>
      <c r="I63" s="39"/>
      <c r="J63" s="39"/>
      <c r="K63" s="39"/>
      <c r="L63" s="39"/>
      <c r="M63" s="39"/>
      <c r="N63" s="39"/>
      <c r="O63" s="39"/>
      <c r="P63" s="39"/>
      <c r="Q63" s="381"/>
      <c r="R63" s="7"/>
      <c r="S63" s="390"/>
      <c r="T63" s="391"/>
      <c r="U63" s="391"/>
      <c r="V63" s="391"/>
      <c r="W63" s="391"/>
      <c r="X63" s="391"/>
      <c r="Y63" s="391"/>
      <c r="Z63" s="391"/>
      <c r="AA63" s="391"/>
      <c r="AB63" s="391"/>
      <c r="AC63" s="391"/>
      <c r="AD63" s="392"/>
      <c r="AE63" s="7"/>
      <c r="AF63" s="374"/>
      <c r="AG63" s="39"/>
      <c r="AH63" s="39"/>
      <c r="AI63" s="39"/>
      <c r="AJ63" s="39"/>
      <c r="AK63" s="39"/>
      <c r="AL63" s="39"/>
      <c r="AM63" s="39"/>
      <c r="AN63" s="39"/>
      <c r="AO63" s="39"/>
      <c r="AP63" s="39"/>
      <c r="AQ63" s="381"/>
      <c r="AR63" s="7"/>
      <c r="AS63" s="374"/>
      <c r="AT63" s="39"/>
      <c r="AU63" s="39"/>
      <c r="AV63" s="39"/>
      <c r="AW63" s="39"/>
      <c r="AX63" s="39"/>
      <c r="AY63" s="39"/>
      <c r="AZ63" s="39"/>
      <c r="BA63" s="39"/>
      <c r="BB63" s="39"/>
      <c r="BC63" s="39"/>
      <c r="BD63" s="381"/>
    </row>
    <row r="64" spans="1:56" ht="23" x14ac:dyDescent="0.35">
      <c r="B64" s="58"/>
      <c r="C64" s="37"/>
      <c r="E64" s="71" t="s">
        <v>370</v>
      </c>
      <c r="F64" s="375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380"/>
      <c r="R64" s="7"/>
      <c r="S64" s="375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380"/>
      <c r="AE64" s="7"/>
      <c r="AF64" s="375"/>
      <c r="AG64" s="19"/>
      <c r="AH64" s="19"/>
      <c r="AI64" s="19"/>
      <c r="AJ64" s="19"/>
      <c r="AK64" s="19"/>
      <c r="AL64" s="19"/>
      <c r="AM64" s="19"/>
      <c r="AN64" s="19"/>
      <c r="AO64" s="19"/>
      <c r="AP64" s="19"/>
      <c r="AQ64" s="380"/>
      <c r="AR64" s="7"/>
      <c r="AS64" s="375"/>
      <c r="AT64" s="19"/>
      <c r="AU64" s="19"/>
      <c r="AV64" s="19"/>
      <c r="AW64" s="19"/>
      <c r="AX64" s="19"/>
      <c r="AY64" s="19"/>
      <c r="AZ64" s="19"/>
      <c r="BA64" s="19"/>
      <c r="BB64" s="19"/>
      <c r="BC64" s="19"/>
      <c r="BD64" s="380"/>
    </row>
    <row r="65" spans="1:56" ht="23" x14ac:dyDescent="0.35">
      <c r="A65" s="37" t="s">
        <v>40</v>
      </c>
      <c r="B65" s="37" t="s">
        <v>176</v>
      </c>
      <c r="C65" s="37">
        <v>40</v>
      </c>
      <c r="E65" s="72" t="s">
        <v>206</v>
      </c>
      <c r="F65" s="390"/>
      <c r="G65" s="391"/>
      <c r="H65" s="391"/>
      <c r="I65" s="391"/>
      <c r="J65" s="391"/>
      <c r="K65" s="391"/>
      <c r="L65" s="391"/>
      <c r="M65" s="391"/>
      <c r="N65" s="391"/>
      <c r="O65" s="391"/>
      <c r="P65" s="391"/>
      <c r="Q65" s="392"/>
      <c r="R65" s="7"/>
      <c r="S65" s="390"/>
      <c r="T65" s="391"/>
      <c r="U65" s="391"/>
      <c r="V65" s="391"/>
      <c r="W65" s="391"/>
      <c r="X65" s="391"/>
      <c r="Y65" s="391"/>
      <c r="Z65" s="391"/>
      <c r="AA65" s="391"/>
      <c r="AB65" s="391"/>
      <c r="AC65" s="391"/>
      <c r="AD65" s="392"/>
      <c r="AE65" s="7"/>
      <c r="AF65" s="390"/>
      <c r="AG65" s="391"/>
      <c r="AH65" s="391"/>
      <c r="AI65" s="391"/>
      <c r="AJ65" s="391"/>
      <c r="AK65" s="391"/>
      <c r="AL65" s="391"/>
      <c r="AM65" s="391"/>
      <c r="AN65" s="391"/>
      <c r="AO65" s="391"/>
      <c r="AP65" s="391"/>
      <c r="AQ65" s="392"/>
      <c r="AR65" s="7"/>
      <c r="AS65" s="390"/>
      <c r="AT65" s="391"/>
      <c r="AU65" s="391"/>
      <c r="AV65" s="391"/>
      <c r="AW65" s="391"/>
      <c r="AX65" s="391"/>
      <c r="AY65" s="391"/>
      <c r="AZ65" s="391"/>
      <c r="BA65" s="391"/>
      <c r="BB65" s="391"/>
      <c r="BC65" s="391"/>
      <c r="BD65" s="392"/>
    </row>
    <row r="66" spans="1:56" ht="23" x14ac:dyDescent="0.35">
      <c r="A66" s="37" t="s">
        <v>40</v>
      </c>
      <c r="B66" s="37" t="s">
        <v>177</v>
      </c>
      <c r="C66" s="37">
        <v>41</v>
      </c>
      <c r="E66" s="72" t="s">
        <v>207</v>
      </c>
      <c r="F66" s="390"/>
      <c r="G66" s="391"/>
      <c r="H66" s="391"/>
      <c r="I66" s="391"/>
      <c r="J66" s="391"/>
      <c r="K66" s="391"/>
      <c r="L66" s="391"/>
      <c r="M66" s="391"/>
      <c r="N66" s="391"/>
      <c r="O66" s="391"/>
      <c r="P66" s="391"/>
      <c r="Q66" s="392"/>
      <c r="R66" s="7"/>
      <c r="S66" s="390"/>
      <c r="T66" s="391"/>
      <c r="U66" s="391"/>
      <c r="V66" s="391"/>
      <c r="W66" s="391"/>
      <c r="X66" s="391"/>
      <c r="Y66" s="391"/>
      <c r="Z66" s="391"/>
      <c r="AA66" s="391"/>
      <c r="AB66" s="391"/>
      <c r="AC66" s="391"/>
      <c r="AD66" s="392"/>
      <c r="AE66" s="7"/>
      <c r="AF66" s="390"/>
      <c r="AG66" s="391"/>
      <c r="AH66" s="391"/>
      <c r="AI66" s="391"/>
      <c r="AJ66" s="391"/>
      <c r="AK66" s="391"/>
      <c r="AL66" s="391"/>
      <c r="AM66" s="391"/>
      <c r="AN66" s="391"/>
      <c r="AO66" s="391"/>
      <c r="AP66" s="391"/>
      <c r="AQ66" s="392"/>
      <c r="AR66" s="7"/>
      <c r="AS66" s="390"/>
      <c r="AT66" s="391"/>
      <c r="AU66" s="391"/>
      <c r="AV66" s="391"/>
      <c r="AW66" s="391"/>
      <c r="AX66" s="391"/>
      <c r="AY66" s="391"/>
      <c r="AZ66" s="391"/>
      <c r="BA66" s="391"/>
      <c r="BB66" s="391"/>
      <c r="BC66" s="391"/>
      <c r="BD66" s="392"/>
    </row>
    <row r="67" spans="1:56" ht="23" x14ac:dyDescent="0.35">
      <c r="A67" s="37" t="s">
        <v>40</v>
      </c>
      <c r="B67" s="37" t="s">
        <v>178</v>
      </c>
      <c r="C67" s="37">
        <v>42</v>
      </c>
      <c r="E67" s="72" t="s">
        <v>208</v>
      </c>
      <c r="F67" s="390"/>
      <c r="G67" s="391"/>
      <c r="H67" s="391"/>
      <c r="I67" s="391"/>
      <c r="J67" s="391"/>
      <c r="K67" s="391"/>
      <c r="L67" s="391"/>
      <c r="M67" s="391"/>
      <c r="N67" s="391"/>
      <c r="O67" s="391"/>
      <c r="P67" s="391"/>
      <c r="Q67" s="392"/>
      <c r="R67" s="7"/>
      <c r="S67" s="390"/>
      <c r="T67" s="391"/>
      <c r="U67" s="391"/>
      <c r="V67" s="391"/>
      <c r="W67" s="391"/>
      <c r="X67" s="391"/>
      <c r="Y67" s="391"/>
      <c r="Z67" s="391"/>
      <c r="AA67" s="391"/>
      <c r="AB67" s="391"/>
      <c r="AC67" s="391"/>
      <c r="AD67" s="392"/>
      <c r="AE67" s="7"/>
      <c r="AF67" s="390"/>
      <c r="AG67" s="391"/>
      <c r="AH67" s="391"/>
      <c r="AI67" s="391"/>
      <c r="AJ67" s="391"/>
      <c r="AK67" s="391"/>
      <c r="AL67" s="391"/>
      <c r="AM67" s="391"/>
      <c r="AN67" s="391"/>
      <c r="AO67" s="391"/>
      <c r="AP67" s="391"/>
      <c r="AQ67" s="392"/>
      <c r="AR67" s="7"/>
      <c r="AS67" s="390"/>
      <c r="AT67" s="391"/>
      <c r="AU67" s="391"/>
      <c r="AV67" s="391"/>
      <c r="AW67" s="391"/>
      <c r="AX67" s="391"/>
      <c r="AY67" s="391"/>
      <c r="AZ67" s="391"/>
      <c r="BA67" s="391"/>
      <c r="BB67" s="391"/>
      <c r="BC67" s="391"/>
      <c r="BD67" s="392"/>
    </row>
    <row r="68" spans="1:56" ht="23" x14ac:dyDescent="0.35">
      <c r="A68" s="37" t="s">
        <v>40</v>
      </c>
      <c r="B68" s="37" t="s">
        <v>179</v>
      </c>
      <c r="C68" s="37">
        <v>43</v>
      </c>
      <c r="E68" s="72" t="s">
        <v>209</v>
      </c>
      <c r="F68" s="390"/>
      <c r="G68" s="391"/>
      <c r="H68" s="391"/>
      <c r="I68" s="391"/>
      <c r="J68" s="391"/>
      <c r="K68" s="391"/>
      <c r="L68" s="391"/>
      <c r="M68" s="391"/>
      <c r="N68" s="391"/>
      <c r="O68" s="391"/>
      <c r="P68" s="391"/>
      <c r="Q68" s="392"/>
      <c r="R68" s="7"/>
      <c r="S68" s="390"/>
      <c r="T68" s="391"/>
      <c r="U68" s="391"/>
      <c r="V68" s="391"/>
      <c r="W68" s="391"/>
      <c r="X68" s="391"/>
      <c r="Y68" s="391"/>
      <c r="Z68" s="391"/>
      <c r="AA68" s="391"/>
      <c r="AB68" s="391"/>
      <c r="AC68" s="391"/>
      <c r="AD68" s="392"/>
      <c r="AE68" s="7"/>
      <c r="AF68" s="390"/>
      <c r="AG68" s="391"/>
      <c r="AH68" s="391"/>
      <c r="AI68" s="391"/>
      <c r="AJ68" s="391"/>
      <c r="AK68" s="391"/>
      <c r="AL68" s="391"/>
      <c r="AM68" s="391"/>
      <c r="AN68" s="391"/>
      <c r="AO68" s="391"/>
      <c r="AP68" s="391"/>
      <c r="AQ68" s="392"/>
      <c r="AR68" s="7"/>
      <c r="AS68" s="390"/>
      <c r="AT68" s="391"/>
      <c r="AU68" s="391"/>
      <c r="AV68" s="391"/>
      <c r="AW68" s="391"/>
      <c r="AX68" s="391"/>
      <c r="AY68" s="391"/>
      <c r="AZ68" s="391"/>
      <c r="BA68" s="391"/>
      <c r="BB68" s="391"/>
      <c r="BC68" s="391"/>
      <c r="BD68" s="392"/>
    </row>
    <row r="69" spans="1:56" ht="23" x14ac:dyDescent="0.35">
      <c r="A69" s="37" t="s">
        <v>40</v>
      </c>
      <c r="B69" s="37" t="s">
        <v>180</v>
      </c>
      <c r="C69" s="37">
        <v>44</v>
      </c>
      <c r="E69" s="72" t="s">
        <v>210</v>
      </c>
      <c r="F69" s="390"/>
      <c r="G69" s="391"/>
      <c r="H69" s="391"/>
      <c r="I69" s="391"/>
      <c r="J69" s="391"/>
      <c r="K69" s="391"/>
      <c r="L69" s="391"/>
      <c r="M69" s="391"/>
      <c r="N69" s="391"/>
      <c r="O69" s="391"/>
      <c r="P69" s="391"/>
      <c r="Q69" s="392"/>
      <c r="R69" s="7"/>
      <c r="S69" s="390"/>
      <c r="T69" s="391"/>
      <c r="U69" s="391"/>
      <c r="V69" s="391"/>
      <c r="W69" s="391"/>
      <c r="X69" s="391"/>
      <c r="Y69" s="391"/>
      <c r="Z69" s="391"/>
      <c r="AA69" s="391"/>
      <c r="AB69" s="391"/>
      <c r="AC69" s="391"/>
      <c r="AD69" s="392"/>
      <c r="AE69" s="7"/>
      <c r="AF69" s="390"/>
      <c r="AG69" s="391"/>
      <c r="AH69" s="391"/>
      <c r="AI69" s="391"/>
      <c r="AJ69" s="391"/>
      <c r="AK69" s="391"/>
      <c r="AL69" s="391"/>
      <c r="AM69" s="391"/>
      <c r="AN69" s="391"/>
      <c r="AO69" s="391"/>
      <c r="AP69" s="391"/>
      <c r="AQ69" s="392"/>
      <c r="AR69" s="7"/>
      <c r="AS69" s="390"/>
      <c r="AT69" s="391"/>
      <c r="AU69" s="391"/>
      <c r="AV69" s="391"/>
      <c r="AW69" s="391"/>
      <c r="AX69" s="391"/>
      <c r="AY69" s="391"/>
      <c r="AZ69" s="391"/>
      <c r="BA69" s="391"/>
      <c r="BB69" s="391"/>
      <c r="BC69" s="391"/>
      <c r="BD69" s="392"/>
    </row>
    <row r="70" spans="1:56" ht="23" x14ac:dyDescent="0.35">
      <c r="A70" s="37" t="s">
        <v>40</v>
      </c>
      <c r="B70" s="37" t="s">
        <v>181</v>
      </c>
      <c r="C70" s="37">
        <v>45</v>
      </c>
      <c r="E70" s="72" t="s">
        <v>211</v>
      </c>
      <c r="F70" s="390"/>
      <c r="G70" s="391"/>
      <c r="H70" s="391"/>
      <c r="I70" s="391"/>
      <c r="J70" s="391"/>
      <c r="K70" s="391"/>
      <c r="L70" s="391"/>
      <c r="M70" s="391"/>
      <c r="N70" s="391"/>
      <c r="O70" s="391"/>
      <c r="P70" s="391"/>
      <c r="Q70" s="392"/>
      <c r="R70" s="7"/>
      <c r="S70" s="390"/>
      <c r="T70" s="391"/>
      <c r="U70" s="391"/>
      <c r="V70" s="391"/>
      <c r="W70" s="391"/>
      <c r="X70" s="391"/>
      <c r="Y70" s="391"/>
      <c r="Z70" s="391"/>
      <c r="AA70" s="391"/>
      <c r="AB70" s="391"/>
      <c r="AC70" s="391"/>
      <c r="AD70" s="392"/>
      <c r="AE70" s="7"/>
      <c r="AF70" s="390"/>
      <c r="AG70" s="391"/>
      <c r="AH70" s="391"/>
      <c r="AI70" s="391"/>
      <c r="AJ70" s="391"/>
      <c r="AK70" s="391"/>
      <c r="AL70" s="391"/>
      <c r="AM70" s="391"/>
      <c r="AN70" s="391"/>
      <c r="AO70" s="391"/>
      <c r="AP70" s="391"/>
      <c r="AQ70" s="392"/>
      <c r="AR70" s="7"/>
      <c r="AS70" s="390"/>
      <c r="AT70" s="391"/>
      <c r="AU70" s="391"/>
      <c r="AV70" s="391"/>
      <c r="AW70" s="391"/>
      <c r="AX70" s="391"/>
      <c r="AY70" s="391"/>
      <c r="AZ70" s="391"/>
      <c r="BA70" s="391"/>
      <c r="BB70" s="391"/>
      <c r="BC70" s="391"/>
      <c r="BD70" s="392"/>
    </row>
    <row r="71" spans="1:56" ht="23" x14ac:dyDescent="0.35">
      <c r="A71" s="37" t="s">
        <v>40</v>
      </c>
      <c r="B71" s="37" t="s">
        <v>182</v>
      </c>
      <c r="C71" s="37">
        <v>46</v>
      </c>
      <c r="E71" s="72" t="s">
        <v>212</v>
      </c>
      <c r="F71" s="390"/>
      <c r="G71" s="391"/>
      <c r="H71" s="391"/>
      <c r="I71" s="391"/>
      <c r="J71" s="391"/>
      <c r="K71" s="391"/>
      <c r="L71" s="391"/>
      <c r="M71" s="391"/>
      <c r="N71" s="391"/>
      <c r="O71" s="391"/>
      <c r="P71" s="391"/>
      <c r="Q71" s="392"/>
      <c r="R71" s="7"/>
      <c r="S71" s="390"/>
      <c r="T71" s="391"/>
      <c r="U71" s="391"/>
      <c r="V71" s="391"/>
      <c r="W71" s="391"/>
      <c r="X71" s="391"/>
      <c r="Y71" s="391"/>
      <c r="Z71" s="391"/>
      <c r="AA71" s="391"/>
      <c r="AB71" s="391"/>
      <c r="AC71" s="391"/>
      <c r="AD71" s="392"/>
      <c r="AE71" s="7"/>
      <c r="AF71" s="390"/>
      <c r="AG71" s="391"/>
      <c r="AH71" s="391"/>
      <c r="AI71" s="391"/>
      <c r="AJ71" s="391"/>
      <c r="AK71" s="391"/>
      <c r="AL71" s="391"/>
      <c r="AM71" s="391"/>
      <c r="AN71" s="391"/>
      <c r="AO71" s="391"/>
      <c r="AP71" s="391"/>
      <c r="AQ71" s="392"/>
      <c r="AR71" s="7"/>
      <c r="AS71" s="390"/>
      <c r="AT71" s="391"/>
      <c r="AU71" s="391"/>
      <c r="AV71" s="391"/>
      <c r="AW71" s="391"/>
      <c r="AX71" s="391"/>
      <c r="AY71" s="391"/>
      <c r="AZ71" s="391"/>
      <c r="BA71" s="391"/>
      <c r="BB71" s="391"/>
      <c r="BC71" s="391"/>
      <c r="BD71" s="392"/>
    </row>
    <row r="72" spans="1:56" ht="23" x14ac:dyDescent="0.35">
      <c r="A72" s="37" t="s">
        <v>40</v>
      </c>
      <c r="B72" s="37" t="s">
        <v>183</v>
      </c>
      <c r="C72" s="37">
        <v>47</v>
      </c>
      <c r="E72" s="47" t="s">
        <v>213</v>
      </c>
      <c r="F72" s="374"/>
      <c r="G72" s="39"/>
      <c r="H72" s="39"/>
      <c r="I72" s="39"/>
      <c r="J72" s="39"/>
      <c r="K72" s="39"/>
      <c r="L72" s="39"/>
      <c r="M72" s="39"/>
      <c r="N72" s="39"/>
      <c r="O72" s="39"/>
      <c r="P72" s="39"/>
      <c r="Q72" s="381"/>
      <c r="R72" s="7"/>
      <c r="S72" s="374"/>
      <c r="T72" s="39"/>
      <c r="U72" s="39"/>
      <c r="V72" s="39"/>
      <c r="W72" s="39"/>
      <c r="X72" s="39"/>
      <c r="Y72" s="39"/>
      <c r="Z72" s="39"/>
      <c r="AA72" s="39"/>
      <c r="AB72" s="39"/>
      <c r="AC72" s="39"/>
      <c r="AD72" s="381"/>
      <c r="AE72" s="7"/>
      <c r="AF72" s="374"/>
      <c r="AG72" s="39"/>
      <c r="AH72" s="39"/>
      <c r="AI72" s="39"/>
      <c r="AJ72" s="39"/>
      <c r="AK72" s="39"/>
      <c r="AL72" s="39"/>
      <c r="AM72" s="39"/>
      <c r="AN72" s="39"/>
      <c r="AO72" s="39"/>
      <c r="AP72" s="39"/>
      <c r="AQ72" s="381"/>
      <c r="AR72" s="7"/>
      <c r="AS72" s="374"/>
      <c r="AT72" s="39"/>
      <c r="AU72" s="39"/>
      <c r="AV72" s="39"/>
      <c r="AW72" s="39"/>
      <c r="AX72" s="39"/>
      <c r="AY72" s="39"/>
      <c r="AZ72" s="39"/>
      <c r="BA72" s="39"/>
      <c r="BB72" s="39"/>
      <c r="BC72" s="39"/>
      <c r="BD72" s="381"/>
    </row>
    <row r="73" spans="1:56" ht="23" x14ac:dyDescent="0.35">
      <c r="A73" s="37" t="s">
        <v>40</v>
      </c>
      <c r="B73" s="37" t="s">
        <v>184</v>
      </c>
      <c r="C73" s="37">
        <v>48</v>
      </c>
      <c r="E73" s="267" t="s">
        <v>214</v>
      </c>
      <c r="F73" s="374"/>
      <c r="G73" s="39"/>
      <c r="H73" s="39"/>
      <c r="I73" s="39"/>
      <c r="J73" s="39"/>
      <c r="K73" s="39"/>
      <c r="L73" s="39"/>
      <c r="M73" s="39"/>
      <c r="N73" s="39"/>
      <c r="O73" s="39"/>
      <c r="P73" s="39"/>
      <c r="Q73" s="381"/>
      <c r="R73" s="7"/>
      <c r="S73" s="390"/>
      <c r="T73" s="391"/>
      <c r="U73" s="391"/>
      <c r="V73" s="391"/>
      <c r="W73" s="391"/>
      <c r="X73" s="391"/>
      <c r="Y73" s="391"/>
      <c r="Z73" s="391"/>
      <c r="AA73" s="391"/>
      <c r="AB73" s="391"/>
      <c r="AC73" s="391"/>
      <c r="AD73" s="392"/>
      <c r="AE73" s="7"/>
      <c r="AF73" s="374"/>
      <c r="AG73" s="39"/>
      <c r="AH73" s="39"/>
      <c r="AI73" s="39"/>
      <c r="AJ73" s="39"/>
      <c r="AK73" s="39"/>
      <c r="AL73" s="39"/>
      <c r="AM73" s="39"/>
      <c r="AN73" s="39"/>
      <c r="AO73" s="39"/>
      <c r="AP73" s="39"/>
      <c r="AQ73" s="381"/>
      <c r="AR73" s="7"/>
      <c r="AS73" s="374"/>
      <c r="AT73" s="39"/>
      <c r="AU73" s="39"/>
      <c r="AV73" s="39"/>
      <c r="AW73" s="39"/>
      <c r="AX73" s="39"/>
      <c r="AY73" s="39"/>
      <c r="AZ73" s="39"/>
      <c r="BA73" s="39"/>
      <c r="BB73" s="39"/>
      <c r="BC73" s="39"/>
      <c r="BD73" s="381"/>
    </row>
    <row r="74" spans="1:56" ht="23" x14ac:dyDescent="0.35">
      <c r="A74" s="37" t="s">
        <v>40</v>
      </c>
      <c r="B74" s="37" t="s">
        <v>185</v>
      </c>
      <c r="C74" s="37">
        <v>49</v>
      </c>
      <c r="E74" s="267" t="s">
        <v>215</v>
      </c>
      <c r="F74" s="390"/>
      <c r="G74" s="391"/>
      <c r="H74" s="391"/>
      <c r="I74" s="391"/>
      <c r="J74" s="391"/>
      <c r="K74" s="391"/>
      <c r="L74" s="391"/>
      <c r="M74" s="391"/>
      <c r="N74" s="391"/>
      <c r="O74" s="391"/>
      <c r="P74" s="391"/>
      <c r="Q74" s="392"/>
      <c r="R74" s="7"/>
      <c r="S74" s="390"/>
      <c r="T74" s="391"/>
      <c r="U74" s="391"/>
      <c r="V74" s="391"/>
      <c r="W74" s="391"/>
      <c r="X74" s="391"/>
      <c r="Y74" s="391"/>
      <c r="Z74" s="391"/>
      <c r="AA74" s="391"/>
      <c r="AB74" s="391"/>
      <c r="AC74" s="391"/>
      <c r="AD74" s="392"/>
      <c r="AE74" s="7"/>
      <c r="AF74" s="390"/>
      <c r="AG74" s="391"/>
      <c r="AH74" s="391"/>
      <c r="AI74" s="391"/>
      <c r="AJ74" s="391"/>
      <c r="AK74" s="391"/>
      <c r="AL74" s="391"/>
      <c r="AM74" s="391"/>
      <c r="AN74" s="391"/>
      <c r="AO74" s="391"/>
      <c r="AP74" s="391"/>
      <c r="AQ74" s="392"/>
      <c r="AR74" s="7"/>
      <c r="AS74" s="390"/>
      <c r="AT74" s="391"/>
      <c r="AU74" s="391"/>
      <c r="AV74" s="391"/>
      <c r="AW74" s="391"/>
      <c r="AX74" s="391"/>
      <c r="AY74" s="391"/>
      <c r="AZ74" s="391"/>
      <c r="BA74" s="391"/>
      <c r="BB74" s="391"/>
      <c r="BC74" s="391"/>
      <c r="BD74" s="392"/>
    </row>
    <row r="75" spans="1:56" ht="23" x14ac:dyDescent="0.35">
      <c r="B75" s="37"/>
      <c r="C75" s="37"/>
      <c r="E75" s="46" t="s">
        <v>217</v>
      </c>
      <c r="F75" s="327"/>
      <c r="G75" s="326"/>
      <c r="H75" s="326"/>
      <c r="I75" s="326"/>
      <c r="J75" s="326"/>
      <c r="K75" s="326"/>
      <c r="L75" s="326"/>
      <c r="M75" s="326"/>
      <c r="N75" s="326"/>
      <c r="O75" s="326"/>
      <c r="P75" s="326"/>
      <c r="Q75" s="9"/>
      <c r="R75" s="7"/>
      <c r="S75" s="327"/>
      <c r="T75" s="326"/>
      <c r="U75" s="326"/>
      <c r="V75" s="326"/>
      <c r="W75" s="326"/>
      <c r="X75" s="326"/>
      <c r="Y75" s="326"/>
      <c r="Z75" s="326"/>
      <c r="AA75" s="326"/>
      <c r="AB75" s="326"/>
      <c r="AC75" s="326"/>
      <c r="AD75" s="9"/>
      <c r="AE75" s="7"/>
      <c r="AF75" s="327"/>
      <c r="AG75" s="326"/>
      <c r="AH75" s="326"/>
      <c r="AI75" s="326"/>
      <c r="AJ75" s="326"/>
      <c r="AK75" s="326"/>
      <c r="AL75" s="326"/>
      <c r="AM75" s="326"/>
      <c r="AN75" s="326"/>
      <c r="AO75" s="326"/>
      <c r="AP75" s="326"/>
      <c r="AQ75" s="9"/>
      <c r="AR75" s="7"/>
      <c r="AS75" s="327"/>
      <c r="AT75" s="326"/>
      <c r="AU75" s="326"/>
      <c r="AV75" s="326"/>
      <c r="AW75" s="326"/>
      <c r="AX75" s="326"/>
      <c r="AY75" s="326"/>
      <c r="AZ75" s="326"/>
      <c r="BA75" s="326"/>
      <c r="BB75" s="326"/>
      <c r="BC75" s="326"/>
      <c r="BD75" s="9"/>
    </row>
    <row r="76" spans="1:56" ht="23" x14ac:dyDescent="0.35">
      <c r="A76" s="37" t="s">
        <v>40</v>
      </c>
      <c r="B76" s="37" t="s">
        <v>186</v>
      </c>
      <c r="C76" s="37">
        <v>50</v>
      </c>
      <c r="E76" s="69" t="s">
        <v>218</v>
      </c>
      <c r="F76" s="42"/>
      <c r="G76" s="39"/>
      <c r="H76" s="39"/>
      <c r="I76" s="39"/>
      <c r="J76" s="39"/>
      <c r="K76" s="39"/>
      <c r="L76" s="39"/>
      <c r="M76" s="39"/>
      <c r="N76" s="39"/>
      <c r="O76" s="39"/>
      <c r="P76" s="39"/>
      <c r="Q76" s="381"/>
      <c r="R76" s="7"/>
      <c r="S76" s="393"/>
      <c r="T76" s="391"/>
      <c r="U76" s="391"/>
      <c r="V76" s="391"/>
      <c r="W76" s="391"/>
      <c r="X76" s="391"/>
      <c r="Y76" s="391"/>
      <c r="Z76" s="391"/>
      <c r="AA76" s="391"/>
      <c r="AB76" s="391"/>
      <c r="AC76" s="391"/>
      <c r="AD76" s="392"/>
      <c r="AE76" s="7"/>
      <c r="AF76" s="42"/>
      <c r="AG76" s="39"/>
      <c r="AH76" s="39"/>
      <c r="AI76" s="39"/>
      <c r="AJ76" s="39"/>
      <c r="AK76" s="39"/>
      <c r="AL76" s="39"/>
      <c r="AM76" s="39"/>
      <c r="AN76" s="39"/>
      <c r="AO76" s="39"/>
      <c r="AP76" s="39"/>
      <c r="AQ76" s="381"/>
      <c r="AR76" s="7"/>
      <c r="AS76" s="42"/>
      <c r="AT76" s="39"/>
      <c r="AU76" s="39"/>
      <c r="AV76" s="39"/>
      <c r="AW76" s="39"/>
      <c r="AX76" s="39"/>
      <c r="AY76" s="39"/>
      <c r="AZ76" s="39"/>
      <c r="BA76" s="39"/>
      <c r="BB76" s="39"/>
      <c r="BC76" s="39"/>
      <c r="BD76" s="381"/>
    </row>
    <row r="77" spans="1:56" ht="23" x14ac:dyDescent="0.35">
      <c r="A77" s="37" t="s">
        <v>40</v>
      </c>
      <c r="B77" s="37" t="s">
        <v>187</v>
      </c>
      <c r="C77" s="37">
        <v>51</v>
      </c>
      <c r="E77" s="69" t="s">
        <v>319</v>
      </c>
      <c r="F77" s="390"/>
      <c r="G77" s="391"/>
      <c r="H77" s="391"/>
      <c r="I77" s="391"/>
      <c r="J77" s="391"/>
      <c r="K77" s="391"/>
      <c r="L77" s="391"/>
      <c r="M77" s="391"/>
      <c r="N77" s="391"/>
      <c r="O77" s="391"/>
      <c r="P77" s="391"/>
      <c r="Q77" s="392"/>
      <c r="S77" s="390"/>
      <c r="T77" s="391"/>
      <c r="U77" s="391"/>
      <c r="V77" s="391"/>
      <c r="W77" s="391"/>
      <c r="X77" s="391"/>
      <c r="Y77" s="391"/>
      <c r="Z77" s="391"/>
      <c r="AA77" s="391"/>
      <c r="AB77" s="391"/>
      <c r="AC77" s="391"/>
      <c r="AD77" s="392"/>
      <c r="AF77" s="390"/>
      <c r="AG77" s="391"/>
      <c r="AH77" s="391"/>
      <c r="AI77" s="391"/>
      <c r="AJ77" s="391"/>
      <c r="AK77" s="391"/>
      <c r="AL77" s="391"/>
      <c r="AM77" s="391"/>
      <c r="AN77" s="391"/>
      <c r="AO77" s="391"/>
      <c r="AP77" s="391"/>
      <c r="AQ77" s="392"/>
      <c r="AS77" s="390"/>
      <c r="AT77" s="391"/>
      <c r="AU77" s="391"/>
      <c r="AV77" s="391"/>
      <c r="AW77" s="391"/>
      <c r="AX77" s="391"/>
      <c r="AY77" s="391"/>
      <c r="AZ77" s="391"/>
      <c r="BA77" s="391"/>
      <c r="BB77" s="391"/>
      <c r="BC77" s="391"/>
      <c r="BD77" s="392"/>
    </row>
    <row r="78" spans="1:56" ht="23" x14ac:dyDescent="0.35">
      <c r="A78" s="37" t="s">
        <v>40</v>
      </c>
      <c r="B78" s="37" t="s">
        <v>188</v>
      </c>
      <c r="C78" s="37">
        <v>52</v>
      </c>
      <c r="E78" s="69" t="s">
        <v>220</v>
      </c>
      <c r="F78" s="390"/>
      <c r="G78" s="391"/>
      <c r="H78" s="391"/>
      <c r="I78" s="391"/>
      <c r="J78" s="391"/>
      <c r="K78" s="391"/>
      <c r="L78" s="391"/>
      <c r="M78" s="391"/>
      <c r="N78" s="391"/>
      <c r="O78" s="391"/>
      <c r="P78" s="391"/>
      <c r="Q78" s="392"/>
      <c r="R78" s="7"/>
      <c r="S78" s="390"/>
      <c r="T78" s="391"/>
      <c r="U78" s="391"/>
      <c r="V78" s="391"/>
      <c r="W78" s="391"/>
      <c r="X78" s="391"/>
      <c r="Y78" s="391"/>
      <c r="Z78" s="391"/>
      <c r="AA78" s="391"/>
      <c r="AB78" s="391"/>
      <c r="AC78" s="391"/>
      <c r="AD78" s="392"/>
      <c r="AE78" s="7"/>
      <c r="AF78" s="390"/>
      <c r="AG78" s="391"/>
      <c r="AH78" s="391"/>
      <c r="AI78" s="391"/>
      <c r="AJ78" s="391"/>
      <c r="AK78" s="391"/>
      <c r="AL78" s="391"/>
      <c r="AM78" s="391"/>
      <c r="AN78" s="391"/>
      <c r="AO78" s="391"/>
      <c r="AP78" s="391"/>
      <c r="AQ78" s="392"/>
      <c r="AR78" s="7"/>
      <c r="AS78" s="390"/>
      <c r="AT78" s="391"/>
      <c r="AU78" s="391"/>
      <c r="AV78" s="391"/>
      <c r="AW78" s="391"/>
      <c r="AX78" s="391"/>
      <c r="AY78" s="391"/>
      <c r="AZ78" s="391"/>
      <c r="BA78" s="391"/>
      <c r="BB78" s="391"/>
      <c r="BC78" s="391"/>
      <c r="BD78" s="392"/>
    </row>
    <row r="79" spans="1:56" ht="23" x14ac:dyDescent="0.35">
      <c r="B79" s="37"/>
      <c r="C79" s="37"/>
      <c r="E79" s="46" t="s">
        <v>222</v>
      </c>
      <c r="F79" s="327"/>
      <c r="G79" s="326"/>
      <c r="H79" s="326"/>
      <c r="I79" s="326"/>
      <c r="J79" s="326"/>
      <c r="K79" s="326"/>
      <c r="L79" s="326"/>
      <c r="M79" s="326"/>
      <c r="N79" s="326"/>
      <c r="O79" s="326"/>
      <c r="P79" s="326"/>
      <c r="Q79" s="9"/>
      <c r="R79" s="7"/>
      <c r="S79" s="327"/>
      <c r="T79" s="326"/>
      <c r="U79" s="326"/>
      <c r="V79" s="326"/>
      <c r="W79" s="326"/>
      <c r="X79" s="326"/>
      <c r="Y79" s="326"/>
      <c r="Z79" s="326"/>
      <c r="AA79" s="326"/>
      <c r="AB79" s="326"/>
      <c r="AC79" s="326"/>
      <c r="AD79" s="9"/>
      <c r="AE79" s="7"/>
      <c r="AF79" s="327"/>
      <c r="AG79" s="326"/>
      <c r="AH79" s="326"/>
      <c r="AI79" s="326"/>
      <c r="AJ79" s="326"/>
      <c r="AK79" s="326"/>
      <c r="AL79" s="326"/>
      <c r="AM79" s="326"/>
      <c r="AN79" s="326"/>
      <c r="AO79" s="326"/>
      <c r="AP79" s="326"/>
      <c r="AQ79" s="9"/>
      <c r="AR79" s="7"/>
      <c r="AS79" s="327"/>
      <c r="AT79" s="326"/>
      <c r="AU79" s="326"/>
      <c r="AV79" s="326"/>
      <c r="AW79" s="326"/>
      <c r="AX79" s="326"/>
      <c r="AY79" s="326"/>
      <c r="AZ79" s="326"/>
      <c r="BA79" s="326"/>
      <c r="BB79" s="326"/>
      <c r="BC79" s="326"/>
      <c r="BD79" s="9"/>
    </row>
    <row r="80" spans="1:56" ht="23" x14ac:dyDescent="0.35">
      <c r="A80" s="37" t="s">
        <v>40</v>
      </c>
      <c r="B80" s="37" t="s">
        <v>189</v>
      </c>
      <c r="C80" s="37">
        <v>53</v>
      </c>
      <c r="E80" s="69" t="s">
        <v>223</v>
      </c>
      <c r="F80" s="390"/>
      <c r="G80" s="391"/>
      <c r="H80" s="391"/>
      <c r="I80" s="391"/>
      <c r="J80" s="391"/>
      <c r="K80" s="391"/>
      <c r="L80" s="391"/>
      <c r="M80" s="391"/>
      <c r="N80" s="391"/>
      <c r="O80" s="391"/>
      <c r="P80" s="391"/>
      <c r="Q80" s="392"/>
      <c r="R80" s="7"/>
      <c r="S80" s="390"/>
      <c r="T80" s="391"/>
      <c r="U80" s="391"/>
      <c r="V80" s="391"/>
      <c r="W80" s="391"/>
      <c r="X80" s="391"/>
      <c r="Y80" s="391"/>
      <c r="Z80" s="391"/>
      <c r="AA80" s="391"/>
      <c r="AB80" s="391"/>
      <c r="AC80" s="391"/>
      <c r="AD80" s="392"/>
      <c r="AE80" s="7"/>
      <c r="AF80" s="390"/>
      <c r="AG80" s="391"/>
      <c r="AH80" s="391"/>
      <c r="AI80" s="391"/>
      <c r="AJ80" s="391"/>
      <c r="AK80" s="391"/>
      <c r="AL80" s="391"/>
      <c r="AM80" s="391"/>
      <c r="AN80" s="391"/>
      <c r="AO80" s="391"/>
      <c r="AP80" s="391"/>
      <c r="AQ80" s="392"/>
      <c r="AR80" s="7"/>
      <c r="AS80" s="390"/>
      <c r="AT80" s="391"/>
      <c r="AU80" s="391"/>
      <c r="AV80" s="391"/>
      <c r="AW80" s="391"/>
      <c r="AX80" s="391"/>
      <c r="AY80" s="391"/>
      <c r="AZ80" s="391"/>
      <c r="BA80" s="391"/>
      <c r="BB80" s="391"/>
      <c r="BC80" s="391"/>
      <c r="BD80" s="392"/>
    </row>
    <row r="81" spans="1:56" ht="23" x14ac:dyDescent="0.35">
      <c r="A81" s="37" t="s">
        <v>40</v>
      </c>
      <c r="B81" s="37" t="s">
        <v>190</v>
      </c>
      <c r="C81" s="37">
        <v>54</v>
      </c>
      <c r="E81" s="69" t="s">
        <v>224</v>
      </c>
      <c r="F81" s="390"/>
      <c r="G81" s="391"/>
      <c r="H81" s="391"/>
      <c r="I81" s="391"/>
      <c r="J81" s="391"/>
      <c r="K81" s="391"/>
      <c r="L81" s="391"/>
      <c r="M81" s="391"/>
      <c r="N81" s="391"/>
      <c r="O81" s="391"/>
      <c r="P81" s="391"/>
      <c r="Q81" s="392"/>
      <c r="R81" s="7"/>
      <c r="S81" s="390"/>
      <c r="T81" s="391"/>
      <c r="U81" s="391"/>
      <c r="V81" s="391"/>
      <c r="W81" s="391"/>
      <c r="X81" s="391"/>
      <c r="Y81" s="391"/>
      <c r="Z81" s="391"/>
      <c r="AA81" s="391"/>
      <c r="AB81" s="391"/>
      <c r="AC81" s="391"/>
      <c r="AD81" s="392"/>
      <c r="AE81" s="7"/>
      <c r="AF81" s="390"/>
      <c r="AG81" s="391"/>
      <c r="AH81" s="391"/>
      <c r="AI81" s="391"/>
      <c r="AJ81" s="391"/>
      <c r="AK81" s="391"/>
      <c r="AL81" s="391"/>
      <c r="AM81" s="391"/>
      <c r="AN81" s="391"/>
      <c r="AO81" s="391"/>
      <c r="AP81" s="391"/>
      <c r="AQ81" s="392"/>
      <c r="AR81" s="7"/>
      <c r="AS81" s="390"/>
      <c r="AT81" s="391"/>
      <c r="AU81" s="391"/>
      <c r="AV81" s="391"/>
      <c r="AW81" s="391"/>
      <c r="AX81" s="391"/>
      <c r="AY81" s="391"/>
      <c r="AZ81" s="391"/>
      <c r="BA81" s="391"/>
      <c r="BB81" s="391"/>
      <c r="BC81" s="391"/>
      <c r="BD81" s="392"/>
    </row>
    <row r="82" spans="1:56" ht="23" x14ac:dyDescent="0.35">
      <c r="A82" s="37" t="s">
        <v>40</v>
      </c>
      <c r="B82" s="37" t="s">
        <v>191</v>
      </c>
      <c r="C82" s="37">
        <v>55</v>
      </c>
      <c r="E82" s="69" t="s">
        <v>225</v>
      </c>
      <c r="F82" s="390"/>
      <c r="G82" s="391"/>
      <c r="H82" s="391"/>
      <c r="I82" s="391"/>
      <c r="J82" s="391"/>
      <c r="K82" s="391"/>
      <c r="L82" s="391"/>
      <c r="M82" s="391"/>
      <c r="N82" s="391"/>
      <c r="O82" s="391"/>
      <c r="P82" s="391"/>
      <c r="Q82" s="392"/>
      <c r="R82" s="7"/>
      <c r="S82" s="390"/>
      <c r="T82" s="391"/>
      <c r="U82" s="391"/>
      <c r="V82" s="391"/>
      <c r="W82" s="391"/>
      <c r="X82" s="391"/>
      <c r="Y82" s="391"/>
      <c r="Z82" s="391"/>
      <c r="AA82" s="391"/>
      <c r="AB82" s="391"/>
      <c r="AC82" s="391"/>
      <c r="AD82" s="392"/>
      <c r="AE82" s="7"/>
      <c r="AF82" s="390"/>
      <c r="AG82" s="391"/>
      <c r="AH82" s="391"/>
      <c r="AI82" s="391"/>
      <c r="AJ82" s="391"/>
      <c r="AK82" s="391"/>
      <c r="AL82" s="391"/>
      <c r="AM82" s="391"/>
      <c r="AN82" s="391"/>
      <c r="AO82" s="391"/>
      <c r="AP82" s="391"/>
      <c r="AQ82" s="392"/>
      <c r="AR82" s="7"/>
      <c r="AS82" s="390"/>
      <c r="AT82" s="391"/>
      <c r="AU82" s="391"/>
      <c r="AV82" s="391"/>
      <c r="AW82" s="391"/>
      <c r="AX82" s="391"/>
      <c r="AY82" s="391"/>
      <c r="AZ82" s="391"/>
      <c r="BA82" s="391"/>
      <c r="BB82" s="391"/>
      <c r="BC82" s="391"/>
      <c r="BD82" s="392"/>
    </row>
    <row r="83" spans="1:56" ht="23" x14ac:dyDescent="0.35">
      <c r="A83" s="37" t="s">
        <v>40</v>
      </c>
      <c r="B83" s="37" t="s">
        <v>192</v>
      </c>
      <c r="C83" s="37">
        <v>56</v>
      </c>
      <c r="E83" s="69" t="s">
        <v>226</v>
      </c>
      <c r="F83" s="390"/>
      <c r="G83" s="391"/>
      <c r="H83" s="391"/>
      <c r="I83" s="391"/>
      <c r="J83" s="391"/>
      <c r="K83" s="391"/>
      <c r="L83" s="391"/>
      <c r="M83" s="391"/>
      <c r="N83" s="391"/>
      <c r="O83" s="391"/>
      <c r="P83" s="391"/>
      <c r="Q83" s="392"/>
      <c r="R83" s="7"/>
      <c r="S83" s="390"/>
      <c r="T83" s="391"/>
      <c r="U83" s="391"/>
      <c r="V83" s="391"/>
      <c r="W83" s="391"/>
      <c r="X83" s="391"/>
      <c r="Y83" s="391"/>
      <c r="Z83" s="391"/>
      <c r="AA83" s="391"/>
      <c r="AB83" s="391"/>
      <c r="AC83" s="391"/>
      <c r="AD83" s="392"/>
      <c r="AE83" s="7"/>
      <c r="AF83" s="390"/>
      <c r="AG83" s="391"/>
      <c r="AH83" s="391"/>
      <c r="AI83" s="391"/>
      <c r="AJ83" s="391"/>
      <c r="AK83" s="391"/>
      <c r="AL83" s="391"/>
      <c r="AM83" s="391"/>
      <c r="AN83" s="391"/>
      <c r="AO83" s="391"/>
      <c r="AP83" s="391"/>
      <c r="AQ83" s="392"/>
      <c r="AR83" s="7"/>
      <c r="AS83" s="390"/>
      <c r="AT83" s="391"/>
      <c r="AU83" s="391"/>
      <c r="AV83" s="391"/>
      <c r="AW83" s="391"/>
      <c r="AX83" s="391"/>
      <c r="AY83" s="391"/>
      <c r="AZ83" s="391"/>
      <c r="BA83" s="391"/>
      <c r="BB83" s="391"/>
      <c r="BC83" s="391"/>
      <c r="BD83" s="392"/>
    </row>
    <row r="84" spans="1:56" ht="23" x14ac:dyDescent="0.35">
      <c r="A84" s="37" t="s">
        <v>40</v>
      </c>
      <c r="B84" s="37" t="s">
        <v>193</v>
      </c>
      <c r="C84" s="37">
        <v>57</v>
      </c>
      <c r="E84" s="69" t="s">
        <v>227</v>
      </c>
      <c r="F84" s="390"/>
      <c r="G84" s="391"/>
      <c r="H84" s="391"/>
      <c r="I84" s="391"/>
      <c r="J84" s="391"/>
      <c r="K84" s="391"/>
      <c r="L84" s="391"/>
      <c r="M84" s="391"/>
      <c r="N84" s="391"/>
      <c r="O84" s="391"/>
      <c r="P84" s="391"/>
      <c r="Q84" s="392"/>
      <c r="R84" s="7"/>
      <c r="S84" s="390"/>
      <c r="T84" s="391"/>
      <c r="U84" s="391"/>
      <c r="V84" s="391"/>
      <c r="W84" s="391"/>
      <c r="X84" s="391"/>
      <c r="Y84" s="391"/>
      <c r="Z84" s="391"/>
      <c r="AA84" s="391"/>
      <c r="AB84" s="391"/>
      <c r="AC84" s="391"/>
      <c r="AD84" s="392"/>
      <c r="AE84" s="7"/>
      <c r="AF84" s="390"/>
      <c r="AG84" s="391"/>
      <c r="AH84" s="391"/>
      <c r="AI84" s="391"/>
      <c r="AJ84" s="391"/>
      <c r="AK84" s="391"/>
      <c r="AL84" s="391"/>
      <c r="AM84" s="391"/>
      <c r="AN84" s="391"/>
      <c r="AO84" s="391"/>
      <c r="AP84" s="391"/>
      <c r="AQ84" s="392"/>
      <c r="AR84" s="7"/>
      <c r="AS84" s="390"/>
      <c r="AT84" s="391"/>
      <c r="AU84" s="391"/>
      <c r="AV84" s="391"/>
      <c r="AW84" s="391"/>
      <c r="AX84" s="391"/>
      <c r="AY84" s="391"/>
      <c r="AZ84" s="391"/>
      <c r="BA84" s="391"/>
      <c r="BB84" s="391"/>
      <c r="BC84" s="391"/>
      <c r="BD84" s="392"/>
    </row>
    <row r="85" spans="1:56" ht="23" x14ac:dyDescent="0.35">
      <c r="C85" s="37"/>
      <c r="E85" s="45" t="s">
        <v>43</v>
      </c>
      <c r="F85" s="372"/>
      <c r="G85" s="386"/>
      <c r="H85" s="386"/>
      <c r="I85" s="386"/>
      <c r="J85" s="386"/>
      <c r="K85" s="386"/>
      <c r="L85" s="386"/>
      <c r="M85" s="386"/>
      <c r="N85" s="386"/>
      <c r="O85" s="386"/>
      <c r="P85" s="386"/>
      <c r="Q85" s="379"/>
      <c r="R85" s="7"/>
      <c r="S85" s="372"/>
      <c r="T85" s="386"/>
      <c r="U85" s="386"/>
      <c r="V85" s="386"/>
      <c r="W85" s="386"/>
      <c r="X85" s="386"/>
      <c r="Y85" s="386"/>
      <c r="Z85" s="386"/>
      <c r="AA85" s="386"/>
      <c r="AB85" s="386"/>
      <c r="AC85" s="386"/>
      <c r="AD85" s="379"/>
      <c r="AE85" s="7"/>
      <c r="AF85" s="372"/>
      <c r="AG85" s="386"/>
      <c r="AH85" s="386"/>
      <c r="AI85" s="386"/>
      <c r="AJ85" s="386"/>
      <c r="AK85" s="386"/>
      <c r="AL85" s="386"/>
      <c r="AM85" s="386"/>
      <c r="AN85" s="386"/>
      <c r="AO85" s="386"/>
      <c r="AP85" s="386"/>
      <c r="AQ85" s="379"/>
      <c r="AR85" s="7"/>
      <c r="AS85" s="372"/>
      <c r="AT85" s="386"/>
      <c r="AU85" s="386"/>
      <c r="AV85" s="386"/>
      <c r="AW85" s="386"/>
      <c r="AX85" s="386"/>
      <c r="AY85" s="386"/>
      <c r="AZ85" s="386"/>
      <c r="BA85" s="386"/>
      <c r="BB85" s="386"/>
      <c r="BC85" s="386"/>
      <c r="BD85" s="379"/>
    </row>
    <row r="86" spans="1:56" ht="23" x14ac:dyDescent="0.35">
      <c r="B86" s="57"/>
      <c r="C86" s="37"/>
      <c r="E86" s="46" t="s">
        <v>200</v>
      </c>
      <c r="F86" s="325"/>
      <c r="G86" s="326"/>
      <c r="H86" s="326"/>
      <c r="I86" s="326"/>
      <c r="J86" s="326"/>
      <c r="K86" s="326"/>
      <c r="L86" s="326"/>
      <c r="M86" s="326"/>
      <c r="N86" s="326"/>
      <c r="O86" s="326"/>
      <c r="P86" s="326"/>
      <c r="Q86" s="9"/>
      <c r="R86" s="7"/>
      <c r="S86" s="325"/>
      <c r="T86" s="326"/>
      <c r="U86" s="326"/>
      <c r="V86" s="326"/>
      <c r="W86" s="326"/>
      <c r="X86" s="326"/>
      <c r="Y86" s="326"/>
      <c r="Z86" s="326"/>
      <c r="AA86" s="326"/>
      <c r="AB86" s="326"/>
      <c r="AC86" s="326"/>
      <c r="AD86" s="9"/>
      <c r="AE86" s="7"/>
      <c r="AF86" s="325"/>
      <c r="AG86" s="326"/>
      <c r="AH86" s="326"/>
      <c r="AI86" s="326"/>
      <c r="AJ86" s="326"/>
      <c r="AK86" s="326"/>
      <c r="AL86" s="326"/>
      <c r="AM86" s="326"/>
      <c r="AN86" s="326"/>
      <c r="AO86" s="326"/>
      <c r="AP86" s="326"/>
      <c r="AQ86" s="9"/>
      <c r="AR86" s="7"/>
      <c r="AS86" s="325"/>
      <c r="AT86" s="326"/>
      <c r="AU86" s="326"/>
      <c r="AV86" s="326"/>
      <c r="AW86" s="326"/>
      <c r="AX86" s="326"/>
      <c r="AY86" s="326"/>
      <c r="AZ86" s="326"/>
      <c r="BA86" s="326"/>
      <c r="BB86" s="326"/>
      <c r="BC86" s="326"/>
      <c r="BD86" s="9"/>
    </row>
    <row r="87" spans="1:56" ht="23" x14ac:dyDescent="0.35">
      <c r="B87" s="57"/>
      <c r="C87" s="37"/>
      <c r="E87" s="262" t="s">
        <v>202</v>
      </c>
      <c r="F87" s="375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380"/>
      <c r="R87" s="7"/>
      <c r="S87" s="375"/>
      <c r="T87" s="19"/>
      <c r="U87" s="19"/>
      <c r="V87" s="19"/>
      <c r="W87" s="19"/>
      <c r="X87" s="19"/>
      <c r="Y87" s="19"/>
      <c r="Z87" s="19"/>
      <c r="AA87" s="19"/>
      <c r="AB87" s="19"/>
      <c r="AC87" s="19"/>
      <c r="AD87" s="380"/>
      <c r="AE87" s="7"/>
      <c r="AF87" s="375"/>
      <c r="AG87" s="19"/>
      <c r="AH87" s="19"/>
      <c r="AI87" s="19"/>
      <c r="AJ87" s="19"/>
      <c r="AK87" s="19"/>
      <c r="AL87" s="19"/>
      <c r="AM87" s="19"/>
      <c r="AN87" s="19"/>
      <c r="AO87" s="19"/>
      <c r="AP87" s="19"/>
      <c r="AQ87" s="380"/>
      <c r="AR87" s="7"/>
      <c r="AS87" s="375"/>
      <c r="AT87" s="19"/>
      <c r="AU87" s="19"/>
      <c r="AV87" s="19"/>
      <c r="AW87" s="19"/>
      <c r="AX87" s="19"/>
      <c r="AY87" s="19"/>
      <c r="AZ87" s="19"/>
      <c r="BA87" s="19"/>
      <c r="BB87" s="19"/>
      <c r="BC87" s="19"/>
      <c r="BD87" s="380"/>
    </row>
    <row r="88" spans="1:56" ht="23" x14ac:dyDescent="0.35">
      <c r="A88" s="37" t="s">
        <v>42</v>
      </c>
      <c r="B88" s="37" t="s">
        <v>175</v>
      </c>
      <c r="C88" s="37">
        <v>58</v>
      </c>
      <c r="E88" s="47" t="s">
        <v>308</v>
      </c>
      <c r="F88" s="374"/>
      <c r="G88" s="39"/>
      <c r="H88" s="39"/>
      <c r="I88" s="39"/>
      <c r="J88" s="39"/>
      <c r="K88" s="39"/>
      <c r="L88" s="39"/>
      <c r="M88" s="39"/>
      <c r="N88" s="39"/>
      <c r="O88" s="39"/>
      <c r="P88" s="39"/>
      <c r="Q88" s="381"/>
      <c r="R88" s="7"/>
      <c r="S88" s="390"/>
      <c r="T88" s="391"/>
      <c r="U88" s="391"/>
      <c r="V88" s="391"/>
      <c r="W88" s="391"/>
      <c r="X88" s="391"/>
      <c r="Y88" s="391"/>
      <c r="Z88" s="391"/>
      <c r="AA88" s="391"/>
      <c r="AB88" s="391"/>
      <c r="AC88" s="391"/>
      <c r="AD88" s="392"/>
      <c r="AE88" s="7"/>
      <c r="AF88" s="374"/>
      <c r="AG88" s="39"/>
      <c r="AH88" s="39"/>
      <c r="AI88" s="39"/>
      <c r="AJ88" s="39"/>
      <c r="AK88" s="39"/>
      <c r="AL88" s="39"/>
      <c r="AM88" s="39"/>
      <c r="AN88" s="39"/>
      <c r="AO88" s="39"/>
      <c r="AP88" s="39"/>
      <c r="AQ88" s="381"/>
      <c r="AR88" s="7"/>
      <c r="AS88" s="374"/>
      <c r="AT88" s="39"/>
      <c r="AU88" s="39"/>
      <c r="AV88" s="39"/>
      <c r="AW88" s="39"/>
      <c r="AX88" s="39"/>
      <c r="AY88" s="39"/>
      <c r="AZ88" s="39"/>
      <c r="BA88" s="39"/>
      <c r="BB88" s="39"/>
      <c r="BC88" s="39"/>
      <c r="BD88" s="381"/>
    </row>
    <row r="89" spans="1:56" ht="23" x14ac:dyDescent="0.35">
      <c r="B89" s="58"/>
      <c r="C89" s="37"/>
      <c r="E89" s="71" t="s">
        <v>370</v>
      </c>
      <c r="F89" s="375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380"/>
      <c r="R89" s="7"/>
      <c r="S89" s="375"/>
      <c r="T89" s="19"/>
      <c r="U89" s="19"/>
      <c r="V89" s="19"/>
      <c r="W89" s="19"/>
      <c r="X89" s="19"/>
      <c r="Y89" s="19"/>
      <c r="Z89" s="19"/>
      <c r="AA89" s="19"/>
      <c r="AB89" s="19"/>
      <c r="AC89" s="19"/>
      <c r="AD89" s="380"/>
      <c r="AE89" s="7"/>
      <c r="AF89" s="375"/>
      <c r="AG89" s="19"/>
      <c r="AH89" s="19"/>
      <c r="AI89" s="19"/>
      <c r="AJ89" s="19"/>
      <c r="AK89" s="19"/>
      <c r="AL89" s="19"/>
      <c r="AM89" s="19"/>
      <c r="AN89" s="19"/>
      <c r="AO89" s="19"/>
      <c r="AP89" s="19"/>
      <c r="AQ89" s="380"/>
      <c r="AR89" s="7"/>
      <c r="AS89" s="375"/>
      <c r="AT89" s="19"/>
      <c r="AU89" s="19"/>
      <c r="AV89" s="19"/>
      <c r="AW89" s="19"/>
      <c r="AX89" s="19"/>
      <c r="AY89" s="19"/>
      <c r="AZ89" s="19"/>
      <c r="BA89" s="19"/>
      <c r="BB89" s="19"/>
      <c r="BC89" s="19"/>
      <c r="BD89" s="380"/>
    </row>
    <row r="90" spans="1:56" ht="23" x14ac:dyDescent="0.35">
      <c r="A90" s="37" t="s">
        <v>42</v>
      </c>
      <c r="B90" s="37" t="s">
        <v>176</v>
      </c>
      <c r="C90" s="37">
        <v>59</v>
      </c>
      <c r="E90" s="72" t="s">
        <v>206</v>
      </c>
      <c r="F90" s="390"/>
      <c r="G90" s="391"/>
      <c r="H90" s="391"/>
      <c r="I90" s="391"/>
      <c r="J90" s="391"/>
      <c r="K90" s="391"/>
      <c r="L90" s="391"/>
      <c r="M90" s="391"/>
      <c r="N90" s="391"/>
      <c r="O90" s="391"/>
      <c r="P90" s="391"/>
      <c r="Q90" s="392"/>
      <c r="R90" s="7"/>
      <c r="S90" s="390"/>
      <c r="T90" s="391"/>
      <c r="U90" s="391"/>
      <c r="V90" s="391"/>
      <c r="W90" s="391"/>
      <c r="X90" s="391"/>
      <c r="Y90" s="391"/>
      <c r="Z90" s="391"/>
      <c r="AA90" s="391"/>
      <c r="AB90" s="391"/>
      <c r="AC90" s="391"/>
      <c r="AD90" s="392"/>
      <c r="AE90" s="7"/>
      <c r="AF90" s="390"/>
      <c r="AG90" s="391"/>
      <c r="AH90" s="391"/>
      <c r="AI90" s="391"/>
      <c r="AJ90" s="391"/>
      <c r="AK90" s="391"/>
      <c r="AL90" s="391"/>
      <c r="AM90" s="391"/>
      <c r="AN90" s="391"/>
      <c r="AO90" s="391"/>
      <c r="AP90" s="391"/>
      <c r="AQ90" s="392"/>
      <c r="AR90" s="7"/>
      <c r="AS90" s="390"/>
      <c r="AT90" s="391"/>
      <c r="AU90" s="391"/>
      <c r="AV90" s="391"/>
      <c r="AW90" s="391"/>
      <c r="AX90" s="391"/>
      <c r="AY90" s="391"/>
      <c r="AZ90" s="391"/>
      <c r="BA90" s="391"/>
      <c r="BB90" s="391"/>
      <c r="BC90" s="391"/>
      <c r="BD90" s="392"/>
    </row>
    <row r="91" spans="1:56" ht="23" x14ac:dyDescent="0.35">
      <c r="A91" s="37" t="s">
        <v>42</v>
      </c>
      <c r="B91" s="37" t="s">
        <v>177</v>
      </c>
      <c r="C91" s="37">
        <v>60</v>
      </c>
      <c r="E91" s="72" t="s">
        <v>207</v>
      </c>
      <c r="F91" s="390"/>
      <c r="G91" s="391"/>
      <c r="H91" s="391"/>
      <c r="I91" s="391"/>
      <c r="J91" s="391"/>
      <c r="K91" s="391"/>
      <c r="L91" s="391"/>
      <c r="M91" s="391"/>
      <c r="N91" s="391"/>
      <c r="O91" s="391"/>
      <c r="P91" s="391"/>
      <c r="Q91" s="392"/>
      <c r="R91" s="7"/>
      <c r="S91" s="390"/>
      <c r="T91" s="391"/>
      <c r="U91" s="391"/>
      <c r="V91" s="391"/>
      <c r="W91" s="391"/>
      <c r="X91" s="391"/>
      <c r="Y91" s="391"/>
      <c r="Z91" s="391"/>
      <c r="AA91" s="391"/>
      <c r="AB91" s="391"/>
      <c r="AC91" s="391"/>
      <c r="AD91" s="392"/>
      <c r="AE91" s="7"/>
      <c r="AF91" s="390"/>
      <c r="AG91" s="391"/>
      <c r="AH91" s="391"/>
      <c r="AI91" s="391"/>
      <c r="AJ91" s="391"/>
      <c r="AK91" s="391"/>
      <c r="AL91" s="391"/>
      <c r="AM91" s="391"/>
      <c r="AN91" s="391"/>
      <c r="AO91" s="391"/>
      <c r="AP91" s="391"/>
      <c r="AQ91" s="392"/>
      <c r="AR91" s="7"/>
      <c r="AS91" s="390"/>
      <c r="AT91" s="391"/>
      <c r="AU91" s="391"/>
      <c r="AV91" s="391"/>
      <c r="AW91" s="391"/>
      <c r="AX91" s="391"/>
      <c r="AY91" s="391"/>
      <c r="AZ91" s="391"/>
      <c r="BA91" s="391"/>
      <c r="BB91" s="391"/>
      <c r="BC91" s="391"/>
      <c r="BD91" s="392"/>
    </row>
    <row r="92" spans="1:56" ht="23" x14ac:dyDescent="0.35">
      <c r="A92" s="37" t="s">
        <v>42</v>
      </c>
      <c r="B92" s="37" t="s">
        <v>178</v>
      </c>
      <c r="C92" s="37">
        <v>61</v>
      </c>
      <c r="E92" s="72" t="s">
        <v>208</v>
      </c>
      <c r="F92" s="390"/>
      <c r="G92" s="391"/>
      <c r="H92" s="391"/>
      <c r="I92" s="391"/>
      <c r="J92" s="391"/>
      <c r="K92" s="391"/>
      <c r="L92" s="391"/>
      <c r="M92" s="391"/>
      <c r="N92" s="391"/>
      <c r="O92" s="391"/>
      <c r="P92" s="391"/>
      <c r="Q92" s="392"/>
      <c r="R92" s="7"/>
      <c r="S92" s="390"/>
      <c r="T92" s="391"/>
      <c r="U92" s="391"/>
      <c r="V92" s="391"/>
      <c r="W92" s="391"/>
      <c r="X92" s="391"/>
      <c r="Y92" s="391"/>
      <c r="Z92" s="391"/>
      <c r="AA92" s="391"/>
      <c r="AB92" s="391"/>
      <c r="AC92" s="391"/>
      <c r="AD92" s="392"/>
      <c r="AE92" s="7"/>
      <c r="AF92" s="390"/>
      <c r="AG92" s="391"/>
      <c r="AH92" s="391"/>
      <c r="AI92" s="391"/>
      <c r="AJ92" s="391"/>
      <c r="AK92" s="391"/>
      <c r="AL92" s="391"/>
      <c r="AM92" s="391"/>
      <c r="AN92" s="391"/>
      <c r="AO92" s="391"/>
      <c r="AP92" s="391"/>
      <c r="AQ92" s="392"/>
      <c r="AR92" s="7"/>
      <c r="AS92" s="390"/>
      <c r="AT92" s="391"/>
      <c r="AU92" s="391"/>
      <c r="AV92" s="391"/>
      <c r="AW92" s="391"/>
      <c r="AX92" s="391"/>
      <c r="AY92" s="391"/>
      <c r="AZ92" s="391"/>
      <c r="BA92" s="391"/>
      <c r="BB92" s="391"/>
      <c r="BC92" s="391"/>
      <c r="BD92" s="392"/>
    </row>
    <row r="93" spans="1:56" ht="23" x14ac:dyDescent="0.35">
      <c r="A93" s="37" t="s">
        <v>42</v>
      </c>
      <c r="B93" s="37" t="s">
        <v>179</v>
      </c>
      <c r="C93" s="37">
        <v>62</v>
      </c>
      <c r="E93" s="72" t="s">
        <v>209</v>
      </c>
      <c r="F93" s="390"/>
      <c r="G93" s="391"/>
      <c r="H93" s="391"/>
      <c r="I93" s="391"/>
      <c r="J93" s="391"/>
      <c r="K93" s="391"/>
      <c r="L93" s="391"/>
      <c r="M93" s="391"/>
      <c r="N93" s="391"/>
      <c r="O93" s="391"/>
      <c r="P93" s="391"/>
      <c r="Q93" s="392"/>
      <c r="R93" s="7"/>
      <c r="S93" s="390"/>
      <c r="T93" s="391"/>
      <c r="U93" s="391"/>
      <c r="V93" s="391"/>
      <c r="W93" s="391"/>
      <c r="X93" s="391"/>
      <c r="Y93" s="391"/>
      <c r="Z93" s="391"/>
      <c r="AA93" s="391"/>
      <c r="AB93" s="391"/>
      <c r="AC93" s="391"/>
      <c r="AD93" s="392"/>
      <c r="AE93" s="7"/>
      <c r="AF93" s="390"/>
      <c r="AG93" s="391"/>
      <c r="AH93" s="391"/>
      <c r="AI93" s="391"/>
      <c r="AJ93" s="391"/>
      <c r="AK93" s="391"/>
      <c r="AL93" s="391"/>
      <c r="AM93" s="391"/>
      <c r="AN93" s="391"/>
      <c r="AO93" s="391"/>
      <c r="AP93" s="391"/>
      <c r="AQ93" s="392"/>
      <c r="AR93" s="7"/>
      <c r="AS93" s="390"/>
      <c r="AT93" s="391"/>
      <c r="AU93" s="391"/>
      <c r="AV93" s="391"/>
      <c r="AW93" s="391"/>
      <c r="AX93" s="391"/>
      <c r="AY93" s="391"/>
      <c r="AZ93" s="391"/>
      <c r="BA93" s="391"/>
      <c r="BB93" s="391"/>
      <c r="BC93" s="391"/>
      <c r="BD93" s="392"/>
    </row>
    <row r="94" spans="1:56" ht="23" x14ac:dyDescent="0.35">
      <c r="A94" s="37" t="s">
        <v>42</v>
      </c>
      <c r="B94" s="37" t="s">
        <v>180</v>
      </c>
      <c r="C94" s="37">
        <v>63</v>
      </c>
      <c r="E94" s="72" t="s">
        <v>210</v>
      </c>
      <c r="F94" s="390"/>
      <c r="G94" s="391"/>
      <c r="H94" s="391"/>
      <c r="I94" s="391"/>
      <c r="J94" s="391"/>
      <c r="K94" s="391"/>
      <c r="L94" s="391"/>
      <c r="M94" s="391"/>
      <c r="N94" s="391"/>
      <c r="O94" s="391"/>
      <c r="P94" s="391"/>
      <c r="Q94" s="392"/>
      <c r="R94" s="7"/>
      <c r="S94" s="390"/>
      <c r="T94" s="391"/>
      <c r="U94" s="391"/>
      <c r="V94" s="391"/>
      <c r="W94" s="391"/>
      <c r="X94" s="391"/>
      <c r="Y94" s="391"/>
      <c r="Z94" s="391"/>
      <c r="AA94" s="391"/>
      <c r="AB94" s="391"/>
      <c r="AC94" s="391"/>
      <c r="AD94" s="392"/>
      <c r="AE94" s="7"/>
      <c r="AF94" s="390"/>
      <c r="AG94" s="391"/>
      <c r="AH94" s="391"/>
      <c r="AI94" s="391"/>
      <c r="AJ94" s="391"/>
      <c r="AK94" s="391"/>
      <c r="AL94" s="391"/>
      <c r="AM94" s="391"/>
      <c r="AN94" s="391"/>
      <c r="AO94" s="391"/>
      <c r="AP94" s="391"/>
      <c r="AQ94" s="392"/>
      <c r="AR94" s="7"/>
      <c r="AS94" s="390"/>
      <c r="AT94" s="391"/>
      <c r="AU94" s="391"/>
      <c r="AV94" s="391"/>
      <c r="AW94" s="391"/>
      <c r="AX94" s="391"/>
      <c r="AY94" s="391"/>
      <c r="AZ94" s="391"/>
      <c r="BA94" s="391"/>
      <c r="BB94" s="391"/>
      <c r="BC94" s="391"/>
      <c r="BD94" s="392"/>
    </row>
    <row r="95" spans="1:56" ht="23" x14ac:dyDescent="0.35">
      <c r="A95" s="37" t="s">
        <v>42</v>
      </c>
      <c r="B95" s="37" t="s">
        <v>181</v>
      </c>
      <c r="C95" s="37">
        <v>64</v>
      </c>
      <c r="E95" s="72" t="s">
        <v>211</v>
      </c>
      <c r="F95" s="390"/>
      <c r="G95" s="391"/>
      <c r="H95" s="391"/>
      <c r="I95" s="391"/>
      <c r="J95" s="391"/>
      <c r="K95" s="391"/>
      <c r="L95" s="391"/>
      <c r="M95" s="391"/>
      <c r="N95" s="391"/>
      <c r="O95" s="391"/>
      <c r="P95" s="391"/>
      <c r="Q95" s="392"/>
      <c r="R95" s="7"/>
      <c r="S95" s="390"/>
      <c r="T95" s="391"/>
      <c r="U95" s="391"/>
      <c r="V95" s="391"/>
      <c r="W95" s="391"/>
      <c r="X95" s="391"/>
      <c r="Y95" s="391"/>
      <c r="Z95" s="391"/>
      <c r="AA95" s="391"/>
      <c r="AB95" s="391"/>
      <c r="AC95" s="391"/>
      <c r="AD95" s="392"/>
      <c r="AE95" s="7"/>
      <c r="AF95" s="390"/>
      <c r="AG95" s="391"/>
      <c r="AH95" s="391"/>
      <c r="AI95" s="391"/>
      <c r="AJ95" s="391"/>
      <c r="AK95" s="391"/>
      <c r="AL95" s="391"/>
      <c r="AM95" s="391"/>
      <c r="AN95" s="391"/>
      <c r="AO95" s="391"/>
      <c r="AP95" s="391"/>
      <c r="AQ95" s="392"/>
      <c r="AR95" s="7"/>
      <c r="AS95" s="390"/>
      <c r="AT95" s="391"/>
      <c r="AU95" s="391"/>
      <c r="AV95" s="391"/>
      <c r="AW95" s="391"/>
      <c r="AX95" s="391"/>
      <c r="AY95" s="391"/>
      <c r="AZ95" s="391"/>
      <c r="BA95" s="391"/>
      <c r="BB95" s="391"/>
      <c r="BC95" s="391"/>
      <c r="BD95" s="392"/>
    </row>
    <row r="96" spans="1:56" ht="23" x14ac:dyDescent="0.35">
      <c r="A96" s="37" t="s">
        <v>42</v>
      </c>
      <c r="B96" s="37" t="s">
        <v>182</v>
      </c>
      <c r="C96" s="37">
        <v>65</v>
      </c>
      <c r="E96" s="72" t="s">
        <v>212</v>
      </c>
      <c r="F96" s="390"/>
      <c r="G96" s="391"/>
      <c r="H96" s="391"/>
      <c r="I96" s="391"/>
      <c r="J96" s="391"/>
      <c r="K96" s="391"/>
      <c r="L96" s="391"/>
      <c r="M96" s="391"/>
      <c r="N96" s="391"/>
      <c r="O96" s="391"/>
      <c r="P96" s="391"/>
      <c r="Q96" s="392"/>
      <c r="R96" s="7"/>
      <c r="S96" s="390"/>
      <c r="T96" s="391"/>
      <c r="U96" s="391"/>
      <c r="V96" s="391"/>
      <c r="W96" s="391"/>
      <c r="X96" s="391"/>
      <c r="Y96" s="391"/>
      <c r="Z96" s="391"/>
      <c r="AA96" s="391"/>
      <c r="AB96" s="391"/>
      <c r="AC96" s="391"/>
      <c r="AD96" s="392"/>
      <c r="AE96" s="7"/>
      <c r="AF96" s="390"/>
      <c r="AG96" s="391"/>
      <c r="AH96" s="391"/>
      <c r="AI96" s="391"/>
      <c r="AJ96" s="391"/>
      <c r="AK96" s="391"/>
      <c r="AL96" s="391"/>
      <c r="AM96" s="391"/>
      <c r="AN96" s="391"/>
      <c r="AO96" s="391"/>
      <c r="AP96" s="391"/>
      <c r="AQ96" s="392"/>
      <c r="AR96" s="7"/>
      <c r="AS96" s="390"/>
      <c r="AT96" s="391"/>
      <c r="AU96" s="391"/>
      <c r="AV96" s="391"/>
      <c r="AW96" s="391"/>
      <c r="AX96" s="391"/>
      <c r="AY96" s="391"/>
      <c r="AZ96" s="391"/>
      <c r="BA96" s="391"/>
      <c r="BB96" s="391"/>
      <c r="BC96" s="391"/>
      <c r="BD96" s="392"/>
    </row>
    <row r="97" spans="1:56" ht="23" x14ac:dyDescent="0.35">
      <c r="A97" s="37" t="s">
        <v>42</v>
      </c>
      <c r="B97" s="37" t="s">
        <v>183</v>
      </c>
      <c r="C97" s="37">
        <v>66</v>
      </c>
      <c r="E97" s="47" t="s">
        <v>213</v>
      </c>
      <c r="F97" s="374"/>
      <c r="G97" s="39"/>
      <c r="H97" s="39"/>
      <c r="I97" s="39"/>
      <c r="J97" s="39"/>
      <c r="K97" s="39"/>
      <c r="L97" s="39"/>
      <c r="M97" s="39"/>
      <c r="N97" s="39"/>
      <c r="O97" s="39"/>
      <c r="P97" s="39"/>
      <c r="Q97" s="381"/>
      <c r="R97" s="7"/>
      <c r="S97" s="374"/>
      <c r="T97" s="39"/>
      <c r="U97" s="39"/>
      <c r="V97" s="39"/>
      <c r="W97" s="39"/>
      <c r="X97" s="39"/>
      <c r="Y97" s="39"/>
      <c r="Z97" s="39"/>
      <c r="AA97" s="39"/>
      <c r="AB97" s="39"/>
      <c r="AC97" s="39"/>
      <c r="AD97" s="381"/>
      <c r="AE97" s="7"/>
      <c r="AF97" s="374"/>
      <c r="AG97" s="39"/>
      <c r="AH97" s="39"/>
      <c r="AI97" s="39"/>
      <c r="AJ97" s="39"/>
      <c r="AK97" s="39"/>
      <c r="AL97" s="39"/>
      <c r="AM97" s="39"/>
      <c r="AN97" s="39"/>
      <c r="AO97" s="39"/>
      <c r="AP97" s="39"/>
      <c r="AQ97" s="381"/>
      <c r="AR97" s="7"/>
      <c r="AS97" s="374"/>
      <c r="AT97" s="39"/>
      <c r="AU97" s="39"/>
      <c r="AV97" s="39"/>
      <c r="AW97" s="39"/>
      <c r="AX97" s="39"/>
      <c r="AY97" s="39"/>
      <c r="AZ97" s="39"/>
      <c r="BA97" s="39"/>
      <c r="BB97" s="39"/>
      <c r="BC97" s="39"/>
      <c r="BD97" s="381"/>
    </row>
    <row r="98" spans="1:56" ht="23" x14ac:dyDescent="0.35">
      <c r="A98" s="37" t="s">
        <v>42</v>
      </c>
      <c r="B98" s="37" t="s">
        <v>184</v>
      </c>
      <c r="C98" s="37">
        <v>67</v>
      </c>
      <c r="E98" s="267" t="s">
        <v>214</v>
      </c>
      <c r="F98" s="374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81"/>
      <c r="R98" s="7"/>
      <c r="S98" s="390"/>
      <c r="T98" s="391"/>
      <c r="U98" s="391"/>
      <c r="V98" s="391"/>
      <c r="W98" s="391"/>
      <c r="X98" s="391"/>
      <c r="Y98" s="391"/>
      <c r="Z98" s="391"/>
      <c r="AA98" s="391"/>
      <c r="AB98" s="391"/>
      <c r="AC98" s="391"/>
      <c r="AD98" s="392"/>
      <c r="AE98" s="7"/>
      <c r="AF98" s="374"/>
      <c r="AG98" s="39"/>
      <c r="AH98" s="39"/>
      <c r="AI98" s="39"/>
      <c r="AJ98" s="39"/>
      <c r="AK98" s="39"/>
      <c r="AL98" s="39"/>
      <c r="AM98" s="39"/>
      <c r="AN98" s="39"/>
      <c r="AO98" s="39"/>
      <c r="AP98" s="39"/>
      <c r="AQ98" s="381"/>
      <c r="AR98" s="7"/>
      <c r="AS98" s="374"/>
      <c r="AT98" s="39"/>
      <c r="AU98" s="39"/>
      <c r="AV98" s="39"/>
      <c r="AW98" s="39"/>
      <c r="AX98" s="39"/>
      <c r="AY98" s="39"/>
      <c r="AZ98" s="39"/>
      <c r="BA98" s="39"/>
      <c r="BB98" s="39"/>
      <c r="BC98" s="39"/>
      <c r="BD98" s="381"/>
    </row>
    <row r="99" spans="1:56" ht="23" x14ac:dyDescent="0.35">
      <c r="A99" s="37" t="s">
        <v>42</v>
      </c>
      <c r="B99" s="37" t="s">
        <v>185</v>
      </c>
      <c r="C99" s="37">
        <v>68</v>
      </c>
      <c r="E99" s="267" t="s">
        <v>215</v>
      </c>
      <c r="F99" s="390"/>
      <c r="G99" s="391"/>
      <c r="H99" s="391"/>
      <c r="I99" s="391"/>
      <c r="J99" s="391"/>
      <c r="K99" s="391"/>
      <c r="L99" s="391"/>
      <c r="M99" s="391"/>
      <c r="N99" s="391"/>
      <c r="O99" s="391"/>
      <c r="P99" s="391"/>
      <c r="Q99" s="392"/>
      <c r="R99" s="7"/>
      <c r="S99" s="390"/>
      <c r="T99" s="391"/>
      <c r="U99" s="391"/>
      <c r="V99" s="391"/>
      <c r="W99" s="391"/>
      <c r="X99" s="391"/>
      <c r="Y99" s="391"/>
      <c r="Z99" s="391"/>
      <c r="AA99" s="391"/>
      <c r="AB99" s="391"/>
      <c r="AC99" s="391"/>
      <c r="AD99" s="392"/>
      <c r="AE99" s="7"/>
      <c r="AF99" s="390"/>
      <c r="AG99" s="391"/>
      <c r="AH99" s="391"/>
      <c r="AI99" s="391"/>
      <c r="AJ99" s="391"/>
      <c r="AK99" s="391"/>
      <c r="AL99" s="391"/>
      <c r="AM99" s="391"/>
      <c r="AN99" s="391"/>
      <c r="AO99" s="391"/>
      <c r="AP99" s="391"/>
      <c r="AQ99" s="392"/>
      <c r="AR99" s="7"/>
      <c r="AS99" s="390"/>
      <c r="AT99" s="391"/>
      <c r="AU99" s="391"/>
      <c r="AV99" s="391"/>
      <c r="AW99" s="391"/>
      <c r="AX99" s="391"/>
      <c r="AY99" s="391"/>
      <c r="AZ99" s="391"/>
      <c r="BA99" s="391"/>
      <c r="BB99" s="391"/>
      <c r="BC99" s="391"/>
      <c r="BD99" s="392"/>
    </row>
    <row r="100" spans="1:56" ht="23" x14ac:dyDescent="0.35">
      <c r="B100" s="37"/>
      <c r="C100" s="37"/>
      <c r="E100" s="46" t="s">
        <v>217</v>
      </c>
      <c r="F100" s="327"/>
      <c r="G100" s="326"/>
      <c r="H100" s="326"/>
      <c r="I100" s="326"/>
      <c r="J100" s="326"/>
      <c r="K100" s="326"/>
      <c r="L100" s="326"/>
      <c r="M100" s="326"/>
      <c r="N100" s="326"/>
      <c r="O100" s="326"/>
      <c r="P100" s="326"/>
      <c r="Q100" s="9"/>
      <c r="R100" s="7"/>
      <c r="S100" s="327"/>
      <c r="T100" s="326"/>
      <c r="U100" s="326"/>
      <c r="V100" s="326"/>
      <c r="W100" s="326"/>
      <c r="X100" s="326"/>
      <c r="Y100" s="326"/>
      <c r="Z100" s="326"/>
      <c r="AA100" s="326"/>
      <c r="AB100" s="326"/>
      <c r="AC100" s="326"/>
      <c r="AD100" s="9"/>
      <c r="AE100" s="7"/>
      <c r="AF100" s="327"/>
      <c r="AG100" s="326"/>
      <c r="AH100" s="326"/>
      <c r="AI100" s="326"/>
      <c r="AJ100" s="326"/>
      <c r="AK100" s="326"/>
      <c r="AL100" s="326"/>
      <c r="AM100" s="326"/>
      <c r="AN100" s="326"/>
      <c r="AO100" s="326"/>
      <c r="AP100" s="326"/>
      <c r="AQ100" s="9"/>
      <c r="AR100" s="7"/>
      <c r="AS100" s="327"/>
      <c r="AT100" s="326"/>
      <c r="AU100" s="326"/>
      <c r="AV100" s="326"/>
      <c r="AW100" s="326"/>
      <c r="AX100" s="326"/>
      <c r="AY100" s="326"/>
      <c r="AZ100" s="326"/>
      <c r="BA100" s="326"/>
      <c r="BB100" s="326"/>
      <c r="BC100" s="326"/>
      <c r="BD100" s="9"/>
    </row>
    <row r="101" spans="1:56" ht="23" x14ac:dyDescent="0.35">
      <c r="A101" s="37" t="s">
        <v>42</v>
      </c>
      <c r="B101" s="37" t="s">
        <v>186</v>
      </c>
      <c r="C101" s="37">
        <v>69</v>
      </c>
      <c r="E101" s="69" t="s">
        <v>218</v>
      </c>
      <c r="F101" s="42"/>
      <c r="G101" s="39"/>
      <c r="H101" s="39"/>
      <c r="I101" s="39"/>
      <c r="J101" s="39"/>
      <c r="K101" s="39"/>
      <c r="L101" s="39"/>
      <c r="M101" s="39"/>
      <c r="N101" s="39"/>
      <c r="O101" s="39"/>
      <c r="P101" s="39"/>
      <c r="Q101" s="381"/>
      <c r="R101" s="7"/>
      <c r="S101" s="393"/>
      <c r="T101" s="391"/>
      <c r="U101" s="391"/>
      <c r="V101" s="391"/>
      <c r="W101" s="391"/>
      <c r="X101" s="391"/>
      <c r="Y101" s="391"/>
      <c r="Z101" s="391"/>
      <c r="AA101" s="391"/>
      <c r="AB101" s="391"/>
      <c r="AC101" s="391"/>
      <c r="AD101" s="392"/>
      <c r="AE101" s="7"/>
      <c r="AF101" s="42"/>
      <c r="AG101" s="39"/>
      <c r="AH101" s="39"/>
      <c r="AI101" s="39"/>
      <c r="AJ101" s="39"/>
      <c r="AK101" s="39"/>
      <c r="AL101" s="39"/>
      <c r="AM101" s="39"/>
      <c r="AN101" s="39"/>
      <c r="AO101" s="39"/>
      <c r="AP101" s="39"/>
      <c r="AQ101" s="381"/>
      <c r="AR101" s="7"/>
      <c r="AS101" s="42"/>
      <c r="AT101" s="39"/>
      <c r="AU101" s="39"/>
      <c r="AV101" s="39"/>
      <c r="AW101" s="39"/>
      <c r="AX101" s="39"/>
      <c r="AY101" s="39"/>
      <c r="AZ101" s="39"/>
      <c r="BA101" s="39"/>
      <c r="BB101" s="39"/>
      <c r="BC101" s="39"/>
      <c r="BD101" s="381"/>
    </row>
    <row r="102" spans="1:56" ht="23" x14ac:dyDescent="0.35">
      <c r="A102" s="37" t="s">
        <v>42</v>
      </c>
      <c r="B102" s="37" t="s">
        <v>187</v>
      </c>
      <c r="C102" s="37">
        <v>70</v>
      </c>
      <c r="E102" s="69" t="s">
        <v>319</v>
      </c>
      <c r="F102" s="390"/>
      <c r="G102" s="391"/>
      <c r="H102" s="391"/>
      <c r="I102" s="391"/>
      <c r="J102" s="391"/>
      <c r="K102" s="391"/>
      <c r="L102" s="391"/>
      <c r="M102" s="391"/>
      <c r="N102" s="391"/>
      <c r="O102" s="391"/>
      <c r="P102" s="391"/>
      <c r="Q102" s="392"/>
      <c r="S102" s="390"/>
      <c r="T102" s="391"/>
      <c r="U102" s="391"/>
      <c r="V102" s="391"/>
      <c r="W102" s="391"/>
      <c r="X102" s="391"/>
      <c r="Y102" s="391"/>
      <c r="Z102" s="391"/>
      <c r="AA102" s="391"/>
      <c r="AB102" s="391"/>
      <c r="AC102" s="391"/>
      <c r="AD102" s="392"/>
      <c r="AF102" s="390"/>
      <c r="AG102" s="391"/>
      <c r="AH102" s="391"/>
      <c r="AI102" s="391"/>
      <c r="AJ102" s="391"/>
      <c r="AK102" s="391"/>
      <c r="AL102" s="391"/>
      <c r="AM102" s="391"/>
      <c r="AN102" s="391"/>
      <c r="AO102" s="391"/>
      <c r="AP102" s="391"/>
      <c r="AQ102" s="392"/>
      <c r="AS102" s="390"/>
      <c r="AT102" s="391"/>
      <c r="AU102" s="391"/>
      <c r="AV102" s="391"/>
      <c r="AW102" s="391"/>
      <c r="AX102" s="391"/>
      <c r="AY102" s="391"/>
      <c r="AZ102" s="391"/>
      <c r="BA102" s="391"/>
      <c r="BB102" s="391"/>
      <c r="BC102" s="391"/>
      <c r="BD102" s="392"/>
    </row>
    <row r="103" spans="1:56" ht="23" x14ac:dyDescent="0.35">
      <c r="A103" s="37" t="s">
        <v>42</v>
      </c>
      <c r="B103" s="37" t="s">
        <v>188</v>
      </c>
      <c r="C103" s="37">
        <v>71</v>
      </c>
      <c r="E103" s="69" t="s">
        <v>220</v>
      </c>
      <c r="F103" s="390"/>
      <c r="G103" s="391"/>
      <c r="H103" s="391"/>
      <c r="I103" s="391"/>
      <c r="J103" s="391"/>
      <c r="K103" s="391"/>
      <c r="L103" s="391"/>
      <c r="M103" s="391"/>
      <c r="N103" s="391"/>
      <c r="O103" s="391"/>
      <c r="P103" s="391"/>
      <c r="Q103" s="392"/>
      <c r="R103" s="7"/>
      <c r="S103" s="390"/>
      <c r="T103" s="391"/>
      <c r="U103" s="391"/>
      <c r="V103" s="391"/>
      <c r="W103" s="391"/>
      <c r="X103" s="391"/>
      <c r="Y103" s="391"/>
      <c r="Z103" s="391"/>
      <c r="AA103" s="391"/>
      <c r="AB103" s="391"/>
      <c r="AC103" s="391"/>
      <c r="AD103" s="392"/>
      <c r="AE103" s="7"/>
      <c r="AF103" s="390"/>
      <c r="AG103" s="391"/>
      <c r="AH103" s="391"/>
      <c r="AI103" s="391"/>
      <c r="AJ103" s="391"/>
      <c r="AK103" s="391"/>
      <c r="AL103" s="391"/>
      <c r="AM103" s="391"/>
      <c r="AN103" s="391"/>
      <c r="AO103" s="391"/>
      <c r="AP103" s="391"/>
      <c r="AQ103" s="392"/>
      <c r="AR103" s="7"/>
      <c r="AS103" s="390"/>
      <c r="AT103" s="391"/>
      <c r="AU103" s="391"/>
      <c r="AV103" s="391"/>
      <c r="AW103" s="391"/>
      <c r="AX103" s="391"/>
      <c r="AY103" s="391"/>
      <c r="AZ103" s="391"/>
      <c r="BA103" s="391"/>
      <c r="BB103" s="391"/>
      <c r="BC103" s="391"/>
      <c r="BD103" s="392"/>
    </row>
    <row r="104" spans="1:56" ht="23" x14ac:dyDescent="0.35">
      <c r="B104" s="37"/>
      <c r="C104" s="37"/>
      <c r="E104" s="46" t="s">
        <v>222</v>
      </c>
      <c r="F104" s="327"/>
      <c r="G104" s="326"/>
      <c r="H104" s="326"/>
      <c r="I104" s="326"/>
      <c r="J104" s="326"/>
      <c r="K104" s="326"/>
      <c r="L104" s="326"/>
      <c r="M104" s="326"/>
      <c r="N104" s="326"/>
      <c r="O104" s="326"/>
      <c r="P104" s="326"/>
      <c r="Q104" s="9"/>
      <c r="R104" s="7"/>
      <c r="S104" s="327"/>
      <c r="T104" s="326"/>
      <c r="U104" s="326"/>
      <c r="V104" s="326"/>
      <c r="W104" s="326"/>
      <c r="X104" s="326"/>
      <c r="Y104" s="326"/>
      <c r="Z104" s="326"/>
      <c r="AA104" s="326"/>
      <c r="AB104" s="326"/>
      <c r="AC104" s="326"/>
      <c r="AD104" s="9"/>
      <c r="AE104" s="7"/>
      <c r="AF104" s="327"/>
      <c r="AG104" s="326"/>
      <c r="AH104" s="326"/>
      <c r="AI104" s="326"/>
      <c r="AJ104" s="326"/>
      <c r="AK104" s="326"/>
      <c r="AL104" s="326"/>
      <c r="AM104" s="326"/>
      <c r="AN104" s="326"/>
      <c r="AO104" s="326"/>
      <c r="AP104" s="326"/>
      <c r="AQ104" s="9"/>
      <c r="AR104" s="7"/>
      <c r="AS104" s="327"/>
      <c r="AT104" s="326"/>
      <c r="AU104" s="326"/>
      <c r="AV104" s="326"/>
      <c r="AW104" s="326"/>
      <c r="AX104" s="326"/>
      <c r="AY104" s="326"/>
      <c r="AZ104" s="326"/>
      <c r="BA104" s="326"/>
      <c r="BB104" s="326"/>
      <c r="BC104" s="326"/>
      <c r="BD104" s="9"/>
    </row>
    <row r="105" spans="1:56" ht="23" x14ac:dyDescent="0.35">
      <c r="A105" s="37" t="s">
        <v>42</v>
      </c>
      <c r="B105" s="37" t="s">
        <v>189</v>
      </c>
      <c r="C105" s="37">
        <v>72</v>
      </c>
      <c r="E105" s="69" t="s">
        <v>223</v>
      </c>
      <c r="F105" s="390"/>
      <c r="G105" s="391"/>
      <c r="H105" s="391"/>
      <c r="I105" s="391"/>
      <c r="J105" s="391"/>
      <c r="K105" s="391"/>
      <c r="L105" s="391"/>
      <c r="M105" s="391"/>
      <c r="N105" s="391"/>
      <c r="O105" s="391"/>
      <c r="P105" s="391"/>
      <c r="Q105" s="392"/>
      <c r="R105" s="7"/>
      <c r="S105" s="390"/>
      <c r="T105" s="391"/>
      <c r="U105" s="391"/>
      <c r="V105" s="391"/>
      <c r="W105" s="391"/>
      <c r="X105" s="391"/>
      <c r="Y105" s="391"/>
      <c r="Z105" s="391"/>
      <c r="AA105" s="391"/>
      <c r="AB105" s="391"/>
      <c r="AC105" s="391"/>
      <c r="AD105" s="392"/>
      <c r="AE105" s="7"/>
      <c r="AF105" s="390"/>
      <c r="AG105" s="391"/>
      <c r="AH105" s="391"/>
      <c r="AI105" s="391"/>
      <c r="AJ105" s="391"/>
      <c r="AK105" s="391"/>
      <c r="AL105" s="391"/>
      <c r="AM105" s="391"/>
      <c r="AN105" s="391"/>
      <c r="AO105" s="391"/>
      <c r="AP105" s="391"/>
      <c r="AQ105" s="392"/>
      <c r="AR105" s="7"/>
      <c r="AS105" s="390"/>
      <c r="AT105" s="391"/>
      <c r="AU105" s="391"/>
      <c r="AV105" s="391"/>
      <c r="AW105" s="391"/>
      <c r="AX105" s="391"/>
      <c r="AY105" s="391"/>
      <c r="AZ105" s="391"/>
      <c r="BA105" s="391"/>
      <c r="BB105" s="391"/>
      <c r="BC105" s="391"/>
      <c r="BD105" s="392"/>
    </row>
    <row r="106" spans="1:56" ht="23" x14ac:dyDescent="0.35">
      <c r="A106" s="37" t="s">
        <v>42</v>
      </c>
      <c r="B106" s="37" t="s">
        <v>190</v>
      </c>
      <c r="C106" s="37">
        <v>73</v>
      </c>
      <c r="E106" s="69" t="s">
        <v>224</v>
      </c>
      <c r="F106" s="390"/>
      <c r="G106" s="391"/>
      <c r="H106" s="391"/>
      <c r="I106" s="391"/>
      <c r="J106" s="391"/>
      <c r="K106" s="391"/>
      <c r="L106" s="391"/>
      <c r="M106" s="391"/>
      <c r="N106" s="391"/>
      <c r="O106" s="391"/>
      <c r="P106" s="391"/>
      <c r="Q106" s="392"/>
      <c r="R106" s="7"/>
      <c r="S106" s="390"/>
      <c r="T106" s="391"/>
      <c r="U106" s="391"/>
      <c r="V106" s="391"/>
      <c r="W106" s="391"/>
      <c r="X106" s="391"/>
      <c r="Y106" s="391"/>
      <c r="Z106" s="391"/>
      <c r="AA106" s="391"/>
      <c r="AB106" s="391"/>
      <c r="AC106" s="391"/>
      <c r="AD106" s="392"/>
      <c r="AE106" s="7"/>
      <c r="AF106" s="390"/>
      <c r="AG106" s="391"/>
      <c r="AH106" s="391"/>
      <c r="AI106" s="391"/>
      <c r="AJ106" s="391"/>
      <c r="AK106" s="391"/>
      <c r="AL106" s="391"/>
      <c r="AM106" s="391"/>
      <c r="AN106" s="391"/>
      <c r="AO106" s="391"/>
      <c r="AP106" s="391"/>
      <c r="AQ106" s="392"/>
      <c r="AR106" s="7"/>
      <c r="AS106" s="390"/>
      <c r="AT106" s="391"/>
      <c r="AU106" s="391"/>
      <c r="AV106" s="391"/>
      <c r="AW106" s="391"/>
      <c r="AX106" s="391"/>
      <c r="AY106" s="391"/>
      <c r="AZ106" s="391"/>
      <c r="BA106" s="391"/>
      <c r="BB106" s="391"/>
      <c r="BC106" s="391"/>
      <c r="BD106" s="392"/>
    </row>
    <row r="107" spans="1:56" ht="23" x14ac:dyDescent="0.35">
      <c r="A107" s="37" t="s">
        <v>42</v>
      </c>
      <c r="B107" s="37" t="s">
        <v>191</v>
      </c>
      <c r="C107" s="37">
        <v>74</v>
      </c>
      <c r="E107" s="69" t="s">
        <v>225</v>
      </c>
      <c r="F107" s="390"/>
      <c r="G107" s="391"/>
      <c r="H107" s="391"/>
      <c r="I107" s="391"/>
      <c r="J107" s="391"/>
      <c r="K107" s="391"/>
      <c r="L107" s="391"/>
      <c r="M107" s="391"/>
      <c r="N107" s="391"/>
      <c r="O107" s="391"/>
      <c r="P107" s="391"/>
      <c r="Q107" s="392"/>
      <c r="R107" s="7"/>
      <c r="S107" s="390"/>
      <c r="T107" s="391"/>
      <c r="U107" s="391"/>
      <c r="V107" s="391"/>
      <c r="W107" s="391"/>
      <c r="X107" s="391"/>
      <c r="Y107" s="391"/>
      <c r="Z107" s="391"/>
      <c r="AA107" s="391"/>
      <c r="AB107" s="391"/>
      <c r="AC107" s="391"/>
      <c r="AD107" s="392"/>
      <c r="AE107" s="7"/>
      <c r="AF107" s="390"/>
      <c r="AG107" s="391"/>
      <c r="AH107" s="391"/>
      <c r="AI107" s="391"/>
      <c r="AJ107" s="391"/>
      <c r="AK107" s="391"/>
      <c r="AL107" s="391"/>
      <c r="AM107" s="391"/>
      <c r="AN107" s="391"/>
      <c r="AO107" s="391"/>
      <c r="AP107" s="391"/>
      <c r="AQ107" s="392"/>
      <c r="AR107" s="7"/>
      <c r="AS107" s="390"/>
      <c r="AT107" s="391"/>
      <c r="AU107" s="391"/>
      <c r="AV107" s="391"/>
      <c r="AW107" s="391"/>
      <c r="AX107" s="391"/>
      <c r="AY107" s="391"/>
      <c r="AZ107" s="391"/>
      <c r="BA107" s="391"/>
      <c r="BB107" s="391"/>
      <c r="BC107" s="391"/>
      <c r="BD107" s="392"/>
    </row>
    <row r="108" spans="1:56" ht="23" x14ac:dyDescent="0.35">
      <c r="A108" s="37" t="s">
        <v>42</v>
      </c>
      <c r="B108" s="37" t="s">
        <v>192</v>
      </c>
      <c r="C108" s="37">
        <v>75</v>
      </c>
      <c r="E108" s="69" t="s">
        <v>226</v>
      </c>
      <c r="F108" s="390"/>
      <c r="G108" s="391"/>
      <c r="H108" s="391"/>
      <c r="I108" s="391"/>
      <c r="J108" s="391"/>
      <c r="K108" s="391"/>
      <c r="L108" s="391"/>
      <c r="M108" s="391"/>
      <c r="N108" s="391"/>
      <c r="O108" s="391"/>
      <c r="P108" s="391"/>
      <c r="Q108" s="392"/>
      <c r="R108" s="7"/>
      <c r="S108" s="390"/>
      <c r="T108" s="391"/>
      <c r="U108" s="391"/>
      <c r="V108" s="391"/>
      <c r="W108" s="391"/>
      <c r="X108" s="391"/>
      <c r="Y108" s="391"/>
      <c r="Z108" s="391"/>
      <c r="AA108" s="391"/>
      <c r="AB108" s="391"/>
      <c r="AC108" s="391"/>
      <c r="AD108" s="392"/>
      <c r="AE108" s="7"/>
      <c r="AF108" s="390"/>
      <c r="AG108" s="391"/>
      <c r="AH108" s="391"/>
      <c r="AI108" s="391"/>
      <c r="AJ108" s="391"/>
      <c r="AK108" s="391"/>
      <c r="AL108" s="391"/>
      <c r="AM108" s="391"/>
      <c r="AN108" s="391"/>
      <c r="AO108" s="391"/>
      <c r="AP108" s="391"/>
      <c r="AQ108" s="392"/>
      <c r="AR108" s="7"/>
      <c r="AS108" s="390"/>
      <c r="AT108" s="391"/>
      <c r="AU108" s="391"/>
      <c r="AV108" s="391"/>
      <c r="AW108" s="391"/>
      <c r="AX108" s="391"/>
      <c r="AY108" s="391"/>
      <c r="AZ108" s="391"/>
      <c r="BA108" s="391"/>
      <c r="BB108" s="391"/>
      <c r="BC108" s="391"/>
      <c r="BD108" s="392"/>
    </row>
    <row r="109" spans="1:56" ht="23" x14ac:dyDescent="0.35">
      <c r="A109" s="37" t="s">
        <v>42</v>
      </c>
      <c r="B109" s="37" t="s">
        <v>193</v>
      </c>
      <c r="C109" s="37">
        <v>76</v>
      </c>
      <c r="E109" s="69" t="s">
        <v>227</v>
      </c>
      <c r="F109" s="390"/>
      <c r="G109" s="391"/>
      <c r="H109" s="391"/>
      <c r="I109" s="391"/>
      <c r="J109" s="391"/>
      <c r="K109" s="391"/>
      <c r="L109" s="391"/>
      <c r="M109" s="391"/>
      <c r="N109" s="391"/>
      <c r="O109" s="391"/>
      <c r="P109" s="391"/>
      <c r="Q109" s="392"/>
      <c r="R109" s="7"/>
      <c r="S109" s="390"/>
      <c r="T109" s="391"/>
      <c r="U109" s="391"/>
      <c r="V109" s="391"/>
      <c r="W109" s="391"/>
      <c r="X109" s="391"/>
      <c r="Y109" s="391"/>
      <c r="Z109" s="391"/>
      <c r="AA109" s="391"/>
      <c r="AB109" s="391"/>
      <c r="AC109" s="391"/>
      <c r="AD109" s="392"/>
      <c r="AE109" s="7"/>
      <c r="AF109" s="390"/>
      <c r="AG109" s="391"/>
      <c r="AH109" s="391"/>
      <c r="AI109" s="391"/>
      <c r="AJ109" s="391"/>
      <c r="AK109" s="391"/>
      <c r="AL109" s="391"/>
      <c r="AM109" s="391"/>
      <c r="AN109" s="391"/>
      <c r="AO109" s="391"/>
      <c r="AP109" s="391"/>
      <c r="AQ109" s="392"/>
      <c r="AR109" s="7"/>
      <c r="AS109" s="390"/>
      <c r="AT109" s="391"/>
      <c r="AU109" s="391"/>
      <c r="AV109" s="391"/>
      <c r="AW109" s="391"/>
      <c r="AX109" s="391"/>
      <c r="AY109" s="391"/>
      <c r="AZ109" s="391"/>
      <c r="BA109" s="391"/>
      <c r="BB109" s="391"/>
      <c r="BC109" s="391"/>
      <c r="BD109" s="392"/>
    </row>
    <row r="110" spans="1:56" ht="23" x14ac:dyDescent="0.35">
      <c r="C110" s="37"/>
      <c r="E110" s="45" t="s">
        <v>45</v>
      </c>
      <c r="F110" s="372"/>
      <c r="G110" s="386"/>
      <c r="H110" s="386"/>
      <c r="I110" s="386"/>
      <c r="J110" s="386"/>
      <c r="K110" s="386"/>
      <c r="L110" s="386"/>
      <c r="M110" s="386"/>
      <c r="N110" s="386"/>
      <c r="O110" s="386"/>
      <c r="P110" s="386"/>
      <c r="Q110" s="379"/>
      <c r="R110" s="7"/>
      <c r="S110" s="372"/>
      <c r="T110" s="386"/>
      <c r="U110" s="386"/>
      <c r="V110" s="386"/>
      <c r="W110" s="386"/>
      <c r="X110" s="386"/>
      <c r="Y110" s="386"/>
      <c r="Z110" s="386"/>
      <c r="AA110" s="386"/>
      <c r="AB110" s="386"/>
      <c r="AC110" s="386"/>
      <c r="AD110" s="379"/>
      <c r="AE110" s="7"/>
      <c r="AF110" s="372"/>
      <c r="AG110" s="386"/>
      <c r="AH110" s="386"/>
      <c r="AI110" s="386"/>
      <c r="AJ110" s="386"/>
      <c r="AK110" s="386"/>
      <c r="AL110" s="386"/>
      <c r="AM110" s="386"/>
      <c r="AN110" s="386"/>
      <c r="AO110" s="386"/>
      <c r="AP110" s="386"/>
      <c r="AQ110" s="379"/>
      <c r="AR110" s="7"/>
      <c r="AS110" s="372"/>
      <c r="AT110" s="386"/>
      <c r="AU110" s="386"/>
      <c r="AV110" s="386"/>
      <c r="AW110" s="386"/>
      <c r="AX110" s="386"/>
      <c r="AY110" s="386"/>
      <c r="AZ110" s="386"/>
      <c r="BA110" s="386"/>
      <c r="BB110" s="386"/>
      <c r="BC110" s="386"/>
      <c r="BD110" s="379"/>
    </row>
    <row r="111" spans="1:56" ht="23" x14ac:dyDescent="0.35">
      <c r="B111" s="57"/>
      <c r="C111" s="37"/>
      <c r="E111" s="46" t="s">
        <v>200</v>
      </c>
      <c r="F111" s="325"/>
      <c r="G111" s="326"/>
      <c r="H111" s="326"/>
      <c r="I111" s="326"/>
      <c r="J111" s="326"/>
      <c r="K111" s="326"/>
      <c r="L111" s="326"/>
      <c r="M111" s="326"/>
      <c r="N111" s="326"/>
      <c r="O111" s="326"/>
      <c r="P111" s="326"/>
      <c r="Q111" s="9"/>
      <c r="R111" s="7"/>
      <c r="S111" s="325"/>
      <c r="T111" s="326"/>
      <c r="U111" s="326"/>
      <c r="V111" s="326"/>
      <c r="W111" s="326"/>
      <c r="X111" s="326"/>
      <c r="Y111" s="326"/>
      <c r="Z111" s="326"/>
      <c r="AA111" s="326"/>
      <c r="AB111" s="326"/>
      <c r="AC111" s="326"/>
      <c r="AD111" s="9"/>
      <c r="AE111" s="7"/>
      <c r="AF111" s="325"/>
      <c r="AG111" s="326"/>
      <c r="AH111" s="326"/>
      <c r="AI111" s="326"/>
      <c r="AJ111" s="326"/>
      <c r="AK111" s="326"/>
      <c r="AL111" s="326"/>
      <c r="AM111" s="326"/>
      <c r="AN111" s="326"/>
      <c r="AO111" s="326"/>
      <c r="AP111" s="326"/>
      <c r="AQ111" s="9"/>
      <c r="AR111" s="7"/>
      <c r="AS111" s="325"/>
      <c r="AT111" s="326"/>
      <c r="AU111" s="326"/>
      <c r="AV111" s="326"/>
      <c r="AW111" s="326"/>
      <c r="AX111" s="326"/>
      <c r="AY111" s="326"/>
      <c r="AZ111" s="326"/>
      <c r="BA111" s="326"/>
      <c r="BB111" s="326"/>
      <c r="BC111" s="326"/>
      <c r="BD111" s="9"/>
    </row>
    <row r="112" spans="1:56" ht="23" x14ac:dyDescent="0.35">
      <c r="B112" s="57"/>
      <c r="C112" s="37"/>
      <c r="E112" s="262" t="s">
        <v>202</v>
      </c>
      <c r="F112" s="375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380"/>
      <c r="R112" s="7"/>
      <c r="S112" s="375"/>
      <c r="T112" s="19"/>
      <c r="U112" s="19"/>
      <c r="V112" s="19"/>
      <c r="W112" s="19"/>
      <c r="X112" s="19"/>
      <c r="Y112" s="19"/>
      <c r="Z112" s="19"/>
      <c r="AA112" s="19"/>
      <c r="AB112" s="19"/>
      <c r="AC112" s="19"/>
      <c r="AD112" s="380"/>
      <c r="AE112" s="7"/>
      <c r="AF112" s="375"/>
      <c r="AG112" s="19"/>
      <c r="AH112" s="19"/>
      <c r="AI112" s="19"/>
      <c r="AJ112" s="19"/>
      <c r="AK112" s="19"/>
      <c r="AL112" s="19"/>
      <c r="AM112" s="19"/>
      <c r="AN112" s="19"/>
      <c r="AO112" s="19"/>
      <c r="AP112" s="19"/>
      <c r="AQ112" s="380"/>
      <c r="AR112" s="7"/>
      <c r="AS112" s="375"/>
      <c r="AT112" s="19"/>
      <c r="AU112" s="19"/>
      <c r="AV112" s="19"/>
      <c r="AW112" s="19"/>
      <c r="AX112" s="19"/>
      <c r="AY112" s="19"/>
      <c r="AZ112" s="19"/>
      <c r="BA112" s="19"/>
      <c r="BB112" s="19"/>
      <c r="BC112" s="19"/>
      <c r="BD112" s="380"/>
    </row>
    <row r="113" spans="1:56" ht="23" x14ac:dyDescent="0.35">
      <c r="A113" s="37" t="s">
        <v>44</v>
      </c>
      <c r="B113" s="37" t="s">
        <v>175</v>
      </c>
      <c r="C113" s="37">
        <v>77</v>
      </c>
      <c r="E113" s="47" t="s">
        <v>308</v>
      </c>
      <c r="F113" s="374"/>
      <c r="G113" s="39"/>
      <c r="H113" s="39"/>
      <c r="I113" s="39"/>
      <c r="J113" s="39"/>
      <c r="K113" s="39"/>
      <c r="L113" s="39"/>
      <c r="M113" s="39"/>
      <c r="N113" s="39"/>
      <c r="O113" s="39"/>
      <c r="P113" s="39"/>
      <c r="Q113" s="381"/>
      <c r="R113" s="7"/>
      <c r="S113" s="390"/>
      <c r="T113" s="391"/>
      <c r="U113" s="391"/>
      <c r="V113" s="391"/>
      <c r="W113" s="391"/>
      <c r="X113" s="391"/>
      <c r="Y113" s="391"/>
      <c r="Z113" s="391"/>
      <c r="AA113" s="391"/>
      <c r="AB113" s="391"/>
      <c r="AC113" s="391"/>
      <c r="AD113" s="392"/>
      <c r="AE113" s="7"/>
      <c r="AF113" s="374"/>
      <c r="AG113" s="39"/>
      <c r="AH113" s="39"/>
      <c r="AI113" s="39"/>
      <c r="AJ113" s="39"/>
      <c r="AK113" s="39"/>
      <c r="AL113" s="39"/>
      <c r="AM113" s="39"/>
      <c r="AN113" s="39"/>
      <c r="AO113" s="39"/>
      <c r="AP113" s="39"/>
      <c r="AQ113" s="381"/>
      <c r="AR113" s="7"/>
      <c r="AS113" s="374"/>
      <c r="AT113" s="39"/>
      <c r="AU113" s="39"/>
      <c r="AV113" s="39"/>
      <c r="AW113" s="39"/>
      <c r="AX113" s="39"/>
      <c r="AY113" s="39"/>
      <c r="AZ113" s="39"/>
      <c r="BA113" s="39"/>
      <c r="BB113" s="39"/>
      <c r="BC113" s="39"/>
      <c r="BD113" s="381"/>
    </row>
    <row r="114" spans="1:56" ht="23" x14ac:dyDescent="0.35">
      <c r="B114" s="58"/>
      <c r="C114" s="37"/>
      <c r="E114" s="71" t="s">
        <v>370</v>
      </c>
      <c r="F114" s="375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380"/>
      <c r="R114" s="7"/>
      <c r="S114" s="375"/>
      <c r="T114" s="19"/>
      <c r="U114" s="19"/>
      <c r="V114" s="19"/>
      <c r="W114" s="19"/>
      <c r="X114" s="19"/>
      <c r="Y114" s="19"/>
      <c r="Z114" s="19"/>
      <c r="AA114" s="19"/>
      <c r="AB114" s="19"/>
      <c r="AC114" s="19"/>
      <c r="AD114" s="380"/>
      <c r="AE114" s="7"/>
      <c r="AF114" s="375"/>
      <c r="AG114" s="19"/>
      <c r="AH114" s="19"/>
      <c r="AI114" s="19"/>
      <c r="AJ114" s="19"/>
      <c r="AK114" s="19"/>
      <c r="AL114" s="19"/>
      <c r="AM114" s="19"/>
      <c r="AN114" s="19"/>
      <c r="AO114" s="19"/>
      <c r="AP114" s="19"/>
      <c r="AQ114" s="380"/>
      <c r="AR114" s="7"/>
      <c r="AS114" s="375"/>
      <c r="AT114" s="19"/>
      <c r="AU114" s="19"/>
      <c r="AV114" s="19"/>
      <c r="AW114" s="19"/>
      <c r="AX114" s="19"/>
      <c r="AY114" s="19"/>
      <c r="AZ114" s="19"/>
      <c r="BA114" s="19"/>
      <c r="BB114" s="19"/>
      <c r="BC114" s="19"/>
      <c r="BD114" s="380"/>
    </row>
    <row r="115" spans="1:56" ht="23" x14ac:dyDescent="0.35">
      <c r="A115" s="37" t="s">
        <v>44</v>
      </c>
      <c r="B115" s="37" t="s">
        <v>176</v>
      </c>
      <c r="C115" s="37">
        <v>78</v>
      </c>
      <c r="E115" s="72" t="s">
        <v>206</v>
      </c>
      <c r="F115" s="390"/>
      <c r="G115" s="391"/>
      <c r="H115" s="391"/>
      <c r="I115" s="391"/>
      <c r="J115" s="391"/>
      <c r="K115" s="391"/>
      <c r="L115" s="391"/>
      <c r="M115" s="391"/>
      <c r="N115" s="391"/>
      <c r="O115" s="391"/>
      <c r="P115" s="391"/>
      <c r="Q115" s="392"/>
      <c r="R115" s="7"/>
      <c r="S115" s="390"/>
      <c r="T115" s="391"/>
      <c r="U115" s="391"/>
      <c r="V115" s="391"/>
      <c r="W115" s="391"/>
      <c r="X115" s="391"/>
      <c r="Y115" s="391"/>
      <c r="Z115" s="391"/>
      <c r="AA115" s="391"/>
      <c r="AB115" s="391"/>
      <c r="AC115" s="391"/>
      <c r="AD115" s="392"/>
      <c r="AE115" s="7"/>
      <c r="AF115" s="390"/>
      <c r="AG115" s="391"/>
      <c r="AH115" s="391"/>
      <c r="AI115" s="391"/>
      <c r="AJ115" s="391"/>
      <c r="AK115" s="391"/>
      <c r="AL115" s="391"/>
      <c r="AM115" s="391"/>
      <c r="AN115" s="391"/>
      <c r="AO115" s="391"/>
      <c r="AP115" s="391"/>
      <c r="AQ115" s="392"/>
      <c r="AR115" s="7"/>
      <c r="AS115" s="390"/>
      <c r="AT115" s="391"/>
      <c r="AU115" s="391"/>
      <c r="AV115" s="391"/>
      <c r="AW115" s="391"/>
      <c r="AX115" s="391"/>
      <c r="AY115" s="391"/>
      <c r="AZ115" s="391"/>
      <c r="BA115" s="391"/>
      <c r="BB115" s="391"/>
      <c r="BC115" s="391"/>
      <c r="BD115" s="392"/>
    </row>
    <row r="116" spans="1:56" ht="23" x14ac:dyDescent="0.35">
      <c r="A116" s="37" t="s">
        <v>44</v>
      </c>
      <c r="B116" s="37" t="s">
        <v>177</v>
      </c>
      <c r="C116" s="37">
        <v>79</v>
      </c>
      <c r="E116" s="72" t="s">
        <v>207</v>
      </c>
      <c r="F116" s="390"/>
      <c r="G116" s="391"/>
      <c r="H116" s="391"/>
      <c r="I116" s="391"/>
      <c r="J116" s="391"/>
      <c r="K116" s="391"/>
      <c r="L116" s="391"/>
      <c r="M116" s="391"/>
      <c r="N116" s="391"/>
      <c r="O116" s="391"/>
      <c r="P116" s="391"/>
      <c r="Q116" s="392"/>
      <c r="R116" s="7"/>
      <c r="S116" s="390"/>
      <c r="T116" s="391"/>
      <c r="U116" s="391"/>
      <c r="V116" s="391"/>
      <c r="W116" s="391"/>
      <c r="X116" s="391"/>
      <c r="Y116" s="391"/>
      <c r="Z116" s="391"/>
      <c r="AA116" s="391"/>
      <c r="AB116" s="391"/>
      <c r="AC116" s="391"/>
      <c r="AD116" s="392"/>
      <c r="AE116" s="7"/>
      <c r="AF116" s="390"/>
      <c r="AG116" s="391"/>
      <c r="AH116" s="391"/>
      <c r="AI116" s="391"/>
      <c r="AJ116" s="391"/>
      <c r="AK116" s="391"/>
      <c r="AL116" s="391"/>
      <c r="AM116" s="391"/>
      <c r="AN116" s="391"/>
      <c r="AO116" s="391"/>
      <c r="AP116" s="391"/>
      <c r="AQ116" s="392"/>
      <c r="AR116" s="7"/>
      <c r="AS116" s="390"/>
      <c r="AT116" s="391"/>
      <c r="AU116" s="391"/>
      <c r="AV116" s="391"/>
      <c r="AW116" s="391"/>
      <c r="AX116" s="391"/>
      <c r="AY116" s="391"/>
      <c r="AZ116" s="391"/>
      <c r="BA116" s="391"/>
      <c r="BB116" s="391"/>
      <c r="BC116" s="391"/>
      <c r="BD116" s="392"/>
    </row>
    <row r="117" spans="1:56" ht="23" x14ac:dyDescent="0.35">
      <c r="A117" s="37" t="s">
        <v>44</v>
      </c>
      <c r="B117" s="37" t="s">
        <v>178</v>
      </c>
      <c r="C117" s="37">
        <v>80</v>
      </c>
      <c r="E117" s="72" t="s">
        <v>208</v>
      </c>
      <c r="F117" s="390"/>
      <c r="G117" s="391"/>
      <c r="H117" s="391"/>
      <c r="I117" s="391"/>
      <c r="J117" s="391"/>
      <c r="K117" s="391"/>
      <c r="L117" s="391"/>
      <c r="M117" s="391"/>
      <c r="N117" s="391"/>
      <c r="O117" s="391"/>
      <c r="P117" s="391"/>
      <c r="Q117" s="392"/>
      <c r="R117" s="7"/>
      <c r="S117" s="390"/>
      <c r="T117" s="391"/>
      <c r="U117" s="391"/>
      <c r="V117" s="391"/>
      <c r="W117" s="391"/>
      <c r="X117" s="391"/>
      <c r="Y117" s="391"/>
      <c r="Z117" s="391"/>
      <c r="AA117" s="391"/>
      <c r="AB117" s="391"/>
      <c r="AC117" s="391"/>
      <c r="AD117" s="392"/>
      <c r="AE117" s="7"/>
      <c r="AF117" s="390"/>
      <c r="AG117" s="391"/>
      <c r="AH117" s="391"/>
      <c r="AI117" s="391"/>
      <c r="AJ117" s="391"/>
      <c r="AK117" s="391"/>
      <c r="AL117" s="391"/>
      <c r="AM117" s="391"/>
      <c r="AN117" s="391"/>
      <c r="AO117" s="391"/>
      <c r="AP117" s="391"/>
      <c r="AQ117" s="392"/>
      <c r="AR117" s="7"/>
      <c r="AS117" s="390"/>
      <c r="AT117" s="391"/>
      <c r="AU117" s="391"/>
      <c r="AV117" s="391"/>
      <c r="AW117" s="391"/>
      <c r="AX117" s="391"/>
      <c r="AY117" s="391"/>
      <c r="AZ117" s="391"/>
      <c r="BA117" s="391"/>
      <c r="BB117" s="391"/>
      <c r="BC117" s="391"/>
      <c r="BD117" s="392"/>
    </row>
    <row r="118" spans="1:56" ht="23" x14ac:dyDescent="0.35">
      <c r="A118" s="37" t="s">
        <v>44</v>
      </c>
      <c r="B118" s="37" t="s">
        <v>179</v>
      </c>
      <c r="C118" s="37">
        <v>81</v>
      </c>
      <c r="E118" s="72" t="s">
        <v>209</v>
      </c>
      <c r="F118" s="390"/>
      <c r="G118" s="391"/>
      <c r="H118" s="391"/>
      <c r="I118" s="391"/>
      <c r="J118" s="391"/>
      <c r="K118" s="391"/>
      <c r="L118" s="391"/>
      <c r="M118" s="391"/>
      <c r="N118" s="391"/>
      <c r="O118" s="391"/>
      <c r="P118" s="391"/>
      <c r="Q118" s="392"/>
      <c r="R118" s="7"/>
      <c r="S118" s="390"/>
      <c r="T118" s="391"/>
      <c r="U118" s="391"/>
      <c r="V118" s="391"/>
      <c r="W118" s="391"/>
      <c r="X118" s="391"/>
      <c r="Y118" s="391"/>
      <c r="Z118" s="391"/>
      <c r="AA118" s="391"/>
      <c r="AB118" s="391"/>
      <c r="AC118" s="391"/>
      <c r="AD118" s="392"/>
      <c r="AE118" s="7"/>
      <c r="AF118" s="390"/>
      <c r="AG118" s="391"/>
      <c r="AH118" s="391"/>
      <c r="AI118" s="391"/>
      <c r="AJ118" s="391"/>
      <c r="AK118" s="391"/>
      <c r="AL118" s="391"/>
      <c r="AM118" s="391"/>
      <c r="AN118" s="391"/>
      <c r="AO118" s="391"/>
      <c r="AP118" s="391"/>
      <c r="AQ118" s="392"/>
      <c r="AR118" s="7"/>
      <c r="AS118" s="390"/>
      <c r="AT118" s="391"/>
      <c r="AU118" s="391"/>
      <c r="AV118" s="391"/>
      <c r="AW118" s="391"/>
      <c r="AX118" s="391"/>
      <c r="AY118" s="391"/>
      <c r="AZ118" s="391"/>
      <c r="BA118" s="391"/>
      <c r="BB118" s="391"/>
      <c r="BC118" s="391"/>
      <c r="BD118" s="392"/>
    </row>
    <row r="119" spans="1:56" ht="23" x14ac:dyDescent="0.35">
      <c r="A119" s="37" t="s">
        <v>44</v>
      </c>
      <c r="B119" s="37" t="s">
        <v>180</v>
      </c>
      <c r="C119" s="37">
        <v>82</v>
      </c>
      <c r="E119" s="72" t="s">
        <v>210</v>
      </c>
      <c r="F119" s="390"/>
      <c r="G119" s="391"/>
      <c r="H119" s="391"/>
      <c r="I119" s="391"/>
      <c r="J119" s="391"/>
      <c r="K119" s="391"/>
      <c r="L119" s="391"/>
      <c r="M119" s="391"/>
      <c r="N119" s="391"/>
      <c r="O119" s="391"/>
      <c r="P119" s="391"/>
      <c r="Q119" s="392"/>
      <c r="R119" s="7"/>
      <c r="S119" s="390"/>
      <c r="T119" s="391"/>
      <c r="U119" s="391"/>
      <c r="V119" s="391"/>
      <c r="W119" s="391"/>
      <c r="X119" s="391"/>
      <c r="Y119" s="391"/>
      <c r="Z119" s="391"/>
      <c r="AA119" s="391"/>
      <c r="AB119" s="391"/>
      <c r="AC119" s="391"/>
      <c r="AD119" s="392"/>
      <c r="AE119" s="7"/>
      <c r="AF119" s="390"/>
      <c r="AG119" s="391"/>
      <c r="AH119" s="391"/>
      <c r="AI119" s="391"/>
      <c r="AJ119" s="391"/>
      <c r="AK119" s="391"/>
      <c r="AL119" s="391"/>
      <c r="AM119" s="391"/>
      <c r="AN119" s="391"/>
      <c r="AO119" s="391"/>
      <c r="AP119" s="391"/>
      <c r="AQ119" s="392"/>
      <c r="AR119" s="7"/>
      <c r="AS119" s="390"/>
      <c r="AT119" s="391"/>
      <c r="AU119" s="391"/>
      <c r="AV119" s="391"/>
      <c r="AW119" s="391"/>
      <c r="AX119" s="391"/>
      <c r="AY119" s="391"/>
      <c r="AZ119" s="391"/>
      <c r="BA119" s="391"/>
      <c r="BB119" s="391"/>
      <c r="BC119" s="391"/>
      <c r="BD119" s="392"/>
    </row>
    <row r="120" spans="1:56" ht="23" x14ac:dyDescent="0.35">
      <c r="A120" s="37" t="s">
        <v>44</v>
      </c>
      <c r="B120" s="37" t="s">
        <v>181</v>
      </c>
      <c r="C120" s="37">
        <v>83</v>
      </c>
      <c r="E120" s="72" t="s">
        <v>211</v>
      </c>
      <c r="F120" s="390"/>
      <c r="G120" s="391"/>
      <c r="H120" s="391"/>
      <c r="I120" s="391"/>
      <c r="J120" s="391"/>
      <c r="K120" s="391"/>
      <c r="L120" s="391"/>
      <c r="M120" s="391"/>
      <c r="N120" s="391"/>
      <c r="O120" s="391"/>
      <c r="P120" s="391"/>
      <c r="Q120" s="392"/>
      <c r="R120" s="7"/>
      <c r="S120" s="390"/>
      <c r="T120" s="391"/>
      <c r="U120" s="391"/>
      <c r="V120" s="391"/>
      <c r="W120" s="391"/>
      <c r="X120" s="391"/>
      <c r="Y120" s="391"/>
      <c r="Z120" s="391"/>
      <c r="AA120" s="391"/>
      <c r="AB120" s="391"/>
      <c r="AC120" s="391"/>
      <c r="AD120" s="392"/>
      <c r="AE120" s="7"/>
      <c r="AF120" s="390"/>
      <c r="AG120" s="391"/>
      <c r="AH120" s="391"/>
      <c r="AI120" s="391"/>
      <c r="AJ120" s="391"/>
      <c r="AK120" s="391"/>
      <c r="AL120" s="391"/>
      <c r="AM120" s="391"/>
      <c r="AN120" s="391"/>
      <c r="AO120" s="391"/>
      <c r="AP120" s="391"/>
      <c r="AQ120" s="392"/>
      <c r="AR120" s="7"/>
      <c r="AS120" s="390"/>
      <c r="AT120" s="391"/>
      <c r="AU120" s="391"/>
      <c r="AV120" s="391"/>
      <c r="AW120" s="391"/>
      <c r="AX120" s="391"/>
      <c r="AY120" s="391"/>
      <c r="AZ120" s="391"/>
      <c r="BA120" s="391"/>
      <c r="BB120" s="391"/>
      <c r="BC120" s="391"/>
      <c r="BD120" s="392"/>
    </row>
    <row r="121" spans="1:56" ht="23" x14ac:dyDescent="0.35">
      <c r="A121" s="37" t="s">
        <v>44</v>
      </c>
      <c r="B121" s="37" t="s">
        <v>182</v>
      </c>
      <c r="C121" s="37">
        <v>84</v>
      </c>
      <c r="E121" s="72" t="s">
        <v>212</v>
      </c>
      <c r="F121" s="390"/>
      <c r="G121" s="391"/>
      <c r="H121" s="391"/>
      <c r="I121" s="391"/>
      <c r="J121" s="391"/>
      <c r="K121" s="391"/>
      <c r="L121" s="391"/>
      <c r="M121" s="391"/>
      <c r="N121" s="391"/>
      <c r="O121" s="391"/>
      <c r="P121" s="391"/>
      <c r="Q121" s="392"/>
      <c r="R121" s="7"/>
      <c r="S121" s="390"/>
      <c r="T121" s="391"/>
      <c r="U121" s="391"/>
      <c r="V121" s="391"/>
      <c r="W121" s="391"/>
      <c r="X121" s="391"/>
      <c r="Y121" s="391"/>
      <c r="Z121" s="391"/>
      <c r="AA121" s="391"/>
      <c r="AB121" s="391"/>
      <c r="AC121" s="391"/>
      <c r="AD121" s="392"/>
      <c r="AE121" s="7"/>
      <c r="AF121" s="390"/>
      <c r="AG121" s="391"/>
      <c r="AH121" s="391"/>
      <c r="AI121" s="391"/>
      <c r="AJ121" s="391"/>
      <c r="AK121" s="391"/>
      <c r="AL121" s="391"/>
      <c r="AM121" s="391"/>
      <c r="AN121" s="391"/>
      <c r="AO121" s="391"/>
      <c r="AP121" s="391"/>
      <c r="AQ121" s="392"/>
      <c r="AR121" s="7"/>
      <c r="AS121" s="390"/>
      <c r="AT121" s="391"/>
      <c r="AU121" s="391"/>
      <c r="AV121" s="391"/>
      <c r="AW121" s="391"/>
      <c r="AX121" s="391"/>
      <c r="AY121" s="391"/>
      <c r="AZ121" s="391"/>
      <c r="BA121" s="391"/>
      <c r="BB121" s="391"/>
      <c r="BC121" s="391"/>
      <c r="BD121" s="392"/>
    </row>
    <row r="122" spans="1:56" ht="23" x14ac:dyDescent="0.35">
      <c r="A122" s="37" t="s">
        <v>44</v>
      </c>
      <c r="B122" s="37" t="s">
        <v>183</v>
      </c>
      <c r="C122" s="37">
        <v>85</v>
      </c>
      <c r="E122" s="47" t="s">
        <v>213</v>
      </c>
      <c r="F122" s="374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81"/>
      <c r="R122" s="7"/>
      <c r="S122" s="374"/>
      <c r="T122" s="39"/>
      <c r="U122" s="39"/>
      <c r="V122" s="39"/>
      <c r="W122" s="39"/>
      <c r="X122" s="39"/>
      <c r="Y122" s="39"/>
      <c r="Z122" s="39"/>
      <c r="AA122" s="39"/>
      <c r="AB122" s="39"/>
      <c r="AC122" s="39"/>
      <c r="AD122" s="381"/>
      <c r="AE122" s="7"/>
      <c r="AF122" s="374"/>
      <c r="AG122" s="39"/>
      <c r="AH122" s="39"/>
      <c r="AI122" s="39"/>
      <c r="AJ122" s="39"/>
      <c r="AK122" s="39"/>
      <c r="AL122" s="39"/>
      <c r="AM122" s="39"/>
      <c r="AN122" s="39"/>
      <c r="AO122" s="39"/>
      <c r="AP122" s="39"/>
      <c r="AQ122" s="381"/>
      <c r="AR122" s="7"/>
      <c r="AS122" s="374"/>
      <c r="AT122" s="39"/>
      <c r="AU122" s="39"/>
      <c r="AV122" s="39"/>
      <c r="AW122" s="39"/>
      <c r="AX122" s="39"/>
      <c r="AY122" s="39"/>
      <c r="AZ122" s="39"/>
      <c r="BA122" s="39"/>
      <c r="BB122" s="39"/>
      <c r="BC122" s="39"/>
      <c r="BD122" s="381"/>
    </row>
    <row r="123" spans="1:56" ht="23" x14ac:dyDescent="0.35">
      <c r="A123" s="37" t="s">
        <v>44</v>
      </c>
      <c r="B123" s="37" t="s">
        <v>184</v>
      </c>
      <c r="C123" s="37">
        <v>86</v>
      </c>
      <c r="E123" s="267" t="s">
        <v>214</v>
      </c>
      <c r="F123" s="374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81"/>
      <c r="R123" s="7"/>
      <c r="S123" s="390"/>
      <c r="T123" s="391"/>
      <c r="U123" s="391"/>
      <c r="V123" s="391"/>
      <c r="W123" s="391"/>
      <c r="X123" s="391"/>
      <c r="Y123" s="391"/>
      <c r="Z123" s="391"/>
      <c r="AA123" s="391"/>
      <c r="AB123" s="391"/>
      <c r="AC123" s="391"/>
      <c r="AD123" s="392"/>
      <c r="AE123" s="7"/>
      <c r="AF123" s="374"/>
      <c r="AG123" s="39"/>
      <c r="AH123" s="39"/>
      <c r="AI123" s="39"/>
      <c r="AJ123" s="39"/>
      <c r="AK123" s="39"/>
      <c r="AL123" s="39"/>
      <c r="AM123" s="39"/>
      <c r="AN123" s="39"/>
      <c r="AO123" s="39"/>
      <c r="AP123" s="39"/>
      <c r="AQ123" s="381"/>
      <c r="AR123" s="7"/>
      <c r="AS123" s="374"/>
      <c r="AT123" s="39"/>
      <c r="AU123" s="39"/>
      <c r="AV123" s="39"/>
      <c r="AW123" s="39"/>
      <c r="AX123" s="39"/>
      <c r="AY123" s="39"/>
      <c r="AZ123" s="39"/>
      <c r="BA123" s="39"/>
      <c r="BB123" s="39"/>
      <c r="BC123" s="39"/>
      <c r="BD123" s="381"/>
    </row>
    <row r="124" spans="1:56" ht="23" x14ac:dyDescent="0.35">
      <c r="A124" s="37" t="s">
        <v>44</v>
      </c>
      <c r="B124" s="37" t="s">
        <v>185</v>
      </c>
      <c r="C124" s="37">
        <v>87</v>
      </c>
      <c r="E124" s="267" t="s">
        <v>215</v>
      </c>
      <c r="F124" s="390"/>
      <c r="G124" s="391"/>
      <c r="H124" s="391"/>
      <c r="I124" s="391"/>
      <c r="J124" s="391"/>
      <c r="K124" s="391"/>
      <c r="L124" s="391"/>
      <c r="M124" s="391"/>
      <c r="N124" s="391"/>
      <c r="O124" s="391"/>
      <c r="P124" s="391"/>
      <c r="Q124" s="392"/>
      <c r="R124" s="7"/>
      <c r="S124" s="390"/>
      <c r="T124" s="391"/>
      <c r="U124" s="391"/>
      <c r="V124" s="391"/>
      <c r="W124" s="391"/>
      <c r="X124" s="391"/>
      <c r="Y124" s="391"/>
      <c r="Z124" s="391"/>
      <c r="AA124" s="391"/>
      <c r="AB124" s="391"/>
      <c r="AC124" s="391"/>
      <c r="AD124" s="392"/>
      <c r="AE124" s="7"/>
      <c r="AF124" s="390"/>
      <c r="AG124" s="391"/>
      <c r="AH124" s="391"/>
      <c r="AI124" s="391"/>
      <c r="AJ124" s="391"/>
      <c r="AK124" s="391"/>
      <c r="AL124" s="391"/>
      <c r="AM124" s="391"/>
      <c r="AN124" s="391"/>
      <c r="AO124" s="391"/>
      <c r="AP124" s="391"/>
      <c r="AQ124" s="392"/>
      <c r="AR124" s="7"/>
      <c r="AS124" s="390"/>
      <c r="AT124" s="391"/>
      <c r="AU124" s="391"/>
      <c r="AV124" s="391"/>
      <c r="AW124" s="391"/>
      <c r="AX124" s="391"/>
      <c r="AY124" s="391"/>
      <c r="AZ124" s="391"/>
      <c r="BA124" s="391"/>
      <c r="BB124" s="391"/>
      <c r="BC124" s="391"/>
      <c r="BD124" s="392"/>
    </row>
    <row r="125" spans="1:56" ht="23" x14ac:dyDescent="0.35">
      <c r="B125" s="37"/>
      <c r="C125" s="37"/>
      <c r="E125" s="46" t="s">
        <v>217</v>
      </c>
      <c r="F125" s="327"/>
      <c r="G125" s="326"/>
      <c r="H125" s="326"/>
      <c r="I125" s="326"/>
      <c r="J125" s="326"/>
      <c r="K125" s="326"/>
      <c r="L125" s="326"/>
      <c r="M125" s="326"/>
      <c r="N125" s="326"/>
      <c r="O125" s="326"/>
      <c r="P125" s="326"/>
      <c r="Q125" s="9"/>
      <c r="R125" s="7"/>
      <c r="S125" s="327"/>
      <c r="T125" s="326"/>
      <c r="U125" s="326"/>
      <c r="V125" s="326"/>
      <c r="W125" s="326"/>
      <c r="X125" s="326"/>
      <c r="Y125" s="326"/>
      <c r="Z125" s="326"/>
      <c r="AA125" s="326"/>
      <c r="AB125" s="326"/>
      <c r="AC125" s="326"/>
      <c r="AD125" s="9"/>
      <c r="AE125" s="7"/>
      <c r="AF125" s="327"/>
      <c r="AG125" s="326"/>
      <c r="AH125" s="326"/>
      <c r="AI125" s="326"/>
      <c r="AJ125" s="326"/>
      <c r="AK125" s="326"/>
      <c r="AL125" s="326"/>
      <c r="AM125" s="326"/>
      <c r="AN125" s="326"/>
      <c r="AO125" s="326"/>
      <c r="AP125" s="326"/>
      <c r="AQ125" s="9"/>
      <c r="AR125" s="7"/>
      <c r="AS125" s="327"/>
      <c r="AT125" s="326"/>
      <c r="AU125" s="326"/>
      <c r="AV125" s="326"/>
      <c r="AW125" s="326"/>
      <c r="AX125" s="326"/>
      <c r="AY125" s="326"/>
      <c r="AZ125" s="326"/>
      <c r="BA125" s="326"/>
      <c r="BB125" s="326"/>
      <c r="BC125" s="326"/>
      <c r="BD125" s="9"/>
    </row>
    <row r="126" spans="1:56" ht="23" x14ac:dyDescent="0.35">
      <c r="A126" s="37" t="s">
        <v>44</v>
      </c>
      <c r="B126" s="37" t="s">
        <v>186</v>
      </c>
      <c r="C126" s="37">
        <v>88</v>
      </c>
      <c r="E126" s="69" t="s">
        <v>218</v>
      </c>
      <c r="F126" s="42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81"/>
      <c r="R126" s="7"/>
      <c r="S126" s="393"/>
      <c r="T126" s="391"/>
      <c r="U126" s="391"/>
      <c r="V126" s="391"/>
      <c r="W126" s="391"/>
      <c r="X126" s="391"/>
      <c r="Y126" s="391"/>
      <c r="Z126" s="391"/>
      <c r="AA126" s="391"/>
      <c r="AB126" s="391"/>
      <c r="AC126" s="391"/>
      <c r="AD126" s="392"/>
      <c r="AE126" s="7"/>
      <c r="AF126" s="42"/>
      <c r="AG126" s="39"/>
      <c r="AH126" s="39"/>
      <c r="AI126" s="39"/>
      <c r="AJ126" s="39"/>
      <c r="AK126" s="39"/>
      <c r="AL126" s="39"/>
      <c r="AM126" s="39"/>
      <c r="AN126" s="39"/>
      <c r="AO126" s="39"/>
      <c r="AP126" s="39"/>
      <c r="AQ126" s="381"/>
      <c r="AR126" s="7"/>
      <c r="AS126" s="42"/>
      <c r="AT126" s="39"/>
      <c r="AU126" s="39"/>
      <c r="AV126" s="39"/>
      <c r="AW126" s="39"/>
      <c r="AX126" s="39"/>
      <c r="AY126" s="39"/>
      <c r="AZ126" s="39"/>
      <c r="BA126" s="39"/>
      <c r="BB126" s="39"/>
      <c r="BC126" s="39"/>
      <c r="BD126" s="381"/>
    </row>
    <row r="127" spans="1:56" ht="23" x14ac:dyDescent="0.35">
      <c r="A127" s="37" t="s">
        <v>44</v>
      </c>
      <c r="B127" s="37" t="s">
        <v>187</v>
      </c>
      <c r="C127" s="37">
        <v>89</v>
      </c>
      <c r="E127" s="69" t="s">
        <v>319</v>
      </c>
      <c r="F127" s="390"/>
      <c r="G127" s="391"/>
      <c r="H127" s="391"/>
      <c r="I127" s="391"/>
      <c r="J127" s="391"/>
      <c r="K127" s="391"/>
      <c r="L127" s="391"/>
      <c r="M127" s="391"/>
      <c r="N127" s="391"/>
      <c r="O127" s="391"/>
      <c r="P127" s="391"/>
      <c r="Q127" s="392"/>
      <c r="S127" s="390"/>
      <c r="T127" s="391"/>
      <c r="U127" s="391"/>
      <c r="V127" s="391"/>
      <c r="W127" s="391"/>
      <c r="X127" s="391"/>
      <c r="Y127" s="391"/>
      <c r="Z127" s="391"/>
      <c r="AA127" s="391"/>
      <c r="AB127" s="391"/>
      <c r="AC127" s="391"/>
      <c r="AD127" s="392"/>
      <c r="AF127" s="390"/>
      <c r="AG127" s="391"/>
      <c r="AH127" s="391"/>
      <c r="AI127" s="391"/>
      <c r="AJ127" s="391"/>
      <c r="AK127" s="391"/>
      <c r="AL127" s="391"/>
      <c r="AM127" s="391"/>
      <c r="AN127" s="391"/>
      <c r="AO127" s="391"/>
      <c r="AP127" s="391"/>
      <c r="AQ127" s="392"/>
      <c r="AS127" s="390"/>
      <c r="AT127" s="391"/>
      <c r="AU127" s="391"/>
      <c r="AV127" s="391"/>
      <c r="AW127" s="391"/>
      <c r="AX127" s="391"/>
      <c r="AY127" s="391"/>
      <c r="AZ127" s="391"/>
      <c r="BA127" s="391"/>
      <c r="BB127" s="391"/>
      <c r="BC127" s="391"/>
      <c r="BD127" s="392"/>
    </row>
    <row r="128" spans="1:56" ht="23" x14ac:dyDescent="0.35">
      <c r="A128" s="37" t="s">
        <v>44</v>
      </c>
      <c r="B128" s="37" t="s">
        <v>188</v>
      </c>
      <c r="C128" s="37">
        <v>90</v>
      </c>
      <c r="E128" s="69" t="s">
        <v>220</v>
      </c>
      <c r="F128" s="390"/>
      <c r="G128" s="391"/>
      <c r="H128" s="391"/>
      <c r="I128" s="391"/>
      <c r="J128" s="391"/>
      <c r="K128" s="391"/>
      <c r="L128" s="391"/>
      <c r="M128" s="391"/>
      <c r="N128" s="391"/>
      <c r="O128" s="391"/>
      <c r="P128" s="391"/>
      <c r="Q128" s="392"/>
      <c r="R128" s="7"/>
      <c r="S128" s="390"/>
      <c r="T128" s="391"/>
      <c r="U128" s="391"/>
      <c r="V128" s="391"/>
      <c r="W128" s="391"/>
      <c r="X128" s="391"/>
      <c r="Y128" s="391"/>
      <c r="Z128" s="391"/>
      <c r="AA128" s="391"/>
      <c r="AB128" s="391"/>
      <c r="AC128" s="391"/>
      <c r="AD128" s="392"/>
      <c r="AE128" s="7"/>
      <c r="AF128" s="390"/>
      <c r="AG128" s="391"/>
      <c r="AH128" s="391"/>
      <c r="AI128" s="391"/>
      <c r="AJ128" s="391"/>
      <c r="AK128" s="391"/>
      <c r="AL128" s="391"/>
      <c r="AM128" s="391"/>
      <c r="AN128" s="391"/>
      <c r="AO128" s="391"/>
      <c r="AP128" s="391"/>
      <c r="AQ128" s="392"/>
      <c r="AR128" s="7"/>
      <c r="AS128" s="390"/>
      <c r="AT128" s="391"/>
      <c r="AU128" s="391"/>
      <c r="AV128" s="391"/>
      <c r="AW128" s="391"/>
      <c r="AX128" s="391"/>
      <c r="AY128" s="391"/>
      <c r="AZ128" s="391"/>
      <c r="BA128" s="391"/>
      <c r="BB128" s="391"/>
      <c r="BC128" s="391"/>
      <c r="BD128" s="392"/>
    </row>
    <row r="129" spans="1:56" ht="23" x14ac:dyDescent="0.35">
      <c r="B129" s="37"/>
      <c r="C129" s="37"/>
      <c r="E129" s="46" t="s">
        <v>222</v>
      </c>
      <c r="F129" s="327"/>
      <c r="G129" s="326"/>
      <c r="H129" s="326"/>
      <c r="I129" s="326"/>
      <c r="J129" s="326"/>
      <c r="K129" s="326"/>
      <c r="L129" s="326"/>
      <c r="M129" s="326"/>
      <c r="N129" s="326"/>
      <c r="O129" s="326"/>
      <c r="P129" s="326"/>
      <c r="Q129" s="9"/>
      <c r="R129" s="7"/>
      <c r="S129" s="327"/>
      <c r="T129" s="326"/>
      <c r="U129" s="326"/>
      <c r="V129" s="326"/>
      <c r="W129" s="326"/>
      <c r="X129" s="326"/>
      <c r="Y129" s="326"/>
      <c r="Z129" s="326"/>
      <c r="AA129" s="326"/>
      <c r="AB129" s="326"/>
      <c r="AC129" s="326"/>
      <c r="AD129" s="9"/>
      <c r="AE129" s="7"/>
      <c r="AF129" s="327"/>
      <c r="AG129" s="326"/>
      <c r="AH129" s="326"/>
      <c r="AI129" s="326"/>
      <c r="AJ129" s="326"/>
      <c r="AK129" s="326"/>
      <c r="AL129" s="326"/>
      <c r="AM129" s="326"/>
      <c r="AN129" s="326"/>
      <c r="AO129" s="326"/>
      <c r="AP129" s="326"/>
      <c r="AQ129" s="9"/>
      <c r="AR129" s="7"/>
      <c r="AS129" s="327"/>
      <c r="AT129" s="326"/>
      <c r="AU129" s="326"/>
      <c r="AV129" s="326"/>
      <c r="AW129" s="326"/>
      <c r="AX129" s="326"/>
      <c r="AY129" s="326"/>
      <c r="AZ129" s="326"/>
      <c r="BA129" s="326"/>
      <c r="BB129" s="326"/>
      <c r="BC129" s="326"/>
      <c r="BD129" s="9"/>
    </row>
    <row r="130" spans="1:56" ht="23" x14ac:dyDescent="0.35">
      <c r="A130" s="37" t="s">
        <v>44</v>
      </c>
      <c r="B130" s="37" t="s">
        <v>189</v>
      </c>
      <c r="C130" s="37">
        <v>91</v>
      </c>
      <c r="E130" s="69" t="s">
        <v>223</v>
      </c>
      <c r="F130" s="390"/>
      <c r="G130" s="391"/>
      <c r="H130" s="391"/>
      <c r="I130" s="391"/>
      <c r="J130" s="391"/>
      <c r="K130" s="391"/>
      <c r="L130" s="391"/>
      <c r="M130" s="391"/>
      <c r="N130" s="391"/>
      <c r="O130" s="391"/>
      <c r="P130" s="391"/>
      <c r="Q130" s="392"/>
      <c r="R130" s="7"/>
      <c r="S130" s="390"/>
      <c r="T130" s="391"/>
      <c r="U130" s="391"/>
      <c r="V130" s="391"/>
      <c r="W130" s="391"/>
      <c r="X130" s="391"/>
      <c r="Y130" s="391"/>
      <c r="Z130" s="391"/>
      <c r="AA130" s="391"/>
      <c r="AB130" s="391"/>
      <c r="AC130" s="391"/>
      <c r="AD130" s="392"/>
      <c r="AE130" s="7"/>
      <c r="AF130" s="390"/>
      <c r="AG130" s="391"/>
      <c r="AH130" s="391"/>
      <c r="AI130" s="391"/>
      <c r="AJ130" s="391"/>
      <c r="AK130" s="391"/>
      <c r="AL130" s="391"/>
      <c r="AM130" s="391"/>
      <c r="AN130" s="391"/>
      <c r="AO130" s="391"/>
      <c r="AP130" s="391"/>
      <c r="AQ130" s="392"/>
      <c r="AR130" s="7"/>
      <c r="AS130" s="390"/>
      <c r="AT130" s="391"/>
      <c r="AU130" s="391"/>
      <c r="AV130" s="391"/>
      <c r="AW130" s="391"/>
      <c r="AX130" s="391"/>
      <c r="AY130" s="391"/>
      <c r="AZ130" s="391"/>
      <c r="BA130" s="391"/>
      <c r="BB130" s="391"/>
      <c r="BC130" s="391"/>
      <c r="BD130" s="392"/>
    </row>
    <row r="131" spans="1:56" ht="23" x14ac:dyDescent="0.35">
      <c r="A131" s="37" t="s">
        <v>44</v>
      </c>
      <c r="B131" s="37" t="s">
        <v>190</v>
      </c>
      <c r="C131" s="37">
        <v>92</v>
      </c>
      <c r="E131" s="69" t="s">
        <v>224</v>
      </c>
      <c r="F131" s="390"/>
      <c r="G131" s="391"/>
      <c r="H131" s="391"/>
      <c r="I131" s="391"/>
      <c r="J131" s="391"/>
      <c r="K131" s="391"/>
      <c r="L131" s="391"/>
      <c r="M131" s="391"/>
      <c r="N131" s="391"/>
      <c r="O131" s="391"/>
      <c r="P131" s="391"/>
      <c r="Q131" s="392"/>
      <c r="R131" s="7"/>
      <c r="S131" s="390"/>
      <c r="T131" s="391"/>
      <c r="U131" s="391"/>
      <c r="V131" s="391"/>
      <c r="W131" s="391"/>
      <c r="X131" s="391"/>
      <c r="Y131" s="391"/>
      <c r="Z131" s="391"/>
      <c r="AA131" s="391"/>
      <c r="AB131" s="391"/>
      <c r="AC131" s="391"/>
      <c r="AD131" s="392"/>
      <c r="AE131" s="7"/>
      <c r="AF131" s="390"/>
      <c r="AG131" s="391"/>
      <c r="AH131" s="391"/>
      <c r="AI131" s="391"/>
      <c r="AJ131" s="391"/>
      <c r="AK131" s="391"/>
      <c r="AL131" s="391"/>
      <c r="AM131" s="391"/>
      <c r="AN131" s="391"/>
      <c r="AO131" s="391"/>
      <c r="AP131" s="391"/>
      <c r="AQ131" s="392"/>
      <c r="AR131" s="7"/>
      <c r="AS131" s="390"/>
      <c r="AT131" s="391"/>
      <c r="AU131" s="391"/>
      <c r="AV131" s="391"/>
      <c r="AW131" s="391"/>
      <c r="AX131" s="391"/>
      <c r="AY131" s="391"/>
      <c r="AZ131" s="391"/>
      <c r="BA131" s="391"/>
      <c r="BB131" s="391"/>
      <c r="BC131" s="391"/>
      <c r="BD131" s="392"/>
    </row>
    <row r="132" spans="1:56" ht="23" x14ac:dyDescent="0.35">
      <c r="A132" s="37" t="s">
        <v>44</v>
      </c>
      <c r="B132" s="37" t="s">
        <v>191</v>
      </c>
      <c r="C132" s="37">
        <v>93</v>
      </c>
      <c r="E132" s="69" t="s">
        <v>225</v>
      </c>
      <c r="F132" s="390"/>
      <c r="G132" s="391"/>
      <c r="H132" s="391"/>
      <c r="I132" s="391"/>
      <c r="J132" s="391"/>
      <c r="K132" s="391"/>
      <c r="L132" s="391"/>
      <c r="M132" s="391"/>
      <c r="N132" s="391"/>
      <c r="O132" s="391"/>
      <c r="P132" s="391"/>
      <c r="Q132" s="392"/>
      <c r="R132" s="7"/>
      <c r="S132" s="390"/>
      <c r="T132" s="391"/>
      <c r="U132" s="391"/>
      <c r="V132" s="391"/>
      <c r="W132" s="391"/>
      <c r="X132" s="391"/>
      <c r="Y132" s="391"/>
      <c r="Z132" s="391"/>
      <c r="AA132" s="391"/>
      <c r="AB132" s="391"/>
      <c r="AC132" s="391"/>
      <c r="AD132" s="392"/>
      <c r="AE132" s="7"/>
      <c r="AF132" s="390"/>
      <c r="AG132" s="391"/>
      <c r="AH132" s="391"/>
      <c r="AI132" s="391"/>
      <c r="AJ132" s="391"/>
      <c r="AK132" s="391"/>
      <c r="AL132" s="391"/>
      <c r="AM132" s="391"/>
      <c r="AN132" s="391"/>
      <c r="AO132" s="391"/>
      <c r="AP132" s="391"/>
      <c r="AQ132" s="392"/>
      <c r="AR132" s="7"/>
      <c r="AS132" s="390"/>
      <c r="AT132" s="391"/>
      <c r="AU132" s="391"/>
      <c r="AV132" s="391"/>
      <c r="AW132" s="391"/>
      <c r="AX132" s="391"/>
      <c r="AY132" s="391"/>
      <c r="AZ132" s="391"/>
      <c r="BA132" s="391"/>
      <c r="BB132" s="391"/>
      <c r="BC132" s="391"/>
      <c r="BD132" s="392"/>
    </row>
    <row r="133" spans="1:56" ht="23" x14ac:dyDescent="0.35">
      <c r="A133" s="37" t="s">
        <v>44</v>
      </c>
      <c r="B133" s="37" t="s">
        <v>192</v>
      </c>
      <c r="C133" s="37">
        <v>94</v>
      </c>
      <c r="E133" s="69" t="s">
        <v>226</v>
      </c>
      <c r="F133" s="390"/>
      <c r="G133" s="391"/>
      <c r="H133" s="391"/>
      <c r="I133" s="391"/>
      <c r="J133" s="391"/>
      <c r="K133" s="391"/>
      <c r="L133" s="391"/>
      <c r="M133" s="391"/>
      <c r="N133" s="391"/>
      <c r="O133" s="391"/>
      <c r="P133" s="391"/>
      <c r="Q133" s="392"/>
      <c r="R133" s="7"/>
      <c r="S133" s="390"/>
      <c r="T133" s="391"/>
      <c r="U133" s="391"/>
      <c r="V133" s="391"/>
      <c r="W133" s="391"/>
      <c r="X133" s="391"/>
      <c r="Y133" s="391"/>
      <c r="Z133" s="391"/>
      <c r="AA133" s="391"/>
      <c r="AB133" s="391"/>
      <c r="AC133" s="391"/>
      <c r="AD133" s="392"/>
      <c r="AE133" s="7"/>
      <c r="AF133" s="390"/>
      <c r="AG133" s="391"/>
      <c r="AH133" s="391"/>
      <c r="AI133" s="391"/>
      <c r="AJ133" s="391"/>
      <c r="AK133" s="391"/>
      <c r="AL133" s="391"/>
      <c r="AM133" s="391"/>
      <c r="AN133" s="391"/>
      <c r="AO133" s="391"/>
      <c r="AP133" s="391"/>
      <c r="AQ133" s="392"/>
      <c r="AR133" s="7"/>
      <c r="AS133" s="390"/>
      <c r="AT133" s="391"/>
      <c r="AU133" s="391"/>
      <c r="AV133" s="391"/>
      <c r="AW133" s="391"/>
      <c r="AX133" s="391"/>
      <c r="AY133" s="391"/>
      <c r="AZ133" s="391"/>
      <c r="BA133" s="391"/>
      <c r="BB133" s="391"/>
      <c r="BC133" s="391"/>
      <c r="BD133" s="392"/>
    </row>
    <row r="134" spans="1:56" ht="23" x14ac:dyDescent="0.35">
      <c r="A134" s="37" t="s">
        <v>44</v>
      </c>
      <c r="B134" s="37" t="s">
        <v>193</v>
      </c>
      <c r="C134" s="37">
        <v>95</v>
      </c>
      <c r="E134" s="69" t="s">
        <v>227</v>
      </c>
      <c r="F134" s="390"/>
      <c r="G134" s="391"/>
      <c r="H134" s="391"/>
      <c r="I134" s="391"/>
      <c r="J134" s="391"/>
      <c r="K134" s="391"/>
      <c r="L134" s="391"/>
      <c r="M134" s="391"/>
      <c r="N134" s="391"/>
      <c r="O134" s="391"/>
      <c r="P134" s="391"/>
      <c r="Q134" s="392"/>
      <c r="R134" s="7"/>
      <c r="S134" s="390"/>
      <c r="T134" s="391"/>
      <c r="U134" s="391"/>
      <c r="V134" s="391"/>
      <c r="W134" s="391"/>
      <c r="X134" s="391"/>
      <c r="Y134" s="391"/>
      <c r="Z134" s="391"/>
      <c r="AA134" s="391"/>
      <c r="AB134" s="391"/>
      <c r="AC134" s="391"/>
      <c r="AD134" s="392"/>
      <c r="AE134" s="7"/>
      <c r="AF134" s="390"/>
      <c r="AG134" s="391"/>
      <c r="AH134" s="391"/>
      <c r="AI134" s="391"/>
      <c r="AJ134" s="391"/>
      <c r="AK134" s="391"/>
      <c r="AL134" s="391"/>
      <c r="AM134" s="391"/>
      <c r="AN134" s="391"/>
      <c r="AO134" s="391"/>
      <c r="AP134" s="391"/>
      <c r="AQ134" s="392"/>
      <c r="AR134" s="7"/>
      <c r="AS134" s="390"/>
      <c r="AT134" s="391"/>
      <c r="AU134" s="391"/>
      <c r="AV134" s="391"/>
      <c r="AW134" s="391"/>
      <c r="AX134" s="391"/>
      <c r="AY134" s="391"/>
      <c r="AZ134" s="391"/>
      <c r="BA134" s="391"/>
      <c r="BB134" s="391"/>
      <c r="BC134" s="391"/>
      <c r="BD134" s="392"/>
    </row>
    <row r="135" spans="1:56" ht="23" x14ac:dyDescent="0.35">
      <c r="C135" s="37"/>
      <c r="E135" s="45" t="s">
        <v>46</v>
      </c>
      <c r="F135" s="372"/>
      <c r="G135" s="386"/>
      <c r="H135" s="386"/>
      <c r="I135" s="386"/>
      <c r="J135" s="386"/>
      <c r="K135" s="386"/>
      <c r="L135" s="386"/>
      <c r="M135" s="386"/>
      <c r="N135" s="386"/>
      <c r="O135" s="386"/>
      <c r="P135" s="386"/>
      <c r="Q135" s="379"/>
      <c r="R135" s="7"/>
      <c r="S135" s="372"/>
      <c r="T135" s="386"/>
      <c r="U135" s="386"/>
      <c r="V135" s="386"/>
      <c r="W135" s="386"/>
      <c r="X135" s="386"/>
      <c r="Y135" s="386"/>
      <c r="Z135" s="386"/>
      <c r="AA135" s="386"/>
      <c r="AB135" s="386"/>
      <c r="AC135" s="386"/>
      <c r="AD135" s="379"/>
      <c r="AE135" s="7"/>
      <c r="AF135" s="372"/>
      <c r="AG135" s="386"/>
      <c r="AH135" s="386"/>
      <c r="AI135" s="386"/>
      <c r="AJ135" s="386"/>
      <c r="AK135" s="386"/>
      <c r="AL135" s="386"/>
      <c r="AM135" s="386"/>
      <c r="AN135" s="386"/>
      <c r="AO135" s="386"/>
      <c r="AP135" s="386"/>
      <c r="AQ135" s="379"/>
      <c r="AR135" s="7"/>
      <c r="AS135" s="372"/>
      <c r="AT135" s="386"/>
      <c r="AU135" s="386"/>
      <c r="AV135" s="386"/>
      <c r="AW135" s="386"/>
      <c r="AX135" s="386"/>
      <c r="AY135" s="386"/>
      <c r="AZ135" s="386"/>
      <c r="BA135" s="386"/>
      <c r="BB135" s="386"/>
      <c r="BC135" s="386"/>
      <c r="BD135" s="379"/>
    </row>
    <row r="136" spans="1:56" ht="23" x14ac:dyDescent="0.35">
      <c r="C136" s="37"/>
      <c r="E136" s="70" t="s">
        <v>343</v>
      </c>
      <c r="F136" s="376"/>
      <c r="G136" s="387"/>
      <c r="H136" s="387"/>
      <c r="I136" s="387"/>
      <c r="J136" s="387"/>
      <c r="K136" s="387"/>
      <c r="L136" s="387"/>
      <c r="M136" s="387"/>
      <c r="N136" s="387"/>
      <c r="O136" s="387"/>
      <c r="P136" s="387"/>
      <c r="Q136" s="382"/>
      <c r="R136" s="7"/>
      <c r="S136" s="376"/>
      <c r="T136" s="387"/>
      <c r="U136" s="387"/>
      <c r="V136" s="387"/>
      <c r="W136" s="387"/>
      <c r="X136" s="387"/>
      <c r="Y136" s="387"/>
      <c r="Z136" s="387"/>
      <c r="AA136" s="387"/>
      <c r="AB136" s="387"/>
      <c r="AC136" s="387"/>
      <c r="AD136" s="382"/>
      <c r="AE136" s="7"/>
      <c r="AF136" s="376"/>
      <c r="AG136" s="387"/>
      <c r="AH136" s="387"/>
      <c r="AI136" s="387"/>
      <c r="AJ136" s="387"/>
      <c r="AK136" s="387"/>
      <c r="AL136" s="387"/>
      <c r="AM136" s="387"/>
      <c r="AN136" s="387"/>
      <c r="AO136" s="387"/>
      <c r="AP136" s="387"/>
      <c r="AQ136" s="382"/>
      <c r="AR136" s="7"/>
      <c r="AS136" s="376"/>
      <c r="AT136" s="387"/>
      <c r="AU136" s="387"/>
      <c r="AV136" s="387"/>
      <c r="AW136" s="387"/>
      <c r="AX136" s="387"/>
      <c r="AY136" s="387"/>
      <c r="AZ136" s="387"/>
      <c r="BA136" s="387"/>
      <c r="BB136" s="387"/>
      <c r="BC136" s="387"/>
      <c r="BD136" s="382"/>
    </row>
    <row r="137" spans="1:56" ht="23" x14ac:dyDescent="0.35">
      <c r="B137" s="57"/>
      <c r="C137" s="37"/>
      <c r="E137" s="46" t="s">
        <v>200</v>
      </c>
      <c r="F137" s="325"/>
      <c r="G137" s="326"/>
      <c r="H137" s="326"/>
      <c r="I137" s="326"/>
      <c r="J137" s="326"/>
      <c r="K137" s="326"/>
      <c r="L137" s="326"/>
      <c r="M137" s="326"/>
      <c r="N137" s="326"/>
      <c r="O137" s="326"/>
      <c r="P137" s="326"/>
      <c r="Q137" s="9"/>
      <c r="R137" s="7"/>
      <c r="S137" s="325"/>
      <c r="T137" s="326"/>
      <c r="U137" s="326"/>
      <c r="V137" s="326"/>
      <c r="W137" s="326"/>
      <c r="X137" s="326"/>
      <c r="Y137" s="326"/>
      <c r="Z137" s="326"/>
      <c r="AA137" s="326"/>
      <c r="AB137" s="326"/>
      <c r="AC137" s="326"/>
      <c r="AD137" s="9"/>
      <c r="AE137" s="7"/>
      <c r="AF137" s="325"/>
      <c r="AG137" s="326"/>
      <c r="AH137" s="326"/>
      <c r="AI137" s="326"/>
      <c r="AJ137" s="326"/>
      <c r="AK137" s="326"/>
      <c r="AL137" s="326"/>
      <c r="AM137" s="326"/>
      <c r="AN137" s="326"/>
      <c r="AO137" s="326"/>
      <c r="AP137" s="326"/>
      <c r="AQ137" s="9"/>
      <c r="AR137" s="7"/>
      <c r="AS137" s="325"/>
      <c r="AT137" s="326"/>
      <c r="AU137" s="326"/>
      <c r="AV137" s="326"/>
      <c r="AW137" s="326"/>
      <c r="AX137" s="326"/>
      <c r="AY137" s="326"/>
      <c r="AZ137" s="326"/>
      <c r="BA137" s="326"/>
      <c r="BB137" s="326"/>
      <c r="BC137" s="326"/>
      <c r="BD137" s="9"/>
    </row>
    <row r="138" spans="1:56" ht="23" x14ac:dyDescent="0.35">
      <c r="B138" s="57"/>
      <c r="C138" s="37"/>
      <c r="E138" s="262" t="s">
        <v>202</v>
      </c>
      <c r="F138" s="375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380"/>
      <c r="R138" s="7"/>
      <c r="S138" s="375"/>
      <c r="T138" s="19"/>
      <c r="U138" s="19"/>
      <c r="V138" s="19"/>
      <c r="W138" s="19"/>
      <c r="X138" s="19"/>
      <c r="Y138" s="19"/>
      <c r="Z138" s="19"/>
      <c r="AA138" s="19"/>
      <c r="AB138" s="19"/>
      <c r="AC138" s="19"/>
      <c r="AD138" s="380"/>
      <c r="AE138" s="7"/>
      <c r="AF138" s="375"/>
      <c r="AG138" s="19"/>
      <c r="AH138" s="19"/>
      <c r="AI138" s="19"/>
      <c r="AJ138" s="19"/>
      <c r="AK138" s="19"/>
      <c r="AL138" s="19"/>
      <c r="AM138" s="19"/>
      <c r="AN138" s="19"/>
      <c r="AO138" s="19"/>
      <c r="AP138" s="19"/>
      <c r="AQ138" s="380"/>
      <c r="AR138" s="7"/>
      <c r="AS138" s="375"/>
      <c r="AT138" s="19"/>
      <c r="AU138" s="19"/>
      <c r="AV138" s="19"/>
      <c r="AW138" s="19"/>
      <c r="AX138" s="19"/>
      <c r="AY138" s="19"/>
      <c r="AZ138" s="19"/>
      <c r="BA138" s="19"/>
      <c r="BB138" s="19"/>
      <c r="BC138" s="19"/>
      <c r="BD138" s="380"/>
    </row>
    <row r="139" spans="1:56" ht="23" x14ac:dyDescent="0.35">
      <c r="A139" s="37" t="s">
        <v>47</v>
      </c>
      <c r="B139" s="37" t="s">
        <v>175</v>
      </c>
      <c r="C139" s="37">
        <v>96</v>
      </c>
      <c r="E139" s="47" t="s">
        <v>308</v>
      </c>
      <c r="F139" s="374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81"/>
      <c r="R139" s="7"/>
      <c r="S139" s="390"/>
      <c r="T139" s="391"/>
      <c r="U139" s="391"/>
      <c r="V139" s="391"/>
      <c r="W139" s="391"/>
      <c r="X139" s="391"/>
      <c r="Y139" s="391"/>
      <c r="Z139" s="391"/>
      <c r="AA139" s="391"/>
      <c r="AB139" s="391"/>
      <c r="AC139" s="391"/>
      <c r="AD139" s="392"/>
      <c r="AE139" s="7"/>
      <c r="AF139" s="374"/>
      <c r="AG139" s="39"/>
      <c r="AH139" s="39"/>
      <c r="AI139" s="39"/>
      <c r="AJ139" s="39"/>
      <c r="AK139" s="39"/>
      <c r="AL139" s="39"/>
      <c r="AM139" s="39"/>
      <c r="AN139" s="39"/>
      <c r="AO139" s="39"/>
      <c r="AP139" s="39"/>
      <c r="AQ139" s="381"/>
      <c r="AR139" s="7"/>
      <c r="AS139" s="374"/>
      <c r="AT139" s="39"/>
      <c r="AU139" s="39"/>
      <c r="AV139" s="39"/>
      <c r="AW139" s="39"/>
      <c r="AX139" s="39"/>
      <c r="AY139" s="39"/>
      <c r="AZ139" s="39"/>
      <c r="BA139" s="39"/>
      <c r="BB139" s="39"/>
      <c r="BC139" s="39"/>
      <c r="BD139" s="381"/>
    </row>
    <row r="140" spans="1:56" ht="23" x14ac:dyDescent="0.35">
      <c r="B140" s="58"/>
      <c r="C140" s="37"/>
      <c r="E140" s="71" t="s">
        <v>370</v>
      </c>
      <c r="F140" s="375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380"/>
      <c r="R140" s="7"/>
      <c r="S140" s="375"/>
      <c r="T140" s="19"/>
      <c r="U140" s="19"/>
      <c r="V140" s="19"/>
      <c r="W140" s="19"/>
      <c r="X140" s="19"/>
      <c r="Y140" s="19"/>
      <c r="Z140" s="19"/>
      <c r="AA140" s="19"/>
      <c r="AB140" s="19"/>
      <c r="AC140" s="19"/>
      <c r="AD140" s="380"/>
      <c r="AE140" s="7"/>
      <c r="AF140" s="375"/>
      <c r="AG140" s="19"/>
      <c r="AH140" s="19"/>
      <c r="AI140" s="19"/>
      <c r="AJ140" s="19"/>
      <c r="AK140" s="19"/>
      <c r="AL140" s="19"/>
      <c r="AM140" s="19"/>
      <c r="AN140" s="19"/>
      <c r="AO140" s="19"/>
      <c r="AP140" s="19"/>
      <c r="AQ140" s="380"/>
      <c r="AR140" s="7"/>
      <c r="AS140" s="375"/>
      <c r="AT140" s="19"/>
      <c r="AU140" s="19"/>
      <c r="AV140" s="19"/>
      <c r="AW140" s="19"/>
      <c r="AX140" s="19"/>
      <c r="AY140" s="19"/>
      <c r="AZ140" s="19"/>
      <c r="BA140" s="19"/>
      <c r="BB140" s="19"/>
      <c r="BC140" s="19"/>
      <c r="BD140" s="380"/>
    </row>
    <row r="141" spans="1:56" ht="23" x14ac:dyDescent="0.35">
      <c r="A141" s="37" t="s">
        <v>47</v>
      </c>
      <c r="B141" s="37" t="s">
        <v>176</v>
      </c>
      <c r="C141" s="37">
        <v>97</v>
      </c>
      <c r="E141" s="72" t="s">
        <v>206</v>
      </c>
      <c r="F141" s="390"/>
      <c r="G141" s="391"/>
      <c r="H141" s="391"/>
      <c r="I141" s="391"/>
      <c r="J141" s="391"/>
      <c r="K141" s="391"/>
      <c r="L141" s="391"/>
      <c r="M141" s="391"/>
      <c r="N141" s="391"/>
      <c r="O141" s="391"/>
      <c r="P141" s="391"/>
      <c r="Q141" s="392"/>
      <c r="R141" s="7"/>
      <c r="S141" s="390"/>
      <c r="T141" s="391"/>
      <c r="U141" s="391"/>
      <c r="V141" s="391"/>
      <c r="W141" s="391"/>
      <c r="X141" s="391"/>
      <c r="Y141" s="391"/>
      <c r="Z141" s="391"/>
      <c r="AA141" s="391"/>
      <c r="AB141" s="391"/>
      <c r="AC141" s="391"/>
      <c r="AD141" s="392"/>
      <c r="AE141" s="7"/>
      <c r="AF141" s="390"/>
      <c r="AG141" s="391"/>
      <c r="AH141" s="391"/>
      <c r="AI141" s="391"/>
      <c r="AJ141" s="391"/>
      <c r="AK141" s="391"/>
      <c r="AL141" s="391"/>
      <c r="AM141" s="391"/>
      <c r="AN141" s="391"/>
      <c r="AO141" s="391"/>
      <c r="AP141" s="391"/>
      <c r="AQ141" s="392"/>
      <c r="AR141" s="7"/>
      <c r="AS141" s="390"/>
      <c r="AT141" s="391"/>
      <c r="AU141" s="391"/>
      <c r="AV141" s="391"/>
      <c r="AW141" s="391"/>
      <c r="AX141" s="391"/>
      <c r="AY141" s="391"/>
      <c r="AZ141" s="391"/>
      <c r="BA141" s="391"/>
      <c r="BB141" s="391"/>
      <c r="BC141" s="391"/>
      <c r="BD141" s="392"/>
    </row>
    <row r="142" spans="1:56" ht="23" x14ac:dyDescent="0.35">
      <c r="A142" s="37" t="s">
        <v>47</v>
      </c>
      <c r="B142" s="37" t="s">
        <v>177</v>
      </c>
      <c r="C142" s="37">
        <v>98</v>
      </c>
      <c r="E142" s="72" t="s">
        <v>207</v>
      </c>
      <c r="F142" s="390"/>
      <c r="G142" s="391"/>
      <c r="H142" s="391"/>
      <c r="I142" s="391"/>
      <c r="J142" s="391"/>
      <c r="K142" s="391"/>
      <c r="L142" s="391"/>
      <c r="M142" s="391"/>
      <c r="N142" s="391"/>
      <c r="O142" s="391"/>
      <c r="P142" s="391"/>
      <c r="Q142" s="392"/>
      <c r="R142" s="7"/>
      <c r="S142" s="390"/>
      <c r="T142" s="391"/>
      <c r="U142" s="391"/>
      <c r="V142" s="391"/>
      <c r="W142" s="391"/>
      <c r="X142" s="391"/>
      <c r="Y142" s="391"/>
      <c r="Z142" s="391"/>
      <c r="AA142" s="391"/>
      <c r="AB142" s="391"/>
      <c r="AC142" s="391"/>
      <c r="AD142" s="392"/>
      <c r="AE142" s="7"/>
      <c r="AF142" s="390"/>
      <c r="AG142" s="391"/>
      <c r="AH142" s="391"/>
      <c r="AI142" s="391"/>
      <c r="AJ142" s="391"/>
      <c r="AK142" s="391"/>
      <c r="AL142" s="391"/>
      <c r="AM142" s="391"/>
      <c r="AN142" s="391"/>
      <c r="AO142" s="391"/>
      <c r="AP142" s="391"/>
      <c r="AQ142" s="392"/>
      <c r="AR142" s="7"/>
      <c r="AS142" s="390"/>
      <c r="AT142" s="391"/>
      <c r="AU142" s="391"/>
      <c r="AV142" s="391"/>
      <c r="AW142" s="391"/>
      <c r="AX142" s="391"/>
      <c r="AY142" s="391"/>
      <c r="AZ142" s="391"/>
      <c r="BA142" s="391"/>
      <c r="BB142" s="391"/>
      <c r="BC142" s="391"/>
      <c r="BD142" s="392"/>
    </row>
    <row r="143" spans="1:56" ht="23" x14ac:dyDescent="0.35">
      <c r="A143" s="37" t="s">
        <v>47</v>
      </c>
      <c r="B143" s="37" t="s">
        <v>178</v>
      </c>
      <c r="C143" s="37">
        <v>99</v>
      </c>
      <c r="E143" s="72" t="s">
        <v>208</v>
      </c>
      <c r="F143" s="390"/>
      <c r="G143" s="391"/>
      <c r="H143" s="391"/>
      <c r="I143" s="391"/>
      <c r="J143" s="391"/>
      <c r="K143" s="391"/>
      <c r="L143" s="391"/>
      <c r="M143" s="391"/>
      <c r="N143" s="391"/>
      <c r="O143" s="391"/>
      <c r="P143" s="391"/>
      <c r="Q143" s="392"/>
      <c r="R143" s="7"/>
      <c r="S143" s="390"/>
      <c r="T143" s="391"/>
      <c r="U143" s="391"/>
      <c r="V143" s="391"/>
      <c r="W143" s="391"/>
      <c r="X143" s="391"/>
      <c r="Y143" s="391"/>
      <c r="Z143" s="391"/>
      <c r="AA143" s="391"/>
      <c r="AB143" s="391"/>
      <c r="AC143" s="391"/>
      <c r="AD143" s="392"/>
      <c r="AE143" s="7"/>
      <c r="AF143" s="390"/>
      <c r="AG143" s="391"/>
      <c r="AH143" s="391"/>
      <c r="AI143" s="391"/>
      <c r="AJ143" s="391"/>
      <c r="AK143" s="391"/>
      <c r="AL143" s="391"/>
      <c r="AM143" s="391"/>
      <c r="AN143" s="391"/>
      <c r="AO143" s="391"/>
      <c r="AP143" s="391"/>
      <c r="AQ143" s="392"/>
      <c r="AR143" s="7"/>
      <c r="AS143" s="390"/>
      <c r="AT143" s="391"/>
      <c r="AU143" s="391"/>
      <c r="AV143" s="391"/>
      <c r="AW143" s="391"/>
      <c r="AX143" s="391"/>
      <c r="AY143" s="391"/>
      <c r="AZ143" s="391"/>
      <c r="BA143" s="391"/>
      <c r="BB143" s="391"/>
      <c r="BC143" s="391"/>
      <c r="BD143" s="392"/>
    </row>
    <row r="144" spans="1:56" ht="23" x14ac:dyDescent="0.35">
      <c r="A144" s="37" t="s">
        <v>47</v>
      </c>
      <c r="B144" s="37" t="s">
        <v>179</v>
      </c>
      <c r="C144" s="37">
        <v>100</v>
      </c>
      <c r="E144" s="72" t="s">
        <v>209</v>
      </c>
      <c r="F144" s="390"/>
      <c r="G144" s="391"/>
      <c r="H144" s="391"/>
      <c r="I144" s="391"/>
      <c r="J144" s="391"/>
      <c r="K144" s="391"/>
      <c r="L144" s="391"/>
      <c r="M144" s="391"/>
      <c r="N144" s="391"/>
      <c r="O144" s="391"/>
      <c r="P144" s="391"/>
      <c r="Q144" s="392"/>
      <c r="R144" s="7"/>
      <c r="S144" s="390"/>
      <c r="T144" s="391"/>
      <c r="U144" s="391"/>
      <c r="V144" s="391"/>
      <c r="W144" s="391"/>
      <c r="X144" s="391"/>
      <c r="Y144" s="391"/>
      <c r="Z144" s="391"/>
      <c r="AA144" s="391"/>
      <c r="AB144" s="391"/>
      <c r="AC144" s="391"/>
      <c r="AD144" s="392"/>
      <c r="AE144" s="7"/>
      <c r="AF144" s="390"/>
      <c r="AG144" s="391"/>
      <c r="AH144" s="391"/>
      <c r="AI144" s="391"/>
      <c r="AJ144" s="391"/>
      <c r="AK144" s="391"/>
      <c r="AL144" s="391"/>
      <c r="AM144" s="391"/>
      <c r="AN144" s="391"/>
      <c r="AO144" s="391"/>
      <c r="AP144" s="391"/>
      <c r="AQ144" s="392"/>
      <c r="AR144" s="7"/>
      <c r="AS144" s="390"/>
      <c r="AT144" s="391"/>
      <c r="AU144" s="391"/>
      <c r="AV144" s="391"/>
      <c r="AW144" s="391"/>
      <c r="AX144" s="391"/>
      <c r="AY144" s="391"/>
      <c r="AZ144" s="391"/>
      <c r="BA144" s="391"/>
      <c r="BB144" s="391"/>
      <c r="BC144" s="391"/>
      <c r="BD144" s="392"/>
    </row>
    <row r="145" spans="1:56" ht="23" x14ac:dyDescent="0.35">
      <c r="A145" s="37" t="s">
        <v>47</v>
      </c>
      <c r="B145" s="37" t="s">
        <v>180</v>
      </c>
      <c r="C145" s="37">
        <v>101</v>
      </c>
      <c r="E145" s="72" t="s">
        <v>210</v>
      </c>
      <c r="F145" s="390"/>
      <c r="G145" s="391"/>
      <c r="H145" s="391"/>
      <c r="I145" s="391"/>
      <c r="J145" s="391"/>
      <c r="K145" s="391"/>
      <c r="L145" s="391"/>
      <c r="M145" s="391"/>
      <c r="N145" s="391"/>
      <c r="O145" s="391"/>
      <c r="P145" s="391"/>
      <c r="Q145" s="392"/>
      <c r="R145" s="7"/>
      <c r="S145" s="390"/>
      <c r="T145" s="391"/>
      <c r="U145" s="391"/>
      <c r="V145" s="391"/>
      <c r="W145" s="391"/>
      <c r="X145" s="391"/>
      <c r="Y145" s="391"/>
      <c r="Z145" s="391"/>
      <c r="AA145" s="391"/>
      <c r="AB145" s="391"/>
      <c r="AC145" s="391"/>
      <c r="AD145" s="392"/>
      <c r="AE145" s="7"/>
      <c r="AF145" s="390"/>
      <c r="AG145" s="391"/>
      <c r="AH145" s="391"/>
      <c r="AI145" s="391"/>
      <c r="AJ145" s="391"/>
      <c r="AK145" s="391"/>
      <c r="AL145" s="391"/>
      <c r="AM145" s="391"/>
      <c r="AN145" s="391"/>
      <c r="AO145" s="391"/>
      <c r="AP145" s="391"/>
      <c r="AQ145" s="392"/>
      <c r="AR145" s="7"/>
      <c r="AS145" s="390"/>
      <c r="AT145" s="391"/>
      <c r="AU145" s="391"/>
      <c r="AV145" s="391"/>
      <c r="AW145" s="391"/>
      <c r="AX145" s="391"/>
      <c r="AY145" s="391"/>
      <c r="AZ145" s="391"/>
      <c r="BA145" s="391"/>
      <c r="BB145" s="391"/>
      <c r="BC145" s="391"/>
      <c r="BD145" s="392"/>
    </row>
    <row r="146" spans="1:56" ht="23" x14ac:dyDescent="0.35">
      <c r="A146" s="37" t="s">
        <v>47</v>
      </c>
      <c r="B146" s="37" t="s">
        <v>181</v>
      </c>
      <c r="C146" s="37">
        <v>102</v>
      </c>
      <c r="E146" s="72" t="s">
        <v>211</v>
      </c>
      <c r="F146" s="390"/>
      <c r="G146" s="391"/>
      <c r="H146" s="391"/>
      <c r="I146" s="391"/>
      <c r="J146" s="391"/>
      <c r="K146" s="391"/>
      <c r="L146" s="391"/>
      <c r="M146" s="391"/>
      <c r="N146" s="391"/>
      <c r="O146" s="391"/>
      <c r="P146" s="391"/>
      <c r="Q146" s="392"/>
      <c r="R146" s="7"/>
      <c r="S146" s="390"/>
      <c r="T146" s="391"/>
      <c r="U146" s="391"/>
      <c r="V146" s="391"/>
      <c r="W146" s="391"/>
      <c r="X146" s="391"/>
      <c r="Y146" s="391"/>
      <c r="Z146" s="391"/>
      <c r="AA146" s="391"/>
      <c r="AB146" s="391"/>
      <c r="AC146" s="391"/>
      <c r="AD146" s="392"/>
      <c r="AE146" s="7"/>
      <c r="AF146" s="390"/>
      <c r="AG146" s="391"/>
      <c r="AH146" s="391"/>
      <c r="AI146" s="391"/>
      <c r="AJ146" s="391"/>
      <c r="AK146" s="391"/>
      <c r="AL146" s="391"/>
      <c r="AM146" s="391"/>
      <c r="AN146" s="391"/>
      <c r="AO146" s="391"/>
      <c r="AP146" s="391"/>
      <c r="AQ146" s="392"/>
      <c r="AR146" s="7"/>
      <c r="AS146" s="390"/>
      <c r="AT146" s="391"/>
      <c r="AU146" s="391"/>
      <c r="AV146" s="391"/>
      <c r="AW146" s="391"/>
      <c r="AX146" s="391"/>
      <c r="AY146" s="391"/>
      <c r="AZ146" s="391"/>
      <c r="BA146" s="391"/>
      <c r="BB146" s="391"/>
      <c r="BC146" s="391"/>
      <c r="BD146" s="392"/>
    </row>
    <row r="147" spans="1:56" ht="23" x14ac:dyDescent="0.35">
      <c r="A147" s="37" t="s">
        <v>47</v>
      </c>
      <c r="B147" s="37" t="s">
        <v>182</v>
      </c>
      <c r="C147" s="37">
        <v>103</v>
      </c>
      <c r="E147" s="72" t="s">
        <v>212</v>
      </c>
      <c r="F147" s="390"/>
      <c r="G147" s="391"/>
      <c r="H147" s="391"/>
      <c r="I147" s="391"/>
      <c r="J147" s="391"/>
      <c r="K147" s="391"/>
      <c r="L147" s="391"/>
      <c r="M147" s="391"/>
      <c r="N147" s="391"/>
      <c r="O147" s="391"/>
      <c r="P147" s="391"/>
      <c r="Q147" s="392"/>
      <c r="R147" s="7"/>
      <c r="S147" s="390"/>
      <c r="T147" s="391"/>
      <c r="U147" s="391"/>
      <c r="V147" s="391"/>
      <c r="W147" s="391"/>
      <c r="X147" s="391"/>
      <c r="Y147" s="391"/>
      <c r="Z147" s="391"/>
      <c r="AA147" s="391"/>
      <c r="AB147" s="391"/>
      <c r="AC147" s="391"/>
      <c r="AD147" s="392"/>
      <c r="AE147" s="7"/>
      <c r="AF147" s="390"/>
      <c r="AG147" s="391"/>
      <c r="AH147" s="391"/>
      <c r="AI147" s="391"/>
      <c r="AJ147" s="391"/>
      <c r="AK147" s="391"/>
      <c r="AL147" s="391"/>
      <c r="AM147" s="391"/>
      <c r="AN147" s="391"/>
      <c r="AO147" s="391"/>
      <c r="AP147" s="391"/>
      <c r="AQ147" s="392"/>
      <c r="AR147" s="7"/>
      <c r="AS147" s="390"/>
      <c r="AT147" s="391"/>
      <c r="AU147" s="391"/>
      <c r="AV147" s="391"/>
      <c r="AW147" s="391"/>
      <c r="AX147" s="391"/>
      <c r="AY147" s="391"/>
      <c r="AZ147" s="391"/>
      <c r="BA147" s="391"/>
      <c r="BB147" s="391"/>
      <c r="BC147" s="391"/>
      <c r="BD147" s="392"/>
    </row>
    <row r="148" spans="1:56" ht="23" x14ac:dyDescent="0.35">
      <c r="A148" s="37" t="s">
        <v>47</v>
      </c>
      <c r="B148" s="37" t="s">
        <v>183</v>
      </c>
      <c r="C148" s="37">
        <v>104</v>
      </c>
      <c r="E148" s="47" t="s">
        <v>213</v>
      </c>
      <c r="F148" s="374"/>
      <c r="G148" s="39"/>
      <c r="H148" s="39"/>
      <c r="I148" s="39"/>
      <c r="J148" s="39"/>
      <c r="K148" s="39"/>
      <c r="L148" s="39"/>
      <c r="M148" s="39"/>
      <c r="N148" s="39"/>
      <c r="O148" s="39"/>
      <c r="P148" s="39"/>
      <c r="Q148" s="381"/>
      <c r="R148" s="7"/>
      <c r="S148" s="374"/>
      <c r="T148" s="39"/>
      <c r="U148" s="39"/>
      <c r="V148" s="39"/>
      <c r="W148" s="39"/>
      <c r="X148" s="39"/>
      <c r="Y148" s="39"/>
      <c r="Z148" s="39"/>
      <c r="AA148" s="39"/>
      <c r="AB148" s="39"/>
      <c r="AC148" s="39"/>
      <c r="AD148" s="381"/>
      <c r="AE148" s="7"/>
      <c r="AF148" s="374"/>
      <c r="AG148" s="39"/>
      <c r="AH148" s="39"/>
      <c r="AI148" s="39"/>
      <c r="AJ148" s="39"/>
      <c r="AK148" s="39"/>
      <c r="AL148" s="39"/>
      <c r="AM148" s="39"/>
      <c r="AN148" s="39"/>
      <c r="AO148" s="39"/>
      <c r="AP148" s="39"/>
      <c r="AQ148" s="381"/>
      <c r="AR148" s="7"/>
      <c r="AS148" s="374"/>
      <c r="AT148" s="39"/>
      <c r="AU148" s="39"/>
      <c r="AV148" s="39"/>
      <c r="AW148" s="39"/>
      <c r="AX148" s="39"/>
      <c r="AY148" s="39"/>
      <c r="AZ148" s="39"/>
      <c r="BA148" s="39"/>
      <c r="BB148" s="39"/>
      <c r="BC148" s="39"/>
      <c r="BD148" s="381"/>
    </row>
    <row r="149" spans="1:56" ht="23" x14ac:dyDescent="0.35">
      <c r="A149" s="37" t="s">
        <v>47</v>
      </c>
      <c r="B149" s="37" t="s">
        <v>184</v>
      </c>
      <c r="C149" s="37">
        <v>105</v>
      </c>
      <c r="E149" s="267" t="s">
        <v>214</v>
      </c>
      <c r="F149" s="374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81"/>
      <c r="R149" s="7"/>
      <c r="S149" s="390"/>
      <c r="T149" s="391"/>
      <c r="U149" s="391"/>
      <c r="V149" s="391"/>
      <c r="W149" s="391"/>
      <c r="X149" s="391"/>
      <c r="Y149" s="391"/>
      <c r="Z149" s="391"/>
      <c r="AA149" s="391"/>
      <c r="AB149" s="391"/>
      <c r="AC149" s="391"/>
      <c r="AD149" s="392"/>
      <c r="AE149" s="7"/>
      <c r="AF149" s="374"/>
      <c r="AG149" s="39"/>
      <c r="AH149" s="39"/>
      <c r="AI149" s="39"/>
      <c r="AJ149" s="39"/>
      <c r="AK149" s="39"/>
      <c r="AL149" s="39"/>
      <c r="AM149" s="39"/>
      <c r="AN149" s="39"/>
      <c r="AO149" s="39"/>
      <c r="AP149" s="39"/>
      <c r="AQ149" s="381"/>
      <c r="AR149" s="7"/>
      <c r="AS149" s="374"/>
      <c r="AT149" s="39"/>
      <c r="AU149" s="39"/>
      <c r="AV149" s="39"/>
      <c r="AW149" s="39"/>
      <c r="AX149" s="39"/>
      <c r="AY149" s="39"/>
      <c r="AZ149" s="39"/>
      <c r="BA149" s="39"/>
      <c r="BB149" s="39"/>
      <c r="BC149" s="39"/>
      <c r="BD149" s="381"/>
    </row>
    <row r="150" spans="1:56" ht="23" x14ac:dyDescent="0.35">
      <c r="A150" s="37" t="s">
        <v>47</v>
      </c>
      <c r="B150" s="37" t="s">
        <v>185</v>
      </c>
      <c r="C150" s="37">
        <v>106</v>
      </c>
      <c r="E150" s="267" t="s">
        <v>215</v>
      </c>
      <c r="F150" s="390"/>
      <c r="G150" s="391"/>
      <c r="H150" s="391"/>
      <c r="I150" s="391"/>
      <c r="J150" s="391"/>
      <c r="K150" s="391"/>
      <c r="L150" s="391"/>
      <c r="M150" s="391"/>
      <c r="N150" s="391"/>
      <c r="O150" s="391"/>
      <c r="P150" s="391"/>
      <c r="Q150" s="392"/>
      <c r="R150" s="7"/>
      <c r="S150" s="390"/>
      <c r="T150" s="391"/>
      <c r="U150" s="391"/>
      <c r="V150" s="391"/>
      <c r="W150" s="391"/>
      <c r="X150" s="391"/>
      <c r="Y150" s="391"/>
      <c r="Z150" s="391"/>
      <c r="AA150" s="391"/>
      <c r="AB150" s="391"/>
      <c r="AC150" s="391"/>
      <c r="AD150" s="392"/>
      <c r="AE150" s="7"/>
      <c r="AF150" s="390"/>
      <c r="AG150" s="391"/>
      <c r="AH150" s="391"/>
      <c r="AI150" s="391"/>
      <c r="AJ150" s="391"/>
      <c r="AK150" s="391"/>
      <c r="AL150" s="391"/>
      <c r="AM150" s="391"/>
      <c r="AN150" s="391"/>
      <c r="AO150" s="391"/>
      <c r="AP150" s="391"/>
      <c r="AQ150" s="392"/>
      <c r="AR150" s="7"/>
      <c r="AS150" s="390"/>
      <c r="AT150" s="391"/>
      <c r="AU150" s="391"/>
      <c r="AV150" s="391"/>
      <c r="AW150" s="391"/>
      <c r="AX150" s="391"/>
      <c r="AY150" s="391"/>
      <c r="AZ150" s="391"/>
      <c r="BA150" s="391"/>
      <c r="BB150" s="391"/>
      <c r="BC150" s="391"/>
      <c r="BD150" s="392"/>
    </row>
    <row r="151" spans="1:56" ht="23" x14ac:dyDescent="0.35">
      <c r="B151" s="37"/>
      <c r="C151" s="37"/>
      <c r="E151" s="46" t="s">
        <v>217</v>
      </c>
      <c r="F151" s="327"/>
      <c r="G151" s="326"/>
      <c r="H151" s="326"/>
      <c r="I151" s="326"/>
      <c r="J151" s="326"/>
      <c r="K151" s="326"/>
      <c r="L151" s="326"/>
      <c r="M151" s="326"/>
      <c r="N151" s="326"/>
      <c r="O151" s="326"/>
      <c r="P151" s="326"/>
      <c r="Q151" s="9"/>
      <c r="R151" s="7"/>
      <c r="S151" s="327"/>
      <c r="T151" s="326"/>
      <c r="U151" s="326"/>
      <c r="V151" s="326"/>
      <c r="W151" s="326"/>
      <c r="X151" s="326"/>
      <c r="Y151" s="326"/>
      <c r="Z151" s="326"/>
      <c r="AA151" s="326"/>
      <c r="AB151" s="326"/>
      <c r="AC151" s="326"/>
      <c r="AD151" s="9"/>
      <c r="AE151" s="7"/>
      <c r="AF151" s="327"/>
      <c r="AG151" s="326"/>
      <c r="AH151" s="326"/>
      <c r="AI151" s="326"/>
      <c r="AJ151" s="326"/>
      <c r="AK151" s="326"/>
      <c r="AL151" s="326"/>
      <c r="AM151" s="326"/>
      <c r="AN151" s="326"/>
      <c r="AO151" s="326"/>
      <c r="AP151" s="326"/>
      <c r="AQ151" s="9"/>
      <c r="AR151" s="7"/>
      <c r="AS151" s="327"/>
      <c r="AT151" s="326"/>
      <c r="AU151" s="326"/>
      <c r="AV151" s="326"/>
      <c r="AW151" s="326"/>
      <c r="AX151" s="326"/>
      <c r="AY151" s="326"/>
      <c r="AZ151" s="326"/>
      <c r="BA151" s="326"/>
      <c r="BB151" s="326"/>
      <c r="BC151" s="326"/>
      <c r="BD151" s="9"/>
    </row>
    <row r="152" spans="1:56" ht="23" x14ac:dyDescent="0.35">
      <c r="A152" s="37" t="s">
        <v>47</v>
      </c>
      <c r="B152" s="37" t="s">
        <v>186</v>
      </c>
      <c r="C152" s="37">
        <v>107</v>
      </c>
      <c r="E152" s="69" t="s">
        <v>218</v>
      </c>
      <c r="F152" s="42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81"/>
      <c r="R152" s="7"/>
      <c r="S152" s="393"/>
      <c r="T152" s="391"/>
      <c r="U152" s="391"/>
      <c r="V152" s="391"/>
      <c r="W152" s="391"/>
      <c r="X152" s="391"/>
      <c r="Y152" s="391"/>
      <c r="Z152" s="391"/>
      <c r="AA152" s="391"/>
      <c r="AB152" s="391"/>
      <c r="AC152" s="391"/>
      <c r="AD152" s="392"/>
      <c r="AE152" s="7"/>
      <c r="AF152" s="42"/>
      <c r="AG152" s="39"/>
      <c r="AH152" s="39"/>
      <c r="AI152" s="39"/>
      <c r="AJ152" s="39"/>
      <c r="AK152" s="39"/>
      <c r="AL152" s="39"/>
      <c r="AM152" s="39"/>
      <c r="AN152" s="39"/>
      <c r="AO152" s="39"/>
      <c r="AP152" s="39"/>
      <c r="AQ152" s="381"/>
      <c r="AR152" s="7"/>
      <c r="AS152" s="42"/>
      <c r="AT152" s="39"/>
      <c r="AU152" s="39"/>
      <c r="AV152" s="39"/>
      <c r="AW152" s="39"/>
      <c r="AX152" s="39"/>
      <c r="AY152" s="39"/>
      <c r="AZ152" s="39"/>
      <c r="BA152" s="39"/>
      <c r="BB152" s="39"/>
      <c r="BC152" s="39"/>
      <c r="BD152" s="381"/>
    </row>
    <row r="153" spans="1:56" ht="23" x14ac:dyDescent="0.35">
      <c r="A153" s="37" t="s">
        <v>47</v>
      </c>
      <c r="B153" s="37" t="s">
        <v>187</v>
      </c>
      <c r="C153" s="37">
        <v>108</v>
      </c>
      <c r="E153" s="69" t="s">
        <v>319</v>
      </c>
      <c r="F153" s="390"/>
      <c r="G153" s="391"/>
      <c r="H153" s="391"/>
      <c r="I153" s="391"/>
      <c r="J153" s="391"/>
      <c r="K153" s="391"/>
      <c r="L153" s="391"/>
      <c r="M153" s="391"/>
      <c r="N153" s="391"/>
      <c r="O153" s="391"/>
      <c r="P153" s="391"/>
      <c r="Q153" s="392"/>
      <c r="S153" s="390"/>
      <c r="T153" s="391"/>
      <c r="U153" s="391"/>
      <c r="V153" s="391"/>
      <c r="W153" s="391"/>
      <c r="X153" s="391"/>
      <c r="Y153" s="391"/>
      <c r="Z153" s="391"/>
      <c r="AA153" s="391"/>
      <c r="AB153" s="391"/>
      <c r="AC153" s="391"/>
      <c r="AD153" s="392"/>
      <c r="AF153" s="390"/>
      <c r="AG153" s="391"/>
      <c r="AH153" s="391"/>
      <c r="AI153" s="391"/>
      <c r="AJ153" s="391"/>
      <c r="AK153" s="391"/>
      <c r="AL153" s="391"/>
      <c r="AM153" s="391"/>
      <c r="AN153" s="391"/>
      <c r="AO153" s="391"/>
      <c r="AP153" s="391"/>
      <c r="AQ153" s="392"/>
      <c r="AS153" s="390"/>
      <c r="AT153" s="391"/>
      <c r="AU153" s="391"/>
      <c r="AV153" s="391"/>
      <c r="AW153" s="391"/>
      <c r="AX153" s="391"/>
      <c r="AY153" s="391"/>
      <c r="AZ153" s="391"/>
      <c r="BA153" s="391"/>
      <c r="BB153" s="391"/>
      <c r="BC153" s="391"/>
      <c r="BD153" s="392"/>
    </row>
    <row r="154" spans="1:56" ht="23" x14ac:dyDescent="0.35">
      <c r="A154" s="37" t="s">
        <v>47</v>
      </c>
      <c r="B154" s="37" t="s">
        <v>188</v>
      </c>
      <c r="C154" s="37">
        <v>109</v>
      </c>
      <c r="E154" s="69" t="s">
        <v>220</v>
      </c>
      <c r="F154" s="390"/>
      <c r="G154" s="391"/>
      <c r="H154" s="391"/>
      <c r="I154" s="391"/>
      <c r="J154" s="391"/>
      <c r="K154" s="391"/>
      <c r="L154" s="391"/>
      <c r="M154" s="391"/>
      <c r="N154" s="391"/>
      <c r="O154" s="391"/>
      <c r="P154" s="391"/>
      <c r="Q154" s="392"/>
      <c r="R154" s="7"/>
      <c r="S154" s="390"/>
      <c r="T154" s="391"/>
      <c r="U154" s="391"/>
      <c r="V154" s="391"/>
      <c r="W154" s="391"/>
      <c r="X154" s="391"/>
      <c r="Y154" s="391"/>
      <c r="Z154" s="391"/>
      <c r="AA154" s="391"/>
      <c r="AB154" s="391"/>
      <c r="AC154" s="391"/>
      <c r="AD154" s="392"/>
      <c r="AE154" s="7"/>
      <c r="AF154" s="390"/>
      <c r="AG154" s="391"/>
      <c r="AH154" s="391"/>
      <c r="AI154" s="391"/>
      <c r="AJ154" s="391"/>
      <c r="AK154" s="391"/>
      <c r="AL154" s="391"/>
      <c r="AM154" s="391"/>
      <c r="AN154" s="391"/>
      <c r="AO154" s="391"/>
      <c r="AP154" s="391"/>
      <c r="AQ154" s="392"/>
      <c r="AR154" s="7"/>
      <c r="AS154" s="390"/>
      <c r="AT154" s="391"/>
      <c r="AU154" s="391"/>
      <c r="AV154" s="391"/>
      <c r="AW154" s="391"/>
      <c r="AX154" s="391"/>
      <c r="AY154" s="391"/>
      <c r="AZ154" s="391"/>
      <c r="BA154" s="391"/>
      <c r="BB154" s="391"/>
      <c r="BC154" s="391"/>
      <c r="BD154" s="392"/>
    </row>
    <row r="155" spans="1:56" ht="23" x14ac:dyDescent="0.35">
      <c r="B155" s="37"/>
      <c r="C155" s="37"/>
      <c r="E155" s="46" t="s">
        <v>222</v>
      </c>
      <c r="F155" s="327"/>
      <c r="G155" s="326"/>
      <c r="H155" s="326"/>
      <c r="I155" s="326"/>
      <c r="J155" s="326"/>
      <c r="K155" s="326"/>
      <c r="L155" s="326"/>
      <c r="M155" s="326"/>
      <c r="N155" s="326"/>
      <c r="O155" s="326"/>
      <c r="P155" s="326"/>
      <c r="Q155" s="9"/>
      <c r="R155" s="7"/>
      <c r="S155" s="327"/>
      <c r="T155" s="326"/>
      <c r="U155" s="326"/>
      <c r="V155" s="326"/>
      <c r="W155" s="326"/>
      <c r="X155" s="326"/>
      <c r="Y155" s="326"/>
      <c r="Z155" s="326"/>
      <c r="AA155" s="326"/>
      <c r="AB155" s="326"/>
      <c r="AC155" s="326"/>
      <c r="AD155" s="9"/>
      <c r="AE155" s="7"/>
      <c r="AF155" s="327"/>
      <c r="AG155" s="326"/>
      <c r="AH155" s="326"/>
      <c r="AI155" s="326"/>
      <c r="AJ155" s="326"/>
      <c r="AK155" s="326"/>
      <c r="AL155" s="326"/>
      <c r="AM155" s="326"/>
      <c r="AN155" s="326"/>
      <c r="AO155" s="326"/>
      <c r="AP155" s="326"/>
      <c r="AQ155" s="9"/>
      <c r="AR155" s="7"/>
      <c r="AS155" s="327"/>
      <c r="AT155" s="326"/>
      <c r="AU155" s="326"/>
      <c r="AV155" s="326"/>
      <c r="AW155" s="326"/>
      <c r="AX155" s="326"/>
      <c r="AY155" s="326"/>
      <c r="AZ155" s="326"/>
      <c r="BA155" s="326"/>
      <c r="BB155" s="326"/>
      <c r="BC155" s="326"/>
      <c r="BD155" s="9"/>
    </row>
    <row r="156" spans="1:56" ht="23" x14ac:dyDescent="0.35">
      <c r="A156" s="37" t="s">
        <v>47</v>
      </c>
      <c r="B156" s="37" t="s">
        <v>189</v>
      </c>
      <c r="C156" s="37">
        <v>110</v>
      </c>
      <c r="E156" s="69" t="s">
        <v>223</v>
      </c>
      <c r="F156" s="390"/>
      <c r="G156" s="391"/>
      <c r="H156" s="391"/>
      <c r="I156" s="391"/>
      <c r="J156" s="391"/>
      <c r="K156" s="391"/>
      <c r="L156" s="391"/>
      <c r="M156" s="391"/>
      <c r="N156" s="391"/>
      <c r="O156" s="391"/>
      <c r="P156" s="391"/>
      <c r="Q156" s="392"/>
      <c r="R156" s="7"/>
      <c r="S156" s="390"/>
      <c r="T156" s="391"/>
      <c r="U156" s="391"/>
      <c r="V156" s="391"/>
      <c r="W156" s="391"/>
      <c r="X156" s="391"/>
      <c r="Y156" s="391"/>
      <c r="Z156" s="391"/>
      <c r="AA156" s="391"/>
      <c r="AB156" s="391"/>
      <c r="AC156" s="391"/>
      <c r="AD156" s="392"/>
      <c r="AE156" s="7"/>
      <c r="AF156" s="390"/>
      <c r="AG156" s="391"/>
      <c r="AH156" s="391"/>
      <c r="AI156" s="391"/>
      <c r="AJ156" s="391"/>
      <c r="AK156" s="391"/>
      <c r="AL156" s="391"/>
      <c r="AM156" s="391"/>
      <c r="AN156" s="391"/>
      <c r="AO156" s="391"/>
      <c r="AP156" s="391"/>
      <c r="AQ156" s="392"/>
      <c r="AR156" s="7"/>
      <c r="AS156" s="390"/>
      <c r="AT156" s="391"/>
      <c r="AU156" s="391"/>
      <c r="AV156" s="391"/>
      <c r="AW156" s="391"/>
      <c r="AX156" s="391"/>
      <c r="AY156" s="391"/>
      <c r="AZ156" s="391"/>
      <c r="BA156" s="391"/>
      <c r="BB156" s="391"/>
      <c r="BC156" s="391"/>
      <c r="BD156" s="392"/>
    </row>
    <row r="157" spans="1:56" ht="23" x14ac:dyDescent="0.35">
      <c r="A157" s="37" t="s">
        <v>47</v>
      </c>
      <c r="B157" s="37" t="s">
        <v>190</v>
      </c>
      <c r="C157" s="37">
        <v>111</v>
      </c>
      <c r="E157" s="69" t="s">
        <v>224</v>
      </c>
      <c r="F157" s="390"/>
      <c r="G157" s="391"/>
      <c r="H157" s="391"/>
      <c r="I157" s="391"/>
      <c r="J157" s="391"/>
      <c r="K157" s="391"/>
      <c r="L157" s="391"/>
      <c r="M157" s="391"/>
      <c r="N157" s="391"/>
      <c r="O157" s="391"/>
      <c r="P157" s="391"/>
      <c r="Q157" s="392"/>
      <c r="R157" s="7"/>
      <c r="S157" s="390"/>
      <c r="T157" s="391"/>
      <c r="U157" s="391"/>
      <c r="V157" s="391"/>
      <c r="W157" s="391"/>
      <c r="X157" s="391"/>
      <c r="Y157" s="391"/>
      <c r="Z157" s="391"/>
      <c r="AA157" s="391"/>
      <c r="AB157" s="391"/>
      <c r="AC157" s="391"/>
      <c r="AD157" s="392"/>
      <c r="AE157" s="7"/>
      <c r="AF157" s="390"/>
      <c r="AG157" s="391"/>
      <c r="AH157" s="391"/>
      <c r="AI157" s="391"/>
      <c r="AJ157" s="391"/>
      <c r="AK157" s="391"/>
      <c r="AL157" s="391"/>
      <c r="AM157" s="391"/>
      <c r="AN157" s="391"/>
      <c r="AO157" s="391"/>
      <c r="AP157" s="391"/>
      <c r="AQ157" s="392"/>
      <c r="AR157" s="7"/>
      <c r="AS157" s="390"/>
      <c r="AT157" s="391"/>
      <c r="AU157" s="391"/>
      <c r="AV157" s="391"/>
      <c r="AW157" s="391"/>
      <c r="AX157" s="391"/>
      <c r="AY157" s="391"/>
      <c r="AZ157" s="391"/>
      <c r="BA157" s="391"/>
      <c r="BB157" s="391"/>
      <c r="BC157" s="391"/>
      <c r="BD157" s="392"/>
    </row>
    <row r="158" spans="1:56" ht="23" x14ac:dyDescent="0.35">
      <c r="A158" s="37" t="s">
        <v>47</v>
      </c>
      <c r="B158" s="37" t="s">
        <v>191</v>
      </c>
      <c r="C158" s="37">
        <v>112</v>
      </c>
      <c r="E158" s="69" t="s">
        <v>225</v>
      </c>
      <c r="F158" s="390"/>
      <c r="G158" s="391"/>
      <c r="H158" s="391"/>
      <c r="I158" s="391"/>
      <c r="J158" s="391"/>
      <c r="K158" s="391"/>
      <c r="L158" s="391"/>
      <c r="M158" s="391"/>
      <c r="N158" s="391"/>
      <c r="O158" s="391"/>
      <c r="P158" s="391"/>
      <c r="Q158" s="392"/>
      <c r="R158" s="7"/>
      <c r="S158" s="390"/>
      <c r="T158" s="391"/>
      <c r="U158" s="391"/>
      <c r="V158" s="391"/>
      <c r="W158" s="391"/>
      <c r="X158" s="391"/>
      <c r="Y158" s="391"/>
      <c r="Z158" s="391"/>
      <c r="AA158" s="391"/>
      <c r="AB158" s="391"/>
      <c r="AC158" s="391"/>
      <c r="AD158" s="392"/>
      <c r="AE158" s="7"/>
      <c r="AF158" s="390"/>
      <c r="AG158" s="391"/>
      <c r="AH158" s="391"/>
      <c r="AI158" s="391"/>
      <c r="AJ158" s="391"/>
      <c r="AK158" s="391"/>
      <c r="AL158" s="391"/>
      <c r="AM158" s="391"/>
      <c r="AN158" s="391"/>
      <c r="AO158" s="391"/>
      <c r="AP158" s="391"/>
      <c r="AQ158" s="392"/>
      <c r="AR158" s="7"/>
      <c r="AS158" s="390"/>
      <c r="AT158" s="391"/>
      <c r="AU158" s="391"/>
      <c r="AV158" s="391"/>
      <c r="AW158" s="391"/>
      <c r="AX158" s="391"/>
      <c r="AY158" s="391"/>
      <c r="AZ158" s="391"/>
      <c r="BA158" s="391"/>
      <c r="BB158" s="391"/>
      <c r="BC158" s="391"/>
      <c r="BD158" s="392"/>
    </row>
    <row r="159" spans="1:56" ht="23" x14ac:dyDescent="0.35">
      <c r="A159" s="37" t="s">
        <v>47</v>
      </c>
      <c r="B159" s="37" t="s">
        <v>192</v>
      </c>
      <c r="C159" s="37">
        <v>113</v>
      </c>
      <c r="E159" s="69" t="s">
        <v>226</v>
      </c>
      <c r="F159" s="390"/>
      <c r="G159" s="391"/>
      <c r="H159" s="391"/>
      <c r="I159" s="391"/>
      <c r="J159" s="391"/>
      <c r="K159" s="391"/>
      <c r="L159" s="391"/>
      <c r="M159" s="391"/>
      <c r="N159" s="391"/>
      <c r="O159" s="391"/>
      <c r="P159" s="391"/>
      <c r="Q159" s="392"/>
      <c r="R159" s="7"/>
      <c r="S159" s="390"/>
      <c r="T159" s="391"/>
      <c r="U159" s="391"/>
      <c r="V159" s="391"/>
      <c r="W159" s="391"/>
      <c r="X159" s="391"/>
      <c r="Y159" s="391"/>
      <c r="Z159" s="391"/>
      <c r="AA159" s="391"/>
      <c r="AB159" s="391"/>
      <c r="AC159" s="391"/>
      <c r="AD159" s="392"/>
      <c r="AE159" s="7"/>
      <c r="AF159" s="390"/>
      <c r="AG159" s="391"/>
      <c r="AH159" s="391"/>
      <c r="AI159" s="391"/>
      <c r="AJ159" s="391"/>
      <c r="AK159" s="391"/>
      <c r="AL159" s="391"/>
      <c r="AM159" s="391"/>
      <c r="AN159" s="391"/>
      <c r="AO159" s="391"/>
      <c r="AP159" s="391"/>
      <c r="AQ159" s="392"/>
      <c r="AR159" s="7"/>
      <c r="AS159" s="390"/>
      <c r="AT159" s="391"/>
      <c r="AU159" s="391"/>
      <c r="AV159" s="391"/>
      <c r="AW159" s="391"/>
      <c r="AX159" s="391"/>
      <c r="AY159" s="391"/>
      <c r="AZ159" s="391"/>
      <c r="BA159" s="391"/>
      <c r="BB159" s="391"/>
      <c r="BC159" s="391"/>
      <c r="BD159" s="392"/>
    </row>
    <row r="160" spans="1:56" ht="23" x14ac:dyDescent="0.35">
      <c r="A160" s="37" t="s">
        <v>47</v>
      </c>
      <c r="B160" s="37" t="s">
        <v>193</v>
      </c>
      <c r="C160" s="37">
        <v>114</v>
      </c>
      <c r="E160" s="69" t="s">
        <v>227</v>
      </c>
      <c r="F160" s="390"/>
      <c r="G160" s="391"/>
      <c r="H160" s="391"/>
      <c r="I160" s="391"/>
      <c r="J160" s="391"/>
      <c r="K160" s="391"/>
      <c r="L160" s="391"/>
      <c r="M160" s="391"/>
      <c r="N160" s="391"/>
      <c r="O160" s="391"/>
      <c r="P160" s="391"/>
      <c r="Q160" s="392"/>
      <c r="R160" s="7"/>
      <c r="S160" s="390"/>
      <c r="T160" s="391"/>
      <c r="U160" s="391"/>
      <c r="V160" s="391"/>
      <c r="W160" s="391"/>
      <c r="X160" s="391"/>
      <c r="Y160" s="391"/>
      <c r="Z160" s="391"/>
      <c r="AA160" s="391"/>
      <c r="AB160" s="391"/>
      <c r="AC160" s="391"/>
      <c r="AD160" s="392"/>
      <c r="AE160" s="7"/>
      <c r="AF160" s="390"/>
      <c r="AG160" s="391"/>
      <c r="AH160" s="391"/>
      <c r="AI160" s="391"/>
      <c r="AJ160" s="391"/>
      <c r="AK160" s="391"/>
      <c r="AL160" s="391"/>
      <c r="AM160" s="391"/>
      <c r="AN160" s="391"/>
      <c r="AO160" s="391"/>
      <c r="AP160" s="391"/>
      <c r="AQ160" s="392"/>
      <c r="AR160" s="7"/>
      <c r="AS160" s="390"/>
      <c r="AT160" s="391"/>
      <c r="AU160" s="391"/>
      <c r="AV160" s="391"/>
      <c r="AW160" s="391"/>
      <c r="AX160" s="391"/>
      <c r="AY160" s="391"/>
      <c r="AZ160" s="391"/>
      <c r="BA160" s="391"/>
      <c r="BB160" s="391"/>
      <c r="BC160" s="391"/>
      <c r="BD160" s="392"/>
    </row>
    <row r="161" spans="1:56" ht="23" x14ac:dyDescent="0.35">
      <c r="C161" s="37"/>
      <c r="E161" s="70" t="s">
        <v>344</v>
      </c>
      <c r="F161" s="376"/>
      <c r="G161" s="387"/>
      <c r="H161" s="387"/>
      <c r="I161" s="387"/>
      <c r="J161" s="387"/>
      <c r="K161" s="387"/>
      <c r="L161" s="387"/>
      <c r="M161" s="387"/>
      <c r="N161" s="387"/>
      <c r="O161" s="387"/>
      <c r="P161" s="387"/>
      <c r="Q161" s="382"/>
      <c r="R161" s="7"/>
      <c r="S161" s="376"/>
      <c r="T161" s="387"/>
      <c r="U161" s="387"/>
      <c r="V161" s="387"/>
      <c r="W161" s="387"/>
      <c r="X161" s="387"/>
      <c r="Y161" s="387"/>
      <c r="Z161" s="387"/>
      <c r="AA161" s="387"/>
      <c r="AB161" s="387"/>
      <c r="AC161" s="387"/>
      <c r="AD161" s="382"/>
      <c r="AE161" s="7"/>
      <c r="AF161" s="376"/>
      <c r="AG161" s="387"/>
      <c r="AH161" s="387"/>
      <c r="AI161" s="387"/>
      <c r="AJ161" s="387"/>
      <c r="AK161" s="387"/>
      <c r="AL161" s="387"/>
      <c r="AM161" s="387"/>
      <c r="AN161" s="387"/>
      <c r="AO161" s="387"/>
      <c r="AP161" s="387"/>
      <c r="AQ161" s="382"/>
      <c r="AR161" s="7"/>
      <c r="AS161" s="376"/>
      <c r="AT161" s="387"/>
      <c r="AU161" s="387"/>
      <c r="AV161" s="387"/>
      <c r="AW161" s="387"/>
      <c r="AX161" s="387"/>
      <c r="AY161" s="387"/>
      <c r="AZ161" s="387"/>
      <c r="BA161" s="387"/>
      <c r="BB161" s="387"/>
      <c r="BC161" s="387"/>
      <c r="BD161" s="382"/>
    </row>
    <row r="162" spans="1:56" ht="23" x14ac:dyDescent="0.35">
      <c r="B162" s="57"/>
      <c r="C162" s="37"/>
      <c r="E162" s="46" t="s">
        <v>200</v>
      </c>
      <c r="F162" s="325"/>
      <c r="G162" s="326"/>
      <c r="H162" s="326"/>
      <c r="I162" s="326"/>
      <c r="J162" s="326"/>
      <c r="K162" s="326"/>
      <c r="L162" s="326"/>
      <c r="M162" s="326"/>
      <c r="N162" s="326"/>
      <c r="O162" s="326"/>
      <c r="P162" s="326"/>
      <c r="Q162" s="9"/>
      <c r="R162" s="7"/>
      <c r="S162" s="325"/>
      <c r="T162" s="326"/>
      <c r="U162" s="326"/>
      <c r="V162" s="326"/>
      <c r="W162" s="326"/>
      <c r="X162" s="326"/>
      <c r="Y162" s="326"/>
      <c r="Z162" s="326"/>
      <c r="AA162" s="326"/>
      <c r="AB162" s="326"/>
      <c r="AC162" s="326"/>
      <c r="AD162" s="9"/>
      <c r="AE162" s="7"/>
      <c r="AF162" s="325"/>
      <c r="AG162" s="326"/>
      <c r="AH162" s="326"/>
      <c r="AI162" s="326"/>
      <c r="AJ162" s="326"/>
      <c r="AK162" s="326"/>
      <c r="AL162" s="326"/>
      <c r="AM162" s="326"/>
      <c r="AN162" s="326"/>
      <c r="AO162" s="326"/>
      <c r="AP162" s="326"/>
      <c r="AQ162" s="9"/>
      <c r="AR162" s="7"/>
      <c r="AS162" s="325"/>
      <c r="AT162" s="326"/>
      <c r="AU162" s="326"/>
      <c r="AV162" s="326"/>
      <c r="AW162" s="326"/>
      <c r="AX162" s="326"/>
      <c r="AY162" s="326"/>
      <c r="AZ162" s="326"/>
      <c r="BA162" s="326"/>
      <c r="BB162" s="326"/>
      <c r="BC162" s="326"/>
      <c r="BD162" s="9"/>
    </row>
    <row r="163" spans="1:56" ht="23" x14ac:dyDescent="0.35">
      <c r="B163" s="57"/>
      <c r="C163" s="37"/>
      <c r="E163" s="262" t="s">
        <v>202</v>
      </c>
      <c r="F163" s="375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380"/>
      <c r="R163" s="7"/>
      <c r="S163" s="375"/>
      <c r="T163" s="19"/>
      <c r="U163" s="19"/>
      <c r="V163" s="19"/>
      <c r="W163" s="19"/>
      <c r="X163" s="19"/>
      <c r="Y163" s="19"/>
      <c r="Z163" s="19"/>
      <c r="AA163" s="19"/>
      <c r="AB163" s="19"/>
      <c r="AC163" s="19"/>
      <c r="AD163" s="380"/>
      <c r="AE163" s="7"/>
      <c r="AF163" s="375"/>
      <c r="AG163" s="19"/>
      <c r="AH163" s="19"/>
      <c r="AI163" s="19"/>
      <c r="AJ163" s="19"/>
      <c r="AK163" s="19"/>
      <c r="AL163" s="19"/>
      <c r="AM163" s="19"/>
      <c r="AN163" s="19"/>
      <c r="AO163" s="19"/>
      <c r="AP163" s="19"/>
      <c r="AQ163" s="380"/>
      <c r="AR163" s="7"/>
      <c r="AS163" s="375"/>
      <c r="AT163" s="19"/>
      <c r="AU163" s="19"/>
      <c r="AV163" s="19"/>
      <c r="AW163" s="19"/>
      <c r="AX163" s="19"/>
      <c r="AY163" s="19"/>
      <c r="AZ163" s="19"/>
      <c r="BA163" s="19"/>
      <c r="BB163" s="19"/>
      <c r="BC163" s="19"/>
      <c r="BD163" s="380"/>
    </row>
    <row r="164" spans="1:56" ht="23" x14ac:dyDescent="0.35">
      <c r="A164" s="37" t="s">
        <v>49</v>
      </c>
      <c r="B164" s="37" t="s">
        <v>175</v>
      </c>
      <c r="C164" s="37">
        <v>115</v>
      </c>
      <c r="E164" s="47" t="s">
        <v>308</v>
      </c>
      <c r="F164" s="374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81"/>
      <c r="R164" s="7"/>
      <c r="S164" s="390"/>
      <c r="T164" s="391"/>
      <c r="U164" s="391"/>
      <c r="V164" s="391"/>
      <c r="W164" s="391"/>
      <c r="X164" s="391"/>
      <c r="Y164" s="391"/>
      <c r="Z164" s="391"/>
      <c r="AA164" s="391"/>
      <c r="AB164" s="391"/>
      <c r="AC164" s="391"/>
      <c r="AD164" s="392"/>
      <c r="AE164" s="7"/>
      <c r="AF164" s="374"/>
      <c r="AG164" s="39"/>
      <c r="AH164" s="39"/>
      <c r="AI164" s="39"/>
      <c r="AJ164" s="39"/>
      <c r="AK164" s="39"/>
      <c r="AL164" s="39"/>
      <c r="AM164" s="39"/>
      <c r="AN164" s="39"/>
      <c r="AO164" s="39"/>
      <c r="AP164" s="39"/>
      <c r="AQ164" s="381"/>
      <c r="AR164" s="7"/>
      <c r="AS164" s="374"/>
      <c r="AT164" s="39"/>
      <c r="AU164" s="39"/>
      <c r="AV164" s="39"/>
      <c r="AW164" s="39"/>
      <c r="AX164" s="39"/>
      <c r="AY164" s="39"/>
      <c r="AZ164" s="39"/>
      <c r="BA164" s="39"/>
      <c r="BB164" s="39"/>
      <c r="BC164" s="39"/>
      <c r="BD164" s="381"/>
    </row>
    <row r="165" spans="1:56" ht="23" x14ac:dyDescent="0.35">
      <c r="B165" s="58"/>
      <c r="C165" s="37"/>
      <c r="E165" s="71" t="s">
        <v>370</v>
      </c>
      <c r="F165" s="375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380"/>
      <c r="R165" s="7"/>
      <c r="S165" s="375"/>
      <c r="T165" s="19"/>
      <c r="U165" s="19"/>
      <c r="V165" s="19"/>
      <c r="W165" s="19"/>
      <c r="X165" s="19"/>
      <c r="Y165" s="19"/>
      <c r="Z165" s="19"/>
      <c r="AA165" s="19"/>
      <c r="AB165" s="19"/>
      <c r="AC165" s="19"/>
      <c r="AD165" s="380"/>
      <c r="AE165" s="7"/>
      <c r="AF165" s="375"/>
      <c r="AG165" s="19"/>
      <c r="AH165" s="19"/>
      <c r="AI165" s="19"/>
      <c r="AJ165" s="19"/>
      <c r="AK165" s="19"/>
      <c r="AL165" s="19"/>
      <c r="AM165" s="19"/>
      <c r="AN165" s="19"/>
      <c r="AO165" s="19"/>
      <c r="AP165" s="19"/>
      <c r="AQ165" s="380"/>
      <c r="AR165" s="7"/>
      <c r="AS165" s="375"/>
      <c r="AT165" s="19"/>
      <c r="AU165" s="19"/>
      <c r="AV165" s="19"/>
      <c r="AW165" s="19"/>
      <c r="AX165" s="19"/>
      <c r="AY165" s="19"/>
      <c r="AZ165" s="19"/>
      <c r="BA165" s="19"/>
      <c r="BB165" s="19"/>
      <c r="BC165" s="19"/>
      <c r="BD165" s="380"/>
    </row>
    <row r="166" spans="1:56" ht="23" x14ac:dyDescent="0.35">
      <c r="A166" s="37" t="s">
        <v>49</v>
      </c>
      <c r="B166" s="37" t="s">
        <v>176</v>
      </c>
      <c r="C166" s="37">
        <v>116</v>
      </c>
      <c r="E166" s="72" t="s">
        <v>206</v>
      </c>
      <c r="F166" s="390"/>
      <c r="G166" s="391"/>
      <c r="H166" s="391"/>
      <c r="I166" s="391"/>
      <c r="J166" s="391"/>
      <c r="K166" s="391"/>
      <c r="L166" s="391"/>
      <c r="M166" s="391"/>
      <c r="N166" s="391"/>
      <c r="O166" s="391"/>
      <c r="P166" s="391"/>
      <c r="Q166" s="392"/>
      <c r="R166" s="7"/>
      <c r="S166" s="390"/>
      <c r="T166" s="391"/>
      <c r="U166" s="391"/>
      <c r="V166" s="391"/>
      <c r="W166" s="391"/>
      <c r="X166" s="391"/>
      <c r="Y166" s="391"/>
      <c r="Z166" s="391"/>
      <c r="AA166" s="391"/>
      <c r="AB166" s="391"/>
      <c r="AC166" s="391"/>
      <c r="AD166" s="392"/>
      <c r="AE166" s="7"/>
      <c r="AF166" s="390"/>
      <c r="AG166" s="391"/>
      <c r="AH166" s="391"/>
      <c r="AI166" s="391"/>
      <c r="AJ166" s="391"/>
      <c r="AK166" s="391"/>
      <c r="AL166" s="391"/>
      <c r="AM166" s="391"/>
      <c r="AN166" s="391"/>
      <c r="AO166" s="391"/>
      <c r="AP166" s="391"/>
      <c r="AQ166" s="392"/>
      <c r="AR166" s="7"/>
      <c r="AS166" s="390"/>
      <c r="AT166" s="391"/>
      <c r="AU166" s="391"/>
      <c r="AV166" s="391"/>
      <c r="AW166" s="391"/>
      <c r="AX166" s="391"/>
      <c r="AY166" s="391"/>
      <c r="AZ166" s="391"/>
      <c r="BA166" s="391"/>
      <c r="BB166" s="391"/>
      <c r="BC166" s="391"/>
      <c r="BD166" s="392"/>
    </row>
    <row r="167" spans="1:56" ht="23" x14ac:dyDescent="0.35">
      <c r="A167" s="37" t="s">
        <v>49</v>
      </c>
      <c r="B167" s="37" t="s">
        <v>177</v>
      </c>
      <c r="C167" s="37">
        <v>117</v>
      </c>
      <c r="E167" s="72" t="s">
        <v>207</v>
      </c>
      <c r="F167" s="390"/>
      <c r="G167" s="391"/>
      <c r="H167" s="391"/>
      <c r="I167" s="391"/>
      <c r="J167" s="391"/>
      <c r="K167" s="391"/>
      <c r="L167" s="391"/>
      <c r="M167" s="391"/>
      <c r="N167" s="391"/>
      <c r="O167" s="391"/>
      <c r="P167" s="391"/>
      <c r="Q167" s="392"/>
      <c r="R167" s="7"/>
      <c r="S167" s="390"/>
      <c r="T167" s="391"/>
      <c r="U167" s="391"/>
      <c r="V167" s="391"/>
      <c r="W167" s="391"/>
      <c r="X167" s="391"/>
      <c r="Y167" s="391"/>
      <c r="Z167" s="391"/>
      <c r="AA167" s="391"/>
      <c r="AB167" s="391"/>
      <c r="AC167" s="391"/>
      <c r="AD167" s="392"/>
      <c r="AE167" s="7"/>
      <c r="AF167" s="390"/>
      <c r="AG167" s="391"/>
      <c r="AH167" s="391"/>
      <c r="AI167" s="391"/>
      <c r="AJ167" s="391"/>
      <c r="AK167" s="391"/>
      <c r="AL167" s="391"/>
      <c r="AM167" s="391"/>
      <c r="AN167" s="391"/>
      <c r="AO167" s="391"/>
      <c r="AP167" s="391"/>
      <c r="AQ167" s="392"/>
      <c r="AR167" s="7"/>
      <c r="AS167" s="390"/>
      <c r="AT167" s="391"/>
      <c r="AU167" s="391"/>
      <c r="AV167" s="391"/>
      <c r="AW167" s="391"/>
      <c r="AX167" s="391"/>
      <c r="AY167" s="391"/>
      <c r="AZ167" s="391"/>
      <c r="BA167" s="391"/>
      <c r="BB167" s="391"/>
      <c r="BC167" s="391"/>
      <c r="BD167" s="392"/>
    </row>
    <row r="168" spans="1:56" ht="23" x14ac:dyDescent="0.35">
      <c r="A168" s="37" t="s">
        <v>49</v>
      </c>
      <c r="B168" s="37" t="s">
        <v>178</v>
      </c>
      <c r="C168" s="37">
        <v>118</v>
      </c>
      <c r="E168" s="72" t="s">
        <v>208</v>
      </c>
      <c r="F168" s="390"/>
      <c r="G168" s="391"/>
      <c r="H168" s="391"/>
      <c r="I168" s="391"/>
      <c r="J168" s="391"/>
      <c r="K168" s="391"/>
      <c r="L168" s="391"/>
      <c r="M168" s="391"/>
      <c r="N168" s="391"/>
      <c r="O168" s="391"/>
      <c r="P168" s="391"/>
      <c r="Q168" s="392"/>
      <c r="R168" s="7"/>
      <c r="S168" s="390"/>
      <c r="T168" s="391"/>
      <c r="U168" s="391"/>
      <c r="V168" s="391"/>
      <c r="W168" s="391"/>
      <c r="X168" s="391"/>
      <c r="Y168" s="391"/>
      <c r="Z168" s="391"/>
      <c r="AA168" s="391"/>
      <c r="AB168" s="391"/>
      <c r="AC168" s="391"/>
      <c r="AD168" s="392"/>
      <c r="AE168" s="7"/>
      <c r="AF168" s="390"/>
      <c r="AG168" s="391"/>
      <c r="AH168" s="391"/>
      <c r="AI168" s="391"/>
      <c r="AJ168" s="391"/>
      <c r="AK168" s="391"/>
      <c r="AL168" s="391"/>
      <c r="AM168" s="391"/>
      <c r="AN168" s="391"/>
      <c r="AO168" s="391"/>
      <c r="AP168" s="391"/>
      <c r="AQ168" s="392"/>
      <c r="AR168" s="7"/>
      <c r="AS168" s="390"/>
      <c r="AT168" s="391"/>
      <c r="AU168" s="391"/>
      <c r="AV168" s="391"/>
      <c r="AW168" s="391"/>
      <c r="AX168" s="391"/>
      <c r="AY168" s="391"/>
      <c r="AZ168" s="391"/>
      <c r="BA168" s="391"/>
      <c r="BB168" s="391"/>
      <c r="BC168" s="391"/>
      <c r="BD168" s="392"/>
    </row>
    <row r="169" spans="1:56" ht="23" x14ac:dyDescent="0.35">
      <c r="A169" s="37" t="s">
        <v>49</v>
      </c>
      <c r="B169" s="37" t="s">
        <v>179</v>
      </c>
      <c r="C169" s="37">
        <v>119</v>
      </c>
      <c r="E169" s="72" t="s">
        <v>209</v>
      </c>
      <c r="F169" s="390"/>
      <c r="G169" s="391"/>
      <c r="H169" s="391"/>
      <c r="I169" s="391"/>
      <c r="J169" s="391"/>
      <c r="K169" s="391"/>
      <c r="L169" s="391"/>
      <c r="M169" s="391"/>
      <c r="N169" s="391"/>
      <c r="O169" s="391"/>
      <c r="P169" s="391"/>
      <c r="Q169" s="392"/>
      <c r="R169" s="7"/>
      <c r="S169" s="390"/>
      <c r="T169" s="391"/>
      <c r="U169" s="391"/>
      <c r="V169" s="391"/>
      <c r="W169" s="391"/>
      <c r="X169" s="391"/>
      <c r="Y169" s="391"/>
      <c r="Z169" s="391"/>
      <c r="AA169" s="391"/>
      <c r="AB169" s="391"/>
      <c r="AC169" s="391"/>
      <c r="AD169" s="392"/>
      <c r="AE169" s="7"/>
      <c r="AF169" s="390"/>
      <c r="AG169" s="391"/>
      <c r="AH169" s="391"/>
      <c r="AI169" s="391"/>
      <c r="AJ169" s="391"/>
      <c r="AK169" s="391"/>
      <c r="AL169" s="391"/>
      <c r="AM169" s="391"/>
      <c r="AN169" s="391"/>
      <c r="AO169" s="391"/>
      <c r="AP169" s="391"/>
      <c r="AQ169" s="392"/>
      <c r="AR169" s="7"/>
      <c r="AS169" s="390"/>
      <c r="AT169" s="391"/>
      <c r="AU169" s="391"/>
      <c r="AV169" s="391"/>
      <c r="AW169" s="391"/>
      <c r="AX169" s="391"/>
      <c r="AY169" s="391"/>
      <c r="AZ169" s="391"/>
      <c r="BA169" s="391"/>
      <c r="BB169" s="391"/>
      <c r="BC169" s="391"/>
      <c r="BD169" s="392"/>
    </row>
    <row r="170" spans="1:56" ht="23" x14ac:dyDescent="0.35">
      <c r="A170" s="37" t="s">
        <v>49</v>
      </c>
      <c r="B170" s="37" t="s">
        <v>180</v>
      </c>
      <c r="C170" s="37">
        <v>120</v>
      </c>
      <c r="E170" s="72" t="s">
        <v>210</v>
      </c>
      <c r="F170" s="390"/>
      <c r="G170" s="391"/>
      <c r="H170" s="391"/>
      <c r="I170" s="391"/>
      <c r="J170" s="391"/>
      <c r="K170" s="391"/>
      <c r="L170" s="391"/>
      <c r="M170" s="391"/>
      <c r="N170" s="391"/>
      <c r="O170" s="391"/>
      <c r="P170" s="391"/>
      <c r="Q170" s="392"/>
      <c r="R170" s="7"/>
      <c r="S170" s="390"/>
      <c r="T170" s="391"/>
      <c r="U170" s="391"/>
      <c r="V170" s="391"/>
      <c r="W170" s="391"/>
      <c r="X170" s="391"/>
      <c r="Y170" s="391"/>
      <c r="Z170" s="391"/>
      <c r="AA170" s="391"/>
      <c r="AB170" s="391"/>
      <c r="AC170" s="391"/>
      <c r="AD170" s="392"/>
      <c r="AE170" s="7"/>
      <c r="AF170" s="390"/>
      <c r="AG170" s="391"/>
      <c r="AH170" s="391"/>
      <c r="AI170" s="391"/>
      <c r="AJ170" s="391"/>
      <c r="AK170" s="391"/>
      <c r="AL170" s="391"/>
      <c r="AM170" s="391"/>
      <c r="AN170" s="391"/>
      <c r="AO170" s="391"/>
      <c r="AP170" s="391"/>
      <c r="AQ170" s="392"/>
      <c r="AR170" s="7"/>
      <c r="AS170" s="390"/>
      <c r="AT170" s="391"/>
      <c r="AU170" s="391"/>
      <c r="AV170" s="391"/>
      <c r="AW170" s="391"/>
      <c r="AX170" s="391"/>
      <c r="AY170" s="391"/>
      <c r="AZ170" s="391"/>
      <c r="BA170" s="391"/>
      <c r="BB170" s="391"/>
      <c r="BC170" s="391"/>
      <c r="BD170" s="392"/>
    </row>
    <row r="171" spans="1:56" ht="23" x14ac:dyDescent="0.35">
      <c r="A171" s="37" t="s">
        <v>49</v>
      </c>
      <c r="B171" s="37" t="s">
        <v>181</v>
      </c>
      <c r="C171" s="37">
        <v>121</v>
      </c>
      <c r="E171" s="72" t="s">
        <v>211</v>
      </c>
      <c r="F171" s="390"/>
      <c r="G171" s="391"/>
      <c r="H171" s="391"/>
      <c r="I171" s="391"/>
      <c r="J171" s="391"/>
      <c r="K171" s="391"/>
      <c r="L171" s="391"/>
      <c r="M171" s="391"/>
      <c r="N171" s="391"/>
      <c r="O171" s="391"/>
      <c r="P171" s="391"/>
      <c r="Q171" s="392"/>
      <c r="R171" s="7"/>
      <c r="S171" s="390"/>
      <c r="T171" s="391"/>
      <c r="U171" s="391"/>
      <c r="V171" s="391"/>
      <c r="W171" s="391"/>
      <c r="X171" s="391"/>
      <c r="Y171" s="391"/>
      <c r="Z171" s="391"/>
      <c r="AA171" s="391"/>
      <c r="AB171" s="391"/>
      <c r="AC171" s="391"/>
      <c r="AD171" s="392"/>
      <c r="AE171" s="7"/>
      <c r="AF171" s="390"/>
      <c r="AG171" s="391"/>
      <c r="AH171" s="391"/>
      <c r="AI171" s="391"/>
      <c r="AJ171" s="391"/>
      <c r="AK171" s="391"/>
      <c r="AL171" s="391"/>
      <c r="AM171" s="391"/>
      <c r="AN171" s="391"/>
      <c r="AO171" s="391"/>
      <c r="AP171" s="391"/>
      <c r="AQ171" s="392"/>
      <c r="AR171" s="7"/>
      <c r="AS171" s="390"/>
      <c r="AT171" s="391"/>
      <c r="AU171" s="391"/>
      <c r="AV171" s="391"/>
      <c r="AW171" s="391"/>
      <c r="AX171" s="391"/>
      <c r="AY171" s="391"/>
      <c r="AZ171" s="391"/>
      <c r="BA171" s="391"/>
      <c r="BB171" s="391"/>
      <c r="BC171" s="391"/>
      <c r="BD171" s="392"/>
    </row>
    <row r="172" spans="1:56" ht="23" x14ac:dyDescent="0.35">
      <c r="A172" s="37" t="s">
        <v>49</v>
      </c>
      <c r="B172" s="37" t="s">
        <v>182</v>
      </c>
      <c r="C172" s="37">
        <v>122</v>
      </c>
      <c r="E172" s="72" t="s">
        <v>212</v>
      </c>
      <c r="F172" s="390"/>
      <c r="G172" s="391"/>
      <c r="H172" s="391"/>
      <c r="I172" s="391"/>
      <c r="J172" s="391"/>
      <c r="K172" s="391"/>
      <c r="L172" s="391"/>
      <c r="M172" s="391"/>
      <c r="N172" s="391"/>
      <c r="O172" s="391"/>
      <c r="P172" s="391"/>
      <c r="Q172" s="392"/>
      <c r="R172" s="7"/>
      <c r="S172" s="390"/>
      <c r="T172" s="391"/>
      <c r="U172" s="391"/>
      <c r="V172" s="391"/>
      <c r="W172" s="391"/>
      <c r="X172" s="391"/>
      <c r="Y172" s="391"/>
      <c r="Z172" s="391"/>
      <c r="AA172" s="391"/>
      <c r="AB172" s="391"/>
      <c r="AC172" s="391"/>
      <c r="AD172" s="392"/>
      <c r="AE172" s="7"/>
      <c r="AF172" s="390"/>
      <c r="AG172" s="391"/>
      <c r="AH172" s="391"/>
      <c r="AI172" s="391"/>
      <c r="AJ172" s="391"/>
      <c r="AK172" s="391"/>
      <c r="AL172" s="391"/>
      <c r="AM172" s="391"/>
      <c r="AN172" s="391"/>
      <c r="AO172" s="391"/>
      <c r="AP172" s="391"/>
      <c r="AQ172" s="392"/>
      <c r="AR172" s="7"/>
      <c r="AS172" s="390"/>
      <c r="AT172" s="391"/>
      <c r="AU172" s="391"/>
      <c r="AV172" s="391"/>
      <c r="AW172" s="391"/>
      <c r="AX172" s="391"/>
      <c r="AY172" s="391"/>
      <c r="AZ172" s="391"/>
      <c r="BA172" s="391"/>
      <c r="BB172" s="391"/>
      <c r="BC172" s="391"/>
      <c r="BD172" s="392"/>
    </row>
    <row r="173" spans="1:56" ht="23" x14ac:dyDescent="0.35">
      <c r="A173" s="37" t="s">
        <v>49</v>
      </c>
      <c r="B173" s="37" t="s">
        <v>183</v>
      </c>
      <c r="C173" s="37">
        <v>123</v>
      </c>
      <c r="E173" s="47" t="s">
        <v>213</v>
      </c>
      <c r="F173" s="374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81"/>
      <c r="R173" s="7"/>
      <c r="S173" s="374"/>
      <c r="T173" s="39"/>
      <c r="U173" s="39"/>
      <c r="V173" s="39"/>
      <c r="W173" s="39"/>
      <c r="X173" s="39"/>
      <c r="Y173" s="39"/>
      <c r="Z173" s="39"/>
      <c r="AA173" s="39"/>
      <c r="AB173" s="39"/>
      <c r="AC173" s="39"/>
      <c r="AD173" s="381"/>
      <c r="AE173" s="7"/>
      <c r="AF173" s="374"/>
      <c r="AG173" s="39"/>
      <c r="AH173" s="39"/>
      <c r="AI173" s="39"/>
      <c r="AJ173" s="39"/>
      <c r="AK173" s="39"/>
      <c r="AL173" s="39"/>
      <c r="AM173" s="39"/>
      <c r="AN173" s="39"/>
      <c r="AO173" s="39"/>
      <c r="AP173" s="39"/>
      <c r="AQ173" s="381"/>
      <c r="AR173" s="7"/>
      <c r="AS173" s="374"/>
      <c r="AT173" s="39"/>
      <c r="AU173" s="39"/>
      <c r="AV173" s="39"/>
      <c r="AW173" s="39"/>
      <c r="AX173" s="39"/>
      <c r="AY173" s="39"/>
      <c r="AZ173" s="39"/>
      <c r="BA173" s="39"/>
      <c r="BB173" s="39"/>
      <c r="BC173" s="39"/>
      <c r="BD173" s="381"/>
    </row>
    <row r="174" spans="1:56" ht="23" x14ac:dyDescent="0.35">
      <c r="A174" s="37" t="s">
        <v>49</v>
      </c>
      <c r="B174" s="37" t="s">
        <v>184</v>
      </c>
      <c r="C174" s="37">
        <v>124</v>
      </c>
      <c r="E174" s="267" t="s">
        <v>214</v>
      </c>
      <c r="F174" s="374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81"/>
      <c r="R174" s="7"/>
      <c r="S174" s="390"/>
      <c r="T174" s="391"/>
      <c r="U174" s="391"/>
      <c r="V174" s="391"/>
      <c r="W174" s="391"/>
      <c r="X174" s="391"/>
      <c r="Y174" s="391"/>
      <c r="Z174" s="391"/>
      <c r="AA174" s="391"/>
      <c r="AB174" s="391"/>
      <c r="AC174" s="391"/>
      <c r="AD174" s="392"/>
      <c r="AE174" s="7"/>
      <c r="AF174" s="374"/>
      <c r="AG174" s="39"/>
      <c r="AH174" s="39"/>
      <c r="AI174" s="39"/>
      <c r="AJ174" s="39"/>
      <c r="AK174" s="39"/>
      <c r="AL174" s="39"/>
      <c r="AM174" s="39"/>
      <c r="AN174" s="39"/>
      <c r="AO174" s="39"/>
      <c r="AP174" s="39"/>
      <c r="AQ174" s="381"/>
      <c r="AR174" s="7"/>
      <c r="AS174" s="374"/>
      <c r="AT174" s="39"/>
      <c r="AU174" s="39"/>
      <c r="AV174" s="39"/>
      <c r="AW174" s="39"/>
      <c r="AX174" s="39"/>
      <c r="AY174" s="39"/>
      <c r="AZ174" s="39"/>
      <c r="BA174" s="39"/>
      <c r="BB174" s="39"/>
      <c r="BC174" s="39"/>
      <c r="BD174" s="381"/>
    </row>
    <row r="175" spans="1:56" ht="23" x14ac:dyDescent="0.35">
      <c r="A175" s="37" t="s">
        <v>49</v>
      </c>
      <c r="B175" s="37" t="s">
        <v>185</v>
      </c>
      <c r="C175" s="37">
        <v>125</v>
      </c>
      <c r="E175" s="267" t="s">
        <v>215</v>
      </c>
      <c r="F175" s="390"/>
      <c r="G175" s="391"/>
      <c r="H175" s="391"/>
      <c r="I175" s="391"/>
      <c r="J175" s="391"/>
      <c r="K175" s="391"/>
      <c r="L175" s="391"/>
      <c r="M175" s="391"/>
      <c r="N175" s="391"/>
      <c r="O175" s="391"/>
      <c r="P175" s="391"/>
      <c r="Q175" s="392"/>
      <c r="R175" s="7"/>
      <c r="S175" s="390"/>
      <c r="T175" s="391"/>
      <c r="U175" s="391"/>
      <c r="V175" s="391"/>
      <c r="W175" s="391"/>
      <c r="X175" s="391"/>
      <c r="Y175" s="391"/>
      <c r="Z175" s="391"/>
      <c r="AA175" s="391"/>
      <c r="AB175" s="391"/>
      <c r="AC175" s="391"/>
      <c r="AD175" s="392"/>
      <c r="AE175" s="7"/>
      <c r="AF175" s="390"/>
      <c r="AG175" s="391"/>
      <c r="AH175" s="391"/>
      <c r="AI175" s="391"/>
      <c r="AJ175" s="391"/>
      <c r="AK175" s="391"/>
      <c r="AL175" s="391"/>
      <c r="AM175" s="391"/>
      <c r="AN175" s="391"/>
      <c r="AO175" s="391"/>
      <c r="AP175" s="391"/>
      <c r="AQ175" s="392"/>
      <c r="AR175" s="7"/>
      <c r="AS175" s="390"/>
      <c r="AT175" s="391"/>
      <c r="AU175" s="391"/>
      <c r="AV175" s="391"/>
      <c r="AW175" s="391"/>
      <c r="AX175" s="391"/>
      <c r="AY175" s="391"/>
      <c r="AZ175" s="391"/>
      <c r="BA175" s="391"/>
      <c r="BB175" s="391"/>
      <c r="BC175" s="391"/>
      <c r="BD175" s="392"/>
    </row>
    <row r="176" spans="1:56" ht="23" x14ac:dyDescent="0.35">
      <c r="B176" s="37"/>
      <c r="C176" s="37"/>
      <c r="E176" s="46" t="s">
        <v>217</v>
      </c>
      <c r="F176" s="327"/>
      <c r="G176" s="326"/>
      <c r="H176" s="326"/>
      <c r="I176" s="326"/>
      <c r="J176" s="326"/>
      <c r="K176" s="326"/>
      <c r="L176" s="326"/>
      <c r="M176" s="326"/>
      <c r="N176" s="326"/>
      <c r="O176" s="326"/>
      <c r="P176" s="326"/>
      <c r="Q176" s="9"/>
      <c r="R176" s="7"/>
      <c r="S176" s="327"/>
      <c r="T176" s="326"/>
      <c r="U176" s="326"/>
      <c r="V176" s="326"/>
      <c r="W176" s="326"/>
      <c r="X176" s="326"/>
      <c r="Y176" s="326"/>
      <c r="Z176" s="326"/>
      <c r="AA176" s="326"/>
      <c r="AB176" s="326"/>
      <c r="AC176" s="326"/>
      <c r="AD176" s="9"/>
      <c r="AE176" s="7"/>
      <c r="AF176" s="327"/>
      <c r="AG176" s="326"/>
      <c r="AH176" s="326"/>
      <c r="AI176" s="326"/>
      <c r="AJ176" s="326"/>
      <c r="AK176" s="326"/>
      <c r="AL176" s="326"/>
      <c r="AM176" s="326"/>
      <c r="AN176" s="326"/>
      <c r="AO176" s="326"/>
      <c r="AP176" s="326"/>
      <c r="AQ176" s="9"/>
      <c r="AR176" s="7"/>
      <c r="AS176" s="327"/>
      <c r="AT176" s="326"/>
      <c r="AU176" s="326"/>
      <c r="AV176" s="326"/>
      <c r="AW176" s="326"/>
      <c r="AX176" s="326"/>
      <c r="AY176" s="326"/>
      <c r="AZ176" s="326"/>
      <c r="BA176" s="326"/>
      <c r="BB176" s="326"/>
      <c r="BC176" s="326"/>
      <c r="BD176" s="9"/>
    </row>
    <row r="177" spans="1:56" ht="23" x14ac:dyDescent="0.35">
      <c r="A177" s="37" t="s">
        <v>49</v>
      </c>
      <c r="B177" s="37" t="s">
        <v>186</v>
      </c>
      <c r="C177" s="37">
        <v>126</v>
      </c>
      <c r="E177" s="69" t="s">
        <v>218</v>
      </c>
      <c r="F177" s="42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81"/>
      <c r="R177" s="7"/>
      <c r="S177" s="393"/>
      <c r="T177" s="391"/>
      <c r="U177" s="391"/>
      <c r="V177" s="391"/>
      <c r="W177" s="391"/>
      <c r="X177" s="391"/>
      <c r="Y177" s="391"/>
      <c r="Z177" s="391"/>
      <c r="AA177" s="391"/>
      <c r="AB177" s="391"/>
      <c r="AC177" s="391"/>
      <c r="AD177" s="392"/>
      <c r="AE177" s="7"/>
      <c r="AF177" s="42"/>
      <c r="AG177" s="39"/>
      <c r="AH177" s="39"/>
      <c r="AI177" s="39"/>
      <c r="AJ177" s="39"/>
      <c r="AK177" s="39"/>
      <c r="AL177" s="39"/>
      <c r="AM177" s="39"/>
      <c r="AN177" s="39"/>
      <c r="AO177" s="39"/>
      <c r="AP177" s="39"/>
      <c r="AQ177" s="381"/>
      <c r="AR177" s="7"/>
      <c r="AS177" s="42"/>
      <c r="AT177" s="39"/>
      <c r="AU177" s="39"/>
      <c r="AV177" s="39"/>
      <c r="AW177" s="39"/>
      <c r="AX177" s="39"/>
      <c r="AY177" s="39"/>
      <c r="AZ177" s="39"/>
      <c r="BA177" s="39"/>
      <c r="BB177" s="39"/>
      <c r="BC177" s="39"/>
      <c r="BD177" s="381"/>
    </row>
    <row r="178" spans="1:56" ht="23" x14ac:dyDescent="0.35">
      <c r="A178" s="37" t="s">
        <v>49</v>
      </c>
      <c r="B178" s="37" t="s">
        <v>187</v>
      </c>
      <c r="C178" s="37">
        <v>127</v>
      </c>
      <c r="E178" s="69" t="s">
        <v>319</v>
      </c>
      <c r="F178" s="390"/>
      <c r="G178" s="391"/>
      <c r="H178" s="391"/>
      <c r="I178" s="391"/>
      <c r="J178" s="391"/>
      <c r="K178" s="391"/>
      <c r="L178" s="391"/>
      <c r="M178" s="391"/>
      <c r="N178" s="391"/>
      <c r="O178" s="391"/>
      <c r="P178" s="391"/>
      <c r="Q178" s="392"/>
      <c r="S178" s="390"/>
      <c r="T178" s="391"/>
      <c r="U178" s="391"/>
      <c r="V178" s="391"/>
      <c r="W178" s="391"/>
      <c r="X178" s="391"/>
      <c r="Y178" s="391"/>
      <c r="Z178" s="391"/>
      <c r="AA178" s="391"/>
      <c r="AB178" s="391"/>
      <c r="AC178" s="391"/>
      <c r="AD178" s="392"/>
      <c r="AF178" s="390"/>
      <c r="AG178" s="391"/>
      <c r="AH178" s="391"/>
      <c r="AI178" s="391"/>
      <c r="AJ178" s="391"/>
      <c r="AK178" s="391"/>
      <c r="AL178" s="391"/>
      <c r="AM178" s="391"/>
      <c r="AN178" s="391"/>
      <c r="AO178" s="391"/>
      <c r="AP178" s="391"/>
      <c r="AQ178" s="392"/>
      <c r="AS178" s="390"/>
      <c r="AT178" s="391"/>
      <c r="AU178" s="391"/>
      <c r="AV178" s="391"/>
      <c r="AW178" s="391"/>
      <c r="AX178" s="391"/>
      <c r="AY178" s="391"/>
      <c r="AZ178" s="391"/>
      <c r="BA178" s="391"/>
      <c r="BB178" s="391"/>
      <c r="BC178" s="391"/>
      <c r="BD178" s="392"/>
    </row>
    <row r="179" spans="1:56" ht="23" x14ac:dyDescent="0.35">
      <c r="A179" s="37" t="s">
        <v>49</v>
      </c>
      <c r="B179" s="37" t="s">
        <v>188</v>
      </c>
      <c r="C179" s="37">
        <v>128</v>
      </c>
      <c r="E179" s="69" t="s">
        <v>220</v>
      </c>
      <c r="F179" s="390"/>
      <c r="G179" s="391"/>
      <c r="H179" s="391"/>
      <c r="I179" s="391"/>
      <c r="J179" s="391"/>
      <c r="K179" s="391"/>
      <c r="L179" s="391"/>
      <c r="M179" s="391"/>
      <c r="N179" s="391"/>
      <c r="O179" s="391"/>
      <c r="P179" s="391"/>
      <c r="Q179" s="392"/>
      <c r="R179" s="7"/>
      <c r="S179" s="390"/>
      <c r="T179" s="391"/>
      <c r="U179" s="391"/>
      <c r="V179" s="391"/>
      <c r="W179" s="391"/>
      <c r="X179" s="391"/>
      <c r="Y179" s="391"/>
      <c r="Z179" s="391"/>
      <c r="AA179" s="391"/>
      <c r="AB179" s="391"/>
      <c r="AC179" s="391"/>
      <c r="AD179" s="392"/>
      <c r="AE179" s="7"/>
      <c r="AF179" s="390"/>
      <c r="AG179" s="391"/>
      <c r="AH179" s="391"/>
      <c r="AI179" s="391"/>
      <c r="AJ179" s="391"/>
      <c r="AK179" s="391"/>
      <c r="AL179" s="391"/>
      <c r="AM179" s="391"/>
      <c r="AN179" s="391"/>
      <c r="AO179" s="391"/>
      <c r="AP179" s="391"/>
      <c r="AQ179" s="392"/>
      <c r="AR179" s="7"/>
      <c r="AS179" s="390"/>
      <c r="AT179" s="391"/>
      <c r="AU179" s="391"/>
      <c r="AV179" s="391"/>
      <c r="AW179" s="391"/>
      <c r="AX179" s="391"/>
      <c r="AY179" s="391"/>
      <c r="AZ179" s="391"/>
      <c r="BA179" s="391"/>
      <c r="BB179" s="391"/>
      <c r="BC179" s="391"/>
      <c r="BD179" s="392"/>
    </row>
    <row r="180" spans="1:56" ht="23" x14ac:dyDescent="0.35">
      <c r="B180" s="37"/>
      <c r="C180" s="37"/>
      <c r="E180" s="46" t="s">
        <v>222</v>
      </c>
      <c r="F180" s="327"/>
      <c r="G180" s="326"/>
      <c r="H180" s="326"/>
      <c r="I180" s="326"/>
      <c r="J180" s="326"/>
      <c r="K180" s="326"/>
      <c r="L180" s="326"/>
      <c r="M180" s="326"/>
      <c r="N180" s="326"/>
      <c r="O180" s="326"/>
      <c r="P180" s="326"/>
      <c r="Q180" s="9"/>
      <c r="R180" s="7"/>
      <c r="S180" s="327"/>
      <c r="T180" s="326"/>
      <c r="U180" s="326"/>
      <c r="V180" s="326"/>
      <c r="W180" s="326"/>
      <c r="X180" s="326"/>
      <c r="Y180" s="326"/>
      <c r="Z180" s="326"/>
      <c r="AA180" s="326"/>
      <c r="AB180" s="326"/>
      <c r="AC180" s="326"/>
      <c r="AD180" s="9"/>
      <c r="AE180" s="7"/>
      <c r="AF180" s="327"/>
      <c r="AG180" s="326"/>
      <c r="AH180" s="326"/>
      <c r="AI180" s="326"/>
      <c r="AJ180" s="326"/>
      <c r="AK180" s="326"/>
      <c r="AL180" s="326"/>
      <c r="AM180" s="326"/>
      <c r="AN180" s="326"/>
      <c r="AO180" s="326"/>
      <c r="AP180" s="326"/>
      <c r="AQ180" s="9"/>
      <c r="AR180" s="7"/>
      <c r="AS180" s="327"/>
      <c r="AT180" s="326"/>
      <c r="AU180" s="326"/>
      <c r="AV180" s="326"/>
      <c r="AW180" s="326"/>
      <c r="AX180" s="326"/>
      <c r="AY180" s="326"/>
      <c r="AZ180" s="326"/>
      <c r="BA180" s="326"/>
      <c r="BB180" s="326"/>
      <c r="BC180" s="326"/>
      <c r="BD180" s="9"/>
    </row>
    <row r="181" spans="1:56" ht="23" x14ac:dyDescent="0.35">
      <c r="A181" s="37" t="s">
        <v>49</v>
      </c>
      <c r="B181" s="37" t="s">
        <v>189</v>
      </c>
      <c r="C181" s="37">
        <v>129</v>
      </c>
      <c r="E181" s="69" t="s">
        <v>223</v>
      </c>
      <c r="F181" s="390"/>
      <c r="G181" s="391"/>
      <c r="H181" s="391"/>
      <c r="I181" s="391"/>
      <c r="J181" s="391"/>
      <c r="K181" s="391"/>
      <c r="L181" s="391"/>
      <c r="M181" s="391"/>
      <c r="N181" s="391"/>
      <c r="O181" s="391"/>
      <c r="P181" s="391"/>
      <c r="Q181" s="392"/>
      <c r="R181" s="7"/>
      <c r="S181" s="390"/>
      <c r="T181" s="391"/>
      <c r="U181" s="391"/>
      <c r="V181" s="391"/>
      <c r="W181" s="391"/>
      <c r="X181" s="391"/>
      <c r="Y181" s="391"/>
      <c r="Z181" s="391"/>
      <c r="AA181" s="391"/>
      <c r="AB181" s="391"/>
      <c r="AC181" s="391"/>
      <c r="AD181" s="392"/>
      <c r="AE181" s="7"/>
      <c r="AF181" s="390"/>
      <c r="AG181" s="391"/>
      <c r="AH181" s="391"/>
      <c r="AI181" s="391"/>
      <c r="AJ181" s="391"/>
      <c r="AK181" s="391"/>
      <c r="AL181" s="391"/>
      <c r="AM181" s="391"/>
      <c r="AN181" s="391"/>
      <c r="AO181" s="391"/>
      <c r="AP181" s="391"/>
      <c r="AQ181" s="392"/>
      <c r="AR181" s="7"/>
      <c r="AS181" s="390"/>
      <c r="AT181" s="391"/>
      <c r="AU181" s="391"/>
      <c r="AV181" s="391"/>
      <c r="AW181" s="391"/>
      <c r="AX181" s="391"/>
      <c r="AY181" s="391"/>
      <c r="AZ181" s="391"/>
      <c r="BA181" s="391"/>
      <c r="BB181" s="391"/>
      <c r="BC181" s="391"/>
      <c r="BD181" s="392"/>
    </row>
    <row r="182" spans="1:56" ht="23" x14ac:dyDescent="0.35">
      <c r="A182" s="37" t="s">
        <v>49</v>
      </c>
      <c r="B182" s="37" t="s">
        <v>190</v>
      </c>
      <c r="C182" s="37">
        <v>130</v>
      </c>
      <c r="E182" s="69" t="s">
        <v>224</v>
      </c>
      <c r="F182" s="390"/>
      <c r="G182" s="391"/>
      <c r="H182" s="391"/>
      <c r="I182" s="391"/>
      <c r="J182" s="391"/>
      <c r="K182" s="391"/>
      <c r="L182" s="391"/>
      <c r="M182" s="391"/>
      <c r="N182" s="391"/>
      <c r="O182" s="391"/>
      <c r="P182" s="391"/>
      <c r="Q182" s="392"/>
      <c r="R182" s="7"/>
      <c r="S182" s="390"/>
      <c r="T182" s="391"/>
      <c r="U182" s="391"/>
      <c r="V182" s="391"/>
      <c r="W182" s="391"/>
      <c r="X182" s="391"/>
      <c r="Y182" s="391"/>
      <c r="Z182" s="391"/>
      <c r="AA182" s="391"/>
      <c r="AB182" s="391"/>
      <c r="AC182" s="391"/>
      <c r="AD182" s="392"/>
      <c r="AE182" s="7"/>
      <c r="AF182" s="390"/>
      <c r="AG182" s="391"/>
      <c r="AH182" s="391"/>
      <c r="AI182" s="391"/>
      <c r="AJ182" s="391"/>
      <c r="AK182" s="391"/>
      <c r="AL182" s="391"/>
      <c r="AM182" s="391"/>
      <c r="AN182" s="391"/>
      <c r="AO182" s="391"/>
      <c r="AP182" s="391"/>
      <c r="AQ182" s="392"/>
      <c r="AR182" s="7"/>
      <c r="AS182" s="390"/>
      <c r="AT182" s="391"/>
      <c r="AU182" s="391"/>
      <c r="AV182" s="391"/>
      <c r="AW182" s="391"/>
      <c r="AX182" s="391"/>
      <c r="AY182" s="391"/>
      <c r="AZ182" s="391"/>
      <c r="BA182" s="391"/>
      <c r="BB182" s="391"/>
      <c r="BC182" s="391"/>
      <c r="BD182" s="392"/>
    </row>
    <row r="183" spans="1:56" ht="23" x14ac:dyDescent="0.35">
      <c r="A183" s="37" t="s">
        <v>49</v>
      </c>
      <c r="B183" s="37" t="s">
        <v>191</v>
      </c>
      <c r="C183" s="37">
        <v>131</v>
      </c>
      <c r="E183" s="69" t="s">
        <v>225</v>
      </c>
      <c r="F183" s="390"/>
      <c r="G183" s="391"/>
      <c r="H183" s="391"/>
      <c r="I183" s="391"/>
      <c r="J183" s="391"/>
      <c r="K183" s="391"/>
      <c r="L183" s="391"/>
      <c r="M183" s="391"/>
      <c r="N183" s="391"/>
      <c r="O183" s="391"/>
      <c r="P183" s="391"/>
      <c r="Q183" s="392"/>
      <c r="R183" s="7"/>
      <c r="S183" s="390"/>
      <c r="T183" s="391"/>
      <c r="U183" s="391"/>
      <c r="V183" s="391"/>
      <c r="W183" s="391"/>
      <c r="X183" s="391"/>
      <c r="Y183" s="391"/>
      <c r="Z183" s="391"/>
      <c r="AA183" s="391"/>
      <c r="AB183" s="391"/>
      <c r="AC183" s="391"/>
      <c r="AD183" s="392"/>
      <c r="AE183" s="7"/>
      <c r="AF183" s="390"/>
      <c r="AG183" s="391"/>
      <c r="AH183" s="391"/>
      <c r="AI183" s="391"/>
      <c r="AJ183" s="391"/>
      <c r="AK183" s="391"/>
      <c r="AL183" s="391"/>
      <c r="AM183" s="391"/>
      <c r="AN183" s="391"/>
      <c r="AO183" s="391"/>
      <c r="AP183" s="391"/>
      <c r="AQ183" s="392"/>
      <c r="AR183" s="7"/>
      <c r="AS183" s="390"/>
      <c r="AT183" s="391"/>
      <c r="AU183" s="391"/>
      <c r="AV183" s="391"/>
      <c r="AW183" s="391"/>
      <c r="AX183" s="391"/>
      <c r="AY183" s="391"/>
      <c r="AZ183" s="391"/>
      <c r="BA183" s="391"/>
      <c r="BB183" s="391"/>
      <c r="BC183" s="391"/>
      <c r="BD183" s="392"/>
    </row>
    <row r="184" spans="1:56" ht="23" x14ac:dyDescent="0.35">
      <c r="A184" s="37" t="s">
        <v>49</v>
      </c>
      <c r="B184" s="37" t="s">
        <v>192</v>
      </c>
      <c r="C184" s="37">
        <v>132</v>
      </c>
      <c r="E184" s="69" t="s">
        <v>226</v>
      </c>
      <c r="F184" s="390"/>
      <c r="G184" s="391"/>
      <c r="H184" s="391"/>
      <c r="I184" s="391"/>
      <c r="J184" s="391"/>
      <c r="K184" s="391"/>
      <c r="L184" s="391"/>
      <c r="M184" s="391"/>
      <c r="N184" s="391"/>
      <c r="O184" s="391"/>
      <c r="P184" s="391"/>
      <c r="Q184" s="392"/>
      <c r="R184" s="7"/>
      <c r="S184" s="390"/>
      <c r="T184" s="391"/>
      <c r="U184" s="391"/>
      <c r="V184" s="391"/>
      <c r="W184" s="391"/>
      <c r="X184" s="391"/>
      <c r="Y184" s="391"/>
      <c r="Z184" s="391"/>
      <c r="AA184" s="391"/>
      <c r="AB184" s="391"/>
      <c r="AC184" s="391"/>
      <c r="AD184" s="392"/>
      <c r="AE184" s="7"/>
      <c r="AF184" s="390"/>
      <c r="AG184" s="391"/>
      <c r="AH184" s="391"/>
      <c r="AI184" s="391"/>
      <c r="AJ184" s="391"/>
      <c r="AK184" s="391"/>
      <c r="AL184" s="391"/>
      <c r="AM184" s="391"/>
      <c r="AN184" s="391"/>
      <c r="AO184" s="391"/>
      <c r="AP184" s="391"/>
      <c r="AQ184" s="392"/>
      <c r="AR184" s="7"/>
      <c r="AS184" s="390"/>
      <c r="AT184" s="391"/>
      <c r="AU184" s="391"/>
      <c r="AV184" s="391"/>
      <c r="AW184" s="391"/>
      <c r="AX184" s="391"/>
      <c r="AY184" s="391"/>
      <c r="AZ184" s="391"/>
      <c r="BA184" s="391"/>
      <c r="BB184" s="391"/>
      <c r="BC184" s="391"/>
      <c r="BD184" s="392"/>
    </row>
    <row r="185" spans="1:56" ht="23" x14ac:dyDescent="0.35">
      <c r="A185" s="37" t="s">
        <v>49</v>
      </c>
      <c r="B185" s="37" t="s">
        <v>193</v>
      </c>
      <c r="C185" s="37">
        <v>133</v>
      </c>
      <c r="E185" s="69" t="s">
        <v>227</v>
      </c>
      <c r="F185" s="390"/>
      <c r="G185" s="391"/>
      <c r="H185" s="391"/>
      <c r="I185" s="391"/>
      <c r="J185" s="391"/>
      <c r="K185" s="391"/>
      <c r="L185" s="391"/>
      <c r="M185" s="391"/>
      <c r="N185" s="391"/>
      <c r="O185" s="391"/>
      <c r="P185" s="391"/>
      <c r="Q185" s="392"/>
      <c r="R185" s="7"/>
      <c r="S185" s="390"/>
      <c r="T185" s="391"/>
      <c r="U185" s="391"/>
      <c r="V185" s="391"/>
      <c r="W185" s="391"/>
      <c r="X185" s="391"/>
      <c r="Y185" s="391"/>
      <c r="Z185" s="391"/>
      <c r="AA185" s="391"/>
      <c r="AB185" s="391"/>
      <c r="AC185" s="391"/>
      <c r="AD185" s="392"/>
      <c r="AE185" s="7"/>
      <c r="AF185" s="390"/>
      <c r="AG185" s="391"/>
      <c r="AH185" s="391"/>
      <c r="AI185" s="391"/>
      <c r="AJ185" s="391"/>
      <c r="AK185" s="391"/>
      <c r="AL185" s="391"/>
      <c r="AM185" s="391"/>
      <c r="AN185" s="391"/>
      <c r="AO185" s="391"/>
      <c r="AP185" s="391"/>
      <c r="AQ185" s="392"/>
      <c r="AR185" s="7"/>
      <c r="AS185" s="390"/>
      <c r="AT185" s="391"/>
      <c r="AU185" s="391"/>
      <c r="AV185" s="391"/>
      <c r="AW185" s="391"/>
      <c r="AX185" s="391"/>
      <c r="AY185" s="391"/>
      <c r="AZ185" s="391"/>
      <c r="BA185" s="391"/>
      <c r="BB185" s="391"/>
      <c r="BC185" s="391"/>
      <c r="BD185" s="392"/>
    </row>
    <row r="186" spans="1:56" ht="23" x14ac:dyDescent="0.35">
      <c r="C186" s="37"/>
      <c r="E186" s="70" t="s">
        <v>345</v>
      </c>
      <c r="F186" s="376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2"/>
      <c r="R186" s="7"/>
      <c r="S186" s="376"/>
      <c r="T186" s="387"/>
      <c r="U186" s="387"/>
      <c r="V186" s="387"/>
      <c r="W186" s="387"/>
      <c r="X186" s="387"/>
      <c r="Y186" s="387"/>
      <c r="Z186" s="387"/>
      <c r="AA186" s="387"/>
      <c r="AB186" s="387"/>
      <c r="AC186" s="387"/>
      <c r="AD186" s="382"/>
      <c r="AE186" s="7"/>
      <c r="AF186" s="376"/>
      <c r="AG186" s="387"/>
      <c r="AH186" s="387"/>
      <c r="AI186" s="387"/>
      <c r="AJ186" s="387"/>
      <c r="AK186" s="387"/>
      <c r="AL186" s="387"/>
      <c r="AM186" s="387"/>
      <c r="AN186" s="387"/>
      <c r="AO186" s="387"/>
      <c r="AP186" s="387"/>
      <c r="AQ186" s="382"/>
      <c r="AR186" s="7"/>
      <c r="AS186" s="376"/>
      <c r="AT186" s="387"/>
      <c r="AU186" s="387"/>
      <c r="AV186" s="387"/>
      <c r="AW186" s="387"/>
      <c r="AX186" s="387"/>
      <c r="AY186" s="387"/>
      <c r="AZ186" s="387"/>
      <c r="BA186" s="387"/>
      <c r="BB186" s="387"/>
      <c r="BC186" s="387"/>
      <c r="BD186" s="382"/>
    </row>
    <row r="187" spans="1:56" ht="23" x14ac:dyDescent="0.35">
      <c r="B187" s="57"/>
      <c r="C187" s="37"/>
      <c r="E187" s="46" t="s">
        <v>200</v>
      </c>
      <c r="F187" s="325"/>
      <c r="G187" s="326"/>
      <c r="H187" s="326"/>
      <c r="I187" s="326"/>
      <c r="J187" s="326"/>
      <c r="K187" s="326"/>
      <c r="L187" s="326"/>
      <c r="M187" s="326"/>
      <c r="N187" s="326"/>
      <c r="O187" s="326"/>
      <c r="P187" s="326"/>
      <c r="Q187" s="9"/>
      <c r="R187" s="7"/>
      <c r="S187" s="325"/>
      <c r="T187" s="326"/>
      <c r="U187" s="326"/>
      <c r="V187" s="326"/>
      <c r="W187" s="326"/>
      <c r="X187" s="326"/>
      <c r="Y187" s="326"/>
      <c r="Z187" s="326"/>
      <c r="AA187" s="326"/>
      <c r="AB187" s="326"/>
      <c r="AC187" s="326"/>
      <c r="AD187" s="9"/>
      <c r="AE187" s="7"/>
      <c r="AF187" s="325"/>
      <c r="AG187" s="326"/>
      <c r="AH187" s="326"/>
      <c r="AI187" s="326"/>
      <c r="AJ187" s="326"/>
      <c r="AK187" s="326"/>
      <c r="AL187" s="326"/>
      <c r="AM187" s="326"/>
      <c r="AN187" s="326"/>
      <c r="AO187" s="326"/>
      <c r="AP187" s="326"/>
      <c r="AQ187" s="9"/>
      <c r="AR187" s="7"/>
      <c r="AS187" s="325"/>
      <c r="AT187" s="326"/>
      <c r="AU187" s="326"/>
      <c r="AV187" s="326"/>
      <c r="AW187" s="326"/>
      <c r="AX187" s="326"/>
      <c r="AY187" s="326"/>
      <c r="AZ187" s="326"/>
      <c r="BA187" s="326"/>
      <c r="BB187" s="326"/>
      <c r="BC187" s="326"/>
      <c r="BD187" s="9"/>
    </row>
    <row r="188" spans="1:56" ht="23" x14ac:dyDescent="0.35">
      <c r="B188" s="57"/>
      <c r="C188" s="37"/>
      <c r="E188" s="262" t="s">
        <v>202</v>
      </c>
      <c r="F188" s="375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380"/>
      <c r="R188" s="7"/>
      <c r="S188" s="375"/>
      <c r="T188" s="19"/>
      <c r="U188" s="19"/>
      <c r="V188" s="19"/>
      <c r="W188" s="19"/>
      <c r="X188" s="19"/>
      <c r="Y188" s="19"/>
      <c r="Z188" s="19"/>
      <c r="AA188" s="19"/>
      <c r="AB188" s="19"/>
      <c r="AC188" s="19"/>
      <c r="AD188" s="380"/>
      <c r="AE188" s="7"/>
      <c r="AF188" s="375"/>
      <c r="AG188" s="19"/>
      <c r="AH188" s="19"/>
      <c r="AI188" s="19"/>
      <c r="AJ188" s="19"/>
      <c r="AK188" s="19"/>
      <c r="AL188" s="19"/>
      <c r="AM188" s="19"/>
      <c r="AN188" s="19"/>
      <c r="AO188" s="19"/>
      <c r="AP188" s="19"/>
      <c r="AQ188" s="380"/>
      <c r="AR188" s="7"/>
      <c r="AS188" s="375"/>
      <c r="AT188" s="19"/>
      <c r="AU188" s="19"/>
      <c r="AV188" s="19"/>
      <c r="AW188" s="19"/>
      <c r="AX188" s="19"/>
      <c r="AY188" s="19"/>
      <c r="AZ188" s="19"/>
      <c r="BA188" s="19"/>
      <c r="BB188" s="19"/>
      <c r="BC188" s="19"/>
      <c r="BD188" s="380"/>
    </row>
    <row r="189" spans="1:56" ht="23" x14ac:dyDescent="0.35">
      <c r="A189" s="37" t="s">
        <v>51</v>
      </c>
      <c r="B189" s="37" t="s">
        <v>175</v>
      </c>
      <c r="C189" s="37">
        <v>134</v>
      </c>
      <c r="E189" s="47" t="s">
        <v>308</v>
      </c>
      <c r="F189" s="374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81"/>
      <c r="R189" s="7"/>
      <c r="S189" s="390"/>
      <c r="T189" s="391"/>
      <c r="U189" s="391"/>
      <c r="V189" s="391"/>
      <c r="W189" s="391"/>
      <c r="X189" s="391"/>
      <c r="Y189" s="391"/>
      <c r="Z189" s="391"/>
      <c r="AA189" s="391"/>
      <c r="AB189" s="391"/>
      <c r="AC189" s="391"/>
      <c r="AD189" s="392"/>
      <c r="AE189" s="7"/>
      <c r="AF189" s="374"/>
      <c r="AG189" s="39"/>
      <c r="AH189" s="39"/>
      <c r="AI189" s="39"/>
      <c r="AJ189" s="39"/>
      <c r="AK189" s="39"/>
      <c r="AL189" s="39"/>
      <c r="AM189" s="39"/>
      <c r="AN189" s="39"/>
      <c r="AO189" s="39"/>
      <c r="AP189" s="39"/>
      <c r="AQ189" s="381"/>
      <c r="AR189" s="7"/>
      <c r="AS189" s="374"/>
      <c r="AT189" s="39"/>
      <c r="AU189" s="39"/>
      <c r="AV189" s="39"/>
      <c r="AW189" s="39"/>
      <c r="AX189" s="39"/>
      <c r="AY189" s="39"/>
      <c r="AZ189" s="39"/>
      <c r="BA189" s="39"/>
      <c r="BB189" s="39"/>
      <c r="BC189" s="39"/>
      <c r="BD189" s="381"/>
    </row>
    <row r="190" spans="1:56" ht="23" x14ac:dyDescent="0.35">
      <c r="B190" s="58"/>
      <c r="C190" s="37"/>
      <c r="E190" s="71" t="s">
        <v>370</v>
      </c>
      <c r="F190" s="375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380"/>
      <c r="R190" s="7"/>
      <c r="S190" s="375"/>
      <c r="T190" s="19"/>
      <c r="U190" s="19"/>
      <c r="V190" s="19"/>
      <c r="W190" s="19"/>
      <c r="X190" s="19"/>
      <c r="Y190" s="19"/>
      <c r="Z190" s="19"/>
      <c r="AA190" s="19"/>
      <c r="AB190" s="19"/>
      <c r="AC190" s="19"/>
      <c r="AD190" s="380"/>
      <c r="AE190" s="7"/>
      <c r="AF190" s="375"/>
      <c r="AG190" s="19"/>
      <c r="AH190" s="19"/>
      <c r="AI190" s="19"/>
      <c r="AJ190" s="19"/>
      <c r="AK190" s="19"/>
      <c r="AL190" s="19"/>
      <c r="AM190" s="19"/>
      <c r="AN190" s="19"/>
      <c r="AO190" s="19"/>
      <c r="AP190" s="19"/>
      <c r="AQ190" s="380"/>
      <c r="AR190" s="7"/>
      <c r="AS190" s="375"/>
      <c r="AT190" s="19"/>
      <c r="AU190" s="19"/>
      <c r="AV190" s="19"/>
      <c r="AW190" s="19"/>
      <c r="AX190" s="19"/>
      <c r="AY190" s="19"/>
      <c r="AZ190" s="19"/>
      <c r="BA190" s="19"/>
      <c r="BB190" s="19"/>
      <c r="BC190" s="19"/>
      <c r="BD190" s="380"/>
    </row>
    <row r="191" spans="1:56" ht="23" x14ac:dyDescent="0.35">
      <c r="A191" s="37" t="s">
        <v>51</v>
      </c>
      <c r="B191" s="37" t="s">
        <v>176</v>
      </c>
      <c r="C191" s="37">
        <v>135</v>
      </c>
      <c r="E191" s="72" t="s">
        <v>206</v>
      </c>
      <c r="F191" s="390"/>
      <c r="G191" s="391"/>
      <c r="H191" s="391"/>
      <c r="I191" s="391"/>
      <c r="J191" s="391"/>
      <c r="K191" s="391"/>
      <c r="L191" s="391"/>
      <c r="M191" s="391"/>
      <c r="N191" s="391"/>
      <c r="O191" s="391"/>
      <c r="P191" s="391"/>
      <c r="Q191" s="392"/>
      <c r="R191" s="7"/>
      <c r="S191" s="390"/>
      <c r="T191" s="391"/>
      <c r="U191" s="391"/>
      <c r="V191" s="391"/>
      <c r="W191" s="391"/>
      <c r="X191" s="391"/>
      <c r="Y191" s="391"/>
      <c r="Z191" s="391"/>
      <c r="AA191" s="391"/>
      <c r="AB191" s="391"/>
      <c r="AC191" s="391"/>
      <c r="AD191" s="392"/>
      <c r="AE191" s="7"/>
      <c r="AF191" s="390"/>
      <c r="AG191" s="391"/>
      <c r="AH191" s="391"/>
      <c r="AI191" s="391"/>
      <c r="AJ191" s="391"/>
      <c r="AK191" s="391"/>
      <c r="AL191" s="391"/>
      <c r="AM191" s="391"/>
      <c r="AN191" s="391"/>
      <c r="AO191" s="391"/>
      <c r="AP191" s="391"/>
      <c r="AQ191" s="392"/>
      <c r="AR191" s="7"/>
      <c r="AS191" s="390"/>
      <c r="AT191" s="391"/>
      <c r="AU191" s="391"/>
      <c r="AV191" s="391"/>
      <c r="AW191" s="391"/>
      <c r="AX191" s="391"/>
      <c r="AY191" s="391"/>
      <c r="AZ191" s="391"/>
      <c r="BA191" s="391"/>
      <c r="BB191" s="391"/>
      <c r="BC191" s="391"/>
      <c r="BD191" s="392"/>
    </row>
    <row r="192" spans="1:56" ht="23" x14ac:dyDescent="0.35">
      <c r="A192" s="37" t="s">
        <v>51</v>
      </c>
      <c r="B192" s="37" t="s">
        <v>177</v>
      </c>
      <c r="C192" s="37">
        <v>136</v>
      </c>
      <c r="E192" s="72" t="s">
        <v>207</v>
      </c>
      <c r="F192" s="390"/>
      <c r="G192" s="391"/>
      <c r="H192" s="391"/>
      <c r="I192" s="391"/>
      <c r="J192" s="391"/>
      <c r="K192" s="391"/>
      <c r="L192" s="391"/>
      <c r="M192" s="391"/>
      <c r="N192" s="391"/>
      <c r="O192" s="391"/>
      <c r="P192" s="391"/>
      <c r="Q192" s="392"/>
      <c r="R192" s="7"/>
      <c r="S192" s="390"/>
      <c r="T192" s="391"/>
      <c r="U192" s="391"/>
      <c r="V192" s="391"/>
      <c r="W192" s="391"/>
      <c r="X192" s="391"/>
      <c r="Y192" s="391"/>
      <c r="Z192" s="391"/>
      <c r="AA192" s="391"/>
      <c r="AB192" s="391"/>
      <c r="AC192" s="391"/>
      <c r="AD192" s="392"/>
      <c r="AE192" s="7"/>
      <c r="AF192" s="390"/>
      <c r="AG192" s="391"/>
      <c r="AH192" s="391"/>
      <c r="AI192" s="391"/>
      <c r="AJ192" s="391"/>
      <c r="AK192" s="391"/>
      <c r="AL192" s="391"/>
      <c r="AM192" s="391"/>
      <c r="AN192" s="391"/>
      <c r="AO192" s="391"/>
      <c r="AP192" s="391"/>
      <c r="AQ192" s="392"/>
      <c r="AR192" s="7"/>
      <c r="AS192" s="390"/>
      <c r="AT192" s="391"/>
      <c r="AU192" s="391"/>
      <c r="AV192" s="391"/>
      <c r="AW192" s="391"/>
      <c r="AX192" s="391"/>
      <c r="AY192" s="391"/>
      <c r="AZ192" s="391"/>
      <c r="BA192" s="391"/>
      <c r="BB192" s="391"/>
      <c r="BC192" s="391"/>
      <c r="BD192" s="392"/>
    </row>
    <row r="193" spans="1:56" ht="23" x14ac:dyDescent="0.35">
      <c r="A193" s="37" t="s">
        <v>51</v>
      </c>
      <c r="B193" s="37" t="s">
        <v>178</v>
      </c>
      <c r="C193" s="37">
        <v>137</v>
      </c>
      <c r="E193" s="72" t="s">
        <v>208</v>
      </c>
      <c r="F193" s="390"/>
      <c r="G193" s="391"/>
      <c r="H193" s="391"/>
      <c r="I193" s="391"/>
      <c r="J193" s="391"/>
      <c r="K193" s="391"/>
      <c r="L193" s="391"/>
      <c r="M193" s="391"/>
      <c r="N193" s="391"/>
      <c r="O193" s="391"/>
      <c r="P193" s="391"/>
      <c r="Q193" s="392"/>
      <c r="R193" s="7"/>
      <c r="S193" s="390"/>
      <c r="T193" s="391"/>
      <c r="U193" s="391"/>
      <c r="V193" s="391"/>
      <c r="W193" s="391"/>
      <c r="X193" s="391"/>
      <c r="Y193" s="391"/>
      <c r="Z193" s="391"/>
      <c r="AA193" s="391"/>
      <c r="AB193" s="391"/>
      <c r="AC193" s="391"/>
      <c r="AD193" s="392"/>
      <c r="AE193" s="7"/>
      <c r="AF193" s="390"/>
      <c r="AG193" s="391"/>
      <c r="AH193" s="391"/>
      <c r="AI193" s="391"/>
      <c r="AJ193" s="391"/>
      <c r="AK193" s="391"/>
      <c r="AL193" s="391"/>
      <c r="AM193" s="391"/>
      <c r="AN193" s="391"/>
      <c r="AO193" s="391"/>
      <c r="AP193" s="391"/>
      <c r="AQ193" s="392"/>
      <c r="AR193" s="7"/>
      <c r="AS193" s="390"/>
      <c r="AT193" s="391"/>
      <c r="AU193" s="391"/>
      <c r="AV193" s="391"/>
      <c r="AW193" s="391"/>
      <c r="AX193" s="391"/>
      <c r="AY193" s="391"/>
      <c r="AZ193" s="391"/>
      <c r="BA193" s="391"/>
      <c r="BB193" s="391"/>
      <c r="BC193" s="391"/>
      <c r="BD193" s="392"/>
    </row>
    <row r="194" spans="1:56" ht="23" x14ac:dyDescent="0.35">
      <c r="A194" s="37" t="s">
        <v>51</v>
      </c>
      <c r="B194" s="37" t="s">
        <v>179</v>
      </c>
      <c r="C194" s="37">
        <v>138</v>
      </c>
      <c r="E194" s="72" t="s">
        <v>209</v>
      </c>
      <c r="F194" s="390"/>
      <c r="G194" s="391"/>
      <c r="H194" s="391"/>
      <c r="I194" s="391"/>
      <c r="J194" s="391"/>
      <c r="K194" s="391"/>
      <c r="L194" s="391"/>
      <c r="M194" s="391"/>
      <c r="N194" s="391"/>
      <c r="O194" s="391"/>
      <c r="P194" s="391"/>
      <c r="Q194" s="392"/>
      <c r="R194" s="7"/>
      <c r="S194" s="390"/>
      <c r="T194" s="391"/>
      <c r="U194" s="391"/>
      <c r="V194" s="391"/>
      <c r="W194" s="391"/>
      <c r="X194" s="391"/>
      <c r="Y194" s="391"/>
      <c r="Z194" s="391"/>
      <c r="AA194" s="391"/>
      <c r="AB194" s="391"/>
      <c r="AC194" s="391"/>
      <c r="AD194" s="392"/>
      <c r="AE194" s="7"/>
      <c r="AF194" s="390"/>
      <c r="AG194" s="391"/>
      <c r="AH194" s="391"/>
      <c r="AI194" s="391"/>
      <c r="AJ194" s="391"/>
      <c r="AK194" s="391"/>
      <c r="AL194" s="391"/>
      <c r="AM194" s="391"/>
      <c r="AN194" s="391"/>
      <c r="AO194" s="391"/>
      <c r="AP194" s="391"/>
      <c r="AQ194" s="392"/>
      <c r="AR194" s="7"/>
      <c r="AS194" s="390"/>
      <c r="AT194" s="391"/>
      <c r="AU194" s="391"/>
      <c r="AV194" s="391"/>
      <c r="AW194" s="391"/>
      <c r="AX194" s="391"/>
      <c r="AY194" s="391"/>
      <c r="AZ194" s="391"/>
      <c r="BA194" s="391"/>
      <c r="BB194" s="391"/>
      <c r="BC194" s="391"/>
      <c r="BD194" s="392"/>
    </row>
    <row r="195" spans="1:56" ht="23" x14ac:dyDescent="0.35">
      <c r="A195" s="37" t="s">
        <v>51</v>
      </c>
      <c r="B195" s="37" t="s">
        <v>180</v>
      </c>
      <c r="C195" s="37">
        <v>139</v>
      </c>
      <c r="E195" s="72" t="s">
        <v>210</v>
      </c>
      <c r="F195" s="390"/>
      <c r="G195" s="391"/>
      <c r="H195" s="391"/>
      <c r="I195" s="391"/>
      <c r="J195" s="391"/>
      <c r="K195" s="391"/>
      <c r="L195" s="391"/>
      <c r="M195" s="391"/>
      <c r="N195" s="391"/>
      <c r="O195" s="391"/>
      <c r="P195" s="391"/>
      <c r="Q195" s="392"/>
      <c r="R195" s="7"/>
      <c r="S195" s="390"/>
      <c r="T195" s="391"/>
      <c r="U195" s="391"/>
      <c r="V195" s="391"/>
      <c r="W195" s="391"/>
      <c r="X195" s="391"/>
      <c r="Y195" s="391"/>
      <c r="Z195" s="391"/>
      <c r="AA195" s="391"/>
      <c r="AB195" s="391"/>
      <c r="AC195" s="391"/>
      <c r="AD195" s="392"/>
      <c r="AE195" s="7"/>
      <c r="AF195" s="390"/>
      <c r="AG195" s="391"/>
      <c r="AH195" s="391"/>
      <c r="AI195" s="391"/>
      <c r="AJ195" s="391"/>
      <c r="AK195" s="391"/>
      <c r="AL195" s="391"/>
      <c r="AM195" s="391"/>
      <c r="AN195" s="391"/>
      <c r="AO195" s="391"/>
      <c r="AP195" s="391"/>
      <c r="AQ195" s="392"/>
      <c r="AR195" s="7"/>
      <c r="AS195" s="390"/>
      <c r="AT195" s="391"/>
      <c r="AU195" s="391"/>
      <c r="AV195" s="391"/>
      <c r="AW195" s="391"/>
      <c r="AX195" s="391"/>
      <c r="AY195" s="391"/>
      <c r="AZ195" s="391"/>
      <c r="BA195" s="391"/>
      <c r="BB195" s="391"/>
      <c r="BC195" s="391"/>
      <c r="BD195" s="392"/>
    </row>
    <row r="196" spans="1:56" ht="23" x14ac:dyDescent="0.35">
      <c r="A196" s="37" t="s">
        <v>51</v>
      </c>
      <c r="B196" s="37" t="s">
        <v>181</v>
      </c>
      <c r="C196" s="37">
        <v>140</v>
      </c>
      <c r="E196" s="72" t="s">
        <v>211</v>
      </c>
      <c r="F196" s="390"/>
      <c r="G196" s="391"/>
      <c r="H196" s="391"/>
      <c r="I196" s="391"/>
      <c r="J196" s="391"/>
      <c r="K196" s="391"/>
      <c r="L196" s="391"/>
      <c r="M196" s="391"/>
      <c r="N196" s="391"/>
      <c r="O196" s="391"/>
      <c r="P196" s="391"/>
      <c r="Q196" s="392"/>
      <c r="R196" s="7"/>
      <c r="S196" s="390"/>
      <c r="T196" s="391"/>
      <c r="U196" s="391"/>
      <c r="V196" s="391"/>
      <c r="W196" s="391"/>
      <c r="X196" s="391"/>
      <c r="Y196" s="391"/>
      <c r="Z196" s="391"/>
      <c r="AA196" s="391"/>
      <c r="AB196" s="391"/>
      <c r="AC196" s="391"/>
      <c r="AD196" s="392"/>
      <c r="AE196" s="7"/>
      <c r="AF196" s="390"/>
      <c r="AG196" s="391"/>
      <c r="AH196" s="391"/>
      <c r="AI196" s="391"/>
      <c r="AJ196" s="391"/>
      <c r="AK196" s="391"/>
      <c r="AL196" s="391"/>
      <c r="AM196" s="391"/>
      <c r="AN196" s="391"/>
      <c r="AO196" s="391"/>
      <c r="AP196" s="391"/>
      <c r="AQ196" s="392"/>
      <c r="AR196" s="7"/>
      <c r="AS196" s="390"/>
      <c r="AT196" s="391"/>
      <c r="AU196" s="391"/>
      <c r="AV196" s="391"/>
      <c r="AW196" s="391"/>
      <c r="AX196" s="391"/>
      <c r="AY196" s="391"/>
      <c r="AZ196" s="391"/>
      <c r="BA196" s="391"/>
      <c r="BB196" s="391"/>
      <c r="BC196" s="391"/>
      <c r="BD196" s="392"/>
    </row>
    <row r="197" spans="1:56" ht="23" x14ac:dyDescent="0.35">
      <c r="A197" s="37" t="s">
        <v>51</v>
      </c>
      <c r="B197" s="37" t="s">
        <v>182</v>
      </c>
      <c r="C197" s="37">
        <v>141</v>
      </c>
      <c r="E197" s="72" t="s">
        <v>212</v>
      </c>
      <c r="F197" s="390"/>
      <c r="G197" s="391"/>
      <c r="H197" s="391"/>
      <c r="I197" s="391"/>
      <c r="J197" s="391"/>
      <c r="K197" s="391"/>
      <c r="L197" s="391"/>
      <c r="M197" s="391"/>
      <c r="N197" s="391"/>
      <c r="O197" s="391"/>
      <c r="P197" s="391"/>
      <c r="Q197" s="392"/>
      <c r="R197" s="7"/>
      <c r="S197" s="390"/>
      <c r="T197" s="391"/>
      <c r="U197" s="391"/>
      <c r="V197" s="391"/>
      <c r="W197" s="391"/>
      <c r="X197" s="391"/>
      <c r="Y197" s="391"/>
      <c r="Z197" s="391"/>
      <c r="AA197" s="391"/>
      <c r="AB197" s="391"/>
      <c r="AC197" s="391"/>
      <c r="AD197" s="392"/>
      <c r="AE197" s="7"/>
      <c r="AF197" s="390"/>
      <c r="AG197" s="391"/>
      <c r="AH197" s="391"/>
      <c r="AI197" s="391"/>
      <c r="AJ197" s="391"/>
      <c r="AK197" s="391"/>
      <c r="AL197" s="391"/>
      <c r="AM197" s="391"/>
      <c r="AN197" s="391"/>
      <c r="AO197" s="391"/>
      <c r="AP197" s="391"/>
      <c r="AQ197" s="392"/>
      <c r="AR197" s="7"/>
      <c r="AS197" s="390"/>
      <c r="AT197" s="391"/>
      <c r="AU197" s="391"/>
      <c r="AV197" s="391"/>
      <c r="AW197" s="391"/>
      <c r="AX197" s="391"/>
      <c r="AY197" s="391"/>
      <c r="AZ197" s="391"/>
      <c r="BA197" s="391"/>
      <c r="BB197" s="391"/>
      <c r="BC197" s="391"/>
      <c r="BD197" s="392"/>
    </row>
    <row r="198" spans="1:56" ht="23" x14ac:dyDescent="0.35">
      <c r="A198" s="37" t="s">
        <v>51</v>
      </c>
      <c r="B198" s="37" t="s">
        <v>183</v>
      </c>
      <c r="C198" s="37">
        <v>142</v>
      </c>
      <c r="E198" s="47" t="s">
        <v>213</v>
      </c>
      <c r="F198" s="374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81"/>
      <c r="R198" s="7"/>
      <c r="S198" s="374"/>
      <c r="T198" s="39"/>
      <c r="U198" s="39"/>
      <c r="V198" s="39"/>
      <c r="W198" s="39"/>
      <c r="X198" s="39"/>
      <c r="Y198" s="39"/>
      <c r="Z198" s="39"/>
      <c r="AA198" s="39"/>
      <c r="AB198" s="39"/>
      <c r="AC198" s="39"/>
      <c r="AD198" s="381"/>
      <c r="AE198" s="7"/>
      <c r="AF198" s="374"/>
      <c r="AG198" s="39"/>
      <c r="AH198" s="39"/>
      <c r="AI198" s="39"/>
      <c r="AJ198" s="39"/>
      <c r="AK198" s="39"/>
      <c r="AL198" s="39"/>
      <c r="AM198" s="39"/>
      <c r="AN198" s="39"/>
      <c r="AO198" s="39"/>
      <c r="AP198" s="39"/>
      <c r="AQ198" s="381"/>
      <c r="AR198" s="7"/>
      <c r="AS198" s="374"/>
      <c r="AT198" s="39"/>
      <c r="AU198" s="39"/>
      <c r="AV198" s="39"/>
      <c r="AW198" s="39"/>
      <c r="AX198" s="39"/>
      <c r="AY198" s="39"/>
      <c r="AZ198" s="39"/>
      <c r="BA198" s="39"/>
      <c r="BB198" s="39"/>
      <c r="BC198" s="39"/>
      <c r="BD198" s="381"/>
    </row>
    <row r="199" spans="1:56" ht="23" x14ac:dyDescent="0.35">
      <c r="A199" s="37" t="s">
        <v>51</v>
      </c>
      <c r="B199" s="37" t="s">
        <v>184</v>
      </c>
      <c r="C199" s="37">
        <v>143</v>
      </c>
      <c r="E199" s="267" t="s">
        <v>214</v>
      </c>
      <c r="F199" s="374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81"/>
      <c r="R199" s="7"/>
      <c r="S199" s="390"/>
      <c r="T199" s="391"/>
      <c r="U199" s="391"/>
      <c r="V199" s="391"/>
      <c r="W199" s="391"/>
      <c r="X199" s="391"/>
      <c r="Y199" s="391"/>
      <c r="Z199" s="391"/>
      <c r="AA199" s="391"/>
      <c r="AB199" s="391"/>
      <c r="AC199" s="391"/>
      <c r="AD199" s="392"/>
      <c r="AE199" s="7"/>
      <c r="AF199" s="374"/>
      <c r="AG199" s="39"/>
      <c r="AH199" s="39"/>
      <c r="AI199" s="39"/>
      <c r="AJ199" s="39"/>
      <c r="AK199" s="39"/>
      <c r="AL199" s="39"/>
      <c r="AM199" s="39"/>
      <c r="AN199" s="39"/>
      <c r="AO199" s="39"/>
      <c r="AP199" s="39"/>
      <c r="AQ199" s="381"/>
      <c r="AR199" s="7"/>
      <c r="AS199" s="374"/>
      <c r="AT199" s="39"/>
      <c r="AU199" s="39"/>
      <c r="AV199" s="39"/>
      <c r="AW199" s="39"/>
      <c r="AX199" s="39"/>
      <c r="AY199" s="39"/>
      <c r="AZ199" s="39"/>
      <c r="BA199" s="39"/>
      <c r="BB199" s="39"/>
      <c r="BC199" s="39"/>
      <c r="BD199" s="381"/>
    </row>
    <row r="200" spans="1:56" ht="23" x14ac:dyDescent="0.35">
      <c r="A200" s="37" t="s">
        <v>51</v>
      </c>
      <c r="B200" s="37" t="s">
        <v>185</v>
      </c>
      <c r="C200" s="37">
        <v>144</v>
      </c>
      <c r="E200" s="267" t="s">
        <v>215</v>
      </c>
      <c r="F200" s="390"/>
      <c r="G200" s="391"/>
      <c r="H200" s="391"/>
      <c r="I200" s="391"/>
      <c r="J200" s="391"/>
      <c r="K200" s="391"/>
      <c r="L200" s="391"/>
      <c r="M200" s="391"/>
      <c r="N200" s="391"/>
      <c r="O200" s="391"/>
      <c r="P200" s="391"/>
      <c r="Q200" s="392"/>
      <c r="R200" s="7"/>
      <c r="S200" s="390"/>
      <c r="T200" s="391"/>
      <c r="U200" s="391"/>
      <c r="V200" s="391"/>
      <c r="W200" s="391"/>
      <c r="X200" s="391"/>
      <c r="Y200" s="391"/>
      <c r="Z200" s="391"/>
      <c r="AA200" s="391"/>
      <c r="AB200" s="391"/>
      <c r="AC200" s="391"/>
      <c r="AD200" s="392"/>
      <c r="AE200" s="7"/>
      <c r="AF200" s="390"/>
      <c r="AG200" s="391"/>
      <c r="AH200" s="391"/>
      <c r="AI200" s="391"/>
      <c r="AJ200" s="391"/>
      <c r="AK200" s="391"/>
      <c r="AL200" s="391"/>
      <c r="AM200" s="391"/>
      <c r="AN200" s="391"/>
      <c r="AO200" s="391"/>
      <c r="AP200" s="391"/>
      <c r="AQ200" s="392"/>
      <c r="AR200" s="7"/>
      <c r="AS200" s="390"/>
      <c r="AT200" s="391"/>
      <c r="AU200" s="391"/>
      <c r="AV200" s="391"/>
      <c r="AW200" s="391"/>
      <c r="AX200" s="391"/>
      <c r="AY200" s="391"/>
      <c r="AZ200" s="391"/>
      <c r="BA200" s="391"/>
      <c r="BB200" s="391"/>
      <c r="BC200" s="391"/>
      <c r="BD200" s="392"/>
    </row>
    <row r="201" spans="1:56" ht="23" x14ac:dyDescent="0.35">
      <c r="B201" s="37"/>
      <c r="C201" s="37"/>
      <c r="E201" s="46" t="s">
        <v>217</v>
      </c>
      <c r="F201" s="327"/>
      <c r="G201" s="326"/>
      <c r="H201" s="326"/>
      <c r="I201" s="326"/>
      <c r="J201" s="326"/>
      <c r="K201" s="326"/>
      <c r="L201" s="326"/>
      <c r="M201" s="326"/>
      <c r="N201" s="326"/>
      <c r="O201" s="326"/>
      <c r="P201" s="326"/>
      <c r="Q201" s="9"/>
      <c r="R201" s="7"/>
      <c r="S201" s="327"/>
      <c r="T201" s="326"/>
      <c r="U201" s="326"/>
      <c r="V201" s="326"/>
      <c r="W201" s="326"/>
      <c r="X201" s="326"/>
      <c r="Y201" s="326"/>
      <c r="Z201" s="326"/>
      <c r="AA201" s="326"/>
      <c r="AB201" s="326"/>
      <c r="AC201" s="326"/>
      <c r="AD201" s="9"/>
      <c r="AE201" s="7"/>
      <c r="AF201" s="327"/>
      <c r="AG201" s="326"/>
      <c r="AH201" s="326"/>
      <c r="AI201" s="326"/>
      <c r="AJ201" s="326"/>
      <c r="AK201" s="326"/>
      <c r="AL201" s="326"/>
      <c r="AM201" s="326"/>
      <c r="AN201" s="326"/>
      <c r="AO201" s="326"/>
      <c r="AP201" s="326"/>
      <c r="AQ201" s="9"/>
      <c r="AR201" s="7"/>
      <c r="AS201" s="327"/>
      <c r="AT201" s="326"/>
      <c r="AU201" s="326"/>
      <c r="AV201" s="326"/>
      <c r="AW201" s="326"/>
      <c r="AX201" s="326"/>
      <c r="AY201" s="326"/>
      <c r="AZ201" s="326"/>
      <c r="BA201" s="326"/>
      <c r="BB201" s="326"/>
      <c r="BC201" s="326"/>
      <c r="BD201" s="9"/>
    </row>
    <row r="202" spans="1:56" ht="23" x14ac:dyDescent="0.35">
      <c r="A202" s="37" t="s">
        <v>51</v>
      </c>
      <c r="B202" s="37" t="s">
        <v>186</v>
      </c>
      <c r="C202" s="37">
        <v>145</v>
      </c>
      <c r="E202" s="69" t="s">
        <v>218</v>
      </c>
      <c r="F202" s="42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81"/>
      <c r="R202" s="7"/>
      <c r="S202" s="393"/>
      <c r="T202" s="391"/>
      <c r="U202" s="391"/>
      <c r="V202" s="391"/>
      <c r="W202" s="391"/>
      <c r="X202" s="391"/>
      <c r="Y202" s="391"/>
      <c r="Z202" s="391"/>
      <c r="AA202" s="391"/>
      <c r="AB202" s="391"/>
      <c r="AC202" s="391"/>
      <c r="AD202" s="392"/>
      <c r="AE202" s="7"/>
      <c r="AF202" s="42"/>
      <c r="AG202" s="39"/>
      <c r="AH202" s="39"/>
      <c r="AI202" s="39"/>
      <c r="AJ202" s="39"/>
      <c r="AK202" s="39"/>
      <c r="AL202" s="39"/>
      <c r="AM202" s="39"/>
      <c r="AN202" s="39"/>
      <c r="AO202" s="39"/>
      <c r="AP202" s="39"/>
      <c r="AQ202" s="381"/>
      <c r="AR202" s="7"/>
      <c r="AS202" s="42"/>
      <c r="AT202" s="39"/>
      <c r="AU202" s="39"/>
      <c r="AV202" s="39"/>
      <c r="AW202" s="39"/>
      <c r="AX202" s="39"/>
      <c r="AY202" s="39"/>
      <c r="AZ202" s="39"/>
      <c r="BA202" s="39"/>
      <c r="BB202" s="39"/>
      <c r="BC202" s="39"/>
      <c r="BD202" s="381"/>
    </row>
    <row r="203" spans="1:56" ht="23" x14ac:dyDescent="0.35">
      <c r="A203" s="37" t="s">
        <v>51</v>
      </c>
      <c r="B203" s="37" t="s">
        <v>187</v>
      </c>
      <c r="C203" s="37">
        <v>146</v>
      </c>
      <c r="E203" s="69" t="s">
        <v>319</v>
      </c>
      <c r="F203" s="390"/>
      <c r="G203" s="391"/>
      <c r="H203" s="391"/>
      <c r="I203" s="391"/>
      <c r="J203" s="391"/>
      <c r="K203" s="391"/>
      <c r="L203" s="391"/>
      <c r="M203" s="391"/>
      <c r="N203" s="391"/>
      <c r="O203" s="391"/>
      <c r="P203" s="391"/>
      <c r="Q203" s="392"/>
      <c r="S203" s="390"/>
      <c r="T203" s="391"/>
      <c r="U203" s="391"/>
      <c r="V203" s="391"/>
      <c r="W203" s="391"/>
      <c r="X203" s="391"/>
      <c r="Y203" s="391"/>
      <c r="Z203" s="391"/>
      <c r="AA203" s="391"/>
      <c r="AB203" s="391"/>
      <c r="AC203" s="391"/>
      <c r="AD203" s="392"/>
      <c r="AF203" s="390"/>
      <c r="AG203" s="391"/>
      <c r="AH203" s="391"/>
      <c r="AI203" s="391"/>
      <c r="AJ203" s="391"/>
      <c r="AK203" s="391"/>
      <c r="AL203" s="391"/>
      <c r="AM203" s="391"/>
      <c r="AN203" s="391"/>
      <c r="AO203" s="391"/>
      <c r="AP203" s="391"/>
      <c r="AQ203" s="392"/>
      <c r="AS203" s="390"/>
      <c r="AT203" s="391"/>
      <c r="AU203" s="391"/>
      <c r="AV203" s="391"/>
      <c r="AW203" s="391"/>
      <c r="AX203" s="391"/>
      <c r="AY203" s="391"/>
      <c r="AZ203" s="391"/>
      <c r="BA203" s="391"/>
      <c r="BB203" s="391"/>
      <c r="BC203" s="391"/>
      <c r="BD203" s="392"/>
    </row>
    <row r="204" spans="1:56" ht="23" x14ac:dyDescent="0.35">
      <c r="A204" s="37" t="s">
        <v>51</v>
      </c>
      <c r="B204" s="37" t="s">
        <v>188</v>
      </c>
      <c r="C204" s="37">
        <v>147</v>
      </c>
      <c r="E204" s="69" t="s">
        <v>220</v>
      </c>
      <c r="F204" s="390"/>
      <c r="G204" s="391"/>
      <c r="H204" s="391"/>
      <c r="I204" s="391"/>
      <c r="J204" s="391"/>
      <c r="K204" s="391"/>
      <c r="L204" s="391"/>
      <c r="M204" s="391"/>
      <c r="N204" s="391"/>
      <c r="O204" s="391"/>
      <c r="P204" s="391"/>
      <c r="Q204" s="392"/>
      <c r="R204" s="7"/>
      <c r="S204" s="390"/>
      <c r="T204" s="391"/>
      <c r="U204" s="391"/>
      <c r="V204" s="391"/>
      <c r="W204" s="391"/>
      <c r="X204" s="391"/>
      <c r="Y204" s="391"/>
      <c r="Z204" s="391"/>
      <c r="AA204" s="391"/>
      <c r="AB204" s="391"/>
      <c r="AC204" s="391"/>
      <c r="AD204" s="392"/>
      <c r="AE204" s="7"/>
      <c r="AF204" s="390"/>
      <c r="AG204" s="391"/>
      <c r="AH204" s="391"/>
      <c r="AI204" s="391"/>
      <c r="AJ204" s="391"/>
      <c r="AK204" s="391"/>
      <c r="AL204" s="391"/>
      <c r="AM204" s="391"/>
      <c r="AN204" s="391"/>
      <c r="AO204" s="391"/>
      <c r="AP204" s="391"/>
      <c r="AQ204" s="392"/>
      <c r="AR204" s="7"/>
      <c r="AS204" s="390"/>
      <c r="AT204" s="391"/>
      <c r="AU204" s="391"/>
      <c r="AV204" s="391"/>
      <c r="AW204" s="391"/>
      <c r="AX204" s="391"/>
      <c r="AY204" s="391"/>
      <c r="AZ204" s="391"/>
      <c r="BA204" s="391"/>
      <c r="BB204" s="391"/>
      <c r="BC204" s="391"/>
      <c r="BD204" s="392"/>
    </row>
    <row r="205" spans="1:56" ht="23" x14ac:dyDescent="0.35">
      <c r="B205" s="37"/>
      <c r="C205" s="37"/>
      <c r="E205" s="46" t="s">
        <v>222</v>
      </c>
      <c r="F205" s="327"/>
      <c r="G205" s="326"/>
      <c r="H205" s="326"/>
      <c r="I205" s="326"/>
      <c r="J205" s="326"/>
      <c r="K205" s="326"/>
      <c r="L205" s="326"/>
      <c r="M205" s="326"/>
      <c r="N205" s="326"/>
      <c r="O205" s="326"/>
      <c r="P205" s="326"/>
      <c r="Q205" s="9"/>
      <c r="R205" s="7"/>
      <c r="S205" s="327"/>
      <c r="T205" s="326"/>
      <c r="U205" s="326"/>
      <c r="V205" s="326"/>
      <c r="W205" s="326"/>
      <c r="X205" s="326"/>
      <c r="Y205" s="326"/>
      <c r="Z205" s="326"/>
      <c r="AA205" s="326"/>
      <c r="AB205" s="326"/>
      <c r="AC205" s="326"/>
      <c r="AD205" s="9"/>
      <c r="AE205" s="7"/>
      <c r="AF205" s="327"/>
      <c r="AG205" s="326"/>
      <c r="AH205" s="326"/>
      <c r="AI205" s="326"/>
      <c r="AJ205" s="326"/>
      <c r="AK205" s="326"/>
      <c r="AL205" s="326"/>
      <c r="AM205" s="326"/>
      <c r="AN205" s="326"/>
      <c r="AO205" s="326"/>
      <c r="AP205" s="326"/>
      <c r="AQ205" s="9"/>
      <c r="AR205" s="7"/>
      <c r="AS205" s="327"/>
      <c r="AT205" s="326"/>
      <c r="AU205" s="326"/>
      <c r="AV205" s="326"/>
      <c r="AW205" s="326"/>
      <c r="AX205" s="326"/>
      <c r="AY205" s="326"/>
      <c r="AZ205" s="326"/>
      <c r="BA205" s="326"/>
      <c r="BB205" s="326"/>
      <c r="BC205" s="326"/>
      <c r="BD205" s="9"/>
    </row>
    <row r="206" spans="1:56" ht="23" x14ac:dyDescent="0.35">
      <c r="A206" s="37" t="s">
        <v>51</v>
      </c>
      <c r="B206" s="37" t="s">
        <v>189</v>
      </c>
      <c r="C206" s="37">
        <v>148</v>
      </c>
      <c r="E206" s="69" t="s">
        <v>223</v>
      </c>
      <c r="F206" s="390"/>
      <c r="G206" s="391"/>
      <c r="H206" s="391"/>
      <c r="I206" s="391"/>
      <c r="J206" s="391"/>
      <c r="K206" s="391"/>
      <c r="L206" s="391"/>
      <c r="M206" s="391"/>
      <c r="N206" s="391"/>
      <c r="O206" s="391"/>
      <c r="P206" s="391"/>
      <c r="Q206" s="392"/>
      <c r="R206" s="7"/>
      <c r="S206" s="390"/>
      <c r="T206" s="391"/>
      <c r="U206" s="391"/>
      <c r="V206" s="391"/>
      <c r="W206" s="391"/>
      <c r="X206" s="391"/>
      <c r="Y206" s="391"/>
      <c r="Z206" s="391"/>
      <c r="AA206" s="391"/>
      <c r="AB206" s="391"/>
      <c r="AC206" s="391"/>
      <c r="AD206" s="392"/>
      <c r="AE206" s="7"/>
      <c r="AF206" s="390"/>
      <c r="AG206" s="391"/>
      <c r="AH206" s="391"/>
      <c r="AI206" s="391"/>
      <c r="AJ206" s="391"/>
      <c r="AK206" s="391"/>
      <c r="AL206" s="391"/>
      <c r="AM206" s="391"/>
      <c r="AN206" s="391"/>
      <c r="AO206" s="391"/>
      <c r="AP206" s="391"/>
      <c r="AQ206" s="392"/>
      <c r="AR206" s="7"/>
      <c r="AS206" s="390"/>
      <c r="AT206" s="391"/>
      <c r="AU206" s="391"/>
      <c r="AV206" s="391"/>
      <c r="AW206" s="391"/>
      <c r="AX206" s="391"/>
      <c r="AY206" s="391"/>
      <c r="AZ206" s="391"/>
      <c r="BA206" s="391"/>
      <c r="BB206" s="391"/>
      <c r="BC206" s="391"/>
      <c r="BD206" s="392"/>
    </row>
    <row r="207" spans="1:56" ht="23" x14ac:dyDescent="0.35">
      <c r="A207" s="37" t="s">
        <v>51</v>
      </c>
      <c r="B207" s="37" t="s">
        <v>190</v>
      </c>
      <c r="C207" s="37">
        <v>149</v>
      </c>
      <c r="E207" s="69" t="s">
        <v>224</v>
      </c>
      <c r="F207" s="390"/>
      <c r="G207" s="391"/>
      <c r="H207" s="391"/>
      <c r="I207" s="391"/>
      <c r="J207" s="391"/>
      <c r="K207" s="391"/>
      <c r="L207" s="391"/>
      <c r="M207" s="391"/>
      <c r="N207" s="391"/>
      <c r="O207" s="391"/>
      <c r="P207" s="391"/>
      <c r="Q207" s="392"/>
      <c r="R207" s="7"/>
      <c r="S207" s="390"/>
      <c r="T207" s="391"/>
      <c r="U207" s="391"/>
      <c r="V207" s="391"/>
      <c r="W207" s="391"/>
      <c r="X207" s="391"/>
      <c r="Y207" s="391"/>
      <c r="Z207" s="391"/>
      <c r="AA207" s="391"/>
      <c r="AB207" s="391"/>
      <c r="AC207" s="391"/>
      <c r="AD207" s="392"/>
      <c r="AE207" s="7"/>
      <c r="AF207" s="390"/>
      <c r="AG207" s="391"/>
      <c r="AH207" s="391"/>
      <c r="AI207" s="391"/>
      <c r="AJ207" s="391"/>
      <c r="AK207" s="391"/>
      <c r="AL207" s="391"/>
      <c r="AM207" s="391"/>
      <c r="AN207" s="391"/>
      <c r="AO207" s="391"/>
      <c r="AP207" s="391"/>
      <c r="AQ207" s="392"/>
      <c r="AR207" s="7"/>
      <c r="AS207" s="390"/>
      <c r="AT207" s="391"/>
      <c r="AU207" s="391"/>
      <c r="AV207" s="391"/>
      <c r="AW207" s="391"/>
      <c r="AX207" s="391"/>
      <c r="AY207" s="391"/>
      <c r="AZ207" s="391"/>
      <c r="BA207" s="391"/>
      <c r="BB207" s="391"/>
      <c r="BC207" s="391"/>
      <c r="BD207" s="392"/>
    </row>
    <row r="208" spans="1:56" ht="23" x14ac:dyDescent="0.35">
      <c r="A208" s="37" t="s">
        <v>51</v>
      </c>
      <c r="B208" s="37" t="s">
        <v>191</v>
      </c>
      <c r="C208" s="37">
        <v>150</v>
      </c>
      <c r="E208" s="69" t="s">
        <v>225</v>
      </c>
      <c r="F208" s="390"/>
      <c r="G208" s="391"/>
      <c r="H208" s="391"/>
      <c r="I208" s="391"/>
      <c r="J208" s="391"/>
      <c r="K208" s="391"/>
      <c r="L208" s="391"/>
      <c r="M208" s="391"/>
      <c r="N208" s="391"/>
      <c r="O208" s="391"/>
      <c r="P208" s="391"/>
      <c r="Q208" s="392"/>
      <c r="R208" s="7"/>
      <c r="S208" s="390"/>
      <c r="T208" s="391"/>
      <c r="U208" s="391"/>
      <c r="V208" s="391"/>
      <c r="W208" s="391"/>
      <c r="X208" s="391"/>
      <c r="Y208" s="391"/>
      <c r="Z208" s="391"/>
      <c r="AA208" s="391"/>
      <c r="AB208" s="391"/>
      <c r="AC208" s="391"/>
      <c r="AD208" s="392"/>
      <c r="AE208" s="7"/>
      <c r="AF208" s="390"/>
      <c r="AG208" s="391"/>
      <c r="AH208" s="391"/>
      <c r="AI208" s="391"/>
      <c r="AJ208" s="391"/>
      <c r="AK208" s="391"/>
      <c r="AL208" s="391"/>
      <c r="AM208" s="391"/>
      <c r="AN208" s="391"/>
      <c r="AO208" s="391"/>
      <c r="AP208" s="391"/>
      <c r="AQ208" s="392"/>
      <c r="AR208" s="7"/>
      <c r="AS208" s="390"/>
      <c r="AT208" s="391"/>
      <c r="AU208" s="391"/>
      <c r="AV208" s="391"/>
      <c r="AW208" s="391"/>
      <c r="AX208" s="391"/>
      <c r="AY208" s="391"/>
      <c r="AZ208" s="391"/>
      <c r="BA208" s="391"/>
      <c r="BB208" s="391"/>
      <c r="BC208" s="391"/>
      <c r="BD208" s="392"/>
    </row>
    <row r="209" spans="1:56" ht="23" x14ac:dyDescent="0.35">
      <c r="A209" s="37" t="s">
        <v>51</v>
      </c>
      <c r="B209" s="37" t="s">
        <v>192</v>
      </c>
      <c r="C209" s="37">
        <v>151</v>
      </c>
      <c r="E209" s="69" t="s">
        <v>226</v>
      </c>
      <c r="F209" s="390"/>
      <c r="G209" s="391"/>
      <c r="H209" s="391"/>
      <c r="I209" s="391"/>
      <c r="J209" s="391"/>
      <c r="K209" s="391"/>
      <c r="L209" s="391"/>
      <c r="M209" s="391"/>
      <c r="N209" s="391"/>
      <c r="O209" s="391"/>
      <c r="P209" s="391"/>
      <c r="Q209" s="392"/>
      <c r="R209" s="7"/>
      <c r="S209" s="390"/>
      <c r="T209" s="391"/>
      <c r="U209" s="391"/>
      <c r="V209" s="391"/>
      <c r="W209" s="391"/>
      <c r="X209" s="391"/>
      <c r="Y209" s="391"/>
      <c r="Z209" s="391"/>
      <c r="AA209" s="391"/>
      <c r="AB209" s="391"/>
      <c r="AC209" s="391"/>
      <c r="AD209" s="392"/>
      <c r="AE209" s="7"/>
      <c r="AF209" s="390"/>
      <c r="AG209" s="391"/>
      <c r="AH209" s="391"/>
      <c r="AI209" s="391"/>
      <c r="AJ209" s="391"/>
      <c r="AK209" s="391"/>
      <c r="AL209" s="391"/>
      <c r="AM209" s="391"/>
      <c r="AN209" s="391"/>
      <c r="AO209" s="391"/>
      <c r="AP209" s="391"/>
      <c r="AQ209" s="392"/>
      <c r="AR209" s="7"/>
      <c r="AS209" s="390"/>
      <c r="AT209" s="391"/>
      <c r="AU209" s="391"/>
      <c r="AV209" s="391"/>
      <c r="AW209" s="391"/>
      <c r="AX209" s="391"/>
      <c r="AY209" s="391"/>
      <c r="AZ209" s="391"/>
      <c r="BA209" s="391"/>
      <c r="BB209" s="391"/>
      <c r="BC209" s="391"/>
      <c r="BD209" s="392"/>
    </row>
    <row r="210" spans="1:56" ht="23" x14ac:dyDescent="0.35">
      <c r="A210" s="37" t="s">
        <v>51</v>
      </c>
      <c r="B210" s="37" t="s">
        <v>193</v>
      </c>
      <c r="C210" s="37">
        <v>152</v>
      </c>
      <c r="E210" s="69" t="s">
        <v>227</v>
      </c>
      <c r="F210" s="390"/>
      <c r="G210" s="391"/>
      <c r="H210" s="391"/>
      <c r="I210" s="391"/>
      <c r="J210" s="391"/>
      <c r="K210" s="391"/>
      <c r="L210" s="391"/>
      <c r="M210" s="391"/>
      <c r="N210" s="391"/>
      <c r="O210" s="391"/>
      <c r="P210" s="391"/>
      <c r="Q210" s="392"/>
      <c r="R210" s="7"/>
      <c r="S210" s="390"/>
      <c r="T210" s="391"/>
      <c r="U210" s="391"/>
      <c r="V210" s="391"/>
      <c r="W210" s="391"/>
      <c r="X210" s="391"/>
      <c r="Y210" s="391"/>
      <c r="Z210" s="391"/>
      <c r="AA210" s="391"/>
      <c r="AB210" s="391"/>
      <c r="AC210" s="391"/>
      <c r="AD210" s="392"/>
      <c r="AE210" s="7"/>
      <c r="AF210" s="390"/>
      <c r="AG210" s="391"/>
      <c r="AH210" s="391"/>
      <c r="AI210" s="391"/>
      <c r="AJ210" s="391"/>
      <c r="AK210" s="391"/>
      <c r="AL210" s="391"/>
      <c r="AM210" s="391"/>
      <c r="AN210" s="391"/>
      <c r="AO210" s="391"/>
      <c r="AP210" s="391"/>
      <c r="AQ210" s="392"/>
      <c r="AR210" s="7"/>
      <c r="AS210" s="390"/>
      <c r="AT210" s="391"/>
      <c r="AU210" s="391"/>
      <c r="AV210" s="391"/>
      <c r="AW210" s="391"/>
      <c r="AX210" s="391"/>
      <c r="AY210" s="391"/>
      <c r="AZ210" s="391"/>
      <c r="BA210" s="391"/>
      <c r="BB210" s="391"/>
      <c r="BC210" s="391"/>
      <c r="BD210" s="392"/>
    </row>
    <row r="211" spans="1:56" ht="23" x14ac:dyDescent="0.35">
      <c r="C211" s="37"/>
      <c r="E211" s="45" t="s">
        <v>54</v>
      </c>
      <c r="F211" s="372"/>
      <c r="G211" s="386"/>
      <c r="H211" s="386"/>
      <c r="I211" s="386"/>
      <c r="J211" s="386"/>
      <c r="K211" s="386"/>
      <c r="L211" s="386"/>
      <c r="M211" s="386"/>
      <c r="N211" s="386"/>
      <c r="O211" s="386"/>
      <c r="P211" s="386"/>
      <c r="Q211" s="379"/>
      <c r="R211" s="7"/>
      <c r="S211" s="372"/>
      <c r="T211" s="386"/>
      <c r="U211" s="386"/>
      <c r="V211" s="386"/>
      <c r="W211" s="386"/>
      <c r="X211" s="386"/>
      <c r="Y211" s="386"/>
      <c r="Z211" s="386"/>
      <c r="AA211" s="386"/>
      <c r="AB211" s="386"/>
      <c r="AC211" s="386"/>
      <c r="AD211" s="379"/>
      <c r="AE211" s="7"/>
      <c r="AF211" s="372"/>
      <c r="AG211" s="386"/>
      <c r="AH211" s="386"/>
      <c r="AI211" s="386"/>
      <c r="AJ211" s="386"/>
      <c r="AK211" s="386"/>
      <c r="AL211" s="386"/>
      <c r="AM211" s="386"/>
      <c r="AN211" s="386"/>
      <c r="AO211" s="386"/>
      <c r="AP211" s="386"/>
      <c r="AQ211" s="379"/>
      <c r="AR211" s="7"/>
      <c r="AS211" s="372"/>
      <c r="AT211" s="386"/>
      <c r="AU211" s="386"/>
      <c r="AV211" s="386"/>
      <c r="AW211" s="386"/>
      <c r="AX211" s="386"/>
      <c r="AY211" s="386"/>
      <c r="AZ211" s="386"/>
      <c r="BA211" s="386"/>
      <c r="BB211" s="386"/>
      <c r="BC211" s="386"/>
      <c r="BD211" s="379"/>
    </row>
    <row r="212" spans="1:56" ht="23" x14ac:dyDescent="0.35">
      <c r="B212" s="57"/>
      <c r="C212" s="37"/>
      <c r="E212" s="46" t="s">
        <v>200</v>
      </c>
      <c r="F212" s="325"/>
      <c r="G212" s="326"/>
      <c r="H212" s="326"/>
      <c r="I212" s="326"/>
      <c r="J212" s="326"/>
      <c r="K212" s="326"/>
      <c r="L212" s="326"/>
      <c r="M212" s="326"/>
      <c r="N212" s="326"/>
      <c r="O212" s="326"/>
      <c r="P212" s="326"/>
      <c r="Q212" s="9"/>
      <c r="R212" s="7"/>
      <c r="S212" s="325"/>
      <c r="T212" s="326"/>
      <c r="U212" s="326"/>
      <c r="V212" s="326"/>
      <c r="W212" s="326"/>
      <c r="X212" s="326"/>
      <c r="Y212" s="326"/>
      <c r="Z212" s="326"/>
      <c r="AA212" s="326"/>
      <c r="AB212" s="326"/>
      <c r="AC212" s="326"/>
      <c r="AD212" s="9"/>
      <c r="AE212" s="7"/>
      <c r="AF212" s="325"/>
      <c r="AG212" s="326"/>
      <c r="AH212" s="326"/>
      <c r="AI212" s="326"/>
      <c r="AJ212" s="326"/>
      <c r="AK212" s="326"/>
      <c r="AL212" s="326"/>
      <c r="AM212" s="326"/>
      <c r="AN212" s="326"/>
      <c r="AO212" s="326"/>
      <c r="AP212" s="326"/>
      <c r="AQ212" s="9"/>
      <c r="AR212" s="7"/>
      <c r="AS212" s="325"/>
      <c r="AT212" s="326"/>
      <c r="AU212" s="326"/>
      <c r="AV212" s="326"/>
      <c r="AW212" s="326"/>
      <c r="AX212" s="326"/>
      <c r="AY212" s="326"/>
      <c r="AZ212" s="326"/>
      <c r="BA212" s="326"/>
      <c r="BB212" s="326"/>
      <c r="BC212" s="326"/>
      <c r="BD212" s="9"/>
    </row>
    <row r="213" spans="1:56" ht="23" x14ac:dyDescent="0.35">
      <c r="B213" s="57"/>
      <c r="C213" s="37"/>
      <c r="E213" s="262" t="s">
        <v>202</v>
      </c>
      <c r="F213" s="375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380"/>
      <c r="R213" s="7"/>
      <c r="S213" s="375"/>
      <c r="T213" s="19"/>
      <c r="U213" s="19"/>
      <c r="V213" s="19"/>
      <c r="W213" s="19"/>
      <c r="X213" s="19"/>
      <c r="Y213" s="19"/>
      <c r="Z213" s="19"/>
      <c r="AA213" s="19"/>
      <c r="AB213" s="19"/>
      <c r="AC213" s="19"/>
      <c r="AD213" s="380"/>
      <c r="AE213" s="7"/>
      <c r="AF213" s="375"/>
      <c r="AG213" s="19"/>
      <c r="AH213" s="19"/>
      <c r="AI213" s="19"/>
      <c r="AJ213" s="19"/>
      <c r="AK213" s="19"/>
      <c r="AL213" s="19"/>
      <c r="AM213" s="19"/>
      <c r="AN213" s="19"/>
      <c r="AO213" s="19"/>
      <c r="AP213" s="19"/>
      <c r="AQ213" s="380"/>
      <c r="AR213" s="7"/>
      <c r="AS213" s="375"/>
      <c r="AT213" s="19"/>
      <c r="AU213" s="19"/>
      <c r="AV213" s="19"/>
      <c r="AW213" s="19"/>
      <c r="AX213" s="19"/>
      <c r="AY213" s="19"/>
      <c r="AZ213" s="19"/>
      <c r="BA213" s="19"/>
      <c r="BB213" s="19"/>
      <c r="BC213" s="19"/>
      <c r="BD213" s="380"/>
    </row>
    <row r="214" spans="1:56" ht="23" x14ac:dyDescent="0.35">
      <c r="A214" s="37" t="s">
        <v>53</v>
      </c>
      <c r="B214" s="37" t="s">
        <v>175</v>
      </c>
      <c r="C214" s="37">
        <v>153</v>
      </c>
      <c r="E214" s="47" t="s">
        <v>308</v>
      </c>
      <c r="F214" s="374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81"/>
      <c r="R214" s="7"/>
      <c r="S214" s="390"/>
      <c r="T214" s="391"/>
      <c r="U214" s="391"/>
      <c r="V214" s="391"/>
      <c r="W214" s="391"/>
      <c r="X214" s="391"/>
      <c r="Y214" s="391"/>
      <c r="Z214" s="391"/>
      <c r="AA214" s="391"/>
      <c r="AB214" s="391"/>
      <c r="AC214" s="391"/>
      <c r="AD214" s="392"/>
      <c r="AE214" s="7"/>
      <c r="AF214" s="374"/>
      <c r="AG214" s="39"/>
      <c r="AH214" s="39"/>
      <c r="AI214" s="39"/>
      <c r="AJ214" s="39"/>
      <c r="AK214" s="39"/>
      <c r="AL214" s="39"/>
      <c r="AM214" s="39"/>
      <c r="AN214" s="39"/>
      <c r="AO214" s="39"/>
      <c r="AP214" s="39"/>
      <c r="AQ214" s="381"/>
      <c r="AR214" s="7"/>
      <c r="AS214" s="374"/>
      <c r="AT214" s="39"/>
      <c r="AU214" s="39"/>
      <c r="AV214" s="39"/>
      <c r="AW214" s="39"/>
      <c r="AX214" s="39"/>
      <c r="AY214" s="39"/>
      <c r="AZ214" s="39"/>
      <c r="BA214" s="39"/>
      <c r="BB214" s="39"/>
      <c r="BC214" s="39"/>
      <c r="BD214" s="381"/>
    </row>
    <row r="215" spans="1:56" ht="23" x14ac:dyDescent="0.35">
      <c r="B215" s="58"/>
      <c r="C215" s="37"/>
      <c r="E215" s="71" t="s">
        <v>370</v>
      </c>
      <c r="F215" s="375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380"/>
      <c r="R215" s="7"/>
      <c r="S215" s="375"/>
      <c r="T215" s="19"/>
      <c r="U215" s="19"/>
      <c r="V215" s="19"/>
      <c r="W215" s="19"/>
      <c r="X215" s="19"/>
      <c r="Y215" s="19"/>
      <c r="Z215" s="19"/>
      <c r="AA215" s="19"/>
      <c r="AB215" s="19"/>
      <c r="AC215" s="19"/>
      <c r="AD215" s="380"/>
      <c r="AE215" s="7"/>
      <c r="AF215" s="375"/>
      <c r="AG215" s="19"/>
      <c r="AH215" s="19"/>
      <c r="AI215" s="19"/>
      <c r="AJ215" s="19"/>
      <c r="AK215" s="19"/>
      <c r="AL215" s="19"/>
      <c r="AM215" s="19"/>
      <c r="AN215" s="19"/>
      <c r="AO215" s="19"/>
      <c r="AP215" s="19"/>
      <c r="AQ215" s="380"/>
      <c r="AR215" s="7"/>
      <c r="AS215" s="375"/>
      <c r="AT215" s="19"/>
      <c r="AU215" s="19"/>
      <c r="AV215" s="19"/>
      <c r="AW215" s="19"/>
      <c r="AX215" s="19"/>
      <c r="AY215" s="19"/>
      <c r="AZ215" s="19"/>
      <c r="BA215" s="19"/>
      <c r="BB215" s="19"/>
      <c r="BC215" s="19"/>
      <c r="BD215" s="380"/>
    </row>
    <row r="216" spans="1:56" ht="23" x14ac:dyDescent="0.35">
      <c r="A216" s="37" t="s">
        <v>53</v>
      </c>
      <c r="B216" s="37" t="s">
        <v>176</v>
      </c>
      <c r="C216" s="37">
        <v>154</v>
      </c>
      <c r="E216" s="72" t="s">
        <v>206</v>
      </c>
      <c r="F216" s="390"/>
      <c r="G216" s="391"/>
      <c r="H216" s="391"/>
      <c r="I216" s="391"/>
      <c r="J216" s="391"/>
      <c r="K216" s="391"/>
      <c r="L216" s="391"/>
      <c r="M216" s="391"/>
      <c r="N216" s="391"/>
      <c r="O216" s="391"/>
      <c r="P216" s="391"/>
      <c r="Q216" s="392"/>
      <c r="R216" s="7"/>
      <c r="S216" s="390"/>
      <c r="T216" s="391"/>
      <c r="U216" s="391"/>
      <c r="V216" s="391"/>
      <c r="W216" s="391"/>
      <c r="X216" s="391"/>
      <c r="Y216" s="391"/>
      <c r="Z216" s="391"/>
      <c r="AA216" s="391"/>
      <c r="AB216" s="391"/>
      <c r="AC216" s="391"/>
      <c r="AD216" s="392"/>
      <c r="AE216" s="7"/>
      <c r="AF216" s="390"/>
      <c r="AG216" s="391"/>
      <c r="AH216" s="391"/>
      <c r="AI216" s="391"/>
      <c r="AJ216" s="391"/>
      <c r="AK216" s="391"/>
      <c r="AL216" s="391"/>
      <c r="AM216" s="391"/>
      <c r="AN216" s="391"/>
      <c r="AO216" s="391"/>
      <c r="AP216" s="391"/>
      <c r="AQ216" s="392"/>
      <c r="AR216" s="7"/>
      <c r="AS216" s="390"/>
      <c r="AT216" s="391"/>
      <c r="AU216" s="391"/>
      <c r="AV216" s="391"/>
      <c r="AW216" s="391"/>
      <c r="AX216" s="391"/>
      <c r="AY216" s="391"/>
      <c r="AZ216" s="391"/>
      <c r="BA216" s="391"/>
      <c r="BB216" s="391"/>
      <c r="BC216" s="391"/>
      <c r="BD216" s="392"/>
    </row>
    <row r="217" spans="1:56" ht="23" x14ac:dyDescent="0.35">
      <c r="A217" s="37" t="s">
        <v>53</v>
      </c>
      <c r="B217" s="37" t="s">
        <v>177</v>
      </c>
      <c r="C217" s="37">
        <v>155</v>
      </c>
      <c r="E217" s="72" t="s">
        <v>207</v>
      </c>
      <c r="F217" s="390"/>
      <c r="G217" s="391"/>
      <c r="H217" s="391"/>
      <c r="I217" s="391"/>
      <c r="J217" s="391"/>
      <c r="K217" s="391"/>
      <c r="L217" s="391"/>
      <c r="M217" s="391"/>
      <c r="N217" s="391"/>
      <c r="O217" s="391"/>
      <c r="P217" s="391"/>
      <c r="Q217" s="392"/>
      <c r="R217" s="7"/>
      <c r="S217" s="390"/>
      <c r="T217" s="391"/>
      <c r="U217" s="391"/>
      <c r="V217" s="391"/>
      <c r="W217" s="391"/>
      <c r="X217" s="391"/>
      <c r="Y217" s="391"/>
      <c r="Z217" s="391"/>
      <c r="AA217" s="391"/>
      <c r="AB217" s="391"/>
      <c r="AC217" s="391"/>
      <c r="AD217" s="392"/>
      <c r="AE217" s="7"/>
      <c r="AF217" s="390"/>
      <c r="AG217" s="391"/>
      <c r="AH217" s="391"/>
      <c r="AI217" s="391"/>
      <c r="AJ217" s="391"/>
      <c r="AK217" s="391"/>
      <c r="AL217" s="391"/>
      <c r="AM217" s="391"/>
      <c r="AN217" s="391"/>
      <c r="AO217" s="391"/>
      <c r="AP217" s="391"/>
      <c r="AQ217" s="392"/>
      <c r="AR217" s="7"/>
      <c r="AS217" s="390"/>
      <c r="AT217" s="391"/>
      <c r="AU217" s="391"/>
      <c r="AV217" s="391"/>
      <c r="AW217" s="391"/>
      <c r="AX217" s="391"/>
      <c r="AY217" s="391"/>
      <c r="AZ217" s="391"/>
      <c r="BA217" s="391"/>
      <c r="BB217" s="391"/>
      <c r="BC217" s="391"/>
      <c r="BD217" s="392"/>
    </row>
    <row r="218" spans="1:56" ht="23" x14ac:dyDescent="0.35">
      <c r="A218" s="37" t="s">
        <v>53</v>
      </c>
      <c r="B218" s="37" t="s">
        <v>178</v>
      </c>
      <c r="C218" s="37">
        <v>156</v>
      </c>
      <c r="E218" s="72" t="s">
        <v>208</v>
      </c>
      <c r="F218" s="390"/>
      <c r="G218" s="391"/>
      <c r="H218" s="391"/>
      <c r="I218" s="391"/>
      <c r="J218" s="391"/>
      <c r="K218" s="391"/>
      <c r="L218" s="391"/>
      <c r="M218" s="391"/>
      <c r="N218" s="391"/>
      <c r="O218" s="391"/>
      <c r="P218" s="391"/>
      <c r="Q218" s="392"/>
      <c r="R218" s="7"/>
      <c r="S218" s="390"/>
      <c r="T218" s="391"/>
      <c r="U218" s="391"/>
      <c r="V218" s="391"/>
      <c r="W218" s="391"/>
      <c r="X218" s="391"/>
      <c r="Y218" s="391"/>
      <c r="Z218" s="391"/>
      <c r="AA218" s="391"/>
      <c r="AB218" s="391"/>
      <c r="AC218" s="391"/>
      <c r="AD218" s="392"/>
      <c r="AE218" s="7"/>
      <c r="AF218" s="390"/>
      <c r="AG218" s="391"/>
      <c r="AH218" s="391"/>
      <c r="AI218" s="391"/>
      <c r="AJ218" s="391"/>
      <c r="AK218" s="391"/>
      <c r="AL218" s="391"/>
      <c r="AM218" s="391"/>
      <c r="AN218" s="391"/>
      <c r="AO218" s="391"/>
      <c r="AP218" s="391"/>
      <c r="AQ218" s="392"/>
      <c r="AR218" s="7"/>
      <c r="AS218" s="390"/>
      <c r="AT218" s="391"/>
      <c r="AU218" s="391"/>
      <c r="AV218" s="391"/>
      <c r="AW218" s="391"/>
      <c r="AX218" s="391"/>
      <c r="AY218" s="391"/>
      <c r="AZ218" s="391"/>
      <c r="BA218" s="391"/>
      <c r="BB218" s="391"/>
      <c r="BC218" s="391"/>
      <c r="BD218" s="392"/>
    </row>
    <row r="219" spans="1:56" ht="23" x14ac:dyDescent="0.35">
      <c r="A219" s="37" t="s">
        <v>53</v>
      </c>
      <c r="B219" s="37" t="s">
        <v>179</v>
      </c>
      <c r="C219" s="37">
        <v>157</v>
      </c>
      <c r="E219" s="72" t="s">
        <v>209</v>
      </c>
      <c r="F219" s="390"/>
      <c r="G219" s="391"/>
      <c r="H219" s="391"/>
      <c r="I219" s="391"/>
      <c r="J219" s="391"/>
      <c r="K219" s="391"/>
      <c r="L219" s="391"/>
      <c r="M219" s="391"/>
      <c r="N219" s="391"/>
      <c r="O219" s="391"/>
      <c r="P219" s="391"/>
      <c r="Q219" s="392"/>
      <c r="R219" s="7"/>
      <c r="S219" s="390"/>
      <c r="T219" s="391"/>
      <c r="U219" s="391"/>
      <c r="V219" s="391"/>
      <c r="W219" s="391"/>
      <c r="X219" s="391"/>
      <c r="Y219" s="391"/>
      <c r="Z219" s="391"/>
      <c r="AA219" s="391"/>
      <c r="AB219" s="391"/>
      <c r="AC219" s="391"/>
      <c r="AD219" s="392"/>
      <c r="AE219" s="7"/>
      <c r="AF219" s="390"/>
      <c r="AG219" s="391"/>
      <c r="AH219" s="391"/>
      <c r="AI219" s="391"/>
      <c r="AJ219" s="391"/>
      <c r="AK219" s="391"/>
      <c r="AL219" s="391"/>
      <c r="AM219" s="391"/>
      <c r="AN219" s="391"/>
      <c r="AO219" s="391"/>
      <c r="AP219" s="391"/>
      <c r="AQ219" s="392"/>
      <c r="AR219" s="7"/>
      <c r="AS219" s="390"/>
      <c r="AT219" s="391"/>
      <c r="AU219" s="391"/>
      <c r="AV219" s="391"/>
      <c r="AW219" s="391"/>
      <c r="AX219" s="391"/>
      <c r="AY219" s="391"/>
      <c r="AZ219" s="391"/>
      <c r="BA219" s="391"/>
      <c r="BB219" s="391"/>
      <c r="BC219" s="391"/>
      <c r="BD219" s="392"/>
    </row>
    <row r="220" spans="1:56" ht="23" x14ac:dyDescent="0.35">
      <c r="A220" s="37" t="s">
        <v>53</v>
      </c>
      <c r="B220" s="37" t="s">
        <v>180</v>
      </c>
      <c r="C220" s="37">
        <v>158</v>
      </c>
      <c r="E220" s="72" t="s">
        <v>210</v>
      </c>
      <c r="F220" s="390"/>
      <c r="G220" s="391"/>
      <c r="H220" s="391"/>
      <c r="I220" s="391"/>
      <c r="J220" s="391"/>
      <c r="K220" s="391"/>
      <c r="L220" s="391"/>
      <c r="M220" s="391"/>
      <c r="N220" s="391"/>
      <c r="O220" s="391"/>
      <c r="P220" s="391"/>
      <c r="Q220" s="392"/>
      <c r="R220" s="7"/>
      <c r="S220" s="390"/>
      <c r="T220" s="391"/>
      <c r="U220" s="391"/>
      <c r="V220" s="391"/>
      <c r="W220" s="391"/>
      <c r="X220" s="391"/>
      <c r="Y220" s="391"/>
      <c r="Z220" s="391"/>
      <c r="AA220" s="391"/>
      <c r="AB220" s="391"/>
      <c r="AC220" s="391"/>
      <c r="AD220" s="392"/>
      <c r="AE220" s="7"/>
      <c r="AF220" s="390"/>
      <c r="AG220" s="391"/>
      <c r="AH220" s="391"/>
      <c r="AI220" s="391"/>
      <c r="AJ220" s="391"/>
      <c r="AK220" s="391"/>
      <c r="AL220" s="391"/>
      <c r="AM220" s="391"/>
      <c r="AN220" s="391"/>
      <c r="AO220" s="391"/>
      <c r="AP220" s="391"/>
      <c r="AQ220" s="392"/>
      <c r="AR220" s="7"/>
      <c r="AS220" s="390"/>
      <c r="AT220" s="391"/>
      <c r="AU220" s="391"/>
      <c r="AV220" s="391"/>
      <c r="AW220" s="391"/>
      <c r="AX220" s="391"/>
      <c r="AY220" s="391"/>
      <c r="AZ220" s="391"/>
      <c r="BA220" s="391"/>
      <c r="BB220" s="391"/>
      <c r="BC220" s="391"/>
      <c r="BD220" s="392"/>
    </row>
    <row r="221" spans="1:56" ht="23" x14ac:dyDescent="0.35">
      <c r="A221" s="37" t="s">
        <v>53</v>
      </c>
      <c r="B221" s="37" t="s">
        <v>181</v>
      </c>
      <c r="C221" s="37">
        <v>159</v>
      </c>
      <c r="E221" s="72" t="s">
        <v>211</v>
      </c>
      <c r="F221" s="390"/>
      <c r="G221" s="391"/>
      <c r="H221" s="391"/>
      <c r="I221" s="391"/>
      <c r="J221" s="391"/>
      <c r="K221" s="391"/>
      <c r="L221" s="391"/>
      <c r="M221" s="391"/>
      <c r="N221" s="391"/>
      <c r="O221" s="391"/>
      <c r="P221" s="391"/>
      <c r="Q221" s="392"/>
      <c r="R221" s="7"/>
      <c r="S221" s="390"/>
      <c r="T221" s="391"/>
      <c r="U221" s="391"/>
      <c r="V221" s="391"/>
      <c r="W221" s="391"/>
      <c r="X221" s="391"/>
      <c r="Y221" s="391"/>
      <c r="Z221" s="391"/>
      <c r="AA221" s="391"/>
      <c r="AB221" s="391"/>
      <c r="AC221" s="391"/>
      <c r="AD221" s="392"/>
      <c r="AE221" s="7"/>
      <c r="AF221" s="390"/>
      <c r="AG221" s="391"/>
      <c r="AH221" s="391"/>
      <c r="AI221" s="391"/>
      <c r="AJ221" s="391"/>
      <c r="AK221" s="391"/>
      <c r="AL221" s="391"/>
      <c r="AM221" s="391"/>
      <c r="AN221" s="391"/>
      <c r="AO221" s="391"/>
      <c r="AP221" s="391"/>
      <c r="AQ221" s="392"/>
      <c r="AR221" s="7"/>
      <c r="AS221" s="390"/>
      <c r="AT221" s="391"/>
      <c r="AU221" s="391"/>
      <c r="AV221" s="391"/>
      <c r="AW221" s="391"/>
      <c r="AX221" s="391"/>
      <c r="AY221" s="391"/>
      <c r="AZ221" s="391"/>
      <c r="BA221" s="391"/>
      <c r="BB221" s="391"/>
      <c r="BC221" s="391"/>
      <c r="BD221" s="392"/>
    </row>
    <row r="222" spans="1:56" ht="23" x14ac:dyDescent="0.35">
      <c r="A222" s="37" t="s">
        <v>53</v>
      </c>
      <c r="B222" s="37" t="s">
        <v>182</v>
      </c>
      <c r="C222" s="37">
        <v>160</v>
      </c>
      <c r="E222" s="72" t="s">
        <v>212</v>
      </c>
      <c r="F222" s="390"/>
      <c r="G222" s="391"/>
      <c r="H222" s="391"/>
      <c r="I222" s="391"/>
      <c r="J222" s="391"/>
      <c r="K222" s="391"/>
      <c r="L222" s="391"/>
      <c r="M222" s="391"/>
      <c r="N222" s="391"/>
      <c r="O222" s="391"/>
      <c r="P222" s="391"/>
      <c r="Q222" s="392"/>
      <c r="R222" s="7"/>
      <c r="S222" s="390"/>
      <c r="T222" s="391"/>
      <c r="U222" s="391"/>
      <c r="V222" s="391"/>
      <c r="W222" s="391"/>
      <c r="X222" s="391"/>
      <c r="Y222" s="391"/>
      <c r="Z222" s="391"/>
      <c r="AA222" s="391"/>
      <c r="AB222" s="391"/>
      <c r="AC222" s="391"/>
      <c r="AD222" s="392"/>
      <c r="AE222" s="7"/>
      <c r="AF222" s="390"/>
      <c r="AG222" s="391"/>
      <c r="AH222" s="391"/>
      <c r="AI222" s="391"/>
      <c r="AJ222" s="391"/>
      <c r="AK222" s="391"/>
      <c r="AL222" s="391"/>
      <c r="AM222" s="391"/>
      <c r="AN222" s="391"/>
      <c r="AO222" s="391"/>
      <c r="AP222" s="391"/>
      <c r="AQ222" s="392"/>
      <c r="AR222" s="7"/>
      <c r="AS222" s="390"/>
      <c r="AT222" s="391"/>
      <c r="AU222" s="391"/>
      <c r="AV222" s="391"/>
      <c r="AW222" s="391"/>
      <c r="AX222" s="391"/>
      <c r="AY222" s="391"/>
      <c r="AZ222" s="391"/>
      <c r="BA222" s="391"/>
      <c r="BB222" s="391"/>
      <c r="BC222" s="391"/>
      <c r="BD222" s="392"/>
    </row>
    <row r="223" spans="1:56" ht="23" x14ac:dyDescent="0.35">
      <c r="A223" s="37" t="s">
        <v>53</v>
      </c>
      <c r="B223" s="37" t="s">
        <v>183</v>
      </c>
      <c r="C223" s="37">
        <v>161</v>
      </c>
      <c r="E223" s="47" t="s">
        <v>213</v>
      </c>
      <c r="F223" s="374"/>
      <c r="G223" s="39"/>
      <c r="H223" s="39"/>
      <c r="I223" s="39"/>
      <c r="J223" s="39"/>
      <c r="K223" s="39"/>
      <c r="L223" s="39"/>
      <c r="M223" s="39"/>
      <c r="N223" s="39"/>
      <c r="O223" s="39"/>
      <c r="P223" s="39"/>
      <c r="Q223" s="381"/>
      <c r="R223" s="7"/>
      <c r="S223" s="374"/>
      <c r="T223" s="39"/>
      <c r="U223" s="39"/>
      <c r="V223" s="39"/>
      <c r="W223" s="39"/>
      <c r="X223" s="39"/>
      <c r="Y223" s="39"/>
      <c r="Z223" s="39"/>
      <c r="AA223" s="39"/>
      <c r="AB223" s="39"/>
      <c r="AC223" s="39"/>
      <c r="AD223" s="381"/>
      <c r="AE223" s="7"/>
      <c r="AF223" s="374"/>
      <c r="AG223" s="39"/>
      <c r="AH223" s="39"/>
      <c r="AI223" s="39"/>
      <c r="AJ223" s="39"/>
      <c r="AK223" s="39"/>
      <c r="AL223" s="39"/>
      <c r="AM223" s="39"/>
      <c r="AN223" s="39"/>
      <c r="AO223" s="39"/>
      <c r="AP223" s="39"/>
      <c r="AQ223" s="381"/>
      <c r="AR223" s="7"/>
      <c r="AS223" s="374"/>
      <c r="AT223" s="39"/>
      <c r="AU223" s="39"/>
      <c r="AV223" s="39"/>
      <c r="AW223" s="39"/>
      <c r="AX223" s="39"/>
      <c r="AY223" s="39"/>
      <c r="AZ223" s="39"/>
      <c r="BA223" s="39"/>
      <c r="BB223" s="39"/>
      <c r="BC223" s="39"/>
      <c r="BD223" s="381"/>
    </row>
    <row r="224" spans="1:56" ht="23" x14ac:dyDescent="0.35">
      <c r="A224" s="37" t="s">
        <v>53</v>
      </c>
      <c r="B224" s="37" t="s">
        <v>184</v>
      </c>
      <c r="C224" s="37">
        <v>162</v>
      </c>
      <c r="E224" s="267" t="s">
        <v>214</v>
      </c>
      <c r="F224" s="374"/>
      <c r="G224" s="39"/>
      <c r="H224" s="39"/>
      <c r="I224" s="39"/>
      <c r="J224" s="39"/>
      <c r="K224" s="39"/>
      <c r="L224" s="39"/>
      <c r="M224" s="39"/>
      <c r="N224" s="39"/>
      <c r="O224" s="39"/>
      <c r="P224" s="39"/>
      <c r="Q224" s="381"/>
      <c r="R224" s="7"/>
      <c r="S224" s="390"/>
      <c r="T224" s="391"/>
      <c r="U224" s="391"/>
      <c r="V224" s="391"/>
      <c r="W224" s="391"/>
      <c r="X224" s="391"/>
      <c r="Y224" s="391"/>
      <c r="Z224" s="391"/>
      <c r="AA224" s="391"/>
      <c r="AB224" s="391"/>
      <c r="AC224" s="391"/>
      <c r="AD224" s="392"/>
      <c r="AE224" s="7"/>
      <c r="AF224" s="374"/>
      <c r="AG224" s="39"/>
      <c r="AH224" s="39"/>
      <c r="AI224" s="39"/>
      <c r="AJ224" s="39"/>
      <c r="AK224" s="39"/>
      <c r="AL224" s="39"/>
      <c r="AM224" s="39"/>
      <c r="AN224" s="39"/>
      <c r="AO224" s="39"/>
      <c r="AP224" s="39"/>
      <c r="AQ224" s="381"/>
      <c r="AR224" s="7"/>
      <c r="AS224" s="374"/>
      <c r="AT224" s="39"/>
      <c r="AU224" s="39"/>
      <c r="AV224" s="39"/>
      <c r="AW224" s="39"/>
      <c r="AX224" s="39"/>
      <c r="AY224" s="39"/>
      <c r="AZ224" s="39"/>
      <c r="BA224" s="39"/>
      <c r="BB224" s="39"/>
      <c r="BC224" s="39"/>
      <c r="BD224" s="381"/>
    </row>
    <row r="225" spans="1:56" ht="23" x14ac:dyDescent="0.35">
      <c r="A225" s="37" t="s">
        <v>53</v>
      </c>
      <c r="B225" s="37" t="s">
        <v>185</v>
      </c>
      <c r="C225" s="37">
        <v>163</v>
      </c>
      <c r="E225" s="267" t="s">
        <v>215</v>
      </c>
      <c r="F225" s="390"/>
      <c r="G225" s="391"/>
      <c r="H225" s="391"/>
      <c r="I225" s="391"/>
      <c r="J225" s="391"/>
      <c r="K225" s="391"/>
      <c r="L225" s="391"/>
      <c r="M225" s="391"/>
      <c r="N225" s="391"/>
      <c r="O225" s="391"/>
      <c r="P225" s="391"/>
      <c r="Q225" s="392"/>
      <c r="R225" s="7"/>
      <c r="S225" s="390"/>
      <c r="T225" s="391"/>
      <c r="U225" s="391"/>
      <c r="V225" s="391"/>
      <c r="W225" s="391"/>
      <c r="X225" s="391"/>
      <c r="Y225" s="391"/>
      <c r="Z225" s="391"/>
      <c r="AA225" s="391"/>
      <c r="AB225" s="391"/>
      <c r="AC225" s="391"/>
      <c r="AD225" s="392"/>
      <c r="AE225" s="7"/>
      <c r="AF225" s="390"/>
      <c r="AG225" s="391"/>
      <c r="AH225" s="391"/>
      <c r="AI225" s="391"/>
      <c r="AJ225" s="391"/>
      <c r="AK225" s="391"/>
      <c r="AL225" s="391"/>
      <c r="AM225" s="391"/>
      <c r="AN225" s="391"/>
      <c r="AO225" s="391"/>
      <c r="AP225" s="391"/>
      <c r="AQ225" s="392"/>
      <c r="AR225" s="7"/>
      <c r="AS225" s="390"/>
      <c r="AT225" s="391"/>
      <c r="AU225" s="391"/>
      <c r="AV225" s="391"/>
      <c r="AW225" s="391"/>
      <c r="AX225" s="391"/>
      <c r="AY225" s="391"/>
      <c r="AZ225" s="391"/>
      <c r="BA225" s="391"/>
      <c r="BB225" s="391"/>
      <c r="BC225" s="391"/>
      <c r="BD225" s="392"/>
    </row>
    <row r="226" spans="1:56" ht="23" x14ac:dyDescent="0.35">
      <c r="B226" s="37"/>
      <c r="C226" s="37"/>
      <c r="E226" s="46" t="s">
        <v>217</v>
      </c>
      <c r="F226" s="327"/>
      <c r="G226" s="326"/>
      <c r="H226" s="326"/>
      <c r="I226" s="326"/>
      <c r="J226" s="326"/>
      <c r="K226" s="326"/>
      <c r="L226" s="326"/>
      <c r="M226" s="326"/>
      <c r="N226" s="326"/>
      <c r="O226" s="326"/>
      <c r="P226" s="326"/>
      <c r="Q226" s="9"/>
      <c r="R226" s="7"/>
      <c r="S226" s="327"/>
      <c r="T226" s="326"/>
      <c r="U226" s="326"/>
      <c r="V226" s="326"/>
      <c r="W226" s="326"/>
      <c r="X226" s="326"/>
      <c r="Y226" s="326"/>
      <c r="Z226" s="326"/>
      <c r="AA226" s="326"/>
      <c r="AB226" s="326"/>
      <c r="AC226" s="326"/>
      <c r="AD226" s="9"/>
      <c r="AE226" s="7"/>
      <c r="AF226" s="327"/>
      <c r="AG226" s="326"/>
      <c r="AH226" s="326"/>
      <c r="AI226" s="326"/>
      <c r="AJ226" s="326"/>
      <c r="AK226" s="326"/>
      <c r="AL226" s="326"/>
      <c r="AM226" s="326"/>
      <c r="AN226" s="326"/>
      <c r="AO226" s="326"/>
      <c r="AP226" s="326"/>
      <c r="AQ226" s="9"/>
      <c r="AR226" s="7"/>
      <c r="AS226" s="327"/>
      <c r="AT226" s="326"/>
      <c r="AU226" s="326"/>
      <c r="AV226" s="326"/>
      <c r="AW226" s="326"/>
      <c r="AX226" s="326"/>
      <c r="AY226" s="326"/>
      <c r="AZ226" s="326"/>
      <c r="BA226" s="326"/>
      <c r="BB226" s="326"/>
      <c r="BC226" s="326"/>
      <c r="BD226" s="9"/>
    </row>
    <row r="227" spans="1:56" ht="23" x14ac:dyDescent="0.35">
      <c r="A227" s="37" t="s">
        <v>53</v>
      </c>
      <c r="B227" s="37" t="s">
        <v>186</v>
      </c>
      <c r="C227" s="37">
        <v>164</v>
      </c>
      <c r="E227" s="69" t="s">
        <v>218</v>
      </c>
      <c r="F227" s="42"/>
      <c r="G227" s="39"/>
      <c r="H227" s="39"/>
      <c r="I227" s="39"/>
      <c r="J227" s="39"/>
      <c r="K227" s="39"/>
      <c r="L227" s="39"/>
      <c r="M227" s="39"/>
      <c r="N227" s="39"/>
      <c r="O227" s="39"/>
      <c r="P227" s="39"/>
      <c r="Q227" s="381"/>
      <c r="R227" s="7"/>
      <c r="S227" s="393"/>
      <c r="T227" s="391"/>
      <c r="U227" s="391"/>
      <c r="V227" s="391"/>
      <c r="W227" s="391"/>
      <c r="X227" s="391"/>
      <c r="Y227" s="391"/>
      <c r="Z227" s="391"/>
      <c r="AA227" s="391"/>
      <c r="AB227" s="391"/>
      <c r="AC227" s="391"/>
      <c r="AD227" s="392"/>
      <c r="AE227" s="7"/>
      <c r="AF227" s="42"/>
      <c r="AG227" s="39"/>
      <c r="AH227" s="39"/>
      <c r="AI227" s="39"/>
      <c r="AJ227" s="39"/>
      <c r="AK227" s="39"/>
      <c r="AL227" s="39"/>
      <c r="AM227" s="39"/>
      <c r="AN227" s="39"/>
      <c r="AO227" s="39"/>
      <c r="AP227" s="39"/>
      <c r="AQ227" s="381"/>
      <c r="AR227" s="7"/>
      <c r="AS227" s="42"/>
      <c r="AT227" s="39"/>
      <c r="AU227" s="39"/>
      <c r="AV227" s="39"/>
      <c r="AW227" s="39"/>
      <c r="AX227" s="39"/>
      <c r="AY227" s="39"/>
      <c r="AZ227" s="39"/>
      <c r="BA227" s="39"/>
      <c r="BB227" s="39"/>
      <c r="BC227" s="39"/>
      <c r="BD227" s="381"/>
    </row>
    <row r="228" spans="1:56" ht="23" x14ac:dyDescent="0.35">
      <c r="A228" s="37" t="s">
        <v>53</v>
      </c>
      <c r="B228" s="37" t="s">
        <v>187</v>
      </c>
      <c r="C228" s="37">
        <v>165</v>
      </c>
      <c r="E228" s="69" t="s">
        <v>319</v>
      </c>
      <c r="F228" s="390"/>
      <c r="G228" s="391"/>
      <c r="H228" s="391"/>
      <c r="I228" s="391"/>
      <c r="J228" s="391"/>
      <c r="K228" s="391"/>
      <c r="L228" s="391"/>
      <c r="M228" s="391"/>
      <c r="N228" s="391"/>
      <c r="O228" s="391"/>
      <c r="P228" s="391"/>
      <c r="Q228" s="392"/>
      <c r="S228" s="390"/>
      <c r="T228" s="391"/>
      <c r="U228" s="391"/>
      <c r="V228" s="391"/>
      <c r="W228" s="391"/>
      <c r="X228" s="391"/>
      <c r="Y228" s="391"/>
      <c r="Z228" s="391"/>
      <c r="AA228" s="391"/>
      <c r="AB228" s="391"/>
      <c r="AC228" s="391"/>
      <c r="AD228" s="392"/>
      <c r="AF228" s="390"/>
      <c r="AG228" s="391"/>
      <c r="AH228" s="391"/>
      <c r="AI228" s="391"/>
      <c r="AJ228" s="391"/>
      <c r="AK228" s="391"/>
      <c r="AL228" s="391"/>
      <c r="AM228" s="391"/>
      <c r="AN228" s="391"/>
      <c r="AO228" s="391"/>
      <c r="AP228" s="391"/>
      <c r="AQ228" s="392"/>
      <c r="AS228" s="390"/>
      <c r="AT228" s="391"/>
      <c r="AU228" s="391"/>
      <c r="AV228" s="391"/>
      <c r="AW228" s="391"/>
      <c r="AX228" s="391"/>
      <c r="AY228" s="391"/>
      <c r="AZ228" s="391"/>
      <c r="BA228" s="391"/>
      <c r="BB228" s="391"/>
      <c r="BC228" s="391"/>
      <c r="BD228" s="392"/>
    </row>
    <row r="229" spans="1:56" ht="23" x14ac:dyDescent="0.35">
      <c r="A229" s="37" t="s">
        <v>53</v>
      </c>
      <c r="B229" s="37" t="s">
        <v>188</v>
      </c>
      <c r="C229" s="37">
        <v>166</v>
      </c>
      <c r="E229" s="69" t="s">
        <v>220</v>
      </c>
      <c r="F229" s="390"/>
      <c r="G229" s="391"/>
      <c r="H229" s="391"/>
      <c r="I229" s="391"/>
      <c r="J229" s="391"/>
      <c r="K229" s="391"/>
      <c r="L229" s="391"/>
      <c r="M229" s="391"/>
      <c r="N229" s="391"/>
      <c r="O229" s="391"/>
      <c r="P229" s="391"/>
      <c r="Q229" s="392"/>
      <c r="R229" s="7"/>
      <c r="S229" s="390"/>
      <c r="T229" s="391"/>
      <c r="U229" s="391"/>
      <c r="V229" s="391"/>
      <c r="W229" s="391"/>
      <c r="X229" s="391"/>
      <c r="Y229" s="391"/>
      <c r="Z229" s="391"/>
      <c r="AA229" s="391"/>
      <c r="AB229" s="391"/>
      <c r="AC229" s="391"/>
      <c r="AD229" s="392"/>
      <c r="AE229" s="7"/>
      <c r="AF229" s="390"/>
      <c r="AG229" s="391"/>
      <c r="AH229" s="391"/>
      <c r="AI229" s="391"/>
      <c r="AJ229" s="391"/>
      <c r="AK229" s="391"/>
      <c r="AL229" s="391"/>
      <c r="AM229" s="391"/>
      <c r="AN229" s="391"/>
      <c r="AO229" s="391"/>
      <c r="AP229" s="391"/>
      <c r="AQ229" s="392"/>
      <c r="AR229" s="7"/>
      <c r="AS229" s="390"/>
      <c r="AT229" s="391"/>
      <c r="AU229" s="391"/>
      <c r="AV229" s="391"/>
      <c r="AW229" s="391"/>
      <c r="AX229" s="391"/>
      <c r="AY229" s="391"/>
      <c r="AZ229" s="391"/>
      <c r="BA229" s="391"/>
      <c r="BB229" s="391"/>
      <c r="BC229" s="391"/>
      <c r="BD229" s="392"/>
    </row>
    <row r="230" spans="1:56" ht="23" x14ac:dyDescent="0.35">
      <c r="B230" s="37"/>
      <c r="C230" s="37"/>
      <c r="E230" s="46" t="s">
        <v>222</v>
      </c>
      <c r="F230" s="327"/>
      <c r="G230" s="326"/>
      <c r="H230" s="326"/>
      <c r="I230" s="326"/>
      <c r="J230" s="326"/>
      <c r="K230" s="326"/>
      <c r="L230" s="326"/>
      <c r="M230" s="326"/>
      <c r="N230" s="326"/>
      <c r="O230" s="326"/>
      <c r="P230" s="326"/>
      <c r="Q230" s="9"/>
      <c r="R230" s="7"/>
      <c r="S230" s="327"/>
      <c r="T230" s="326"/>
      <c r="U230" s="326"/>
      <c r="V230" s="326"/>
      <c r="W230" s="326"/>
      <c r="X230" s="326"/>
      <c r="Y230" s="326"/>
      <c r="Z230" s="326"/>
      <c r="AA230" s="326"/>
      <c r="AB230" s="326"/>
      <c r="AC230" s="326"/>
      <c r="AD230" s="9"/>
      <c r="AE230" s="7"/>
      <c r="AF230" s="327"/>
      <c r="AG230" s="326"/>
      <c r="AH230" s="326"/>
      <c r="AI230" s="326"/>
      <c r="AJ230" s="326"/>
      <c r="AK230" s="326"/>
      <c r="AL230" s="326"/>
      <c r="AM230" s="326"/>
      <c r="AN230" s="326"/>
      <c r="AO230" s="326"/>
      <c r="AP230" s="326"/>
      <c r="AQ230" s="9"/>
      <c r="AR230" s="7"/>
      <c r="AS230" s="327"/>
      <c r="AT230" s="326"/>
      <c r="AU230" s="326"/>
      <c r="AV230" s="326"/>
      <c r="AW230" s="326"/>
      <c r="AX230" s="326"/>
      <c r="AY230" s="326"/>
      <c r="AZ230" s="326"/>
      <c r="BA230" s="326"/>
      <c r="BB230" s="326"/>
      <c r="BC230" s="326"/>
      <c r="BD230" s="9"/>
    </row>
    <row r="231" spans="1:56" ht="23" x14ac:dyDescent="0.35">
      <c r="A231" s="37" t="s">
        <v>53</v>
      </c>
      <c r="B231" s="37" t="s">
        <v>189</v>
      </c>
      <c r="C231" s="37">
        <v>167</v>
      </c>
      <c r="E231" s="69" t="s">
        <v>223</v>
      </c>
      <c r="F231" s="390"/>
      <c r="G231" s="391"/>
      <c r="H231" s="391"/>
      <c r="I231" s="391"/>
      <c r="J231" s="391"/>
      <c r="K231" s="391"/>
      <c r="L231" s="391"/>
      <c r="M231" s="391"/>
      <c r="N231" s="391"/>
      <c r="O231" s="391"/>
      <c r="P231" s="391"/>
      <c r="Q231" s="392"/>
      <c r="R231" s="7"/>
      <c r="S231" s="390"/>
      <c r="T231" s="391"/>
      <c r="U231" s="391"/>
      <c r="V231" s="391"/>
      <c r="W231" s="391"/>
      <c r="X231" s="391"/>
      <c r="Y231" s="391"/>
      <c r="Z231" s="391"/>
      <c r="AA231" s="391"/>
      <c r="AB231" s="391"/>
      <c r="AC231" s="391"/>
      <c r="AD231" s="392"/>
      <c r="AE231" s="7"/>
      <c r="AF231" s="390"/>
      <c r="AG231" s="391"/>
      <c r="AH231" s="391"/>
      <c r="AI231" s="391"/>
      <c r="AJ231" s="391"/>
      <c r="AK231" s="391"/>
      <c r="AL231" s="391"/>
      <c r="AM231" s="391"/>
      <c r="AN231" s="391"/>
      <c r="AO231" s="391"/>
      <c r="AP231" s="391"/>
      <c r="AQ231" s="392"/>
      <c r="AR231" s="7"/>
      <c r="AS231" s="390"/>
      <c r="AT231" s="391"/>
      <c r="AU231" s="391"/>
      <c r="AV231" s="391"/>
      <c r="AW231" s="391"/>
      <c r="AX231" s="391"/>
      <c r="AY231" s="391"/>
      <c r="AZ231" s="391"/>
      <c r="BA231" s="391"/>
      <c r="BB231" s="391"/>
      <c r="BC231" s="391"/>
      <c r="BD231" s="392"/>
    </row>
    <row r="232" spans="1:56" ht="23" x14ac:dyDescent="0.35">
      <c r="A232" s="37" t="s">
        <v>53</v>
      </c>
      <c r="B232" s="37" t="s">
        <v>190</v>
      </c>
      <c r="C232" s="37">
        <v>168</v>
      </c>
      <c r="E232" s="69" t="s">
        <v>224</v>
      </c>
      <c r="F232" s="390"/>
      <c r="G232" s="391"/>
      <c r="H232" s="391"/>
      <c r="I232" s="391"/>
      <c r="J232" s="391"/>
      <c r="K232" s="391"/>
      <c r="L232" s="391"/>
      <c r="M232" s="391"/>
      <c r="N232" s="391"/>
      <c r="O232" s="391"/>
      <c r="P232" s="391"/>
      <c r="Q232" s="392"/>
      <c r="R232" s="7"/>
      <c r="S232" s="390"/>
      <c r="T232" s="391"/>
      <c r="U232" s="391"/>
      <c r="V232" s="391"/>
      <c r="W232" s="391"/>
      <c r="X232" s="391"/>
      <c r="Y232" s="391"/>
      <c r="Z232" s="391"/>
      <c r="AA232" s="391"/>
      <c r="AB232" s="391"/>
      <c r="AC232" s="391"/>
      <c r="AD232" s="392"/>
      <c r="AE232" s="7"/>
      <c r="AF232" s="390"/>
      <c r="AG232" s="391"/>
      <c r="AH232" s="391"/>
      <c r="AI232" s="391"/>
      <c r="AJ232" s="391"/>
      <c r="AK232" s="391"/>
      <c r="AL232" s="391"/>
      <c r="AM232" s="391"/>
      <c r="AN232" s="391"/>
      <c r="AO232" s="391"/>
      <c r="AP232" s="391"/>
      <c r="AQ232" s="392"/>
      <c r="AR232" s="7"/>
      <c r="AS232" s="390"/>
      <c r="AT232" s="391"/>
      <c r="AU232" s="391"/>
      <c r="AV232" s="391"/>
      <c r="AW232" s="391"/>
      <c r="AX232" s="391"/>
      <c r="AY232" s="391"/>
      <c r="AZ232" s="391"/>
      <c r="BA232" s="391"/>
      <c r="BB232" s="391"/>
      <c r="BC232" s="391"/>
      <c r="BD232" s="392"/>
    </row>
    <row r="233" spans="1:56" ht="23" x14ac:dyDescent="0.35">
      <c r="A233" s="37" t="s">
        <v>53</v>
      </c>
      <c r="B233" s="37" t="s">
        <v>191</v>
      </c>
      <c r="C233" s="37">
        <v>169</v>
      </c>
      <c r="E233" s="69" t="s">
        <v>225</v>
      </c>
      <c r="F233" s="390"/>
      <c r="G233" s="391"/>
      <c r="H233" s="391"/>
      <c r="I233" s="391"/>
      <c r="J233" s="391"/>
      <c r="K233" s="391"/>
      <c r="L233" s="391"/>
      <c r="M233" s="391"/>
      <c r="N233" s="391"/>
      <c r="O233" s="391"/>
      <c r="P233" s="391"/>
      <c r="Q233" s="392"/>
      <c r="R233" s="7"/>
      <c r="S233" s="390"/>
      <c r="T233" s="391"/>
      <c r="U233" s="391"/>
      <c r="V233" s="391"/>
      <c r="W233" s="391"/>
      <c r="X233" s="391"/>
      <c r="Y233" s="391"/>
      <c r="Z233" s="391"/>
      <c r="AA233" s="391"/>
      <c r="AB233" s="391"/>
      <c r="AC233" s="391"/>
      <c r="AD233" s="392"/>
      <c r="AE233" s="7"/>
      <c r="AF233" s="390"/>
      <c r="AG233" s="391"/>
      <c r="AH233" s="391"/>
      <c r="AI233" s="391"/>
      <c r="AJ233" s="391"/>
      <c r="AK233" s="391"/>
      <c r="AL233" s="391"/>
      <c r="AM233" s="391"/>
      <c r="AN233" s="391"/>
      <c r="AO233" s="391"/>
      <c r="AP233" s="391"/>
      <c r="AQ233" s="392"/>
      <c r="AR233" s="7"/>
      <c r="AS233" s="390"/>
      <c r="AT233" s="391"/>
      <c r="AU233" s="391"/>
      <c r="AV233" s="391"/>
      <c r="AW233" s="391"/>
      <c r="AX233" s="391"/>
      <c r="AY233" s="391"/>
      <c r="AZ233" s="391"/>
      <c r="BA233" s="391"/>
      <c r="BB233" s="391"/>
      <c r="BC233" s="391"/>
      <c r="BD233" s="392"/>
    </row>
    <row r="234" spans="1:56" ht="23" x14ac:dyDescent="0.35">
      <c r="A234" s="37" t="s">
        <v>53</v>
      </c>
      <c r="B234" s="37" t="s">
        <v>192</v>
      </c>
      <c r="C234" s="37">
        <v>170</v>
      </c>
      <c r="E234" s="69" t="s">
        <v>226</v>
      </c>
      <c r="F234" s="390"/>
      <c r="G234" s="391"/>
      <c r="H234" s="391"/>
      <c r="I234" s="391"/>
      <c r="J234" s="391"/>
      <c r="K234" s="391"/>
      <c r="L234" s="391"/>
      <c r="M234" s="391"/>
      <c r="N234" s="391"/>
      <c r="O234" s="391"/>
      <c r="P234" s="391"/>
      <c r="Q234" s="392"/>
      <c r="R234" s="7"/>
      <c r="S234" s="390"/>
      <c r="T234" s="391"/>
      <c r="U234" s="391"/>
      <c r="V234" s="391"/>
      <c r="W234" s="391"/>
      <c r="X234" s="391"/>
      <c r="Y234" s="391"/>
      <c r="Z234" s="391"/>
      <c r="AA234" s="391"/>
      <c r="AB234" s="391"/>
      <c r="AC234" s="391"/>
      <c r="AD234" s="392"/>
      <c r="AE234" s="7"/>
      <c r="AF234" s="390"/>
      <c r="AG234" s="391"/>
      <c r="AH234" s="391"/>
      <c r="AI234" s="391"/>
      <c r="AJ234" s="391"/>
      <c r="AK234" s="391"/>
      <c r="AL234" s="391"/>
      <c r="AM234" s="391"/>
      <c r="AN234" s="391"/>
      <c r="AO234" s="391"/>
      <c r="AP234" s="391"/>
      <c r="AQ234" s="392"/>
      <c r="AR234" s="7"/>
      <c r="AS234" s="390"/>
      <c r="AT234" s="391"/>
      <c r="AU234" s="391"/>
      <c r="AV234" s="391"/>
      <c r="AW234" s="391"/>
      <c r="AX234" s="391"/>
      <c r="AY234" s="391"/>
      <c r="AZ234" s="391"/>
      <c r="BA234" s="391"/>
      <c r="BB234" s="391"/>
      <c r="BC234" s="391"/>
      <c r="BD234" s="392"/>
    </row>
    <row r="235" spans="1:56" ht="23" x14ac:dyDescent="0.35">
      <c r="A235" s="37" t="s">
        <v>53</v>
      </c>
      <c r="B235" s="37" t="s">
        <v>193</v>
      </c>
      <c r="C235" s="37">
        <v>171</v>
      </c>
      <c r="E235" s="69" t="s">
        <v>227</v>
      </c>
      <c r="F235" s="390"/>
      <c r="G235" s="391"/>
      <c r="H235" s="391"/>
      <c r="I235" s="391"/>
      <c r="J235" s="391"/>
      <c r="K235" s="391"/>
      <c r="L235" s="391"/>
      <c r="M235" s="391"/>
      <c r="N235" s="391"/>
      <c r="O235" s="391"/>
      <c r="P235" s="391"/>
      <c r="Q235" s="392"/>
      <c r="R235" s="7"/>
      <c r="S235" s="390"/>
      <c r="T235" s="391"/>
      <c r="U235" s="391"/>
      <c r="V235" s="391"/>
      <c r="W235" s="391"/>
      <c r="X235" s="391"/>
      <c r="Y235" s="391"/>
      <c r="Z235" s="391"/>
      <c r="AA235" s="391"/>
      <c r="AB235" s="391"/>
      <c r="AC235" s="391"/>
      <c r="AD235" s="392"/>
      <c r="AE235" s="7"/>
      <c r="AF235" s="390"/>
      <c r="AG235" s="391"/>
      <c r="AH235" s="391"/>
      <c r="AI235" s="391"/>
      <c r="AJ235" s="391"/>
      <c r="AK235" s="391"/>
      <c r="AL235" s="391"/>
      <c r="AM235" s="391"/>
      <c r="AN235" s="391"/>
      <c r="AO235" s="391"/>
      <c r="AP235" s="391"/>
      <c r="AQ235" s="392"/>
      <c r="AR235" s="7"/>
      <c r="AS235" s="390"/>
      <c r="AT235" s="391"/>
      <c r="AU235" s="391"/>
      <c r="AV235" s="391"/>
      <c r="AW235" s="391"/>
      <c r="AX235" s="391"/>
      <c r="AY235" s="391"/>
      <c r="AZ235" s="391"/>
      <c r="BA235" s="391"/>
      <c r="BB235" s="391"/>
      <c r="BC235" s="391"/>
      <c r="BD235" s="392"/>
    </row>
    <row r="236" spans="1:56" ht="23" x14ac:dyDescent="0.35">
      <c r="C236" s="37"/>
      <c r="E236" s="45" t="s">
        <v>56</v>
      </c>
      <c r="F236" s="372"/>
      <c r="G236" s="386"/>
      <c r="H236" s="386"/>
      <c r="I236" s="386"/>
      <c r="J236" s="386"/>
      <c r="K236" s="386"/>
      <c r="L236" s="386"/>
      <c r="M236" s="386"/>
      <c r="N236" s="386"/>
      <c r="O236" s="386"/>
      <c r="P236" s="386"/>
      <c r="Q236" s="379"/>
      <c r="R236" s="7"/>
      <c r="S236" s="372"/>
      <c r="T236" s="386"/>
      <c r="U236" s="386"/>
      <c r="V236" s="386"/>
      <c r="W236" s="386"/>
      <c r="X236" s="386"/>
      <c r="Y236" s="386"/>
      <c r="Z236" s="386"/>
      <c r="AA236" s="386"/>
      <c r="AB236" s="386"/>
      <c r="AC236" s="386"/>
      <c r="AD236" s="379"/>
      <c r="AE236" s="7"/>
      <c r="AF236" s="372"/>
      <c r="AG236" s="386"/>
      <c r="AH236" s="386"/>
      <c r="AI236" s="386"/>
      <c r="AJ236" s="386"/>
      <c r="AK236" s="386"/>
      <c r="AL236" s="386"/>
      <c r="AM236" s="386"/>
      <c r="AN236" s="386"/>
      <c r="AO236" s="386"/>
      <c r="AP236" s="386"/>
      <c r="AQ236" s="379"/>
      <c r="AR236" s="7"/>
      <c r="AS236" s="372"/>
      <c r="AT236" s="386"/>
      <c r="AU236" s="386"/>
      <c r="AV236" s="386"/>
      <c r="AW236" s="386"/>
      <c r="AX236" s="386"/>
      <c r="AY236" s="386"/>
      <c r="AZ236" s="386"/>
      <c r="BA236" s="386"/>
      <c r="BB236" s="386"/>
      <c r="BC236" s="386"/>
      <c r="BD236" s="379"/>
    </row>
    <row r="237" spans="1:56" ht="23" x14ac:dyDescent="0.35">
      <c r="B237" s="57"/>
      <c r="C237" s="37"/>
      <c r="E237" s="46" t="s">
        <v>200</v>
      </c>
      <c r="F237" s="325"/>
      <c r="G237" s="326"/>
      <c r="H237" s="326"/>
      <c r="I237" s="326"/>
      <c r="J237" s="326"/>
      <c r="K237" s="326"/>
      <c r="L237" s="326"/>
      <c r="M237" s="326"/>
      <c r="N237" s="326"/>
      <c r="O237" s="326"/>
      <c r="P237" s="326"/>
      <c r="Q237" s="9"/>
      <c r="R237" s="7"/>
      <c r="S237" s="325"/>
      <c r="T237" s="326"/>
      <c r="U237" s="326"/>
      <c r="V237" s="326"/>
      <c r="W237" s="326"/>
      <c r="X237" s="326"/>
      <c r="Y237" s="326"/>
      <c r="Z237" s="326"/>
      <c r="AA237" s="326"/>
      <c r="AB237" s="326"/>
      <c r="AC237" s="326"/>
      <c r="AD237" s="9"/>
      <c r="AE237" s="7"/>
      <c r="AF237" s="325"/>
      <c r="AG237" s="326"/>
      <c r="AH237" s="326"/>
      <c r="AI237" s="326"/>
      <c r="AJ237" s="326"/>
      <c r="AK237" s="326"/>
      <c r="AL237" s="326"/>
      <c r="AM237" s="326"/>
      <c r="AN237" s="326"/>
      <c r="AO237" s="326"/>
      <c r="AP237" s="326"/>
      <c r="AQ237" s="9"/>
      <c r="AR237" s="7"/>
      <c r="AS237" s="325"/>
      <c r="AT237" s="326"/>
      <c r="AU237" s="326"/>
      <c r="AV237" s="326"/>
      <c r="AW237" s="326"/>
      <c r="AX237" s="326"/>
      <c r="AY237" s="326"/>
      <c r="AZ237" s="326"/>
      <c r="BA237" s="326"/>
      <c r="BB237" s="326"/>
      <c r="BC237" s="326"/>
      <c r="BD237" s="9"/>
    </row>
    <row r="238" spans="1:56" ht="23" x14ac:dyDescent="0.35">
      <c r="B238" s="57"/>
      <c r="C238" s="37"/>
      <c r="E238" s="262" t="s">
        <v>202</v>
      </c>
      <c r="F238" s="375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380"/>
      <c r="R238" s="7"/>
      <c r="S238" s="375"/>
      <c r="T238" s="19"/>
      <c r="U238" s="19"/>
      <c r="V238" s="19"/>
      <c r="W238" s="19"/>
      <c r="X238" s="19"/>
      <c r="Y238" s="19"/>
      <c r="Z238" s="19"/>
      <c r="AA238" s="19"/>
      <c r="AB238" s="19"/>
      <c r="AC238" s="19"/>
      <c r="AD238" s="380"/>
      <c r="AE238" s="7"/>
      <c r="AF238" s="375"/>
      <c r="AG238" s="19"/>
      <c r="AH238" s="19"/>
      <c r="AI238" s="19"/>
      <c r="AJ238" s="19"/>
      <c r="AK238" s="19"/>
      <c r="AL238" s="19"/>
      <c r="AM238" s="19"/>
      <c r="AN238" s="19"/>
      <c r="AO238" s="19"/>
      <c r="AP238" s="19"/>
      <c r="AQ238" s="380"/>
      <c r="AR238" s="7"/>
      <c r="AS238" s="375"/>
      <c r="AT238" s="19"/>
      <c r="AU238" s="19"/>
      <c r="AV238" s="19"/>
      <c r="AW238" s="19"/>
      <c r="AX238" s="19"/>
      <c r="AY238" s="19"/>
      <c r="AZ238" s="19"/>
      <c r="BA238" s="19"/>
      <c r="BB238" s="19"/>
      <c r="BC238" s="19"/>
      <c r="BD238" s="380"/>
    </row>
    <row r="239" spans="1:56" ht="23" x14ac:dyDescent="0.35">
      <c r="A239" s="37" t="s">
        <v>55</v>
      </c>
      <c r="B239" s="37" t="s">
        <v>175</v>
      </c>
      <c r="C239" s="37">
        <v>172</v>
      </c>
      <c r="E239" s="47" t="s">
        <v>308</v>
      </c>
      <c r="F239" s="374"/>
      <c r="G239" s="39"/>
      <c r="H239" s="39"/>
      <c r="I239" s="39"/>
      <c r="J239" s="39"/>
      <c r="K239" s="39"/>
      <c r="L239" s="39"/>
      <c r="M239" s="39"/>
      <c r="N239" s="39"/>
      <c r="O239" s="39"/>
      <c r="P239" s="39"/>
      <c r="Q239" s="381"/>
      <c r="R239" s="7"/>
      <c r="S239" s="390"/>
      <c r="T239" s="391"/>
      <c r="U239" s="391"/>
      <c r="V239" s="391"/>
      <c r="W239" s="391"/>
      <c r="X239" s="391"/>
      <c r="Y239" s="391"/>
      <c r="Z239" s="391"/>
      <c r="AA239" s="391"/>
      <c r="AB239" s="391"/>
      <c r="AC239" s="391"/>
      <c r="AD239" s="392"/>
      <c r="AE239" s="7"/>
      <c r="AF239" s="374"/>
      <c r="AG239" s="39"/>
      <c r="AH239" s="39"/>
      <c r="AI239" s="39"/>
      <c r="AJ239" s="39"/>
      <c r="AK239" s="39"/>
      <c r="AL239" s="39"/>
      <c r="AM239" s="39"/>
      <c r="AN239" s="39"/>
      <c r="AO239" s="39"/>
      <c r="AP239" s="39"/>
      <c r="AQ239" s="381"/>
      <c r="AR239" s="7"/>
      <c r="AS239" s="374"/>
      <c r="AT239" s="39"/>
      <c r="AU239" s="39"/>
      <c r="AV239" s="39"/>
      <c r="AW239" s="39"/>
      <c r="AX239" s="39"/>
      <c r="AY239" s="39"/>
      <c r="AZ239" s="39"/>
      <c r="BA239" s="39"/>
      <c r="BB239" s="39"/>
      <c r="BC239" s="39"/>
      <c r="BD239" s="381"/>
    </row>
    <row r="240" spans="1:56" ht="23" x14ac:dyDescent="0.35">
      <c r="B240" s="58"/>
      <c r="C240" s="37"/>
      <c r="E240" s="71" t="s">
        <v>370</v>
      </c>
      <c r="F240" s="375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380"/>
      <c r="R240" s="7"/>
      <c r="S240" s="375"/>
      <c r="T240" s="19"/>
      <c r="U240" s="19"/>
      <c r="V240" s="19"/>
      <c r="W240" s="19"/>
      <c r="X240" s="19"/>
      <c r="Y240" s="19"/>
      <c r="Z240" s="19"/>
      <c r="AA240" s="19"/>
      <c r="AB240" s="19"/>
      <c r="AC240" s="19"/>
      <c r="AD240" s="380"/>
      <c r="AE240" s="7"/>
      <c r="AF240" s="375"/>
      <c r="AG240" s="19"/>
      <c r="AH240" s="19"/>
      <c r="AI240" s="19"/>
      <c r="AJ240" s="19"/>
      <c r="AK240" s="19"/>
      <c r="AL240" s="19"/>
      <c r="AM240" s="19"/>
      <c r="AN240" s="19"/>
      <c r="AO240" s="19"/>
      <c r="AP240" s="19"/>
      <c r="AQ240" s="380"/>
      <c r="AR240" s="7"/>
      <c r="AS240" s="375"/>
      <c r="AT240" s="19"/>
      <c r="AU240" s="19"/>
      <c r="AV240" s="19"/>
      <c r="AW240" s="19"/>
      <c r="AX240" s="19"/>
      <c r="AY240" s="19"/>
      <c r="AZ240" s="19"/>
      <c r="BA240" s="19"/>
      <c r="BB240" s="19"/>
      <c r="BC240" s="19"/>
      <c r="BD240" s="380"/>
    </row>
    <row r="241" spans="1:56" ht="23" x14ac:dyDescent="0.35">
      <c r="A241" s="37" t="s">
        <v>55</v>
      </c>
      <c r="B241" s="37" t="s">
        <v>176</v>
      </c>
      <c r="C241" s="37">
        <v>173</v>
      </c>
      <c r="E241" s="72" t="s">
        <v>206</v>
      </c>
      <c r="F241" s="390"/>
      <c r="G241" s="391"/>
      <c r="H241" s="391"/>
      <c r="I241" s="391"/>
      <c r="J241" s="391"/>
      <c r="K241" s="391"/>
      <c r="L241" s="391"/>
      <c r="M241" s="391"/>
      <c r="N241" s="391"/>
      <c r="O241" s="391"/>
      <c r="P241" s="391"/>
      <c r="Q241" s="392"/>
      <c r="R241" s="7"/>
      <c r="S241" s="390"/>
      <c r="T241" s="391"/>
      <c r="U241" s="391"/>
      <c r="V241" s="391"/>
      <c r="W241" s="391"/>
      <c r="X241" s="391"/>
      <c r="Y241" s="391"/>
      <c r="Z241" s="391"/>
      <c r="AA241" s="391"/>
      <c r="AB241" s="391"/>
      <c r="AC241" s="391"/>
      <c r="AD241" s="392"/>
      <c r="AE241" s="7"/>
      <c r="AF241" s="390"/>
      <c r="AG241" s="391"/>
      <c r="AH241" s="391"/>
      <c r="AI241" s="391"/>
      <c r="AJ241" s="391"/>
      <c r="AK241" s="391"/>
      <c r="AL241" s="391"/>
      <c r="AM241" s="391"/>
      <c r="AN241" s="391"/>
      <c r="AO241" s="391"/>
      <c r="AP241" s="391"/>
      <c r="AQ241" s="392"/>
      <c r="AR241" s="7"/>
      <c r="AS241" s="390"/>
      <c r="AT241" s="391"/>
      <c r="AU241" s="391"/>
      <c r="AV241" s="391"/>
      <c r="AW241" s="391"/>
      <c r="AX241" s="391"/>
      <c r="AY241" s="391"/>
      <c r="AZ241" s="391"/>
      <c r="BA241" s="391"/>
      <c r="BB241" s="391"/>
      <c r="BC241" s="391"/>
      <c r="BD241" s="392"/>
    </row>
    <row r="242" spans="1:56" ht="23" x14ac:dyDescent="0.35">
      <c r="A242" s="37" t="s">
        <v>55</v>
      </c>
      <c r="B242" s="37" t="s">
        <v>177</v>
      </c>
      <c r="C242" s="37">
        <v>174</v>
      </c>
      <c r="E242" s="72" t="s">
        <v>207</v>
      </c>
      <c r="F242" s="390"/>
      <c r="G242" s="391"/>
      <c r="H242" s="391"/>
      <c r="I242" s="391"/>
      <c r="J242" s="391"/>
      <c r="K242" s="391"/>
      <c r="L242" s="391"/>
      <c r="M242" s="391"/>
      <c r="N242" s="391"/>
      <c r="O242" s="391"/>
      <c r="P242" s="391"/>
      <c r="Q242" s="392"/>
      <c r="R242" s="7"/>
      <c r="S242" s="390"/>
      <c r="T242" s="391"/>
      <c r="U242" s="391"/>
      <c r="V242" s="391"/>
      <c r="W242" s="391"/>
      <c r="X242" s="391"/>
      <c r="Y242" s="391"/>
      <c r="Z242" s="391"/>
      <c r="AA242" s="391"/>
      <c r="AB242" s="391"/>
      <c r="AC242" s="391"/>
      <c r="AD242" s="392"/>
      <c r="AE242" s="7"/>
      <c r="AF242" s="390"/>
      <c r="AG242" s="391"/>
      <c r="AH242" s="391"/>
      <c r="AI242" s="391"/>
      <c r="AJ242" s="391"/>
      <c r="AK242" s="391"/>
      <c r="AL242" s="391"/>
      <c r="AM242" s="391"/>
      <c r="AN242" s="391"/>
      <c r="AO242" s="391"/>
      <c r="AP242" s="391"/>
      <c r="AQ242" s="392"/>
      <c r="AR242" s="7"/>
      <c r="AS242" s="390"/>
      <c r="AT242" s="391"/>
      <c r="AU242" s="391"/>
      <c r="AV242" s="391"/>
      <c r="AW242" s="391"/>
      <c r="AX242" s="391"/>
      <c r="AY242" s="391"/>
      <c r="AZ242" s="391"/>
      <c r="BA242" s="391"/>
      <c r="BB242" s="391"/>
      <c r="BC242" s="391"/>
      <c r="BD242" s="392"/>
    </row>
    <row r="243" spans="1:56" ht="23" x14ac:dyDescent="0.35">
      <c r="A243" s="37" t="s">
        <v>55</v>
      </c>
      <c r="B243" s="37" t="s">
        <v>178</v>
      </c>
      <c r="C243" s="37">
        <v>175</v>
      </c>
      <c r="E243" s="72" t="s">
        <v>208</v>
      </c>
      <c r="F243" s="390"/>
      <c r="G243" s="391"/>
      <c r="H243" s="391"/>
      <c r="I243" s="391"/>
      <c r="J243" s="391"/>
      <c r="K243" s="391"/>
      <c r="L243" s="391"/>
      <c r="M243" s="391"/>
      <c r="N243" s="391"/>
      <c r="O243" s="391"/>
      <c r="P243" s="391"/>
      <c r="Q243" s="392"/>
      <c r="R243" s="7"/>
      <c r="S243" s="390"/>
      <c r="T243" s="391"/>
      <c r="U243" s="391"/>
      <c r="V243" s="391"/>
      <c r="W243" s="391"/>
      <c r="X243" s="391"/>
      <c r="Y243" s="391"/>
      <c r="Z243" s="391"/>
      <c r="AA243" s="391"/>
      <c r="AB243" s="391"/>
      <c r="AC243" s="391"/>
      <c r="AD243" s="392"/>
      <c r="AE243" s="7"/>
      <c r="AF243" s="390"/>
      <c r="AG243" s="391"/>
      <c r="AH243" s="391"/>
      <c r="AI243" s="391"/>
      <c r="AJ243" s="391"/>
      <c r="AK243" s="391"/>
      <c r="AL243" s="391"/>
      <c r="AM243" s="391"/>
      <c r="AN243" s="391"/>
      <c r="AO243" s="391"/>
      <c r="AP243" s="391"/>
      <c r="AQ243" s="392"/>
      <c r="AR243" s="7"/>
      <c r="AS243" s="390"/>
      <c r="AT243" s="391"/>
      <c r="AU243" s="391"/>
      <c r="AV243" s="391"/>
      <c r="AW243" s="391"/>
      <c r="AX243" s="391"/>
      <c r="AY243" s="391"/>
      <c r="AZ243" s="391"/>
      <c r="BA243" s="391"/>
      <c r="BB243" s="391"/>
      <c r="BC243" s="391"/>
      <c r="BD243" s="392"/>
    </row>
    <row r="244" spans="1:56" ht="23" x14ac:dyDescent="0.35">
      <c r="A244" s="37" t="s">
        <v>55</v>
      </c>
      <c r="B244" s="37" t="s">
        <v>179</v>
      </c>
      <c r="C244" s="37">
        <v>176</v>
      </c>
      <c r="E244" s="72" t="s">
        <v>209</v>
      </c>
      <c r="F244" s="390"/>
      <c r="G244" s="391"/>
      <c r="H244" s="391"/>
      <c r="I244" s="391"/>
      <c r="J244" s="391"/>
      <c r="K244" s="391"/>
      <c r="L244" s="391"/>
      <c r="M244" s="391"/>
      <c r="N244" s="391"/>
      <c r="O244" s="391"/>
      <c r="P244" s="391"/>
      <c r="Q244" s="392"/>
      <c r="R244" s="7"/>
      <c r="S244" s="390"/>
      <c r="T244" s="391"/>
      <c r="U244" s="391"/>
      <c r="V244" s="391"/>
      <c r="W244" s="391"/>
      <c r="X244" s="391"/>
      <c r="Y244" s="391"/>
      <c r="Z244" s="391"/>
      <c r="AA244" s="391"/>
      <c r="AB244" s="391"/>
      <c r="AC244" s="391"/>
      <c r="AD244" s="392"/>
      <c r="AE244" s="7"/>
      <c r="AF244" s="390"/>
      <c r="AG244" s="391"/>
      <c r="AH244" s="391"/>
      <c r="AI244" s="391"/>
      <c r="AJ244" s="391"/>
      <c r="AK244" s="391"/>
      <c r="AL244" s="391"/>
      <c r="AM244" s="391"/>
      <c r="AN244" s="391"/>
      <c r="AO244" s="391"/>
      <c r="AP244" s="391"/>
      <c r="AQ244" s="392"/>
      <c r="AR244" s="7"/>
      <c r="AS244" s="390"/>
      <c r="AT244" s="391"/>
      <c r="AU244" s="391"/>
      <c r="AV244" s="391"/>
      <c r="AW244" s="391"/>
      <c r="AX244" s="391"/>
      <c r="AY244" s="391"/>
      <c r="AZ244" s="391"/>
      <c r="BA244" s="391"/>
      <c r="BB244" s="391"/>
      <c r="BC244" s="391"/>
      <c r="BD244" s="392"/>
    </row>
    <row r="245" spans="1:56" ht="23" x14ac:dyDescent="0.35">
      <c r="A245" s="37" t="s">
        <v>55</v>
      </c>
      <c r="B245" s="37" t="s">
        <v>180</v>
      </c>
      <c r="C245" s="37">
        <v>177</v>
      </c>
      <c r="E245" s="72" t="s">
        <v>210</v>
      </c>
      <c r="F245" s="390"/>
      <c r="G245" s="391"/>
      <c r="H245" s="391"/>
      <c r="I245" s="391"/>
      <c r="J245" s="391"/>
      <c r="K245" s="391"/>
      <c r="L245" s="391"/>
      <c r="M245" s="391"/>
      <c r="N245" s="391"/>
      <c r="O245" s="391"/>
      <c r="P245" s="391"/>
      <c r="Q245" s="392"/>
      <c r="R245" s="7"/>
      <c r="S245" s="390"/>
      <c r="T245" s="391"/>
      <c r="U245" s="391"/>
      <c r="V245" s="391"/>
      <c r="W245" s="391"/>
      <c r="X245" s="391"/>
      <c r="Y245" s="391"/>
      <c r="Z245" s="391"/>
      <c r="AA245" s="391"/>
      <c r="AB245" s="391"/>
      <c r="AC245" s="391"/>
      <c r="AD245" s="392"/>
      <c r="AE245" s="7"/>
      <c r="AF245" s="390"/>
      <c r="AG245" s="391"/>
      <c r="AH245" s="391"/>
      <c r="AI245" s="391"/>
      <c r="AJ245" s="391"/>
      <c r="AK245" s="391"/>
      <c r="AL245" s="391"/>
      <c r="AM245" s="391"/>
      <c r="AN245" s="391"/>
      <c r="AO245" s="391"/>
      <c r="AP245" s="391"/>
      <c r="AQ245" s="392"/>
      <c r="AR245" s="7"/>
      <c r="AS245" s="390"/>
      <c r="AT245" s="391"/>
      <c r="AU245" s="391"/>
      <c r="AV245" s="391"/>
      <c r="AW245" s="391"/>
      <c r="AX245" s="391"/>
      <c r="AY245" s="391"/>
      <c r="AZ245" s="391"/>
      <c r="BA245" s="391"/>
      <c r="BB245" s="391"/>
      <c r="BC245" s="391"/>
      <c r="BD245" s="392"/>
    </row>
    <row r="246" spans="1:56" ht="23" x14ac:dyDescent="0.35">
      <c r="A246" s="37" t="s">
        <v>55</v>
      </c>
      <c r="B246" s="37" t="s">
        <v>181</v>
      </c>
      <c r="C246" s="37">
        <v>178</v>
      </c>
      <c r="E246" s="72" t="s">
        <v>211</v>
      </c>
      <c r="F246" s="390"/>
      <c r="G246" s="391"/>
      <c r="H246" s="391"/>
      <c r="I246" s="391"/>
      <c r="J246" s="391"/>
      <c r="K246" s="391"/>
      <c r="L246" s="391"/>
      <c r="M246" s="391"/>
      <c r="N246" s="391"/>
      <c r="O246" s="391"/>
      <c r="P246" s="391"/>
      <c r="Q246" s="392"/>
      <c r="R246" s="7"/>
      <c r="S246" s="390"/>
      <c r="T246" s="391"/>
      <c r="U246" s="391"/>
      <c r="V246" s="391"/>
      <c r="W246" s="391"/>
      <c r="X246" s="391"/>
      <c r="Y246" s="391"/>
      <c r="Z246" s="391"/>
      <c r="AA246" s="391"/>
      <c r="AB246" s="391"/>
      <c r="AC246" s="391"/>
      <c r="AD246" s="392"/>
      <c r="AE246" s="7"/>
      <c r="AF246" s="390"/>
      <c r="AG246" s="391"/>
      <c r="AH246" s="391"/>
      <c r="AI246" s="391"/>
      <c r="AJ246" s="391"/>
      <c r="AK246" s="391"/>
      <c r="AL246" s="391"/>
      <c r="AM246" s="391"/>
      <c r="AN246" s="391"/>
      <c r="AO246" s="391"/>
      <c r="AP246" s="391"/>
      <c r="AQ246" s="392"/>
      <c r="AR246" s="7"/>
      <c r="AS246" s="390"/>
      <c r="AT246" s="391"/>
      <c r="AU246" s="391"/>
      <c r="AV246" s="391"/>
      <c r="AW246" s="391"/>
      <c r="AX246" s="391"/>
      <c r="AY246" s="391"/>
      <c r="AZ246" s="391"/>
      <c r="BA246" s="391"/>
      <c r="BB246" s="391"/>
      <c r="BC246" s="391"/>
      <c r="BD246" s="392"/>
    </row>
    <row r="247" spans="1:56" ht="23" x14ac:dyDescent="0.35">
      <c r="A247" s="37" t="s">
        <v>55</v>
      </c>
      <c r="B247" s="37" t="s">
        <v>182</v>
      </c>
      <c r="C247" s="37">
        <v>179</v>
      </c>
      <c r="E247" s="72" t="s">
        <v>212</v>
      </c>
      <c r="F247" s="390"/>
      <c r="G247" s="391"/>
      <c r="H247" s="391"/>
      <c r="I247" s="391"/>
      <c r="J247" s="391"/>
      <c r="K247" s="391"/>
      <c r="L247" s="391"/>
      <c r="M247" s="391"/>
      <c r="N247" s="391"/>
      <c r="O247" s="391"/>
      <c r="P247" s="391"/>
      <c r="Q247" s="392"/>
      <c r="R247" s="7"/>
      <c r="S247" s="390"/>
      <c r="T247" s="391"/>
      <c r="U247" s="391"/>
      <c r="V247" s="391"/>
      <c r="W247" s="391"/>
      <c r="X247" s="391"/>
      <c r="Y247" s="391"/>
      <c r="Z247" s="391"/>
      <c r="AA247" s="391"/>
      <c r="AB247" s="391"/>
      <c r="AC247" s="391"/>
      <c r="AD247" s="392"/>
      <c r="AE247" s="7"/>
      <c r="AF247" s="390"/>
      <c r="AG247" s="391"/>
      <c r="AH247" s="391"/>
      <c r="AI247" s="391"/>
      <c r="AJ247" s="391"/>
      <c r="AK247" s="391"/>
      <c r="AL247" s="391"/>
      <c r="AM247" s="391"/>
      <c r="AN247" s="391"/>
      <c r="AO247" s="391"/>
      <c r="AP247" s="391"/>
      <c r="AQ247" s="392"/>
      <c r="AR247" s="7"/>
      <c r="AS247" s="390"/>
      <c r="AT247" s="391"/>
      <c r="AU247" s="391"/>
      <c r="AV247" s="391"/>
      <c r="AW247" s="391"/>
      <c r="AX247" s="391"/>
      <c r="AY247" s="391"/>
      <c r="AZ247" s="391"/>
      <c r="BA247" s="391"/>
      <c r="BB247" s="391"/>
      <c r="BC247" s="391"/>
      <c r="BD247" s="392"/>
    </row>
    <row r="248" spans="1:56" ht="23" x14ac:dyDescent="0.35">
      <c r="A248" s="37" t="s">
        <v>55</v>
      </c>
      <c r="B248" s="37" t="s">
        <v>183</v>
      </c>
      <c r="C248" s="37">
        <v>180</v>
      </c>
      <c r="E248" s="47" t="s">
        <v>213</v>
      </c>
      <c r="F248" s="374"/>
      <c r="G248" s="39"/>
      <c r="H248" s="39"/>
      <c r="I248" s="39"/>
      <c r="J248" s="39"/>
      <c r="K248" s="39"/>
      <c r="L248" s="39"/>
      <c r="M248" s="39"/>
      <c r="N248" s="39"/>
      <c r="O248" s="39"/>
      <c r="P248" s="39"/>
      <c r="Q248" s="381"/>
      <c r="R248" s="7"/>
      <c r="S248" s="374"/>
      <c r="T248" s="39"/>
      <c r="U248" s="39"/>
      <c r="V248" s="39"/>
      <c r="W248" s="39"/>
      <c r="X248" s="39"/>
      <c r="Y248" s="39"/>
      <c r="Z248" s="39"/>
      <c r="AA248" s="39"/>
      <c r="AB248" s="39"/>
      <c r="AC248" s="39"/>
      <c r="AD248" s="381"/>
      <c r="AE248" s="7"/>
      <c r="AF248" s="374"/>
      <c r="AG248" s="39"/>
      <c r="AH248" s="39"/>
      <c r="AI248" s="39"/>
      <c r="AJ248" s="39"/>
      <c r="AK248" s="39"/>
      <c r="AL248" s="39"/>
      <c r="AM248" s="39"/>
      <c r="AN248" s="39"/>
      <c r="AO248" s="39"/>
      <c r="AP248" s="39"/>
      <c r="AQ248" s="381"/>
      <c r="AR248" s="7"/>
      <c r="AS248" s="374"/>
      <c r="AT248" s="39"/>
      <c r="AU248" s="39"/>
      <c r="AV248" s="39"/>
      <c r="AW248" s="39"/>
      <c r="AX248" s="39"/>
      <c r="AY248" s="39"/>
      <c r="AZ248" s="39"/>
      <c r="BA248" s="39"/>
      <c r="BB248" s="39"/>
      <c r="BC248" s="39"/>
      <c r="BD248" s="381"/>
    </row>
    <row r="249" spans="1:56" ht="23" x14ac:dyDescent="0.35">
      <c r="A249" s="37" t="s">
        <v>55</v>
      </c>
      <c r="B249" s="37" t="s">
        <v>184</v>
      </c>
      <c r="C249" s="37">
        <v>181</v>
      </c>
      <c r="E249" s="267" t="s">
        <v>214</v>
      </c>
      <c r="F249" s="374"/>
      <c r="G249" s="39"/>
      <c r="H249" s="39"/>
      <c r="I249" s="39"/>
      <c r="J249" s="39"/>
      <c r="K249" s="39"/>
      <c r="L249" s="39"/>
      <c r="M249" s="39"/>
      <c r="N249" s="39"/>
      <c r="O249" s="39"/>
      <c r="P249" s="39"/>
      <c r="Q249" s="381"/>
      <c r="R249" s="7"/>
      <c r="S249" s="390"/>
      <c r="T249" s="391"/>
      <c r="U249" s="391"/>
      <c r="V249" s="391"/>
      <c r="W249" s="391"/>
      <c r="X249" s="391"/>
      <c r="Y249" s="391"/>
      <c r="Z249" s="391"/>
      <c r="AA249" s="391"/>
      <c r="AB249" s="391"/>
      <c r="AC249" s="391"/>
      <c r="AD249" s="392"/>
      <c r="AE249" s="7"/>
      <c r="AF249" s="374"/>
      <c r="AG249" s="39"/>
      <c r="AH249" s="39"/>
      <c r="AI249" s="39"/>
      <c r="AJ249" s="39"/>
      <c r="AK249" s="39"/>
      <c r="AL249" s="39"/>
      <c r="AM249" s="39"/>
      <c r="AN249" s="39"/>
      <c r="AO249" s="39"/>
      <c r="AP249" s="39"/>
      <c r="AQ249" s="381"/>
      <c r="AR249" s="7"/>
      <c r="AS249" s="374"/>
      <c r="AT249" s="39"/>
      <c r="AU249" s="39"/>
      <c r="AV249" s="39"/>
      <c r="AW249" s="39"/>
      <c r="AX249" s="39"/>
      <c r="AY249" s="39"/>
      <c r="AZ249" s="39"/>
      <c r="BA249" s="39"/>
      <c r="BB249" s="39"/>
      <c r="BC249" s="39"/>
      <c r="BD249" s="381"/>
    </row>
    <row r="250" spans="1:56" ht="23" x14ac:dyDescent="0.35">
      <c r="A250" s="37" t="s">
        <v>55</v>
      </c>
      <c r="B250" s="37" t="s">
        <v>185</v>
      </c>
      <c r="C250" s="37">
        <v>182</v>
      </c>
      <c r="E250" s="267" t="s">
        <v>215</v>
      </c>
      <c r="F250" s="390"/>
      <c r="G250" s="391"/>
      <c r="H250" s="391"/>
      <c r="I250" s="391"/>
      <c r="J250" s="391"/>
      <c r="K250" s="391"/>
      <c r="L250" s="391"/>
      <c r="M250" s="391"/>
      <c r="N250" s="391"/>
      <c r="O250" s="391"/>
      <c r="P250" s="391"/>
      <c r="Q250" s="392"/>
      <c r="R250" s="7"/>
      <c r="S250" s="390"/>
      <c r="T250" s="391"/>
      <c r="U250" s="391"/>
      <c r="V250" s="391"/>
      <c r="W250" s="391"/>
      <c r="X250" s="391"/>
      <c r="Y250" s="391"/>
      <c r="Z250" s="391"/>
      <c r="AA250" s="391"/>
      <c r="AB250" s="391"/>
      <c r="AC250" s="391"/>
      <c r="AD250" s="392"/>
      <c r="AE250" s="7"/>
      <c r="AF250" s="390"/>
      <c r="AG250" s="391"/>
      <c r="AH250" s="391"/>
      <c r="AI250" s="391"/>
      <c r="AJ250" s="391"/>
      <c r="AK250" s="391"/>
      <c r="AL250" s="391"/>
      <c r="AM250" s="391"/>
      <c r="AN250" s="391"/>
      <c r="AO250" s="391"/>
      <c r="AP250" s="391"/>
      <c r="AQ250" s="392"/>
      <c r="AR250" s="7"/>
      <c r="AS250" s="390"/>
      <c r="AT250" s="391"/>
      <c r="AU250" s="391"/>
      <c r="AV250" s="391"/>
      <c r="AW250" s="391"/>
      <c r="AX250" s="391"/>
      <c r="AY250" s="391"/>
      <c r="AZ250" s="391"/>
      <c r="BA250" s="391"/>
      <c r="BB250" s="391"/>
      <c r="BC250" s="391"/>
      <c r="BD250" s="392"/>
    </row>
    <row r="251" spans="1:56" ht="23" x14ac:dyDescent="0.35">
      <c r="B251" s="37"/>
      <c r="C251" s="37"/>
      <c r="E251" s="46" t="s">
        <v>217</v>
      </c>
      <c r="F251" s="327"/>
      <c r="G251" s="326"/>
      <c r="H251" s="326"/>
      <c r="I251" s="326"/>
      <c r="J251" s="326"/>
      <c r="K251" s="326"/>
      <c r="L251" s="326"/>
      <c r="M251" s="326"/>
      <c r="N251" s="326"/>
      <c r="O251" s="326"/>
      <c r="P251" s="326"/>
      <c r="Q251" s="9"/>
      <c r="R251" s="7"/>
      <c r="S251" s="327"/>
      <c r="T251" s="326"/>
      <c r="U251" s="326"/>
      <c r="V251" s="326"/>
      <c r="W251" s="326"/>
      <c r="X251" s="326"/>
      <c r="Y251" s="326"/>
      <c r="Z251" s="326"/>
      <c r="AA251" s="326"/>
      <c r="AB251" s="326"/>
      <c r="AC251" s="326"/>
      <c r="AD251" s="9"/>
      <c r="AE251" s="7"/>
      <c r="AF251" s="327"/>
      <c r="AG251" s="326"/>
      <c r="AH251" s="326"/>
      <c r="AI251" s="326"/>
      <c r="AJ251" s="326"/>
      <c r="AK251" s="326"/>
      <c r="AL251" s="326"/>
      <c r="AM251" s="326"/>
      <c r="AN251" s="326"/>
      <c r="AO251" s="326"/>
      <c r="AP251" s="326"/>
      <c r="AQ251" s="9"/>
      <c r="AR251" s="7"/>
      <c r="AS251" s="327"/>
      <c r="AT251" s="326"/>
      <c r="AU251" s="326"/>
      <c r="AV251" s="326"/>
      <c r="AW251" s="326"/>
      <c r="AX251" s="326"/>
      <c r="AY251" s="326"/>
      <c r="AZ251" s="326"/>
      <c r="BA251" s="326"/>
      <c r="BB251" s="326"/>
      <c r="BC251" s="326"/>
      <c r="BD251" s="9"/>
    </row>
    <row r="252" spans="1:56" ht="23" x14ac:dyDescent="0.35">
      <c r="A252" s="37" t="s">
        <v>55</v>
      </c>
      <c r="B252" s="37" t="s">
        <v>186</v>
      </c>
      <c r="C252" s="37">
        <v>183</v>
      </c>
      <c r="E252" s="69" t="s">
        <v>218</v>
      </c>
      <c r="F252" s="42"/>
      <c r="G252" s="39"/>
      <c r="H252" s="39"/>
      <c r="I252" s="39"/>
      <c r="J252" s="39"/>
      <c r="K252" s="39"/>
      <c r="L252" s="39"/>
      <c r="M252" s="39"/>
      <c r="N252" s="39"/>
      <c r="O252" s="39"/>
      <c r="P252" s="39"/>
      <c r="Q252" s="381"/>
      <c r="R252" s="7"/>
      <c r="S252" s="393"/>
      <c r="T252" s="391"/>
      <c r="U252" s="391"/>
      <c r="V252" s="391"/>
      <c r="W252" s="391"/>
      <c r="X252" s="391"/>
      <c r="Y252" s="391"/>
      <c r="Z252" s="391"/>
      <c r="AA252" s="391"/>
      <c r="AB252" s="391"/>
      <c r="AC252" s="391"/>
      <c r="AD252" s="392"/>
      <c r="AE252" s="7"/>
      <c r="AF252" s="42"/>
      <c r="AG252" s="39"/>
      <c r="AH252" s="39"/>
      <c r="AI252" s="39"/>
      <c r="AJ252" s="39"/>
      <c r="AK252" s="39"/>
      <c r="AL252" s="39"/>
      <c r="AM252" s="39"/>
      <c r="AN252" s="39"/>
      <c r="AO252" s="39"/>
      <c r="AP252" s="39"/>
      <c r="AQ252" s="381"/>
      <c r="AR252" s="7"/>
      <c r="AS252" s="42"/>
      <c r="AT252" s="39"/>
      <c r="AU252" s="39"/>
      <c r="AV252" s="39"/>
      <c r="AW252" s="39"/>
      <c r="AX252" s="39"/>
      <c r="AY252" s="39"/>
      <c r="AZ252" s="39"/>
      <c r="BA252" s="39"/>
      <c r="BB252" s="39"/>
      <c r="BC252" s="39"/>
      <c r="BD252" s="381"/>
    </row>
    <row r="253" spans="1:56" ht="23" x14ac:dyDescent="0.35">
      <c r="A253" s="37" t="s">
        <v>55</v>
      </c>
      <c r="B253" s="37" t="s">
        <v>187</v>
      </c>
      <c r="C253" s="37">
        <v>184</v>
      </c>
      <c r="E253" s="69" t="s">
        <v>319</v>
      </c>
      <c r="F253" s="390"/>
      <c r="G253" s="391"/>
      <c r="H253" s="391"/>
      <c r="I253" s="391"/>
      <c r="J253" s="391"/>
      <c r="K253" s="391"/>
      <c r="L253" s="391"/>
      <c r="M253" s="391"/>
      <c r="N253" s="391"/>
      <c r="O253" s="391"/>
      <c r="P253" s="391"/>
      <c r="Q253" s="392"/>
      <c r="S253" s="390"/>
      <c r="T253" s="391"/>
      <c r="U253" s="391"/>
      <c r="V253" s="391"/>
      <c r="W253" s="391"/>
      <c r="X253" s="391"/>
      <c r="Y253" s="391"/>
      <c r="Z253" s="391"/>
      <c r="AA253" s="391"/>
      <c r="AB253" s="391"/>
      <c r="AC253" s="391"/>
      <c r="AD253" s="392"/>
      <c r="AF253" s="390"/>
      <c r="AG253" s="391"/>
      <c r="AH253" s="391"/>
      <c r="AI253" s="391"/>
      <c r="AJ253" s="391"/>
      <c r="AK253" s="391"/>
      <c r="AL253" s="391"/>
      <c r="AM253" s="391"/>
      <c r="AN253" s="391"/>
      <c r="AO253" s="391"/>
      <c r="AP253" s="391"/>
      <c r="AQ253" s="392"/>
      <c r="AS253" s="390"/>
      <c r="AT253" s="391"/>
      <c r="AU253" s="391"/>
      <c r="AV253" s="391"/>
      <c r="AW253" s="391"/>
      <c r="AX253" s="391"/>
      <c r="AY253" s="391"/>
      <c r="AZ253" s="391"/>
      <c r="BA253" s="391"/>
      <c r="BB253" s="391"/>
      <c r="BC253" s="391"/>
      <c r="BD253" s="392"/>
    </row>
    <row r="254" spans="1:56" ht="23" x14ac:dyDescent="0.35">
      <c r="A254" s="37" t="s">
        <v>55</v>
      </c>
      <c r="B254" s="37" t="s">
        <v>188</v>
      </c>
      <c r="C254" s="37">
        <v>185</v>
      </c>
      <c r="E254" s="69" t="s">
        <v>220</v>
      </c>
      <c r="F254" s="390"/>
      <c r="G254" s="391"/>
      <c r="H254" s="391"/>
      <c r="I254" s="391"/>
      <c r="J254" s="391"/>
      <c r="K254" s="391"/>
      <c r="L254" s="391"/>
      <c r="M254" s="391"/>
      <c r="N254" s="391"/>
      <c r="O254" s="391"/>
      <c r="P254" s="391"/>
      <c r="Q254" s="392"/>
      <c r="R254" s="7"/>
      <c r="S254" s="390"/>
      <c r="T254" s="391"/>
      <c r="U254" s="391"/>
      <c r="V254" s="391"/>
      <c r="W254" s="391"/>
      <c r="X254" s="391"/>
      <c r="Y254" s="391"/>
      <c r="Z254" s="391"/>
      <c r="AA254" s="391"/>
      <c r="AB254" s="391"/>
      <c r="AC254" s="391"/>
      <c r="AD254" s="392"/>
      <c r="AE254" s="7"/>
      <c r="AF254" s="390"/>
      <c r="AG254" s="391"/>
      <c r="AH254" s="391"/>
      <c r="AI254" s="391"/>
      <c r="AJ254" s="391"/>
      <c r="AK254" s="391"/>
      <c r="AL254" s="391"/>
      <c r="AM254" s="391"/>
      <c r="AN254" s="391"/>
      <c r="AO254" s="391"/>
      <c r="AP254" s="391"/>
      <c r="AQ254" s="392"/>
      <c r="AR254" s="7"/>
      <c r="AS254" s="390"/>
      <c r="AT254" s="391"/>
      <c r="AU254" s="391"/>
      <c r="AV254" s="391"/>
      <c r="AW254" s="391"/>
      <c r="AX254" s="391"/>
      <c r="AY254" s="391"/>
      <c r="AZ254" s="391"/>
      <c r="BA254" s="391"/>
      <c r="BB254" s="391"/>
      <c r="BC254" s="391"/>
      <c r="BD254" s="392"/>
    </row>
    <row r="255" spans="1:56" ht="23" x14ac:dyDescent="0.35">
      <c r="B255" s="37"/>
      <c r="C255" s="37"/>
      <c r="E255" s="46" t="s">
        <v>222</v>
      </c>
      <c r="F255" s="327"/>
      <c r="G255" s="326"/>
      <c r="H255" s="326"/>
      <c r="I255" s="326"/>
      <c r="J255" s="326"/>
      <c r="K255" s="326"/>
      <c r="L255" s="326"/>
      <c r="M255" s="326"/>
      <c r="N255" s="326"/>
      <c r="O255" s="326"/>
      <c r="P255" s="326"/>
      <c r="Q255" s="9"/>
      <c r="R255" s="7"/>
      <c r="S255" s="327"/>
      <c r="T255" s="326"/>
      <c r="U255" s="326"/>
      <c r="V255" s="326"/>
      <c r="W255" s="326"/>
      <c r="X255" s="326"/>
      <c r="Y255" s="326"/>
      <c r="Z255" s="326"/>
      <c r="AA255" s="326"/>
      <c r="AB255" s="326"/>
      <c r="AC255" s="326"/>
      <c r="AD255" s="9"/>
      <c r="AE255" s="7"/>
      <c r="AF255" s="327"/>
      <c r="AG255" s="326"/>
      <c r="AH255" s="326"/>
      <c r="AI255" s="326"/>
      <c r="AJ255" s="326"/>
      <c r="AK255" s="326"/>
      <c r="AL255" s="326"/>
      <c r="AM255" s="326"/>
      <c r="AN255" s="326"/>
      <c r="AO255" s="326"/>
      <c r="AP255" s="326"/>
      <c r="AQ255" s="9"/>
      <c r="AR255" s="7"/>
      <c r="AS255" s="327"/>
      <c r="AT255" s="326"/>
      <c r="AU255" s="326"/>
      <c r="AV255" s="326"/>
      <c r="AW255" s="326"/>
      <c r="AX255" s="326"/>
      <c r="AY255" s="326"/>
      <c r="AZ255" s="326"/>
      <c r="BA255" s="326"/>
      <c r="BB255" s="326"/>
      <c r="BC255" s="326"/>
      <c r="BD255" s="9"/>
    </row>
    <row r="256" spans="1:56" ht="23" x14ac:dyDescent="0.35">
      <c r="A256" s="37" t="s">
        <v>55</v>
      </c>
      <c r="B256" s="37" t="s">
        <v>189</v>
      </c>
      <c r="C256" s="37">
        <v>186</v>
      </c>
      <c r="E256" s="69" t="s">
        <v>223</v>
      </c>
      <c r="F256" s="390"/>
      <c r="G256" s="391"/>
      <c r="H256" s="391"/>
      <c r="I256" s="391"/>
      <c r="J256" s="391"/>
      <c r="K256" s="391"/>
      <c r="L256" s="391"/>
      <c r="M256" s="391"/>
      <c r="N256" s="391"/>
      <c r="O256" s="391"/>
      <c r="P256" s="391"/>
      <c r="Q256" s="392"/>
      <c r="R256" s="7"/>
      <c r="S256" s="390"/>
      <c r="T256" s="391"/>
      <c r="U256" s="391"/>
      <c r="V256" s="391"/>
      <c r="W256" s="391"/>
      <c r="X256" s="391"/>
      <c r="Y256" s="391"/>
      <c r="Z256" s="391"/>
      <c r="AA256" s="391"/>
      <c r="AB256" s="391"/>
      <c r="AC256" s="391"/>
      <c r="AD256" s="392"/>
      <c r="AE256" s="7"/>
      <c r="AF256" s="390"/>
      <c r="AG256" s="391"/>
      <c r="AH256" s="391"/>
      <c r="AI256" s="391"/>
      <c r="AJ256" s="391"/>
      <c r="AK256" s="391"/>
      <c r="AL256" s="391"/>
      <c r="AM256" s="391"/>
      <c r="AN256" s="391"/>
      <c r="AO256" s="391"/>
      <c r="AP256" s="391"/>
      <c r="AQ256" s="392"/>
      <c r="AR256" s="7"/>
      <c r="AS256" s="390"/>
      <c r="AT256" s="391"/>
      <c r="AU256" s="391"/>
      <c r="AV256" s="391"/>
      <c r="AW256" s="391"/>
      <c r="AX256" s="391"/>
      <c r="AY256" s="391"/>
      <c r="AZ256" s="391"/>
      <c r="BA256" s="391"/>
      <c r="BB256" s="391"/>
      <c r="BC256" s="391"/>
      <c r="BD256" s="392"/>
    </row>
    <row r="257" spans="1:56" ht="23" x14ac:dyDescent="0.35">
      <c r="A257" s="37" t="s">
        <v>55</v>
      </c>
      <c r="B257" s="37" t="s">
        <v>190</v>
      </c>
      <c r="C257" s="37">
        <v>187</v>
      </c>
      <c r="E257" s="69" t="s">
        <v>224</v>
      </c>
      <c r="F257" s="390"/>
      <c r="G257" s="391"/>
      <c r="H257" s="391"/>
      <c r="I257" s="391"/>
      <c r="J257" s="391"/>
      <c r="K257" s="391"/>
      <c r="L257" s="391"/>
      <c r="M257" s="391"/>
      <c r="N257" s="391"/>
      <c r="O257" s="391"/>
      <c r="P257" s="391"/>
      <c r="Q257" s="392"/>
      <c r="R257" s="7"/>
      <c r="S257" s="390"/>
      <c r="T257" s="391"/>
      <c r="U257" s="391"/>
      <c r="V257" s="391"/>
      <c r="W257" s="391"/>
      <c r="X257" s="391"/>
      <c r="Y257" s="391"/>
      <c r="Z257" s="391"/>
      <c r="AA257" s="391"/>
      <c r="AB257" s="391"/>
      <c r="AC257" s="391"/>
      <c r="AD257" s="392"/>
      <c r="AE257" s="7"/>
      <c r="AF257" s="390"/>
      <c r="AG257" s="391"/>
      <c r="AH257" s="391"/>
      <c r="AI257" s="391"/>
      <c r="AJ257" s="391"/>
      <c r="AK257" s="391"/>
      <c r="AL257" s="391"/>
      <c r="AM257" s="391"/>
      <c r="AN257" s="391"/>
      <c r="AO257" s="391"/>
      <c r="AP257" s="391"/>
      <c r="AQ257" s="392"/>
      <c r="AR257" s="7"/>
      <c r="AS257" s="390"/>
      <c r="AT257" s="391"/>
      <c r="AU257" s="391"/>
      <c r="AV257" s="391"/>
      <c r="AW257" s="391"/>
      <c r="AX257" s="391"/>
      <c r="AY257" s="391"/>
      <c r="AZ257" s="391"/>
      <c r="BA257" s="391"/>
      <c r="BB257" s="391"/>
      <c r="BC257" s="391"/>
      <c r="BD257" s="392"/>
    </row>
    <row r="258" spans="1:56" ht="23" x14ac:dyDescent="0.35">
      <c r="A258" s="37" t="s">
        <v>55</v>
      </c>
      <c r="B258" s="37" t="s">
        <v>191</v>
      </c>
      <c r="C258" s="37">
        <v>188</v>
      </c>
      <c r="E258" s="69" t="s">
        <v>225</v>
      </c>
      <c r="F258" s="390"/>
      <c r="G258" s="391"/>
      <c r="H258" s="391"/>
      <c r="I258" s="391"/>
      <c r="J258" s="391"/>
      <c r="K258" s="391"/>
      <c r="L258" s="391"/>
      <c r="M258" s="391"/>
      <c r="N258" s="391"/>
      <c r="O258" s="391"/>
      <c r="P258" s="391"/>
      <c r="Q258" s="392"/>
      <c r="R258" s="7"/>
      <c r="S258" s="390"/>
      <c r="T258" s="391"/>
      <c r="U258" s="391"/>
      <c r="V258" s="391"/>
      <c r="W258" s="391"/>
      <c r="X258" s="391"/>
      <c r="Y258" s="391"/>
      <c r="Z258" s="391"/>
      <c r="AA258" s="391"/>
      <c r="AB258" s="391"/>
      <c r="AC258" s="391"/>
      <c r="AD258" s="392"/>
      <c r="AE258" s="7"/>
      <c r="AF258" s="390"/>
      <c r="AG258" s="391"/>
      <c r="AH258" s="391"/>
      <c r="AI258" s="391"/>
      <c r="AJ258" s="391"/>
      <c r="AK258" s="391"/>
      <c r="AL258" s="391"/>
      <c r="AM258" s="391"/>
      <c r="AN258" s="391"/>
      <c r="AO258" s="391"/>
      <c r="AP258" s="391"/>
      <c r="AQ258" s="392"/>
      <c r="AR258" s="7"/>
      <c r="AS258" s="390"/>
      <c r="AT258" s="391"/>
      <c r="AU258" s="391"/>
      <c r="AV258" s="391"/>
      <c r="AW258" s="391"/>
      <c r="AX258" s="391"/>
      <c r="AY258" s="391"/>
      <c r="AZ258" s="391"/>
      <c r="BA258" s="391"/>
      <c r="BB258" s="391"/>
      <c r="BC258" s="391"/>
      <c r="BD258" s="392"/>
    </row>
    <row r="259" spans="1:56" ht="23" x14ac:dyDescent="0.35">
      <c r="A259" s="37" t="s">
        <v>55</v>
      </c>
      <c r="B259" s="37" t="s">
        <v>192</v>
      </c>
      <c r="C259" s="37">
        <v>189</v>
      </c>
      <c r="E259" s="69" t="s">
        <v>226</v>
      </c>
      <c r="F259" s="390"/>
      <c r="G259" s="391"/>
      <c r="H259" s="391"/>
      <c r="I259" s="391"/>
      <c r="J259" s="391"/>
      <c r="K259" s="391"/>
      <c r="L259" s="391"/>
      <c r="M259" s="391"/>
      <c r="N259" s="391"/>
      <c r="O259" s="391"/>
      <c r="P259" s="391"/>
      <c r="Q259" s="392"/>
      <c r="R259" s="7"/>
      <c r="S259" s="390"/>
      <c r="T259" s="391"/>
      <c r="U259" s="391"/>
      <c r="V259" s="391"/>
      <c r="W259" s="391"/>
      <c r="X259" s="391"/>
      <c r="Y259" s="391"/>
      <c r="Z259" s="391"/>
      <c r="AA259" s="391"/>
      <c r="AB259" s="391"/>
      <c r="AC259" s="391"/>
      <c r="AD259" s="392"/>
      <c r="AE259" s="7"/>
      <c r="AF259" s="390"/>
      <c r="AG259" s="391"/>
      <c r="AH259" s="391"/>
      <c r="AI259" s="391"/>
      <c r="AJ259" s="391"/>
      <c r="AK259" s="391"/>
      <c r="AL259" s="391"/>
      <c r="AM259" s="391"/>
      <c r="AN259" s="391"/>
      <c r="AO259" s="391"/>
      <c r="AP259" s="391"/>
      <c r="AQ259" s="392"/>
      <c r="AR259" s="7"/>
      <c r="AS259" s="390"/>
      <c r="AT259" s="391"/>
      <c r="AU259" s="391"/>
      <c r="AV259" s="391"/>
      <c r="AW259" s="391"/>
      <c r="AX259" s="391"/>
      <c r="AY259" s="391"/>
      <c r="AZ259" s="391"/>
      <c r="BA259" s="391"/>
      <c r="BB259" s="391"/>
      <c r="BC259" s="391"/>
      <c r="BD259" s="392"/>
    </row>
    <row r="260" spans="1:56" ht="23" x14ac:dyDescent="0.35">
      <c r="A260" s="37" t="s">
        <v>55</v>
      </c>
      <c r="B260" s="37" t="s">
        <v>193</v>
      </c>
      <c r="C260" s="37">
        <v>190</v>
      </c>
      <c r="E260" s="69" t="s">
        <v>227</v>
      </c>
      <c r="F260" s="390"/>
      <c r="G260" s="391"/>
      <c r="H260" s="391"/>
      <c r="I260" s="391"/>
      <c r="J260" s="391"/>
      <c r="K260" s="391"/>
      <c r="L260" s="391"/>
      <c r="M260" s="391"/>
      <c r="N260" s="391"/>
      <c r="O260" s="391"/>
      <c r="P260" s="391"/>
      <c r="Q260" s="392"/>
      <c r="R260" s="7"/>
      <c r="S260" s="390"/>
      <c r="T260" s="391"/>
      <c r="U260" s="391"/>
      <c r="V260" s="391"/>
      <c r="W260" s="391"/>
      <c r="X260" s="391"/>
      <c r="Y260" s="391"/>
      <c r="Z260" s="391"/>
      <c r="AA260" s="391"/>
      <c r="AB260" s="391"/>
      <c r="AC260" s="391"/>
      <c r="AD260" s="392"/>
      <c r="AE260" s="7"/>
      <c r="AF260" s="390"/>
      <c r="AG260" s="391"/>
      <c r="AH260" s="391"/>
      <c r="AI260" s="391"/>
      <c r="AJ260" s="391"/>
      <c r="AK260" s="391"/>
      <c r="AL260" s="391"/>
      <c r="AM260" s="391"/>
      <c r="AN260" s="391"/>
      <c r="AO260" s="391"/>
      <c r="AP260" s="391"/>
      <c r="AQ260" s="392"/>
      <c r="AR260" s="7"/>
      <c r="AS260" s="390"/>
      <c r="AT260" s="391"/>
      <c r="AU260" s="391"/>
      <c r="AV260" s="391"/>
      <c r="AW260" s="391"/>
      <c r="AX260" s="391"/>
      <c r="AY260" s="391"/>
      <c r="AZ260" s="391"/>
      <c r="BA260" s="391"/>
      <c r="BB260" s="391"/>
      <c r="BC260" s="391"/>
      <c r="BD260" s="392"/>
    </row>
    <row r="261" spans="1:56" ht="23" x14ac:dyDescent="0.35">
      <c r="C261" s="37"/>
      <c r="E261" s="45" t="s">
        <v>58</v>
      </c>
      <c r="F261" s="372"/>
      <c r="G261" s="386"/>
      <c r="H261" s="386"/>
      <c r="I261" s="386"/>
      <c r="J261" s="386"/>
      <c r="K261" s="386"/>
      <c r="L261" s="386"/>
      <c r="M261" s="386"/>
      <c r="N261" s="386"/>
      <c r="O261" s="386"/>
      <c r="P261" s="386"/>
      <c r="Q261" s="379"/>
      <c r="R261" s="7"/>
      <c r="S261" s="372"/>
      <c r="T261" s="386"/>
      <c r="U261" s="386"/>
      <c r="V261" s="386"/>
      <c r="W261" s="386"/>
      <c r="X261" s="386"/>
      <c r="Y261" s="386"/>
      <c r="Z261" s="386"/>
      <c r="AA261" s="386"/>
      <c r="AB261" s="386"/>
      <c r="AC261" s="386"/>
      <c r="AD261" s="379"/>
      <c r="AE261" s="7"/>
      <c r="AF261" s="372"/>
      <c r="AG261" s="386"/>
      <c r="AH261" s="386"/>
      <c r="AI261" s="386"/>
      <c r="AJ261" s="386"/>
      <c r="AK261" s="386"/>
      <c r="AL261" s="386"/>
      <c r="AM261" s="386"/>
      <c r="AN261" s="386"/>
      <c r="AO261" s="386"/>
      <c r="AP261" s="386"/>
      <c r="AQ261" s="379"/>
      <c r="AR261" s="7"/>
      <c r="AS261" s="372"/>
      <c r="AT261" s="386"/>
      <c r="AU261" s="386"/>
      <c r="AV261" s="386"/>
      <c r="AW261" s="386"/>
      <c r="AX261" s="386"/>
      <c r="AY261" s="386"/>
      <c r="AZ261" s="386"/>
      <c r="BA261" s="386"/>
      <c r="BB261" s="386"/>
      <c r="BC261" s="386"/>
      <c r="BD261" s="379"/>
    </row>
    <row r="262" spans="1:56" ht="23" x14ac:dyDescent="0.35">
      <c r="B262" s="57"/>
      <c r="C262" s="37"/>
      <c r="E262" s="46" t="s">
        <v>200</v>
      </c>
      <c r="F262" s="325"/>
      <c r="G262" s="326"/>
      <c r="H262" s="326"/>
      <c r="I262" s="326"/>
      <c r="J262" s="326"/>
      <c r="K262" s="326"/>
      <c r="L262" s="326"/>
      <c r="M262" s="326"/>
      <c r="N262" s="326"/>
      <c r="O262" s="326"/>
      <c r="P262" s="326"/>
      <c r="Q262" s="9"/>
      <c r="R262" s="7"/>
      <c r="S262" s="325"/>
      <c r="T262" s="326"/>
      <c r="U262" s="326"/>
      <c r="V262" s="326"/>
      <c r="W262" s="326"/>
      <c r="X262" s="326"/>
      <c r="Y262" s="326"/>
      <c r="Z262" s="326"/>
      <c r="AA262" s="326"/>
      <c r="AB262" s="326"/>
      <c r="AC262" s="326"/>
      <c r="AD262" s="9"/>
      <c r="AE262" s="7"/>
      <c r="AF262" s="325"/>
      <c r="AG262" s="326"/>
      <c r="AH262" s="326"/>
      <c r="AI262" s="326"/>
      <c r="AJ262" s="326"/>
      <c r="AK262" s="326"/>
      <c r="AL262" s="326"/>
      <c r="AM262" s="326"/>
      <c r="AN262" s="326"/>
      <c r="AO262" s="326"/>
      <c r="AP262" s="326"/>
      <c r="AQ262" s="9"/>
      <c r="AR262" s="7"/>
      <c r="AS262" s="325"/>
      <c r="AT262" s="326"/>
      <c r="AU262" s="326"/>
      <c r="AV262" s="326"/>
      <c r="AW262" s="326"/>
      <c r="AX262" s="326"/>
      <c r="AY262" s="326"/>
      <c r="AZ262" s="326"/>
      <c r="BA262" s="326"/>
      <c r="BB262" s="326"/>
      <c r="BC262" s="326"/>
      <c r="BD262" s="9"/>
    </row>
    <row r="263" spans="1:56" ht="23" x14ac:dyDescent="0.35">
      <c r="B263" s="57"/>
      <c r="C263" s="37"/>
      <c r="E263" s="262" t="s">
        <v>202</v>
      </c>
      <c r="F263" s="375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380"/>
      <c r="R263" s="7"/>
      <c r="S263" s="375"/>
      <c r="T263" s="19"/>
      <c r="U263" s="19"/>
      <c r="V263" s="19"/>
      <c r="W263" s="19"/>
      <c r="X263" s="19"/>
      <c r="Y263" s="19"/>
      <c r="Z263" s="19"/>
      <c r="AA263" s="19"/>
      <c r="AB263" s="19"/>
      <c r="AC263" s="19"/>
      <c r="AD263" s="380"/>
      <c r="AE263" s="7"/>
      <c r="AF263" s="375"/>
      <c r="AG263" s="19"/>
      <c r="AH263" s="19"/>
      <c r="AI263" s="19"/>
      <c r="AJ263" s="19"/>
      <c r="AK263" s="19"/>
      <c r="AL263" s="19"/>
      <c r="AM263" s="19"/>
      <c r="AN263" s="19"/>
      <c r="AO263" s="19"/>
      <c r="AP263" s="19"/>
      <c r="AQ263" s="380"/>
      <c r="AR263" s="7"/>
      <c r="AS263" s="375"/>
      <c r="AT263" s="19"/>
      <c r="AU263" s="19"/>
      <c r="AV263" s="19"/>
      <c r="AW263" s="19"/>
      <c r="AX263" s="19"/>
      <c r="AY263" s="19"/>
      <c r="AZ263" s="19"/>
      <c r="BA263" s="19"/>
      <c r="BB263" s="19"/>
      <c r="BC263" s="19"/>
      <c r="BD263" s="380"/>
    </row>
    <row r="264" spans="1:56" ht="23" x14ac:dyDescent="0.35">
      <c r="A264" s="37" t="s">
        <v>57</v>
      </c>
      <c r="B264" s="37" t="s">
        <v>175</v>
      </c>
      <c r="C264" s="37">
        <v>191</v>
      </c>
      <c r="E264" s="47" t="s">
        <v>308</v>
      </c>
      <c r="F264" s="374"/>
      <c r="G264" s="39"/>
      <c r="H264" s="39"/>
      <c r="I264" s="39"/>
      <c r="J264" s="39"/>
      <c r="K264" s="39"/>
      <c r="L264" s="39"/>
      <c r="M264" s="39"/>
      <c r="N264" s="39"/>
      <c r="O264" s="39"/>
      <c r="P264" s="39"/>
      <c r="Q264" s="381"/>
      <c r="R264" s="7"/>
      <c r="S264" s="390"/>
      <c r="T264" s="391"/>
      <c r="U264" s="391"/>
      <c r="V264" s="391"/>
      <c r="W264" s="391"/>
      <c r="X264" s="391"/>
      <c r="Y264" s="391"/>
      <c r="Z264" s="391"/>
      <c r="AA264" s="391"/>
      <c r="AB264" s="391"/>
      <c r="AC264" s="391"/>
      <c r="AD264" s="392"/>
      <c r="AE264" s="7"/>
      <c r="AF264" s="374"/>
      <c r="AG264" s="39"/>
      <c r="AH264" s="39"/>
      <c r="AI264" s="39"/>
      <c r="AJ264" s="39"/>
      <c r="AK264" s="39"/>
      <c r="AL264" s="39"/>
      <c r="AM264" s="39"/>
      <c r="AN264" s="39"/>
      <c r="AO264" s="39"/>
      <c r="AP264" s="39"/>
      <c r="AQ264" s="381"/>
      <c r="AR264" s="7"/>
      <c r="AS264" s="374"/>
      <c r="AT264" s="39"/>
      <c r="AU264" s="39"/>
      <c r="AV264" s="39"/>
      <c r="AW264" s="39"/>
      <c r="AX264" s="39"/>
      <c r="AY264" s="39"/>
      <c r="AZ264" s="39"/>
      <c r="BA264" s="39"/>
      <c r="BB264" s="39"/>
      <c r="BC264" s="39"/>
      <c r="BD264" s="381"/>
    </row>
    <row r="265" spans="1:56" ht="23" x14ac:dyDescent="0.35">
      <c r="B265" s="58"/>
      <c r="C265" s="37"/>
      <c r="E265" s="71" t="s">
        <v>370</v>
      </c>
      <c r="F265" s="375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380"/>
      <c r="R265" s="7"/>
      <c r="S265" s="375"/>
      <c r="T265" s="19"/>
      <c r="U265" s="19"/>
      <c r="V265" s="19"/>
      <c r="W265" s="19"/>
      <c r="X265" s="19"/>
      <c r="Y265" s="19"/>
      <c r="Z265" s="19"/>
      <c r="AA265" s="19"/>
      <c r="AB265" s="19"/>
      <c r="AC265" s="19"/>
      <c r="AD265" s="380"/>
      <c r="AE265" s="7"/>
      <c r="AF265" s="375"/>
      <c r="AG265" s="19"/>
      <c r="AH265" s="19"/>
      <c r="AI265" s="19"/>
      <c r="AJ265" s="19"/>
      <c r="AK265" s="19"/>
      <c r="AL265" s="19"/>
      <c r="AM265" s="19"/>
      <c r="AN265" s="19"/>
      <c r="AO265" s="19"/>
      <c r="AP265" s="19"/>
      <c r="AQ265" s="380"/>
      <c r="AR265" s="7"/>
      <c r="AS265" s="375"/>
      <c r="AT265" s="19"/>
      <c r="AU265" s="19"/>
      <c r="AV265" s="19"/>
      <c r="AW265" s="19"/>
      <c r="AX265" s="19"/>
      <c r="AY265" s="19"/>
      <c r="AZ265" s="19"/>
      <c r="BA265" s="19"/>
      <c r="BB265" s="19"/>
      <c r="BC265" s="19"/>
      <c r="BD265" s="380"/>
    </row>
    <row r="266" spans="1:56" ht="23" x14ac:dyDescent="0.35">
      <c r="A266" s="37" t="s">
        <v>57</v>
      </c>
      <c r="B266" s="37" t="s">
        <v>176</v>
      </c>
      <c r="C266" s="37">
        <v>192</v>
      </c>
      <c r="E266" s="72" t="s">
        <v>206</v>
      </c>
      <c r="F266" s="390"/>
      <c r="G266" s="391"/>
      <c r="H266" s="391"/>
      <c r="I266" s="391"/>
      <c r="J266" s="391"/>
      <c r="K266" s="391"/>
      <c r="L266" s="391"/>
      <c r="M266" s="391"/>
      <c r="N266" s="391"/>
      <c r="O266" s="391"/>
      <c r="P266" s="391"/>
      <c r="Q266" s="392"/>
      <c r="R266" s="7"/>
      <c r="S266" s="390"/>
      <c r="T266" s="391"/>
      <c r="U266" s="391"/>
      <c r="V266" s="391"/>
      <c r="W266" s="391"/>
      <c r="X266" s="391"/>
      <c r="Y266" s="391"/>
      <c r="Z266" s="391"/>
      <c r="AA266" s="391"/>
      <c r="AB266" s="391"/>
      <c r="AC266" s="391"/>
      <c r="AD266" s="392"/>
      <c r="AE266" s="7"/>
      <c r="AF266" s="390"/>
      <c r="AG266" s="391"/>
      <c r="AH266" s="391"/>
      <c r="AI266" s="391"/>
      <c r="AJ266" s="391"/>
      <c r="AK266" s="391"/>
      <c r="AL266" s="391"/>
      <c r="AM266" s="391"/>
      <c r="AN266" s="391"/>
      <c r="AO266" s="391"/>
      <c r="AP266" s="391"/>
      <c r="AQ266" s="392"/>
      <c r="AR266" s="7"/>
      <c r="AS266" s="390"/>
      <c r="AT266" s="391"/>
      <c r="AU266" s="391"/>
      <c r="AV266" s="391"/>
      <c r="AW266" s="391"/>
      <c r="AX266" s="391"/>
      <c r="AY266" s="391"/>
      <c r="AZ266" s="391"/>
      <c r="BA266" s="391"/>
      <c r="BB266" s="391"/>
      <c r="BC266" s="391"/>
      <c r="BD266" s="392"/>
    </row>
    <row r="267" spans="1:56" ht="23" x14ac:dyDescent="0.35">
      <c r="A267" s="37" t="s">
        <v>57</v>
      </c>
      <c r="B267" s="37" t="s">
        <v>177</v>
      </c>
      <c r="C267" s="37">
        <v>193</v>
      </c>
      <c r="E267" s="72" t="s">
        <v>207</v>
      </c>
      <c r="F267" s="390"/>
      <c r="G267" s="391"/>
      <c r="H267" s="391"/>
      <c r="I267" s="391"/>
      <c r="J267" s="391"/>
      <c r="K267" s="391"/>
      <c r="L267" s="391"/>
      <c r="M267" s="391"/>
      <c r="N267" s="391"/>
      <c r="O267" s="391"/>
      <c r="P267" s="391"/>
      <c r="Q267" s="392"/>
      <c r="R267" s="7"/>
      <c r="S267" s="390"/>
      <c r="T267" s="391"/>
      <c r="U267" s="391"/>
      <c r="V267" s="391"/>
      <c r="W267" s="391"/>
      <c r="X267" s="391"/>
      <c r="Y267" s="391"/>
      <c r="Z267" s="391"/>
      <c r="AA267" s="391"/>
      <c r="AB267" s="391"/>
      <c r="AC267" s="391"/>
      <c r="AD267" s="392"/>
      <c r="AE267" s="7"/>
      <c r="AF267" s="390"/>
      <c r="AG267" s="391"/>
      <c r="AH267" s="391"/>
      <c r="AI267" s="391"/>
      <c r="AJ267" s="391"/>
      <c r="AK267" s="391"/>
      <c r="AL267" s="391"/>
      <c r="AM267" s="391"/>
      <c r="AN267" s="391"/>
      <c r="AO267" s="391"/>
      <c r="AP267" s="391"/>
      <c r="AQ267" s="392"/>
      <c r="AR267" s="7"/>
      <c r="AS267" s="390"/>
      <c r="AT267" s="391"/>
      <c r="AU267" s="391"/>
      <c r="AV267" s="391"/>
      <c r="AW267" s="391"/>
      <c r="AX267" s="391"/>
      <c r="AY267" s="391"/>
      <c r="AZ267" s="391"/>
      <c r="BA267" s="391"/>
      <c r="BB267" s="391"/>
      <c r="BC267" s="391"/>
      <c r="BD267" s="392"/>
    </row>
    <row r="268" spans="1:56" ht="23" x14ac:dyDescent="0.35">
      <c r="A268" s="37" t="s">
        <v>57</v>
      </c>
      <c r="B268" s="37" t="s">
        <v>178</v>
      </c>
      <c r="C268" s="37">
        <v>194</v>
      </c>
      <c r="E268" s="72" t="s">
        <v>208</v>
      </c>
      <c r="F268" s="390"/>
      <c r="G268" s="391"/>
      <c r="H268" s="391"/>
      <c r="I268" s="391"/>
      <c r="J268" s="391"/>
      <c r="K268" s="391"/>
      <c r="L268" s="391"/>
      <c r="M268" s="391"/>
      <c r="N268" s="391"/>
      <c r="O268" s="391"/>
      <c r="P268" s="391"/>
      <c r="Q268" s="392"/>
      <c r="R268" s="7"/>
      <c r="S268" s="390"/>
      <c r="T268" s="391"/>
      <c r="U268" s="391"/>
      <c r="V268" s="391"/>
      <c r="W268" s="391"/>
      <c r="X268" s="391"/>
      <c r="Y268" s="391"/>
      <c r="Z268" s="391"/>
      <c r="AA268" s="391"/>
      <c r="AB268" s="391"/>
      <c r="AC268" s="391"/>
      <c r="AD268" s="392"/>
      <c r="AE268" s="7"/>
      <c r="AF268" s="390"/>
      <c r="AG268" s="391"/>
      <c r="AH268" s="391"/>
      <c r="AI268" s="391"/>
      <c r="AJ268" s="391"/>
      <c r="AK268" s="391"/>
      <c r="AL268" s="391"/>
      <c r="AM268" s="391"/>
      <c r="AN268" s="391"/>
      <c r="AO268" s="391"/>
      <c r="AP268" s="391"/>
      <c r="AQ268" s="392"/>
      <c r="AR268" s="7"/>
      <c r="AS268" s="390"/>
      <c r="AT268" s="391"/>
      <c r="AU268" s="391"/>
      <c r="AV268" s="391"/>
      <c r="AW268" s="391"/>
      <c r="AX268" s="391"/>
      <c r="AY268" s="391"/>
      <c r="AZ268" s="391"/>
      <c r="BA268" s="391"/>
      <c r="BB268" s="391"/>
      <c r="BC268" s="391"/>
      <c r="BD268" s="392"/>
    </row>
    <row r="269" spans="1:56" ht="23" x14ac:dyDescent="0.35">
      <c r="A269" s="37" t="s">
        <v>57</v>
      </c>
      <c r="B269" s="37" t="s">
        <v>179</v>
      </c>
      <c r="C269" s="37">
        <v>195</v>
      </c>
      <c r="E269" s="72" t="s">
        <v>209</v>
      </c>
      <c r="F269" s="390"/>
      <c r="G269" s="391"/>
      <c r="H269" s="391"/>
      <c r="I269" s="391"/>
      <c r="J269" s="391"/>
      <c r="K269" s="391"/>
      <c r="L269" s="391"/>
      <c r="M269" s="391"/>
      <c r="N269" s="391"/>
      <c r="O269" s="391"/>
      <c r="P269" s="391"/>
      <c r="Q269" s="392"/>
      <c r="R269" s="7"/>
      <c r="S269" s="390"/>
      <c r="T269" s="391"/>
      <c r="U269" s="391"/>
      <c r="V269" s="391"/>
      <c r="W269" s="391"/>
      <c r="X269" s="391"/>
      <c r="Y269" s="391"/>
      <c r="Z269" s="391"/>
      <c r="AA269" s="391"/>
      <c r="AB269" s="391"/>
      <c r="AC269" s="391"/>
      <c r="AD269" s="392"/>
      <c r="AE269" s="7"/>
      <c r="AF269" s="390"/>
      <c r="AG269" s="391"/>
      <c r="AH269" s="391"/>
      <c r="AI269" s="391"/>
      <c r="AJ269" s="391"/>
      <c r="AK269" s="391"/>
      <c r="AL269" s="391"/>
      <c r="AM269" s="391"/>
      <c r="AN269" s="391"/>
      <c r="AO269" s="391"/>
      <c r="AP269" s="391"/>
      <c r="AQ269" s="392"/>
      <c r="AR269" s="7"/>
      <c r="AS269" s="390"/>
      <c r="AT269" s="391"/>
      <c r="AU269" s="391"/>
      <c r="AV269" s="391"/>
      <c r="AW269" s="391"/>
      <c r="AX269" s="391"/>
      <c r="AY269" s="391"/>
      <c r="AZ269" s="391"/>
      <c r="BA269" s="391"/>
      <c r="BB269" s="391"/>
      <c r="BC269" s="391"/>
      <c r="BD269" s="392"/>
    </row>
    <row r="270" spans="1:56" ht="23" x14ac:dyDescent="0.35">
      <c r="A270" s="37" t="s">
        <v>57</v>
      </c>
      <c r="B270" s="37" t="s">
        <v>180</v>
      </c>
      <c r="C270" s="37">
        <v>196</v>
      </c>
      <c r="E270" s="72" t="s">
        <v>210</v>
      </c>
      <c r="F270" s="390"/>
      <c r="G270" s="391"/>
      <c r="H270" s="391"/>
      <c r="I270" s="391"/>
      <c r="J270" s="391"/>
      <c r="K270" s="391"/>
      <c r="L270" s="391"/>
      <c r="M270" s="391"/>
      <c r="N270" s="391"/>
      <c r="O270" s="391"/>
      <c r="P270" s="391"/>
      <c r="Q270" s="392"/>
      <c r="R270" s="7"/>
      <c r="S270" s="390"/>
      <c r="T270" s="391"/>
      <c r="U270" s="391"/>
      <c r="V270" s="391"/>
      <c r="W270" s="391"/>
      <c r="X270" s="391"/>
      <c r="Y270" s="391"/>
      <c r="Z270" s="391"/>
      <c r="AA270" s="391"/>
      <c r="AB270" s="391"/>
      <c r="AC270" s="391"/>
      <c r="AD270" s="392"/>
      <c r="AE270" s="7"/>
      <c r="AF270" s="390"/>
      <c r="AG270" s="391"/>
      <c r="AH270" s="391"/>
      <c r="AI270" s="391"/>
      <c r="AJ270" s="391"/>
      <c r="AK270" s="391"/>
      <c r="AL270" s="391"/>
      <c r="AM270" s="391"/>
      <c r="AN270" s="391"/>
      <c r="AO270" s="391"/>
      <c r="AP270" s="391"/>
      <c r="AQ270" s="392"/>
      <c r="AR270" s="7"/>
      <c r="AS270" s="390"/>
      <c r="AT270" s="391"/>
      <c r="AU270" s="391"/>
      <c r="AV270" s="391"/>
      <c r="AW270" s="391"/>
      <c r="AX270" s="391"/>
      <c r="AY270" s="391"/>
      <c r="AZ270" s="391"/>
      <c r="BA270" s="391"/>
      <c r="BB270" s="391"/>
      <c r="BC270" s="391"/>
      <c r="BD270" s="392"/>
    </row>
    <row r="271" spans="1:56" ht="23" x14ac:dyDescent="0.35">
      <c r="A271" s="37" t="s">
        <v>57</v>
      </c>
      <c r="B271" s="37" t="s">
        <v>181</v>
      </c>
      <c r="C271" s="37">
        <v>197</v>
      </c>
      <c r="E271" s="72" t="s">
        <v>211</v>
      </c>
      <c r="F271" s="390"/>
      <c r="G271" s="391"/>
      <c r="H271" s="391"/>
      <c r="I271" s="391"/>
      <c r="J271" s="391"/>
      <c r="K271" s="391"/>
      <c r="L271" s="391"/>
      <c r="M271" s="391"/>
      <c r="N271" s="391"/>
      <c r="O271" s="391"/>
      <c r="P271" s="391"/>
      <c r="Q271" s="392"/>
      <c r="R271" s="7"/>
      <c r="S271" s="390"/>
      <c r="T271" s="391"/>
      <c r="U271" s="391"/>
      <c r="V271" s="391"/>
      <c r="W271" s="391"/>
      <c r="X271" s="391"/>
      <c r="Y271" s="391"/>
      <c r="Z271" s="391"/>
      <c r="AA271" s="391"/>
      <c r="AB271" s="391"/>
      <c r="AC271" s="391"/>
      <c r="AD271" s="392"/>
      <c r="AE271" s="7"/>
      <c r="AF271" s="390"/>
      <c r="AG271" s="391"/>
      <c r="AH271" s="391"/>
      <c r="AI271" s="391"/>
      <c r="AJ271" s="391"/>
      <c r="AK271" s="391"/>
      <c r="AL271" s="391"/>
      <c r="AM271" s="391"/>
      <c r="AN271" s="391"/>
      <c r="AO271" s="391"/>
      <c r="AP271" s="391"/>
      <c r="AQ271" s="392"/>
      <c r="AR271" s="7"/>
      <c r="AS271" s="390"/>
      <c r="AT271" s="391"/>
      <c r="AU271" s="391"/>
      <c r="AV271" s="391"/>
      <c r="AW271" s="391"/>
      <c r="AX271" s="391"/>
      <c r="AY271" s="391"/>
      <c r="AZ271" s="391"/>
      <c r="BA271" s="391"/>
      <c r="BB271" s="391"/>
      <c r="BC271" s="391"/>
      <c r="BD271" s="392"/>
    </row>
    <row r="272" spans="1:56" ht="23" x14ac:dyDescent="0.35">
      <c r="A272" s="37" t="s">
        <v>57</v>
      </c>
      <c r="B272" s="37" t="s">
        <v>182</v>
      </c>
      <c r="C272" s="37">
        <v>198</v>
      </c>
      <c r="E272" s="72" t="s">
        <v>212</v>
      </c>
      <c r="F272" s="390"/>
      <c r="G272" s="391"/>
      <c r="H272" s="391"/>
      <c r="I272" s="391"/>
      <c r="J272" s="391"/>
      <c r="K272" s="391"/>
      <c r="L272" s="391"/>
      <c r="M272" s="391"/>
      <c r="N272" s="391"/>
      <c r="O272" s="391"/>
      <c r="P272" s="391"/>
      <c r="Q272" s="392"/>
      <c r="R272" s="7"/>
      <c r="S272" s="390"/>
      <c r="T272" s="391"/>
      <c r="U272" s="391"/>
      <c r="V272" s="391"/>
      <c r="W272" s="391"/>
      <c r="X272" s="391"/>
      <c r="Y272" s="391"/>
      <c r="Z272" s="391"/>
      <c r="AA272" s="391"/>
      <c r="AB272" s="391"/>
      <c r="AC272" s="391"/>
      <c r="AD272" s="392"/>
      <c r="AE272" s="7"/>
      <c r="AF272" s="390"/>
      <c r="AG272" s="391"/>
      <c r="AH272" s="391"/>
      <c r="AI272" s="391"/>
      <c r="AJ272" s="391"/>
      <c r="AK272" s="391"/>
      <c r="AL272" s="391"/>
      <c r="AM272" s="391"/>
      <c r="AN272" s="391"/>
      <c r="AO272" s="391"/>
      <c r="AP272" s="391"/>
      <c r="AQ272" s="392"/>
      <c r="AR272" s="7"/>
      <c r="AS272" s="390"/>
      <c r="AT272" s="391"/>
      <c r="AU272" s="391"/>
      <c r="AV272" s="391"/>
      <c r="AW272" s="391"/>
      <c r="AX272" s="391"/>
      <c r="AY272" s="391"/>
      <c r="AZ272" s="391"/>
      <c r="BA272" s="391"/>
      <c r="BB272" s="391"/>
      <c r="BC272" s="391"/>
      <c r="BD272" s="392"/>
    </row>
    <row r="273" spans="1:56" ht="23" x14ac:dyDescent="0.35">
      <c r="A273" s="37" t="s">
        <v>57</v>
      </c>
      <c r="B273" s="37" t="s">
        <v>183</v>
      </c>
      <c r="C273" s="37">
        <v>199</v>
      </c>
      <c r="E273" s="47" t="s">
        <v>213</v>
      </c>
      <c r="F273" s="374"/>
      <c r="G273" s="39"/>
      <c r="H273" s="39"/>
      <c r="I273" s="39"/>
      <c r="J273" s="39"/>
      <c r="K273" s="39"/>
      <c r="L273" s="39"/>
      <c r="M273" s="39"/>
      <c r="N273" s="39"/>
      <c r="O273" s="39"/>
      <c r="P273" s="39"/>
      <c r="Q273" s="381"/>
      <c r="R273" s="7"/>
      <c r="S273" s="374"/>
      <c r="T273" s="39"/>
      <c r="U273" s="39"/>
      <c r="V273" s="39"/>
      <c r="W273" s="39"/>
      <c r="X273" s="39"/>
      <c r="Y273" s="39"/>
      <c r="Z273" s="39"/>
      <c r="AA273" s="39"/>
      <c r="AB273" s="39"/>
      <c r="AC273" s="39"/>
      <c r="AD273" s="381"/>
      <c r="AE273" s="7"/>
      <c r="AF273" s="374"/>
      <c r="AG273" s="39"/>
      <c r="AH273" s="39"/>
      <c r="AI273" s="39"/>
      <c r="AJ273" s="39"/>
      <c r="AK273" s="39"/>
      <c r="AL273" s="39"/>
      <c r="AM273" s="39"/>
      <c r="AN273" s="39"/>
      <c r="AO273" s="39"/>
      <c r="AP273" s="39"/>
      <c r="AQ273" s="381"/>
      <c r="AR273" s="7"/>
      <c r="AS273" s="374"/>
      <c r="AT273" s="39"/>
      <c r="AU273" s="39"/>
      <c r="AV273" s="39"/>
      <c r="AW273" s="39"/>
      <c r="AX273" s="39"/>
      <c r="AY273" s="39"/>
      <c r="AZ273" s="39"/>
      <c r="BA273" s="39"/>
      <c r="BB273" s="39"/>
      <c r="BC273" s="39"/>
      <c r="BD273" s="381"/>
    </row>
    <row r="274" spans="1:56" ht="23" x14ac:dyDescent="0.35">
      <c r="A274" s="37" t="s">
        <v>57</v>
      </c>
      <c r="B274" s="37" t="s">
        <v>184</v>
      </c>
      <c r="C274" s="37">
        <v>200</v>
      </c>
      <c r="E274" s="267" t="s">
        <v>214</v>
      </c>
      <c r="F274" s="374"/>
      <c r="G274" s="39"/>
      <c r="H274" s="39"/>
      <c r="I274" s="39"/>
      <c r="J274" s="39"/>
      <c r="K274" s="39"/>
      <c r="L274" s="39"/>
      <c r="M274" s="39"/>
      <c r="N274" s="39"/>
      <c r="O274" s="39"/>
      <c r="P274" s="39"/>
      <c r="Q274" s="381"/>
      <c r="R274" s="7"/>
      <c r="S274" s="390"/>
      <c r="T274" s="391"/>
      <c r="U274" s="391"/>
      <c r="V274" s="391"/>
      <c r="W274" s="391"/>
      <c r="X274" s="391"/>
      <c r="Y274" s="391"/>
      <c r="Z274" s="391"/>
      <c r="AA274" s="391"/>
      <c r="AB274" s="391"/>
      <c r="AC274" s="391"/>
      <c r="AD274" s="392"/>
      <c r="AE274" s="7"/>
      <c r="AF274" s="374"/>
      <c r="AG274" s="39"/>
      <c r="AH274" s="39"/>
      <c r="AI274" s="39"/>
      <c r="AJ274" s="39"/>
      <c r="AK274" s="39"/>
      <c r="AL274" s="39"/>
      <c r="AM274" s="39"/>
      <c r="AN274" s="39"/>
      <c r="AO274" s="39"/>
      <c r="AP274" s="39"/>
      <c r="AQ274" s="381"/>
      <c r="AR274" s="7"/>
      <c r="AS274" s="374"/>
      <c r="AT274" s="39"/>
      <c r="AU274" s="39"/>
      <c r="AV274" s="39"/>
      <c r="AW274" s="39"/>
      <c r="AX274" s="39"/>
      <c r="AY274" s="39"/>
      <c r="AZ274" s="39"/>
      <c r="BA274" s="39"/>
      <c r="BB274" s="39"/>
      <c r="BC274" s="39"/>
      <c r="BD274" s="381"/>
    </row>
    <row r="275" spans="1:56" ht="23" x14ac:dyDescent="0.35">
      <c r="A275" s="37" t="s">
        <v>57</v>
      </c>
      <c r="B275" s="37" t="s">
        <v>185</v>
      </c>
      <c r="C275" s="37">
        <v>201</v>
      </c>
      <c r="E275" s="267" t="s">
        <v>215</v>
      </c>
      <c r="F275" s="390"/>
      <c r="G275" s="391"/>
      <c r="H275" s="391"/>
      <c r="I275" s="391"/>
      <c r="J275" s="391"/>
      <c r="K275" s="391"/>
      <c r="L275" s="391"/>
      <c r="M275" s="391"/>
      <c r="N275" s="391"/>
      <c r="O275" s="391"/>
      <c r="P275" s="391"/>
      <c r="Q275" s="392"/>
      <c r="R275" s="7"/>
      <c r="S275" s="390"/>
      <c r="T275" s="391"/>
      <c r="U275" s="391"/>
      <c r="V275" s="391"/>
      <c r="W275" s="391"/>
      <c r="X275" s="391"/>
      <c r="Y275" s="391"/>
      <c r="Z275" s="391"/>
      <c r="AA275" s="391"/>
      <c r="AB275" s="391"/>
      <c r="AC275" s="391"/>
      <c r="AD275" s="392"/>
      <c r="AE275" s="7"/>
      <c r="AF275" s="390"/>
      <c r="AG275" s="391"/>
      <c r="AH275" s="391"/>
      <c r="AI275" s="391"/>
      <c r="AJ275" s="391"/>
      <c r="AK275" s="391"/>
      <c r="AL275" s="391"/>
      <c r="AM275" s="391"/>
      <c r="AN275" s="391"/>
      <c r="AO275" s="391"/>
      <c r="AP275" s="391"/>
      <c r="AQ275" s="392"/>
      <c r="AR275" s="7"/>
      <c r="AS275" s="390"/>
      <c r="AT275" s="391"/>
      <c r="AU275" s="391"/>
      <c r="AV275" s="391"/>
      <c r="AW275" s="391"/>
      <c r="AX275" s="391"/>
      <c r="AY275" s="391"/>
      <c r="AZ275" s="391"/>
      <c r="BA275" s="391"/>
      <c r="BB275" s="391"/>
      <c r="BC275" s="391"/>
      <c r="BD275" s="392"/>
    </row>
    <row r="276" spans="1:56" ht="23" x14ac:dyDescent="0.35">
      <c r="B276" s="37"/>
      <c r="C276" s="37"/>
      <c r="E276" s="46" t="s">
        <v>217</v>
      </c>
      <c r="F276" s="327"/>
      <c r="G276" s="326"/>
      <c r="H276" s="326"/>
      <c r="I276" s="326"/>
      <c r="J276" s="326"/>
      <c r="K276" s="326"/>
      <c r="L276" s="326"/>
      <c r="M276" s="326"/>
      <c r="N276" s="326"/>
      <c r="O276" s="326"/>
      <c r="P276" s="326"/>
      <c r="Q276" s="9"/>
      <c r="R276" s="7"/>
      <c r="S276" s="327"/>
      <c r="T276" s="326"/>
      <c r="U276" s="326"/>
      <c r="V276" s="326"/>
      <c r="W276" s="326"/>
      <c r="X276" s="326"/>
      <c r="Y276" s="326"/>
      <c r="Z276" s="326"/>
      <c r="AA276" s="326"/>
      <c r="AB276" s="326"/>
      <c r="AC276" s="326"/>
      <c r="AD276" s="9"/>
      <c r="AE276" s="7"/>
      <c r="AF276" s="327"/>
      <c r="AG276" s="326"/>
      <c r="AH276" s="326"/>
      <c r="AI276" s="326"/>
      <c r="AJ276" s="326"/>
      <c r="AK276" s="326"/>
      <c r="AL276" s="326"/>
      <c r="AM276" s="326"/>
      <c r="AN276" s="326"/>
      <c r="AO276" s="326"/>
      <c r="AP276" s="326"/>
      <c r="AQ276" s="9"/>
      <c r="AR276" s="7"/>
      <c r="AS276" s="327"/>
      <c r="AT276" s="326"/>
      <c r="AU276" s="326"/>
      <c r="AV276" s="326"/>
      <c r="AW276" s="326"/>
      <c r="AX276" s="326"/>
      <c r="AY276" s="326"/>
      <c r="AZ276" s="326"/>
      <c r="BA276" s="326"/>
      <c r="BB276" s="326"/>
      <c r="BC276" s="326"/>
      <c r="BD276" s="9"/>
    </row>
    <row r="277" spans="1:56" ht="23" x14ac:dyDescent="0.35">
      <c r="A277" s="37" t="s">
        <v>57</v>
      </c>
      <c r="B277" s="37" t="s">
        <v>186</v>
      </c>
      <c r="C277" s="37">
        <v>202</v>
      </c>
      <c r="E277" s="69" t="s">
        <v>218</v>
      </c>
      <c r="F277" s="42"/>
      <c r="G277" s="39"/>
      <c r="H277" s="39"/>
      <c r="I277" s="39"/>
      <c r="J277" s="39"/>
      <c r="K277" s="39"/>
      <c r="L277" s="39"/>
      <c r="M277" s="39"/>
      <c r="N277" s="39"/>
      <c r="O277" s="39"/>
      <c r="P277" s="39"/>
      <c r="Q277" s="381"/>
      <c r="R277" s="7"/>
      <c r="S277" s="393"/>
      <c r="T277" s="391"/>
      <c r="U277" s="391"/>
      <c r="V277" s="391"/>
      <c r="W277" s="391"/>
      <c r="X277" s="391"/>
      <c r="Y277" s="391"/>
      <c r="Z277" s="391"/>
      <c r="AA277" s="391"/>
      <c r="AB277" s="391"/>
      <c r="AC277" s="391"/>
      <c r="AD277" s="392"/>
      <c r="AE277" s="7"/>
      <c r="AF277" s="42"/>
      <c r="AG277" s="39"/>
      <c r="AH277" s="39"/>
      <c r="AI277" s="39"/>
      <c r="AJ277" s="39"/>
      <c r="AK277" s="39"/>
      <c r="AL277" s="39"/>
      <c r="AM277" s="39"/>
      <c r="AN277" s="39"/>
      <c r="AO277" s="39"/>
      <c r="AP277" s="39"/>
      <c r="AQ277" s="381"/>
      <c r="AR277" s="7"/>
      <c r="AS277" s="42"/>
      <c r="AT277" s="39"/>
      <c r="AU277" s="39"/>
      <c r="AV277" s="39"/>
      <c r="AW277" s="39"/>
      <c r="AX277" s="39"/>
      <c r="AY277" s="39"/>
      <c r="AZ277" s="39"/>
      <c r="BA277" s="39"/>
      <c r="BB277" s="39"/>
      <c r="BC277" s="39"/>
      <c r="BD277" s="381"/>
    </row>
    <row r="278" spans="1:56" ht="23" x14ac:dyDescent="0.35">
      <c r="A278" s="37" t="s">
        <v>57</v>
      </c>
      <c r="B278" s="37" t="s">
        <v>187</v>
      </c>
      <c r="C278" s="37">
        <v>203</v>
      </c>
      <c r="E278" s="69" t="s">
        <v>319</v>
      </c>
      <c r="F278" s="390"/>
      <c r="G278" s="391"/>
      <c r="H278" s="391"/>
      <c r="I278" s="391"/>
      <c r="J278" s="391"/>
      <c r="K278" s="391"/>
      <c r="L278" s="391"/>
      <c r="M278" s="391"/>
      <c r="N278" s="391"/>
      <c r="O278" s="391"/>
      <c r="P278" s="391"/>
      <c r="Q278" s="392"/>
      <c r="S278" s="390"/>
      <c r="T278" s="391"/>
      <c r="U278" s="391"/>
      <c r="V278" s="391"/>
      <c r="W278" s="391"/>
      <c r="X278" s="391"/>
      <c r="Y278" s="391"/>
      <c r="Z278" s="391"/>
      <c r="AA278" s="391"/>
      <c r="AB278" s="391"/>
      <c r="AC278" s="391"/>
      <c r="AD278" s="392"/>
      <c r="AF278" s="390"/>
      <c r="AG278" s="391"/>
      <c r="AH278" s="391"/>
      <c r="AI278" s="391"/>
      <c r="AJ278" s="391"/>
      <c r="AK278" s="391"/>
      <c r="AL278" s="391"/>
      <c r="AM278" s="391"/>
      <c r="AN278" s="391"/>
      <c r="AO278" s="391"/>
      <c r="AP278" s="391"/>
      <c r="AQ278" s="392"/>
      <c r="AS278" s="390"/>
      <c r="AT278" s="391"/>
      <c r="AU278" s="391"/>
      <c r="AV278" s="391"/>
      <c r="AW278" s="391"/>
      <c r="AX278" s="391"/>
      <c r="AY278" s="391"/>
      <c r="AZ278" s="391"/>
      <c r="BA278" s="391"/>
      <c r="BB278" s="391"/>
      <c r="BC278" s="391"/>
      <c r="BD278" s="392"/>
    </row>
    <row r="279" spans="1:56" ht="23" x14ac:dyDescent="0.35">
      <c r="A279" s="37" t="s">
        <v>57</v>
      </c>
      <c r="B279" s="37" t="s">
        <v>188</v>
      </c>
      <c r="C279" s="37">
        <v>204</v>
      </c>
      <c r="E279" s="69" t="s">
        <v>220</v>
      </c>
      <c r="F279" s="390"/>
      <c r="G279" s="391"/>
      <c r="H279" s="391"/>
      <c r="I279" s="391"/>
      <c r="J279" s="391"/>
      <c r="K279" s="391"/>
      <c r="L279" s="391"/>
      <c r="M279" s="391"/>
      <c r="N279" s="391"/>
      <c r="O279" s="391"/>
      <c r="P279" s="391"/>
      <c r="Q279" s="392"/>
      <c r="R279" s="7"/>
      <c r="S279" s="390"/>
      <c r="T279" s="391"/>
      <c r="U279" s="391"/>
      <c r="V279" s="391"/>
      <c r="W279" s="391"/>
      <c r="X279" s="391"/>
      <c r="Y279" s="391"/>
      <c r="Z279" s="391"/>
      <c r="AA279" s="391"/>
      <c r="AB279" s="391"/>
      <c r="AC279" s="391"/>
      <c r="AD279" s="392"/>
      <c r="AE279" s="7"/>
      <c r="AF279" s="390"/>
      <c r="AG279" s="391"/>
      <c r="AH279" s="391"/>
      <c r="AI279" s="391"/>
      <c r="AJ279" s="391"/>
      <c r="AK279" s="391"/>
      <c r="AL279" s="391"/>
      <c r="AM279" s="391"/>
      <c r="AN279" s="391"/>
      <c r="AO279" s="391"/>
      <c r="AP279" s="391"/>
      <c r="AQ279" s="392"/>
      <c r="AR279" s="7"/>
      <c r="AS279" s="390"/>
      <c r="AT279" s="391"/>
      <c r="AU279" s="391"/>
      <c r="AV279" s="391"/>
      <c r="AW279" s="391"/>
      <c r="AX279" s="391"/>
      <c r="AY279" s="391"/>
      <c r="AZ279" s="391"/>
      <c r="BA279" s="391"/>
      <c r="BB279" s="391"/>
      <c r="BC279" s="391"/>
      <c r="BD279" s="392"/>
    </row>
    <row r="280" spans="1:56" ht="23" x14ac:dyDescent="0.35">
      <c r="B280" s="37"/>
      <c r="C280" s="37"/>
      <c r="E280" s="46" t="s">
        <v>222</v>
      </c>
      <c r="F280" s="327"/>
      <c r="G280" s="326"/>
      <c r="H280" s="326"/>
      <c r="I280" s="326"/>
      <c r="J280" s="326"/>
      <c r="K280" s="326"/>
      <c r="L280" s="326"/>
      <c r="M280" s="326"/>
      <c r="N280" s="326"/>
      <c r="O280" s="326"/>
      <c r="P280" s="326"/>
      <c r="Q280" s="9"/>
      <c r="R280" s="7"/>
      <c r="S280" s="327"/>
      <c r="T280" s="326"/>
      <c r="U280" s="326"/>
      <c r="V280" s="326"/>
      <c r="W280" s="326"/>
      <c r="X280" s="326"/>
      <c r="Y280" s="326"/>
      <c r="Z280" s="326"/>
      <c r="AA280" s="326"/>
      <c r="AB280" s="326"/>
      <c r="AC280" s="326"/>
      <c r="AD280" s="9"/>
      <c r="AE280" s="7"/>
      <c r="AF280" s="327"/>
      <c r="AG280" s="326"/>
      <c r="AH280" s="326"/>
      <c r="AI280" s="326"/>
      <c r="AJ280" s="326"/>
      <c r="AK280" s="326"/>
      <c r="AL280" s="326"/>
      <c r="AM280" s="326"/>
      <c r="AN280" s="326"/>
      <c r="AO280" s="326"/>
      <c r="AP280" s="326"/>
      <c r="AQ280" s="9"/>
      <c r="AR280" s="7"/>
      <c r="AS280" s="327"/>
      <c r="AT280" s="326"/>
      <c r="AU280" s="326"/>
      <c r="AV280" s="326"/>
      <c r="AW280" s="326"/>
      <c r="AX280" s="326"/>
      <c r="AY280" s="326"/>
      <c r="AZ280" s="326"/>
      <c r="BA280" s="326"/>
      <c r="BB280" s="326"/>
      <c r="BC280" s="326"/>
      <c r="BD280" s="9"/>
    </row>
    <row r="281" spans="1:56" ht="23" x14ac:dyDescent="0.35">
      <c r="A281" s="37" t="s">
        <v>57</v>
      </c>
      <c r="B281" s="37" t="s">
        <v>189</v>
      </c>
      <c r="C281" s="37">
        <v>205</v>
      </c>
      <c r="E281" s="69" t="s">
        <v>223</v>
      </c>
      <c r="F281" s="390"/>
      <c r="G281" s="391"/>
      <c r="H281" s="391"/>
      <c r="I281" s="391"/>
      <c r="J281" s="391"/>
      <c r="K281" s="391"/>
      <c r="L281" s="391"/>
      <c r="M281" s="391"/>
      <c r="N281" s="391"/>
      <c r="O281" s="391"/>
      <c r="P281" s="391"/>
      <c r="Q281" s="392"/>
      <c r="R281" s="7"/>
      <c r="S281" s="390"/>
      <c r="T281" s="391"/>
      <c r="U281" s="391"/>
      <c r="V281" s="391"/>
      <c r="W281" s="391"/>
      <c r="X281" s="391"/>
      <c r="Y281" s="391"/>
      <c r="Z281" s="391"/>
      <c r="AA281" s="391"/>
      <c r="AB281" s="391"/>
      <c r="AC281" s="391"/>
      <c r="AD281" s="392"/>
      <c r="AE281" s="7"/>
      <c r="AF281" s="390"/>
      <c r="AG281" s="391"/>
      <c r="AH281" s="391"/>
      <c r="AI281" s="391"/>
      <c r="AJ281" s="391"/>
      <c r="AK281" s="391"/>
      <c r="AL281" s="391"/>
      <c r="AM281" s="391"/>
      <c r="AN281" s="391"/>
      <c r="AO281" s="391"/>
      <c r="AP281" s="391"/>
      <c r="AQ281" s="392"/>
      <c r="AR281" s="7"/>
      <c r="AS281" s="390"/>
      <c r="AT281" s="391"/>
      <c r="AU281" s="391"/>
      <c r="AV281" s="391"/>
      <c r="AW281" s="391"/>
      <c r="AX281" s="391"/>
      <c r="AY281" s="391"/>
      <c r="AZ281" s="391"/>
      <c r="BA281" s="391"/>
      <c r="BB281" s="391"/>
      <c r="BC281" s="391"/>
      <c r="BD281" s="392"/>
    </row>
    <row r="282" spans="1:56" ht="23" x14ac:dyDescent="0.35">
      <c r="A282" s="37" t="s">
        <v>57</v>
      </c>
      <c r="B282" s="37" t="s">
        <v>190</v>
      </c>
      <c r="C282" s="37">
        <v>206</v>
      </c>
      <c r="E282" s="69" t="s">
        <v>224</v>
      </c>
      <c r="F282" s="390"/>
      <c r="G282" s="391"/>
      <c r="H282" s="391"/>
      <c r="I282" s="391"/>
      <c r="J282" s="391"/>
      <c r="K282" s="391"/>
      <c r="L282" s="391"/>
      <c r="M282" s="391"/>
      <c r="N282" s="391"/>
      <c r="O282" s="391"/>
      <c r="P282" s="391"/>
      <c r="Q282" s="392"/>
      <c r="R282" s="7"/>
      <c r="S282" s="390"/>
      <c r="T282" s="391"/>
      <c r="U282" s="391"/>
      <c r="V282" s="391"/>
      <c r="W282" s="391"/>
      <c r="X282" s="391"/>
      <c r="Y282" s="391"/>
      <c r="Z282" s="391"/>
      <c r="AA282" s="391"/>
      <c r="AB282" s="391"/>
      <c r="AC282" s="391"/>
      <c r="AD282" s="392"/>
      <c r="AE282" s="7"/>
      <c r="AF282" s="390"/>
      <c r="AG282" s="391"/>
      <c r="AH282" s="391"/>
      <c r="AI282" s="391"/>
      <c r="AJ282" s="391"/>
      <c r="AK282" s="391"/>
      <c r="AL282" s="391"/>
      <c r="AM282" s="391"/>
      <c r="AN282" s="391"/>
      <c r="AO282" s="391"/>
      <c r="AP282" s="391"/>
      <c r="AQ282" s="392"/>
      <c r="AR282" s="7"/>
      <c r="AS282" s="390"/>
      <c r="AT282" s="391"/>
      <c r="AU282" s="391"/>
      <c r="AV282" s="391"/>
      <c r="AW282" s="391"/>
      <c r="AX282" s="391"/>
      <c r="AY282" s="391"/>
      <c r="AZ282" s="391"/>
      <c r="BA282" s="391"/>
      <c r="BB282" s="391"/>
      <c r="BC282" s="391"/>
      <c r="BD282" s="392"/>
    </row>
    <row r="283" spans="1:56" ht="23" x14ac:dyDescent="0.35">
      <c r="A283" s="37" t="s">
        <v>57</v>
      </c>
      <c r="B283" s="37" t="s">
        <v>191</v>
      </c>
      <c r="C283" s="37">
        <v>207</v>
      </c>
      <c r="E283" s="69" t="s">
        <v>225</v>
      </c>
      <c r="F283" s="390"/>
      <c r="G283" s="391"/>
      <c r="H283" s="391"/>
      <c r="I283" s="391"/>
      <c r="J283" s="391"/>
      <c r="K283" s="391"/>
      <c r="L283" s="391"/>
      <c r="M283" s="391"/>
      <c r="N283" s="391"/>
      <c r="O283" s="391"/>
      <c r="P283" s="391"/>
      <c r="Q283" s="392"/>
      <c r="R283" s="7"/>
      <c r="S283" s="390"/>
      <c r="T283" s="391"/>
      <c r="U283" s="391"/>
      <c r="V283" s="391"/>
      <c r="W283" s="391"/>
      <c r="X283" s="391"/>
      <c r="Y283" s="391"/>
      <c r="Z283" s="391"/>
      <c r="AA283" s="391"/>
      <c r="AB283" s="391"/>
      <c r="AC283" s="391"/>
      <c r="AD283" s="392"/>
      <c r="AE283" s="7"/>
      <c r="AF283" s="390"/>
      <c r="AG283" s="391"/>
      <c r="AH283" s="391"/>
      <c r="AI283" s="391"/>
      <c r="AJ283" s="391"/>
      <c r="AK283" s="391"/>
      <c r="AL283" s="391"/>
      <c r="AM283" s="391"/>
      <c r="AN283" s="391"/>
      <c r="AO283" s="391"/>
      <c r="AP283" s="391"/>
      <c r="AQ283" s="392"/>
      <c r="AR283" s="7"/>
      <c r="AS283" s="390"/>
      <c r="AT283" s="391"/>
      <c r="AU283" s="391"/>
      <c r="AV283" s="391"/>
      <c r="AW283" s="391"/>
      <c r="AX283" s="391"/>
      <c r="AY283" s="391"/>
      <c r="AZ283" s="391"/>
      <c r="BA283" s="391"/>
      <c r="BB283" s="391"/>
      <c r="BC283" s="391"/>
      <c r="BD283" s="392"/>
    </row>
    <row r="284" spans="1:56" ht="23" x14ac:dyDescent="0.35">
      <c r="A284" s="37" t="s">
        <v>57</v>
      </c>
      <c r="B284" s="37" t="s">
        <v>192</v>
      </c>
      <c r="C284" s="37">
        <v>208</v>
      </c>
      <c r="E284" s="69" t="s">
        <v>226</v>
      </c>
      <c r="F284" s="390"/>
      <c r="G284" s="391"/>
      <c r="H284" s="391"/>
      <c r="I284" s="391"/>
      <c r="J284" s="391"/>
      <c r="K284" s="391"/>
      <c r="L284" s="391"/>
      <c r="M284" s="391"/>
      <c r="N284" s="391"/>
      <c r="O284" s="391"/>
      <c r="P284" s="391"/>
      <c r="Q284" s="392"/>
      <c r="R284" s="7"/>
      <c r="S284" s="390"/>
      <c r="T284" s="391"/>
      <c r="U284" s="391"/>
      <c r="V284" s="391"/>
      <c r="W284" s="391"/>
      <c r="X284" s="391"/>
      <c r="Y284" s="391"/>
      <c r="Z284" s="391"/>
      <c r="AA284" s="391"/>
      <c r="AB284" s="391"/>
      <c r="AC284" s="391"/>
      <c r="AD284" s="392"/>
      <c r="AE284" s="7"/>
      <c r="AF284" s="390"/>
      <c r="AG284" s="391"/>
      <c r="AH284" s="391"/>
      <c r="AI284" s="391"/>
      <c r="AJ284" s="391"/>
      <c r="AK284" s="391"/>
      <c r="AL284" s="391"/>
      <c r="AM284" s="391"/>
      <c r="AN284" s="391"/>
      <c r="AO284" s="391"/>
      <c r="AP284" s="391"/>
      <c r="AQ284" s="392"/>
      <c r="AR284" s="7"/>
      <c r="AS284" s="390"/>
      <c r="AT284" s="391"/>
      <c r="AU284" s="391"/>
      <c r="AV284" s="391"/>
      <c r="AW284" s="391"/>
      <c r="AX284" s="391"/>
      <c r="AY284" s="391"/>
      <c r="AZ284" s="391"/>
      <c r="BA284" s="391"/>
      <c r="BB284" s="391"/>
      <c r="BC284" s="391"/>
      <c r="BD284" s="392"/>
    </row>
    <row r="285" spans="1:56" ht="23" x14ac:dyDescent="0.35">
      <c r="A285" s="37" t="s">
        <v>57</v>
      </c>
      <c r="B285" s="37" t="s">
        <v>193</v>
      </c>
      <c r="C285" s="37">
        <v>209</v>
      </c>
      <c r="E285" s="69" t="s">
        <v>227</v>
      </c>
      <c r="F285" s="390"/>
      <c r="G285" s="391"/>
      <c r="H285" s="391"/>
      <c r="I285" s="391"/>
      <c r="J285" s="391"/>
      <c r="K285" s="391"/>
      <c r="L285" s="391"/>
      <c r="M285" s="391"/>
      <c r="N285" s="391"/>
      <c r="O285" s="391"/>
      <c r="P285" s="391"/>
      <c r="Q285" s="392"/>
      <c r="R285" s="7"/>
      <c r="S285" s="390"/>
      <c r="T285" s="391"/>
      <c r="U285" s="391"/>
      <c r="V285" s="391"/>
      <c r="W285" s="391"/>
      <c r="X285" s="391"/>
      <c r="Y285" s="391"/>
      <c r="Z285" s="391"/>
      <c r="AA285" s="391"/>
      <c r="AB285" s="391"/>
      <c r="AC285" s="391"/>
      <c r="AD285" s="392"/>
      <c r="AE285" s="7"/>
      <c r="AF285" s="390"/>
      <c r="AG285" s="391"/>
      <c r="AH285" s="391"/>
      <c r="AI285" s="391"/>
      <c r="AJ285" s="391"/>
      <c r="AK285" s="391"/>
      <c r="AL285" s="391"/>
      <c r="AM285" s="391"/>
      <c r="AN285" s="391"/>
      <c r="AO285" s="391"/>
      <c r="AP285" s="391"/>
      <c r="AQ285" s="392"/>
      <c r="AR285" s="7"/>
      <c r="AS285" s="390"/>
      <c r="AT285" s="391"/>
      <c r="AU285" s="391"/>
      <c r="AV285" s="391"/>
      <c r="AW285" s="391"/>
      <c r="AX285" s="391"/>
      <c r="AY285" s="391"/>
      <c r="AZ285" s="391"/>
      <c r="BA285" s="391"/>
      <c r="BB285" s="391"/>
      <c r="BC285" s="391"/>
      <c r="BD285" s="392"/>
    </row>
    <row r="286" spans="1:56" s="18" customFormat="1" ht="23" x14ac:dyDescent="0.35">
      <c r="A286" s="35"/>
      <c r="B286" s="35"/>
      <c r="C286" s="37"/>
      <c r="E286" s="12" t="s">
        <v>346</v>
      </c>
      <c r="F286" s="371">
        <f>SUM(F291:F300)+SUM(F302:F304)+SUM(F306:F310)+F289</f>
        <v>0</v>
      </c>
      <c r="G286" s="385">
        <f t="shared" ref="G286:Q286" si="4">SUM(G291:G300)+SUM(G302:G304)+SUM(G306:G310)+G289</f>
        <v>0</v>
      </c>
      <c r="H286" s="385">
        <f t="shared" si="4"/>
        <v>0</v>
      </c>
      <c r="I286" s="385">
        <f t="shared" si="4"/>
        <v>0</v>
      </c>
      <c r="J286" s="385">
        <f t="shared" si="4"/>
        <v>0</v>
      </c>
      <c r="K286" s="385">
        <f t="shared" si="4"/>
        <v>0</v>
      </c>
      <c r="L286" s="385">
        <f t="shared" si="4"/>
        <v>0</v>
      </c>
      <c r="M286" s="385">
        <f t="shared" si="4"/>
        <v>0</v>
      </c>
      <c r="N286" s="385">
        <f t="shared" si="4"/>
        <v>0</v>
      </c>
      <c r="O286" s="385">
        <f t="shared" si="4"/>
        <v>0</v>
      </c>
      <c r="P286" s="385">
        <f t="shared" si="4"/>
        <v>0</v>
      </c>
      <c r="Q286" s="378">
        <f t="shared" si="4"/>
        <v>0</v>
      </c>
      <c r="R286" s="17"/>
      <c r="S286" s="371">
        <f>SUM(S291:S300)+SUM(S302:S304)+SUM(S306:S310)+S289</f>
        <v>0</v>
      </c>
      <c r="T286" s="385">
        <f t="shared" ref="T286:AD286" si="5">SUM(T291:T300)+SUM(T302:T304)+SUM(T306:T310)+T289</f>
        <v>0</v>
      </c>
      <c r="U286" s="385">
        <f t="shared" si="5"/>
        <v>0</v>
      </c>
      <c r="V286" s="385">
        <f t="shared" si="5"/>
        <v>0</v>
      </c>
      <c r="W286" s="385">
        <f t="shared" si="5"/>
        <v>0</v>
      </c>
      <c r="X286" s="385">
        <f t="shared" si="5"/>
        <v>0</v>
      </c>
      <c r="Y286" s="385">
        <f t="shared" si="5"/>
        <v>0</v>
      </c>
      <c r="Z286" s="385">
        <f t="shared" si="5"/>
        <v>0</v>
      </c>
      <c r="AA286" s="385">
        <f t="shared" si="5"/>
        <v>0</v>
      </c>
      <c r="AB286" s="385">
        <f t="shared" si="5"/>
        <v>0</v>
      </c>
      <c r="AC286" s="385">
        <f t="shared" si="5"/>
        <v>0</v>
      </c>
      <c r="AD286" s="378">
        <f t="shared" si="5"/>
        <v>0</v>
      </c>
      <c r="AE286" s="17"/>
      <c r="AF286" s="371">
        <f>SUM(AF291:AF300)+SUM(AF302:AF304)+SUM(AF306:AF310)+AF289</f>
        <v>0</v>
      </c>
      <c r="AG286" s="385">
        <f t="shared" ref="AG286:AQ286" si="6">SUM(AG291:AG300)+SUM(AG302:AG304)+SUM(AG306:AG310)+AG289</f>
        <v>0</v>
      </c>
      <c r="AH286" s="385">
        <f t="shared" si="6"/>
        <v>0</v>
      </c>
      <c r="AI286" s="385">
        <f t="shared" si="6"/>
        <v>0</v>
      </c>
      <c r="AJ286" s="385">
        <f t="shared" si="6"/>
        <v>0</v>
      </c>
      <c r="AK286" s="385">
        <f t="shared" si="6"/>
        <v>0</v>
      </c>
      <c r="AL286" s="385">
        <f t="shared" si="6"/>
        <v>0</v>
      </c>
      <c r="AM286" s="385">
        <f t="shared" si="6"/>
        <v>0</v>
      </c>
      <c r="AN286" s="385">
        <f t="shared" si="6"/>
        <v>0</v>
      </c>
      <c r="AO286" s="385">
        <f t="shared" si="6"/>
        <v>0</v>
      </c>
      <c r="AP286" s="385">
        <f t="shared" si="6"/>
        <v>0</v>
      </c>
      <c r="AQ286" s="378">
        <f t="shared" si="6"/>
        <v>0</v>
      </c>
      <c r="AR286" s="17"/>
      <c r="AS286" s="371">
        <f>SUM(AS291:AS300)+SUM(AS302:AS304)+SUM(AS306:AS310)+AS289</f>
        <v>0</v>
      </c>
      <c r="AT286" s="385">
        <f t="shared" ref="AT286:BD286" si="7">SUM(AT291:AT300)+SUM(AT302:AT304)+SUM(AT306:AT310)+AT289</f>
        <v>0</v>
      </c>
      <c r="AU286" s="385">
        <f t="shared" si="7"/>
        <v>0</v>
      </c>
      <c r="AV286" s="385">
        <f t="shared" si="7"/>
        <v>0</v>
      </c>
      <c r="AW286" s="385">
        <f t="shared" si="7"/>
        <v>0</v>
      </c>
      <c r="AX286" s="385">
        <f t="shared" si="7"/>
        <v>0</v>
      </c>
      <c r="AY286" s="385">
        <f t="shared" si="7"/>
        <v>0</v>
      </c>
      <c r="AZ286" s="385">
        <f t="shared" si="7"/>
        <v>0</v>
      </c>
      <c r="BA286" s="385">
        <f t="shared" si="7"/>
        <v>0</v>
      </c>
      <c r="BB286" s="385">
        <f t="shared" si="7"/>
        <v>0</v>
      </c>
      <c r="BC286" s="385">
        <f t="shared" si="7"/>
        <v>0</v>
      </c>
      <c r="BD286" s="378">
        <f t="shared" si="7"/>
        <v>0</v>
      </c>
    </row>
    <row r="287" spans="1:56" ht="23" x14ac:dyDescent="0.35">
      <c r="B287" s="57"/>
      <c r="C287" s="37"/>
      <c r="E287" s="46" t="s">
        <v>200</v>
      </c>
      <c r="F287" s="325"/>
      <c r="G287" s="326"/>
      <c r="H287" s="326"/>
      <c r="I287" s="326"/>
      <c r="J287" s="326"/>
      <c r="K287" s="326"/>
      <c r="L287" s="326"/>
      <c r="M287" s="326"/>
      <c r="N287" s="326"/>
      <c r="O287" s="326"/>
      <c r="P287" s="326"/>
      <c r="Q287" s="9"/>
      <c r="R287" s="7"/>
      <c r="S287" s="325"/>
      <c r="T287" s="326"/>
      <c r="U287" s="326"/>
      <c r="V287" s="326"/>
      <c r="W287" s="326"/>
      <c r="X287" s="326"/>
      <c r="Y287" s="326"/>
      <c r="Z287" s="326"/>
      <c r="AA287" s="326"/>
      <c r="AB287" s="326"/>
      <c r="AC287" s="326"/>
      <c r="AD287" s="9"/>
      <c r="AE287" s="7"/>
      <c r="AF287" s="325"/>
      <c r="AG287" s="326"/>
      <c r="AH287" s="326"/>
      <c r="AI287" s="326"/>
      <c r="AJ287" s="326"/>
      <c r="AK287" s="326"/>
      <c r="AL287" s="326"/>
      <c r="AM287" s="326"/>
      <c r="AN287" s="326"/>
      <c r="AO287" s="326"/>
      <c r="AP287" s="326"/>
      <c r="AQ287" s="9"/>
      <c r="AR287" s="7"/>
      <c r="AS287" s="325"/>
      <c r="AT287" s="326"/>
      <c r="AU287" s="326"/>
      <c r="AV287" s="326"/>
      <c r="AW287" s="326"/>
      <c r="AX287" s="326"/>
      <c r="AY287" s="326"/>
      <c r="AZ287" s="326"/>
      <c r="BA287" s="326"/>
      <c r="BB287" s="326"/>
      <c r="BC287" s="326"/>
      <c r="BD287" s="9"/>
    </row>
    <row r="288" spans="1:56" ht="23" x14ac:dyDescent="0.35">
      <c r="B288" s="57"/>
      <c r="C288" s="37"/>
      <c r="E288" s="262" t="s">
        <v>202</v>
      </c>
      <c r="F288" s="375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380"/>
      <c r="R288" s="7"/>
      <c r="S288" s="375"/>
      <c r="T288" s="19"/>
      <c r="U288" s="19"/>
      <c r="V288" s="19"/>
      <c r="W288" s="19"/>
      <c r="X288" s="19"/>
      <c r="Y288" s="19"/>
      <c r="Z288" s="19"/>
      <c r="AA288" s="19"/>
      <c r="AB288" s="19"/>
      <c r="AC288" s="19"/>
      <c r="AD288" s="380"/>
      <c r="AE288" s="7"/>
      <c r="AF288" s="375"/>
      <c r="AG288" s="19"/>
      <c r="AH288" s="19"/>
      <c r="AI288" s="19"/>
      <c r="AJ288" s="19"/>
      <c r="AK288" s="19"/>
      <c r="AL288" s="19"/>
      <c r="AM288" s="19"/>
      <c r="AN288" s="19"/>
      <c r="AO288" s="19"/>
      <c r="AP288" s="19"/>
      <c r="AQ288" s="380"/>
      <c r="AR288" s="7"/>
      <c r="AS288" s="375"/>
      <c r="AT288" s="19"/>
      <c r="AU288" s="19"/>
      <c r="AV288" s="19"/>
      <c r="AW288" s="19"/>
      <c r="AX288" s="19"/>
      <c r="AY288" s="19"/>
      <c r="AZ288" s="19"/>
      <c r="BA288" s="19"/>
      <c r="BB288" s="19"/>
      <c r="BC288" s="19"/>
      <c r="BD288" s="380"/>
    </row>
    <row r="289" spans="1:56" ht="23" x14ac:dyDescent="0.35">
      <c r="A289" s="37" t="s">
        <v>61</v>
      </c>
      <c r="B289" s="37" t="s">
        <v>175</v>
      </c>
      <c r="C289" s="37">
        <v>210</v>
      </c>
      <c r="E289" s="47" t="s">
        <v>308</v>
      </c>
      <c r="F289" s="374"/>
      <c r="G289" s="39"/>
      <c r="H289" s="39"/>
      <c r="I289" s="39"/>
      <c r="J289" s="39"/>
      <c r="K289" s="39"/>
      <c r="L289" s="39"/>
      <c r="M289" s="39"/>
      <c r="N289" s="39"/>
      <c r="O289" s="39"/>
      <c r="P289" s="39"/>
      <c r="Q289" s="381"/>
      <c r="R289" s="7"/>
      <c r="S289" s="390"/>
      <c r="T289" s="391"/>
      <c r="U289" s="391"/>
      <c r="V289" s="391"/>
      <c r="W289" s="391"/>
      <c r="X289" s="391"/>
      <c r="Y289" s="391"/>
      <c r="Z289" s="391"/>
      <c r="AA289" s="391"/>
      <c r="AB289" s="391"/>
      <c r="AC289" s="391"/>
      <c r="AD289" s="392"/>
      <c r="AE289" s="7"/>
      <c r="AF289" s="374"/>
      <c r="AG289" s="39"/>
      <c r="AH289" s="39"/>
      <c r="AI289" s="39"/>
      <c r="AJ289" s="39"/>
      <c r="AK289" s="39"/>
      <c r="AL289" s="39"/>
      <c r="AM289" s="39"/>
      <c r="AN289" s="39"/>
      <c r="AO289" s="39"/>
      <c r="AP289" s="39"/>
      <c r="AQ289" s="381"/>
      <c r="AR289" s="7"/>
      <c r="AS289" s="374"/>
      <c r="AT289" s="39"/>
      <c r="AU289" s="39"/>
      <c r="AV289" s="39"/>
      <c r="AW289" s="39"/>
      <c r="AX289" s="39"/>
      <c r="AY289" s="39"/>
      <c r="AZ289" s="39"/>
      <c r="BA289" s="39"/>
      <c r="BB289" s="39"/>
      <c r="BC289" s="39"/>
      <c r="BD289" s="381"/>
    </row>
    <row r="290" spans="1:56" ht="23" x14ac:dyDescent="0.35">
      <c r="B290" s="58"/>
      <c r="C290" s="37"/>
      <c r="E290" s="71" t="s">
        <v>370</v>
      </c>
      <c r="F290" s="375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380"/>
      <c r="R290" s="7"/>
      <c r="S290" s="375"/>
      <c r="T290" s="19"/>
      <c r="U290" s="19"/>
      <c r="V290" s="19"/>
      <c r="W290" s="19"/>
      <c r="X290" s="19"/>
      <c r="Y290" s="19"/>
      <c r="Z290" s="19"/>
      <c r="AA290" s="19"/>
      <c r="AB290" s="19"/>
      <c r="AC290" s="19"/>
      <c r="AD290" s="380"/>
      <c r="AE290" s="7"/>
      <c r="AF290" s="375"/>
      <c r="AG290" s="19"/>
      <c r="AH290" s="19"/>
      <c r="AI290" s="19"/>
      <c r="AJ290" s="19"/>
      <c r="AK290" s="19"/>
      <c r="AL290" s="19"/>
      <c r="AM290" s="19"/>
      <c r="AN290" s="19"/>
      <c r="AO290" s="19"/>
      <c r="AP290" s="19"/>
      <c r="AQ290" s="380"/>
      <c r="AR290" s="7"/>
      <c r="AS290" s="375"/>
      <c r="AT290" s="19"/>
      <c r="AU290" s="19"/>
      <c r="AV290" s="19"/>
      <c r="AW290" s="19"/>
      <c r="AX290" s="19"/>
      <c r="AY290" s="19"/>
      <c r="AZ290" s="19"/>
      <c r="BA290" s="19"/>
      <c r="BB290" s="19"/>
      <c r="BC290" s="19"/>
      <c r="BD290" s="380"/>
    </row>
    <row r="291" spans="1:56" ht="23" x14ac:dyDescent="0.35">
      <c r="A291" s="37" t="s">
        <v>61</v>
      </c>
      <c r="B291" s="37" t="s">
        <v>176</v>
      </c>
      <c r="C291" s="37">
        <v>211</v>
      </c>
      <c r="E291" s="72" t="s">
        <v>206</v>
      </c>
      <c r="F291" s="390"/>
      <c r="G291" s="391"/>
      <c r="H291" s="391"/>
      <c r="I291" s="391"/>
      <c r="J291" s="391"/>
      <c r="K291" s="391"/>
      <c r="L291" s="391"/>
      <c r="M291" s="391"/>
      <c r="N291" s="391"/>
      <c r="O291" s="391"/>
      <c r="P291" s="391"/>
      <c r="Q291" s="392"/>
      <c r="R291" s="7"/>
      <c r="S291" s="390"/>
      <c r="T291" s="391"/>
      <c r="U291" s="391"/>
      <c r="V291" s="391"/>
      <c r="W291" s="391"/>
      <c r="X291" s="391"/>
      <c r="Y291" s="391"/>
      <c r="Z291" s="391"/>
      <c r="AA291" s="391"/>
      <c r="AB291" s="391"/>
      <c r="AC291" s="391"/>
      <c r="AD291" s="392"/>
      <c r="AE291" s="7"/>
      <c r="AF291" s="390"/>
      <c r="AG291" s="391"/>
      <c r="AH291" s="391"/>
      <c r="AI291" s="391"/>
      <c r="AJ291" s="391"/>
      <c r="AK291" s="391"/>
      <c r="AL291" s="391"/>
      <c r="AM291" s="391"/>
      <c r="AN291" s="391"/>
      <c r="AO291" s="391"/>
      <c r="AP291" s="391"/>
      <c r="AQ291" s="392"/>
      <c r="AR291" s="7"/>
      <c r="AS291" s="390"/>
      <c r="AT291" s="391"/>
      <c r="AU291" s="391"/>
      <c r="AV291" s="391"/>
      <c r="AW291" s="391"/>
      <c r="AX291" s="391"/>
      <c r="AY291" s="391"/>
      <c r="AZ291" s="391"/>
      <c r="BA291" s="391"/>
      <c r="BB291" s="391"/>
      <c r="BC291" s="391"/>
      <c r="BD291" s="392"/>
    </row>
    <row r="292" spans="1:56" ht="23" x14ac:dyDescent="0.35">
      <c r="A292" s="37" t="s">
        <v>61</v>
      </c>
      <c r="B292" s="37" t="s">
        <v>177</v>
      </c>
      <c r="C292" s="37">
        <v>212</v>
      </c>
      <c r="E292" s="72" t="s">
        <v>207</v>
      </c>
      <c r="F292" s="390"/>
      <c r="G292" s="391"/>
      <c r="H292" s="391"/>
      <c r="I292" s="391"/>
      <c r="J292" s="391"/>
      <c r="K292" s="391"/>
      <c r="L292" s="391"/>
      <c r="M292" s="391"/>
      <c r="N292" s="391"/>
      <c r="O292" s="391"/>
      <c r="P292" s="391"/>
      <c r="Q292" s="392"/>
      <c r="R292" s="7"/>
      <c r="S292" s="390"/>
      <c r="T292" s="391"/>
      <c r="U292" s="391"/>
      <c r="V292" s="391"/>
      <c r="W292" s="391"/>
      <c r="X292" s="391"/>
      <c r="Y292" s="391"/>
      <c r="Z292" s="391"/>
      <c r="AA292" s="391"/>
      <c r="AB292" s="391"/>
      <c r="AC292" s="391"/>
      <c r="AD292" s="392"/>
      <c r="AE292" s="7"/>
      <c r="AF292" s="390"/>
      <c r="AG292" s="391"/>
      <c r="AH292" s="391"/>
      <c r="AI292" s="391"/>
      <c r="AJ292" s="391"/>
      <c r="AK292" s="391"/>
      <c r="AL292" s="391"/>
      <c r="AM292" s="391"/>
      <c r="AN292" s="391"/>
      <c r="AO292" s="391"/>
      <c r="AP292" s="391"/>
      <c r="AQ292" s="392"/>
      <c r="AR292" s="7"/>
      <c r="AS292" s="390"/>
      <c r="AT292" s="391"/>
      <c r="AU292" s="391"/>
      <c r="AV292" s="391"/>
      <c r="AW292" s="391"/>
      <c r="AX292" s="391"/>
      <c r="AY292" s="391"/>
      <c r="AZ292" s="391"/>
      <c r="BA292" s="391"/>
      <c r="BB292" s="391"/>
      <c r="BC292" s="391"/>
      <c r="BD292" s="392"/>
    </row>
    <row r="293" spans="1:56" ht="23" x14ac:dyDescent="0.35">
      <c r="A293" s="37" t="s">
        <v>61</v>
      </c>
      <c r="B293" s="37" t="s">
        <v>178</v>
      </c>
      <c r="C293" s="37">
        <v>213</v>
      </c>
      <c r="E293" s="72" t="s">
        <v>208</v>
      </c>
      <c r="F293" s="390"/>
      <c r="G293" s="391"/>
      <c r="H293" s="391"/>
      <c r="I293" s="391"/>
      <c r="J293" s="391"/>
      <c r="K293" s="391"/>
      <c r="L293" s="391"/>
      <c r="M293" s="391"/>
      <c r="N293" s="391"/>
      <c r="O293" s="391"/>
      <c r="P293" s="391"/>
      <c r="Q293" s="392"/>
      <c r="R293" s="7"/>
      <c r="S293" s="390"/>
      <c r="T293" s="391"/>
      <c r="U293" s="391"/>
      <c r="V293" s="391"/>
      <c r="W293" s="391"/>
      <c r="X293" s="391"/>
      <c r="Y293" s="391"/>
      <c r="Z293" s="391"/>
      <c r="AA293" s="391"/>
      <c r="AB293" s="391"/>
      <c r="AC293" s="391"/>
      <c r="AD293" s="392"/>
      <c r="AE293" s="7"/>
      <c r="AF293" s="390"/>
      <c r="AG293" s="391"/>
      <c r="AH293" s="391"/>
      <c r="AI293" s="391"/>
      <c r="AJ293" s="391"/>
      <c r="AK293" s="391"/>
      <c r="AL293" s="391"/>
      <c r="AM293" s="391"/>
      <c r="AN293" s="391"/>
      <c r="AO293" s="391"/>
      <c r="AP293" s="391"/>
      <c r="AQ293" s="392"/>
      <c r="AR293" s="7"/>
      <c r="AS293" s="390"/>
      <c r="AT293" s="391"/>
      <c r="AU293" s="391"/>
      <c r="AV293" s="391"/>
      <c r="AW293" s="391"/>
      <c r="AX293" s="391"/>
      <c r="AY293" s="391"/>
      <c r="AZ293" s="391"/>
      <c r="BA293" s="391"/>
      <c r="BB293" s="391"/>
      <c r="BC293" s="391"/>
      <c r="BD293" s="392"/>
    </row>
    <row r="294" spans="1:56" ht="23" x14ac:dyDescent="0.35">
      <c r="A294" s="37" t="s">
        <v>61</v>
      </c>
      <c r="B294" s="37" t="s">
        <v>179</v>
      </c>
      <c r="C294" s="37">
        <v>214</v>
      </c>
      <c r="E294" s="72" t="s">
        <v>209</v>
      </c>
      <c r="F294" s="390"/>
      <c r="G294" s="391"/>
      <c r="H294" s="391"/>
      <c r="I294" s="391"/>
      <c r="J294" s="391"/>
      <c r="K294" s="391"/>
      <c r="L294" s="391"/>
      <c r="M294" s="391"/>
      <c r="N294" s="391"/>
      <c r="O294" s="391"/>
      <c r="P294" s="391"/>
      <c r="Q294" s="392"/>
      <c r="R294" s="7"/>
      <c r="S294" s="390"/>
      <c r="T294" s="391"/>
      <c r="U294" s="391"/>
      <c r="V294" s="391"/>
      <c r="W294" s="391"/>
      <c r="X294" s="391"/>
      <c r="Y294" s="391"/>
      <c r="Z294" s="391"/>
      <c r="AA294" s="391"/>
      <c r="AB294" s="391"/>
      <c r="AC294" s="391"/>
      <c r="AD294" s="392"/>
      <c r="AE294" s="7"/>
      <c r="AF294" s="390"/>
      <c r="AG294" s="391"/>
      <c r="AH294" s="391"/>
      <c r="AI294" s="391"/>
      <c r="AJ294" s="391"/>
      <c r="AK294" s="391"/>
      <c r="AL294" s="391"/>
      <c r="AM294" s="391"/>
      <c r="AN294" s="391"/>
      <c r="AO294" s="391"/>
      <c r="AP294" s="391"/>
      <c r="AQ294" s="392"/>
      <c r="AR294" s="7"/>
      <c r="AS294" s="390"/>
      <c r="AT294" s="391"/>
      <c r="AU294" s="391"/>
      <c r="AV294" s="391"/>
      <c r="AW294" s="391"/>
      <c r="AX294" s="391"/>
      <c r="AY294" s="391"/>
      <c r="AZ294" s="391"/>
      <c r="BA294" s="391"/>
      <c r="BB294" s="391"/>
      <c r="BC294" s="391"/>
      <c r="BD294" s="392"/>
    </row>
    <row r="295" spans="1:56" ht="23" x14ac:dyDescent="0.35">
      <c r="A295" s="37" t="s">
        <v>61</v>
      </c>
      <c r="B295" s="37" t="s">
        <v>180</v>
      </c>
      <c r="C295" s="37">
        <v>215</v>
      </c>
      <c r="E295" s="72" t="s">
        <v>210</v>
      </c>
      <c r="F295" s="390"/>
      <c r="G295" s="391"/>
      <c r="H295" s="391"/>
      <c r="I295" s="391"/>
      <c r="J295" s="391"/>
      <c r="K295" s="391"/>
      <c r="L295" s="391"/>
      <c r="M295" s="391"/>
      <c r="N295" s="391"/>
      <c r="O295" s="391"/>
      <c r="P295" s="391"/>
      <c r="Q295" s="392"/>
      <c r="R295" s="7"/>
      <c r="S295" s="390"/>
      <c r="T295" s="391"/>
      <c r="U295" s="391"/>
      <c r="V295" s="391"/>
      <c r="W295" s="391"/>
      <c r="X295" s="391"/>
      <c r="Y295" s="391"/>
      <c r="Z295" s="391"/>
      <c r="AA295" s="391"/>
      <c r="AB295" s="391"/>
      <c r="AC295" s="391"/>
      <c r="AD295" s="392"/>
      <c r="AE295" s="7"/>
      <c r="AF295" s="390"/>
      <c r="AG295" s="391"/>
      <c r="AH295" s="391"/>
      <c r="AI295" s="391"/>
      <c r="AJ295" s="391"/>
      <c r="AK295" s="391"/>
      <c r="AL295" s="391"/>
      <c r="AM295" s="391"/>
      <c r="AN295" s="391"/>
      <c r="AO295" s="391"/>
      <c r="AP295" s="391"/>
      <c r="AQ295" s="392"/>
      <c r="AR295" s="7"/>
      <c r="AS295" s="390"/>
      <c r="AT295" s="391"/>
      <c r="AU295" s="391"/>
      <c r="AV295" s="391"/>
      <c r="AW295" s="391"/>
      <c r="AX295" s="391"/>
      <c r="AY295" s="391"/>
      <c r="AZ295" s="391"/>
      <c r="BA295" s="391"/>
      <c r="BB295" s="391"/>
      <c r="BC295" s="391"/>
      <c r="BD295" s="392"/>
    </row>
    <row r="296" spans="1:56" ht="23" x14ac:dyDescent="0.35">
      <c r="A296" s="37" t="s">
        <v>61</v>
      </c>
      <c r="B296" s="37" t="s">
        <v>181</v>
      </c>
      <c r="C296" s="37">
        <v>216</v>
      </c>
      <c r="E296" s="72" t="s">
        <v>211</v>
      </c>
      <c r="F296" s="390"/>
      <c r="G296" s="391"/>
      <c r="H296" s="391"/>
      <c r="I296" s="391"/>
      <c r="J296" s="391"/>
      <c r="K296" s="391"/>
      <c r="L296" s="391"/>
      <c r="M296" s="391"/>
      <c r="N296" s="391"/>
      <c r="O296" s="391"/>
      <c r="P296" s="391"/>
      <c r="Q296" s="392"/>
      <c r="R296" s="7"/>
      <c r="S296" s="390"/>
      <c r="T296" s="391"/>
      <c r="U296" s="391"/>
      <c r="V296" s="391"/>
      <c r="W296" s="391"/>
      <c r="X296" s="391"/>
      <c r="Y296" s="391"/>
      <c r="Z296" s="391"/>
      <c r="AA296" s="391"/>
      <c r="AB296" s="391"/>
      <c r="AC296" s="391"/>
      <c r="AD296" s="392"/>
      <c r="AE296" s="7"/>
      <c r="AF296" s="390"/>
      <c r="AG296" s="391"/>
      <c r="AH296" s="391"/>
      <c r="AI296" s="391"/>
      <c r="AJ296" s="391"/>
      <c r="AK296" s="391"/>
      <c r="AL296" s="391"/>
      <c r="AM296" s="391"/>
      <c r="AN296" s="391"/>
      <c r="AO296" s="391"/>
      <c r="AP296" s="391"/>
      <c r="AQ296" s="392"/>
      <c r="AR296" s="7"/>
      <c r="AS296" s="390"/>
      <c r="AT296" s="391"/>
      <c r="AU296" s="391"/>
      <c r="AV296" s="391"/>
      <c r="AW296" s="391"/>
      <c r="AX296" s="391"/>
      <c r="AY296" s="391"/>
      <c r="AZ296" s="391"/>
      <c r="BA296" s="391"/>
      <c r="BB296" s="391"/>
      <c r="BC296" s="391"/>
      <c r="BD296" s="392"/>
    </row>
    <row r="297" spans="1:56" ht="23" x14ac:dyDescent="0.35">
      <c r="A297" s="37" t="s">
        <v>61</v>
      </c>
      <c r="B297" s="37" t="s">
        <v>182</v>
      </c>
      <c r="C297" s="37">
        <v>217</v>
      </c>
      <c r="E297" s="72" t="s">
        <v>212</v>
      </c>
      <c r="F297" s="390"/>
      <c r="G297" s="391"/>
      <c r="H297" s="391"/>
      <c r="I297" s="391"/>
      <c r="J297" s="391"/>
      <c r="K297" s="391"/>
      <c r="L297" s="391"/>
      <c r="M297" s="391"/>
      <c r="N297" s="391"/>
      <c r="O297" s="391"/>
      <c r="P297" s="391"/>
      <c r="Q297" s="392"/>
      <c r="R297" s="7"/>
      <c r="S297" s="390"/>
      <c r="T297" s="391"/>
      <c r="U297" s="391"/>
      <c r="V297" s="391"/>
      <c r="W297" s="391"/>
      <c r="X297" s="391"/>
      <c r="Y297" s="391"/>
      <c r="Z297" s="391"/>
      <c r="AA297" s="391"/>
      <c r="AB297" s="391"/>
      <c r="AC297" s="391"/>
      <c r="AD297" s="392"/>
      <c r="AE297" s="7"/>
      <c r="AF297" s="390"/>
      <c r="AG297" s="391"/>
      <c r="AH297" s="391"/>
      <c r="AI297" s="391"/>
      <c r="AJ297" s="391"/>
      <c r="AK297" s="391"/>
      <c r="AL297" s="391"/>
      <c r="AM297" s="391"/>
      <c r="AN297" s="391"/>
      <c r="AO297" s="391"/>
      <c r="AP297" s="391"/>
      <c r="AQ297" s="392"/>
      <c r="AR297" s="7"/>
      <c r="AS297" s="390"/>
      <c r="AT297" s="391"/>
      <c r="AU297" s="391"/>
      <c r="AV297" s="391"/>
      <c r="AW297" s="391"/>
      <c r="AX297" s="391"/>
      <c r="AY297" s="391"/>
      <c r="AZ297" s="391"/>
      <c r="BA297" s="391"/>
      <c r="BB297" s="391"/>
      <c r="BC297" s="391"/>
      <c r="BD297" s="392"/>
    </row>
    <row r="298" spans="1:56" ht="23" x14ac:dyDescent="0.35">
      <c r="A298" s="37" t="s">
        <v>61</v>
      </c>
      <c r="B298" s="37" t="s">
        <v>183</v>
      </c>
      <c r="C298" s="37">
        <v>218</v>
      </c>
      <c r="E298" s="47" t="s">
        <v>213</v>
      </c>
      <c r="F298" s="374"/>
      <c r="G298" s="39"/>
      <c r="H298" s="39"/>
      <c r="I298" s="39"/>
      <c r="J298" s="39"/>
      <c r="K298" s="39"/>
      <c r="L298" s="39"/>
      <c r="M298" s="39"/>
      <c r="N298" s="39"/>
      <c r="O298" s="39"/>
      <c r="P298" s="39"/>
      <c r="Q298" s="381"/>
      <c r="R298" s="7"/>
      <c r="S298" s="374"/>
      <c r="T298" s="39"/>
      <c r="U298" s="39"/>
      <c r="V298" s="39"/>
      <c r="W298" s="39"/>
      <c r="X298" s="39"/>
      <c r="Y298" s="39"/>
      <c r="Z298" s="39"/>
      <c r="AA298" s="39"/>
      <c r="AB298" s="39"/>
      <c r="AC298" s="39"/>
      <c r="AD298" s="381"/>
      <c r="AE298" s="7"/>
      <c r="AF298" s="374"/>
      <c r="AG298" s="39"/>
      <c r="AH298" s="39"/>
      <c r="AI298" s="39"/>
      <c r="AJ298" s="39"/>
      <c r="AK298" s="39"/>
      <c r="AL298" s="39"/>
      <c r="AM298" s="39"/>
      <c r="AN298" s="39"/>
      <c r="AO298" s="39"/>
      <c r="AP298" s="39"/>
      <c r="AQ298" s="381"/>
      <c r="AR298" s="7"/>
      <c r="AS298" s="374"/>
      <c r="AT298" s="39"/>
      <c r="AU298" s="39"/>
      <c r="AV298" s="39"/>
      <c r="AW298" s="39"/>
      <c r="AX298" s="39"/>
      <c r="AY298" s="39"/>
      <c r="AZ298" s="39"/>
      <c r="BA298" s="39"/>
      <c r="BB298" s="39"/>
      <c r="BC298" s="39"/>
      <c r="BD298" s="381"/>
    </row>
    <row r="299" spans="1:56" ht="23" x14ac:dyDescent="0.35">
      <c r="A299" s="37" t="s">
        <v>61</v>
      </c>
      <c r="B299" s="37" t="s">
        <v>184</v>
      </c>
      <c r="C299" s="37">
        <v>219</v>
      </c>
      <c r="E299" s="267" t="s">
        <v>214</v>
      </c>
      <c r="F299" s="374"/>
      <c r="G299" s="39"/>
      <c r="H299" s="39"/>
      <c r="I299" s="39"/>
      <c r="J299" s="39"/>
      <c r="K299" s="39"/>
      <c r="L299" s="39"/>
      <c r="M299" s="39"/>
      <c r="N299" s="39"/>
      <c r="O299" s="39"/>
      <c r="P299" s="39"/>
      <c r="Q299" s="381"/>
      <c r="R299" s="7"/>
      <c r="S299" s="390"/>
      <c r="T299" s="391"/>
      <c r="U299" s="391"/>
      <c r="V299" s="391"/>
      <c r="W299" s="391"/>
      <c r="X299" s="391"/>
      <c r="Y299" s="391"/>
      <c r="Z299" s="391"/>
      <c r="AA299" s="391"/>
      <c r="AB299" s="391"/>
      <c r="AC299" s="391"/>
      <c r="AD299" s="392"/>
      <c r="AE299" s="7"/>
      <c r="AF299" s="374"/>
      <c r="AG299" s="39"/>
      <c r="AH299" s="39"/>
      <c r="AI299" s="39"/>
      <c r="AJ299" s="39"/>
      <c r="AK299" s="39"/>
      <c r="AL299" s="39"/>
      <c r="AM299" s="39"/>
      <c r="AN299" s="39"/>
      <c r="AO299" s="39"/>
      <c r="AP299" s="39"/>
      <c r="AQ299" s="381"/>
      <c r="AR299" s="7"/>
      <c r="AS299" s="374"/>
      <c r="AT299" s="39"/>
      <c r="AU299" s="39"/>
      <c r="AV299" s="39"/>
      <c r="AW299" s="39"/>
      <c r="AX299" s="39"/>
      <c r="AY299" s="39"/>
      <c r="AZ299" s="39"/>
      <c r="BA299" s="39"/>
      <c r="BB299" s="39"/>
      <c r="BC299" s="39"/>
      <c r="BD299" s="381"/>
    </row>
    <row r="300" spans="1:56" ht="23" x14ac:dyDescent="0.35">
      <c r="A300" s="37" t="s">
        <v>61</v>
      </c>
      <c r="B300" s="37" t="s">
        <v>185</v>
      </c>
      <c r="C300" s="37">
        <v>220</v>
      </c>
      <c r="E300" s="267" t="s">
        <v>215</v>
      </c>
      <c r="F300" s="390"/>
      <c r="G300" s="391"/>
      <c r="H300" s="391"/>
      <c r="I300" s="391"/>
      <c r="J300" s="391"/>
      <c r="K300" s="391"/>
      <c r="L300" s="391"/>
      <c r="M300" s="391"/>
      <c r="N300" s="391"/>
      <c r="O300" s="391"/>
      <c r="P300" s="391"/>
      <c r="Q300" s="392"/>
      <c r="R300" s="7"/>
      <c r="S300" s="390"/>
      <c r="T300" s="391"/>
      <c r="U300" s="391"/>
      <c r="V300" s="391"/>
      <c r="W300" s="391"/>
      <c r="X300" s="391"/>
      <c r="Y300" s="391"/>
      <c r="Z300" s="391"/>
      <c r="AA300" s="391"/>
      <c r="AB300" s="391"/>
      <c r="AC300" s="391"/>
      <c r="AD300" s="392"/>
      <c r="AE300" s="7"/>
      <c r="AF300" s="390"/>
      <c r="AG300" s="391"/>
      <c r="AH300" s="391"/>
      <c r="AI300" s="391"/>
      <c r="AJ300" s="391"/>
      <c r="AK300" s="391"/>
      <c r="AL300" s="391"/>
      <c r="AM300" s="391"/>
      <c r="AN300" s="391"/>
      <c r="AO300" s="391"/>
      <c r="AP300" s="391"/>
      <c r="AQ300" s="392"/>
      <c r="AR300" s="7"/>
      <c r="AS300" s="390"/>
      <c r="AT300" s="391"/>
      <c r="AU300" s="391"/>
      <c r="AV300" s="391"/>
      <c r="AW300" s="391"/>
      <c r="AX300" s="391"/>
      <c r="AY300" s="391"/>
      <c r="AZ300" s="391"/>
      <c r="BA300" s="391"/>
      <c r="BB300" s="391"/>
      <c r="BC300" s="391"/>
      <c r="BD300" s="392"/>
    </row>
    <row r="301" spans="1:56" ht="23" x14ac:dyDescent="0.35">
      <c r="B301" s="37"/>
      <c r="C301" s="37"/>
      <c r="E301" s="46" t="s">
        <v>217</v>
      </c>
      <c r="F301" s="327"/>
      <c r="G301" s="326"/>
      <c r="H301" s="326"/>
      <c r="I301" s="326"/>
      <c r="J301" s="326"/>
      <c r="K301" s="326"/>
      <c r="L301" s="326"/>
      <c r="M301" s="326"/>
      <c r="N301" s="326"/>
      <c r="O301" s="326"/>
      <c r="P301" s="326"/>
      <c r="Q301" s="9"/>
      <c r="R301" s="7"/>
      <c r="S301" s="327"/>
      <c r="T301" s="326"/>
      <c r="U301" s="326"/>
      <c r="V301" s="326"/>
      <c r="W301" s="326"/>
      <c r="X301" s="326"/>
      <c r="Y301" s="326"/>
      <c r="Z301" s="326"/>
      <c r="AA301" s="326"/>
      <c r="AB301" s="326"/>
      <c r="AC301" s="326"/>
      <c r="AD301" s="9"/>
      <c r="AE301" s="7"/>
      <c r="AF301" s="327"/>
      <c r="AG301" s="326"/>
      <c r="AH301" s="326"/>
      <c r="AI301" s="326"/>
      <c r="AJ301" s="326"/>
      <c r="AK301" s="326"/>
      <c r="AL301" s="326"/>
      <c r="AM301" s="326"/>
      <c r="AN301" s="326"/>
      <c r="AO301" s="326"/>
      <c r="AP301" s="326"/>
      <c r="AQ301" s="9"/>
      <c r="AR301" s="7"/>
      <c r="AS301" s="327"/>
      <c r="AT301" s="326"/>
      <c r="AU301" s="326"/>
      <c r="AV301" s="326"/>
      <c r="AW301" s="326"/>
      <c r="AX301" s="326"/>
      <c r="AY301" s="326"/>
      <c r="AZ301" s="326"/>
      <c r="BA301" s="326"/>
      <c r="BB301" s="326"/>
      <c r="BC301" s="326"/>
      <c r="BD301" s="9"/>
    </row>
    <row r="302" spans="1:56" ht="23" x14ac:dyDescent="0.35">
      <c r="A302" s="37" t="s">
        <v>61</v>
      </c>
      <c r="B302" s="37" t="s">
        <v>186</v>
      </c>
      <c r="C302" s="37">
        <v>221</v>
      </c>
      <c r="E302" s="69" t="s">
        <v>218</v>
      </c>
      <c r="F302" s="42"/>
      <c r="G302" s="39"/>
      <c r="H302" s="39"/>
      <c r="I302" s="39"/>
      <c r="J302" s="39"/>
      <c r="K302" s="39"/>
      <c r="L302" s="39"/>
      <c r="M302" s="39"/>
      <c r="N302" s="39"/>
      <c r="O302" s="39"/>
      <c r="P302" s="39"/>
      <c r="Q302" s="381"/>
      <c r="R302" s="7"/>
      <c r="S302" s="393"/>
      <c r="T302" s="391"/>
      <c r="U302" s="391"/>
      <c r="V302" s="391"/>
      <c r="W302" s="391"/>
      <c r="X302" s="391"/>
      <c r="Y302" s="391"/>
      <c r="Z302" s="391"/>
      <c r="AA302" s="391"/>
      <c r="AB302" s="391"/>
      <c r="AC302" s="391"/>
      <c r="AD302" s="392"/>
      <c r="AE302" s="7"/>
      <c r="AF302" s="42"/>
      <c r="AG302" s="39"/>
      <c r="AH302" s="39"/>
      <c r="AI302" s="39"/>
      <c r="AJ302" s="39"/>
      <c r="AK302" s="39"/>
      <c r="AL302" s="39"/>
      <c r="AM302" s="39"/>
      <c r="AN302" s="39"/>
      <c r="AO302" s="39"/>
      <c r="AP302" s="39"/>
      <c r="AQ302" s="381"/>
      <c r="AR302" s="7"/>
      <c r="AS302" s="42"/>
      <c r="AT302" s="39"/>
      <c r="AU302" s="39"/>
      <c r="AV302" s="39"/>
      <c r="AW302" s="39"/>
      <c r="AX302" s="39"/>
      <c r="AY302" s="39"/>
      <c r="AZ302" s="39"/>
      <c r="BA302" s="39"/>
      <c r="BB302" s="39"/>
      <c r="BC302" s="39"/>
      <c r="BD302" s="381"/>
    </row>
    <row r="303" spans="1:56" ht="23" x14ac:dyDescent="0.35">
      <c r="A303" s="37" t="s">
        <v>61</v>
      </c>
      <c r="B303" s="37" t="s">
        <v>187</v>
      </c>
      <c r="C303" s="37">
        <v>222</v>
      </c>
      <c r="E303" s="69" t="s">
        <v>319</v>
      </c>
      <c r="F303" s="390"/>
      <c r="G303" s="391"/>
      <c r="H303" s="391"/>
      <c r="I303" s="391"/>
      <c r="J303" s="391"/>
      <c r="K303" s="391"/>
      <c r="L303" s="391"/>
      <c r="M303" s="391"/>
      <c r="N303" s="391"/>
      <c r="O303" s="391"/>
      <c r="P303" s="391"/>
      <c r="Q303" s="392"/>
      <c r="S303" s="390"/>
      <c r="T303" s="391"/>
      <c r="U303" s="391"/>
      <c r="V303" s="391"/>
      <c r="W303" s="391"/>
      <c r="X303" s="391"/>
      <c r="Y303" s="391"/>
      <c r="Z303" s="391"/>
      <c r="AA303" s="391"/>
      <c r="AB303" s="391"/>
      <c r="AC303" s="391"/>
      <c r="AD303" s="392"/>
      <c r="AF303" s="390"/>
      <c r="AG303" s="391"/>
      <c r="AH303" s="391"/>
      <c r="AI303" s="391"/>
      <c r="AJ303" s="391"/>
      <c r="AK303" s="391"/>
      <c r="AL303" s="391"/>
      <c r="AM303" s="391"/>
      <c r="AN303" s="391"/>
      <c r="AO303" s="391"/>
      <c r="AP303" s="391"/>
      <c r="AQ303" s="392"/>
      <c r="AS303" s="390"/>
      <c r="AT303" s="391"/>
      <c r="AU303" s="391"/>
      <c r="AV303" s="391"/>
      <c r="AW303" s="391"/>
      <c r="AX303" s="391"/>
      <c r="AY303" s="391"/>
      <c r="AZ303" s="391"/>
      <c r="BA303" s="391"/>
      <c r="BB303" s="391"/>
      <c r="BC303" s="391"/>
      <c r="BD303" s="392"/>
    </row>
    <row r="304" spans="1:56" ht="23" x14ac:dyDescent="0.35">
      <c r="A304" s="37" t="s">
        <v>61</v>
      </c>
      <c r="B304" s="37" t="s">
        <v>188</v>
      </c>
      <c r="C304" s="37">
        <v>223</v>
      </c>
      <c r="E304" s="69" t="s">
        <v>220</v>
      </c>
      <c r="F304" s="390"/>
      <c r="G304" s="391"/>
      <c r="H304" s="391"/>
      <c r="I304" s="391"/>
      <c r="J304" s="391"/>
      <c r="K304" s="391"/>
      <c r="L304" s="391"/>
      <c r="M304" s="391"/>
      <c r="N304" s="391"/>
      <c r="O304" s="391"/>
      <c r="P304" s="391"/>
      <c r="Q304" s="392"/>
      <c r="R304" s="7"/>
      <c r="S304" s="390"/>
      <c r="T304" s="391"/>
      <c r="U304" s="391"/>
      <c r="V304" s="391"/>
      <c r="W304" s="391"/>
      <c r="X304" s="391"/>
      <c r="Y304" s="391"/>
      <c r="Z304" s="391"/>
      <c r="AA304" s="391"/>
      <c r="AB304" s="391"/>
      <c r="AC304" s="391"/>
      <c r="AD304" s="392"/>
      <c r="AE304" s="7"/>
      <c r="AF304" s="390"/>
      <c r="AG304" s="391"/>
      <c r="AH304" s="391"/>
      <c r="AI304" s="391"/>
      <c r="AJ304" s="391"/>
      <c r="AK304" s="391"/>
      <c r="AL304" s="391"/>
      <c r="AM304" s="391"/>
      <c r="AN304" s="391"/>
      <c r="AO304" s="391"/>
      <c r="AP304" s="391"/>
      <c r="AQ304" s="392"/>
      <c r="AR304" s="7"/>
      <c r="AS304" s="390"/>
      <c r="AT304" s="391"/>
      <c r="AU304" s="391"/>
      <c r="AV304" s="391"/>
      <c r="AW304" s="391"/>
      <c r="AX304" s="391"/>
      <c r="AY304" s="391"/>
      <c r="AZ304" s="391"/>
      <c r="BA304" s="391"/>
      <c r="BB304" s="391"/>
      <c r="BC304" s="391"/>
      <c r="BD304" s="392"/>
    </row>
    <row r="305" spans="1:56" ht="23" x14ac:dyDescent="0.35">
      <c r="B305" s="37"/>
      <c r="C305" s="37"/>
      <c r="E305" s="46" t="s">
        <v>222</v>
      </c>
      <c r="F305" s="327"/>
      <c r="G305" s="326"/>
      <c r="H305" s="326"/>
      <c r="I305" s="326"/>
      <c r="J305" s="326"/>
      <c r="K305" s="326"/>
      <c r="L305" s="326"/>
      <c r="M305" s="326"/>
      <c r="N305" s="326"/>
      <c r="O305" s="326"/>
      <c r="P305" s="326"/>
      <c r="Q305" s="9"/>
      <c r="R305" s="7"/>
      <c r="S305" s="327"/>
      <c r="T305" s="326"/>
      <c r="U305" s="326"/>
      <c r="V305" s="326"/>
      <c r="W305" s="326"/>
      <c r="X305" s="326"/>
      <c r="Y305" s="326"/>
      <c r="Z305" s="326"/>
      <c r="AA305" s="326"/>
      <c r="AB305" s="326"/>
      <c r="AC305" s="326"/>
      <c r="AD305" s="9"/>
      <c r="AE305" s="7"/>
      <c r="AF305" s="327"/>
      <c r="AG305" s="326"/>
      <c r="AH305" s="326"/>
      <c r="AI305" s="326"/>
      <c r="AJ305" s="326"/>
      <c r="AK305" s="326"/>
      <c r="AL305" s="326"/>
      <c r="AM305" s="326"/>
      <c r="AN305" s="326"/>
      <c r="AO305" s="326"/>
      <c r="AP305" s="326"/>
      <c r="AQ305" s="9"/>
      <c r="AR305" s="7"/>
      <c r="AS305" s="327"/>
      <c r="AT305" s="326"/>
      <c r="AU305" s="326"/>
      <c r="AV305" s="326"/>
      <c r="AW305" s="326"/>
      <c r="AX305" s="326"/>
      <c r="AY305" s="326"/>
      <c r="AZ305" s="326"/>
      <c r="BA305" s="326"/>
      <c r="BB305" s="326"/>
      <c r="BC305" s="326"/>
      <c r="BD305" s="9"/>
    </row>
    <row r="306" spans="1:56" ht="23" x14ac:dyDescent="0.35">
      <c r="A306" s="37" t="s">
        <v>61</v>
      </c>
      <c r="B306" s="37" t="s">
        <v>189</v>
      </c>
      <c r="C306" s="37">
        <v>224</v>
      </c>
      <c r="E306" s="69" t="s">
        <v>223</v>
      </c>
      <c r="F306" s="390"/>
      <c r="G306" s="391"/>
      <c r="H306" s="391"/>
      <c r="I306" s="391"/>
      <c r="J306" s="391"/>
      <c r="K306" s="391"/>
      <c r="L306" s="391"/>
      <c r="M306" s="391"/>
      <c r="N306" s="391"/>
      <c r="O306" s="391"/>
      <c r="P306" s="391"/>
      <c r="Q306" s="392"/>
      <c r="R306" s="7"/>
      <c r="S306" s="390"/>
      <c r="T306" s="391"/>
      <c r="U306" s="391"/>
      <c r="V306" s="391"/>
      <c r="W306" s="391"/>
      <c r="X306" s="391"/>
      <c r="Y306" s="391"/>
      <c r="Z306" s="391"/>
      <c r="AA306" s="391"/>
      <c r="AB306" s="391"/>
      <c r="AC306" s="391"/>
      <c r="AD306" s="392"/>
      <c r="AE306" s="7"/>
      <c r="AF306" s="390"/>
      <c r="AG306" s="391"/>
      <c r="AH306" s="391"/>
      <c r="AI306" s="391"/>
      <c r="AJ306" s="391"/>
      <c r="AK306" s="391"/>
      <c r="AL306" s="391"/>
      <c r="AM306" s="391"/>
      <c r="AN306" s="391"/>
      <c r="AO306" s="391"/>
      <c r="AP306" s="391"/>
      <c r="AQ306" s="392"/>
      <c r="AR306" s="7"/>
      <c r="AS306" s="390"/>
      <c r="AT306" s="391"/>
      <c r="AU306" s="391"/>
      <c r="AV306" s="391"/>
      <c r="AW306" s="391"/>
      <c r="AX306" s="391"/>
      <c r="AY306" s="391"/>
      <c r="AZ306" s="391"/>
      <c r="BA306" s="391"/>
      <c r="BB306" s="391"/>
      <c r="BC306" s="391"/>
      <c r="BD306" s="392"/>
    </row>
    <row r="307" spans="1:56" ht="23" x14ac:dyDescent="0.35">
      <c r="A307" s="37" t="s">
        <v>61</v>
      </c>
      <c r="B307" s="37" t="s">
        <v>190</v>
      </c>
      <c r="C307" s="37">
        <v>225</v>
      </c>
      <c r="E307" s="69" t="s">
        <v>224</v>
      </c>
      <c r="F307" s="390"/>
      <c r="G307" s="391"/>
      <c r="H307" s="391"/>
      <c r="I307" s="391"/>
      <c r="J307" s="391"/>
      <c r="K307" s="391"/>
      <c r="L307" s="391"/>
      <c r="M307" s="391"/>
      <c r="N307" s="391"/>
      <c r="O307" s="391"/>
      <c r="P307" s="391"/>
      <c r="Q307" s="392"/>
      <c r="R307" s="7"/>
      <c r="S307" s="390"/>
      <c r="T307" s="391"/>
      <c r="U307" s="391"/>
      <c r="V307" s="391"/>
      <c r="W307" s="391"/>
      <c r="X307" s="391"/>
      <c r="Y307" s="391"/>
      <c r="Z307" s="391"/>
      <c r="AA307" s="391"/>
      <c r="AB307" s="391"/>
      <c r="AC307" s="391"/>
      <c r="AD307" s="392"/>
      <c r="AE307" s="7"/>
      <c r="AF307" s="390"/>
      <c r="AG307" s="391"/>
      <c r="AH307" s="391"/>
      <c r="AI307" s="391"/>
      <c r="AJ307" s="391"/>
      <c r="AK307" s="391"/>
      <c r="AL307" s="391"/>
      <c r="AM307" s="391"/>
      <c r="AN307" s="391"/>
      <c r="AO307" s="391"/>
      <c r="AP307" s="391"/>
      <c r="AQ307" s="392"/>
      <c r="AR307" s="7"/>
      <c r="AS307" s="390"/>
      <c r="AT307" s="391"/>
      <c r="AU307" s="391"/>
      <c r="AV307" s="391"/>
      <c r="AW307" s="391"/>
      <c r="AX307" s="391"/>
      <c r="AY307" s="391"/>
      <c r="AZ307" s="391"/>
      <c r="BA307" s="391"/>
      <c r="BB307" s="391"/>
      <c r="BC307" s="391"/>
      <c r="BD307" s="392"/>
    </row>
    <row r="308" spans="1:56" ht="23" x14ac:dyDescent="0.35">
      <c r="A308" s="37" t="s">
        <v>61</v>
      </c>
      <c r="B308" s="37" t="s">
        <v>191</v>
      </c>
      <c r="C308" s="37">
        <v>226</v>
      </c>
      <c r="E308" s="69" t="s">
        <v>225</v>
      </c>
      <c r="F308" s="390"/>
      <c r="G308" s="391"/>
      <c r="H308" s="391"/>
      <c r="I308" s="391"/>
      <c r="J308" s="391"/>
      <c r="K308" s="391"/>
      <c r="L308" s="391"/>
      <c r="M308" s="391"/>
      <c r="N308" s="391"/>
      <c r="O308" s="391"/>
      <c r="P308" s="391"/>
      <c r="Q308" s="392"/>
      <c r="R308" s="7"/>
      <c r="S308" s="390"/>
      <c r="T308" s="391"/>
      <c r="U308" s="391"/>
      <c r="V308" s="391"/>
      <c r="W308" s="391"/>
      <c r="X308" s="391"/>
      <c r="Y308" s="391"/>
      <c r="Z308" s="391"/>
      <c r="AA308" s="391"/>
      <c r="AB308" s="391"/>
      <c r="AC308" s="391"/>
      <c r="AD308" s="392"/>
      <c r="AE308" s="7"/>
      <c r="AF308" s="390"/>
      <c r="AG308" s="391"/>
      <c r="AH308" s="391"/>
      <c r="AI308" s="391"/>
      <c r="AJ308" s="391"/>
      <c r="AK308" s="391"/>
      <c r="AL308" s="391"/>
      <c r="AM308" s="391"/>
      <c r="AN308" s="391"/>
      <c r="AO308" s="391"/>
      <c r="AP308" s="391"/>
      <c r="AQ308" s="392"/>
      <c r="AR308" s="7"/>
      <c r="AS308" s="390"/>
      <c r="AT308" s="391"/>
      <c r="AU308" s="391"/>
      <c r="AV308" s="391"/>
      <c r="AW308" s="391"/>
      <c r="AX308" s="391"/>
      <c r="AY308" s="391"/>
      <c r="AZ308" s="391"/>
      <c r="BA308" s="391"/>
      <c r="BB308" s="391"/>
      <c r="BC308" s="391"/>
      <c r="BD308" s="392"/>
    </row>
    <row r="309" spans="1:56" ht="23" x14ac:dyDescent="0.35">
      <c r="A309" s="37" t="s">
        <v>61</v>
      </c>
      <c r="B309" s="37" t="s">
        <v>192</v>
      </c>
      <c r="C309" s="37">
        <v>227</v>
      </c>
      <c r="E309" s="69" t="s">
        <v>226</v>
      </c>
      <c r="F309" s="390"/>
      <c r="G309" s="391"/>
      <c r="H309" s="391"/>
      <c r="I309" s="391"/>
      <c r="J309" s="391"/>
      <c r="K309" s="391"/>
      <c r="L309" s="391"/>
      <c r="M309" s="391"/>
      <c r="N309" s="391"/>
      <c r="O309" s="391"/>
      <c r="P309" s="391"/>
      <c r="Q309" s="392"/>
      <c r="R309" s="7"/>
      <c r="S309" s="390"/>
      <c r="T309" s="391"/>
      <c r="U309" s="391"/>
      <c r="V309" s="391"/>
      <c r="W309" s="391"/>
      <c r="X309" s="391"/>
      <c r="Y309" s="391"/>
      <c r="Z309" s="391"/>
      <c r="AA309" s="391"/>
      <c r="AB309" s="391"/>
      <c r="AC309" s="391"/>
      <c r="AD309" s="392"/>
      <c r="AE309" s="7"/>
      <c r="AF309" s="390"/>
      <c r="AG309" s="391"/>
      <c r="AH309" s="391"/>
      <c r="AI309" s="391"/>
      <c r="AJ309" s="391"/>
      <c r="AK309" s="391"/>
      <c r="AL309" s="391"/>
      <c r="AM309" s="391"/>
      <c r="AN309" s="391"/>
      <c r="AO309" s="391"/>
      <c r="AP309" s="391"/>
      <c r="AQ309" s="392"/>
      <c r="AR309" s="7"/>
      <c r="AS309" s="390"/>
      <c r="AT309" s="391"/>
      <c r="AU309" s="391"/>
      <c r="AV309" s="391"/>
      <c r="AW309" s="391"/>
      <c r="AX309" s="391"/>
      <c r="AY309" s="391"/>
      <c r="AZ309" s="391"/>
      <c r="BA309" s="391"/>
      <c r="BB309" s="391"/>
      <c r="BC309" s="391"/>
      <c r="BD309" s="392"/>
    </row>
    <row r="310" spans="1:56" ht="23" x14ac:dyDescent="0.35">
      <c r="A310" s="37" t="s">
        <v>61</v>
      </c>
      <c r="B310" s="37" t="s">
        <v>193</v>
      </c>
      <c r="C310" s="37">
        <v>228</v>
      </c>
      <c r="E310" s="69" t="s">
        <v>227</v>
      </c>
      <c r="F310" s="390"/>
      <c r="G310" s="391"/>
      <c r="H310" s="391"/>
      <c r="I310" s="391"/>
      <c r="J310" s="391"/>
      <c r="K310" s="391"/>
      <c r="L310" s="391"/>
      <c r="M310" s="391"/>
      <c r="N310" s="391"/>
      <c r="O310" s="391"/>
      <c r="P310" s="391"/>
      <c r="Q310" s="392"/>
      <c r="R310" s="7"/>
      <c r="S310" s="390"/>
      <c r="T310" s="391"/>
      <c r="U310" s="391"/>
      <c r="V310" s="391"/>
      <c r="W310" s="391"/>
      <c r="X310" s="391"/>
      <c r="Y310" s="391"/>
      <c r="Z310" s="391"/>
      <c r="AA310" s="391"/>
      <c r="AB310" s="391"/>
      <c r="AC310" s="391"/>
      <c r="AD310" s="392"/>
      <c r="AE310" s="7"/>
      <c r="AF310" s="390"/>
      <c r="AG310" s="391"/>
      <c r="AH310" s="391"/>
      <c r="AI310" s="391"/>
      <c r="AJ310" s="391"/>
      <c r="AK310" s="391"/>
      <c r="AL310" s="391"/>
      <c r="AM310" s="391"/>
      <c r="AN310" s="391"/>
      <c r="AO310" s="391"/>
      <c r="AP310" s="391"/>
      <c r="AQ310" s="392"/>
      <c r="AR310" s="7"/>
      <c r="AS310" s="390"/>
      <c r="AT310" s="391"/>
      <c r="AU310" s="391"/>
      <c r="AV310" s="391"/>
      <c r="AW310" s="391"/>
      <c r="AX310" s="391"/>
      <c r="AY310" s="391"/>
      <c r="AZ310" s="391"/>
      <c r="BA310" s="391"/>
      <c r="BB310" s="391"/>
      <c r="BC310" s="391"/>
      <c r="BD310" s="392"/>
    </row>
    <row r="311" spans="1:56" s="18" customFormat="1" ht="23" x14ac:dyDescent="0.35">
      <c r="A311" s="35"/>
      <c r="B311" s="35"/>
      <c r="C311" s="37"/>
      <c r="E311" s="12" t="s">
        <v>347</v>
      </c>
      <c r="F311" s="371">
        <f>SUM(F316:F325)+SUM(F327:F329)+SUM(F331:F335)+F314</f>
        <v>0</v>
      </c>
      <c r="G311" s="385">
        <f t="shared" ref="G311:Q311" si="8">SUM(G316:G325)+SUM(G327:G329)+SUM(G331:G335)+G314</f>
        <v>0</v>
      </c>
      <c r="H311" s="385">
        <f t="shared" si="8"/>
        <v>0</v>
      </c>
      <c r="I311" s="385">
        <f t="shared" si="8"/>
        <v>0</v>
      </c>
      <c r="J311" s="385">
        <f t="shared" si="8"/>
        <v>0</v>
      </c>
      <c r="K311" s="385">
        <f t="shared" si="8"/>
        <v>0</v>
      </c>
      <c r="L311" s="385">
        <f t="shared" si="8"/>
        <v>0</v>
      </c>
      <c r="M311" s="385">
        <f t="shared" si="8"/>
        <v>0</v>
      </c>
      <c r="N311" s="385">
        <f t="shared" si="8"/>
        <v>0</v>
      </c>
      <c r="O311" s="385">
        <f t="shared" si="8"/>
        <v>0</v>
      </c>
      <c r="P311" s="385">
        <f t="shared" si="8"/>
        <v>0</v>
      </c>
      <c r="Q311" s="378">
        <f t="shared" si="8"/>
        <v>0</v>
      </c>
      <c r="R311" s="17"/>
      <c r="S311" s="371">
        <f>SUM(S316:S325)+SUM(S327:S329)+SUM(S331:S335)+S314</f>
        <v>0</v>
      </c>
      <c r="T311" s="385">
        <f t="shared" ref="T311:AD311" si="9">SUM(T316:T325)+SUM(T327:T329)+SUM(T331:T335)+T314</f>
        <v>0</v>
      </c>
      <c r="U311" s="385">
        <f t="shared" si="9"/>
        <v>0</v>
      </c>
      <c r="V311" s="385">
        <f t="shared" si="9"/>
        <v>0</v>
      </c>
      <c r="W311" s="385">
        <f t="shared" si="9"/>
        <v>0</v>
      </c>
      <c r="X311" s="385">
        <f t="shared" si="9"/>
        <v>0</v>
      </c>
      <c r="Y311" s="385">
        <f t="shared" si="9"/>
        <v>0</v>
      </c>
      <c r="Z311" s="385">
        <f t="shared" si="9"/>
        <v>0</v>
      </c>
      <c r="AA311" s="385">
        <f t="shared" si="9"/>
        <v>0</v>
      </c>
      <c r="AB311" s="385">
        <f t="shared" si="9"/>
        <v>0</v>
      </c>
      <c r="AC311" s="385">
        <f t="shared" si="9"/>
        <v>0</v>
      </c>
      <c r="AD311" s="378">
        <f t="shared" si="9"/>
        <v>0</v>
      </c>
      <c r="AE311" s="17"/>
      <c r="AF311" s="371">
        <f>SUM(AF316:AF325)+SUM(AF327:AF329)+SUM(AF331:AF335)+AF314</f>
        <v>0</v>
      </c>
      <c r="AG311" s="385">
        <f t="shared" ref="AG311:AQ311" si="10">SUM(AG316:AG325)+SUM(AG327:AG329)+SUM(AG331:AG335)+AG314</f>
        <v>0</v>
      </c>
      <c r="AH311" s="385">
        <f t="shared" si="10"/>
        <v>0</v>
      </c>
      <c r="AI311" s="385">
        <f t="shared" si="10"/>
        <v>0</v>
      </c>
      <c r="AJ311" s="385">
        <f t="shared" si="10"/>
        <v>0</v>
      </c>
      <c r="AK311" s="385">
        <f t="shared" si="10"/>
        <v>0</v>
      </c>
      <c r="AL311" s="385">
        <f t="shared" si="10"/>
        <v>0</v>
      </c>
      <c r="AM311" s="385">
        <f t="shared" si="10"/>
        <v>0</v>
      </c>
      <c r="AN311" s="385">
        <f t="shared" si="10"/>
        <v>0</v>
      </c>
      <c r="AO311" s="385">
        <f t="shared" si="10"/>
        <v>0</v>
      </c>
      <c r="AP311" s="385">
        <f t="shared" si="10"/>
        <v>0</v>
      </c>
      <c r="AQ311" s="378">
        <f t="shared" si="10"/>
        <v>0</v>
      </c>
      <c r="AR311" s="17"/>
      <c r="AS311" s="371">
        <f>SUM(AS316:AS325)+SUM(AS327:AS329)+SUM(AS331:AS335)+AS314</f>
        <v>0</v>
      </c>
      <c r="AT311" s="385">
        <f t="shared" ref="AT311:BD311" si="11">SUM(AT316:AT325)+SUM(AT327:AT329)+SUM(AT331:AT335)+AT314</f>
        <v>0</v>
      </c>
      <c r="AU311" s="385">
        <f t="shared" si="11"/>
        <v>0</v>
      </c>
      <c r="AV311" s="385">
        <f t="shared" si="11"/>
        <v>0</v>
      </c>
      <c r="AW311" s="385">
        <f t="shared" si="11"/>
        <v>0</v>
      </c>
      <c r="AX311" s="385">
        <f t="shared" si="11"/>
        <v>0</v>
      </c>
      <c r="AY311" s="385">
        <f t="shared" si="11"/>
        <v>0</v>
      </c>
      <c r="AZ311" s="385">
        <f t="shared" si="11"/>
        <v>0</v>
      </c>
      <c r="BA311" s="385">
        <f t="shared" si="11"/>
        <v>0</v>
      </c>
      <c r="BB311" s="385">
        <f t="shared" si="11"/>
        <v>0</v>
      </c>
      <c r="BC311" s="385">
        <f t="shared" si="11"/>
        <v>0</v>
      </c>
      <c r="BD311" s="378">
        <f t="shared" si="11"/>
        <v>0</v>
      </c>
    </row>
    <row r="312" spans="1:56" ht="23" x14ac:dyDescent="0.35">
      <c r="B312" s="57"/>
      <c r="C312" s="37"/>
      <c r="E312" s="46" t="s">
        <v>200</v>
      </c>
      <c r="F312" s="325"/>
      <c r="G312" s="326"/>
      <c r="H312" s="326"/>
      <c r="I312" s="326"/>
      <c r="J312" s="326"/>
      <c r="K312" s="326"/>
      <c r="L312" s="326"/>
      <c r="M312" s="326"/>
      <c r="N312" s="326"/>
      <c r="O312" s="326"/>
      <c r="P312" s="326"/>
      <c r="Q312" s="9"/>
      <c r="R312" s="7"/>
      <c r="S312" s="325"/>
      <c r="T312" s="326"/>
      <c r="U312" s="326"/>
      <c r="V312" s="326"/>
      <c r="W312" s="326"/>
      <c r="X312" s="326"/>
      <c r="Y312" s="326"/>
      <c r="Z312" s="326"/>
      <c r="AA312" s="326"/>
      <c r="AB312" s="326"/>
      <c r="AC312" s="326"/>
      <c r="AD312" s="9"/>
      <c r="AE312" s="7"/>
      <c r="AF312" s="325"/>
      <c r="AG312" s="326"/>
      <c r="AH312" s="326"/>
      <c r="AI312" s="326"/>
      <c r="AJ312" s="326"/>
      <c r="AK312" s="326"/>
      <c r="AL312" s="326"/>
      <c r="AM312" s="326"/>
      <c r="AN312" s="326"/>
      <c r="AO312" s="326"/>
      <c r="AP312" s="326"/>
      <c r="AQ312" s="9"/>
      <c r="AR312" s="7"/>
      <c r="AS312" s="325"/>
      <c r="AT312" s="326"/>
      <c r="AU312" s="326"/>
      <c r="AV312" s="326"/>
      <c r="AW312" s="326"/>
      <c r="AX312" s="326"/>
      <c r="AY312" s="326"/>
      <c r="AZ312" s="326"/>
      <c r="BA312" s="326"/>
      <c r="BB312" s="326"/>
      <c r="BC312" s="326"/>
      <c r="BD312" s="9"/>
    </row>
    <row r="313" spans="1:56" ht="23" x14ac:dyDescent="0.35">
      <c r="B313" s="57"/>
      <c r="C313" s="37"/>
      <c r="E313" s="262" t="s">
        <v>202</v>
      </c>
      <c r="F313" s="375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380"/>
      <c r="R313" s="7"/>
      <c r="S313" s="375"/>
      <c r="T313" s="19"/>
      <c r="U313" s="19"/>
      <c r="V313" s="19"/>
      <c r="W313" s="19"/>
      <c r="X313" s="19"/>
      <c r="Y313" s="19"/>
      <c r="Z313" s="19"/>
      <c r="AA313" s="19"/>
      <c r="AB313" s="19"/>
      <c r="AC313" s="19"/>
      <c r="AD313" s="380"/>
      <c r="AE313" s="7"/>
      <c r="AF313" s="375"/>
      <c r="AG313" s="19"/>
      <c r="AH313" s="19"/>
      <c r="AI313" s="19"/>
      <c r="AJ313" s="19"/>
      <c r="AK313" s="19"/>
      <c r="AL313" s="19"/>
      <c r="AM313" s="19"/>
      <c r="AN313" s="19"/>
      <c r="AO313" s="19"/>
      <c r="AP313" s="19"/>
      <c r="AQ313" s="380"/>
      <c r="AR313" s="7"/>
      <c r="AS313" s="375"/>
      <c r="AT313" s="19"/>
      <c r="AU313" s="19"/>
      <c r="AV313" s="19"/>
      <c r="AW313" s="19"/>
      <c r="AX313" s="19"/>
      <c r="AY313" s="19"/>
      <c r="AZ313" s="19"/>
      <c r="BA313" s="19"/>
      <c r="BB313" s="19"/>
      <c r="BC313" s="19"/>
      <c r="BD313" s="380"/>
    </row>
    <row r="314" spans="1:56" ht="23" x14ac:dyDescent="0.35">
      <c r="A314" s="37" t="s">
        <v>59</v>
      </c>
      <c r="B314" s="37" t="s">
        <v>175</v>
      </c>
      <c r="C314" s="37">
        <v>229</v>
      </c>
      <c r="E314" s="47" t="s">
        <v>308</v>
      </c>
      <c r="F314" s="374"/>
      <c r="G314" s="39"/>
      <c r="H314" s="39"/>
      <c r="I314" s="39"/>
      <c r="J314" s="39"/>
      <c r="K314" s="39"/>
      <c r="L314" s="39"/>
      <c r="M314" s="39"/>
      <c r="N314" s="39"/>
      <c r="O314" s="39"/>
      <c r="P314" s="39"/>
      <c r="Q314" s="381"/>
      <c r="R314" s="7"/>
      <c r="S314" s="390"/>
      <c r="T314" s="391"/>
      <c r="U314" s="391"/>
      <c r="V314" s="391"/>
      <c r="W314" s="391"/>
      <c r="X314" s="391"/>
      <c r="Y314" s="391"/>
      <c r="Z314" s="391"/>
      <c r="AA314" s="391"/>
      <c r="AB314" s="391"/>
      <c r="AC314" s="391"/>
      <c r="AD314" s="392"/>
      <c r="AE314" s="7"/>
      <c r="AF314" s="374"/>
      <c r="AG314" s="39"/>
      <c r="AH314" s="39"/>
      <c r="AI314" s="39"/>
      <c r="AJ314" s="39"/>
      <c r="AK314" s="39"/>
      <c r="AL314" s="39"/>
      <c r="AM314" s="39"/>
      <c r="AN314" s="39"/>
      <c r="AO314" s="39"/>
      <c r="AP314" s="39"/>
      <c r="AQ314" s="381"/>
      <c r="AR314" s="7"/>
      <c r="AS314" s="374"/>
      <c r="AT314" s="39"/>
      <c r="AU314" s="39"/>
      <c r="AV314" s="39"/>
      <c r="AW314" s="39"/>
      <c r="AX314" s="39"/>
      <c r="AY314" s="39"/>
      <c r="AZ314" s="39"/>
      <c r="BA314" s="39"/>
      <c r="BB314" s="39"/>
      <c r="BC314" s="39"/>
      <c r="BD314" s="381"/>
    </row>
    <row r="315" spans="1:56" ht="23" x14ac:dyDescent="0.35">
      <c r="B315" s="58"/>
      <c r="C315" s="37"/>
      <c r="E315" s="71" t="s">
        <v>370</v>
      </c>
      <c r="F315" s="375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380"/>
      <c r="R315" s="7"/>
      <c r="S315" s="375"/>
      <c r="T315" s="19"/>
      <c r="U315" s="19"/>
      <c r="V315" s="19"/>
      <c r="W315" s="19"/>
      <c r="X315" s="19"/>
      <c r="Y315" s="19"/>
      <c r="Z315" s="19"/>
      <c r="AA315" s="19"/>
      <c r="AB315" s="19"/>
      <c r="AC315" s="19"/>
      <c r="AD315" s="380"/>
      <c r="AE315" s="7"/>
      <c r="AF315" s="375"/>
      <c r="AG315" s="19"/>
      <c r="AH315" s="19"/>
      <c r="AI315" s="19"/>
      <c r="AJ315" s="19"/>
      <c r="AK315" s="19"/>
      <c r="AL315" s="19"/>
      <c r="AM315" s="19"/>
      <c r="AN315" s="19"/>
      <c r="AO315" s="19"/>
      <c r="AP315" s="19"/>
      <c r="AQ315" s="380"/>
      <c r="AR315" s="7"/>
      <c r="AS315" s="375"/>
      <c r="AT315" s="19"/>
      <c r="AU315" s="19"/>
      <c r="AV315" s="19"/>
      <c r="AW315" s="19"/>
      <c r="AX315" s="19"/>
      <c r="AY315" s="19"/>
      <c r="AZ315" s="19"/>
      <c r="BA315" s="19"/>
      <c r="BB315" s="19"/>
      <c r="BC315" s="19"/>
      <c r="BD315" s="380"/>
    </row>
    <row r="316" spans="1:56" ht="23" x14ac:dyDescent="0.35">
      <c r="A316" s="37" t="s">
        <v>59</v>
      </c>
      <c r="B316" s="37" t="s">
        <v>176</v>
      </c>
      <c r="C316" s="37">
        <v>230</v>
      </c>
      <c r="E316" s="72" t="s">
        <v>206</v>
      </c>
      <c r="F316" s="390"/>
      <c r="G316" s="391"/>
      <c r="H316" s="391"/>
      <c r="I316" s="391"/>
      <c r="J316" s="391"/>
      <c r="K316" s="391"/>
      <c r="L316" s="391"/>
      <c r="M316" s="391"/>
      <c r="N316" s="391"/>
      <c r="O316" s="391"/>
      <c r="P316" s="391"/>
      <c r="Q316" s="392"/>
      <c r="R316" s="7"/>
      <c r="S316" s="390"/>
      <c r="T316" s="391"/>
      <c r="U316" s="391"/>
      <c r="V316" s="391"/>
      <c r="W316" s="391"/>
      <c r="X316" s="391"/>
      <c r="Y316" s="391"/>
      <c r="Z316" s="391"/>
      <c r="AA316" s="391"/>
      <c r="AB316" s="391"/>
      <c r="AC316" s="391"/>
      <c r="AD316" s="392"/>
      <c r="AE316" s="7"/>
      <c r="AF316" s="390"/>
      <c r="AG316" s="391"/>
      <c r="AH316" s="391"/>
      <c r="AI316" s="391"/>
      <c r="AJ316" s="391"/>
      <c r="AK316" s="391"/>
      <c r="AL316" s="391"/>
      <c r="AM316" s="391"/>
      <c r="AN316" s="391"/>
      <c r="AO316" s="391"/>
      <c r="AP316" s="391"/>
      <c r="AQ316" s="392"/>
      <c r="AR316" s="7"/>
      <c r="AS316" s="390"/>
      <c r="AT316" s="391"/>
      <c r="AU316" s="391"/>
      <c r="AV316" s="391"/>
      <c r="AW316" s="391"/>
      <c r="AX316" s="391"/>
      <c r="AY316" s="391"/>
      <c r="AZ316" s="391"/>
      <c r="BA316" s="391"/>
      <c r="BB316" s="391"/>
      <c r="BC316" s="391"/>
      <c r="BD316" s="392"/>
    </row>
    <row r="317" spans="1:56" ht="23" x14ac:dyDescent="0.35">
      <c r="A317" s="37" t="s">
        <v>59</v>
      </c>
      <c r="B317" s="37" t="s">
        <v>177</v>
      </c>
      <c r="C317" s="37">
        <v>231</v>
      </c>
      <c r="E317" s="72" t="s">
        <v>207</v>
      </c>
      <c r="F317" s="390"/>
      <c r="G317" s="391"/>
      <c r="H317" s="391"/>
      <c r="I317" s="391"/>
      <c r="J317" s="391"/>
      <c r="K317" s="391"/>
      <c r="L317" s="391"/>
      <c r="M317" s="391"/>
      <c r="N317" s="391"/>
      <c r="O317" s="391"/>
      <c r="P317" s="391"/>
      <c r="Q317" s="392"/>
      <c r="R317" s="7"/>
      <c r="S317" s="390"/>
      <c r="T317" s="391"/>
      <c r="U317" s="391"/>
      <c r="V317" s="391"/>
      <c r="W317" s="391"/>
      <c r="X317" s="391"/>
      <c r="Y317" s="391"/>
      <c r="Z317" s="391"/>
      <c r="AA317" s="391"/>
      <c r="AB317" s="391"/>
      <c r="AC317" s="391"/>
      <c r="AD317" s="392"/>
      <c r="AE317" s="7"/>
      <c r="AF317" s="390"/>
      <c r="AG317" s="391"/>
      <c r="AH317" s="391"/>
      <c r="AI317" s="391"/>
      <c r="AJ317" s="391"/>
      <c r="AK317" s="391"/>
      <c r="AL317" s="391"/>
      <c r="AM317" s="391"/>
      <c r="AN317" s="391"/>
      <c r="AO317" s="391"/>
      <c r="AP317" s="391"/>
      <c r="AQ317" s="392"/>
      <c r="AR317" s="7"/>
      <c r="AS317" s="390"/>
      <c r="AT317" s="391"/>
      <c r="AU317" s="391"/>
      <c r="AV317" s="391"/>
      <c r="AW317" s="391"/>
      <c r="AX317" s="391"/>
      <c r="AY317" s="391"/>
      <c r="AZ317" s="391"/>
      <c r="BA317" s="391"/>
      <c r="BB317" s="391"/>
      <c r="BC317" s="391"/>
      <c r="BD317" s="392"/>
    </row>
    <row r="318" spans="1:56" ht="23" x14ac:dyDescent="0.35">
      <c r="A318" s="37" t="s">
        <v>59</v>
      </c>
      <c r="B318" s="37" t="s">
        <v>178</v>
      </c>
      <c r="C318" s="37">
        <v>232</v>
      </c>
      <c r="E318" s="72" t="s">
        <v>208</v>
      </c>
      <c r="F318" s="390"/>
      <c r="G318" s="391"/>
      <c r="H318" s="391"/>
      <c r="I318" s="391"/>
      <c r="J318" s="391"/>
      <c r="K318" s="391"/>
      <c r="L318" s="391"/>
      <c r="M318" s="391"/>
      <c r="N318" s="391"/>
      <c r="O318" s="391"/>
      <c r="P318" s="391"/>
      <c r="Q318" s="392"/>
      <c r="R318" s="7"/>
      <c r="S318" s="390"/>
      <c r="T318" s="391"/>
      <c r="U318" s="391"/>
      <c r="V318" s="391"/>
      <c r="W318" s="391"/>
      <c r="X318" s="391"/>
      <c r="Y318" s="391"/>
      <c r="Z318" s="391"/>
      <c r="AA318" s="391"/>
      <c r="AB318" s="391"/>
      <c r="AC318" s="391"/>
      <c r="AD318" s="392"/>
      <c r="AE318" s="7"/>
      <c r="AF318" s="390"/>
      <c r="AG318" s="391"/>
      <c r="AH318" s="391"/>
      <c r="AI318" s="391"/>
      <c r="AJ318" s="391"/>
      <c r="AK318" s="391"/>
      <c r="AL318" s="391"/>
      <c r="AM318" s="391"/>
      <c r="AN318" s="391"/>
      <c r="AO318" s="391"/>
      <c r="AP318" s="391"/>
      <c r="AQ318" s="392"/>
      <c r="AR318" s="7"/>
      <c r="AS318" s="390"/>
      <c r="AT318" s="391"/>
      <c r="AU318" s="391"/>
      <c r="AV318" s="391"/>
      <c r="AW318" s="391"/>
      <c r="AX318" s="391"/>
      <c r="AY318" s="391"/>
      <c r="AZ318" s="391"/>
      <c r="BA318" s="391"/>
      <c r="BB318" s="391"/>
      <c r="BC318" s="391"/>
      <c r="BD318" s="392"/>
    </row>
    <row r="319" spans="1:56" ht="23" x14ac:dyDescent="0.35">
      <c r="A319" s="37" t="s">
        <v>59</v>
      </c>
      <c r="B319" s="37" t="s">
        <v>179</v>
      </c>
      <c r="C319" s="37">
        <v>233</v>
      </c>
      <c r="E319" s="72" t="s">
        <v>209</v>
      </c>
      <c r="F319" s="390"/>
      <c r="G319" s="391"/>
      <c r="H319" s="391"/>
      <c r="I319" s="391"/>
      <c r="J319" s="391"/>
      <c r="K319" s="391"/>
      <c r="L319" s="391"/>
      <c r="M319" s="391"/>
      <c r="N319" s="391"/>
      <c r="O319" s="391"/>
      <c r="P319" s="391"/>
      <c r="Q319" s="392"/>
      <c r="R319" s="7"/>
      <c r="S319" s="390"/>
      <c r="T319" s="391"/>
      <c r="U319" s="391"/>
      <c r="V319" s="391"/>
      <c r="W319" s="391"/>
      <c r="X319" s="391"/>
      <c r="Y319" s="391"/>
      <c r="Z319" s="391"/>
      <c r="AA319" s="391"/>
      <c r="AB319" s="391"/>
      <c r="AC319" s="391"/>
      <c r="AD319" s="392"/>
      <c r="AE319" s="7"/>
      <c r="AF319" s="390"/>
      <c r="AG319" s="391"/>
      <c r="AH319" s="391"/>
      <c r="AI319" s="391"/>
      <c r="AJ319" s="391"/>
      <c r="AK319" s="391"/>
      <c r="AL319" s="391"/>
      <c r="AM319" s="391"/>
      <c r="AN319" s="391"/>
      <c r="AO319" s="391"/>
      <c r="AP319" s="391"/>
      <c r="AQ319" s="392"/>
      <c r="AR319" s="7"/>
      <c r="AS319" s="390"/>
      <c r="AT319" s="391"/>
      <c r="AU319" s="391"/>
      <c r="AV319" s="391"/>
      <c r="AW319" s="391"/>
      <c r="AX319" s="391"/>
      <c r="AY319" s="391"/>
      <c r="AZ319" s="391"/>
      <c r="BA319" s="391"/>
      <c r="BB319" s="391"/>
      <c r="BC319" s="391"/>
      <c r="BD319" s="392"/>
    </row>
    <row r="320" spans="1:56" ht="23" x14ac:dyDescent="0.35">
      <c r="A320" s="37" t="s">
        <v>59</v>
      </c>
      <c r="B320" s="37" t="s">
        <v>180</v>
      </c>
      <c r="C320" s="37">
        <v>234</v>
      </c>
      <c r="E320" s="72" t="s">
        <v>210</v>
      </c>
      <c r="F320" s="390"/>
      <c r="G320" s="391"/>
      <c r="H320" s="391"/>
      <c r="I320" s="391"/>
      <c r="J320" s="391"/>
      <c r="K320" s="391"/>
      <c r="L320" s="391"/>
      <c r="M320" s="391"/>
      <c r="N320" s="391"/>
      <c r="O320" s="391"/>
      <c r="P320" s="391"/>
      <c r="Q320" s="392"/>
      <c r="R320" s="7"/>
      <c r="S320" s="390"/>
      <c r="T320" s="391"/>
      <c r="U320" s="391"/>
      <c r="V320" s="391"/>
      <c r="W320" s="391"/>
      <c r="X320" s="391"/>
      <c r="Y320" s="391"/>
      <c r="Z320" s="391"/>
      <c r="AA320" s="391"/>
      <c r="AB320" s="391"/>
      <c r="AC320" s="391"/>
      <c r="AD320" s="392"/>
      <c r="AE320" s="7"/>
      <c r="AF320" s="390"/>
      <c r="AG320" s="391"/>
      <c r="AH320" s="391"/>
      <c r="AI320" s="391"/>
      <c r="AJ320" s="391"/>
      <c r="AK320" s="391"/>
      <c r="AL320" s="391"/>
      <c r="AM320" s="391"/>
      <c r="AN320" s="391"/>
      <c r="AO320" s="391"/>
      <c r="AP320" s="391"/>
      <c r="AQ320" s="392"/>
      <c r="AR320" s="7"/>
      <c r="AS320" s="390"/>
      <c r="AT320" s="391"/>
      <c r="AU320" s="391"/>
      <c r="AV320" s="391"/>
      <c r="AW320" s="391"/>
      <c r="AX320" s="391"/>
      <c r="AY320" s="391"/>
      <c r="AZ320" s="391"/>
      <c r="BA320" s="391"/>
      <c r="BB320" s="391"/>
      <c r="BC320" s="391"/>
      <c r="BD320" s="392"/>
    </row>
    <row r="321" spans="1:56" ht="23" x14ac:dyDescent="0.35">
      <c r="A321" s="37" t="s">
        <v>59</v>
      </c>
      <c r="B321" s="37" t="s">
        <v>181</v>
      </c>
      <c r="C321" s="37">
        <v>235</v>
      </c>
      <c r="E321" s="72" t="s">
        <v>211</v>
      </c>
      <c r="F321" s="390"/>
      <c r="G321" s="391"/>
      <c r="H321" s="391"/>
      <c r="I321" s="391"/>
      <c r="J321" s="391"/>
      <c r="K321" s="391"/>
      <c r="L321" s="391"/>
      <c r="M321" s="391"/>
      <c r="N321" s="391"/>
      <c r="O321" s="391"/>
      <c r="P321" s="391"/>
      <c r="Q321" s="392"/>
      <c r="R321" s="7"/>
      <c r="S321" s="390"/>
      <c r="T321" s="391"/>
      <c r="U321" s="391"/>
      <c r="V321" s="391"/>
      <c r="W321" s="391"/>
      <c r="X321" s="391"/>
      <c r="Y321" s="391"/>
      <c r="Z321" s="391"/>
      <c r="AA321" s="391"/>
      <c r="AB321" s="391"/>
      <c r="AC321" s="391"/>
      <c r="AD321" s="392"/>
      <c r="AE321" s="7"/>
      <c r="AF321" s="390"/>
      <c r="AG321" s="391"/>
      <c r="AH321" s="391"/>
      <c r="AI321" s="391"/>
      <c r="AJ321" s="391"/>
      <c r="AK321" s="391"/>
      <c r="AL321" s="391"/>
      <c r="AM321" s="391"/>
      <c r="AN321" s="391"/>
      <c r="AO321" s="391"/>
      <c r="AP321" s="391"/>
      <c r="AQ321" s="392"/>
      <c r="AR321" s="7"/>
      <c r="AS321" s="390"/>
      <c r="AT321" s="391"/>
      <c r="AU321" s="391"/>
      <c r="AV321" s="391"/>
      <c r="AW321" s="391"/>
      <c r="AX321" s="391"/>
      <c r="AY321" s="391"/>
      <c r="AZ321" s="391"/>
      <c r="BA321" s="391"/>
      <c r="BB321" s="391"/>
      <c r="BC321" s="391"/>
      <c r="BD321" s="392"/>
    </row>
    <row r="322" spans="1:56" ht="23" x14ac:dyDescent="0.35">
      <c r="A322" s="37" t="s">
        <v>59</v>
      </c>
      <c r="B322" s="37" t="s">
        <v>182</v>
      </c>
      <c r="C322" s="37">
        <v>236</v>
      </c>
      <c r="E322" s="72" t="s">
        <v>212</v>
      </c>
      <c r="F322" s="390"/>
      <c r="G322" s="391"/>
      <c r="H322" s="391"/>
      <c r="I322" s="391"/>
      <c r="J322" s="391"/>
      <c r="K322" s="391"/>
      <c r="L322" s="391"/>
      <c r="M322" s="391"/>
      <c r="N322" s="391"/>
      <c r="O322" s="391"/>
      <c r="P322" s="391"/>
      <c r="Q322" s="392"/>
      <c r="R322" s="7"/>
      <c r="S322" s="390"/>
      <c r="T322" s="391"/>
      <c r="U322" s="391"/>
      <c r="V322" s="391"/>
      <c r="W322" s="391"/>
      <c r="X322" s="391"/>
      <c r="Y322" s="391"/>
      <c r="Z322" s="391"/>
      <c r="AA322" s="391"/>
      <c r="AB322" s="391"/>
      <c r="AC322" s="391"/>
      <c r="AD322" s="392"/>
      <c r="AE322" s="7"/>
      <c r="AF322" s="390"/>
      <c r="AG322" s="391"/>
      <c r="AH322" s="391"/>
      <c r="AI322" s="391"/>
      <c r="AJ322" s="391"/>
      <c r="AK322" s="391"/>
      <c r="AL322" s="391"/>
      <c r="AM322" s="391"/>
      <c r="AN322" s="391"/>
      <c r="AO322" s="391"/>
      <c r="AP322" s="391"/>
      <c r="AQ322" s="392"/>
      <c r="AR322" s="7"/>
      <c r="AS322" s="390"/>
      <c r="AT322" s="391"/>
      <c r="AU322" s="391"/>
      <c r="AV322" s="391"/>
      <c r="AW322" s="391"/>
      <c r="AX322" s="391"/>
      <c r="AY322" s="391"/>
      <c r="AZ322" s="391"/>
      <c r="BA322" s="391"/>
      <c r="BB322" s="391"/>
      <c r="BC322" s="391"/>
      <c r="BD322" s="392"/>
    </row>
    <row r="323" spans="1:56" ht="23" x14ac:dyDescent="0.35">
      <c r="A323" s="37" t="s">
        <v>59</v>
      </c>
      <c r="B323" s="37" t="s">
        <v>183</v>
      </c>
      <c r="C323" s="37">
        <v>237</v>
      </c>
      <c r="E323" s="47" t="s">
        <v>213</v>
      </c>
      <c r="F323" s="374"/>
      <c r="G323" s="39"/>
      <c r="H323" s="39"/>
      <c r="I323" s="39"/>
      <c r="J323" s="39"/>
      <c r="K323" s="39"/>
      <c r="L323" s="39"/>
      <c r="M323" s="39"/>
      <c r="N323" s="39"/>
      <c r="O323" s="39"/>
      <c r="P323" s="39"/>
      <c r="Q323" s="381"/>
      <c r="R323" s="7"/>
      <c r="S323" s="374"/>
      <c r="T323" s="39"/>
      <c r="U323" s="39"/>
      <c r="V323" s="39"/>
      <c r="W323" s="39"/>
      <c r="X323" s="39"/>
      <c r="Y323" s="39"/>
      <c r="Z323" s="39"/>
      <c r="AA323" s="39"/>
      <c r="AB323" s="39"/>
      <c r="AC323" s="39"/>
      <c r="AD323" s="381"/>
      <c r="AE323" s="7"/>
      <c r="AF323" s="374"/>
      <c r="AG323" s="39"/>
      <c r="AH323" s="39"/>
      <c r="AI323" s="39"/>
      <c r="AJ323" s="39"/>
      <c r="AK323" s="39"/>
      <c r="AL323" s="39"/>
      <c r="AM323" s="39"/>
      <c r="AN323" s="39"/>
      <c r="AO323" s="39"/>
      <c r="AP323" s="39"/>
      <c r="AQ323" s="381"/>
      <c r="AR323" s="7"/>
      <c r="AS323" s="374"/>
      <c r="AT323" s="39"/>
      <c r="AU323" s="39"/>
      <c r="AV323" s="39"/>
      <c r="AW323" s="39"/>
      <c r="AX323" s="39"/>
      <c r="AY323" s="39"/>
      <c r="AZ323" s="39"/>
      <c r="BA323" s="39"/>
      <c r="BB323" s="39"/>
      <c r="BC323" s="39"/>
      <c r="BD323" s="381"/>
    </row>
    <row r="324" spans="1:56" ht="23" x14ac:dyDescent="0.35">
      <c r="A324" s="37" t="s">
        <v>59</v>
      </c>
      <c r="B324" s="37" t="s">
        <v>184</v>
      </c>
      <c r="C324" s="37">
        <v>238</v>
      </c>
      <c r="E324" s="267" t="s">
        <v>214</v>
      </c>
      <c r="F324" s="374"/>
      <c r="G324" s="39"/>
      <c r="H324" s="39"/>
      <c r="I324" s="39"/>
      <c r="J324" s="39"/>
      <c r="K324" s="39"/>
      <c r="L324" s="39"/>
      <c r="M324" s="39"/>
      <c r="N324" s="39"/>
      <c r="O324" s="39"/>
      <c r="P324" s="39"/>
      <c r="Q324" s="381"/>
      <c r="R324" s="7"/>
      <c r="S324" s="390"/>
      <c r="T324" s="391"/>
      <c r="U324" s="391"/>
      <c r="V324" s="391"/>
      <c r="W324" s="391"/>
      <c r="X324" s="391"/>
      <c r="Y324" s="391"/>
      <c r="Z324" s="391"/>
      <c r="AA324" s="391"/>
      <c r="AB324" s="391"/>
      <c r="AC324" s="391"/>
      <c r="AD324" s="392"/>
      <c r="AE324" s="7"/>
      <c r="AF324" s="374"/>
      <c r="AG324" s="39"/>
      <c r="AH324" s="39"/>
      <c r="AI324" s="39"/>
      <c r="AJ324" s="39"/>
      <c r="AK324" s="39"/>
      <c r="AL324" s="39"/>
      <c r="AM324" s="39"/>
      <c r="AN324" s="39"/>
      <c r="AO324" s="39"/>
      <c r="AP324" s="39"/>
      <c r="AQ324" s="381"/>
      <c r="AR324" s="7"/>
      <c r="AS324" s="374"/>
      <c r="AT324" s="39"/>
      <c r="AU324" s="39"/>
      <c r="AV324" s="39"/>
      <c r="AW324" s="39"/>
      <c r="AX324" s="39"/>
      <c r="AY324" s="39"/>
      <c r="AZ324" s="39"/>
      <c r="BA324" s="39"/>
      <c r="BB324" s="39"/>
      <c r="BC324" s="39"/>
      <c r="BD324" s="381"/>
    </row>
    <row r="325" spans="1:56" ht="23" x14ac:dyDescent="0.35">
      <c r="A325" s="37" t="s">
        <v>59</v>
      </c>
      <c r="B325" s="37" t="s">
        <v>185</v>
      </c>
      <c r="C325" s="37">
        <v>239</v>
      </c>
      <c r="E325" s="267" t="s">
        <v>215</v>
      </c>
      <c r="F325" s="390"/>
      <c r="G325" s="391"/>
      <c r="H325" s="391"/>
      <c r="I325" s="391"/>
      <c r="J325" s="391"/>
      <c r="K325" s="391"/>
      <c r="L325" s="391"/>
      <c r="M325" s="391"/>
      <c r="N325" s="391"/>
      <c r="O325" s="391"/>
      <c r="P325" s="391"/>
      <c r="Q325" s="392"/>
      <c r="R325" s="7"/>
      <c r="S325" s="390"/>
      <c r="T325" s="391"/>
      <c r="U325" s="391"/>
      <c r="V325" s="391"/>
      <c r="W325" s="391"/>
      <c r="X325" s="391"/>
      <c r="Y325" s="391"/>
      <c r="Z325" s="391"/>
      <c r="AA325" s="391"/>
      <c r="AB325" s="391"/>
      <c r="AC325" s="391"/>
      <c r="AD325" s="392"/>
      <c r="AE325" s="7"/>
      <c r="AF325" s="390"/>
      <c r="AG325" s="391"/>
      <c r="AH325" s="391"/>
      <c r="AI325" s="391"/>
      <c r="AJ325" s="391"/>
      <c r="AK325" s="391"/>
      <c r="AL325" s="391"/>
      <c r="AM325" s="391"/>
      <c r="AN325" s="391"/>
      <c r="AO325" s="391"/>
      <c r="AP325" s="391"/>
      <c r="AQ325" s="392"/>
      <c r="AR325" s="7"/>
      <c r="AS325" s="390"/>
      <c r="AT325" s="391"/>
      <c r="AU325" s="391"/>
      <c r="AV325" s="391"/>
      <c r="AW325" s="391"/>
      <c r="AX325" s="391"/>
      <c r="AY325" s="391"/>
      <c r="AZ325" s="391"/>
      <c r="BA325" s="391"/>
      <c r="BB325" s="391"/>
      <c r="BC325" s="391"/>
      <c r="BD325" s="392"/>
    </row>
    <row r="326" spans="1:56" ht="23" x14ac:dyDescent="0.35">
      <c r="B326" s="37"/>
      <c r="C326" s="37"/>
      <c r="E326" s="46" t="s">
        <v>217</v>
      </c>
      <c r="F326" s="327"/>
      <c r="G326" s="326"/>
      <c r="H326" s="326"/>
      <c r="I326" s="326"/>
      <c r="J326" s="326"/>
      <c r="K326" s="326"/>
      <c r="L326" s="326"/>
      <c r="M326" s="326"/>
      <c r="N326" s="326"/>
      <c r="O326" s="326"/>
      <c r="P326" s="326"/>
      <c r="Q326" s="9"/>
      <c r="R326" s="7"/>
      <c r="S326" s="327"/>
      <c r="T326" s="326"/>
      <c r="U326" s="326"/>
      <c r="V326" s="326"/>
      <c r="W326" s="326"/>
      <c r="X326" s="326"/>
      <c r="Y326" s="326"/>
      <c r="Z326" s="326"/>
      <c r="AA326" s="326"/>
      <c r="AB326" s="326"/>
      <c r="AC326" s="326"/>
      <c r="AD326" s="9"/>
      <c r="AE326" s="7"/>
      <c r="AF326" s="327"/>
      <c r="AG326" s="326"/>
      <c r="AH326" s="326"/>
      <c r="AI326" s="326"/>
      <c r="AJ326" s="326"/>
      <c r="AK326" s="326"/>
      <c r="AL326" s="326"/>
      <c r="AM326" s="326"/>
      <c r="AN326" s="326"/>
      <c r="AO326" s="326"/>
      <c r="AP326" s="326"/>
      <c r="AQ326" s="9"/>
      <c r="AR326" s="7"/>
      <c r="AS326" s="327"/>
      <c r="AT326" s="326"/>
      <c r="AU326" s="326"/>
      <c r="AV326" s="326"/>
      <c r="AW326" s="326"/>
      <c r="AX326" s="326"/>
      <c r="AY326" s="326"/>
      <c r="AZ326" s="326"/>
      <c r="BA326" s="326"/>
      <c r="BB326" s="326"/>
      <c r="BC326" s="326"/>
      <c r="BD326" s="9"/>
    </row>
    <row r="327" spans="1:56" ht="23" x14ac:dyDescent="0.35">
      <c r="A327" s="37" t="s">
        <v>59</v>
      </c>
      <c r="B327" s="37" t="s">
        <v>186</v>
      </c>
      <c r="C327" s="37">
        <v>240</v>
      </c>
      <c r="E327" s="69" t="s">
        <v>218</v>
      </c>
      <c r="F327" s="42"/>
      <c r="G327" s="39"/>
      <c r="H327" s="39"/>
      <c r="I327" s="39"/>
      <c r="J327" s="39"/>
      <c r="K327" s="39"/>
      <c r="L327" s="39"/>
      <c r="M327" s="39"/>
      <c r="N327" s="39"/>
      <c r="O327" s="39"/>
      <c r="P327" s="39"/>
      <c r="Q327" s="381"/>
      <c r="R327" s="7"/>
      <c r="S327" s="393"/>
      <c r="T327" s="391"/>
      <c r="U327" s="391"/>
      <c r="V327" s="391"/>
      <c r="W327" s="391"/>
      <c r="X327" s="391"/>
      <c r="Y327" s="391"/>
      <c r="Z327" s="391"/>
      <c r="AA327" s="391"/>
      <c r="AB327" s="391"/>
      <c r="AC327" s="391"/>
      <c r="AD327" s="392"/>
      <c r="AE327" s="7"/>
      <c r="AF327" s="42"/>
      <c r="AG327" s="39"/>
      <c r="AH327" s="39"/>
      <c r="AI327" s="39"/>
      <c r="AJ327" s="39"/>
      <c r="AK327" s="39"/>
      <c r="AL327" s="39"/>
      <c r="AM327" s="39"/>
      <c r="AN327" s="39"/>
      <c r="AO327" s="39"/>
      <c r="AP327" s="39"/>
      <c r="AQ327" s="381"/>
      <c r="AR327" s="7"/>
      <c r="AS327" s="42"/>
      <c r="AT327" s="39"/>
      <c r="AU327" s="39"/>
      <c r="AV327" s="39"/>
      <c r="AW327" s="39"/>
      <c r="AX327" s="39"/>
      <c r="AY327" s="39"/>
      <c r="AZ327" s="39"/>
      <c r="BA327" s="39"/>
      <c r="BB327" s="39"/>
      <c r="BC327" s="39"/>
      <c r="BD327" s="381"/>
    </row>
    <row r="328" spans="1:56" ht="23" x14ac:dyDescent="0.35">
      <c r="A328" s="37" t="s">
        <v>59</v>
      </c>
      <c r="B328" s="37" t="s">
        <v>187</v>
      </c>
      <c r="C328" s="37">
        <v>241</v>
      </c>
      <c r="E328" s="69" t="s">
        <v>319</v>
      </c>
      <c r="F328" s="390"/>
      <c r="G328" s="391"/>
      <c r="H328" s="391"/>
      <c r="I328" s="391"/>
      <c r="J328" s="391"/>
      <c r="K328" s="391"/>
      <c r="L328" s="391"/>
      <c r="M328" s="391"/>
      <c r="N328" s="391"/>
      <c r="O328" s="391"/>
      <c r="P328" s="391"/>
      <c r="Q328" s="392"/>
      <c r="S328" s="390"/>
      <c r="T328" s="391"/>
      <c r="U328" s="391"/>
      <c r="V328" s="391"/>
      <c r="W328" s="391"/>
      <c r="X328" s="391"/>
      <c r="Y328" s="391"/>
      <c r="Z328" s="391"/>
      <c r="AA328" s="391"/>
      <c r="AB328" s="391"/>
      <c r="AC328" s="391"/>
      <c r="AD328" s="392"/>
      <c r="AF328" s="390"/>
      <c r="AG328" s="391"/>
      <c r="AH328" s="391"/>
      <c r="AI328" s="391"/>
      <c r="AJ328" s="391"/>
      <c r="AK328" s="391"/>
      <c r="AL328" s="391"/>
      <c r="AM328" s="391"/>
      <c r="AN328" s="391"/>
      <c r="AO328" s="391"/>
      <c r="AP328" s="391"/>
      <c r="AQ328" s="392"/>
      <c r="AS328" s="390"/>
      <c r="AT328" s="391"/>
      <c r="AU328" s="391"/>
      <c r="AV328" s="391"/>
      <c r="AW328" s="391"/>
      <c r="AX328" s="391"/>
      <c r="AY328" s="391"/>
      <c r="AZ328" s="391"/>
      <c r="BA328" s="391"/>
      <c r="BB328" s="391"/>
      <c r="BC328" s="391"/>
      <c r="BD328" s="392"/>
    </row>
    <row r="329" spans="1:56" ht="23" x14ac:dyDescent="0.35">
      <c r="A329" s="37" t="s">
        <v>59</v>
      </c>
      <c r="B329" s="37" t="s">
        <v>188</v>
      </c>
      <c r="C329" s="37">
        <v>242</v>
      </c>
      <c r="E329" s="69" t="s">
        <v>220</v>
      </c>
      <c r="F329" s="390"/>
      <c r="G329" s="391"/>
      <c r="H329" s="391"/>
      <c r="I329" s="391"/>
      <c r="J329" s="391"/>
      <c r="K329" s="391"/>
      <c r="L329" s="391"/>
      <c r="M329" s="391"/>
      <c r="N329" s="391"/>
      <c r="O329" s="391"/>
      <c r="P329" s="391"/>
      <c r="Q329" s="392"/>
      <c r="R329" s="7"/>
      <c r="S329" s="390"/>
      <c r="T329" s="391"/>
      <c r="U329" s="391"/>
      <c r="V329" s="391"/>
      <c r="W329" s="391"/>
      <c r="X329" s="391"/>
      <c r="Y329" s="391"/>
      <c r="Z329" s="391"/>
      <c r="AA329" s="391"/>
      <c r="AB329" s="391"/>
      <c r="AC329" s="391"/>
      <c r="AD329" s="392"/>
      <c r="AE329" s="7"/>
      <c r="AF329" s="390"/>
      <c r="AG329" s="391"/>
      <c r="AH329" s="391"/>
      <c r="AI329" s="391"/>
      <c r="AJ329" s="391"/>
      <c r="AK329" s="391"/>
      <c r="AL329" s="391"/>
      <c r="AM329" s="391"/>
      <c r="AN329" s="391"/>
      <c r="AO329" s="391"/>
      <c r="AP329" s="391"/>
      <c r="AQ329" s="392"/>
      <c r="AR329" s="7"/>
      <c r="AS329" s="390"/>
      <c r="AT329" s="391"/>
      <c r="AU329" s="391"/>
      <c r="AV329" s="391"/>
      <c r="AW329" s="391"/>
      <c r="AX329" s="391"/>
      <c r="AY329" s="391"/>
      <c r="AZ329" s="391"/>
      <c r="BA329" s="391"/>
      <c r="BB329" s="391"/>
      <c r="BC329" s="391"/>
      <c r="BD329" s="392"/>
    </row>
    <row r="330" spans="1:56" ht="23" x14ac:dyDescent="0.35">
      <c r="B330" s="37"/>
      <c r="C330" s="37"/>
      <c r="E330" s="46" t="s">
        <v>222</v>
      </c>
      <c r="F330" s="327"/>
      <c r="G330" s="326"/>
      <c r="H330" s="326"/>
      <c r="I330" s="326"/>
      <c r="J330" s="326"/>
      <c r="K330" s="326"/>
      <c r="L330" s="326"/>
      <c r="M330" s="326"/>
      <c r="N330" s="326"/>
      <c r="O330" s="326"/>
      <c r="P330" s="326"/>
      <c r="Q330" s="9"/>
      <c r="R330" s="7"/>
      <c r="S330" s="327"/>
      <c r="T330" s="326"/>
      <c r="U330" s="326"/>
      <c r="V330" s="326"/>
      <c r="W330" s="326"/>
      <c r="X330" s="326"/>
      <c r="Y330" s="326"/>
      <c r="Z330" s="326"/>
      <c r="AA330" s="326"/>
      <c r="AB330" s="326"/>
      <c r="AC330" s="326"/>
      <c r="AD330" s="9"/>
      <c r="AE330" s="7"/>
      <c r="AF330" s="327"/>
      <c r="AG330" s="326"/>
      <c r="AH330" s="326"/>
      <c r="AI330" s="326"/>
      <c r="AJ330" s="326"/>
      <c r="AK330" s="326"/>
      <c r="AL330" s="326"/>
      <c r="AM330" s="326"/>
      <c r="AN330" s="326"/>
      <c r="AO330" s="326"/>
      <c r="AP330" s="326"/>
      <c r="AQ330" s="9"/>
      <c r="AR330" s="7"/>
      <c r="AS330" s="327"/>
      <c r="AT330" s="326"/>
      <c r="AU330" s="326"/>
      <c r="AV330" s="326"/>
      <c r="AW330" s="326"/>
      <c r="AX330" s="326"/>
      <c r="AY330" s="326"/>
      <c r="AZ330" s="326"/>
      <c r="BA330" s="326"/>
      <c r="BB330" s="326"/>
      <c r="BC330" s="326"/>
      <c r="BD330" s="9"/>
    </row>
    <row r="331" spans="1:56" ht="23" x14ac:dyDescent="0.35">
      <c r="A331" s="37" t="s">
        <v>59</v>
      </c>
      <c r="B331" s="37" t="s">
        <v>189</v>
      </c>
      <c r="C331" s="37">
        <v>243</v>
      </c>
      <c r="E331" s="69" t="s">
        <v>223</v>
      </c>
      <c r="F331" s="390"/>
      <c r="G331" s="391"/>
      <c r="H331" s="391"/>
      <c r="I331" s="391"/>
      <c r="J331" s="391"/>
      <c r="K331" s="391"/>
      <c r="L331" s="391"/>
      <c r="M331" s="391"/>
      <c r="N331" s="391"/>
      <c r="O331" s="391"/>
      <c r="P331" s="391"/>
      <c r="Q331" s="392"/>
      <c r="R331" s="7"/>
      <c r="S331" s="390"/>
      <c r="T331" s="391"/>
      <c r="U331" s="391"/>
      <c r="V331" s="391"/>
      <c r="W331" s="391"/>
      <c r="X331" s="391"/>
      <c r="Y331" s="391"/>
      <c r="Z331" s="391"/>
      <c r="AA331" s="391"/>
      <c r="AB331" s="391"/>
      <c r="AC331" s="391"/>
      <c r="AD331" s="392"/>
      <c r="AE331" s="7"/>
      <c r="AF331" s="390"/>
      <c r="AG331" s="391"/>
      <c r="AH331" s="391"/>
      <c r="AI331" s="391"/>
      <c r="AJ331" s="391"/>
      <c r="AK331" s="391"/>
      <c r="AL331" s="391"/>
      <c r="AM331" s="391"/>
      <c r="AN331" s="391"/>
      <c r="AO331" s="391"/>
      <c r="AP331" s="391"/>
      <c r="AQ331" s="392"/>
      <c r="AR331" s="7"/>
      <c r="AS331" s="390"/>
      <c r="AT331" s="391"/>
      <c r="AU331" s="391"/>
      <c r="AV331" s="391"/>
      <c r="AW331" s="391"/>
      <c r="AX331" s="391"/>
      <c r="AY331" s="391"/>
      <c r="AZ331" s="391"/>
      <c r="BA331" s="391"/>
      <c r="BB331" s="391"/>
      <c r="BC331" s="391"/>
      <c r="BD331" s="392"/>
    </row>
    <row r="332" spans="1:56" ht="23" x14ac:dyDescent="0.35">
      <c r="A332" s="37" t="s">
        <v>59</v>
      </c>
      <c r="B332" s="37" t="s">
        <v>190</v>
      </c>
      <c r="C332" s="37">
        <v>244</v>
      </c>
      <c r="E332" s="69" t="s">
        <v>224</v>
      </c>
      <c r="F332" s="390"/>
      <c r="G332" s="391"/>
      <c r="H332" s="391"/>
      <c r="I332" s="391"/>
      <c r="J332" s="391"/>
      <c r="K332" s="391"/>
      <c r="L332" s="391"/>
      <c r="M332" s="391"/>
      <c r="N332" s="391"/>
      <c r="O332" s="391"/>
      <c r="P332" s="391"/>
      <c r="Q332" s="392"/>
      <c r="R332" s="7"/>
      <c r="S332" s="390"/>
      <c r="T332" s="391"/>
      <c r="U332" s="391"/>
      <c r="V332" s="391"/>
      <c r="W332" s="391"/>
      <c r="X332" s="391"/>
      <c r="Y332" s="391"/>
      <c r="Z332" s="391"/>
      <c r="AA332" s="391"/>
      <c r="AB332" s="391"/>
      <c r="AC332" s="391"/>
      <c r="AD332" s="392"/>
      <c r="AE332" s="7"/>
      <c r="AF332" s="390"/>
      <c r="AG332" s="391"/>
      <c r="AH332" s="391"/>
      <c r="AI332" s="391"/>
      <c r="AJ332" s="391"/>
      <c r="AK332" s="391"/>
      <c r="AL332" s="391"/>
      <c r="AM332" s="391"/>
      <c r="AN332" s="391"/>
      <c r="AO332" s="391"/>
      <c r="AP332" s="391"/>
      <c r="AQ332" s="392"/>
      <c r="AR332" s="7"/>
      <c r="AS332" s="390"/>
      <c r="AT332" s="391"/>
      <c r="AU332" s="391"/>
      <c r="AV332" s="391"/>
      <c r="AW332" s="391"/>
      <c r="AX332" s="391"/>
      <c r="AY332" s="391"/>
      <c r="AZ332" s="391"/>
      <c r="BA332" s="391"/>
      <c r="BB332" s="391"/>
      <c r="BC332" s="391"/>
      <c r="BD332" s="392"/>
    </row>
    <row r="333" spans="1:56" ht="23" x14ac:dyDescent="0.35">
      <c r="A333" s="37" t="s">
        <v>59</v>
      </c>
      <c r="B333" s="37" t="s">
        <v>191</v>
      </c>
      <c r="C333" s="37">
        <v>245</v>
      </c>
      <c r="E333" s="69" t="s">
        <v>225</v>
      </c>
      <c r="F333" s="390"/>
      <c r="G333" s="391"/>
      <c r="H333" s="391"/>
      <c r="I333" s="391"/>
      <c r="J333" s="391"/>
      <c r="K333" s="391"/>
      <c r="L333" s="391"/>
      <c r="M333" s="391"/>
      <c r="N333" s="391"/>
      <c r="O333" s="391"/>
      <c r="P333" s="391"/>
      <c r="Q333" s="392"/>
      <c r="R333" s="7"/>
      <c r="S333" s="390"/>
      <c r="T333" s="391"/>
      <c r="U333" s="391"/>
      <c r="V333" s="391"/>
      <c r="W333" s="391"/>
      <c r="X333" s="391"/>
      <c r="Y333" s="391"/>
      <c r="Z333" s="391"/>
      <c r="AA333" s="391"/>
      <c r="AB333" s="391"/>
      <c r="AC333" s="391"/>
      <c r="AD333" s="392"/>
      <c r="AE333" s="7"/>
      <c r="AF333" s="390"/>
      <c r="AG333" s="391"/>
      <c r="AH333" s="391"/>
      <c r="AI333" s="391"/>
      <c r="AJ333" s="391"/>
      <c r="AK333" s="391"/>
      <c r="AL333" s="391"/>
      <c r="AM333" s="391"/>
      <c r="AN333" s="391"/>
      <c r="AO333" s="391"/>
      <c r="AP333" s="391"/>
      <c r="AQ333" s="392"/>
      <c r="AR333" s="7"/>
      <c r="AS333" s="390"/>
      <c r="AT333" s="391"/>
      <c r="AU333" s="391"/>
      <c r="AV333" s="391"/>
      <c r="AW333" s="391"/>
      <c r="AX333" s="391"/>
      <c r="AY333" s="391"/>
      <c r="AZ333" s="391"/>
      <c r="BA333" s="391"/>
      <c r="BB333" s="391"/>
      <c r="BC333" s="391"/>
      <c r="BD333" s="392"/>
    </row>
    <row r="334" spans="1:56" ht="23" x14ac:dyDescent="0.35">
      <c r="A334" s="37" t="s">
        <v>59</v>
      </c>
      <c r="B334" s="37" t="s">
        <v>192</v>
      </c>
      <c r="C334" s="37">
        <v>246</v>
      </c>
      <c r="E334" s="69" t="s">
        <v>226</v>
      </c>
      <c r="F334" s="390"/>
      <c r="G334" s="391"/>
      <c r="H334" s="391"/>
      <c r="I334" s="391"/>
      <c r="J334" s="391"/>
      <c r="K334" s="391"/>
      <c r="L334" s="391"/>
      <c r="M334" s="391"/>
      <c r="N334" s="391"/>
      <c r="O334" s="391"/>
      <c r="P334" s="391"/>
      <c r="Q334" s="392"/>
      <c r="R334" s="7"/>
      <c r="S334" s="390"/>
      <c r="T334" s="391"/>
      <c r="U334" s="391"/>
      <c r="V334" s="391"/>
      <c r="W334" s="391"/>
      <c r="X334" s="391"/>
      <c r="Y334" s="391"/>
      <c r="Z334" s="391"/>
      <c r="AA334" s="391"/>
      <c r="AB334" s="391"/>
      <c r="AC334" s="391"/>
      <c r="AD334" s="392"/>
      <c r="AE334" s="7"/>
      <c r="AF334" s="390"/>
      <c r="AG334" s="391"/>
      <c r="AH334" s="391"/>
      <c r="AI334" s="391"/>
      <c r="AJ334" s="391"/>
      <c r="AK334" s="391"/>
      <c r="AL334" s="391"/>
      <c r="AM334" s="391"/>
      <c r="AN334" s="391"/>
      <c r="AO334" s="391"/>
      <c r="AP334" s="391"/>
      <c r="AQ334" s="392"/>
      <c r="AR334" s="7"/>
      <c r="AS334" s="390"/>
      <c r="AT334" s="391"/>
      <c r="AU334" s="391"/>
      <c r="AV334" s="391"/>
      <c r="AW334" s="391"/>
      <c r="AX334" s="391"/>
      <c r="AY334" s="391"/>
      <c r="AZ334" s="391"/>
      <c r="BA334" s="391"/>
      <c r="BB334" s="391"/>
      <c r="BC334" s="391"/>
      <c r="BD334" s="392"/>
    </row>
    <row r="335" spans="1:56" ht="23" x14ac:dyDescent="0.35">
      <c r="A335" s="37" t="s">
        <v>59</v>
      </c>
      <c r="B335" s="37" t="s">
        <v>193</v>
      </c>
      <c r="C335" s="37">
        <v>247</v>
      </c>
      <c r="E335" s="69" t="s">
        <v>227</v>
      </c>
      <c r="F335" s="390"/>
      <c r="G335" s="391"/>
      <c r="H335" s="391"/>
      <c r="I335" s="391"/>
      <c r="J335" s="391"/>
      <c r="K335" s="391"/>
      <c r="L335" s="391"/>
      <c r="M335" s="391"/>
      <c r="N335" s="391"/>
      <c r="O335" s="391"/>
      <c r="P335" s="391"/>
      <c r="Q335" s="392"/>
      <c r="R335" s="7"/>
      <c r="S335" s="390"/>
      <c r="T335" s="391"/>
      <c r="U335" s="391"/>
      <c r="V335" s="391"/>
      <c r="W335" s="391"/>
      <c r="X335" s="391"/>
      <c r="Y335" s="391"/>
      <c r="Z335" s="391"/>
      <c r="AA335" s="391"/>
      <c r="AB335" s="391"/>
      <c r="AC335" s="391"/>
      <c r="AD335" s="392"/>
      <c r="AE335" s="7"/>
      <c r="AF335" s="390"/>
      <c r="AG335" s="391"/>
      <c r="AH335" s="391"/>
      <c r="AI335" s="391"/>
      <c r="AJ335" s="391"/>
      <c r="AK335" s="391"/>
      <c r="AL335" s="391"/>
      <c r="AM335" s="391"/>
      <c r="AN335" s="391"/>
      <c r="AO335" s="391"/>
      <c r="AP335" s="391"/>
      <c r="AQ335" s="392"/>
      <c r="AR335" s="7"/>
      <c r="AS335" s="390"/>
      <c r="AT335" s="391"/>
      <c r="AU335" s="391"/>
      <c r="AV335" s="391"/>
      <c r="AW335" s="391"/>
      <c r="AX335" s="391"/>
      <c r="AY335" s="391"/>
      <c r="AZ335" s="391"/>
      <c r="BA335" s="391"/>
      <c r="BB335" s="391"/>
      <c r="BC335" s="391"/>
      <c r="BD335" s="392"/>
    </row>
    <row r="336" spans="1:56" s="18" customFormat="1" ht="23" x14ac:dyDescent="0.35">
      <c r="A336" s="35"/>
      <c r="B336" s="35"/>
      <c r="C336" s="37"/>
      <c r="E336" s="12" t="s">
        <v>348</v>
      </c>
      <c r="F336" s="16">
        <f>SUM(F338:F340)</f>
        <v>0</v>
      </c>
      <c r="G336" s="385">
        <f t="shared" ref="G336:Q336" si="12">SUM(G338:G340)</f>
        <v>0</v>
      </c>
      <c r="H336" s="385">
        <f t="shared" si="12"/>
        <v>0</v>
      </c>
      <c r="I336" s="385">
        <f t="shared" si="12"/>
        <v>0</v>
      </c>
      <c r="J336" s="385">
        <f t="shared" si="12"/>
        <v>0</v>
      </c>
      <c r="K336" s="385">
        <f t="shared" si="12"/>
        <v>0</v>
      </c>
      <c r="L336" s="385">
        <f t="shared" si="12"/>
        <v>0</v>
      </c>
      <c r="M336" s="385">
        <f t="shared" si="12"/>
        <v>0</v>
      </c>
      <c r="N336" s="385">
        <f t="shared" si="12"/>
        <v>0</v>
      </c>
      <c r="O336" s="385">
        <f t="shared" si="12"/>
        <v>0</v>
      </c>
      <c r="P336" s="385">
        <f t="shared" si="12"/>
        <v>0</v>
      </c>
      <c r="Q336" s="383">
        <f t="shared" si="12"/>
        <v>0</v>
      </c>
      <c r="R336" s="17"/>
      <c r="S336" s="16">
        <f>SUM(S338:S340)</f>
        <v>0</v>
      </c>
      <c r="T336" s="385">
        <f t="shared" ref="T336:AD336" si="13">SUM(T338:T340)</f>
        <v>0</v>
      </c>
      <c r="U336" s="385">
        <f t="shared" si="13"/>
        <v>0</v>
      </c>
      <c r="V336" s="385">
        <f t="shared" si="13"/>
        <v>0</v>
      </c>
      <c r="W336" s="385">
        <f t="shared" si="13"/>
        <v>0</v>
      </c>
      <c r="X336" s="385">
        <f t="shared" si="13"/>
        <v>0</v>
      </c>
      <c r="Y336" s="385">
        <f t="shared" si="13"/>
        <v>0</v>
      </c>
      <c r="Z336" s="385">
        <f t="shared" si="13"/>
        <v>0</v>
      </c>
      <c r="AA336" s="385">
        <f t="shared" si="13"/>
        <v>0</v>
      </c>
      <c r="AB336" s="385">
        <f t="shared" si="13"/>
        <v>0</v>
      </c>
      <c r="AC336" s="385">
        <f t="shared" si="13"/>
        <v>0</v>
      </c>
      <c r="AD336" s="383">
        <f t="shared" si="13"/>
        <v>0</v>
      </c>
      <c r="AE336" s="17"/>
      <c r="AF336" s="16">
        <f>SUM(AF338:AF340)</f>
        <v>0</v>
      </c>
      <c r="AG336" s="385">
        <f t="shared" ref="AG336:AQ336" si="14">SUM(AG338:AG340)</f>
        <v>0</v>
      </c>
      <c r="AH336" s="385">
        <f t="shared" si="14"/>
        <v>0</v>
      </c>
      <c r="AI336" s="385">
        <f t="shared" si="14"/>
        <v>0</v>
      </c>
      <c r="AJ336" s="385">
        <f t="shared" si="14"/>
        <v>0</v>
      </c>
      <c r="AK336" s="385">
        <f t="shared" si="14"/>
        <v>0</v>
      </c>
      <c r="AL336" s="385">
        <f t="shared" si="14"/>
        <v>0</v>
      </c>
      <c r="AM336" s="385">
        <f t="shared" si="14"/>
        <v>0</v>
      </c>
      <c r="AN336" s="385">
        <f t="shared" si="14"/>
        <v>0</v>
      </c>
      <c r="AO336" s="385">
        <f t="shared" si="14"/>
        <v>0</v>
      </c>
      <c r="AP336" s="385">
        <f t="shared" si="14"/>
        <v>0</v>
      </c>
      <c r="AQ336" s="383">
        <f t="shared" si="14"/>
        <v>0</v>
      </c>
      <c r="AR336" s="17"/>
      <c r="AS336" s="16">
        <f>SUM(AS338:AS340)</f>
        <v>0</v>
      </c>
      <c r="AT336" s="385">
        <f t="shared" ref="AT336:BD336" si="15">SUM(AT338:AT340)</f>
        <v>0</v>
      </c>
      <c r="AU336" s="385">
        <f t="shared" si="15"/>
        <v>0</v>
      </c>
      <c r="AV336" s="385">
        <f t="shared" si="15"/>
        <v>0</v>
      </c>
      <c r="AW336" s="385">
        <f t="shared" si="15"/>
        <v>0</v>
      </c>
      <c r="AX336" s="385">
        <f t="shared" si="15"/>
        <v>0</v>
      </c>
      <c r="AY336" s="385">
        <f t="shared" si="15"/>
        <v>0</v>
      </c>
      <c r="AZ336" s="385">
        <f t="shared" si="15"/>
        <v>0</v>
      </c>
      <c r="BA336" s="385">
        <f t="shared" si="15"/>
        <v>0</v>
      </c>
      <c r="BB336" s="385">
        <f t="shared" si="15"/>
        <v>0</v>
      </c>
      <c r="BC336" s="385">
        <f t="shared" si="15"/>
        <v>0</v>
      </c>
      <c r="BD336" s="383">
        <f t="shared" si="15"/>
        <v>0</v>
      </c>
    </row>
    <row r="337" spans="1:225" ht="23" x14ac:dyDescent="0.35">
      <c r="B337" s="37"/>
      <c r="C337" s="37"/>
      <c r="E337" s="46" t="s">
        <v>229</v>
      </c>
      <c r="F337" s="327"/>
      <c r="G337" s="326"/>
      <c r="H337" s="326"/>
      <c r="I337" s="326"/>
      <c r="J337" s="326"/>
      <c r="K337" s="326"/>
      <c r="L337" s="326"/>
      <c r="M337" s="326"/>
      <c r="N337" s="326"/>
      <c r="O337" s="326"/>
      <c r="P337" s="326"/>
      <c r="Q337" s="9"/>
      <c r="R337" s="7"/>
      <c r="S337" s="327"/>
      <c r="T337" s="326"/>
      <c r="U337" s="326"/>
      <c r="V337" s="326"/>
      <c r="W337" s="326"/>
      <c r="X337" s="326"/>
      <c r="Y337" s="326"/>
      <c r="Z337" s="326"/>
      <c r="AA337" s="326"/>
      <c r="AB337" s="326"/>
      <c r="AC337" s="326"/>
      <c r="AD337" s="9"/>
      <c r="AE337" s="7"/>
      <c r="AF337" s="327"/>
      <c r="AG337" s="326"/>
      <c r="AH337" s="326"/>
      <c r="AI337" s="326"/>
      <c r="AJ337" s="326"/>
      <c r="AK337" s="326"/>
      <c r="AL337" s="326"/>
      <c r="AM337" s="326"/>
      <c r="AN337" s="326"/>
      <c r="AO337" s="326"/>
      <c r="AP337" s="326"/>
      <c r="AQ337" s="9"/>
      <c r="AR337" s="7"/>
      <c r="AS337" s="327"/>
      <c r="AT337" s="326"/>
      <c r="AU337" s="326"/>
      <c r="AV337" s="326"/>
      <c r="AW337" s="326"/>
      <c r="AX337" s="326"/>
      <c r="AY337" s="326"/>
      <c r="AZ337" s="326"/>
      <c r="BA337" s="326"/>
      <c r="BB337" s="326"/>
      <c r="BC337" s="326"/>
      <c r="BD337" s="9"/>
    </row>
    <row r="338" spans="1:225" ht="23" x14ac:dyDescent="0.35">
      <c r="A338" s="35" t="s">
        <v>63</v>
      </c>
      <c r="B338" s="37" t="s">
        <v>194</v>
      </c>
      <c r="C338" s="37">
        <v>248</v>
      </c>
      <c r="E338" s="69" t="s">
        <v>230</v>
      </c>
      <c r="F338" s="390"/>
      <c r="G338" s="391"/>
      <c r="H338" s="391"/>
      <c r="I338" s="391"/>
      <c r="J338" s="391"/>
      <c r="K338" s="391"/>
      <c r="L338" s="391"/>
      <c r="M338" s="391"/>
      <c r="N338" s="391"/>
      <c r="O338" s="391"/>
      <c r="P338" s="391"/>
      <c r="Q338" s="392"/>
      <c r="S338" s="390"/>
      <c r="T338" s="391"/>
      <c r="U338" s="391"/>
      <c r="V338" s="391"/>
      <c r="W338" s="391"/>
      <c r="X338" s="391"/>
      <c r="Y338" s="391"/>
      <c r="Z338" s="391"/>
      <c r="AA338" s="391"/>
      <c r="AB338" s="391"/>
      <c r="AC338" s="391"/>
      <c r="AD338" s="392"/>
      <c r="AE338" s="7"/>
      <c r="AF338" s="390"/>
      <c r="AG338" s="391"/>
      <c r="AH338" s="391"/>
      <c r="AI338" s="391"/>
      <c r="AJ338" s="391"/>
      <c r="AK338" s="391"/>
      <c r="AL338" s="391"/>
      <c r="AM338" s="391"/>
      <c r="AN338" s="391"/>
      <c r="AO338" s="391"/>
      <c r="AP338" s="391"/>
      <c r="AQ338" s="392"/>
      <c r="AR338" s="7"/>
      <c r="AS338" s="390"/>
      <c r="AT338" s="391"/>
      <c r="AU338" s="391"/>
      <c r="AV338" s="391"/>
      <c r="AW338" s="391"/>
      <c r="AX338" s="391"/>
      <c r="AY338" s="391"/>
      <c r="AZ338" s="391"/>
      <c r="BA338" s="391"/>
      <c r="BB338" s="391"/>
      <c r="BC338" s="391"/>
      <c r="BD338" s="392"/>
    </row>
    <row r="339" spans="1:225" ht="23" x14ac:dyDescent="0.35">
      <c r="A339" s="35" t="s">
        <v>63</v>
      </c>
      <c r="B339" s="37" t="s">
        <v>195</v>
      </c>
      <c r="C339" s="37">
        <v>249</v>
      </c>
      <c r="E339" s="69" t="s">
        <v>231</v>
      </c>
      <c r="F339" s="374"/>
      <c r="G339" s="39"/>
      <c r="H339" s="39"/>
      <c r="I339" s="39"/>
      <c r="J339" s="39"/>
      <c r="K339" s="39"/>
      <c r="L339" s="39"/>
      <c r="M339" s="39"/>
      <c r="N339" s="39"/>
      <c r="O339" s="39"/>
      <c r="P339" s="39"/>
      <c r="Q339" s="381"/>
      <c r="S339" s="390"/>
      <c r="T339" s="391"/>
      <c r="U339" s="391"/>
      <c r="V339" s="391"/>
      <c r="W339" s="391"/>
      <c r="X339" s="391"/>
      <c r="Y339" s="391"/>
      <c r="Z339" s="391"/>
      <c r="AA339" s="391"/>
      <c r="AB339" s="391"/>
      <c r="AC339" s="391"/>
      <c r="AD339" s="392"/>
      <c r="AF339" s="374"/>
      <c r="AG339" s="39"/>
      <c r="AH339" s="39"/>
      <c r="AI339" s="39"/>
      <c r="AJ339" s="39"/>
      <c r="AK339" s="39"/>
      <c r="AL339" s="39"/>
      <c r="AM339" s="39"/>
      <c r="AN339" s="39"/>
      <c r="AO339" s="39"/>
      <c r="AP339" s="39"/>
      <c r="AQ339" s="381"/>
      <c r="AS339" s="374"/>
      <c r="AT339" s="39"/>
      <c r="AU339" s="39"/>
      <c r="AV339" s="39"/>
      <c r="AW339" s="39"/>
      <c r="AX339" s="39"/>
      <c r="AY339" s="39"/>
      <c r="AZ339" s="39"/>
      <c r="BA339" s="39"/>
      <c r="BB339" s="39"/>
      <c r="BC339" s="39"/>
      <c r="BD339" s="381"/>
    </row>
    <row r="340" spans="1:225" ht="23" x14ac:dyDescent="0.35">
      <c r="A340" s="35" t="s">
        <v>63</v>
      </c>
      <c r="B340" s="37" t="s">
        <v>196</v>
      </c>
      <c r="C340" s="37">
        <v>250</v>
      </c>
      <c r="E340" s="73" t="s">
        <v>232</v>
      </c>
      <c r="F340" s="377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384"/>
      <c r="S340" s="394"/>
      <c r="T340" s="395"/>
      <c r="U340" s="395"/>
      <c r="V340" s="395"/>
      <c r="W340" s="395"/>
      <c r="X340" s="395"/>
      <c r="Y340" s="395"/>
      <c r="Z340" s="395"/>
      <c r="AA340" s="395"/>
      <c r="AB340" s="395"/>
      <c r="AC340" s="395"/>
      <c r="AD340" s="396"/>
      <c r="AF340" s="377"/>
      <c r="AG340" s="43"/>
      <c r="AH340" s="43"/>
      <c r="AI340" s="43"/>
      <c r="AJ340" s="43"/>
      <c r="AK340" s="43"/>
      <c r="AL340" s="43"/>
      <c r="AM340" s="43"/>
      <c r="AN340" s="43"/>
      <c r="AO340" s="43"/>
      <c r="AP340" s="43"/>
      <c r="AQ340" s="384"/>
      <c r="AS340" s="377"/>
      <c r="AT340" s="43"/>
      <c r="AU340" s="43"/>
      <c r="AV340" s="43"/>
      <c r="AW340" s="43"/>
      <c r="AX340" s="43"/>
      <c r="AY340" s="43"/>
      <c r="AZ340" s="43"/>
      <c r="BA340" s="43"/>
      <c r="BB340" s="43"/>
      <c r="BC340" s="43"/>
      <c r="BD340" s="384"/>
    </row>
    <row r="341" spans="1:225" ht="23" x14ac:dyDescent="0.35">
      <c r="C341" s="37"/>
      <c r="E341" s="10"/>
    </row>
    <row r="342" spans="1:225" s="4" customFormat="1" ht="23.15" customHeight="1" x14ac:dyDescent="0.35">
      <c r="A342" s="35"/>
      <c r="B342" s="35"/>
      <c r="C342" s="37"/>
      <c r="E342" s="10"/>
      <c r="F342" s="401" t="str">
        <f>+IDIOMA!$H$21</f>
        <v># Customers with sustainable operations</v>
      </c>
      <c r="G342" s="401"/>
      <c r="H342" s="401"/>
      <c r="I342" s="401"/>
      <c r="J342" s="401"/>
      <c r="K342" s="401"/>
      <c r="L342" s="401"/>
      <c r="M342" s="401"/>
      <c r="N342" s="401"/>
      <c r="O342" s="401"/>
      <c r="P342" s="401"/>
      <c r="Q342" s="401"/>
    </row>
    <row r="343" spans="1:225" s="4" customFormat="1" ht="29" x14ac:dyDescent="0.35">
      <c r="A343" s="35"/>
      <c r="B343" s="35"/>
      <c r="C343" s="37"/>
      <c r="E343" s="10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</row>
    <row r="344" spans="1:225" s="4" customFormat="1" ht="29" x14ac:dyDescent="0.85">
      <c r="A344" s="35"/>
      <c r="B344" s="35"/>
      <c r="C344" s="37"/>
      <c r="E344" s="11" t="s">
        <v>349</v>
      </c>
      <c r="F344" s="6" t="str">
        <f>IDIOMA!$H$3</f>
        <v>Jan</v>
      </c>
      <c r="G344" s="389" t="str">
        <f>IDIOMA!$H$4</f>
        <v>Feb</v>
      </c>
      <c r="H344" s="389" t="str">
        <f>IDIOMA!$H$5</f>
        <v>Mar</v>
      </c>
      <c r="I344" s="389" t="str">
        <f>IDIOMA!$H$6</f>
        <v>Apr</v>
      </c>
      <c r="J344" s="389" t="str">
        <f>IDIOMA!$H$7</f>
        <v>May</v>
      </c>
      <c r="K344" s="389" t="str">
        <f>IDIOMA!$H$8</f>
        <v>Jun</v>
      </c>
      <c r="L344" s="389" t="str">
        <f>IDIOMA!$H$9</f>
        <v>Jul</v>
      </c>
      <c r="M344" s="389" t="str">
        <f>IDIOMA!$H$10</f>
        <v>Aug</v>
      </c>
      <c r="N344" s="389" t="str">
        <f>IDIOMA!$H$11</f>
        <v>Sep</v>
      </c>
      <c r="O344" s="389" t="str">
        <f>IDIOMA!$H$12</f>
        <v>Oct</v>
      </c>
      <c r="P344" s="389" t="str">
        <f>IDIOMA!$H$13</f>
        <v>Nov</v>
      </c>
      <c r="Q344" s="6" t="str">
        <f>IDIOMA!$H$14</f>
        <v>Dec</v>
      </c>
    </row>
    <row r="345" spans="1:225" ht="23" x14ac:dyDescent="0.35">
      <c r="A345" s="35" t="s">
        <v>110</v>
      </c>
      <c r="C345" s="37">
        <v>251</v>
      </c>
      <c r="E345" s="75" t="s">
        <v>68</v>
      </c>
      <c r="F345" s="2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29"/>
      <c r="BE345" s="4"/>
      <c r="BF345" s="22"/>
      <c r="BG345" s="22"/>
      <c r="BH345" s="22"/>
      <c r="BI345" s="22"/>
      <c r="BJ345" s="22"/>
      <c r="BK345" s="22"/>
      <c r="BL345" s="22"/>
      <c r="BM345" s="22"/>
      <c r="BN345" s="22"/>
      <c r="BO345" s="22"/>
      <c r="BP345" s="22"/>
      <c r="BQ345" s="22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  <c r="DP345" s="4"/>
      <c r="DQ345" s="4"/>
      <c r="DR345" s="4"/>
      <c r="DS345" s="4"/>
      <c r="DT345" s="4"/>
      <c r="DU345" s="4"/>
      <c r="DV345" s="4"/>
      <c r="DW345" s="4"/>
      <c r="DX345" s="4"/>
      <c r="DY345" s="4"/>
      <c r="DZ345" s="4"/>
      <c r="EA345" s="4"/>
      <c r="EB345" s="4"/>
      <c r="EC345" s="4"/>
      <c r="ED345" s="4"/>
      <c r="EE345" s="4"/>
      <c r="EF345" s="4"/>
      <c r="EG345" s="4"/>
      <c r="EH345" s="4"/>
      <c r="EI345" s="4"/>
      <c r="EJ345" s="4"/>
      <c r="EK345" s="4"/>
      <c r="EL345" s="4"/>
      <c r="EM345" s="4"/>
      <c r="EN345" s="4"/>
      <c r="EO345" s="4"/>
      <c r="EP345" s="4"/>
      <c r="EQ345" s="4"/>
      <c r="ER345" s="4"/>
      <c r="ES345" s="4"/>
      <c r="ET345" s="4"/>
      <c r="EU345" s="4"/>
      <c r="EV345" s="4"/>
      <c r="EW345" s="4"/>
      <c r="EX345" s="4"/>
      <c r="EY345" s="4"/>
      <c r="EZ345" s="4"/>
      <c r="FA345" s="4"/>
      <c r="FB345" s="4"/>
      <c r="FC345" s="4"/>
      <c r="FD345" s="4"/>
      <c r="FE345" s="4"/>
      <c r="FF345" s="4"/>
      <c r="FG345" s="4"/>
      <c r="FH345" s="4"/>
      <c r="FI345" s="4"/>
      <c r="FJ345" s="4"/>
      <c r="FK345" s="4"/>
      <c r="FL345" s="4"/>
      <c r="FM345" s="4"/>
      <c r="FN345" s="4"/>
      <c r="FO345" s="4"/>
      <c r="FP345" s="4"/>
      <c r="FQ345" s="4"/>
      <c r="FR345" s="4"/>
      <c r="FS345" s="4"/>
      <c r="FT345" s="4"/>
      <c r="FU345" s="4"/>
      <c r="FV345" s="4"/>
      <c r="FW345" s="4"/>
      <c r="FX345" s="4"/>
      <c r="FY345" s="4"/>
      <c r="FZ345" s="4"/>
      <c r="GA345" s="4"/>
      <c r="GB345" s="4"/>
      <c r="GC345" s="4"/>
      <c r="GD345" s="4"/>
      <c r="GE345" s="4"/>
      <c r="GF345" s="4"/>
      <c r="GG345" s="4"/>
      <c r="GH345" s="4"/>
      <c r="GI345" s="4"/>
      <c r="GJ345" s="4"/>
      <c r="GK345" s="4"/>
      <c r="GL345" s="4"/>
      <c r="GM345" s="4"/>
      <c r="GN345" s="4"/>
      <c r="GO345" s="4"/>
      <c r="GP345" s="4"/>
      <c r="GQ345" s="4"/>
      <c r="GR345" s="4"/>
      <c r="GS345" s="4"/>
      <c r="GT345" s="4"/>
      <c r="GU345" s="4"/>
      <c r="GV345" s="4"/>
      <c r="GW345" s="4"/>
      <c r="GX345" s="4"/>
      <c r="GY345" s="4"/>
      <c r="GZ345" s="4"/>
      <c r="HA345" s="4"/>
      <c r="HB345" s="4"/>
      <c r="HC345" s="4"/>
      <c r="HD345" s="4"/>
      <c r="HE345" s="4"/>
      <c r="HF345" s="4"/>
      <c r="HG345" s="4"/>
      <c r="HH345" s="4"/>
      <c r="HI345" s="4"/>
      <c r="HJ345" s="4"/>
      <c r="HK345" s="4"/>
      <c r="HL345" s="4"/>
      <c r="HM345" s="4"/>
      <c r="HN345" s="4"/>
      <c r="HO345" s="4"/>
      <c r="HP345" s="4"/>
      <c r="HQ345" s="4"/>
    </row>
    <row r="346" spans="1:225" ht="23" x14ac:dyDescent="0.35">
      <c r="A346" s="35" t="s">
        <v>111</v>
      </c>
      <c r="C346" s="37">
        <v>252</v>
      </c>
      <c r="E346" s="76" t="s">
        <v>69</v>
      </c>
      <c r="F346" s="24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6"/>
      <c r="BE346" s="4"/>
      <c r="BF346" s="22"/>
      <c r="BG346" s="22"/>
      <c r="BH346" s="22"/>
      <c r="BI346" s="22"/>
      <c r="BJ346" s="22"/>
      <c r="BK346" s="22"/>
      <c r="BL346" s="22"/>
      <c r="BM346" s="22"/>
      <c r="BN346" s="22"/>
      <c r="BO346" s="22"/>
      <c r="BP346" s="22"/>
      <c r="BQ346" s="22"/>
      <c r="BR346" s="4"/>
      <c r="BS346" s="4"/>
      <c r="BT346" s="4"/>
      <c r="BU346" s="4"/>
      <c r="BV346" s="4"/>
      <c r="BW346" s="4"/>
      <c r="BX346" s="4"/>
      <c r="BY346" s="4"/>
      <c r="BZ346" s="4"/>
      <c r="CA346" s="4"/>
      <c r="CB346" s="4"/>
      <c r="CC346" s="4"/>
      <c r="CD346" s="4"/>
      <c r="CE346" s="4"/>
      <c r="CF346" s="4"/>
      <c r="CG346" s="4"/>
      <c r="CH346" s="4"/>
      <c r="CI346" s="4"/>
      <c r="CJ346" s="4"/>
      <c r="CK346" s="4"/>
      <c r="CL346" s="4"/>
      <c r="CM346" s="4"/>
      <c r="CN346" s="4"/>
      <c r="CO346" s="4"/>
      <c r="CP346" s="4"/>
      <c r="CQ346" s="4"/>
      <c r="CR346" s="4"/>
      <c r="CS346" s="4"/>
      <c r="CT346" s="4"/>
      <c r="CU346" s="4"/>
      <c r="CV346" s="4"/>
      <c r="CW346" s="4"/>
      <c r="CX346" s="4"/>
      <c r="CY346" s="4"/>
      <c r="CZ346" s="4"/>
      <c r="DA346" s="4"/>
      <c r="DB346" s="4"/>
      <c r="DC346" s="4"/>
      <c r="DD346" s="4"/>
      <c r="DE346" s="4"/>
      <c r="DF346" s="4"/>
      <c r="DG346" s="4"/>
      <c r="DH346" s="4"/>
      <c r="DI346" s="4"/>
      <c r="DJ346" s="4"/>
      <c r="DK346" s="4"/>
      <c r="DL346" s="4"/>
      <c r="DM346" s="4"/>
      <c r="DN346" s="4"/>
      <c r="DO346" s="4"/>
      <c r="DP346" s="4"/>
      <c r="DQ346" s="4"/>
      <c r="DR346" s="4"/>
      <c r="DS346" s="4"/>
      <c r="DT346" s="4"/>
      <c r="DU346" s="4"/>
      <c r="DV346" s="4"/>
      <c r="DW346" s="4"/>
      <c r="DX346" s="4"/>
      <c r="DY346" s="4"/>
      <c r="DZ346" s="4"/>
      <c r="EA346" s="4"/>
      <c r="EB346" s="4"/>
      <c r="EC346" s="4"/>
      <c r="ED346" s="4"/>
      <c r="EE346" s="4"/>
      <c r="EF346" s="4"/>
      <c r="EG346" s="4"/>
      <c r="EH346" s="4"/>
      <c r="EI346" s="4"/>
      <c r="EJ346" s="4"/>
      <c r="EK346" s="4"/>
      <c r="EL346" s="4"/>
      <c r="EM346" s="4"/>
      <c r="EN346" s="4"/>
      <c r="EO346" s="4"/>
      <c r="EP346" s="4"/>
      <c r="EQ346" s="4"/>
      <c r="ER346" s="4"/>
      <c r="ES346" s="4"/>
      <c r="ET346" s="4"/>
      <c r="EU346" s="4"/>
      <c r="EV346" s="4"/>
      <c r="EW346" s="4"/>
      <c r="EX346" s="4"/>
      <c r="EY346" s="4"/>
      <c r="EZ346" s="4"/>
      <c r="FA346" s="4"/>
      <c r="FB346" s="4"/>
      <c r="FC346" s="4"/>
      <c r="FD346" s="4"/>
      <c r="FE346" s="4"/>
      <c r="FF346" s="4"/>
      <c r="FG346" s="4"/>
      <c r="FH346" s="4"/>
      <c r="FI346" s="4"/>
      <c r="FJ346" s="4"/>
      <c r="FK346" s="4"/>
      <c r="FL346" s="4"/>
      <c r="FM346" s="4"/>
      <c r="FN346" s="4"/>
      <c r="FO346" s="4"/>
      <c r="FP346" s="4"/>
      <c r="FQ346" s="4"/>
      <c r="FR346" s="4"/>
      <c r="FS346" s="4"/>
      <c r="FT346" s="4"/>
      <c r="FU346" s="4"/>
      <c r="FV346" s="4"/>
      <c r="FW346" s="4"/>
      <c r="FX346" s="4"/>
      <c r="FY346" s="4"/>
      <c r="FZ346" s="4"/>
      <c r="GA346" s="4"/>
      <c r="GB346" s="4"/>
      <c r="GC346" s="4"/>
      <c r="GD346" s="4"/>
      <c r="GE346" s="4"/>
      <c r="GF346" s="4"/>
      <c r="GG346" s="4"/>
      <c r="GH346" s="4"/>
      <c r="GI346" s="4"/>
      <c r="GJ346" s="4"/>
      <c r="GK346" s="4"/>
      <c r="GL346" s="4"/>
      <c r="GM346" s="4"/>
      <c r="GN346" s="4"/>
      <c r="GO346" s="4"/>
      <c r="GP346" s="4"/>
      <c r="GQ346" s="4"/>
      <c r="GR346" s="4"/>
      <c r="GS346" s="4"/>
      <c r="GT346" s="4"/>
      <c r="GU346" s="4"/>
      <c r="GV346" s="4"/>
      <c r="GW346" s="4"/>
      <c r="GX346" s="4"/>
      <c r="GY346" s="4"/>
      <c r="GZ346" s="4"/>
      <c r="HA346" s="4"/>
      <c r="HB346" s="4"/>
      <c r="HC346" s="4"/>
      <c r="HD346" s="4"/>
      <c r="HE346" s="4"/>
      <c r="HF346" s="4"/>
      <c r="HG346" s="4"/>
      <c r="HH346" s="4"/>
      <c r="HI346" s="4"/>
      <c r="HJ346" s="4"/>
      <c r="HK346" s="4"/>
      <c r="HL346" s="4"/>
      <c r="HM346" s="4"/>
      <c r="HN346" s="4"/>
      <c r="HO346" s="4"/>
      <c r="HP346" s="4"/>
      <c r="HQ346" s="4"/>
    </row>
    <row r="347" spans="1:225" ht="23" x14ac:dyDescent="0.35">
      <c r="A347" s="35" t="s">
        <v>112</v>
      </c>
      <c r="C347" s="37">
        <v>253</v>
      </c>
      <c r="E347" s="76" t="s">
        <v>70</v>
      </c>
      <c r="F347" s="24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6"/>
      <c r="BE347" s="4"/>
      <c r="BF347" s="22"/>
      <c r="BG347" s="22"/>
      <c r="BH347" s="22"/>
      <c r="BI347" s="22"/>
      <c r="BJ347" s="22"/>
      <c r="BK347" s="22"/>
      <c r="BL347" s="22"/>
      <c r="BM347" s="22"/>
      <c r="BN347" s="22"/>
      <c r="BO347" s="22"/>
      <c r="BP347" s="22"/>
      <c r="BQ347" s="22"/>
      <c r="BR347" s="4"/>
      <c r="BS347" s="4"/>
      <c r="BT347" s="4"/>
      <c r="BU347" s="4"/>
      <c r="BV347" s="4"/>
      <c r="BW347" s="4"/>
      <c r="BX347" s="4"/>
      <c r="BY347" s="4"/>
      <c r="BZ347" s="4"/>
      <c r="CA347" s="4"/>
      <c r="CB347" s="4"/>
      <c r="CC347" s="4"/>
      <c r="CD347" s="4"/>
      <c r="CE347" s="4"/>
      <c r="CF347" s="4"/>
      <c r="CG347" s="4"/>
      <c r="CH347" s="4"/>
      <c r="CI347" s="4"/>
      <c r="CJ347" s="4"/>
      <c r="CK347" s="4"/>
      <c r="CL347" s="4"/>
      <c r="CM347" s="4"/>
      <c r="CN347" s="4"/>
      <c r="CO347" s="4"/>
      <c r="CP347" s="4"/>
      <c r="CQ347" s="4"/>
      <c r="CR347" s="4"/>
      <c r="CS347" s="4"/>
      <c r="CT347" s="4"/>
      <c r="CU347" s="4"/>
      <c r="CV347" s="4"/>
      <c r="CW347" s="4"/>
      <c r="CX347" s="4"/>
      <c r="CY347" s="4"/>
      <c r="CZ347" s="4"/>
      <c r="DA347" s="4"/>
      <c r="DB347" s="4"/>
      <c r="DC347" s="4"/>
      <c r="DD347" s="4"/>
      <c r="DE347" s="4"/>
      <c r="DF347" s="4"/>
      <c r="DG347" s="4"/>
      <c r="DH347" s="4"/>
      <c r="DI347" s="4"/>
      <c r="DJ347" s="4"/>
      <c r="DK347" s="4"/>
      <c r="DL347" s="4"/>
      <c r="DM347" s="4"/>
      <c r="DN347" s="4"/>
      <c r="DO347" s="4"/>
      <c r="DP347" s="4"/>
      <c r="DQ347" s="4"/>
      <c r="DR347" s="4"/>
      <c r="DS347" s="4"/>
      <c r="DT347" s="4"/>
      <c r="DU347" s="4"/>
      <c r="DV347" s="4"/>
      <c r="DW347" s="4"/>
      <c r="DX347" s="4"/>
      <c r="DY347" s="4"/>
      <c r="DZ347" s="4"/>
      <c r="EA347" s="4"/>
      <c r="EB347" s="4"/>
      <c r="EC347" s="4"/>
      <c r="ED347" s="4"/>
      <c r="EE347" s="4"/>
      <c r="EF347" s="4"/>
      <c r="EG347" s="4"/>
      <c r="EH347" s="4"/>
      <c r="EI347" s="4"/>
      <c r="EJ347" s="4"/>
      <c r="EK347" s="4"/>
      <c r="EL347" s="4"/>
      <c r="EM347" s="4"/>
      <c r="EN347" s="4"/>
      <c r="EO347" s="4"/>
      <c r="EP347" s="4"/>
      <c r="EQ347" s="4"/>
      <c r="ER347" s="4"/>
      <c r="ES347" s="4"/>
      <c r="ET347" s="4"/>
      <c r="EU347" s="4"/>
      <c r="EV347" s="4"/>
      <c r="EW347" s="4"/>
      <c r="EX347" s="4"/>
      <c r="EY347" s="4"/>
      <c r="EZ347" s="4"/>
      <c r="FA347" s="4"/>
      <c r="FB347" s="4"/>
      <c r="FC347" s="4"/>
      <c r="FD347" s="4"/>
      <c r="FE347" s="4"/>
      <c r="FF347" s="4"/>
      <c r="FG347" s="4"/>
      <c r="FH347" s="4"/>
      <c r="FI347" s="4"/>
      <c r="FJ347" s="4"/>
      <c r="FK347" s="4"/>
      <c r="FL347" s="4"/>
      <c r="FM347" s="4"/>
      <c r="FN347" s="4"/>
      <c r="FO347" s="4"/>
      <c r="FP347" s="4"/>
      <c r="FQ347" s="4"/>
      <c r="FR347" s="4"/>
      <c r="FS347" s="4"/>
      <c r="FT347" s="4"/>
      <c r="FU347" s="4"/>
      <c r="FV347" s="4"/>
      <c r="FW347" s="4"/>
      <c r="FX347" s="4"/>
      <c r="FY347" s="4"/>
      <c r="FZ347" s="4"/>
      <c r="GA347" s="4"/>
      <c r="GB347" s="4"/>
      <c r="GC347" s="4"/>
      <c r="GD347" s="4"/>
      <c r="GE347" s="4"/>
      <c r="GF347" s="4"/>
      <c r="GG347" s="4"/>
      <c r="GH347" s="4"/>
      <c r="GI347" s="4"/>
      <c r="GJ347" s="4"/>
      <c r="GK347" s="4"/>
      <c r="GL347" s="4"/>
      <c r="GM347" s="4"/>
      <c r="GN347" s="4"/>
      <c r="GO347" s="4"/>
      <c r="GP347" s="4"/>
      <c r="GQ347" s="4"/>
      <c r="GR347" s="4"/>
      <c r="GS347" s="4"/>
      <c r="GT347" s="4"/>
      <c r="GU347" s="4"/>
      <c r="GV347" s="4"/>
      <c r="GW347" s="4"/>
      <c r="GX347" s="4"/>
      <c r="GY347" s="4"/>
      <c r="GZ347" s="4"/>
      <c r="HA347" s="4"/>
      <c r="HB347" s="4"/>
      <c r="HC347" s="4"/>
      <c r="HD347" s="4"/>
      <c r="HE347" s="4"/>
      <c r="HF347" s="4"/>
      <c r="HG347" s="4"/>
      <c r="HH347" s="4"/>
      <c r="HI347" s="4"/>
      <c r="HJ347" s="4"/>
      <c r="HK347" s="4"/>
      <c r="HL347" s="4"/>
      <c r="HM347" s="4"/>
      <c r="HN347" s="4"/>
      <c r="HO347" s="4"/>
      <c r="HP347" s="4"/>
      <c r="HQ347" s="4"/>
    </row>
    <row r="348" spans="1:225" ht="23" x14ac:dyDescent="0.35">
      <c r="A348" s="35" t="s">
        <v>113</v>
      </c>
      <c r="C348" s="37">
        <v>254</v>
      </c>
      <c r="E348" s="77" t="s">
        <v>71</v>
      </c>
      <c r="F348" s="30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2"/>
      <c r="BE348" s="4"/>
      <c r="BF348" s="22"/>
      <c r="BG348" s="22"/>
      <c r="BH348" s="22"/>
      <c r="BI348" s="22"/>
      <c r="BJ348" s="22"/>
      <c r="BK348" s="22"/>
      <c r="BL348" s="22"/>
      <c r="BM348" s="22"/>
      <c r="BN348" s="22"/>
      <c r="BO348" s="22"/>
      <c r="BP348" s="22"/>
      <c r="BQ348" s="22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4"/>
      <c r="CI348" s="4"/>
      <c r="CJ348" s="4"/>
      <c r="CK348" s="4"/>
      <c r="CL348" s="4"/>
      <c r="CM348" s="4"/>
      <c r="CN348" s="4"/>
      <c r="CO348" s="4"/>
      <c r="CP348" s="4"/>
      <c r="CQ348" s="4"/>
      <c r="CR348" s="4"/>
      <c r="CS348" s="4"/>
      <c r="CT348" s="4"/>
      <c r="CU348" s="4"/>
      <c r="CV348" s="4"/>
      <c r="CW348" s="4"/>
      <c r="CX348" s="4"/>
      <c r="CY348" s="4"/>
      <c r="CZ348" s="4"/>
      <c r="DA348" s="4"/>
      <c r="DB348" s="4"/>
      <c r="DC348" s="4"/>
      <c r="DD348" s="4"/>
      <c r="DE348" s="4"/>
      <c r="DF348" s="4"/>
      <c r="DG348" s="4"/>
      <c r="DH348" s="4"/>
      <c r="DI348" s="4"/>
      <c r="DJ348" s="4"/>
      <c r="DK348" s="4"/>
      <c r="DL348" s="4"/>
      <c r="DM348" s="4"/>
      <c r="DN348" s="4"/>
      <c r="DO348" s="4"/>
      <c r="DP348" s="4"/>
      <c r="DQ348" s="4"/>
      <c r="DR348" s="4"/>
      <c r="DS348" s="4"/>
      <c r="DT348" s="4"/>
      <c r="DU348" s="4"/>
      <c r="DV348" s="4"/>
      <c r="DW348" s="4"/>
      <c r="DX348" s="4"/>
      <c r="DY348" s="4"/>
      <c r="DZ348" s="4"/>
      <c r="EA348" s="4"/>
      <c r="EB348" s="4"/>
      <c r="EC348" s="4"/>
      <c r="ED348" s="4"/>
      <c r="EE348" s="4"/>
      <c r="EF348" s="4"/>
      <c r="EG348" s="4"/>
      <c r="EH348" s="4"/>
      <c r="EI348" s="4"/>
      <c r="EJ348" s="4"/>
      <c r="EK348" s="4"/>
      <c r="EL348" s="4"/>
      <c r="EM348" s="4"/>
      <c r="EN348" s="4"/>
      <c r="EO348" s="4"/>
      <c r="EP348" s="4"/>
      <c r="EQ348" s="4"/>
      <c r="ER348" s="4"/>
      <c r="ES348" s="4"/>
      <c r="ET348" s="4"/>
      <c r="EU348" s="4"/>
      <c r="EV348" s="4"/>
      <c r="EW348" s="4"/>
      <c r="EX348" s="4"/>
      <c r="EY348" s="4"/>
      <c r="EZ348" s="4"/>
      <c r="FA348" s="4"/>
      <c r="FB348" s="4"/>
      <c r="FC348" s="4"/>
      <c r="FD348" s="4"/>
      <c r="FE348" s="4"/>
      <c r="FF348" s="4"/>
      <c r="FG348" s="4"/>
      <c r="FH348" s="4"/>
      <c r="FI348" s="4"/>
      <c r="FJ348" s="4"/>
      <c r="FK348" s="4"/>
      <c r="FL348" s="4"/>
      <c r="FM348" s="4"/>
      <c r="FN348" s="4"/>
      <c r="FO348" s="4"/>
      <c r="FP348" s="4"/>
      <c r="FQ348" s="4"/>
      <c r="FR348" s="4"/>
      <c r="FS348" s="4"/>
      <c r="FT348" s="4"/>
      <c r="FU348" s="4"/>
      <c r="FV348" s="4"/>
      <c r="FW348" s="4"/>
      <c r="FX348" s="4"/>
      <c r="FY348" s="4"/>
      <c r="FZ348" s="4"/>
      <c r="GA348" s="4"/>
      <c r="GB348" s="4"/>
      <c r="GC348" s="4"/>
      <c r="GD348" s="4"/>
      <c r="GE348" s="4"/>
      <c r="GF348" s="4"/>
      <c r="GG348" s="4"/>
      <c r="GH348" s="4"/>
      <c r="GI348" s="4"/>
      <c r="GJ348" s="4"/>
      <c r="GK348" s="4"/>
      <c r="GL348" s="4"/>
      <c r="GM348" s="4"/>
      <c r="GN348" s="4"/>
      <c r="GO348" s="4"/>
      <c r="GP348" s="4"/>
      <c r="GQ348" s="4"/>
      <c r="GR348" s="4"/>
      <c r="GS348" s="4"/>
      <c r="GT348" s="4"/>
      <c r="GU348" s="4"/>
      <c r="GV348" s="4"/>
      <c r="GW348" s="4"/>
      <c r="GX348" s="4"/>
      <c r="GY348" s="4"/>
      <c r="GZ348" s="4"/>
      <c r="HA348" s="4"/>
      <c r="HB348" s="4"/>
      <c r="HC348" s="4"/>
      <c r="HD348" s="4"/>
      <c r="HE348" s="4"/>
      <c r="HF348" s="4"/>
      <c r="HG348" s="4"/>
      <c r="HH348" s="4"/>
      <c r="HI348" s="4"/>
      <c r="HJ348" s="4"/>
      <c r="HK348" s="4"/>
      <c r="HL348" s="4"/>
      <c r="HM348" s="4"/>
      <c r="HN348" s="4"/>
      <c r="HO348" s="4"/>
      <c r="HP348" s="4"/>
      <c r="HQ348" s="4"/>
    </row>
    <row r="349" spans="1:225" ht="14.5" x14ac:dyDescent="0.35">
      <c r="C349" s="37"/>
    </row>
    <row r="350" spans="1:225" ht="14.5" x14ac:dyDescent="0.35">
      <c r="C350" s="37"/>
    </row>
    <row r="351" spans="1:225" ht="14.5" hidden="1" x14ac:dyDescent="0.35">
      <c r="C351" s="37"/>
    </row>
  </sheetData>
  <mergeCells count="5">
    <mergeCell ref="F5:Q5"/>
    <mergeCell ref="S5:AD5"/>
    <mergeCell ref="AF5:AQ5"/>
    <mergeCell ref="AS5:BD5"/>
    <mergeCell ref="F342:Q342"/>
  </mergeCells>
  <dataValidations count="1">
    <dataValidation type="custom" allowBlank="1" showInputMessage="1" showErrorMessage="1" sqref="F341:XFD344 F1:XFD7 A1:E1048576" xr:uid="{0AAF0414-BFEC-41B7-B5FE-91E67A38B3B3}">
      <formula1>0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71C1FF-5D1A-4864-BF70-B57FC2E24C1C}">
  <sheetPr>
    <tabColor rgb="FFEBF1DE"/>
  </sheetPr>
  <dimension ref="A1:HQ351"/>
  <sheetViews>
    <sheetView showGridLines="0" zoomScale="75" zoomScaleNormal="75" workbookViewId="0">
      <pane xSplit="5" ySplit="7" topLeftCell="F8" activePane="bottomRight" state="frozen"/>
      <selection pane="topRight" activeCell="F1" sqref="F1"/>
      <selection pane="bottomLeft" activeCell="A8" sqref="A8"/>
      <selection pane="bottomRight"/>
    </sheetView>
  </sheetViews>
  <sheetFormatPr baseColWidth="10" defaultColWidth="0" defaultRowHeight="15" customHeight="1" zeroHeight="1" x14ac:dyDescent="0.35"/>
  <cols>
    <col min="1" max="1" width="11.7265625" style="35" hidden="1" customWidth="1"/>
    <col min="2" max="2" width="11.81640625" style="35" hidden="1" customWidth="1"/>
    <col min="3" max="3" width="4.7265625" style="35" hidden="1" customWidth="1"/>
    <col min="4" max="4" width="4.7265625" customWidth="1"/>
    <col min="5" max="5" width="81" style="1" customWidth="1"/>
    <col min="6" max="17" width="15.7265625" style="4" customWidth="1"/>
    <col min="18" max="18" width="3.7265625" style="4" customWidth="1"/>
    <col min="19" max="30" width="15.7265625" style="4" customWidth="1"/>
    <col min="31" max="31" width="3.7265625" style="4" customWidth="1"/>
    <col min="32" max="43" width="15.7265625" style="4" customWidth="1"/>
    <col min="44" max="44" width="3.7265625" style="4" customWidth="1"/>
    <col min="45" max="56" width="15.7265625" style="4" customWidth="1"/>
    <col min="57" max="57" width="9.1796875" customWidth="1"/>
    <col min="58" max="225" width="0" hidden="1" customWidth="1"/>
    <col min="226" max="265" width="9.1796875" hidden="1" customWidth="1"/>
    <col min="266" max="16384" width="9.1796875" hidden="1"/>
  </cols>
  <sheetData>
    <row r="1" spans="1:56" s="78" customFormat="1" ht="22" customHeight="1" thickTop="1" thickBot="1" x14ac:dyDescent="0.4">
      <c r="A1" s="141"/>
      <c r="B1" s="141"/>
      <c r="C1" s="141"/>
      <c r="F1" s="143"/>
      <c r="G1" s="143"/>
      <c r="H1" s="143"/>
      <c r="I1" s="143"/>
      <c r="J1" s="3"/>
      <c r="K1" s="3"/>
      <c r="L1" s="3"/>
      <c r="M1" s="3"/>
      <c r="N1" s="143"/>
      <c r="O1" s="143"/>
      <c r="P1" s="143"/>
      <c r="Q1" s="144"/>
      <c r="T1" s="143"/>
      <c r="U1" s="143"/>
      <c r="V1" s="143"/>
      <c r="W1" s="3"/>
      <c r="X1" s="3"/>
      <c r="Y1" s="3"/>
      <c r="Z1" s="3"/>
      <c r="AA1" s="143"/>
      <c r="AB1" s="143"/>
      <c r="AC1" s="143"/>
      <c r="AD1" s="144"/>
      <c r="AG1" s="143"/>
      <c r="AH1" s="143"/>
      <c r="AI1" s="143"/>
      <c r="AJ1" s="3"/>
      <c r="AK1" s="3"/>
      <c r="AL1" s="3"/>
      <c r="AM1" s="3"/>
      <c r="AN1" s="143"/>
      <c r="AO1" s="143"/>
      <c r="AP1" s="143"/>
      <c r="AQ1" s="144"/>
      <c r="AT1" s="143"/>
      <c r="AU1" s="143"/>
      <c r="AV1" s="143"/>
      <c r="AW1" s="3"/>
      <c r="AX1" s="3"/>
      <c r="AY1" s="3"/>
      <c r="AZ1" s="3"/>
      <c r="BA1" s="143"/>
      <c r="BB1" s="143"/>
      <c r="BC1" s="143"/>
      <c r="BD1" s="144"/>
    </row>
    <row r="2" spans="1:56" s="78" customFormat="1" ht="22" customHeight="1" thickTop="1" x14ac:dyDescent="0.35">
      <c r="A2" s="141"/>
      <c r="B2" s="141"/>
      <c r="C2" s="141"/>
      <c r="F2" s="143"/>
      <c r="G2" s="143"/>
      <c r="H2" s="145"/>
      <c r="I2" s="145"/>
      <c r="J2" s="3"/>
      <c r="K2" s="3"/>
      <c r="L2" s="3"/>
      <c r="M2" s="3"/>
      <c r="N2" s="145"/>
      <c r="O2" s="145"/>
      <c r="P2" s="145"/>
      <c r="Q2" s="146"/>
      <c r="S2" s="147"/>
      <c r="T2" s="148"/>
      <c r="U2" s="145"/>
      <c r="V2" s="145"/>
      <c r="W2" s="3"/>
      <c r="X2" s="3"/>
      <c r="Y2" s="3"/>
      <c r="Z2" s="3"/>
      <c r="AA2" s="145"/>
      <c r="AB2" s="145"/>
      <c r="AC2" s="145"/>
      <c r="AD2" s="146"/>
      <c r="AF2" s="2"/>
      <c r="AG2" s="148"/>
      <c r="AH2" s="145"/>
      <c r="AI2" s="145"/>
      <c r="AJ2" s="3"/>
      <c r="AK2" s="3"/>
      <c r="AL2" s="3"/>
      <c r="AM2" s="3"/>
      <c r="AN2" s="145"/>
      <c r="AO2" s="145"/>
      <c r="AP2" s="145"/>
      <c r="AQ2" s="146"/>
      <c r="AS2" s="2"/>
      <c r="AT2" s="148"/>
      <c r="AU2" s="145"/>
      <c r="AV2" s="145"/>
      <c r="AW2" s="3"/>
      <c r="AX2" s="3"/>
      <c r="AY2" s="3"/>
      <c r="AZ2" s="3"/>
      <c r="BA2" s="145"/>
      <c r="BB2" s="145"/>
      <c r="BC2" s="145"/>
      <c r="BD2" s="146"/>
    </row>
    <row r="3" spans="1:56" s="78" customFormat="1" ht="22" customHeight="1" x14ac:dyDescent="0.35">
      <c r="A3" s="141"/>
      <c r="B3" s="141"/>
      <c r="C3" s="141"/>
      <c r="E3" s="61"/>
      <c r="F3" s="149"/>
      <c r="G3" s="149"/>
      <c r="H3" s="2"/>
      <c r="I3" s="2"/>
      <c r="J3" s="2"/>
      <c r="K3" s="3"/>
      <c r="L3" s="3"/>
      <c r="M3" s="3"/>
      <c r="N3" s="3"/>
      <c r="O3" s="3"/>
      <c r="P3" s="3"/>
      <c r="Q3" s="3"/>
      <c r="S3" s="149"/>
      <c r="T3" s="150"/>
      <c r="U3" s="2"/>
      <c r="V3" s="2"/>
      <c r="W3" s="2"/>
      <c r="X3" s="3"/>
      <c r="Y3" s="3"/>
      <c r="Z3" s="3"/>
      <c r="AA3" s="3"/>
      <c r="AB3" s="3"/>
      <c r="AC3" s="3"/>
      <c r="AD3" s="3"/>
      <c r="AF3" s="149"/>
      <c r="AG3" s="149"/>
      <c r="AH3" s="2"/>
      <c r="AI3" s="2"/>
      <c r="AJ3" s="2"/>
      <c r="AK3" s="3"/>
      <c r="AL3" s="3"/>
      <c r="AM3" s="3"/>
      <c r="AN3" s="3"/>
      <c r="AO3" s="3"/>
      <c r="AP3" s="3"/>
      <c r="AQ3" s="3"/>
      <c r="AS3" s="149"/>
      <c r="AT3" s="149"/>
      <c r="AU3" s="2"/>
      <c r="AV3" s="2"/>
      <c r="AW3" s="2"/>
      <c r="AX3" s="3"/>
      <c r="AY3" s="3"/>
      <c r="AZ3" s="3"/>
      <c r="BA3" s="3"/>
      <c r="BB3" s="3"/>
      <c r="BC3" s="3"/>
      <c r="BD3" s="3"/>
    </row>
    <row r="4" spans="1:56" s="78" customFormat="1" ht="22" customHeight="1" x14ac:dyDescent="0.35">
      <c r="A4" s="141"/>
      <c r="B4" s="141"/>
      <c r="C4" s="141"/>
      <c r="E4" s="151"/>
      <c r="F4" s="147"/>
      <c r="G4" s="147"/>
      <c r="H4" s="147"/>
      <c r="I4" s="147"/>
      <c r="J4" s="147"/>
      <c r="K4" s="147"/>
      <c r="L4" s="147"/>
      <c r="M4" s="147"/>
      <c r="N4" s="147"/>
      <c r="O4" s="147"/>
      <c r="P4" s="147"/>
      <c r="Q4" s="147"/>
      <c r="R4" s="147"/>
      <c r="S4" s="147"/>
      <c r="T4" s="147"/>
      <c r="U4" s="147"/>
      <c r="V4" s="147"/>
      <c r="W4" s="147"/>
      <c r="X4" s="147"/>
      <c r="Y4" s="147"/>
      <c r="Z4" s="147"/>
      <c r="AA4" s="147"/>
      <c r="AB4" s="147"/>
      <c r="AC4" s="147"/>
      <c r="AD4" s="147"/>
      <c r="AE4" s="147"/>
      <c r="AF4" s="147"/>
      <c r="AG4" s="147"/>
      <c r="AH4" s="147"/>
      <c r="AI4" s="147"/>
      <c r="AJ4" s="147"/>
      <c r="AK4" s="147"/>
      <c r="AL4" s="147"/>
      <c r="AM4" s="147"/>
      <c r="AN4" s="147"/>
      <c r="AO4" s="147"/>
      <c r="AP4" s="147"/>
      <c r="AQ4" s="147"/>
      <c r="AR4" s="147"/>
      <c r="AS4" s="147"/>
      <c r="AT4" s="147"/>
      <c r="AU4" s="147"/>
      <c r="AV4" s="147"/>
      <c r="AW4" s="147"/>
      <c r="AX4" s="147"/>
      <c r="AY4" s="147"/>
      <c r="AZ4" s="147"/>
      <c r="BA4" s="147"/>
      <c r="BB4" s="147"/>
      <c r="BC4" s="147"/>
      <c r="BD4" s="147"/>
    </row>
    <row r="5" spans="1:56" s="78" customFormat="1" ht="22" customHeight="1" thickBot="1" x14ac:dyDescent="0.4">
      <c r="A5" s="141"/>
      <c r="B5" s="141"/>
      <c r="C5" s="141"/>
      <c r="E5" s="36" t="str">
        <f>ÁREAS!$F$17</f>
        <v>M &amp; A - Mergers and Acquisitions.</v>
      </c>
      <c r="F5" s="401" t="str">
        <f>+IDIOMA!$H$17</f>
        <v>New Business Booked Volume</v>
      </c>
      <c r="G5" s="401"/>
      <c r="H5" s="401"/>
      <c r="I5" s="401"/>
      <c r="J5" s="401"/>
      <c r="K5" s="401"/>
      <c r="L5" s="401"/>
      <c r="M5" s="401"/>
      <c r="N5" s="401"/>
      <c r="O5" s="401"/>
      <c r="P5" s="401"/>
      <c r="Q5" s="401"/>
      <c r="S5" s="401" t="str">
        <f>+IDIOMA!$H$18</f>
        <v>New Business Intermediation / Facilitation / Advisory Volume</v>
      </c>
      <c r="T5" s="401"/>
      <c r="U5" s="401"/>
      <c r="V5" s="401"/>
      <c r="W5" s="401"/>
      <c r="X5" s="401"/>
      <c r="Y5" s="401"/>
      <c r="Z5" s="401"/>
      <c r="AA5" s="401"/>
      <c r="AB5" s="401"/>
      <c r="AC5" s="401"/>
      <c r="AD5" s="401"/>
      <c r="AF5" s="401" t="str">
        <f>+IDIOMA!$H$19</f>
        <v>New Business # Deals</v>
      </c>
      <c r="AG5" s="401"/>
      <c r="AH5" s="401"/>
      <c r="AI5" s="401"/>
      <c r="AJ5" s="401"/>
      <c r="AK5" s="401"/>
      <c r="AL5" s="401"/>
      <c r="AM5" s="401"/>
      <c r="AN5" s="401"/>
      <c r="AO5" s="401"/>
      <c r="AP5" s="401"/>
      <c r="AQ5" s="401"/>
      <c r="AS5" s="401" t="str">
        <f>+IDIOMA!$H$20</f>
        <v>Stock # Deals</v>
      </c>
      <c r="AT5" s="401"/>
      <c r="AU5" s="401"/>
      <c r="AV5" s="401"/>
      <c r="AW5" s="401"/>
      <c r="AX5" s="401"/>
      <c r="AY5" s="401"/>
      <c r="AZ5" s="401"/>
      <c r="BA5" s="401"/>
      <c r="BB5" s="401"/>
      <c r="BC5" s="401"/>
      <c r="BD5" s="401"/>
    </row>
    <row r="6" spans="1:56" s="78" customFormat="1" ht="22" customHeight="1" thickTop="1" x14ac:dyDescent="0.35">
      <c r="A6" s="141"/>
      <c r="B6" s="141"/>
      <c r="C6" s="141"/>
      <c r="E6" s="152"/>
      <c r="F6" s="147"/>
      <c r="G6" s="147"/>
      <c r="H6" s="147"/>
      <c r="I6" s="147"/>
      <c r="J6" s="147"/>
      <c r="K6" s="147"/>
      <c r="L6" s="147"/>
      <c r="M6" s="147"/>
      <c r="N6" s="147"/>
      <c r="O6" s="147"/>
      <c r="P6" s="147"/>
      <c r="Q6" s="147"/>
      <c r="R6" s="147"/>
      <c r="S6" s="147"/>
      <c r="T6" s="147"/>
      <c r="U6" s="147"/>
      <c r="V6" s="147"/>
      <c r="W6" s="147"/>
      <c r="X6" s="147"/>
      <c r="Y6" s="147"/>
      <c r="Z6" s="147"/>
      <c r="AA6" s="147"/>
      <c r="AB6" s="147"/>
      <c r="AC6" s="147"/>
      <c r="AD6" s="147"/>
      <c r="AE6" s="147"/>
      <c r="AF6" s="147"/>
      <c r="AG6" s="147"/>
      <c r="AH6" s="147"/>
      <c r="AI6" s="147"/>
      <c r="AJ6" s="147"/>
      <c r="AK6" s="147"/>
      <c r="AL6" s="147"/>
      <c r="AM6" s="147"/>
      <c r="AN6" s="147"/>
      <c r="AO6" s="147"/>
      <c r="AP6" s="147"/>
      <c r="AQ6" s="147"/>
      <c r="AR6" s="147"/>
      <c r="AS6" s="147"/>
      <c r="AT6" s="147"/>
      <c r="AU6" s="147"/>
      <c r="AV6" s="147"/>
      <c r="AW6" s="147"/>
      <c r="AX6" s="147"/>
      <c r="AY6" s="147"/>
      <c r="AZ6" s="147"/>
      <c r="BA6" s="147"/>
      <c r="BB6" s="147"/>
      <c r="BC6" s="147"/>
      <c r="BD6" s="147"/>
    </row>
    <row r="7" spans="1:56" s="78" customFormat="1" ht="24" customHeight="1" x14ac:dyDescent="0.35">
      <c r="A7" s="141" t="s">
        <v>368</v>
      </c>
      <c r="B7" s="141" t="s">
        <v>174</v>
      </c>
      <c r="C7" s="141" t="s">
        <v>369</v>
      </c>
      <c r="E7" s="5" t="str">
        <f>IDIOMA!D7</f>
        <v>(thousands of LC)</v>
      </c>
      <c r="F7" s="142" t="str">
        <f>IDIOMA!$H$3</f>
        <v>Jan</v>
      </c>
      <c r="G7" s="142" t="str">
        <f>IDIOMA!$H$4</f>
        <v>Feb</v>
      </c>
      <c r="H7" s="142" t="str">
        <f>IDIOMA!$H$5</f>
        <v>Mar</v>
      </c>
      <c r="I7" s="142" t="str">
        <f>IDIOMA!$H$6</f>
        <v>Apr</v>
      </c>
      <c r="J7" s="142" t="str">
        <f>IDIOMA!$H$7</f>
        <v>May</v>
      </c>
      <c r="K7" s="142" t="str">
        <f>IDIOMA!$H$8</f>
        <v>Jun</v>
      </c>
      <c r="L7" s="142" t="str">
        <f>IDIOMA!$H$9</f>
        <v>Jul</v>
      </c>
      <c r="M7" s="142" t="str">
        <f>IDIOMA!$H$10</f>
        <v>Aug</v>
      </c>
      <c r="N7" s="142" t="str">
        <f>IDIOMA!$H$11</f>
        <v>Sep</v>
      </c>
      <c r="O7" s="142" t="str">
        <f>IDIOMA!$H$12</f>
        <v>Oct</v>
      </c>
      <c r="P7" s="142" t="str">
        <f>IDIOMA!$H$13</f>
        <v>Nov</v>
      </c>
      <c r="Q7" s="142" t="str">
        <f>IDIOMA!$H$14</f>
        <v>Dec</v>
      </c>
      <c r="S7" s="142" t="str">
        <f>IDIOMA!$H$3</f>
        <v>Jan</v>
      </c>
      <c r="T7" s="142" t="str">
        <f>IDIOMA!$H$4</f>
        <v>Feb</v>
      </c>
      <c r="U7" s="142" t="str">
        <f>IDIOMA!$H$5</f>
        <v>Mar</v>
      </c>
      <c r="V7" s="142" t="str">
        <f>IDIOMA!$H$6</f>
        <v>Apr</v>
      </c>
      <c r="W7" s="142" t="str">
        <f>IDIOMA!$H$7</f>
        <v>May</v>
      </c>
      <c r="X7" s="142" t="str">
        <f>IDIOMA!$H$8</f>
        <v>Jun</v>
      </c>
      <c r="Y7" s="142" t="str">
        <f>IDIOMA!$H$9</f>
        <v>Jul</v>
      </c>
      <c r="Z7" s="142" t="str">
        <f>IDIOMA!$H$10</f>
        <v>Aug</v>
      </c>
      <c r="AA7" s="142" t="str">
        <f>IDIOMA!$H$11</f>
        <v>Sep</v>
      </c>
      <c r="AB7" s="142" t="str">
        <f>IDIOMA!$H$12</f>
        <v>Oct</v>
      </c>
      <c r="AC7" s="142" t="str">
        <f>IDIOMA!$H$13</f>
        <v>Nov</v>
      </c>
      <c r="AD7" s="142" t="str">
        <f>IDIOMA!$H$14</f>
        <v>Dec</v>
      </c>
      <c r="AF7" s="142" t="str">
        <f>IDIOMA!$H$3</f>
        <v>Jan</v>
      </c>
      <c r="AG7" s="142" t="str">
        <f>IDIOMA!$H$4</f>
        <v>Feb</v>
      </c>
      <c r="AH7" s="142" t="str">
        <f>IDIOMA!$H$5</f>
        <v>Mar</v>
      </c>
      <c r="AI7" s="142" t="str">
        <f>IDIOMA!$H$6</f>
        <v>Apr</v>
      </c>
      <c r="AJ7" s="142" t="str">
        <f>IDIOMA!$H$7</f>
        <v>May</v>
      </c>
      <c r="AK7" s="142" t="str">
        <f>IDIOMA!$H$8</f>
        <v>Jun</v>
      </c>
      <c r="AL7" s="142" t="str">
        <f>IDIOMA!$H$9</f>
        <v>Jul</v>
      </c>
      <c r="AM7" s="142" t="str">
        <f>IDIOMA!$H$10</f>
        <v>Aug</v>
      </c>
      <c r="AN7" s="142" t="str">
        <f>IDIOMA!$H$11</f>
        <v>Sep</v>
      </c>
      <c r="AO7" s="142" t="str">
        <f>IDIOMA!$H$12</f>
        <v>Oct</v>
      </c>
      <c r="AP7" s="142" t="str">
        <f>IDIOMA!$H$13</f>
        <v>Nov</v>
      </c>
      <c r="AQ7" s="142" t="str">
        <f>IDIOMA!$H$14</f>
        <v>Dec</v>
      </c>
      <c r="AS7" s="142" t="str">
        <f>IDIOMA!$H$3</f>
        <v>Jan</v>
      </c>
      <c r="AT7" s="142" t="str">
        <f>IDIOMA!$H$4</f>
        <v>Feb</v>
      </c>
      <c r="AU7" s="142" t="str">
        <f>IDIOMA!$H$5</f>
        <v>Mar</v>
      </c>
      <c r="AV7" s="142" t="str">
        <f>IDIOMA!$H$6</f>
        <v>Apr</v>
      </c>
      <c r="AW7" s="142" t="str">
        <f>IDIOMA!$H$7</f>
        <v>May</v>
      </c>
      <c r="AX7" s="142" t="str">
        <f>IDIOMA!$H$8</f>
        <v>Jun</v>
      </c>
      <c r="AY7" s="142" t="str">
        <f>IDIOMA!$H$9</f>
        <v>Jul</v>
      </c>
      <c r="AZ7" s="142" t="str">
        <f>IDIOMA!$H$10</f>
        <v>Aug</v>
      </c>
      <c r="BA7" s="142" t="str">
        <f>IDIOMA!$H$11</f>
        <v>Sep</v>
      </c>
      <c r="BB7" s="142" t="str">
        <f>IDIOMA!$H$12</f>
        <v>Oct</v>
      </c>
      <c r="BC7" s="142" t="str">
        <f>IDIOMA!$H$13</f>
        <v>Nov</v>
      </c>
      <c r="BD7" s="142" t="str">
        <f>IDIOMA!$H$14</f>
        <v>Dec</v>
      </c>
    </row>
    <row r="8" spans="1:56" s="18" customFormat="1" ht="23" x14ac:dyDescent="0.35">
      <c r="A8" s="35"/>
      <c r="B8" s="35"/>
      <c r="C8" s="35"/>
      <c r="E8" s="12" t="s">
        <v>302</v>
      </c>
      <c r="F8" s="371">
        <f>SUM(F40:F49)+SUM(F51:F53)+SUM(F55:F59)+SUM(F65:F74)+SUM(F76:F78)+SUM(F80:F84)+SUM(F266:F275)+SUM(F101:F103)+SUM(F105:F109)+SUM(F115:F124)+SUM(F126:F128)+SUM(F130:F134)+SUM(F90:F99)+SUM(F152:F154)+SUM(F156:F160)+SUM(F141:F150)+SUM(F177:F179)+SUM(F181:F185)+SUM(F166:F175)+SUM(F202:F204)+SUM(F206:F210)+SUM(F191:F200)+SUM(F227:F229)+SUM(F231:F235)+SUM(F216:F225)+SUM(F252:F254)+SUM(F256:F260)+SUM(F241:F250)+SUM(F277:F279)+SUM(F281:F285)+SUM(F14:F23)+SUM(F25:F27)+SUM(F29:F33)+F12+F38+F63+F88+F113+F139+F164+F189+F214+F239+F264</f>
        <v>0</v>
      </c>
      <c r="G8" s="385">
        <f t="shared" ref="G8:Q8" si="0">SUM(G40:G49)+SUM(G51:G53)+SUM(G55:G59)+SUM(G65:G74)+SUM(G76:G78)+SUM(G80:G84)+SUM(G266:G275)+SUM(G101:G103)+SUM(G105:G109)+SUM(G115:G124)+SUM(G126:G128)+SUM(G130:G134)+SUM(G90:G99)+SUM(G152:G154)+SUM(G156:G160)+SUM(G141:G150)+SUM(G177:G179)+SUM(G181:G185)+SUM(G166:G175)+SUM(G202:G204)+SUM(G206:G210)+SUM(G191:G200)+SUM(G227:G229)+SUM(G231:G235)+SUM(G216:G225)+SUM(G252:G254)+SUM(G256:G260)+SUM(G241:G250)+SUM(G277:G279)+SUM(G281:G285)+SUM(G14:G23)+SUM(G25:G27)+SUM(G29:G33)+G12+G38+G63+G88+G113+G139+G164+G189+G214+G239+G264</f>
        <v>0</v>
      </c>
      <c r="H8" s="385">
        <f t="shared" si="0"/>
        <v>0</v>
      </c>
      <c r="I8" s="385">
        <f t="shared" si="0"/>
        <v>0</v>
      </c>
      <c r="J8" s="385">
        <f t="shared" si="0"/>
        <v>0</v>
      </c>
      <c r="K8" s="385">
        <f t="shared" si="0"/>
        <v>0</v>
      </c>
      <c r="L8" s="385">
        <f t="shared" si="0"/>
        <v>0</v>
      </c>
      <c r="M8" s="385">
        <f t="shared" si="0"/>
        <v>0</v>
      </c>
      <c r="N8" s="385">
        <f t="shared" si="0"/>
        <v>0</v>
      </c>
      <c r="O8" s="385">
        <f t="shared" si="0"/>
        <v>0</v>
      </c>
      <c r="P8" s="385">
        <f t="shared" si="0"/>
        <v>0</v>
      </c>
      <c r="Q8" s="378">
        <f t="shared" si="0"/>
        <v>0</v>
      </c>
      <c r="R8" s="17"/>
      <c r="S8" s="371">
        <f>SUM(S40:S49)+SUM(S51:S53)+SUM(S55:S59)+SUM(S65:S74)+SUM(S76:S78)+SUM(S80:S84)+SUM(S266:S275)+SUM(S101:S103)+SUM(S105:S109)+SUM(S115:S124)+SUM(S126:S128)+SUM(S130:S134)+SUM(S90:S99)+SUM(S152:S154)+SUM(S156:S160)+SUM(S141:S150)+SUM(S177:S179)+SUM(S181:S185)+SUM(S166:S175)+SUM(S202:S204)+SUM(S206:S210)+SUM(S191:S200)+SUM(S227:S229)+SUM(S231:S235)+SUM(S216:S225)+SUM(S252:S254)+SUM(S256:S260)+SUM(S241:S250)+SUM(S277:S279)+SUM(S281:S285)+SUM(S14:S23)+SUM(S25:S27)+SUM(S29:S33)+S12+S38+S63+S88+S113+S139+S164+S189+S214+S239+S264</f>
        <v>0</v>
      </c>
      <c r="T8" s="385">
        <f t="shared" ref="T8:AD8" si="1">SUM(T40:T49)+SUM(T51:T53)+SUM(T55:T59)+SUM(T65:T74)+SUM(T76:T78)+SUM(T80:T84)+SUM(T266:T275)+SUM(T101:T103)+SUM(T105:T109)+SUM(T115:T124)+SUM(T126:T128)+SUM(T130:T134)+SUM(T90:T99)+SUM(T152:T154)+SUM(T156:T160)+SUM(T141:T150)+SUM(T177:T179)+SUM(T181:T185)+SUM(T166:T175)+SUM(T202:T204)+SUM(T206:T210)+SUM(T191:T200)+SUM(T227:T229)+SUM(T231:T235)+SUM(T216:T225)+SUM(T252:T254)+SUM(T256:T260)+SUM(T241:T250)+SUM(T277:T279)+SUM(T281:T285)+SUM(T14:T23)+SUM(T25:T27)+SUM(T29:T33)+T12+T38+T63+T88+T113+T139+T164+T189+T214+T239+T264</f>
        <v>0</v>
      </c>
      <c r="U8" s="385">
        <f t="shared" si="1"/>
        <v>0</v>
      </c>
      <c r="V8" s="385">
        <f t="shared" si="1"/>
        <v>0</v>
      </c>
      <c r="W8" s="385">
        <f t="shared" si="1"/>
        <v>0</v>
      </c>
      <c r="X8" s="385">
        <f t="shared" si="1"/>
        <v>0</v>
      </c>
      <c r="Y8" s="385">
        <f t="shared" si="1"/>
        <v>0</v>
      </c>
      <c r="Z8" s="385">
        <f t="shared" si="1"/>
        <v>0</v>
      </c>
      <c r="AA8" s="385">
        <f t="shared" si="1"/>
        <v>0</v>
      </c>
      <c r="AB8" s="385">
        <f t="shared" si="1"/>
        <v>0</v>
      </c>
      <c r="AC8" s="385">
        <f t="shared" si="1"/>
        <v>0</v>
      </c>
      <c r="AD8" s="378">
        <f t="shared" si="1"/>
        <v>0</v>
      </c>
      <c r="AE8" s="17"/>
      <c r="AF8" s="371">
        <f>SUM(AF40:AF49)+SUM(AF51:AF53)+SUM(AF55:AF59)+SUM(AF65:AF74)+SUM(AF76:AF78)+SUM(AF80:AF84)+SUM(AF266:AF275)+SUM(AF101:AF103)+SUM(AF105:AF109)+SUM(AF115:AF124)+SUM(AF126:AF128)+SUM(AF130:AF134)+SUM(AF90:AF99)+SUM(AF152:AF154)+SUM(AF156:AF160)+SUM(AF141:AF150)+SUM(AF177:AF179)+SUM(AF181:AF185)+SUM(AF166:AF175)+SUM(AF202:AF204)+SUM(AF206:AF210)+SUM(AF191:AF200)+SUM(AF227:AF229)+SUM(AF231:AF235)+SUM(AF216:AF225)+SUM(AF252:AF254)+SUM(AF256:AF260)+SUM(AF241:AF250)+SUM(AF277:AF279)+SUM(AF281:AF285)+SUM(AF14:AF23)+SUM(AF25:AF27)+SUM(AF29:AF33)+AF12+AF38+AF63+AF88+AF113+AF139+AF164+AF189+AF214+AF239+AF264</f>
        <v>0</v>
      </c>
      <c r="AG8" s="385">
        <f t="shared" ref="AG8:AQ8" si="2">SUM(AG40:AG49)+SUM(AG51:AG53)+SUM(AG55:AG59)+SUM(AG65:AG74)+SUM(AG76:AG78)+SUM(AG80:AG84)+SUM(AG266:AG275)+SUM(AG101:AG103)+SUM(AG105:AG109)+SUM(AG115:AG124)+SUM(AG126:AG128)+SUM(AG130:AG134)+SUM(AG90:AG99)+SUM(AG152:AG154)+SUM(AG156:AG160)+SUM(AG141:AG150)+SUM(AG177:AG179)+SUM(AG181:AG185)+SUM(AG166:AG175)+SUM(AG202:AG204)+SUM(AG206:AG210)+SUM(AG191:AG200)+SUM(AG227:AG229)+SUM(AG231:AG235)+SUM(AG216:AG225)+SUM(AG252:AG254)+SUM(AG256:AG260)+SUM(AG241:AG250)+SUM(AG277:AG279)+SUM(AG281:AG285)+SUM(AG14:AG23)+SUM(AG25:AG27)+SUM(AG29:AG33)+AG12+AG38+AG63+AG88+AG113+AG139+AG164+AG189+AG214+AG239+AG264</f>
        <v>0</v>
      </c>
      <c r="AH8" s="385">
        <f t="shared" si="2"/>
        <v>0</v>
      </c>
      <c r="AI8" s="385">
        <f t="shared" si="2"/>
        <v>0</v>
      </c>
      <c r="AJ8" s="385">
        <f t="shared" si="2"/>
        <v>0</v>
      </c>
      <c r="AK8" s="385">
        <f t="shared" si="2"/>
        <v>0</v>
      </c>
      <c r="AL8" s="385">
        <f t="shared" si="2"/>
        <v>0</v>
      </c>
      <c r="AM8" s="385">
        <f t="shared" si="2"/>
        <v>0</v>
      </c>
      <c r="AN8" s="385">
        <f t="shared" si="2"/>
        <v>0</v>
      </c>
      <c r="AO8" s="385">
        <f t="shared" si="2"/>
        <v>0</v>
      </c>
      <c r="AP8" s="385">
        <f t="shared" si="2"/>
        <v>0</v>
      </c>
      <c r="AQ8" s="378">
        <f t="shared" si="2"/>
        <v>0</v>
      </c>
      <c r="AR8" s="17"/>
      <c r="AS8" s="371">
        <f>SUM(AS40:AS49)+SUM(AS51:AS53)+SUM(AS55:AS59)+SUM(AS65:AS74)+SUM(AS76:AS78)+SUM(AS80:AS84)+SUM(AS266:AS275)+SUM(AS101:AS103)+SUM(AS105:AS109)+SUM(AS115:AS124)+SUM(AS126:AS128)+SUM(AS130:AS134)+SUM(AS90:AS99)+SUM(AS152:AS154)+SUM(AS156:AS160)+SUM(AS141:AS150)+SUM(AS177:AS179)+SUM(AS181:AS185)+SUM(AS166:AS175)+SUM(AS202:AS204)+SUM(AS206:AS210)+SUM(AS191:AS200)+SUM(AS227:AS229)+SUM(AS231:AS235)+SUM(AS216:AS225)+SUM(AS252:AS254)+SUM(AS256:AS260)+SUM(AS241:AS250)+SUM(AS277:AS279)+SUM(AS281:AS285)+SUM(AS14:AS23)+SUM(AS25:AS27)+SUM(AS29:AS33)+AS12+AS38+AS63+AS88+AS113+AS139+AS164+AS189+AS214+AS239+AS264</f>
        <v>0</v>
      </c>
      <c r="AT8" s="385">
        <f t="shared" ref="AT8:BD8" si="3">SUM(AT40:AT49)+SUM(AT51:AT53)+SUM(AT55:AT59)+SUM(AT65:AT74)+SUM(AT76:AT78)+SUM(AT80:AT84)+SUM(AT266:AT275)+SUM(AT101:AT103)+SUM(AT105:AT109)+SUM(AT115:AT124)+SUM(AT126:AT128)+SUM(AT130:AT134)+SUM(AT90:AT99)+SUM(AT152:AT154)+SUM(AT156:AT160)+SUM(AT141:AT150)+SUM(AT177:AT179)+SUM(AT181:AT185)+SUM(AT166:AT175)+SUM(AT202:AT204)+SUM(AT206:AT210)+SUM(AT191:AT200)+SUM(AT227:AT229)+SUM(AT231:AT235)+SUM(AT216:AT225)+SUM(AT252:AT254)+SUM(AT256:AT260)+SUM(AT241:AT250)+SUM(AT277:AT279)+SUM(AT281:AT285)+SUM(AT14:AT23)+SUM(AT25:AT27)+SUM(AT29:AT33)+AT12+AT38+AT63+AT88+AT113+AT139+AT164+AT189+AT214+AT239+AT264</f>
        <v>0</v>
      </c>
      <c r="AU8" s="385">
        <f t="shared" si="3"/>
        <v>0</v>
      </c>
      <c r="AV8" s="385">
        <f t="shared" si="3"/>
        <v>0</v>
      </c>
      <c r="AW8" s="385">
        <f t="shared" si="3"/>
        <v>0</v>
      </c>
      <c r="AX8" s="385">
        <f t="shared" si="3"/>
        <v>0</v>
      </c>
      <c r="AY8" s="385">
        <f t="shared" si="3"/>
        <v>0</v>
      </c>
      <c r="AZ8" s="385">
        <f t="shared" si="3"/>
        <v>0</v>
      </c>
      <c r="BA8" s="385">
        <f t="shared" si="3"/>
        <v>0</v>
      </c>
      <c r="BB8" s="385">
        <f t="shared" si="3"/>
        <v>0</v>
      </c>
      <c r="BC8" s="385">
        <f t="shared" si="3"/>
        <v>0</v>
      </c>
      <c r="BD8" s="378">
        <f t="shared" si="3"/>
        <v>0</v>
      </c>
    </row>
    <row r="9" spans="1:56" ht="23" x14ac:dyDescent="0.35">
      <c r="E9" s="45" t="s">
        <v>36</v>
      </c>
      <c r="F9" s="372"/>
      <c r="G9" s="386"/>
      <c r="H9" s="386"/>
      <c r="I9" s="386"/>
      <c r="J9" s="386"/>
      <c r="K9" s="386"/>
      <c r="L9" s="386"/>
      <c r="M9" s="386"/>
      <c r="N9" s="386"/>
      <c r="O9" s="386"/>
      <c r="P9" s="386"/>
      <c r="Q9" s="379"/>
      <c r="R9" s="7"/>
      <c r="S9" s="372"/>
      <c r="T9" s="386"/>
      <c r="U9" s="386"/>
      <c r="V9" s="386"/>
      <c r="W9" s="386"/>
      <c r="X9" s="386"/>
      <c r="Y9" s="386"/>
      <c r="Z9" s="386"/>
      <c r="AA9" s="386"/>
      <c r="AB9" s="386"/>
      <c r="AC9" s="386"/>
      <c r="AD9" s="379"/>
      <c r="AE9" s="7"/>
      <c r="AF9" s="372"/>
      <c r="AG9" s="386"/>
      <c r="AH9" s="386"/>
      <c r="AI9" s="386"/>
      <c r="AJ9" s="386"/>
      <c r="AK9" s="386"/>
      <c r="AL9" s="386"/>
      <c r="AM9" s="386"/>
      <c r="AN9" s="386"/>
      <c r="AO9" s="386"/>
      <c r="AP9" s="386"/>
      <c r="AQ9" s="379"/>
      <c r="AR9" s="7"/>
      <c r="AS9" s="372"/>
      <c r="AT9" s="386"/>
      <c r="AU9" s="386"/>
      <c r="AV9" s="386"/>
      <c r="AW9" s="386"/>
      <c r="AX9" s="386"/>
      <c r="AY9" s="386"/>
      <c r="AZ9" s="386"/>
      <c r="BA9" s="386"/>
      <c r="BB9" s="386"/>
      <c r="BC9" s="386"/>
      <c r="BD9" s="379"/>
    </row>
    <row r="10" spans="1:56" ht="23" x14ac:dyDescent="0.35">
      <c r="B10" s="57"/>
      <c r="C10" s="57"/>
      <c r="E10" s="46" t="s">
        <v>200</v>
      </c>
      <c r="F10" s="327"/>
      <c r="G10" s="326"/>
      <c r="H10" s="326"/>
      <c r="I10" s="326"/>
      <c r="J10" s="326"/>
      <c r="K10" s="326"/>
      <c r="L10" s="326"/>
      <c r="M10" s="326"/>
      <c r="N10" s="326"/>
      <c r="O10" s="326"/>
      <c r="P10" s="326"/>
      <c r="Q10" s="9"/>
      <c r="R10" s="7"/>
      <c r="S10" s="327"/>
      <c r="T10" s="326"/>
      <c r="U10" s="326"/>
      <c r="V10" s="326"/>
      <c r="W10" s="326"/>
      <c r="X10" s="326"/>
      <c r="Y10" s="326"/>
      <c r="Z10" s="326"/>
      <c r="AA10" s="326"/>
      <c r="AB10" s="326"/>
      <c r="AC10" s="326"/>
      <c r="AD10" s="9"/>
      <c r="AE10" s="7"/>
      <c r="AF10" s="327"/>
      <c r="AG10" s="326"/>
      <c r="AH10" s="326"/>
      <c r="AI10" s="326"/>
      <c r="AJ10" s="326"/>
      <c r="AK10" s="326"/>
      <c r="AL10" s="326"/>
      <c r="AM10" s="326"/>
      <c r="AN10" s="326"/>
      <c r="AO10" s="326"/>
      <c r="AP10" s="326"/>
      <c r="AQ10" s="9"/>
      <c r="AR10" s="7"/>
      <c r="AS10" s="327"/>
      <c r="AT10" s="326"/>
      <c r="AU10" s="326"/>
      <c r="AV10" s="326"/>
      <c r="AW10" s="326"/>
      <c r="AX10" s="326"/>
      <c r="AY10" s="326"/>
      <c r="AZ10" s="326"/>
      <c r="BA10" s="326"/>
      <c r="BB10" s="326"/>
      <c r="BC10" s="326"/>
      <c r="BD10" s="9"/>
    </row>
    <row r="11" spans="1:56" ht="23" x14ac:dyDescent="0.35">
      <c r="B11" s="57"/>
      <c r="C11" s="57"/>
      <c r="E11" s="262" t="s">
        <v>202</v>
      </c>
      <c r="F11" s="373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380"/>
      <c r="R11" s="7"/>
      <c r="S11" s="373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380"/>
      <c r="AE11" s="7"/>
      <c r="AF11" s="373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380"/>
      <c r="AR11" s="7"/>
      <c r="AS11" s="373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380"/>
    </row>
    <row r="12" spans="1:56" ht="23" x14ac:dyDescent="0.35">
      <c r="A12" s="37" t="s">
        <v>35</v>
      </c>
      <c r="B12" s="37" t="s">
        <v>175</v>
      </c>
      <c r="C12" s="37">
        <v>1</v>
      </c>
      <c r="E12" s="47" t="s">
        <v>308</v>
      </c>
      <c r="F12" s="390"/>
      <c r="G12" s="391"/>
      <c r="H12" s="391"/>
      <c r="I12" s="391"/>
      <c r="J12" s="391"/>
      <c r="K12" s="391"/>
      <c r="L12" s="391"/>
      <c r="M12" s="391"/>
      <c r="N12" s="391"/>
      <c r="O12" s="391"/>
      <c r="P12" s="391"/>
      <c r="Q12" s="392"/>
      <c r="R12" s="7"/>
      <c r="S12" s="390"/>
      <c r="T12" s="391"/>
      <c r="U12" s="391"/>
      <c r="V12" s="391"/>
      <c r="W12" s="391"/>
      <c r="X12" s="391"/>
      <c r="Y12" s="391"/>
      <c r="Z12" s="391"/>
      <c r="AA12" s="391"/>
      <c r="AB12" s="391"/>
      <c r="AC12" s="391"/>
      <c r="AD12" s="392"/>
      <c r="AE12" s="7"/>
      <c r="AF12" s="390"/>
      <c r="AG12" s="391"/>
      <c r="AH12" s="391"/>
      <c r="AI12" s="391"/>
      <c r="AJ12" s="391"/>
      <c r="AK12" s="391"/>
      <c r="AL12" s="391"/>
      <c r="AM12" s="391"/>
      <c r="AN12" s="391"/>
      <c r="AO12" s="391"/>
      <c r="AP12" s="391"/>
      <c r="AQ12" s="392"/>
      <c r="AR12" s="7"/>
      <c r="AS12" s="390"/>
      <c r="AT12" s="391"/>
      <c r="AU12" s="391"/>
      <c r="AV12" s="391"/>
      <c r="AW12" s="391"/>
      <c r="AX12" s="391"/>
      <c r="AY12" s="391"/>
      <c r="AZ12" s="391"/>
      <c r="BA12" s="391"/>
      <c r="BB12" s="391"/>
      <c r="BC12" s="391"/>
      <c r="BD12" s="392"/>
    </row>
    <row r="13" spans="1:56" ht="23" x14ac:dyDescent="0.35">
      <c r="B13" s="58"/>
      <c r="C13" s="58"/>
      <c r="E13" s="71" t="s">
        <v>370</v>
      </c>
      <c r="F13" s="375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380"/>
      <c r="R13" s="7"/>
      <c r="S13" s="375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380"/>
      <c r="AE13" s="7"/>
      <c r="AF13" s="375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380"/>
      <c r="AR13" s="7"/>
      <c r="AS13" s="375"/>
      <c r="AT13" s="19"/>
      <c r="AU13" s="19"/>
      <c r="AV13" s="19"/>
      <c r="AW13" s="19"/>
      <c r="AX13" s="19"/>
      <c r="AY13" s="19"/>
      <c r="AZ13" s="19"/>
      <c r="BA13" s="19"/>
      <c r="BB13" s="19"/>
      <c r="BC13" s="19"/>
      <c r="BD13" s="380"/>
    </row>
    <row r="14" spans="1:56" ht="23" x14ac:dyDescent="0.35">
      <c r="A14" s="37" t="s">
        <v>35</v>
      </c>
      <c r="B14" s="37" t="s">
        <v>176</v>
      </c>
      <c r="C14" s="37">
        <v>2</v>
      </c>
      <c r="E14" s="72" t="s">
        <v>206</v>
      </c>
      <c r="F14" s="390"/>
      <c r="G14" s="391"/>
      <c r="H14" s="391"/>
      <c r="I14" s="391"/>
      <c r="J14" s="391"/>
      <c r="K14" s="391"/>
      <c r="L14" s="391"/>
      <c r="M14" s="391"/>
      <c r="N14" s="391"/>
      <c r="O14" s="391"/>
      <c r="P14" s="391"/>
      <c r="Q14" s="392"/>
      <c r="R14" s="7"/>
      <c r="S14" s="390"/>
      <c r="T14" s="391"/>
      <c r="U14" s="391"/>
      <c r="V14" s="391"/>
      <c r="W14" s="391"/>
      <c r="X14" s="391"/>
      <c r="Y14" s="391"/>
      <c r="Z14" s="391"/>
      <c r="AA14" s="391"/>
      <c r="AB14" s="391"/>
      <c r="AC14" s="391"/>
      <c r="AD14" s="392"/>
      <c r="AE14" s="7"/>
      <c r="AF14" s="390"/>
      <c r="AG14" s="391"/>
      <c r="AH14" s="391"/>
      <c r="AI14" s="391"/>
      <c r="AJ14" s="391"/>
      <c r="AK14" s="391"/>
      <c r="AL14" s="391"/>
      <c r="AM14" s="391"/>
      <c r="AN14" s="391"/>
      <c r="AO14" s="391"/>
      <c r="AP14" s="391"/>
      <c r="AQ14" s="392"/>
      <c r="AR14" s="7"/>
      <c r="AS14" s="390"/>
      <c r="AT14" s="391"/>
      <c r="AU14" s="391"/>
      <c r="AV14" s="391"/>
      <c r="AW14" s="391"/>
      <c r="AX14" s="391"/>
      <c r="AY14" s="391"/>
      <c r="AZ14" s="391"/>
      <c r="BA14" s="391"/>
      <c r="BB14" s="391"/>
      <c r="BC14" s="391"/>
      <c r="BD14" s="392"/>
    </row>
    <row r="15" spans="1:56" ht="23" x14ac:dyDescent="0.35">
      <c r="A15" s="37" t="s">
        <v>35</v>
      </c>
      <c r="B15" s="37" t="s">
        <v>177</v>
      </c>
      <c r="C15" s="37">
        <v>3</v>
      </c>
      <c r="E15" s="72" t="s">
        <v>207</v>
      </c>
      <c r="F15" s="390"/>
      <c r="G15" s="391"/>
      <c r="H15" s="391"/>
      <c r="I15" s="391"/>
      <c r="J15" s="391"/>
      <c r="K15" s="391"/>
      <c r="L15" s="391"/>
      <c r="M15" s="391"/>
      <c r="N15" s="391"/>
      <c r="O15" s="391"/>
      <c r="P15" s="391"/>
      <c r="Q15" s="392"/>
      <c r="R15" s="7"/>
      <c r="S15" s="390"/>
      <c r="T15" s="391"/>
      <c r="U15" s="391"/>
      <c r="V15" s="391"/>
      <c r="W15" s="391"/>
      <c r="X15" s="391"/>
      <c r="Y15" s="391"/>
      <c r="Z15" s="391"/>
      <c r="AA15" s="391"/>
      <c r="AB15" s="391"/>
      <c r="AC15" s="391"/>
      <c r="AD15" s="392"/>
      <c r="AE15" s="7"/>
      <c r="AF15" s="390"/>
      <c r="AG15" s="391"/>
      <c r="AH15" s="391"/>
      <c r="AI15" s="391"/>
      <c r="AJ15" s="391"/>
      <c r="AK15" s="391"/>
      <c r="AL15" s="391"/>
      <c r="AM15" s="391"/>
      <c r="AN15" s="391"/>
      <c r="AO15" s="391"/>
      <c r="AP15" s="391"/>
      <c r="AQ15" s="392"/>
      <c r="AR15" s="7"/>
      <c r="AS15" s="390"/>
      <c r="AT15" s="391"/>
      <c r="AU15" s="391"/>
      <c r="AV15" s="391"/>
      <c r="AW15" s="391"/>
      <c r="AX15" s="391"/>
      <c r="AY15" s="391"/>
      <c r="AZ15" s="391"/>
      <c r="BA15" s="391"/>
      <c r="BB15" s="391"/>
      <c r="BC15" s="391"/>
      <c r="BD15" s="392"/>
    </row>
    <row r="16" spans="1:56" ht="23" x14ac:dyDescent="0.35">
      <c r="A16" s="37" t="s">
        <v>35</v>
      </c>
      <c r="B16" s="37" t="s">
        <v>178</v>
      </c>
      <c r="C16" s="37">
        <v>4</v>
      </c>
      <c r="E16" s="72" t="s">
        <v>208</v>
      </c>
      <c r="F16" s="390"/>
      <c r="G16" s="391"/>
      <c r="H16" s="391"/>
      <c r="I16" s="391"/>
      <c r="J16" s="391"/>
      <c r="K16" s="391"/>
      <c r="L16" s="391"/>
      <c r="M16" s="391"/>
      <c r="N16" s="391"/>
      <c r="O16" s="391"/>
      <c r="P16" s="391"/>
      <c r="Q16" s="392"/>
      <c r="R16" s="7"/>
      <c r="S16" s="390"/>
      <c r="T16" s="391"/>
      <c r="U16" s="391"/>
      <c r="V16" s="391"/>
      <c r="W16" s="391"/>
      <c r="X16" s="391"/>
      <c r="Y16" s="391"/>
      <c r="Z16" s="391"/>
      <c r="AA16" s="391"/>
      <c r="AB16" s="391"/>
      <c r="AC16" s="391"/>
      <c r="AD16" s="392"/>
      <c r="AE16" s="7"/>
      <c r="AF16" s="390"/>
      <c r="AG16" s="391"/>
      <c r="AH16" s="391"/>
      <c r="AI16" s="391"/>
      <c r="AJ16" s="391"/>
      <c r="AK16" s="391"/>
      <c r="AL16" s="391"/>
      <c r="AM16" s="391"/>
      <c r="AN16" s="391"/>
      <c r="AO16" s="391"/>
      <c r="AP16" s="391"/>
      <c r="AQ16" s="392"/>
      <c r="AR16" s="7"/>
      <c r="AS16" s="390"/>
      <c r="AT16" s="391"/>
      <c r="AU16" s="391"/>
      <c r="AV16" s="391"/>
      <c r="AW16" s="391"/>
      <c r="AX16" s="391"/>
      <c r="AY16" s="391"/>
      <c r="AZ16" s="391"/>
      <c r="BA16" s="391"/>
      <c r="BB16" s="391"/>
      <c r="BC16" s="391"/>
      <c r="BD16" s="392"/>
    </row>
    <row r="17" spans="1:56" ht="23" x14ac:dyDescent="0.35">
      <c r="A17" s="37" t="s">
        <v>35</v>
      </c>
      <c r="B17" s="37" t="s">
        <v>179</v>
      </c>
      <c r="C17" s="37">
        <v>5</v>
      </c>
      <c r="E17" s="72" t="s">
        <v>209</v>
      </c>
      <c r="F17" s="390"/>
      <c r="G17" s="391"/>
      <c r="H17" s="391"/>
      <c r="I17" s="391"/>
      <c r="J17" s="391"/>
      <c r="K17" s="391"/>
      <c r="L17" s="391"/>
      <c r="M17" s="391"/>
      <c r="N17" s="391"/>
      <c r="O17" s="391"/>
      <c r="P17" s="391"/>
      <c r="Q17" s="392"/>
      <c r="R17" s="7"/>
      <c r="S17" s="390"/>
      <c r="T17" s="391"/>
      <c r="U17" s="391"/>
      <c r="V17" s="391"/>
      <c r="W17" s="391"/>
      <c r="X17" s="391"/>
      <c r="Y17" s="391"/>
      <c r="Z17" s="391"/>
      <c r="AA17" s="391"/>
      <c r="AB17" s="391"/>
      <c r="AC17" s="391"/>
      <c r="AD17" s="392"/>
      <c r="AE17" s="7"/>
      <c r="AF17" s="390"/>
      <c r="AG17" s="391"/>
      <c r="AH17" s="391"/>
      <c r="AI17" s="391"/>
      <c r="AJ17" s="391"/>
      <c r="AK17" s="391"/>
      <c r="AL17" s="391"/>
      <c r="AM17" s="391"/>
      <c r="AN17" s="391"/>
      <c r="AO17" s="391"/>
      <c r="AP17" s="391"/>
      <c r="AQ17" s="392"/>
      <c r="AR17" s="7"/>
      <c r="AS17" s="390"/>
      <c r="AT17" s="391"/>
      <c r="AU17" s="391"/>
      <c r="AV17" s="391"/>
      <c r="AW17" s="391"/>
      <c r="AX17" s="391"/>
      <c r="AY17" s="391"/>
      <c r="AZ17" s="391"/>
      <c r="BA17" s="391"/>
      <c r="BB17" s="391"/>
      <c r="BC17" s="391"/>
      <c r="BD17" s="392"/>
    </row>
    <row r="18" spans="1:56" ht="23" x14ac:dyDescent="0.35">
      <c r="A18" s="37" t="s">
        <v>35</v>
      </c>
      <c r="B18" s="37" t="s">
        <v>180</v>
      </c>
      <c r="C18" s="37">
        <v>6</v>
      </c>
      <c r="E18" s="72" t="s">
        <v>210</v>
      </c>
      <c r="F18" s="390"/>
      <c r="G18" s="391"/>
      <c r="H18" s="391"/>
      <c r="I18" s="391"/>
      <c r="J18" s="391"/>
      <c r="K18" s="391"/>
      <c r="L18" s="391"/>
      <c r="M18" s="391"/>
      <c r="N18" s="391"/>
      <c r="O18" s="391"/>
      <c r="P18" s="391"/>
      <c r="Q18" s="392"/>
      <c r="R18" s="7"/>
      <c r="S18" s="390"/>
      <c r="T18" s="391"/>
      <c r="U18" s="391"/>
      <c r="V18" s="391"/>
      <c r="W18" s="391"/>
      <c r="X18" s="391"/>
      <c r="Y18" s="391"/>
      <c r="Z18" s="391"/>
      <c r="AA18" s="391"/>
      <c r="AB18" s="391"/>
      <c r="AC18" s="391"/>
      <c r="AD18" s="392"/>
      <c r="AE18" s="7"/>
      <c r="AF18" s="390"/>
      <c r="AG18" s="391"/>
      <c r="AH18" s="391"/>
      <c r="AI18" s="391"/>
      <c r="AJ18" s="391"/>
      <c r="AK18" s="391"/>
      <c r="AL18" s="391"/>
      <c r="AM18" s="391"/>
      <c r="AN18" s="391"/>
      <c r="AO18" s="391"/>
      <c r="AP18" s="391"/>
      <c r="AQ18" s="392"/>
      <c r="AR18" s="7"/>
      <c r="AS18" s="390"/>
      <c r="AT18" s="391"/>
      <c r="AU18" s="391"/>
      <c r="AV18" s="391"/>
      <c r="AW18" s="391"/>
      <c r="AX18" s="391"/>
      <c r="AY18" s="391"/>
      <c r="AZ18" s="391"/>
      <c r="BA18" s="391"/>
      <c r="BB18" s="391"/>
      <c r="BC18" s="391"/>
      <c r="BD18" s="392"/>
    </row>
    <row r="19" spans="1:56" ht="23" x14ac:dyDescent="0.35">
      <c r="A19" s="37" t="s">
        <v>35</v>
      </c>
      <c r="B19" s="37" t="s">
        <v>181</v>
      </c>
      <c r="C19" s="37">
        <v>7</v>
      </c>
      <c r="E19" s="72" t="s">
        <v>211</v>
      </c>
      <c r="F19" s="390"/>
      <c r="G19" s="391"/>
      <c r="H19" s="391"/>
      <c r="I19" s="391"/>
      <c r="J19" s="391"/>
      <c r="K19" s="391"/>
      <c r="L19" s="391"/>
      <c r="M19" s="391"/>
      <c r="N19" s="391"/>
      <c r="O19" s="391"/>
      <c r="P19" s="391"/>
      <c r="Q19" s="392"/>
      <c r="R19" s="7"/>
      <c r="S19" s="390"/>
      <c r="T19" s="391"/>
      <c r="U19" s="391"/>
      <c r="V19" s="391"/>
      <c r="W19" s="391"/>
      <c r="X19" s="391"/>
      <c r="Y19" s="391"/>
      <c r="Z19" s="391"/>
      <c r="AA19" s="391"/>
      <c r="AB19" s="391"/>
      <c r="AC19" s="391"/>
      <c r="AD19" s="392"/>
      <c r="AE19" s="7"/>
      <c r="AF19" s="390"/>
      <c r="AG19" s="391"/>
      <c r="AH19" s="391"/>
      <c r="AI19" s="391"/>
      <c r="AJ19" s="391"/>
      <c r="AK19" s="391"/>
      <c r="AL19" s="391"/>
      <c r="AM19" s="391"/>
      <c r="AN19" s="391"/>
      <c r="AO19" s="391"/>
      <c r="AP19" s="391"/>
      <c r="AQ19" s="392"/>
      <c r="AR19" s="7"/>
      <c r="AS19" s="390"/>
      <c r="AT19" s="391"/>
      <c r="AU19" s="391"/>
      <c r="AV19" s="391"/>
      <c r="AW19" s="391"/>
      <c r="AX19" s="391"/>
      <c r="AY19" s="391"/>
      <c r="AZ19" s="391"/>
      <c r="BA19" s="391"/>
      <c r="BB19" s="391"/>
      <c r="BC19" s="391"/>
      <c r="BD19" s="392"/>
    </row>
    <row r="20" spans="1:56" ht="23" x14ac:dyDescent="0.35">
      <c r="A20" s="37" t="s">
        <v>35</v>
      </c>
      <c r="B20" s="37" t="s">
        <v>182</v>
      </c>
      <c r="C20" s="37">
        <v>8</v>
      </c>
      <c r="E20" s="72" t="s">
        <v>212</v>
      </c>
      <c r="F20" s="390"/>
      <c r="G20" s="391"/>
      <c r="H20" s="391"/>
      <c r="I20" s="391"/>
      <c r="J20" s="391"/>
      <c r="K20" s="391"/>
      <c r="L20" s="391"/>
      <c r="M20" s="391"/>
      <c r="N20" s="391"/>
      <c r="O20" s="391"/>
      <c r="P20" s="391"/>
      <c r="Q20" s="392"/>
      <c r="R20" s="7"/>
      <c r="S20" s="390"/>
      <c r="T20" s="391"/>
      <c r="U20" s="391"/>
      <c r="V20" s="391"/>
      <c r="W20" s="391"/>
      <c r="X20" s="391"/>
      <c r="Y20" s="391"/>
      <c r="Z20" s="391"/>
      <c r="AA20" s="391"/>
      <c r="AB20" s="391"/>
      <c r="AC20" s="391"/>
      <c r="AD20" s="392"/>
      <c r="AE20" s="7"/>
      <c r="AF20" s="390"/>
      <c r="AG20" s="391"/>
      <c r="AH20" s="391"/>
      <c r="AI20" s="391"/>
      <c r="AJ20" s="391"/>
      <c r="AK20" s="391"/>
      <c r="AL20" s="391"/>
      <c r="AM20" s="391"/>
      <c r="AN20" s="391"/>
      <c r="AO20" s="391"/>
      <c r="AP20" s="391"/>
      <c r="AQ20" s="392"/>
      <c r="AR20" s="7"/>
      <c r="AS20" s="390"/>
      <c r="AT20" s="391"/>
      <c r="AU20" s="391"/>
      <c r="AV20" s="391"/>
      <c r="AW20" s="391"/>
      <c r="AX20" s="391"/>
      <c r="AY20" s="391"/>
      <c r="AZ20" s="391"/>
      <c r="BA20" s="391"/>
      <c r="BB20" s="391"/>
      <c r="BC20" s="391"/>
      <c r="BD20" s="392"/>
    </row>
    <row r="21" spans="1:56" ht="23" x14ac:dyDescent="0.35">
      <c r="A21" s="37" t="s">
        <v>35</v>
      </c>
      <c r="B21" s="37" t="s">
        <v>183</v>
      </c>
      <c r="C21" s="37">
        <v>9</v>
      </c>
      <c r="E21" s="47" t="s">
        <v>213</v>
      </c>
      <c r="F21" s="374"/>
      <c r="G21" s="39"/>
      <c r="H21" s="39"/>
      <c r="I21" s="39"/>
      <c r="J21" s="39"/>
      <c r="K21" s="39"/>
      <c r="L21" s="39"/>
      <c r="M21" s="39"/>
      <c r="N21" s="39"/>
      <c r="O21" s="39"/>
      <c r="P21" s="39"/>
      <c r="Q21" s="381"/>
      <c r="R21" s="7"/>
      <c r="S21" s="374"/>
      <c r="T21" s="39"/>
      <c r="U21" s="39"/>
      <c r="V21" s="39"/>
      <c r="W21" s="39"/>
      <c r="X21" s="39"/>
      <c r="Y21" s="39"/>
      <c r="Z21" s="39"/>
      <c r="AA21" s="39"/>
      <c r="AB21" s="39"/>
      <c r="AC21" s="39"/>
      <c r="AD21" s="381"/>
      <c r="AE21" s="7"/>
      <c r="AF21" s="374"/>
      <c r="AG21" s="39"/>
      <c r="AH21" s="39"/>
      <c r="AI21" s="39"/>
      <c r="AJ21" s="39"/>
      <c r="AK21" s="39"/>
      <c r="AL21" s="39"/>
      <c r="AM21" s="39"/>
      <c r="AN21" s="39"/>
      <c r="AO21" s="39"/>
      <c r="AP21" s="39"/>
      <c r="AQ21" s="381"/>
      <c r="AR21" s="7"/>
      <c r="AS21" s="374"/>
      <c r="AT21" s="39"/>
      <c r="AU21" s="39"/>
      <c r="AV21" s="39"/>
      <c r="AW21" s="39"/>
      <c r="AX21" s="39"/>
      <c r="AY21" s="39"/>
      <c r="AZ21" s="39"/>
      <c r="BA21" s="39"/>
      <c r="BB21" s="39"/>
      <c r="BC21" s="39"/>
      <c r="BD21" s="381"/>
    </row>
    <row r="22" spans="1:56" ht="23" x14ac:dyDescent="0.35">
      <c r="A22" s="37" t="s">
        <v>35</v>
      </c>
      <c r="B22" s="37" t="s">
        <v>184</v>
      </c>
      <c r="C22" s="37">
        <v>10</v>
      </c>
      <c r="E22" s="267" t="s">
        <v>214</v>
      </c>
      <c r="F22" s="374"/>
      <c r="G22" s="39"/>
      <c r="H22" s="39"/>
      <c r="I22" s="39"/>
      <c r="J22" s="39"/>
      <c r="K22" s="39"/>
      <c r="L22" s="39"/>
      <c r="M22" s="39"/>
      <c r="N22" s="39"/>
      <c r="O22" s="39"/>
      <c r="P22" s="39"/>
      <c r="Q22" s="381"/>
      <c r="R22" s="7"/>
      <c r="S22" s="390"/>
      <c r="T22" s="391"/>
      <c r="U22" s="391"/>
      <c r="V22" s="391"/>
      <c r="W22" s="391"/>
      <c r="X22" s="391"/>
      <c r="Y22" s="391"/>
      <c r="Z22" s="391"/>
      <c r="AA22" s="391"/>
      <c r="AB22" s="391"/>
      <c r="AC22" s="391"/>
      <c r="AD22" s="392"/>
      <c r="AE22" s="7"/>
      <c r="AF22" s="374"/>
      <c r="AG22" s="39"/>
      <c r="AH22" s="39"/>
      <c r="AI22" s="39"/>
      <c r="AJ22" s="39"/>
      <c r="AK22" s="39"/>
      <c r="AL22" s="39"/>
      <c r="AM22" s="39"/>
      <c r="AN22" s="39"/>
      <c r="AO22" s="39"/>
      <c r="AP22" s="39"/>
      <c r="AQ22" s="381"/>
      <c r="AR22" s="7"/>
      <c r="AS22" s="374"/>
      <c r="AT22" s="39"/>
      <c r="AU22" s="39"/>
      <c r="AV22" s="39"/>
      <c r="AW22" s="39"/>
      <c r="AX22" s="39"/>
      <c r="AY22" s="39"/>
      <c r="AZ22" s="39"/>
      <c r="BA22" s="39"/>
      <c r="BB22" s="39"/>
      <c r="BC22" s="39"/>
      <c r="BD22" s="381"/>
    </row>
    <row r="23" spans="1:56" ht="23" x14ac:dyDescent="0.35">
      <c r="A23" s="37" t="s">
        <v>35</v>
      </c>
      <c r="B23" s="37" t="s">
        <v>185</v>
      </c>
      <c r="C23" s="37">
        <v>11</v>
      </c>
      <c r="E23" s="267" t="s">
        <v>215</v>
      </c>
      <c r="F23" s="374"/>
      <c r="G23" s="39"/>
      <c r="H23" s="39"/>
      <c r="I23" s="39"/>
      <c r="J23" s="39"/>
      <c r="K23" s="39"/>
      <c r="L23" s="39"/>
      <c r="M23" s="39"/>
      <c r="N23" s="39"/>
      <c r="O23" s="39"/>
      <c r="P23" s="39"/>
      <c r="Q23" s="381"/>
      <c r="R23" s="7"/>
      <c r="S23" s="374"/>
      <c r="T23" s="39"/>
      <c r="U23" s="39"/>
      <c r="V23" s="39"/>
      <c r="W23" s="39"/>
      <c r="X23" s="39"/>
      <c r="Y23" s="39"/>
      <c r="Z23" s="39"/>
      <c r="AA23" s="39"/>
      <c r="AB23" s="39"/>
      <c r="AC23" s="39"/>
      <c r="AD23" s="381"/>
      <c r="AE23" s="7"/>
      <c r="AF23" s="374"/>
      <c r="AG23" s="39"/>
      <c r="AH23" s="39"/>
      <c r="AI23" s="39"/>
      <c r="AJ23" s="39"/>
      <c r="AK23" s="39"/>
      <c r="AL23" s="39"/>
      <c r="AM23" s="39"/>
      <c r="AN23" s="39"/>
      <c r="AO23" s="39"/>
      <c r="AP23" s="39"/>
      <c r="AQ23" s="381"/>
      <c r="AR23" s="7"/>
      <c r="AS23" s="374"/>
      <c r="AT23" s="39"/>
      <c r="AU23" s="39"/>
      <c r="AV23" s="39"/>
      <c r="AW23" s="39"/>
      <c r="AX23" s="39"/>
      <c r="AY23" s="39"/>
      <c r="AZ23" s="39"/>
      <c r="BA23" s="39"/>
      <c r="BB23" s="39"/>
      <c r="BC23" s="39"/>
      <c r="BD23" s="381"/>
    </row>
    <row r="24" spans="1:56" ht="23" x14ac:dyDescent="0.35">
      <c r="B24" s="37"/>
      <c r="C24" s="37"/>
      <c r="E24" s="46" t="s">
        <v>217</v>
      </c>
      <c r="F24" s="327"/>
      <c r="G24" s="326"/>
      <c r="H24" s="326"/>
      <c r="I24" s="326"/>
      <c r="J24" s="326"/>
      <c r="K24" s="326"/>
      <c r="L24" s="326"/>
      <c r="M24" s="326"/>
      <c r="N24" s="326"/>
      <c r="O24" s="326"/>
      <c r="P24" s="326"/>
      <c r="Q24" s="9"/>
      <c r="R24" s="7"/>
      <c r="S24" s="327"/>
      <c r="T24" s="326"/>
      <c r="U24" s="326"/>
      <c r="V24" s="326"/>
      <c r="W24" s="326"/>
      <c r="X24" s="326"/>
      <c r="Y24" s="326"/>
      <c r="Z24" s="326"/>
      <c r="AA24" s="326"/>
      <c r="AB24" s="326"/>
      <c r="AC24" s="326"/>
      <c r="AD24" s="9"/>
      <c r="AE24" s="7"/>
      <c r="AF24" s="327"/>
      <c r="AG24" s="326"/>
      <c r="AH24" s="326"/>
      <c r="AI24" s="326"/>
      <c r="AJ24" s="326"/>
      <c r="AK24" s="326"/>
      <c r="AL24" s="326"/>
      <c r="AM24" s="326"/>
      <c r="AN24" s="326"/>
      <c r="AO24" s="326"/>
      <c r="AP24" s="326"/>
      <c r="AQ24" s="9"/>
      <c r="AR24" s="7"/>
      <c r="AS24" s="327"/>
      <c r="AT24" s="326"/>
      <c r="AU24" s="326"/>
      <c r="AV24" s="326"/>
      <c r="AW24" s="326"/>
      <c r="AX24" s="326"/>
      <c r="AY24" s="326"/>
      <c r="AZ24" s="326"/>
      <c r="BA24" s="326"/>
      <c r="BB24" s="326"/>
      <c r="BC24" s="326"/>
      <c r="BD24" s="9"/>
    </row>
    <row r="25" spans="1:56" ht="23" x14ac:dyDescent="0.35">
      <c r="A25" s="37" t="s">
        <v>35</v>
      </c>
      <c r="B25" s="37" t="s">
        <v>186</v>
      </c>
      <c r="C25" s="37">
        <v>12</v>
      </c>
      <c r="E25" s="69" t="s">
        <v>218</v>
      </c>
      <c r="F25" s="374"/>
      <c r="G25" s="39"/>
      <c r="H25" s="39"/>
      <c r="I25" s="39"/>
      <c r="J25" s="39"/>
      <c r="K25" s="39"/>
      <c r="L25" s="39"/>
      <c r="M25" s="39"/>
      <c r="N25" s="39"/>
      <c r="O25" s="39"/>
      <c r="P25" s="39"/>
      <c r="Q25" s="381"/>
      <c r="R25" s="7"/>
      <c r="S25" s="390"/>
      <c r="T25" s="391"/>
      <c r="U25" s="391"/>
      <c r="V25" s="391"/>
      <c r="W25" s="391"/>
      <c r="X25" s="391"/>
      <c r="Y25" s="391"/>
      <c r="Z25" s="391"/>
      <c r="AA25" s="391"/>
      <c r="AB25" s="391"/>
      <c r="AC25" s="391"/>
      <c r="AD25" s="392"/>
      <c r="AE25" s="7"/>
      <c r="AF25" s="374"/>
      <c r="AG25" s="39"/>
      <c r="AH25" s="39"/>
      <c r="AI25" s="39"/>
      <c r="AJ25" s="39"/>
      <c r="AK25" s="39"/>
      <c r="AL25" s="39"/>
      <c r="AM25" s="39"/>
      <c r="AN25" s="39"/>
      <c r="AO25" s="39"/>
      <c r="AP25" s="39"/>
      <c r="AQ25" s="381"/>
      <c r="AR25" s="7"/>
      <c r="AS25" s="374"/>
      <c r="AT25" s="39"/>
      <c r="AU25" s="39"/>
      <c r="AV25" s="39"/>
      <c r="AW25" s="39"/>
      <c r="AX25" s="39"/>
      <c r="AY25" s="39"/>
      <c r="AZ25" s="39"/>
      <c r="BA25" s="39"/>
      <c r="BB25" s="39"/>
      <c r="BC25" s="39"/>
      <c r="BD25" s="381"/>
    </row>
    <row r="26" spans="1:56" ht="23" x14ac:dyDescent="0.35">
      <c r="A26" s="37" t="s">
        <v>35</v>
      </c>
      <c r="B26" s="37" t="s">
        <v>187</v>
      </c>
      <c r="C26" s="37">
        <v>13</v>
      </c>
      <c r="E26" s="69" t="s">
        <v>319</v>
      </c>
      <c r="F26" s="390"/>
      <c r="G26" s="391"/>
      <c r="H26" s="391"/>
      <c r="I26" s="391"/>
      <c r="J26" s="391"/>
      <c r="K26" s="391"/>
      <c r="L26" s="391"/>
      <c r="M26" s="391"/>
      <c r="N26" s="391"/>
      <c r="O26" s="391"/>
      <c r="P26" s="391"/>
      <c r="Q26" s="392"/>
      <c r="S26" s="390"/>
      <c r="T26" s="391"/>
      <c r="U26" s="391"/>
      <c r="V26" s="391"/>
      <c r="W26" s="391"/>
      <c r="X26" s="391"/>
      <c r="Y26" s="391"/>
      <c r="Z26" s="391"/>
      <c r="AA26" s="391"/>
      <c r="AB26" s="391"/>
      <c r="AC26" s="391"/>
      <c r="AD26" s="392"/>
      <c r="AF26" s="390"/>
      <c r="AG26" s="391"/>
      <c r="AH26" s="391"/>
      <c r="AI26" s="391"/>
      <c r="AJ26" s="391"/>
      <c r="AK26" s="391"/>
      <c r="AL26" s="391"/>
      <c r="AM26" s="391"/>
      <c r="AN26" s="391"/>
      <c r="AO26" s="391"/>
      <c r="AP26" s="391"/>
      <c r="AQ26" s="392"/>
      <c r="AS26" s="390"/>
      <c r="AT26" s="391"/>
      <c r="AU26" s="391"/>
      <c r="AV26" s="391"/>
      <c r="AW26" s="391"/>
      <c r="AX26" s="391"/>
      <c r="AY26" s="391"/>
      <c r="AZ26" s="391"/>
      <c r="BA26" s="391"/>
      <c r="BB26" s="391"/>
      <c r="BC26" s="391"/>
      <c r="BD26" s="392"/>
    </row>
    <row r="27" spans="1:56" ht="23" x14ac:dyDescent="0.35">
      <c r="A27" s="37" t="s">
        <v>35</v>
      </c>
      <c r="B27" s="37" t="s">
        <v>188</v>
      </c>
      <c r="C27" s="37">
        <v>14</v>
      </c>
      <c r="E27" s="69" t="s">
        <v>220</v>
      </c>
      <c r="F27" s="390"/>
      <c r="G27" s="391"/>
      <c r="H27" s="391"/>
      <c r="I27" s="391"/>
      <c r="J27" s="391"/>
      <c r="K27" s="391"/>
      <c r="L27" s="391"/>
      <c r="M27" s="391"/>
      <c r="N27" s="391"/>
      <c r="O27" s="391"/>
      <c r="P27" s="391"/>
      <c r="Q27" s="392"/>
      <c r="R27" s="7"/>
      <c r="S27" s="374"/>
      <c r="T27" s="39"/>
      <c r="U27" s="39"/>
      <c r="V27" s="39"/>
      <c r="W27" s="39"/>
      <c r="X27" s="39"/>
      <c r="Y27" s="39"/>
      <c r="Z27" s="39"/>
      <c r="AA27" s="39"/>
      <c r="AB27" s="39"/>
      <c r="AC27" s="39"/>
      <c r="AD27" s="381"/>
      <c r="AE27" s="7"/>
      <c r="AF27" s="374"/>
      <c r="AG27" s="39"/>
      <c r="AH27" s="39"/>
      <c r="AI27" s="39"/>
      <c r="AJ27" s="39"/>
      <c r="AK27" s="39"/>
      <c r="AL27" s="39"/>
      <c r="AM27" s="39"/>
      <c r="AN27" s="39"/>
      <c r="AO27" s="39"/>
      <c r="AP27" s="39"/>
      <c r="AQ27" s="381"/>
      <c r="AR27" s="7"/>
      <c r="AS27" s="390"/>
      <c r="AT27" s="391"/>
      <c r="AU27" s="391"/>
      <c r="AV27" s="391"/>
      <c r="AW27" s="391"/>
      <c r="AX27" s="391"/>
      <c r="AY27" s="391"/>
      <c r="AZ27" s="391"/>
      <c r="BA27" s="391"/>
      <c r="BB27" s="391"/>
      <c r="BC27" s="391"/>
      <c r="BD27" s="392"/>
    </row>
    <row r="28" spans="1:56" ht="23" x14ac:dyDescent="0.35">
      <c r="B28" s="37"/>
      <c r="C28" s="37"/>
      <c r="E28" s="46" t="s">
        <v>222</v>
      </c>
      <c r="F28" s="327"/>
      <c r="G28" s="326"/>
      <c r="H28" s="326"/>
      <c r="I28" s="326"/>
      <c r="J28" s="326"/>
      <c r="K28" s="326"/>
      <c r="L28" s="326"/>
      <c r="M28" s="326"/>
      <c r="N28" s="326"/>
      <c r="O28" s="326"/>
      <c r="P28" s="326"/>
      <c r="Q28" s="9"/>
      <c r="R28" s="7"/>
      <c r="S28" s="327"/>
      <c r="T28" s="326"/>
      <c r="U28" s="326"/>
      <c r="V28" s="326"/>
      <c r="W28" s="326"/>
      <c r="X28" s="326"/>
      <c r="Y28" s="326"/>
      <c r="Z28" s="326"/>
      <c r="AA28" s="326"/>
      <c r="AB28" s="326"/>
      <c r="AC28" s="326"/>
      <c r="AD28" s="9"/>
      <c r="AE28" s="7"/>
      <c r="AF28" s="327"/>
      <c r="AG28" s="326"/>
      <c r="AH28" s="326"/>
      <c r="AI28" s="326"/>
      <c r="AJ28" s="326"/>
      <c r="AK28" s="326"/>
      <c r="AL28" s="326"/>
      <c r="AM28" s="326"/>
      <c r="AN28" s="326"/>
      <c r="AO28" s="326"/>
      <c r="AP28" s="326"/>
      <c r="AQ28" s="9"/>
      <c r="AR28" s="7"/>
      <c r="AS28" s="327"/>
      <c r="AT28" s="326"/>
      <c r="AU28" s="326"/>
      <c r="AV28" s="326"/>
      <c r="AW28" s="326"/>
      <c r="AX28" s="326"/>
      <c r="AY28" s="326"/>
      <c r="AZ28" s="326"/>
      <c r="BA28" s="326"/>
      <c r="BB28" s="326"/>
      <c r="BC28" s="326"/>
      <c r="BD28" s="9"/>
    </row>
    <row r="29" spans="1:56" ht="23" x14ac:dyDescent="0.35">
      <c r="A29" s="37" t="s">
        <v>35</v>
      </c>
      <c r="B29" s="37" t="s">
        <v>189</v>
      </c>
      <c r="C29" s="37">
        <v>15</v>
      </c>
      <c r="E29" s="69" t="s">
        <v>223</v>
      </c>
      <c r="F29" s="390"/>
      <c r="G29" s="391"/>
      <c r="H29" s="391"/>
      <c r="I29" s="391"/>
      <c r="J29" s="391"/>
      <c r="K29" s="391"/>
      <c r="L29" s="391"/>
      <c r="M29" s="391"/>
      <c r="N29" s="391"/>
      <c r="O29" s="391"/>
      <c r="P29" s="391"/>
      <c r="Q29" s="392"/>
      <c r="R29" s="7"/>
      <c r="S29" s="374"/>
      <c r="T29" s="39"/>
      <c r="U29" s="39"/>
      <c r="V29" s="39"/>
      <c r="W29" s="39"/>
      <c r="X29" s="39"/>
      <c r="Y29" s="39"/>
      <c r="Z29" s="39"/>
      <c r="AA29" s="39"/>
      <c r="AB29" s="39"/>
      <c r="AC29" s="39"/>
      <c r="AD29" s="381"/>
      <c r="AE29" s="7"/>
      <c r="AF29" s="374"/>
      <c r="AG29" s="39"/>
      <c r="AH29" s="39"/>
      <c r="AI29" s="39"/>
      <c r="AJ29" s="39"/>
      <c r="AK29" s="39"/>
      <c r="AL29" s="39"/>
      <c r="AM29" s="39"/>
      <c r="AN29" s="39"/>
      <c r="AO29" s="39"/>
      <c r="AP29" s="39"/>
      <c r="AQ29" s="381"/>
      <c r="AR29" s="7"/>
      <c r="AS29" s="390"/>
      <c r="AT29" s="391"/>
      <c r="AU29" s="391"/>
      <c r="AV29" s="391"/>
      <c r="AW29" s="391"/>
      <c r="AX29" s="391"/>
      <c r="AY29" s="391"/>
      <c r="AZ29" s="391"/>
      <c r="BA29" s="391"/>
      <c r="BB29" s="391"/>
      <c r="BC29" s="391"/>
      <c r="BD29" s="392"/>
    </row>
    <row r="30" spans="1:56" ht="23" x14ac:dyDescent="0.35">
      <c r="A30" s="37" t="s">
        <v>35</v>
      </c>
      <c r="B30" s="37" t="s">
        <v>190</v>
      </c>
      <c r="C30" s="37">
        <v>16</v>
      </c>
      <c r="E30" s="69" t="s">
        <v>224</v>
      </c>
      <c r="F30" s="390"/>
      <c r="G30" s="391"/>
      <c r="H30" s="391"/>
      <c r="I30" s="391"/>
      <c r="J30" s="391"/>
      <c r="K30" s="391"/>
      <c r="L30" s="391"/>
      <c r="M30" s="391"/>
      <c r="N30" s="391"/>
      <c r="O30" s="391"/>
      <c r="P30" s="391"/>
      <c r="Q30" s="392"/>
      <c r="R30" s="7"/>
      <c r="S30" s="390"/>
      <c r="T30" s="391"/>
      <c r="U30" s="391"/>
      <c r="V30" s="391"/>
      <c r="W30" s="391"/>
      <c r="X30" s="391"/>
      <c r="Y30" s="391"/>
      <c r="Z30" s="391"/>
      <c r="AA30" s="391"/>
      <c r="AB30" s="391"/>
      <c r="AC30" s="391"/>
      <c r="AD30" s="392"/>
      <c r="AE30" s="7"/>
      <c r="AF30" s="390"/>
      <c r="AG30" s="391"/>
      <c r="AH30" s="391"/>
      <c r="AI30" s="391"/>
      <c r="AJ30" s="391"/>
      <c r="AK30" s="391"/>
      <c r="AL30" s="391"/>
      <c r="AM30" s="391"/>
      <c r="AN30" s="391"/>
      <c r="AO30" s="391"/>
      <c r="AP30" s="391"/>
      <c r="AQ30" s="392"/>
      <c r="AR30" s="7"/>
      <c r="AS30" s="390"/>
      <c r="AT30" s="391"/>
      <c r="AU30" s="391"/>
      <c r="AV30" s="391"/>
      <c r="AW30" s="391"/>
      <c r="AX30" s="391"/>
      <c r="AY30" s="391"/>
      <c r="AZ30" s="391"/>
      <c r="BA30" s="391"/>
      <c r="BB30" s="391"/>
      <c r="BC30" s="391"/>
      <c r="BD30" s="392"/>
    </row>
    <row r="31" spans="1:56" ht="23" x14ac:dyDescent="0.35">
      <c r="A31" s="37" t="s">
        <v>35</v>
      </c>
      <c r="B31" s="37" t="s">
        <v>191</v>
      </c>
      <c r="C31" s="37">
        <v>17</v>
      </c>
      <c r="E31" s="69" t="s">
        <v>225</v>
      </c>
      <c r="F31" s="390"/>
      <c r="G31" s="391"/>
      <c r="H31" s="391"/>
      <c r="I31" s="391"/>
      <c r="J31" s="391"/>
      <c r="K31" s="391"/>
      <c r="L31" s="391"/>
      <c r="M31" s="391"/>
      <c r="N31" s="391"/>
      <c r="O31" s="391"/>
      <c r="P31" s="391"/>
      <c r="Q31" s="392"/>
      <c r="R31" s="7"/>
      <c r="S31" s="390"/>
      <c r="T31" s="391"/>
      <c r="U31" s="391"/>
      <c r="V31" s="391"/>
      <c r="W31" s="391"/>
      <c r="X31" s="391"/>
      <c r="Y31" s="391"/>
      <c r="Z31" s="391"/>
      <c r="AA31" s="391"/>
      <c r="AB31" s="391"/>
      <c r="AC31" s="391"/>
      <c r="AD31" s="392"/>
      <c r="AE31" s="7"/>
      <c r="AF31" s="390"/>
      <c r="AG31" s="391"/>
      <c r="AH31" s="391"/>
      <c r="AI31" s="391"/>
      <c r="AJ31" s="391"/>
      <c r="AK31" s="391"/>
      <c r="AL31" s="391"/>
      <c r="AM31" s="391"/>
      <c r="AN31" s="391"/>
      <c r="AO31" s="391"/>
      <c r="AP31" s="391"/>
      <c r="AQ31" s="392"/>
      <c r="AR31" s="7"/>
      <c r="AS31" s="390"/>
      <c r="AT31" s="391"/>
      <c r="AU31" s="391"/>
      <c r="AV31" s="391"/>
      <c r="AW31" s="391"/>
      <c r="AX31" s="391"/>
      <c r="AY31" s="391"/>
      <c r="AZ31" s="391"/>
      <c r="BA31" s="391"/>
      <c r="BB31" s="391"/>
      <c r="BC31" s="391"/>
      <c r="BD31" s="392"/>
    </row>
    <row r="32" spans="1:56" ht="23" x14ac:dyDescent="0.35">
      <c r="A32" s="37" t="s">
        <v>35</v>
      </c>
      <c r="B32" s="37" t="s">
        <v>192</v>
      </c>
      <c r="C32" s="37">
        <v>18</v>
      </c>
      <c r="E32" s="69" t="s">
        <v>226</v>
      </c>
      <c r="F32" s="390"/>
      <c r="G32" s="391"/>
      <c r="H32" s="391"/>
      <c r="I32" s="391"/>
      <c r="J32" s="391"/>
      <c r="K32" s="391"/>
      <c r="L32" s="391"/>
      <c r="M32" s="391"/>
      <c r="N32" s="391"/>
      <c r="O32" s="391"/>
      <c r="P32" s="391"/>
      <c r="Q32" s="392"/>
      <c r="R32" s="7"/>
      <c r="S32" s="390"/>
      <c r="T32" s="391"/>
      <c r="U32" s="391"/>
      <c r="V32" s="391"/>
      <c r="W32" s="391"/>
      <c r="X32" s="391"/>
      <c r="Y32" s="391"/>
      <c r="Z32" s="391"/>
      <c r="AA32" s="391"/>
      <c r="AB32" s="391"/>
      <c r="AC32" s="391"/>
      <c r="AD32" s="392"/>
      <c r="AE32" s="7"/>
      <c r="AF32" s="390"/>
      <c r="AG32" s="391"/>
      <c r="AH32" s="391"/>
      <c r="AI32" s="391"/>
      <c r="AJ32" s="391"/>
      <c r="AK32" s="391"/>
      <c r="AL32" s="391"/>
      <c r="AM32" s="391"/>
      <c r="AN32" s="391"/>
      <c r="AO32" s="391"/>
      <c r="AP32" s="391"/>
      <c r="AQ32" s="392"/>
      <c r="AR32" s="7"/>
      <c r="AS32" s="390"/>
      <c r="AT32" s="391"/>
      <c r="AU32" s="391"/>
      <c r="AV32" s="391"/>
      <c r="AW32" s="391"/>
      <c r="AX32" s="391"/>
      <c r="AY32" s="391"/>
      <c r="AZ32" s="391"/>
      <c r="BA32" s="391"/>
      <c r="BB32" s="391"/>
      <c r="BC32" s="391"/>
      <c r="BD32" s="392"/>
    </row>
    <row r="33" spans="1:56" ht="23" x14ac:dyDescent="0.35">
      <c r="A33" s="37" t="s">
        <v>35</v>
      </c>
      <c r="B33" s="37" t="s">
        <v>193</v>
      </c>
      <c r="C33" s="37">
        <v>19</v>
      </c>
      <c r="E33" s="69" t="s">
        <v>227</v>
      </c>
      <c r="F33" s="390"/>
      <c r="G33" s="391"/>
      <c r="H33" s="391"/>
      <c r="I33" s="391"/>
      <c r="J33" s="391"/>
      <c r="K33" s="391"/>
      <c r="L33" s="391"/>
      <c r="M33" s="391"/>
      <c r="N33" s="391"/>
      <c r="O33" s="391"/>
      <c r="P33" s="391"/>
      <c r="Q33" s="392"/>
      <c r="R33" s="7"/>
      <c r="S33" s="390"/>
      <c r="T33" s="391"/>
      <c r="U33" s="391"/>
      <c r="V33" s="391"/>
      <c r="W33" s="391"/>
      <c r="X33" s="391"/>
      <c r="Y33" s="391"/>
      <c r="Z33" s="391"/>
      <c r="AA33" s="391"/>
      <c r="AB33" s="391"/>
      <c r="AC33" s="391"/>
      <c r="AD33" s="392"/>
      <c r="AE33" s="7"/>
      <c r="AF33" s="390"/>
      <c r="AG33" s="391"/>
      <c r="AH33" s="391"/>
      <c r="AI33" s="391"/>
      <c r="AJ33" s="391"/>
      <c r="AK33" s="391"/>
      <c r="AL33" s="391"/>
      <c r="AM33" s="391"/>
      <c r="AN33" s="391"/>
      <c r="AO33" s="391"/>
      <c r="AP33" s="391"/>
      <c r="AQ33" s="392"/>
      <c r="AR33" s="7"/>
      <c r="AS33" s="390"/>
      <c r="AT33" s="391"/>
      <c r="AU33" s="391"/>
      <c r="AV33" s="391"/>
      <c r="AW33" s="391"/>
      <c r="AX33" s="391"/>
      <c r="AY33" s="391"/>
      <c r="AZ33" s="391"/>
      <c r="BA33" s="391"/>
      <c r="BB33" s="391"/>
      <c r="BC33" s="391"/>
      <c r="BD33" s="392"/>
    </row>
    <row r="34" spans="1:56" ht="23" x14ac:dyDescent="0.35">
      <c r="C34" s="37"/>
      <c r="E34" s="45" t="s">
        <v>37</v>
      </c>
      <c r="F34" s="372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79"/>
      <c r="R34" s="7"/>
      <c r="S34" s="372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79"/>
      <c r="AE34" s="7"/>
      <c r="AF34" s="372"/>
      <c r="AG34" s="386"/>
      <c r="AH34" s="386"/>
      <c r="AI34" s="386"/>
      <c r="AJ34" s="386"/>
      <c r="AK34" s="386"/>
      <c r="AL34" s="386"/>
      <c r="AM34" s="386"/>
      <c r="AN34" s="386"/>
      <c r="AO34" s="386"/>
      <c r="AP34" s="386"/>
      <c r="AQ34" s="379"/>
      <c r="AR34" s="7"/>
      <c r="AS34" s="372"/>
      <c r="AT34" s="386"/>
      <c r="AU34" s="386"/>
      <c r="AV34" s="386"/>
      <c r="AW34" s="386"/>
      <c r="AX34" s="386"/>
      <c r="AY34" s="386"/>
      <c r="AZ34" s="386"/>
      <c r="BA34" s="386"/>
      <c r="BB34" s="386"/>
      <c r="BC34" s="386"/>
      <c r="BD34" s="379"/>
    </row>
    <row r="35" spans="1:56" ht="23" x14ac:dyDescent="0.35">
      <c r="C35" s="37"/>
      <c r="E35" s="70" t="s">
        <v>327</v>
      </c>
      <c r="F35" s="376"/>
      <c r="G35" s="387"/>
      <c r="H35" s="387"/>
      <c r="I35" s="387"/>
      <c r="J35" s="387"/>
      <c r="K35" s="387"/>
      <c r="L35" s="387"/>
      <c r="M35" s="387"/>
      <c r="N35" s="387"/>
      <c r="O35" s="387"/>
      <c r="P35" s="387"/>
      <c r="Q35" s="382"/>
      <c r="R35" s="7"/>
      <c r="S35" s="376"/>
      <c r="T35" s="387"/>
      <c r="U35" s="387"/>
      <c r="V35" s="387"/>
      <c r="W35" s="387"/>
      <c r="X35" s="387"/>
      <c r="Y35" s="387"/>
      <c r="Z35" s="387"/>
      <c r="AA35" s="387"/>
      <c r="AB35" s="387"/>
      <c r="AC35" s="387"/>
      <c r="AD35" s="382"/>
      <c r="AE35" s="7"/>
      <c r="AF35" s="376"/>
      <c r="AG35" s="387"/>
      <c r="AH35" s="387"/>
      <c r="AI35" s="387"/>
      <c r="AJ35" s="387"/>
      <c r="AK35" s="387"/>
      <c r="AL35" s="387"/>
      <c r="AM35" s="387"/>
      <c r="AN35" s="387"/>
      <c r="AO35" s="387"/>
      <c r="AP35" s="387"/>
      <c r="AQ35" s="382"/>
      <c r="AR35" s="7"/>
      <c r="AS35" s="376"/>
      <c r="AT35" s="387"/>
      <c r="AU35" s="387"/>
      <c r="AV35" s="387"/>
      <c r="AW35" s="387"/>
      <c r="AX35" s="387"/>
      <c r="AY35" s="387"/>
      <c r="AZ35" s="387"/>
      <c r="BA35" s="387"/>
      <c r="BB35" s="387"/>
      <c r="BC35" s="387"/>
      <c r="BD35" s="382"/>
    </row>
    <row r="36" spans="1:56" ht="23" x14ac:dyDescent="0.35">
      <c r="B36" s="57"/>
      <c r="C36" s="37"/>
      <c r="E36" s="46" t="s">
        <v>200</v>
      </c>
      <c r="F36" s="325"/>
      <c r="G36" s="326"/>
      <c r="H36" s="326"/>
      <c r="I36" s="326"/>
      <c r="J36" s="326"/>
      <c r="K36" s="326"/>
      <c r="L36" s="326"/>
      <c r="M36" s="326"/>
      <c r="N36" s="326"/>
      <c r="O36" s="326"/>
      <c r="P36" s="326"/>
      <c r="Q36" s="9"/>
      <c r="R36" s="7"/>
      <c r="S36" s="325"/>
      <c r="T36" s="326"/>
      <c r="U36" s="326"/>
      <c r="V36" s="326"/>
      <c r="W36" s="326"/>
      <c r="X36" s="326"/>
      <c r="Y36" s="326"/>
      <c r="Z36" s="326"/>
      <c r="AA36" s="326"/>
      <c r="AB36" s="326"/>
      <c r="AC36" s="326"/>
      <c r="AD36" s="9"/>
      <c r="AE36" s="7"/>
      <c r="AF36" s="325"/>
      <c r="AG36" s="326"/>
      <c r="AH36" s="326"/>
      <c r="AI36" s="326"/>
      <c r="AJ36" s="326"/>
      <c r="AK36" s="326"/>
      <c r="AL36" s="326"/>
      <c r="AM36" s="326"/>
      <c r="AN36" s="326"/>
      <c r="AO36" s="326"/>
      <c r="AP36" s="326"/>
      <c r="AQ36" s="9"/>
      <c r="AR36" s="7"/>
      <c r="AS36" s="325"/>
      <c r="AT36" s="326"/>
      <c r="AU36" s="326"/>
      <c r="AV36" s="326"/>
      <c r="AW36" s="326"/>
      <c r="AX36" s="326"/>
      <c r="AY36" s="326"/>
      <c r="AZ36" s="326"/>
      <c r="BA36" s="326"/>
      <c r="BB36" s="326"/>
      <c r="BC36" s="326"/>
      <c r="BD36" s="9"/>
    </row>
    <row r="37" spans="1:56" ht="23" x14ac:dyDescent="0.35">
      <c r="B37" s="57"/>
      <c r="C37" s="37"/>
      <c r="E37" s="262" t="s">
        <v>202</v>
      </c>
      <c r="F37" s="375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380"/>
      <c r="R37" s="7"/>
      <c r="S37" s="375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380"/>
      <c r="AE37" s="7"/>
      <c r="AF37" s="375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380"/>
      <c r="AR37" s="7"/>
      <c r="AS37" s="375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380"/>
    </row>
    <row r="38" spans="1:56" ht="23" x14ac:dyDescent="0.35">
      <c r="A38" s="37" t="s">
        <v>38</v>
      </c>
      <c r="B38" s="37" t="s">
        <v>175</v>
      </c>
      <c r="C38" s="37">
        <v>20</v>
      </c>
      <c r="E38" s="47" t="s">
        <v>308</v>
      </c>
      <c r="F38" s="390"/>
      <c r="G38" s="391"/>
      <c r="H38" s="391"/>
      <c r="I38" s="391"/>
      <c r="J38" s="391"/>
      <c r="K38" s="391"/>
      <c r="L38" s="391"/>
      <c r="M38" s="391"/>
      <c r="N38" s="391"/>
      <c r="O38" s="391"/>
      <c r="P38" s="391"/>
      <c r="Q38" s="392"/>
      <c r="R38" s="7"/>
      <c r="S38" s="390"/>
      <c r="T38" s="391"/>
      <c r="U38" s="391"/>
      <c r="V38" s="391"/>
      <c r="W38" s="391"/>
      <c r="X38" s="391"/>
      <c r="Y38" s="391"/>
      <c r="Z38" s="391"/>
      <c r="AA38" s="391"/>
      <c r="AB38" s="391"/>
      <c r="AC38" s="391"/>
      <c r="AD38" s="392"/>
      <c r="AE38" s="7"/>
      <c r="AF38" s="390"/>
      <c r="AG38" s="391"/>
      <c r="AH38" s="391"/>
      <c r="AI38" s="391"/>
      <c r="AJ38" s="391"/>
      <c r="AK38" s="391"/>
      <c r="AL38" s="391"/>
      <c r="AM38" s="391"/>
      <c r="AN38" s="391"/>
      <c r="AO38" s="391"/>
      <c r="AP38" s="391"/>
      <c r="AQ38" s="392"/>
      <c r="AR38" s="7"/>
      <c r="AS38" s="390"/>
      <c r="AT38" s="391"/>
      <c r="AU38" s="391"/>
      <c r="AV38" s="391"/>
      <c r="AW38" s="391"/>
      <c r="AX38" s="391"/>
      <c r="AY38" s="391"/>
      <c r="AZ38" s="391"/>
      <c r="BA38" s="391"/>
      <c r="BB38" s="391"/>
      <c r="BC38" s="391"/>
      <c r="BD38" s="392"/>
    </row>
    <row r="39" spans="1:56" ht="23" x14ac:dyDescent="0.35">
      <c r="B39" s="58"/>
      <c r="C39" s="37"/>
      <c r="E39" s="71" t="s">
        <v>370</v>
      </c>
      <c r="F39" s="375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380"/>
      <c r="R39" s="7"/>
      <c r="S39" s="375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380"/>
      <c r="AE39" s="7"/>
      <c r="AF39" s="375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380"/>
      <c r="AR39" s="7"/>
      <c r="AS39" s="375"/>
      <c r="AT39" s="19"/>
      <c r="AU39" s="19"/>
      <c r="AV39" s="19"/>
      <c r="AW39" s="19"/>
      <c r="AX39" s="19"/>
      <c r="AY39" s="19"/>
      <c r="AZ39" s="19"/>
      <c r="BA39" s="19"/>
      <c r="BB39" s="19"/>
      <c r="BC39" s="19"/>
      <c r="BD39" s="380"/>
    </row>
    <row r="40" spans="1:56" ht="23" x14ac:dyDescent="0.35">
      <c r="A40" s="37" t="s">
        <v>38</v>
      </c>
      <c r="B40" s="37" t="s">
        <v>176</v>
      </c>
      <c r="C40" s="37">
        <v>21</v>
      </c>
      <c r="E40" s="72" t="s">
        <v>206</v>
      </c>
      <c r="F40" s="390"/>
      <c r="G40" s="391"/>
      <c r="H40" s="391"/>
      <c r="I40" s="391"/>
      <c r="J40" s="391"/>
      <c r="K40" s="391"/>
      <c r="L40" s="391"/>
      <c r="M40" s="391"/>
      <c r="N40" s="391"/>
      <c r="O40" s="391"/>
      <c r="P40" s="391"/>
      <c r="Q40" s="392"/>
      <c r="R40" s="7"/>
      <c r="S40" s="390"/>
      <c r="T40" s="391"/>
      <c r="U40" s="391"/>
      <c r="V40" s="391"/>
      <c r="W40" s="391"/>
      <c r="X40" s="391"/>
      <c r="Y40" s="391"/>
      <c r="Z40" s="391"/>
      <c r="AA40" s="391"/>
      <c r="AB40" s="391"/>
      <c r="AC40" s="391"/>
      <c r="AD40" s="392"/>
      <c r="AE40" s="7"/>
      <c r="AF40" s="390"/>
      <c r="AG40" s="391"/>
      <c r="AH40" s="391"/>
      <c r="AI40" s="391"/>
      <c r="AJ40" s="391"/>
      <c r="AK40" s="391"/>
      <c r="AL40" s="391"/>
      <c r="AM40" s="391"/>
      <c r="AN40" s="391"/>
      <c r="AO40" s="391"/>
      <c r="AP40" s="391"/>
      <c r="AQ40" s="392"/>
      <c r="AR40" s="7"/>
      <c r="AS40" s="390"/>
      <c r="AT40" s="391"/>
      <c r="AU40" s="391"/>
      <c r="AV40" s="391"/>
      <c r="AW40" s="391"/>
      <c r="AX40" s="391"/>
      <c r="AY40" s="391"/>
      <c r="AZ40" s="391"/>
      <c r="BA40" s="391"/>
      <c r="BB40" s="391"/>
      <c r="BC40" s="391"/>
      <c r="BD40" s="392"/>
    </row>
    <row r="41" spans="1:56" ht="23" x14ac:dyDescent="0.35">
      <c r="A41" s="37" t="s">
        <v>38</v>
      </c>
      <c r="B41" s="37" t="s">
        <v>177</v>
      </c>
      <c r="C41" s="37">
        <v>22</v>
      </c>
      <c r="E41" s="72" t="s">
        <v>207</v>
      </c>
      <c r="F41" s="390"/>
      <c r="G41" s="391"/>
      <c r="H41" s="391"/>
      <c r="I41" s="391"/>
      <c r="J41" s="391"/>
      <c r="K41" s="391"/>
      <c r="L41" s="391"/>
      <c r="M41" s="391"/>
      <c r="N41" s="391"/>
      <c r="O41" s="391"/>
      <c r="P41" s="391"/>
      <c r="Q41" s="392"/>
      <c r="R41" s="7"/>
      <c r="S41" s="390"/>
      <c r="T41" s="391"/>
      <c r="U41" s="391"/>
      <c r="V41" s="391"/>
      <c r="W41" s="391"/>
      <c r="X41" s="391"/>
      <c r="Y41" s="391"/>
      <c r="Z41" s="391"/>
      <c r="AA41" s="391"/>
      <c r="AB41" s="391"/>
      <c r="AC41" s="391"/>
      <c r="AD41" s="392"/>
      <c r="AE41" s="7"/>
      <c r="AF41" s="390"/>
      <c r="AG41" s="391"/>
      <c r="AH41" s="391"/>
      <c r="AI41" s="391"/>
      <c r="AJ41" s="391"/>
      <c r="AK41" s="391"/>
      <c r="AL41" s="391"/>
      <c r="AM41" s="391"/>
      <c r="AN41" s="391"/>
      <c r="AO41" s="391"/>
      <c r="AP41" s="391"/>
      <c r="AQ41" s="392"/>
      <c r="AR41" s="7"/>
      <c r="AS41" s="390"/>
      <c r="AT41" s="391"/>
      <c r="AU41" s="391"/>
      <c r="AV41" s="391"/>
      <c r="AW41" s="391"/>
      <c r="AX41" s="391"/>
      <c r="AY41" s="391"/>
      <c r="AZ41" s="391"/>
      <c r="BA41" s="391"/>
      <c r="BB41" s="391"/>
      <c r="BC41" s="391"/>
      <c r="BD41" s="392"/>
    </row>
    <row r="42" spans="1:56" ht="23" x14ac:dyDescent="0.35">
      <c r="A42" s="37" t="s">
        <v>38</v>
      </c>
      <c r="B42" s="37" t="s">
        <v>178</v>
      </c>
      <c r="C42" s="37">
        <v>23</v>
      </c>
      <c r="E42" s="72" t="s">
        <v>208</v>
      </c>
      <c r="F42" s="390"/>
      <c r="G42" s="391"/>
      <c r="H42" s="391"/>
      <c r="I42" s="391"/>
      <c r="J42" s="391"/>
      <c r="K42" s="391"/>
      <c r="L42" s="391"/>
      <c r="M42" s="391"/>
      <c r="N42" s="391"/>
      <c r="O42" s="391"/>
      <c r="P42" s="391"/>
      <c r="Q42" s="392"/>
      <c r="R42" s="7"/>
      <c r="S42" s="390"/>
      <c r="T42" s="391"/>
      <c r="U42" s="391"/>
      <c r="V42" s="391"/>
      <c r="W42" s="391"/>
      <c r="X42" s="391"/>
      <c r="Y42" s="391"/>
      <c r="Z42" s="391"/>
      <c r="AA42" s="391"/>
      <c r="AB42" s="391"/>
      <c r="AC42" s="391"/>
      <c r="AD42" s="392"/>
      <c r="AE42" s="7"/>
      <c r="AF42" s="390"/>
      <c r="AG42" s="391"/>
      <c r="AH42" s="391"/>
      <c r="AI42" s="391"/>
      <c r="AJ42" s="391"/>
      <c r="AK42" s="391"/>
      <c r="AL42" s="391"/>
      <c r="AM42" s="391"/>
      <c r="AN42" s="391"/>
      <c r="AO42" s="391"/>
      <c r="AP42" s="391"/>
      <c r="AQ42" s="392"/>
      <c r="AR42" s="7"/>
      <c r="AS42" s="390"/>
      <c r="AT42" s="391"/>
      <c r="AU42" s="391"/>
      <c r="AV42" s="391"/>
      <c r="AW42" s="391"/>
      <c r="AX42" s="391"/>
      <c r="AY42" s="391"/>
      <c r="AZ42" s="391"/>
      <c r="BA42" s="391"/>
      <c r="BB42" s="391"/>
      <c r="BC42" s="391"/>
      <c r="BD42" s="392"/>
    </row>
    <row r="43" spans="1:56" ht="23" x14ac:dyDescent="0.35">
      <c r="A43" s="37" t="s">
        <v>38</v>
      </c>
      <c r="B43" s="37" t="s">
        <v>179</v>
      </c>
      <c r="C43" s="37">
        <v>24</v>
      </c>
      <c r="E43" s="72" t="s">
        <v>209</v>
      </c>
      <c r="F43" s="390"/>
      <c r="G43" s="391"/>
      <c r="H43" s="391"/>
      <c r="I43" s="391"/>
      <c r="J43" s="391"/>
      <c r="K43" s="391"/>
      <c r="L43" s="391"/>
      <c r="M43" s="391"/>
      <c r="N43" s="391"/>
      <c r="O43" s="391"/>
      <c r="P43" s="391"/>
      <c r="Q43" s="392"/>
      <c r="R43" s="7"/>
      <c r="S43" s="390"/>
      <c r="T43" s="391"/>
      <c r="U43" s="391"/>
      <c r="V43" s="391"/>
      <c r="W43" s="391"/>
      <c r="X43" s="391"/>
      <c r="Y43" s="391"/>
      <c r="Z43" s="391"/>
      <c r="AA43" s="391"/>
      <c r="AB43" s="391"/>
      <c r="AC43" s="391"/>
      <c r="AD43" s="392"/>
      <c r="AE43" s="7"/>
      <c r="AF43" s="390"/>
      <c r="AG43" s="391"/>
      <c r="AH43" s="391"/>
      <c r="AI43" s="391"/>
      <c r="AJ43" s="391"/>
      <c r="AK43" s="391"/>
      <c r="AL43" s="391"/>
      <c r="AM43" s="391"/>
      <c r="AN43" s="391"/>
      <c r="AO43" s="391"/>
      <c r="AP43" s="391"/>
      <c r="AQ43" s="392"/>
      <c r="AR43" s="7"/>
      <c r="AS43" s="390"/>
      <c r="AT43" s="391"/>
      <c r="AU43" s="391"/>
      <c r="AV43" s="391"/>
      <c r="AW43" s="391"/>
      <c r="AX43" s="391"/>
      <c r="AY43" s="391"/>
      <c r="AZ43" s="391"/>
      <c r="BA43" s="391"/>
      <c r="BB43" s="391"/>
      <c r="BC43" s="391"/>
      <c r="BD43" s="392"/>
    </row>
    <row r="44" spans="1:56" ht="23" x14ac:dyDescent="0.35">
      <c r="A44" s="37" t="s">
        <v>38</v>
      </c>
      <c r="B44" s="37" t="s">
        <v>180</v>
      </c>
      <c r="C44" s="37">
        <v>25</v>
      </c>
      <c r="E44" s="72" t="s">
        <v>210</v>
      </c>
      <c r="F44" s="390"/>
      <c r="G44" s="391"/>
      <c r="H44" s="391"/>
      <c r="I44" s="391"/>
      <c r="J44" s="391"/>
      <c r="K44" s="391"/>
      <c r="L44" s="391"/>
      <c r="M44" s="391"/>
      <c r="N44" s="391"/>
      <c r="O44" s="391"/>
      <c r="P44" s="391"/>
      <c r="Q44" s="392"/>
      <c r="R44" s="7"/>
      <c r="S44" s="390"/>
      <c r="T44" s="391"/>
      <c r="U44" s="391"/>
      <c r="V44" s="391"/>
      <c r="W44" s="391"/>
      <c r="X44" s="391"/>
      <c r="Y44" s="391"/>
      <c r="Z44" s="391"/>
      <c r="AA44" s="391"/>
      <c r="AB44" s="391"/>
      <c r="AC44" s="391"/>
      <c r="AD44" s="392"/>
      <c r="AE44" s="7"/>
      <c r="AF44" s="390"/>
      <c r="AG44" s="391"/>
      <c r="AH44" s="391"/>
      <c r="AI44" s="391"/>
      <c r="AJ44" s="391"/>
      <c r="AK44" s="391"/>
      <c r="AL44" s="391"/>
      <c r="AM44" s="391"/>
      <c r="AN44" s="391"/>
      <c r="AO44" s="391"/>
      <c r="AP44" s="391"/>
      <c r="AQ44" s="392"/>
      <c r="AR44" s="7"/>
      <c r="AS44" s="390"/>
      <c r="AT44" s="391"/>
      <c r="AU44" s="391"/>
      <c r="AV44" s="391"/>
      <c r="AW44" s="391"/>
      <c r="AX44" s="391"/>
      <c r="AY44" s="391"/>
      <c r="AZ44" s="391"/>
      <c r="BA44" s="391"/>
      <c r="BB44" s="391"/>
      <c r="BC44" s="391"/>
      <c r="BD44" s="392"/>
    </row>
    <row r="45" spans="1:56" ht="23" x14ac:dyDescent="0.35">
      <c r="A45" s="37" t="s">
        <v>38</v>
      </c>
      <c r="B45" s="37" t="s">
        <v>181</v>
      </c>
      <c r="C45" s="37">
        <v>26</v>
      </c>
      <c r="E45" s="72" t="s">
        <v>211</v>
      </c>
      <c r="F45" s="390"/>
      <c r="G45" s="391"/>
      <c r="H45" s="391"/>
      <c r="I45" s="391"/>
      <c r="J45" s="391"/>
      <c r="K45" s="391"/>
      <c r="L45" s="391"/>
      <c r="M45" s="391"/>
      <c r="N45" s="391"/>
      <c r="O45" s="391"/>
      <c r="P45" s="391"/>
      <c r="Q45" s="392"/>
      <c r="R45" s="7"/>
      <c r="S45" s="390"/>
      <c r="T45" s="391"/>
      <c r="U45" s="391"/>
      <c r="V45" s="391"/>
      <c r="W45" s="391"/>
      <c r="X45" s="391"/>
      <c r="Y45" s="391"/>
      <c r="Z45" s="391"/>
      <c r="AA45" s="391"/>
      <c r="AB45" s="391"/>
      <c r="AC45" s="391"/>
      <c r="AD45" s="392"/>
      <c r="AE45" s="7"/>
      <c r="AF45" s="390"/>
      <c r="AG45" s="391"/>
      <c r="AH45" s="391"/>
      <c r="AI45" s="391"/>
      <c r="AJ45" s="391"/>
      <c r="AK45" s="391"/>
      <c r="AL45" s="391"/>
      <c r="AM45" s="391"/>
      <c r="AN45" s="391"/>
      <c r="AO45" s="391"/>
      <c r="AP45" s="391"/>
      <c r="AQ45" s="392"/>
      <c r="AR45" s="7"/>
      <c r="AS45" s="390"/>
      <c r="AT45" s="391"/>
      <c r="AU45" s="391"/>
      <c r="AV45" s="391"/>
      <c r="AW45" s="391"/>
      <c r="AX45" s="391"/>
      <c r="AY45" s="391"/>
      <c r="AZ45" s="391"/>
      <c r="BA45" s="391"/>
      <c r="BB45" s="391"/>
      <c r="BC45" s="391"/>
      <c r="BD45" s="392"/>
    </row>
    <row r="46" spans="1:56" ht="23" x14ac:dyDescent="0.35">
      <c r="A46" s="37" t="s">
        <v>38</v>
      </c>
      <c r="B46" s="37" t="s">
        <v>182</v>
      </c>
      <c r="C46" s="37">
        <v>27</v>
      </c>
      <c r="E46" s="72" t="s">
        <v>212</v>
      </c>
      <c r="F46" s="390"/>
      <c r="G46" s="391"/>
      <c r="H46" s="391"/>
      <c r="I46" s="391"/>
      <c r="J46" s="391"/>
      <c r="K46" s="391"/>
      <c r="L46" s="391"/>
      <c r="M46" s="391"/>
      <c r="N46" s="391"/>
      <c r="O46" s="391"/>
      <c r="P46" s="391"/>
      <c r="Q46" s="392"/>
      <c r="R46" s="7"/>
      <c r="S46" s="390"/>
      <c r="T46" s="391"/>
      <c r="U46" s="391"/>
      <c r="V46" s="391"/>
      <c r="W46" s="391"/>
      <c r="X46" s="391"/>
      <c r="Y46" s="391"/>
      <c r="Z46" s="391"/>
      <c r="AA46" s="391"/>
      <c r="AB46" s="391"/>
      <c r="AC46" s="391"/>
      <c r="AD46" s="392"/>
      <c r="AE46" s="7"/>
      <c r="AF46" s="390"/>
      <c r="AG46" s="391"/>
      <c r="AH46" s="391"/>
      <c r="AI46" s="391"/>
      <c r="AJ46" s="391"/>
      <c r="AK46" s="391"/>
      <c r="AL46" s="391"/>
      <c r="AM46" s="391"/>
      <c r="AN46" s="391"/>
      <c r="AO46" s="391"/>
      <c r="AP46" s="391"/>
      <c r="AQ46" s="392"/>
      <c r="AR46" s="7"/>
      <c r="AS46" s="390"/>
      <c r="AT46" s="391"/>
      <c r="AU46" s="391"/>
      <c r="AV46" s="391"/>
      <c r="AW46" s="391"/>
      <c r="AX46" s="391"/>
      <c r="AY46" s="391"/>
      <c r="AZ46" s="391"/>
      <c r="BA46" s="391"/>
      <c r="BB46" s="391"/>
      <c r="BC46" s="391"/>
      <c r="BD46" s="392"/>
    </row>
    <row r="47" spans="1:56" ht="23" x14ac:dyDescent="0.35">
      <c r="A47" s="37" t="s">
        <v>38</v>
      </c>
      <c r="B47" s="37" t="s">
        <v>183</v>
      </c>
      <c r="C47" s="37">
        <v>28</v>
      </c>
      <c r="E47" s="47" t="s">
        <v>213</v>
      </c>
      <c r="F47" s="374"/>
      <c r="G47" s="39"/>
      <c r="H47" s="39"/>
      <c r="I47" s="39"/>
      <c r="J47" s="39"/>
      <c r="K47" s="39"/>
      <c r="L47" s="39"/>
      <c r="M47" s="39"/>
      <c r="N47" s="39"/>
      <c r="O47" s="39"/>
      <c r="P47" s="39"/>
      <c r="Q47" s="381"/>
      <c r="R47" s="7"/>
      <c r="S47" s="374"/>
      <c r="T47" s="39"/>
      <c r="U47" s="39"/>
      <c r="V47" s="39"/>
      <c r="W47" s="39"/>
      <c r="X47" s="39"/>
      <c r="Y47" s="39"/>
      <c r="Z47" s="39"/>
      <c r="AA47" s="39"/>
      <c r="AB47" s="39"/>
      <c r="AC47" s="39"/>
      <c r="AD47" s="381"/>
      <c r="AE47" s="7"/>
      <c r="AF47" s="374"/>
      <c r="AG47" s="39"/>
      <c r="AH47" s="39"/>
      <c r="AI47" s="39"/>
      <c r="AJ47" s="39"/>
      <c r="AK47" s="39"/>
      <c r="AL47" s="39"/>
      <c r="AM47" s="39"/>
      <c r="AN47" s="39"/>
      <c r="AO47" s="39"/>
      <c r="AP47" s="39"/>
      <c r="AQ47" s="381"/>
      <c r="AR47" s="7"/>
      <c r="AS47" s="374"/>
      <c r="AT47" s="39"/>
      <c r="AU47" s="39"/>
      <c r="AV47" s="39"/>
      <c r="AW47" s="39"/>
      <c r="AX47" s="39"/>
      <c r="AY47" s="39"/>
      <c r="AZ47" s="39"/>
      <c r="BA47" s="39"/>
      <c r="BB47" s="39"/>
      <c r="BC47" s="39"/>
      <c r="BD47" s="381"/>
    </row>
    <row r="48" spans="1:56" ht="23" x14ac:dyDescent="0.35">
      <c r="A48" s="37" t="s">
        <v>38</v>
      </c>
      <c r="B48" s="37" t="s">
        <v>184</v>
      </c>
      <c r="C48" s="37">
        <v>29</v>
      </c>
      <c r="E48" s="267" t="s">
        <v>214</v>
      </c>
      <c r="F48" s="374"/>
      <c r="G48" s="39"/>
      <c r="H48" s="39"/>
      <c r="I48" s="39"/>
      <c r="J48" s="39"/>
      <c r="K48" s="39"/>
      <c r="L48" s="39"/>
      <c r="M48" s="39"/>
      <c r="N48" s="39"/>
      <c r="O48" s="39"/>
      <c r="P48" s="39"/>
      <c r="Q48" s="381"/>
      <c r="R48" s="7"/>
      <c r="S48" s="390"/>
      <c r="T48" s="391"/>
      <c r="U48" s="391"/>
      <c r="V48" s="391"/>
      <c r="W48" s="391"/>
      <c r="X48" s="391"/>
      <c r="Y48" s="391"/>
      <c r="Z48" s="391"/>
      <c r="AA48" s="391"/>
      <c r="AB48" s="391"/>
      <c r="AC48" s="391"/>
      <c r="AD48" s="392"/>
      <c r="AE48" s="7"/>
      <c r="AF48" s="374"/>
      <c r="AG48" s="39"/>
      <c r="AH48" s="39"/>
      <c r="AI48" s="39"/>
      <c r="AJ48" s="39"/>
      <c r="AK48" s="39"/>
      <c r="AL48" s="39"/>
      <c r="AM48" s="39"/>
      <c r="AN48" s="39"/>
      <c r="AO48" s="39"/>
      <c r="AP48" s="39"/>
      <c r="AQ48" s="381"/>
      <c r="AR48" s="7"/>
      <c r="AS48" s="374"/>
      <c r="AT48" s="39"/>
      <c r="AU48" s="39"/>
      <c r="AV48" s="39"/>
      <c r="AW48" s="39"/>
      <c r="AX48" s="39"/>
      <c r="AY48" s="39"/>
      <c r="AZ48" s="39"/>
      <c r="BA48" s="39"/>
      <c r="BB48" s="39"/>
      <c r="BC48" s="39"/>
      <c r="BD48" s="381"/>
    </row>
    <row r="49" spans="1:56" ht="23" x14ac:dyDescent="0.35">
      <c r="A49" s="37" t="s">
        <v>38</v>
      </c>
      <c r="B49" s="37" t="s">
        <v>185</v>
      </c>
      <c r="C49" s="37">
        <v>30</v>
      </c>
      <c r="E49" s="267" t="s">
        <v>215</v>
      </c>
      <c r="F49" s="374"/>
      <c r="G49" s="39"/>
      <c r="H49" s="39"/>
      <c r="I49" s="39"/>
      <c r="J49" s="39"/>
      <c r="K49" s="39"/>
      <c r="L49" s="39"/>
      <c r="M49" s="39"/>
      <c r="N49" s="39"/>
      <c r="O49" s="39"/>
      <c r="P49" s="39"/>
      <c r="Q49" s="381"/>
      <c r="R49" s="7"/>
      <c r="S49" s="374"/>
      <c r="T49" s="39"/>
      <c r="U49" s="39"/>
      <c r="V49" s="39"/>
      <c r="W49" s="39"/>
      <c r="X49" s="39"/>
      <c r="Y49" s="39"/>
      <c r="Z49" s="39"/>
      <c r="AA49" s="39"/>
      <c r="AB49" s="39"/>
      <c r="AC49" s="39"/>
      <c r="AD49" s="381"/>
      <c r="AE49" s="7"/>
      <c r="AF49" s="374"/>
      <c r="AG49" s="39"/>
      <c r="AH49" s="39"/>
      <c r="AI49" s="39"/>
      <c r="AJ49" s="39"/>
      <c r="AK49" s="39"/>
      <c r="AL49" s="39"/>
      <c r="AM49" s="39"/>
      <c r="AN49" s="39"/>
      <c r="AO49" s="39"/>
      <c r="AP49" s="39"/>
      <c r="AQ49" s="381"/>
      <c r="AR49" s="7"/>
      <c r="AS49" s="374"/>
      <c r="AT49" s="39"/>
      <c r="AU49" s="39"/>
      <c r="AV49" s="39"/>
      <c r="AW49" s="39"/>
      <c r="AX49" s="39"/>
      <c r="AY49" s="39"/>
      <c r="AZ49" s="39"/>
      <c r="BA49" s="39"/>
      <c r="BB49" s="39"/>
      <c r="BC49" s="39"/>
      <c r="BD49" s="381"/>
    </row>
    <row r="50" spans="1:56" ht="23" x14ac:dyDescent="0.35">
      <c r="B50" s="37"/>
      <c r="C50" s="37"/>
      <c r="E50" s="46" t="s">
        <v>217</v>
      </c>
      <c r="F50" s="327"/>
      <c r="G50" s="326"/>
      <c r="H50" s="326"/>
      <c r="I50" s="326"/>
      <c r="J50" s="326"/>
      <c r="K50" s="326"/>
      <c r="L50" s="326"/>
      <c r="M50" s="326"/>
      <c r="N50" s="326"/>
      <c r="O50" s="326"/>
      <c r="P50" s="326"/>
      <c r="Q50" s="9"/>
      <c r="R50" s="7"/>
      <c r="S50" s="327"/>
      <c r="T50" s="326"/>
      <c r="U50" s="326"/>
      <c r="V50" s="326"/>
      <c r="W50" s="326"/>
      <c r="X50" s="326"/>
      <c r="Y50" s="326"/>
      <c r="Z50" s="326"/>
      <c r="AA50" s="326"/>
      <c r="AB50" s="326"/>
      <c r="AC50" s="326"/>
      <c r="AD50" s="9"/>
      <c r="AE50" s="7"/>
      <c r="AF50" s="327"/>
      <c r="AG50" s="326"/>
      <c r="AH50" s="326"/>
      <c r="AI50" s="326"/>
      <c r="AJ50" s="326"/>
      <c r="AK50" s="326"/>
      <c r="AL50" s="326"/>
      <c r="AM50" s="326"/>
      <c r="AN50" s="326"/>
      <c r="AO50" s="326"/>
      <c r="AP50" s="326"/>
      <c r="AQ50" s="9"/>
      <c r="AR50" s="7"/>
      <c r="AS50" s="327"/>
      <c r="AT50" s="326"/>
      <c r="AU50" s="326"/>
      <c r="AV50" s="326"/>
      <c r="AW50" s="326"/>
      <c r="AX50" s="326"/>
      <c r="AY50" s="326"/>
      <c r="AZ50" s="326"/>
      <c r="BA50" s="326"/>
      <c r="BB50" s="326"/>
      <c r="BC50" s="326"/>
      <c r="BD50" s="9"/>
    </row>
    <row r="51" spans="1:56" ht="23" x14ac:dyDescent="0.35">
      <c r="A51" s="37" t="s">
        <v>38</v>
      </c>
      <c r="B51" s="37" t="s">
        <v>186</v>
      </c>
      <c r="C51" s="37">
        <v>31</v>
      </c>
      <c r="E51" s="69" t="s">
        <v>218</v>
      </c>
      <c r="F51" s="42"/>
      <c r="G51" s="39"/>
      <c r="H51" s="39"/>
      <c r="I51" s="39"/>
      <c r="J51" s="39"/>
      <c r="K51" s="39"/>
      <c r="L51" s="39"/>
      <c r="M51" s="39"/>
      <c r="N51" s="39"/>
      <c r="O51" s="39"/>
      <c r="P51" s="39"/>
      <c r="Q51" s="381"/>
      <c r="R51" s="7"/>
      <c r="S51" s="393"/>
      <c r="T51" s="391"/>
      <c r="U51" s="391"/>
      <c r="V51" s="391"/>
      <c r="W51" s="391"/>
      <c r="X51" s="391"/>
      <c r="Y51" s="391"/>
      <c r="Z51" s="391"/>
      <c r="AA51" s="391"/>
      <c r="AB51" s="391"/>
      <c r="AC51" s="391"/>
      <c r="AD51" s="392"/>
      <c r="AE51" s="7"/>
      <c r="AF51" s="42"/>
      <c r="AG51" s="39"/>
      <c r="AH51" s="39"/>
      <c r="AI51" s="39"/>
      <c r="AJ51" s="39"/>
      <c r="AK51" s="39"/>
      <c r="AL51" s="39"/>
      <c r="AM51" s="39"/>
      <c r="AN51" s="39"/>
      <c r="AO51" s="39"/>
      <c r="AP51" s="39"/>
      <c r="AQ51" s="381"/>
      <c r="AR51" s="7"/>
      <c r="AS51" s="42"/>
      <c r="AT51" s="39"/>
      <c r="AU51" s="39"/>
      <c r="AV51" s="39"/>
      <c r="AW51" s="39"/>
      <c r="AX51" s="39"/>
      <c r="AY51" s="39"/>
      <c r="AZ51" s="39"/>
      <c r="BA51" s="39"/>
      <c r="BB51" s="39"/>
      <c r="BC51" s="39"/>
      <c r="BD51" s="381"/>
    </row>
    <row r="52" spans="1:56" ht="23" x14ac:dyDescent="0.35">
      <c r="A52" s="37" t="s">
        <v>38</v>
      </c>
      <c r="B52" s="37" t="s">
        <v>187</v>
      </c>
      <c r="C52" s="37">
        <v>32</v>
      </c>
      <c r="E52" s="69" t="s">
        <v>319</v>
      </c>
      <c r="F52" s="390"/>
      <c r="G52" s="391"/>
      <c r="H52" s="391"/>
      <c r="I52" s="391"/>
      <c r="J52" s="391"/>
      <c r="K52" s="391"/>
      <c r="L52" s="391"/>
      <c r="M52" s="391"/>
      <c r="N52" s="391"/>
      <c r="O52" s="391"/>
      <c r="P52" s="391"/>
      <c r="Q52" s="392"/>
      <c r="S52" s="390"/>
      <c r="T52" s="391"/>
      <c r="U52" s="391"/>
      <c r="V52" s="391"/>
      <c r="W52" s="391"/>
      <c r="X52" s="391"/>
      <c r="Y52" s="391"/>
      <c r="Z52" s="391"/>
      <c r="AA52" s="391"/>
      <c r="AB52" s="391"/>
      <c r="AC52" s="391"/>
      <c r="AD52" s="392"/>
      <c r="AF52" s="390"/>
      <c r="AG52" s="391"/>
      <c r="AH52" s="391"/>
      <c r="AI52" s="391"/>
      <c r="AJ52" s="391"/>
      <c r="AK52" s="391"/>
      <c r="AL52" s="391"/>
      <c r="AM52" s="391"/>
      <c r="AN52" s="391"/>
      <c r="AO52" s="391"/>
      <c r="AP52" s="391"/>
      <c r="AQ52" s="392"/>
      <c r="AS52" s="390"/>
      <c r="AT52" s="391"/>
      <c r="AU52" s="391"/>
      <c r="AV52" s="391"/>
      <c r="AW52" s="391"/>
      <c r="AX52" s="391"/>
      <c r="AY52" s="391"/>
      <c r="AZ52" s="391"/>
      <c r="BA52" s="391"/>
      <c r="BB52" s="391"/>
      <c r="BC52" s="391"/>
      <c r="BD52" s="392"/>
    </row>
    <row r="53" spans="1:56" ht="23" x14ac:dyDescent="0.35">
      <c r="A53" s="37" t="s">
        <v>38</v>
      </c>
      <c r="B53" s="37" t="s">
        <v>188</v>
      </c>
      <c r="C53" s="37">
        <v>33</v>
      </c>
      <c r="E53" s="69" t="s">
        <v>220</v>
      </c>
      <c r="F53" s="390"/>
      <c r="G53" s="391"/>
      <c r="H53" s="391"/>
      <c r="I53" s="391"/>
      <c r="J53" s="391"/>
      <c r="K53" s="391"/>
      <c r="L53" s="391"/>
      <c r="M53" s="391"/>
      <c r="N53" s="391"/>
      <c r="O53" s="391"/>
      <c r="P53" s="391"/>
      <c r="Q53" s="392"/>
      <c r="R53" s="7"/>
      <c r="S53" s="374"/>
      <c r="T53" s="39"/>
      <c r="U53" s="39"/>
      <c r="V53" s="39"/>
      <c r="W53" s="39"/>
      <c r="X53" s="39"/>
      <c r="Y53" s="39"/>
      <c r="Z53" s="39"/>
      <c r="AA53" s="39"/>
      <c r="AB53" s="39"/>
      <c r="AC53" s="39"/>
      <c r="AD53" s="381"/>
      <c r="AE53" s="7"/>
      <c r="AF53" s="374"/>
      <c r="AG53" s="39"/>
      <c r="AH53" s="39"/>
      <c r="AI53" s="39"/>
      <c r="AJ53" s="39"/>
      <c r="AK53" s="39"/>
      <c r="AL53" s="39"/>
      <c r="AM53" s="39"/>
      <c r="AN53" s="39"/>
      <c r="AO53" s="39"/>
      <c r="AP53" s="39"/>
      <c r="AQ53" s="381"/>
      <c r="AR53" s="7"/>
      <c r="AS53" s="390"/>
      <c r="AT53" s="391"/>
      <c r="AU53" s="391"/>
      <c r="AV53" s="391"/>
      <c r="AW53" s="391"/>
      <c r="AX53" s="391"/>
      <c r="AY53" s="391"/>
      <c r="AZ53" s="391"/>
      <c r="BA53" s="391"/>
      <c r="BB53" s="391"/>
      <c r="BC53" s="391"/>
      <c r="BD53" s="392"/>
    </row>
    <row r="54" spans="1:56" ht="23" x14ac:dyDescent="0.35">
      <c r="B54" s="37"/>
      <c r="C54" s="37"/>
      <c r="E54" s="46" t="s">
        <v>222</v>
      </c>
      <c r="F54" s="327"/>
      <c r="G54" s="326"/>
      <c r="H54" s="326"/>
      <c r="I54" s="326"/>
      <c r="J54" s="326"/>
      <c r="K54" s="326"/>
      <c r="L54" s="326"/>
      <c r="M54" s="326"/>
      <c r="N54" s="326"/>
      <c r="O54" s="326"/>
      <c r="P54" s="326"/>
      <c r="Q54" s="9"/>
      <c r="R54" s="7"/>
      <c r="S54" s="327"/>
      <c r="T54" s="326"/>
      <c r="U54" s="326"/>
      <c r="V54" s="326"/>
      <c r="W54" s="326"/>
      <c r="X54" s="326"/>
      <c r="Y54" s="326"/>
      <c r="Z54" s="326"/>
      <c r="AA54" s="326"/>
      <c r="AB54" s="326"/>
      <c r="AC54" s="326"/>
      <c r="AD54" s="9"/>
      <c r="AE54" s="7"/>
      <c r="AF54" s="327"/>
      <c r="AG54" s="326"/>
      <c r="AH54" s="326"/>
      <c r="AI54" s="326"/>
      <c r="AJ54" s="326"/>
      <c r="AK54" s="326"/>
      <c r="AL54" s="326"/>
      <c r="AM54" s="326"/>
      <c r="AN54" s="326"/>
      <c r="AO54" s="326"/>
      <c r="AP54" s="326"/>
      <c r="AQ54" s="9"/>
      <c r="AR54" s="7"/>
      <c r="AS54" s="327"/>
      <c r="AT54" s="326"/>
      <c r="AU54" s="326"/>
      <c r="AV54" s="326"/>
      <c r="AW54" s="326"/>
      <c r="AX54" s="326"/>
      <c r="AY54" s="326"/>
      <c r="AZ54" s="326"/>
      <c r="BA54" s="326"/>
      <c r="BB54" s="326"/>
      <c r="BC54" s="326"/>
      <c r="BD54" s="9"/>
    </row>
    <row r="55" spans="1:56" ht="23" x14ac:dyDescent="0.35">
      <c r="A55" s="37" t="s">
        <v>38</v>
      </c>
      <c r="B55" s="37" t="s">
        <v>189</v>
      </c>
      <c r="C55" s="37">
        <v>34</v>
      </c>
      <c r="E55" s="69" t="s">
        <v>223</v>
      </c>
      <c r="F55" s="390"/>
      <c r="G55" s="391"/>
      <c r="H55" s="391"/>
      <c r="I55" s="391"/>
      <c r="J55" s="391"/>
      <c r="K55" s="391"/>
      <c r="L55" s="391"/>
      <c r="M55" s="391"/>
      <c r="N55" s="391"/>
      <c r="O55" s="391"/>
      <c r="P55" s="391"/>
      <c r="Q55" s="392"/>
      <c r="R55" s="7"/>
      <c r="S55" s="374"/>
      <c r="T55" s="39"/>
      <c r="U55" s="39"/>
      <c r="V55" s="39"/>
      <c r="W55" s="39"/>
      <c r="X55" s="39"/>
      <c r="Y55" s="39"/>
      <c r="Z55" s="39"/>
      <c r="AA55" s="39"/>
      <c r="AB55" s="39"/>
      <c r="AC55" s="39"/>
      <c r="AD55" s="381"/>
      <c r="AE55" s="7"/>
      <c r="AF55" s="374"/>
      <c r="AG55" s="39"/>
      <c r="AH55" s="39"/>
      <c r="AI55" s="39"/>
      <c r="AJ55" s="39"/>
      <c r="AK55" s="39"/>
      <c r="AL55" s="39"/>
      <c r="AM55" s="39"/>
      <c r="AN55" s="39"/>
      <c r="AO55" s="39"/>
      <c r="AP55" s="39"/>
      <c r="AQ55" s="381"/>
      <c r="AR55" s="7"/>
      <c r="AS55" s="390"/>
      <c r="AT55" s="391"/>
      <c r="AU55" s="391"/>
      <c r="AV55" s="391"/>
      <c r="AW55" s="391"/>
      <c r="AX55" s="391"/>
      <c r="AY55" s="391"/>
      <c r="AZ55" s="391"/>
      <c r="BA55" s="391"/>
      <c r="BB55" s="391"/>
      <c r="BC55" s="391"/>
      <c r="BD55" s="392"/>
    </row>
    <row r="56" spans="1:56" ht="23" x14ac:dyDescent="0.35">
      <c r="A56" s="37" t="s">
        <v>38</v>
      </c>
      <c r="B56" s="37" t="s">
        <v>190</v>
      </c>
      <c r="C56" s="37">
        <v>35</v>
      </c>
      <c r="E56" s="69" t="s">
        <v>224</v>
      </c>
      <c r="F56" s="390"/>
      <c r="G56" s="391"/>
      <c r="H56" s="391"/>
      <c r="I56" s="391"/>
      <c r="J56" s="391"/>
      <c r="K56" s="391"/>
      <c r="L56" s="391"/>
      <c r="M56" s="391"/>
      <c r="N56" s="391"/>
      <c r="O56" s="391"/>
      <c r="P56" s="391"/>
      <c r="Q56" s="392"/>
      <c r="R56" s="7"/>
      <c r="S56" s="390"/>
      <c r="T56" s="391"/>
      <c r="U56" s="391"/>
      <c r="V56" s="391"/>
      <c r="W56" s="391"/>
      <c r="X56" s="391"/>
      <c r="Y56" s="391"/>
      <c r="Z56" s="391"/>
      <c r="AA56" s="391"/>
      <c r="AB56" s="391"/>
      <c r="AC56" s="391"/>
      <c r="AD56" s="392"/>
      <c r="AE56" s="7"/>
      <c r="AF56" s="390"/>
      <c r="AG56" s="391"/>
      <c r="AH56" s="391"/>
      <c r="AI56" s="391"/>
      <c r="AJ56" s="391"/>
      <c r="AK56" s="391"/>
      <c r="AL56" s="391"/>
      <c r="AM56" s="391"/>
      <c r="AN56" s="391"/>
      <c r="AO56" s="391"/>
      <c r="AP56" s="391"/>
      <c r="AQ56" s="392"/>
      <c r="AR56" s="7"/>
      <c r="AS56" s="390"/>
      <c r="AT56" s="391"/>
      <c r="AU56" s="391"/>
      <c r="AV56" s="391"/>
      <c r="AW56" s="391"/>
      <c r="AX56" s="391"/>
      <c r="AY56" s="391"/>
      <c r="AZ56" s="391"/>
      <c r="BA56" s="391"/>
      <c r="BB56" s="391"/>
      <c r="BC56" s="391"/>
      <c r="BD56" s="392"/>
    </row>
    <row r="57" spans="1:56" ht="23" x14ac:dyDescent="0.35">
      <c r="A57" s="37" t="s">
        <v>38</v>
      </c>
      <c r="B57" s="37" t="s">
        <v>191</v>
      </c>
      <c r="C57" s="37">
        <v>36</v>
      </c>
      <c r="E57" s="69" t="s">
        <v>225</v>
      </c>
      <c r="F57" s="390"/>
      <c r="G57" s="391"/>
      <c r="H57" s="391"/>
      <c r="I57" s="391"/>
      <c r="J57" s="391"/>
      <c r="K57" s="391"/>
      <c r="L57" s="391"/>
      <c r="M57" s="391"/>
      <c r="N57" s="391"/>
      <c r="O57" s="391"/>
      <c r="P57" s="391"/>
      <c r="Q57" s="392"/>
      <c r="R57" s="7"/>
      <c r="S57" s="390"/>
      <c r="T57" s="391"/>
      <c r="U57" s="391"/>
      <c r="V57" s="391"/>
      <c r="W57" s="391"/>
      <c r="X57" s="391"/>
      <c r="Y57" s="391"/>
      <c r="Z57" s="391"/>
      <c r="AA57" s="391"/>
      <c r="AB57" s="391"/>
      <c r="AC57" s="391"/>
      <c r="AD57" s="392"/>
      <c r="AE57" s="7"/>
      <c r="AF57" s="390"/>
      <c r="AG57" s="391"/>
      <c r="AH57" s="391"/>
      <c r="AI57" s="391"/>
      <c r="AJ57" s="391"/>
      <c r="AK57" s="391"/>
      <c r="AL57" s="391"/>
      <c r="AM57" s="391"/>
      <c r="AN57" s="391"/>
      <c r="AO57" s="391"/>
      <c r="AP57" s="391"/>
      <c r="AQ57" s="392"/>
      <c r="AR57" s="7"/>
      <c r="AS57" s="390"/>
      <c r="AT57" s="391"/>
      <c r="AU57" s="391"/>
      <c r="AV57" s="391"/>
      <c r="AW57" s="391"/>
      <c r="AX57" s="391"/>
      <c r="AY57" s="391"/>
      <c r="AZ57" s="391"/>
      <c r="BA57" s="391"/>
      <c r="BB57" s="391"/>
      <c r="BC57" s="391"/>
      <c r="BD57" s="392"/>
    </row>
    <row r="58" spans="1:56" ht="23" x14ac:dyDescent="0.35">
      <c r="A58" s="37" t="s">
        <v>38</v>
      </c>
      <c r="B58" s="37" t="s">
        <v>192</v>
      </c>
      <c r="C58" s="37">
        <v>37</v>
      </c>
      <c r="E58" s="69" t="s">
        <v>226</v>
      </c>
      <c r="F58" s="390"/>
      <c r="G58" s="391"/>
      <c r="H58" s="391"/>
      <c r="I58" s="391"/>
      <c r="J58" s="391"/>
      <c r="K58" s="391"/>
      <c r="L58" s="391"/>
      <c r="M58" s="391"/>
      <c r="N58" s="391"/>
      <c r="O58" s="391"/>
      <c r="P58" s="391"/>
      <c r="Q58" s="392"/>
      <c r="R58" s="7"/>
      <c r="S58" s="390"/>
      <c r="T58" s="391"/>
      <c r="U58" s="391"/>
      <c r="V58" s="391"/>
      <c r="W58" s="391"/>
      <c r="X58" s="391"/>
      <c r="Y58" s="391"/>
      <c r="Z58" s="391"/>
      <c r="AA58" s="391"/>
      <c r="AB58" s="391"/>
      <c r="AC58" s="391"/>
      <c r="AD58" s="392"/>
      <c r="AE58" s="7"/>
      <c r="AF58" s="390"/>
      <c r="AG58" s="391"/>
      <c r="AH58" s="391"/>
      <c r="AI58" s="391"/>
      <c r="AJ58" s="391"/>
      <c r="AK58" s="391"/>
      <c r="AL58" s="391"/>
      <c r="AM58" s="391"/>
      <c r="AN58" s="391"/>
      <c r="AO58" s="391"/>
      <c r="AP58" s="391"/>
      <c r="AQ58" s="392"/>
      <c r="AR58" s="7"/>
      <c r="AS58" s="390"/>
      <c r="AT58" s="391"/>
      <c r="AU58" s="391"/>
      <c r="AV58" s="391"/>
      <c r="AW58" s="391"/>
      <c r="AX58" s="391"/>
      <c r="AY58" s="391"/>
      <c r="AZ58" s="391"/>
      <c r="BA58" s="391"/>
      <c r="BB58" s="391"/>
      <c r="BC58" s="391"/>
      <c r="BD58" s="392"/>
    </row>
    <row r="59" spans="1:56" ht="23" x14ac:dyDescent="0.35">
      <c r="A59" s="37" t="s">
        <v>38</v>
      </c>
      <c r="B59" s="37" t="s">
        <v>193</v>
      </c>
      <c r="C59" s="37">
        <v>38</v>
      </c>
      <c r="E59" s="69" t="s">
        <v>227</v>
      </c>
      <c r="F59" s="390"/>
      <c r="G59" s="391"/>
      <c r="H59" s="391"/>
      <c r="I59" s="391"/>
      <c r="J59" s="391"/>
      <c r="K59" s="391"/>
      <c r="L59" s="391"/>
      <c r="M59" s="391"/>
      <c r="N59" s="391"/>
      <c r="O59" s="391"/>
      <c r="P59" s="391"/>
      <c r="Q59" s="392"/>
      <c r="R59" s="7"/>
      <c r="S59" s="390"/>
      <c r="T59" s="391"/>
      <c r="U59" s="391"/>
      <c r="V59" s="391"/>
      <c r="W59" s="391"/>
      <c r="X59" s="391"/>
      <c r="Y59" s="391"/>
      <c r="Z59" s="391"/>
      <c r="AA59" s="391"/>
      <c r="AB59" s="391"/>
      <c r="AC59" s="391"/>
      <c r="AD59" s="392"/>
      <c r="AE59" s="7"/>
      <c r="AF59" s="390"/>
      <c r="AG59" s="391"/>
      <c r="AH59" s="391"/>
      <c r="AI59" s="391"/>
      <c r="AJ59" s="391"/>
      <c r="AK59" s="391"/>
      <c r="AL59" s="391"/>
      <c r="AM59" s="391"/>
      <c r="AN59" s="391"/>
      <c r="AO59" s="391"/>
      <c r="AP59" s="391"/>
      <c r="AQ59" s="392"/>
      <c r="AR59" s="7"/>
      <c r="AS59" s="390"/>
      <c r="AT59" s="391"/>
      <c r="AU59" s="391"/>
      <c r="AV59" s="391"/>
      <c r="AW59" s="391"/>
      <c r="AX59" s="391"/>
      <c r="AY59" s="391"/>
      <c r="AZ59" s="391"/>
      <c r="BA59" s="391"/>
      <c r="BB59" s="391"/>
      <c r="BC59" s="391"/>
      <c r="BD59" s="392"/>
    </row>
    <row r="60" spans="1:56" ht="23" x14ac:dyDescent="0.35">
      <c r="C60" s="37"/>
      <c r="E60" s="70" t="s">
        <v>341</v>
      </c>
      <c r="F60" s="376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2"/>
      <c r="R60" s="7"/>
      <c r="S60" s="376"/>
      <c r="T60" s="387"/>
      <c r="U60" s="387"/>
      <c r="V60" s="387"/>
      <c r="W60" s="387"/>
      <c r="X60" s="387"/>
      <c r="Y60" s="387"/>
      <c r="Z60" s="387"/>
      <c r="AA60" s="387"/>
      <c r="AB60" s="387"/>
      <c r="AC60" s="387"/>
      <c r="AD60" s="382"/>
      <c r="AE60" s="7"/>
      <c r="AF60" s="376"/>
      <c r="AG60" s="387"/>
      <c r="AH60" s="387"/>
      <c r="AI60" s="387"/>
      <c r="AJ60" s="387"/>
      <c r="AK60" s="387"/>
      <c r="AL60" s="387"/>
      <c r="AM60" s="387"/>
      <c r="AN60" s="387"/>
      <c r="AO60" s="387"/>
      <c r="AP60" s="387"/>
      <c r="AQ60" s="382"/>
      <c r="AR60" s="7"/>
      <c r="AS60" s="376"/>
      <c r="AT60" s="387"/>
      <c r="AU60" s="387"/>
      <c r="AV60" s="387"/>
      <c r="AW60" s="387"/>
      <c r="AX60" s="387"/>
      <c r="AY60" s="387"/>
      <c r="AZ60" s="387"/>
      <c r="BA60" s="387"/>
      <c r="BB60" s="387"/>
      <c r="BC60" s="387"/>
      <c r="BD60" s="382"/>
    </row>
    <row r="61" spans="1:56" ht="23" x14ac:dyDescent="0.35">
      <c r="B61" s="57"/>
      <c r="C61" s="37"/>
      <c r="E61" s="46" t="s">
        <v>200</v>
      </c>
      <c r="F61" s="325"/>
      <c r="G61" s="326"/>
      <c r="H61" s="326"/>
      <c r="I61" s="326"/>
      <c r="J61" s="326"/>
      <c r="K61" s="326"/>
      <c r="L61" s="326"/>
      <c r="M61" s="326"/>
      <c r="N61" s="326"/>
      <c r="O61" s="326"/>
      <c r="P61" s="326"/>
      <c r="Q61" s="9"/>
      <c r="R61" s="7"/>
      <c r="S61" s="325"/>
      <c r="T61" s="326"/>
      <c r="U61" s="326"/>
      <c r="V61" s="326"/>
      <c r="W61" s="326"/>
      <c r="X61" s="326"/>
      <c r="Y61" s="326"/>
      <c r="Z61" s="326"/>
      <c r="AA61" s="326"/>
      <c r="AB61" s="326"/>
      <c r="AC61" s="326"/>
      <c r="AD61" s="9"/>
      <c r="AE61" s="7"/>
      <c r="AF61" s="325"/>
      <c r="AG61" s="326"/>
      <c r="AH61" s="326"/>
      <c r="AI61" s="326"/>
      <c r="AJ61" s="326"/>
      <c r="AK61" s="326"/>
      <c r="AL61" s="326"/>
      <c r="AM61" s="326"/>
      <c r="AN61" s="326"/>
      <c r="AO61" s="326"/>
      <c r="AP61" s="326"/>
      <c r="AQ61" s="9"/>
      <c r="AR61" s="7"/>
      <c r="AS61" s="325"/>
      <c r="AT61" s="326"/>
      <c r="AU61" s="326"/>
      <c r="AV61" s="326"/>
      <c r="AW61" s="326"/>
      <c r="AX61" s="326"/>
      <c r="AY61" s="326"/>
      <c r="AZ61" s="326"/>
      <c r="BA61" s="326"/>
      <c r="BB61" s="326"/>
      <c r="BC61" s="326"/>
      <c r="BD61" s="9"/>
    </row>
    <row r="62" spans="1:56" ht="23" x14ac:dyDescent="0.35">
      <c r="B62" s="57"/>
      <c r="C62" s="37"/>
      <c r="E62" s="262" t="s">
        <v>202</v>
      </c>
      <c r="F62" s="375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380"/>
      <c r="R62" s="7"/>
      <c r="S62" s="375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380"/>
      <c r="AE62" s="7"/>
      <c r="AF62" s="375"/>
      <c r="AG62" s="19"/>
      <c r="AH62" s="19"/>
      <c r="AI62" s="19"/>
      <c r="AJ62" s="19"/>
      <c r="AK62" s="19"/>
      <c r="AL62" s="19"/>
      <c r="AM62" s="19"/>
      <c r="AN62" s="19"/>
      <c r="AO62" s="19"/>
      <c r="AP62" s="19"/>
      <c r="AQ62" s="380"/>
      <c r="AR62" s="7"/>
      <c r="AS62" s="375"/>
      <c r="AT62" s="19"/>
      <c r="AU62" s="19"/>
      <c r="AV62" s="19"/>
      <c r="AW62" s="19"/>
      <c r="AX62" s="19"/>
      <c r="AY62" s="19"/>
      <c r="AZ62" s="19"/>
      <c r="BA62" s="19"/>
      <c r="BB62" s="19"/>
      <c r="BC62" s="19"/>
      <c r="BD62" s="380"/>
    </row>
    <row r="63" spans="1:56" ht="23" x14ac:dyDescent="0.35">
      <c r="A63" s="37" t="s">
        <v>40</v>
      </c>
      <c r="B63" s="37" t="s">
        <v>175</v>
      </c>
      <c r="C63" s="37">
        <v>39</v>
      </c>
      <c r="E63" s="47" t="s">
        <v>308</v>
      </c>
      <c r="F63" s="390"/>
      <c r="G63" s="391"/>
      <c r="H63" s="391"/>
      <c r="I63" s="391"/>
      <c r="J63" s="391"/>
      <c r="K63" s="391"/>
      <c r="L63" s="391"/>
      <c r="M63" s="391"/>
      <c r="N63" s="391"/>
      <c r="O63" s="391"/>
      <c r="P63" s="391"/>
      <c r="Q63" s="392"/>
      <c r="R63" s="7"/>
      <c r="S63" s="390"/>
      <c r="T63" s="391"/>
      <c r="U63" s="391"/>
      <c r="V63" s="391"/>
      <c r="W63" s="391"/>
      <c r="X63" s="391"/>
      <c r="Y63" s="391"/>
      <c r="Z63" s="391"/>
      <c r="AA63" s="391"/>
      <c r="AB63" s="391"/>
      <c r="AC63" s="391"/>
      <c r="AD63" s="392"/>
      <c r="AE63" s="7"/>
      <c r="AF63" s="390"/>
      <c r="AG63" s="391"/>
      <c r="AH63" s="391"/>
      <c r="AI63" s="391"/>
      <c r="AJ63" s="391"/>
      <c r="AK63" s="391"/>
      <c r="AL63" s="391"/>
      <c r="AM63" s="391"/>
      <c r="AN63" s="391"/>
      <c r="AO63" s="391"/>
      <c r="AP63" s="391"/>
      <c r="AQ63" s="392"/>
      <c r="AR63" s="7"/>
      <c r="AS63" s="390"/>
      <c r="AT63" s="391"/>
      <c r="AU63" s="391"/>
      <c r="AV63" s="391"/>
      <c r="AW63" s="391"/>
      <c r="AX63" s="391"/>
      <c r="AY63" s="391"/>
      <c r="AZ63" s="391"/>
      <c r="BA63" s="391"/>
      <c r="BB63" s="391"/>
      <c r="BC63" s="391"/>
      <c r="BD63" s="392"/>
    </row>
    <row r="64" spans="1:56" ht="23" x14ac:dyDescent="0.35">
      <c r="B64" s="58"/>
      <c r="C64" s="37"/>
      <c r="E64" s="71" t="s">
        <v>370</v>
      </c>
      <c r="F64" s="375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380"/>
      <c r="R64" s="7"/>
      <c r="S64" s="375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380"/>
      <c r="AE64" s="7"/>
      <c r="AF64" s="375"/>
      <c r="AG64" s="19"/>
      <c r="AH64" s="19"/>
      <c r="AI64" s="19"/>
      <c r="AJ64" s="19"/>
      <c r="AK64" s="19"/>
      <c r="AL64" s="19"/>
      <c r="AM64" s="19"/>
      <c r="AN64" s="19"/>
      <c r="AO64" s="19"/>
      <c r="AP64" s="19"/>
      <c r="AQ64" s="380"/>
      <c r="AR64" s="7"/>
      <c r="AS64" s="375"/>
      <c r="AT64" s="19"/>
      <c r="AU64" s="19"/>
      <c r="AV64" s="19"/>
      <c r="AW64" s="19"/>
      <c r="AX64" s="19"/>
      <c r="AY64" s="19"/>
      <c r="AZ64" s="19"/>
      <c r="BA64" s="19"/>
      <c r="BB64" s="19"/>
      <c r="BC64" s="19"/>
      <c r="BD64" s="380"/>
    </row>
    <row r="65" spans="1:56" ht="23" x14ac:dyDescent="0.35">
      <c r="A65" s="37" t="s">
        <v>40</v>
      </c>
      <c r="B65" s="37" t="s">
        <v>176</v>
      </c>
      <c r="C65" s="37">
        <v>40</v>
      </c>
      <c r="E65" s="72" t="s">
        <v>206</v>
      </c>
      <c r="F65" s="390"/>
      <c r="G65" s="391"/>
      <c r="H65" s="391"/>
      <c r="I65" s="391"/>
      <c r="J65" s="391"/>
      <c r="K65" s="391"/>
      <c r="L65" s="391"/>
      <c r="M65" s="391"/>
      <c r="N65" s="391"/>
      <c r="O65" s="391"/>
      <c r="P65" s="391"/>
      <c r="Q65" s="392"/>
      <c r="R65" s="7"/>
      <c r="S65" s="390"/>
      <c r="T65" s="391"/>
      <c r="U65" s="391"/>
      <c r="V65" s="391"/>
      <c r="W65" s="391"/>
      <c r="X65" s="391"/>
      <c r="Y65" s="391"/>
      <c r="Z65" s="391"/>
      <c r="AA65" s="391"/>
      <c r="AB65" s="391"/>
      <c r="AC65" s="391"/>
      <c r="AD65" s="392"/>
      <c r="AE65" s="7"/>
      <c r="AF65" s="390"/>
      <c r="AG65" s="391"/>
      <c r="AH65" s="391"/>
      <c r="AI65" s="391"/>
      <c r="AJ65" s="391"/>
      <c r="AK65" s="391"/>
      <c r="AL65" s="391"/>
      <c r="AM65" s="391"/>
      <c r="AN65" s="391"/>
      <c r="AO65" s="391"/>
      <c r="AP65" s="391"/>
      <c r="AQ65" s="392"/>
      <c r="AR65" s="7"/>
      <c r="AS65" s="390"/>
      <c r="AT65" s="391"/>
      <c r="AU65" s="391"/>
      <c r="AV65" s="391"/>
      <c r="AW65" s="391"/>
      <c r="AX65" s="391"/>
      <c r="AY65" s="391"/>
      <c r="AZ65" s="391"/>
      <c r="BA65" s="391"/>
      <c r="BB65" s="391"/>
      <c r="BC65" s="391"/>
      <c r="BD65" s="392"/>
    </row>
    <row r="66" spans="1:56" ht="23" x14ac:dyDescent="0.35">
      <c r="A66" s="37" t="s">
        <v>40</v>
      </c>
      <c r="B66" s="37" t="s">
        <v>177</v>
      </c>
      <c r="C66" s="37">
        <v>41</v>
      </c>
      <c r="E66" s="72" t="s">
        <v>207</v>
      </c>
      <c r="F66" s="390"/>
      <c r="G66" s="391"/>
      <c r="H66" s="391"/>
      <c r="I66" s="391"/>
      <c r="J66" s="391"/>
      <c r="K66" s="391"/>
      <c r="L66" s="391"/>
      <c r="M66" s="391"/>
      <c r="N66" s="391"/>
      <c r="O66" s="391"/>
      <c r="P66" s="391"/>
      <c r="Q66" s="392"/>
      <c r="R66" s="7"/>
      <c r="S66" s="390"/>
      <c r="T66" s="391"/>
      <c r="U66" s="391"/>
      <c r="V66" s="391"/>
      <c r="W66" s="391"/>
      <c r="X66" s="391"/>
      <c r="Y66" s="391"/>
      <c r="Z66" s="391"/>
      <c r="AA66" s="391"/>
      <c r="AB66" s="391"/>
      <c r="AC66" s="391"/>
      <c r="AD66" s="392"/>
      <c r="AE66" s="7"/>
      <c r="AF66" s="390"/>
      <c r="AG66" s="391"/>
      <c r="AH66" s="391"/>
      <c r="AI66" s="391"/>
      <c r="AJ66" s="391"/>
      <c r="AK66" s="391"/>
      <c r="AL66" s="391"/>
      <c r="AM66" s="391"/>
      <c r="AN66" s="391"/>
      <c r="AO66" s="391"/>
      <c r="AP66" s="391"/>
      <c r="AQ66" s="392"/>
      <c r="AR66" s="7"/>
      <c r="AS66" s="390"/>
      <c r="AT66" s="391"/>
      <c r="AU66" s="391"/>
      <c r="AV66" s="391"/>
      <c r="AW66" s="391"/>
      <c r="AX66" s="391"/>
      <c r="AY66" s="391"/>
      <c r="AZ66" s="391"/>
      <c r="BA66" s="391"/>
      <c r="BB66" s="391"/>
      <c r="BC66" s="391"/>
      <c r="BD66" s="392"/>
    </row>
    <row r="67" spans="1:56" ht="23" x14ac:dyDescent="0.35">
      <c r="A67" s="37" t="s">
        <v>40</v>
      </c>
      <c r="B67" s="37" t="s">
        <v>178</v>
      </c>
      <c r="C67" s="37">
        <v>42</v>
      </c>
      <c r="E67" s="72" t="s">
        <v>208</v>
      </c>
      <c r="F67" s="390"/>
      <c r="G67" s="391"/>
      <c r="H67" s="391"/>
      <c r="I67" s="391"/>
      <c r="J67" s="391"/>
      <c r="K67" s="391"/>
      <c r="L67" s="391"/>
      <c r="M67" s="391"/>
      <c r="N67" s="391"/>
      <c r="O67" s="391"/>
      <c r="P67" s="391"/>
      <c r="Q67" s="392"/>
      <c r="R67" s="7"/>
      <c r="S67" s="390"/>
      <c r="T67" s="391"/>
      <c r="U67" s="391"/>
      <c r="V67" s="391"/>
      <c r="W67" s="391"/>
      <c r="X67" s="391"/>
      <c r="Y67" s="391"/>
      <c r="Z67" s="391"/>
      <c r="AA67" s="391"/>
      <c r="AB67" s="391"/>
      <c r="AC67" s="391"/>
      <c r="AD67" s="392"/>
      <c r="AE67" s="7"/>
      <c r="AF67" s="390"/>
      <c r="AG67" s="391"/>
      <c r="AH67" s="391"/>
      <c r="AI67" s="391"/>
      <c r="AJ67" s="391"/>
      <c r="AK67" s="391"/>
      <c r="AL67" s="391"/>
      <c r="AM67" s="391"/>
      <c r="AN67" s="391"/>
      <c r="AO67" s="391"/>
      <c r="AP67" s="391"/>
      <c r="AQ67" s="392"/>
      <c r="AR67" s="7"/>
      <c r="AS67" s="390"/>
      <c r="AT67" s="391"/>
      <c r="AU67" s="391"/>
      <c r="AV67" s="391"/>
      <c r="AW67" s="391"/>
      <c r="AX67" s="391"/>
      <c r="AY67" s="391"/>
      <c r="AZ67" s="391"/>
      <c r="BA67" s="391"/>
      <c r="BB67" s="391"/>
      <c r="BC67" s="391"/>
      <c r="BD67" s="392"/>
    </row>
    <row r="68" spans="1:56" ht="23" x14ac:dyDescent="0.35">
      <c r="A68" s="37" t="s">
        <v>40</v>
      </c>
      <c r="B68" s="37" t="s">
        <v>179</v>
      </c>
      <c r="C68" s="37">
        <v>43</v>
      </c>
      <c r="E68" s="72" t="s">
        <v>209</v>
      </c>
      <c r="F68" s="390"/>
      <c r="G68" s="391"/>
      <c r="H68" s="391"/>
      <c r="I68" s="391"/>
      <c r="J68" s="391"/>
      <c r="K68" s="391"/>
      <c r="L68" s="391"/>
      <c r="M68" s="391"/>
      <c r="N68" s="391"/>
      <c r="O68" s="391"/>
      <c r="P68" s="391"/>
      <c r="Q68" s="392"/>
      <c r="R68" s="7"/>
      <c r="S68" s="390"/>
      <c r="T68" s="391"/>
      <c r="U68" s="391"/>
      <c r="V68" s="391"/>
      <c r="W68" s="391"/>
      <c r="X68" s="391"/>
      <c r="Y68" s="391"/>
      <c r="Z68" s="391"/>
      <c r="AA68" s="391"/>
      <c r="AB68" s="391"/>
      <c r="AC68" s="391"/>
      <c r="AD68" s="392"/>
      <c r="AE68" s="7"/>
      <c r="AF68" s="390"/>
      <c r="AG68" s="391"/>
      <c r="AH68" s="391"/>
      <c r="AI68" s="391"/>
      <c r="AJ68" s="391"/>
      <c r="AK68" s="391"/>
      <c r="AL68" s="391"/>
      <c r="AM68" s="391"/>
      <c r="AN68" s="391"/>
      <c r="AO68" s="391"/>
      <c r="AP68" s="391"/>
      <c r="AQ68" s="392"/>
      <c r="AR68" s="7"/>
      <c r="AS68" s="390"/>
      <c r="AT68" s="391"/>
      <c r="AU68" s="391"/>
      <c r="AV68" s="391"/>
      <c r="AW68" s="391"/>
      <c r="AX68" s="391"/>
      <c r="AY68" s="391"/>
      <c r="AZ68" s="391"/>
      <c r="BA68" s="391"/>
      <c r="BB68" s="391"/>
      <c r="BC68" s="391"/>
      <c r="BD68" s="392"/>
    </row>
    <row r="69" spans="1:56" ht="23" x14ac:dyDescent="0.35">
      <c r="A69" s="37" t="s">
        <v>40</v>
      </c>
      <c r="B69" s="37" t="s">
        <v>180</v>
      </c>
      <c r="C69" s="37">
        <v>44</v>
      </c>
      <c r="E69" s="72" t="s">
        <v>210</v>
      </c>
      <c r="F69" s="390"/>
      <c r="G69" s="391"/>
      <c r="H69" s="391"/>
      <c r="I69" s="391"/>
      <c r="J69" s="391"/>
      <c r="K69" s="391"/>
      <c r="L69" s="391"/>
      <c r="M69" s="391"/>
      <c r="N69" s="391"/>
      <c r="O69" s="391"/>
      <c r="P69" s="391"/>
      <c r="Q69" s="392"/>
      <c r="R69" s="7"/>
      <c r="S69" s="390"/>
      <c r="T69" s="391"/>
      <c r="U69" s="391"/>
      <c r="V69" s="391"/>
      <c r="W69" s="391"/>
      <c r="X69" s="391"/>
      <c r="Y69" s="391"/>
      <c r="Z69" s="391"/>
      <c r="AA69" s="391"/>
      <c r="AB69" s="391"/>
      <c r="AC69" s="391"/>
      <c r="AD69" s="392"/>
      <c r="AE69" s="7"/>
      <c r="AF69" s="390"/>
      <c r="AG69" s="391"/>
      <c r="AH69" s="391"/>
      <c r="AI69" s="391"/>
      <c r="AJ69" s="391"/>
      <c r="AK69" s="391"/>
      <c r="AL69" s="391"/>
      <c r="AM69" s="391"/>
      <c r="AN69" s="391"/>
      <c r="AO69" s="391"/>
      <c r="AP69" s="391"/>
      <c r="AQ69" s="392"/>
      <c r="AR69" s="7"/>
      <c r="AS69" s="390"/>
      <c r="AT69" s="391"/>
      <c r="AU69" s="391"/>
      <c r="AV69" s="391"/>
      <c r="AW69" s="391"/>
      <c r="AX69" s="391"/>
      <c r="AY69" s="391"/>
      <c r="AZ69" s="391"/>
      <c r="BA69" s="391"/>
      <c r="BB69" s="391"/>
      <c r="BC69" s="391"/>
      <c r="BD69" s="392"/>
    </row>
    <row r="70" spans="1:56" ht="23" x14ac:dyDescent="0.35">
      <c r="A70" s="37" t="s">
        <v>40</v>
      </c>
      <c r="B70" s="37" t="s">
        <v>181</v>
      </c>
      <c r="C70" s="37">
        <v>45</v>
      </c>
      <c r="E70" s="72" t="s">
        <v>211</v>
      </c>
      <c r="F70" s="390"/>
      <c r="G70" s="391"/>
      <c r="H70" s="391"/>
      <c r="I70" s="391"/>
      <c r="J70" s="391"/>
      <c r="K70" s="391"/>
      <c r="L70" s="391"/>
      <c r="M70" s="391"/>
      <c r="N70" s="391"/>
      <c r="O70" s="391"/>
      <c r="P70" s="391"/>
      <c r="Q70" s="392"/>
      <c r="R70" s="7"/>
      <c r="S70" s="390"/>
      <c r="T70" s="391"/>
      <c r="U70" s="391"/>
      <c r="V70" s="391"/>
      <c r="W70" s="391"/>
      <c r="X70" s="391"/>
      <c r="Y70" s="391"/>
      <c r="Z70" s="391"/>
      <c r="AA70" s="391"/>
      <c r="AB70" s="391"/>
      <c r="AC70" s="391"/>
      <c r="AD70" s="392"/>
      <c r="AE70" s="7"/>
      <c r="AF70" s="390"/>
      <c r="AG70" s="391"/>
      <c r="AH70" s="391"/>
      <c r="AI70" s="391"/>
      <c r="AJ70" s="391"/>
      <c r="AK70" s="391"/>
      <c r="AL70" s="391"/>
      <c r="AM70" s="391"/>
      <c r="AN70" s="391"/>
      <c r="AO70" s="391"/>
      <c r="AP70" s="391"/>
      <c r="AQ70" s="392"/>
      <c r="AR70" s="7"/>
      <c r="AS70" s="390"/>
      <c r="AT70" s="391"/>
      <c r="AU70" s="391"/>
      <c r="AV70" s="391"/>
      <c r="AW70" s="391"/>
      <c r="AX70" s="391"/>
      <c r="AY70" s="391"/>
      <c r="AZ70" s="391"/>
      <c r="BA70" s="391"/>
      <c r="BB70" s="391"/>
      <c r="BC70" s="391"/>
      <c r="BD70" s="392"/>
    </row>
    <row r="71" spans="1:56" ht="23" x14ac:dyDescent="0.35">
      <c r="A71" s="37" t="s">
        <v>40</v>
      </c>
      <c r="B71" s="37" t="s">
        <v>182</v>
      </c>
      <c r="C71" s="37">
        <v>46</v>
      </c>
      <c r="E71" s="72" t="s">
        <v>212</v>
      </c>
      <c r="F71" s="390"/>
      <c r="G71" s="391"/>
      <c r="H71" s="391"/>
      <c r="I71" s="391"/>
      <c r="J71" s="391"/>
      <c r="K71" s="391"/>
      <c r="L71" s="391"/>
      <c r="M71" s="391"/>
      <c r="N71" s="391"/>
      <c r="O71" s="391"/>
      <c r="P71" s="391"/>
      <c r="Q71" s="392"/>
      <c r="R71" s="7"/>
      <c r="S71" s="390"/>
      <c r="T71" s="391"/>
      <c r="U71" s="391"/>
      <c r="V71" s="391"/>
      <c r="W71" s="391"/>
      <c r="X71" s="391"/>
      <c r="Y71" s="391"/>
      <c r="Z71" s="391"/>
      <c r="AA71" s="391"/>
      <c r="AB71" s="391"/>
      <c r="AC71" s="391"/>
      <c r="AD71" s="392"/>
      <c r="AE71" s="7"/>
      <c r="AF71" s="390"/>
      <c r="AG71" s="391"/>
      <c r="AH71" s="391"/>
      <c r="AI71" s="391"/>
      <c r="AJ71" s="391"/>
      <c r="AK71" s="391"/>
      <c r="AL71" s="391"/>
      <c r="AM71" s="391"/>
      <c r="AN71" s="391"/>
      <c r="AO71" s="391"/>
      <c r="AP71" s="391"/>
      <c r="AQ71" s="392"/>
      <c r="AR71" s="7"/>
      <c r="AS71" s="390"/>
      <c r="AT71" s="391"/>
      <c r="AU71" s="391"/>
      <c r="AV71" s="391"/>
      <c r="AW71" s="391"/>
      <c r="AX71" s="391"/>
      <c r="AY71" s="391"/>
      <c r="AZ71" s="391"/>
      <c r="BA71" s="391"/>
      <c r="BB71" s="391"/>
      <c r="BC71" s="391"/>
      <c r="BD71" s="392"/>
    </row>
    <row r="72" spans="1:56" ht="23" x14ac:dyDescent="0.35">
      <c r="A72" s="37" t="s">
        <v>40</v>
      </c>
      <c r="B72" s="37" t="s">
        <v>183</v>
      </c>
      <c r="C72" s="37">
        <v>47</v>
      </c>
      <c r="E72" s="47" t="s">
        <v>213</v>
      </c>
      <c r="F72" s="374"/>
      <c r="G72" s="39"/>
      <c r="H72" s="39"/>
      <c r="I72" s="39"/>
      <c r="J72" s="39"/>
      <c r="K72" s="39"/>
      <c r="L72" s="39"/>
      <c r="M72" s="39"/>
      <c r="N72" s="39"/>
      <c r="O72" s="39"/>
      <c r="P72" s="39"/>
      <c r="Q72" s="381"/>
      <c r="R72" s="7"/>
      <c r="S72" s="374"/>
      <c r="T72" s="39"/>
      <c r="U72" s="39"/>
      <c r="V72" s="39"/>
      <c r="W72" s="39"/>
      <c r="X72" s="39"/>
      <c r="Y72" s="39"/>
      <c r="Z72" s="39"/>
      <c r="AA72" s="39"/>
      <c r="AB72" s="39"/>
      <c r="AC72" s="39"/>
      <c r="AD72" s="381"/>
      <c r="AE72" s="7"/>
      <c r="AF72" s="374"/>
      <c r="AG72" s="39"/>
      <c r="AH72" s="39"/>
      <c r="AI72" s="39"/>
      <c r="AJ72" s="39"/>
      <c r="AK72" s="39"/>
      <c r="AL72" s="39"/>
      <c r="AM72" s="39"/>
      <c r="AN72" s="39"/>
      <c r="AO72" s="39"/>
      <c r="AP72" s="39"/>
      <c r="AQ72" s="381"/>
      <c r="AR72" s="7"/>
      <c r="AS72" s="374"/>
      <c r="AT72" s="39"/>
      <c r="AU72" s="39"/>
      <c r="AV72" s="39"/>
      <c r="AW72" s="39"/>
      <c r="AX72" s="39"/>
      <c r="AY72" s="39"/>
      <c r="AZ72" s="39"/>
      <c r="BA72" s="39"/>
      <c r="BB72" s="39"/>
      <c r="BC72" s="39"/>
      <c r="BD72" s="381"/>
    </row>
    <row r="73" spans="1:56" ht="23" x14ac:dyDescent="0.35">
      <c r="A73" s="37" t="s">
        <v>40</v>
      </c>
      <c r="B73" s="37" t="s">
        <v>184</v>
      </c>
      <c r="C73" s="37">
        <v>48</v>
      </c>
      <c r="E73" s="267" t="s">
        <v>214</v>
      </c>
      <c r="F73" s="374"/>
      <c r="G73" s="39"/>
      <c r="H73" s="39"/>
      <c r="I73" s="39"/>
      <c r="J73" s="39"/>
      <c r="K73" s="39"/>
      <c r="L73" s="39"/>
      <c r="M73" s="39"/>
      <c r="N73" s="39"/>
      <c r="O73" s="39"/>
      <c r="P73" s="39"/>
      <c r="Q73" s="381"/>
      <c r="R73" s="7"/>
      <c r="S73" s="390"/>
      <c r="T73" s="391"/>
      <c r="U73" s="391"/>
      <c r="V73" s="391"/>
      <c r="W73" s="391"/>
      <c r="X73" s="391"/>
      <c r="Y73" s="391"/>
      <c r="Z73" s="391"/>
      <c r="AA73" s="391"/>
      <c r="AB73" s="391"/>
      <c r="AC73" s="391"/>
      <c r="AD73" s="392"/>
      <c r="AE73" s="7"/>
      <c r="AF73" s="374"/>
      <c r="AG73" s="39"/>
      <c r="AH73" s="39"/>
      <c r="AI73" s="39"/>
      <c r="AJ73" s="39"/>
      <c r="AK73" s="39"/>
      <c r="AL73" s="39"/>
      <c r="AM73" s="39"/>
      <c r="AN73" s="39"/>
      <c r="AO73" s="39"/>
      <c r="AP73" s="39"/>
      <c r="AQ73" s="381"/>
      <c r="AR73" s="7"/>
      <c r="AS73" s="374"/>
      <c r="AT73" s="39"/>
      <c r="AU73" s="39"/>
      <c r="AV73" s="39"/>
      <c r="AW73" s="39"/>
      <c r="AX73" s="39"/>
      <c r="AY73" s="39"/>
      <c r="AZ73" s="39"/>
      <c r="BA73" s="39"/>
      <c r="BB73" s="39"/>
      <c r="BC73" s="39"/>
      <c r="BD73" s="381"/>
    </row>
    <row r="74" spans="1:56" ht="23" x14ac:dyDescent="0.35">
      <c r="A74" s="37" t="s">
        <v>40</v>
      </c>
      <c r="B74" s="37" t="s">
        <v>185</v>
      </c>
      <c r="C74" s="37">
        <v>49</v>
      </c>
      <c r="E74" s="267" t="s">
        <v>215</v>
      </c>
      <c r="F74" s="374"/>
      <c r="G74" s="39"/>
      <c r="H74" s="39"/>
      <c r="I74" s="39"/>
      <c r="J74" s="39"/>
      <c r="K74" s="39"/>
      <c r="L74" s="39"/>
      <c r="M74" s="39"/>
      <c r="N74" s="39"/>
      <c r="O74" s="39"/>
      <c r="P74" s="39"/>
      <c r="Q74" s="381"/>
      <c r="R74" s="7"/>
      <c r="S74" s="374"/>
      <c r="T74" s="39"/>
      <c r="U74" s="39"/>
      <c r="V74" s="39"/>
      <c r="W74" s="39"/>
      <c r="X74" s="39"/>
      <c r="Y74" s="39"/>
      <c r="Z74" s="39"/>
      <c r="AA74" s="39"/>
      <c r="AB74" s="39"/>
      <c r="AC74" s="39"/>
      <c r="AD74" s="381"/>
      <c r="AE74" s="7"/>
      <c r="AF74" s="374"/>
      <c r="AG74" s="39"/>
      <c r="AH74" s="39"/>
      <c r="AI74" s="39"/>
      <c r="AJ74" s="39"/>
      <c r="AK74" s="39"/>
      <c r="AL74" s="39"/>
      <c r="AM74" s="39"/>
      <c r="AN74" s="39"/>
      <c r="AO74" s="39"/>
      <c r="AP74" s="39"/>
      <c r="AQ74" s="381"/>
      <c r="AR74" s="7"/>
      <c r="AS74" s="374"/>
      <c r="AT74" s="39"/>
      <c r="AU74" s="39"/>
      <c r="AV74" s="39"/>
      <c r="AW74" s="39"/>
      <c r="AX74" s="39"/>
      <c r="AY74" s="39"/>
      <c r="AZ74" s="39"/>
      <c r="BA74" s="39"/>
      <c r="BB74" s="39"/>
      <c r="BC74" s="39"/>
      <c r="BD74" s="381"/>
    </row>
    <row r="75" spans="1:56" ht="23" x14ac:dyDescent="0.35">
      <c r="B75" s="37"/>
      <c r="C75" s="37"/>
      <c r="E75" s="46" t="s">
        <v>217</v>
      </c>
      <c r="F75" s="327"/>
      <c r="G75" s="326"/>
      <c r="H75" s="326"/>
      <c r="I75" s="326"/>
      <c r="J75" s="326"/>
      <c r="K75" s="326"/>
      <c r="L75" s="326"/>
      <c r="M75" s="326"/>
      <c r="N75" s="326"/>
      <c r="O75" s="326"/>
      <c r="P75" s="326"/>
      <c r="Q75" s="9"/>
      <c r="R75" s="7"/>
      <c r="S75" s="327"/>
      <c r="T75" s="326"/>
      <c r="U75" s="326"/>
      <c r="V75" s="326"/>
      <c r="W75" s="326"/>
      <c r="X75" s="326"/>
      <c r="Y75" s="326"/>
      <c r="Z75" s="326"/>
      <c r="AA75" s="326"/>
      <c r="AB75" s="326"/>
      <c r="AC75" s="326"/>
      <c r="AD75" s="9"/>
      <c r="AE75" s="7"/>
      <c r="AF75" s="327"/>
      <c r="AG75" s="326"/>
      <c r="AH75" s="326"/>
      <c r="AI75" s="326"/>
      <c r="AJ75" s="326"/>
      <c r="AK75" s="326"/>
      <c r="AL75" s="326"/>
      <c r="AM75" s="326"/>
      <c r="AN75" s="326"/>
      <c r="AO75" s="326"/>
      <c r="AP75" s="326"/>
      <c r="AQ75" s="9"/>
      <c r="AR75" s="7"/>
      <c r="AS75" s="327"/>
      <c r="AT75" s="326"/>
      <c r="AU75" s="326"/>
      <c r="AV75" s="326"/>
      <c r="AW75" s="326"/>
      <c r="AX75" s="326"/>
      <c r="AY75" s="326"/>
      <c r="AZ75" s="326"/>
      <c r="BA75" s="326"/>
      <c r="BB75" s="326"/>
      <c r="BC75" s="326"/>
      <c r="BD75" s="9"/>
    </row>
    <row r="76" spans="1:56" ht="23" x14ac:dyDescent="0.35">
      <c r="A76" s="37" t="s">
        <v>40</v>
      </c>
      <c r="B76" s="37" t="s">
        <v>186</v>
      </c>
      <c r="C76" s="37">
        <v>50</v>
      </c>
      <c r="E76" s="69" t="s">
        <v>218</v>
      </c>
      <c r="F76" s="42"/>
      <c r="G76" s="39"/>
      <c r="H76" s="39"/>
      <c r="I76" s="39"/>
      <c r="J76" s="39"/>
      <c r="K76" s="39"/>
      <c r="L76" s="39"/>
      <c r="M76" s="39"/>
      <c r="N76" s="39"/>
      <c r="O76" s="39"/>
      <c r="P76" s="39"/>
      <c r="Q76" s="381"/>
      <c r="R76" s="7"/>
      <c r="S76" s="393"/>
      <c r="T76" s="391"/>
      <c r="U76" s="391"/>
      <c r="V76" s="391"/>
      <c r="W76" s="391"/>
      <c r="X76" s="391"/>
      <c r="Y76" s="391"/>
      <c r="Z76" s="391"/>
      <c r="AA76" s="391"/>
      <c r="AB76" s="391"/>
      <c r="AC76" s="391"/>
      <c r="AD76" s="392"/>
      <c r="AE76" s="7"/>
      <c r="AF76" s="42"/>
      <c r="AG76" s="39"/>
      <c r="AH76" s="39"/>
      <c r="AI76" s="39"/>
      <c r="AJ76" s="39"/>
      <c r="AK76" s="39"/>
      <c r="AL76" s="39"/>
      <c r="AM76" s="39"/>
      <c r="AN76" s="39"/>
      <c r="AO76" s="39"/>
      <c r="AP76" s="39"/>
      <c r="AQ76" s="381"/>
      <c r="AR76" s="7"/>
      <c r="AS76" s="42"/>
      <c r="AT76" s="39"/>
      <c r="AU76" s="39"/>
      <c r="AV76" s="39"/>
      <c r="AW76" s="39"/>
      <c r="AX76" s="39"/>
      <c r="AY76" s="39"/>
      <c r="AZ76" s="39"/>
      <c r="BA76" s="39"/>
      <c r="BB76" s="39"/>
      <c r="BC76" s="39"/>
      <c r="BD76" s="381"/>
    </row>
    <row r="77" spans="1:56" ht="23" x14ac:dyDescent="0.35">
      <c r="A77" s="37" t="s">
        <v>40</v>
      </c>
      <c r="B77" s="37" t="s">
        <v>187</v>
      </c>
      <c r="C77" s="37">
        <v>51</v>
      </c>
      <c r="E77" s="69" t="s">
        <v>319</v>
      </c>
      <c r="F77" s="390"/>
      <c r="G77" s="391"/>
      <c r="H77" s="391"/>
      <c r="I77" s="391"/>
      <c r="J77" s="391"/>
      <c r="K77" s="391"/>
      <c r="L77" s="391"/>
      <c r="M77" s="391"/>
      <c r="N77" s="391"/>
      <c r="O77" s="391"/>
      <c r="P77" s="391"/>
      <c r="Q77" s="392"/>
      <c r="S77" s="390"/>
      <c r="T77" s="391"/>
      <c r="U77" s="391"/>
      <c r="V77" s="391"/>
      <c r="W77" s="391"/>
      <c r="X77" s="391"/>
      <c r="Y77" s="391"/>
      <c r="Z77" s="391"/>
      <c r="AA77" s="391"/>
      <c r="AB77" s="391"/>
      <c r="AC77" s="391"/>
      <c r="AD77" s="392"/>
      <c r="AF77" s="390"/>
      <c r="AG77" s="391"/>
      <c r="AH77" s="391"/>
      <c r="AI77" s="391"/>
      <c r="AJ77" s="391"/>
      <c r="AK77" s="391"/>
      <c r="AL77" s="391"/>
      <c r="AM77" s="391"/>
      <c r="AN77" s="391"/>
      <c r="AO77" s="391"/>
      <c r="AP77" s="391"/>
      <c r="AQ77" s="392"/>
      <c r="AS77" s="390"/>
      <c r="AT77" s="391"/>
      <c r="AU77" s="391"/>
      <c r="AV77" s="391"/>
      <c r="AW77" s="391"/>
      <c r="AX77" s="391"/>
      <c r="AY77" s="391"/>
      <c r="AZ77" s="391"/>
      <c r="BA77" s="391"/>
      <c r="BB77" s="391"/>
      <c r="BC77" s="391"/>
      <c r="BD77" s="392"/>
    </row>
    <row r="78" spans="1:56" ht="23" x14ac:dyDescent="0.35">
      <c r="A78" s="37" t="s">
        <v>40</v>
      </c>
      <c r="B78" s="37" t="s">
        <v>188</v>
      </c>
      <c r="C78" s="37">
        <v>52</v>
      </c>
      <c r="E78" s="69" t="s">
        <v>220</v>
      </c>
      <c r="F78" s="390"/>
      <c r="G78" s="391"/>
      <c r="H78" s="391"/>
      <c r="I78" s="391"/>
      <c r="J78" s="391"/>
      <c r="K78" s="391"/>
      <c r="L78" s="391"/>
      <c r="M78" s="391"/>
      <c r="N78" s="391"/>
      <c r="O78" s="391"/>
      <c r="P78" s="391"/>
      <c r="Q78" s="392"/>
      <c r="R78" s="7"/>
      <c r="S78" s="374"/>
      <c r="T78" s="39"/>
      <c r="U78" s="39"/>
      <c r="V78" s="39"/>
      <c r="W78" s="39"/>
      <c r="X78" s="39"/>
      <c r="Y78" s="39"/>
      <c r="Z78" s="39"/>
      <c r="AA78" s="39"/>
      <c r="AB78" s="39"/>
      <c r="AC78" s="39"/>
      <c r="AD78" s="381"/>
      <c r="AE78" s="7"/>
      <c r="AF78" s="374"/>
      <c r="AG78" s="39"/>
      <c r="AH78" s="39"/>
      <c r="AI78" s="39"/>
      <c r="AJ78" s="39"/>
      <c r="AK78" s="39"/>
      <c r="AL78" s="39"/>
      <c r="AM78" s="39"/>
      <c r="AN78" s="39"/>
      <c r="AO78" s="39"/>
      <c r="AP78" s="39"/>
      <c r="AQ78" s="381"/>
      <c r="AR78" s="7"/>
      <c r="AS78" s="390"/>
      <c r="AT78" s="391"/>
      <c r="AU78" s="391"/>
      <c r="AV78" s="391"/>
      <c r="AW78" s="391"/>
      <c r="AX78" s="391"/>
      <c r="AY78" s="391"/>
      <c r="AZ78" s="391"/>
      <c r="BA78" s="391"/>
      <c r="BB78" s="391"/>
      <c r="BC78" s="391"/>
      <c r="BD78" s="392"/>
    </row>
    <row r="79" spans="1:56" ht="23" x14ac:dyDescent="0.35">
      <c r="B79" s="37"/>
      <c r="C79" s="37"/>
      <c r="E79" s="46" t="s">
        <v>222</v>
      </c>
      <c r="F79" s="327"/>
      <c r="G79" s="326"/>
      <c r="H79" s="326"/>
      <c r="I79" s="326"/>
      <c r="J79" s="326"/>
      <c r="K79" s="326"/>
      <c r="L79" s="326"/>
      <c r="M79" s="326"/>
      <c r="N79" s="326"/>
      <c r="O79" s="326"/>
      <c r="P79" s="326"/>
      <c r="Q79" s="9"/>
      <c r="R79" s="7"/>
      <c r="S79" s="327"/>
      <c r="T79" s="326"/>
      <c r="U79" s="326"/>
      <c r="V79" s="326"/>
      <c r="W79" s="326"/>
      <c r="X79" s="326"/>
      <c r="Y79" s="326"/>
      <c r="Z79" s="326"/>
      <c r="AA79" s="326"/>
      <c r="AB79" s="326"/>
      <c r="AC79" s="326"/>
      <c r="AD79" s="9"/>
      <c r="AE79" s="7"/>
      <c r="AF79" s="327"/>
      <c r="AG79" s="326"/>
      <c r="AH79" s="326"/>
      <c r="AI79" s="326"/>
      <c r="AJ79" s="326"/>
      <c r="AK79" s="326"/>
      <c r="AL79" s="326"/>
      <c r="AM79" s="326"/>
      <c r="AN79" s="326"/>
      <c r="AO79" s="326"/>
      <c r="AP79" s="326"/>
      <c r="AQ79" s="9"/>
      <c r="AR79" s="7"/>
      <c r="AS79" s="327"/>
      <c r="AT79" s="326"/>
      <c r="AU79" s="326"/>
      <c r="AV79" s="326"/>
      <c r="AW79" s="326"/>
      <c r="AX79" s="326"/>
      <c r="AY79" s="326"/>
      <c r="AZ79" s="326"/>
      <c r="BA79" s="326"/>
      <c r="BB79" s="326"/>
      <c r="BC79" s="326"/>
      <c r="BD79" s="9"/>
    </row>
    <row r="80" spans="1:56" ht="23" x14ac:dyDescent="0.35">
      <c r="A80" s="37" t="s">
        <v>40</v>
      </c>
      <c r="B80" s="37" t="s">
        <v>189</v>
      </c>
      <c r="C80" s="37">
        <v>53</v>
      </c>
      <c r="E80" s="69" t="s">
        <v>223</v>
      </c>
      <c r="F80" s="390"/>
      <c r="G80" s="391"/>
      <c r="H80" s="391"/>
      <c r="I80" s="391"/>
      <c r="J80" s="391"/>
      <c r="K80" s="391"/>
      <c r="L80" s="391"/>
      <c r="M80" s="391"/>
      <c r="N80" s="391"/>
      <c r="O80" s="391"/>
      <c r="P80" s="391"/>
      <c r="Q80" s="392"/>
      <c r="R80" s="7"/>
      <c r="S80" s="374"/>
      <c r="T80" s="39"/>
      <c r="U80" s="39"/>
      <c r="V80" s="39"/>
      <c r="W80" s="39"/>
      <c r="X80" s="39"/>
      <c r="Y80" s="39"/>
      <c r="Z80" s="39"/>
      <c r="AA80" s="39"/>
      <c r="AB80" s="39"/>
      <c r="AC80" s="39"/>
      <c r="AD80" s="381"/>
      <c r="AE80" s="7"/>
      <c r="AF80" s="374"/>
      <c r="AG80" s="39"/>
      <c r="AH80" s="39"/>
      <c r="AI80" s="39"/>
      <c r="AJ80" s="39"/>
      <c r="AK80" s="39"/>
      <c r="AL80" s="39"/>
      <c r="AM80" s="39"/>
      <c r="AN80" s="39"/>
      <c r="AO80" s="39"/>
      <c r="AP80" s="39"/>
      <c r="AQ80" s="381"/>
      <c r="AR80" s="7"/>
      <c r="AS80" s="390"/>
      <c r="AT80" s="391"/>
      <c r="AU80" s="391"/>
      <c r="AV80" s="391"/>
      <c r="AW80" s="391"/>
      <c r="AX80" s="391"/>
      <c r="AY80" s="391"/>
      <c r="AZ80" s="391"/>
      <c r="BA80" s="391"/>
      <c r="BB80" s="391"/>
      <c r="BC80" s="391"/>
      <c r="BD80" s="392"/>
    </row>
    <row r="81" spans="1:56" ht="23" x14ac:dyDescent="0.35">
      <c r="A81" s="37" t="s">
        <v>40</v>
      </c>
      <c r="B81" s="37" t="s">
        <v>190</v>
      </c>
      <c r="C81" s="37">
        <v>54</v>
      </c>
      <c r="E81" s="69" t="s">
        <v>224</v>
      </c>
      <c r="F81" s="390"/>
      <c r="G81" s="391"/>
      <c r="H81" s="391"/>
      <c r="I81" s="391"/>
      <c r="J81" s="391"/>
      <c r="K81" s="391"/>
      <c r="L81" s="391"/>
      <c r="M81" s="391"/>
      <c r="N81" s="391"/>
      <c r="O81" s="391"/>
      <c r="P81" s="391"/>
      <c r="Q81" s="392"/>
      <c r="R81" s="7"/>
      <c r="S81" s="390"/>
      <c r="T81" s="391"/>
      <c r="U81" s="391"/>
      <c r="V81" s="391"/>
      <c r="W81" s="391"/>
      <c r="X81" s="391"/>
      <c r="Y81" s="391"/>
      <c r="Z81" s="391"/>
      <c r="AA81" s="391"/>
      <c r="AB81" s="391"/>
      <c r="AC81" s="391"/>
      <c r="AD81" s="392"/>
      <c r="AE81" s="7"/>
      <c r="AF81" s="390"/>
      <c r="AG81" s="391"/>
      <c r="AH81" s="391"/>
      <c r="AI81" s="391"/>
      <c r="AJ81" s="391"/>
      <c r="AK81" s="391"/>
      <c r="AL81" s="391"/>
      <c r="AM81" s="391"/>
      <c r="AN81" s="391"/>
      <c r="AO81" s="391"/>
      <c r="AP81" s="391"/>
      <c r="AQ81" s="392"/>
      <c r="AR81" s="7"/>
      <c r="AS81" s="390"/>
      <c r="AT81" s="391"/>
      <c r="AU81" s="391"/>
      <c r="AV81" s="391"/>
      <c r="AW81" s="391"/>
      <c r="AX81" s="391"/>
      <c r="AY81" s="391"/>
      <c r="AZ81" s="391"/>
      <c r="BA81" s="391"/>
      <c r="BB81" s="391"/>
      <c r="BC81" s="391"/>
      <c r="BD81" s="392"/>
    </row>
    <row r="82" spans="1:56" ht="23" x14ac:dyDescent="0.35">
      <c r="A82" s="37" t="s">
        <v>40</v>
      </c>
      <c r="B82" s="37" t="s">
        <v>191</v>
      </c>
      <c r="C82" s="37">
        <v>55</v>
      </c>
      <c r="E82" s="69" t="s">
        <v>225</v>
      </c>
      <c r="F82" s="390"/>
      <c r="G82" s="391"/>
      <c r="H82" s="391"/>
      <c r="I82" s="391"/>
      <c r="J82" s="391"/>
      <c r="K82" s="391"/>
      <c r="L82" s="391"/>
      <c r="M82" s="391"/>
      <c r="N82" s="391"/>
      <c r="O82" s="391"/>
      <c r="P82" s="391"/>
      <c r="Q82" s="392"/>
      <c r="R82" s="7"/>
      <c r="S82" s="390"/>
      <c r="T82" s="391"/>
      <c r="U82" s="391"/>
      <c r="V82" s="391"/>
      <c r="W82" s="391"/>
      <c r="X82" s="391"/>
      <c r="Y82" s="391"/>
      <c r="Z82" s="391"/>
      <c r="AA82" s="391"/>
      <c r="AB82" s="391"/>
      <c r="AC82" s="391"/>
      <c r="AD82" s="392"/>
      <c r="AE82" s="7"/>
      <c r="AF82" s="390"/>
      <c r="AG82" s="391"/>
      <c r="AH82" s="391"/>
      <c r="AI82" s="391"/>
      <c r="AJ82" s="391"/>
      <c r="AK82" s="391"/>
      <c r="AL82" s="391"/>
      <c r="AM82" s="391"/>
      <c r="AN82" s="391"/>
      <c r="AO82" s="391"/>
      <c r="AP82" s="391"/>
      <c r="AQ82" s="392"/>
      <c r="AR82" s="7"/>
      <c r="AS82" s="390"/>
      <c r="AT82" s="391"/>
      <c r="AU82" s="391"/>
      <c r="AV82" s="391"/>
      <c r="AW82" s="391"/>
      <c r="AX82" s="391"/>
      <c r="AY82" s="391"/>
      <c r="AZ82" s="391"/>
      <c r="BA82" s="391"/>
      <c r="BB82" s="391"/>
      <c r="BC82" s="391"/>
      <c r="BD82" s="392"/>
    </row>
    <row r="83" spans="1:56" ht="23" x14ac:dyDescent="0.35">
      <c r="A83" s="37" t="s">
        <v>40</v>
      </c>
      <c r="B83" s="37" t="s">
        <v>192</v>
      </c>
      <c r="C83" s="37">
        <v>56</v>
      </c>
      <c r="E83" s="69" t="s">
        <v>226</v>
      </c>
      <c r="F83" s="390"/>
      <c r="G83" s="391"/>
      <c r="H83" s="391"/>
      <c r="I83" s="391"/>
      <c r="J83" s="391"/>
      <c r="K83" s="391"/>
      <c r="L83" s="391"/>
      <c r="M83" s="391"/>
      <c r="N83" s="391"/>
      <c r="O83" s="391"/>
      <c r="P83" s="391"/>
      <c r="Q83" s="392"/>
      <c r="R83" s="7"/>
      <c r="S83" s="390"/>
      <c r="T83" s="391"/>
      <c r="U83" s="391"/>
      <c r="V83" s="391"/>
      <c r="W83" s="391"/>
      <c r="X83" s="391"/>
      <c r="Y83" s="391"/>
      <c r="Z83" s="391"/>
      <c r="AA83" s="391"/>
      <c r="AB83" s="391"/>
      <c r="AC83" s="391"/>
      <c r="AD83" s="392"/>
      <c r="AE83" s="7"/>
      <c r="AF83" s="390"/>
      <c r="AG83" s="391"/>
      <c r="AH83" s="391"/>
      <c r="AI83" s="391"/>
      <c r="AJ83" s="391"/>
      <c r="AK83" s="391"/>
      <c r="AL83" s="391"/>
      <c r="AM83" s="391"/>
      <c r="AN83" s="391"/>
      <c r="AO83" s="391"/>
      <c r="AP83" s="391"/>
      <c r="AQ83" s="392"/>
      <c r="AR83" s="7"/>
      <c r="AS83" s="390"/>
      <c r="AT83" s="391"/>
      <c r="AU83" s="391"/>
      <c r="AV83" s="391"/>
      <c r="AW83" s="391"/>
      <c r="AX83" s="391"/>
      <c r="AY83" s="391"/>
      <c r="AZ83" s="391"/>
      <c r="BA83" s="391"/>
      <c r="BB83" s="391"/>
      <c r="BC83" s="391"/>
      <c r="BD83" s="392"/>
    </row>
    <row r="84" spans="1:56" ht="23" x14ac:dyDescent="0.35">
      <c r="A84" s="37" t="s">
        <v>40</v>
      </c>
      <c r="B84" s="37" t="s">
        <v>193</v>
      </c>
      <c r="C84" s="37">
        <v>57</v>
      </c>
      <c r="E84" s="69" t="s">
        <v>227</v>
      </c>
      <c r="F84" s="390"/>
      <c r="G84" s="391"/>
      <c r="H84" s="391"/>
      <c r="I84" s="391"/>
      <c r="J84" s="391"/>
      <c r="K84" s="391"/>
      <c r="L84" s="391"/>
      <c r="M84" s="391"/>
      <c r="N84" s="391"/>
      <c r="O84" s="391"/>
      <c r="P84" s="391"/>
      <c r="Q84" s="392"/>
      <c r="R84" s="7"/>
      <c r="S84" s="390"/>
      <c r="T84" s="391"/>
      <c r="U84" s="391"/>
      <c r="V84" s="391"/>
      <c r="W84" s="391"/>
      <c r="X84" s="391"/>
      <c r="Y84" s="391"/>
      <c r="Z84" s="391"/>
      <c r="AA84" s="391"/>
      <c r="AB84" s="391"/>
      <c r="AC84" s="391"/>
      <c r="AD84" s="392"/>
      <c r="AE84" s="7"/>
      <c r="AF84" s="390"/>
      <c r="AG84" s="391"/>
      <c r="AH84" s="391"/>
      <c r="AI84" s="391"/>
      <c r="AJ84" s="391"/>
      <c r="AK84" s="391"/>
      <c r="AL84" s="391"/>
      <c r="AM84" s="391"/>
      <c r="AN84" s="391"/>
      <c r="AO84" s="391"/>
      <c r="AP84" s="391"/>
      <c r="AQ84" s="392"/>
      <c r="AR84" s="7"/>
      <c r="AS84" s="390"/>
      <c r="AT84" s="391"/>
      <c r="AU84" s="391"/>
      <c r="AV84" s="391"/>
      <c r="AW84" s="391"/>
      <c r="AX84" s="391"/>
      <c r="AY84" s="391"/>
      <c r="AZ84" s="391"/>
      <c r="BA84" s="391"/>
      <c r="BB84" s="391"/>
      <c r="BC84" s="391"/>
      <c r="BD84" s="392"/>
    </row>
    <row r="85" spans="1:56" ht="23" x14ac:dyDescent="0.35">
      <c r="C85" s="37"/>
      <c r="E85" s="45" t="s">
        <v>43</v>
      </c>
      <c r="F85" s="372"/>
      <c r="G85" s="386"/>
      <c r="H85" s="386"/>
      <c r="I85" s="386"/>
      <c r="J85" s="386"/>
      <c r="K85" s="386"/>
      <c r="L85" s="386"/>
      <c r="M85" s="386"/>
      <c r="N85" s="386"/>
      <c r="O85" s="386"/>
      <c r="P85" s="386"/>
      <c r="Q85" s="379"/>
      <c r="R85" s="7"/>
      <c r="S85" s="372"/>
      <c r="T85" s="386"/>
      <c r="U85" s="386"/>
      <c r="V85" s="386"/>
      <c r="W85" s="386"/>
      <c r="X85" s="386"/>
      <c r="Y85" s="386"/>
      <c r="Z85" s="386"/>
      <c r="AA85" s="386"/>
      <c r="AB85" s="386"/>
      <c r="AC85" s="386"/>
      <c r="AD85" s="379"/>
      <c r="AE85" s="7"/>
      <c r="AF85" s="372"/>
      <c r="AG85" s="386"/>
      <c r="AH85" s="386"/>
      <c r="AI85" s="386"/>
      <c r="AJ85" s="386"/>
      <c r="AK85" s="386"/>
      <c r="AL85" s="386"/>
      <c r="AM85" s="386"/>
      <c r="AN85" s="386"/>
      <c r="AO85" s="386"/>
      <c r="AP85" s="386"/>
      <c r="AQ85" s="379"/>
      <c r="AR85" s="7"/>
      <c r="AS85" s="372"/>
      <c r="AT85" s="386"/>
      <c r="AU85" s="386"/>
      <c r="AV85" s="386"/>
      <c r="AW85" s="386"/>
      <c r="AX85" s="386"/>
      <c r="AY85" s="386"/>
      <c r="AZ85" s="386"/>
      <c r="BA85" s="386"/>
      <c r="BB85" s="386"/>
      <c r="BC85" s="386"/>
      <c r="BD85" s="379"/>
    </row>
    <row r="86" spans="1:56" ht="23" x14ac:dyDescent="0.35">
      <c r="B86" s="57"/>
      <c r="C86" s="37"/>
      <c r="E86" s="46" t="s">
        <v>200</v>
      </c>
      <c r="F86" s="325"/>
      <c r="G86" s="326"/>
      <c r="H86" s="326"/>
      <c r="I86" s="326"/>
      <c r="J86" s="326"/>
      <c r="K86" s="326"/>
      <c r="L86" s="326"/>
      <c r="M86" s="326"/>
      <c r="N86" s="326"/>
      <c r="O86" s="326"/>
      <c r="P86" s="326"/>
      <c r="Q86" s="9"/>
      <c r="R86" s="7"/>
      <c r="S86" s="325"/>
      <c r="T86" s="326"/>
      <c r="U86" s="326"/>
      <c r="V86" s="326"/>
      <c r="W86" s="326"/>
      <c r="X86" s="326"/>
      <c r="Y86" s="326"/>
      <c r="Z86" s="326"/>
      <c r="AA86" s="326"/>
      <c r="AB86" s="326"/>
      <c r="AC86" s="326"/>
      <c r="AD86" s="9"/>
      <c r="AE86" s="7"/>
      <c r="AF86" s="325"/>
      <c r="AG86" s="326"/>
      <c r="AH86" s="326"/>
      <c r="AI86" s="326"/>
      <c r="AJ86" s="326"/>
      <c r="AK86" s="326"/>
      <c r="AL86" s="326"/>
      <c r="AM86" s="326"/>
      <c r="AN86" s="326"/>
      <c r="AO86" s="326"/>
      <c r="AP86" s="326"/>
      <c r="AQ86" s="9"/>
      <c r="AR86" s="7"/>
      <c r="AS86" s="325"/>
      <c r="AT86" s="326"/>
      <c r="AU86" s="326"/>
      <c r="AV86" s="326"/>
      <c r="AW86" s="326"/>
      <c r="AX86" s="326"/>
      <c r="AY86" s="326"/>
      <c r="AZ86" s="326"/>
      <c r="BA86" s="326"/>
      <c r="BB86" s="326"/>
      <c r="BC86" s="326"/>
      <c r="BD86" s="9"/>
    </row>
    <row r="87" spans="1:56" ht="23" x14ac:dyDescent="0.35">
      <c r="B87" s="57"/>
      <c r="C87" s="37"/>
      <c r="E87" s="262" t="s">
        <v>202</v>
      </c>
      <c r="F87" s="375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380"/>
      <c r="R87" s="7"/>
      <c r="S87" s="375"/>
      <c r="T87" s="19"/>
      <c r="U87" s="19"/>
      <c r="V87" s="19"/>
      <c r="W87" s="19"/>
      <c r="X87" s="19"/>
      <c r="Y87" s="19"/>
      <c r="Z87" s="19"/>
      <c r="AA87" s="19"/>
      <c r="AB87" s="19"/>
      <c r="AC87" s="19"/>
      <c r="AD87" s="380"/>
      <c r="AE87" s="7"/>
      <c r="AF87" s="375"/>
      <c r="AG87" s="19"/>
      <c r="AH87" s="19"/>
      <c r="AI87" s="19"/>
      <c r="AJ87" s="19"/>
      <c r="AK87" s="19"/>
      <c r="AL87" s="19"/>
      <c r="AM87" s="19"/>
      <c r="AN87" s="19"/>
      <c r="AO87" s="19"/>
      <c r="AP87" s="19"/>
      <c r="AQ87" s="380"/>
      <c r="AR87" s="7"/>
      <c r="AS87" s="375"/>
      <c r="AT87" s="19"/>
      <c r="AU87" s="19"/>
      <c r="AV87" s="19"/>
      <c r="AW87" s="19"/>
      <c r="AX87" s="19"/>
      <c r="AY87" s="19"/>
      <c r="AZ87" s="19"/>
      <c r="BA87" s="19"/>
      <c r="BB87" s="19"/>
      <c r="BC87" s="19"/>
      <c r="BD87" s="380"/>
    </row>
    <row r="88" spans="1:56" ht="23" x14ac:dyDescent="0.35">
      <c r="A88" s="37" t="s">
        <v>42</v>
      </c>
      <c r="B88" s="37" t="s">
        <v>175</v>
      </c>
      <c r="C88" s="37">
        <v>58</v>
      </c>
      <c r="E88" s="47" t="s">
        <v>308</v>
      </c>
      <c r="F88" s="390"/>
      <c r="G88" s="391"/>
      <c r="H88" s="391"/>
      <c r="I88" s="391"/>
      <c r="J88" s="391"/>
      <c r="K88" s="391"/>
      <c r="L88" s="391"/>
      <c r="M88" s="391"/>
      <c r="N88" s="391"/>
      <c r="O88" s="391"/>
      <c r="P88" s="391"/>
      <c r="Q88" s="392"/>
      <c r="R88" s="7"/>
      <c r="S88" s="390"/>
      <c r="T88" s="391"/>
      <c r="U88" s="391"/>
      <c r="V88" s="391"/>
      <c r="W88" s="391"/>
      <c r="X88" s="391"/>
      <c r="Y88" s="391"/>
      <c r="Z88" s="391"/>
      <c r="AA88" s="391"/>
      <c r="AB88" s="391"/>
      <c r="AC88" s="391"/>
      <c r="AD88" s="392"/>
      <c r="AE88" s="7"/>
      <c r="AF88" s="390"/>
      <c r="AG88" s="391"/>
      <c r="AH88" s="391"/>
      <c r="AI88" s="391"/>
      <c r="AJ88" s="391"/>
      <c r="AK88" s="391"/>
      <c r="AL88" s="391"/>
      <c r="AM88" s="391"/>
      <c r="AN88" s="391"/>
      <c r="AO88" s="391"/>
      <c r="AP88" s="391"/>
      <c r="AQ88" s="392"/>
      <c r="AR88" s="7"/>
      <c r="AS88" s="390"/>
      <c r="AT88" s="391"/>
      <c r="AU88" s="391"/>
      <c r="AV88" s="391"/>
      <c r="AW88" s="391"/>
      <c r="AX88" s="391"/>
      <c r="AY88" s="391"/>
      <c r="AZ88" s="391"/>
      <c r="BA88" s="391"/>
      <c r="BB88" s="391"/>
      <c r="BC88" s="391"/>
      <c r="BD88" s="392"/>
    </row>
    <row r="89" spans="1:56" ht="23" x14ac:dyDescent="0.35">
      <c r="B89" s="58"/>
      <c r="C89" s="37"/>
      <c r="E89" s="71" t="s">
        <v>370</v>
      </c>
      <c r="F89" s="375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380"/>
      <c r="R89" s="7"/>
      <c r="S89" s="375"/>
      <c r="T89" s="19"/>
      <c r="U89" s="19"/>
      <c r="V89" s="19"/>
      <c r="W89" s="19"/>
      <c r="X89" s="19"/>
      <c r="Y89" s="19"/>
      <c r="Z89" s="19"/>
      <c r="AA89" s="19"/>
      <c r="AB89" s="19"/>
      <c r="AC89" s="19"/>
      <c r="AD89" s="380"/>
      <c r="AE89" s="7"/>
      <c r="AF89" s="375"/>
      <c r="AG89" s="19"/>
      <c r="AH89" s="19"/>
      <c r="AI89" s="19"/>
      <c r="AJ89" s="19"/>
      <c r="AK89" s="19"/>
      <c r="AL89" s="19"/>
      <c r="AM89" s="19"/>
      <c r="AN89" s="19"/>
      <c r="AO89" s="19"/>
      <c r="AP89" s="19"/>
      <c r="AQ89" s="380"/>
      <c r="AR89" s="7"/>
      <c r="AS89" s="375"/>
      <c r="AT89" s="19"/>
      <c r="AU89" s="19"/>
      <c r="AV89" s="19"/>
      <c r="AW89" s="19"/>
      <c r="AX89" s="19"/>
      <c r="AY89" s="19"/>
      <c r="AZ89" s="19"/>
      <c r="BA89" s="19"/>
      <c r="BB89" s="19"/>
      <c r="BC89" s="19"/>
      <c r="BD89" s="380"/>
    </row>
    <row r="90" spans="1:56" ht="23" x14ac:dyDescent="0.35">
      <c r="A90" s="37" t="s">
        <v>42</v>
      </c>
      <c r="B90" s="37" t="s">
        <v>176</v>
      </c>
      <c r="C90" s="37">
        <v>59</v>
      </c>
      <c r="E90" s="72" t="s">
        <v>206</v>
      </c>
      <c r="F90" s="390"/>
      <c r="G90" s="391"/>
      <c r="H90" s="391"/>
      <c r="I90" s="391"/>
      <c r="J90" s="391"/>
      <c r="K90" s="391"/>
      <c r="L90" s="391"/>
      <c r="M90" s="391"/>
      <c r="N90" s="391"/>
      <c r="O90" s="391"/>
      <c r="P90" s="391"/>
      <c r="Q90" s="392"/>
      <c r="R90" s="7"/>
      <c r="S90" s="390"/>
      <c r="T90" s="391"/>
      <c r="U90" s="391"/>
      <c r="V90" s="391"/>
      <c r="W90" s="391"/>
      <c r="X90" s="391"/>
      <c r="Y90" s="391"/>
      <c r="Z90" s="391"/>
      <c r="AA90" s="391"/>
      <c r="AB90" s="391"/>
      <c r="AC90" s="391"/>
      <c r="AD90" s="392"/>
      <c r="AE90" s="7"/>
      <c r="AF90" s="390"/>
      <c r="AG90" s="391"/>
      <c r="AH90" s="391"/>
      <c r="AI90" s="391"/>
      <c r="AJ90" s="391"/>
      <c r="AK90" s="391"/>
      <c r="AL90" s="391"/>
      <c r="AM90" s="391"/>
      <c r="AN90" s="391"/>
      <c r="AO90" s="391"/>
      <c r="AP90" s="391"/>
      <c r="AQ90" s="392"/>
      <c r="AR90" s="7"/>
      <c r="AS90" s="390"/>
      <c r="AT90" s="391"/>
      <c r="AU90" s="391"/>
      <c r="AV90" s="391"/>
      <c r="AW90" s="391"/>
      <c r="AX90" s="391"/>
      <c r="AY90" s="391"/>
      <c r="AZ90" s="391"/>
      <c r="BA90" s="391"/>
      <c r="BB90" s="391"/>
      <c r="BC90" s="391"/>
      <c r="BD90" s="392"/>
    </row>
    <row r="91" spans="1:56" ht="23" x14ac:dyDescent="0.35">
      <c r="A91" s="37" t="s">
        <v>42</v>
      </c>
      <c r="B91" s="37" t="s">
        <v>177</v>
      </c>
      <c r="C91" s="37">
        <v>60</v>
      </c>
      <c r="E91" s="72" t="s">
        <v>207</v>
      </c>
      <c r="F91" s="390"/>
      <c r="G91" s="391"/>
      <c r="H91" s="391"/>
      <c r="I91" s="391"/>
      <c r="J91" s="391"/>
      <c r="K91" s="391"/>
      <c r="L91" s="391"/>
      <c r="M91" s="391"/>
      <c r="N91" s="391"/>
      <c r="O91" s="391"/>
      <c r="P91" s="391"/>
      <c r="Q91" s="392"/>
      <c r="R91" s="7"/>
      <c r="S91" s="390"/>
      <c r="T91" s="391"/>
      <c r="U91" s="391"/>
      <c r="V91" s="391"/>
      <c r="W91" s="391"/>
      <c r="X91" s="391"/>
      <c r="Y91" s="391"/>
      <c r="Z91" s="391"/>
      <c r="AA91" s="391"/>
      <c r="AB91" s="391"/>
      <c r="AC91" s="391"/>
      <c r="AD91" s="392"/>
      <c r="AE91" s="7"/>
      <c r="AF91" s="390"/>
      <c r="AG91" s="391"/>
      <c r="AH91" s="391"/>
      <c r="AI91" s="391"/>
      <c r="AJ91" s="391"/>
      <c r="AK91" s="391"/>
      <c r="AL91" s="391"/>
      <c r="AM91" s="391"/>
      <c r="AN91" s="391"/>
      <c r="AO91" s="391"/>
      <c r="AP91" s="391"/>
      <c r="AQ91" s="392"/>
      <c r="AR91" s="7"/>
      <c r="AS91" s="390"/>
      <c r="AT91" s="391"/>
      <c r="AU91" s="391"/>
      <c r="AV91" s="391"/>
      <c r="AW91" s="391"/>
      <c r="AX91" s="391"/>
      <c r="AY91" s="391"/>
      <c r="AZ91" s="391"/>
      <c r="BA91" s="391"/>
      <c r="BB91" s="391"/>
      <c r="BC91" s="391"/>
      <c r="BD91" s="392"/>
    </row>
    <row r="92" spans="1:56" ht="23" x14ac:dyDescent="0.35">
      <c r="A92" s="37" t="s">
        <v>42</v>
      </c>
      <c r="B92" s="37" t="s">
        <v>178</v>
      </c>
      <c r="C92" s="37">
        <v>61</v>
      </c>
      <c r="E92" s="72" t="s">
        <v>208</v>
      </c>
      <c r="F92" s="390"/>
      <c r="G92" s="391"/>
      <c r="H92" s="391"/>
      <c r="I92" s="391"/>
      <c r="J92" s="391"/>
      <c r="K92" s="391"/>
      <c r="L92" s="391"/>
      <c r="M92" s="391"/>
      <c r="N92" s="391"/>
      <c r="O92" s="391"/>
      <c r="P92" s="391"/>
      <c r="Q92" s="392"/>
      <c r="R92" s="7"/>
      <c r="S92" s="390"/>
      <c r="T92" s="391"/>
      <c r="U92" s="391"/>
      <c r="V92" s="391"/>
      <c r="W92" s="391"/>
      <c r="X92" s="391"/>
      <c r="Y92" s="391"/>
      <c r="Z92" s="391"/>
      <c r="AA92" s="391"/>
      <c r="AB92" s="391"/>
      <c r="AC92" s="391"/>
      <c r="AD92" s="392"/>
      <c r="AE92" s="7"/>
      <c r="AF92" s="390"/>
      <c r="AG92" s="391"/>
      <c r="AH92" s="391"/>
      <c r="AI92" s="391"/>
      <c r="AJ92" s="391"/>
      <c r="AK92" s="391"/>
      <c r="AL92" s="391"/>
      <c r="AM92" s="391"/>
      <c r="AN92" s="391"/>
      <c r="AO92" s="391"/>
      <c r="AP92" s="391"/>
      <c r="AQ92" s="392"/>
      <c r="AR92" s="7"/>
      <c r="AS92" s="390"/>
      <c r="AT92" s="391"/>
      <c r="AU92" s="391"/>
      <c r="AV92" s="391"/>
      <c r="AW92" s="391"/>
      <c r="AX92" s="391"/>
      <c r="AY92" s="391"/>
      <c r="AZ92" s="391"/>
      <c r="BA92" s="391"/>
      <c r="BB92" s="391"/>
      <c r="BC92" s="391"/>
      <c r="BD92" s="392"/>
    </row>
    <row r="93" spans="1:56" ht="23" x14ac:dyDescent="0.35">
      <c r="A93" s="37" t="s">
        <v>42</v>
      </c>
      <c r="B93" s="37" t="s">
        <v>179</v>
      </c>
      <c r="C93" s="37">
        <v>62</v>
      </c>
      <c r="E93" s="72" t="s">
        <v>209</v>
      </c>
      <c r="F93" s="390"/>
      <c r="G93" s="391"/>
      <c r="H93" s="391"/>
      <c r="I93" s="391"/>
      <c r="J93" s="391"/>
      <c r="K93" s="391"/>
      <c r="L93" s="391"/>
      <c r="M93" s="391"/>
      <c r="N93" s="391"/>
      <c r="O93" s="391"/>
      <c r="P93" s="391"/>
      <c r="Q93" s="392"/>
      <c r="R93" s="7"/>
      <c r="S93" s="390"/>
      <c r="T93" s="391"/>
      <c r="U93" s="391"/>
      <c r="V93" s="391"/>
      <c r="W93" s="391"/>
      <c r="X93" s="391"/>
      <c r="Y93" s="391"/>
      <c r="Z93" s="391"/>
      <c r="AA93" s="391"/>
      <c r="AB93" s="391"/>
      <c r="AC93" s="391"/>
      <c r="AD93" s="392"/>
      <c r="AE93" s="7"/>
      <c r="AF93" s="390"/>
      <c r="AG93" s="391"/>
      <c r="AH93" s="391"/>
      <c r="AI93" s="391"/>
      <c r="AJ93" s="391"/>
      <c r="AK93" s="391"/>
      <c r="AL93" s="391"/>
      <c r="AM93" s="391"/>
      <c r="AN93" s="391"/>
      <c r="AO93" s="391"/>
      <c r="AP93" s="391"/>
      <c r="AQ93" s="392"/>
      <c r="AR93" s="7"/>
      <c r="AS93" s="390"/>
      <c r="AT93" s="391"/>
      <c r="AU93" s="391"/>
      <c r="AV93" s="391"/>
      <c r="AW93" s="391"/>
      <c r="AX93" s="391"/>
      <c r="AY93" s="391"/>
      <c r="AZ93" s="391"/>
      <c r="BA93" s="391"/>
      <c r="BB93" s="391"/>
      <c r="BC93" s="391"/>
      <c r="BD93" s="392"/>
    </row>
    <row r="94" spans="1:56" ht="23" x14ac:dyDescent="0.35">
      <c r="A94" s="37" t="s">
        <v>42</v>
      </c>
      <c r="B94" s="37" t="s">
        <v>180</v>
      </c>
      <c r="C94" s="37">
        <v>63</v>
      </c>
      <c r="E94" s="72" t="s">
        <v>210</v>
      </c>
      <c r="F94" s="390"/>
      <c r="G94" s="391"/>
      <c r="H94" s="391"/>
      <c r="I94" s="391"/>
      <c r="J94" s="391"/>
      <c r="K94" s="391"/>
      <c r="L94" s="391"/>
      <c r="M94" s="391"/>
      <c r="N94" s="391"/>
      <c r="O94" s="391"/>
      <c r="P94" s="391"/>
      <c r="Q94" s="392"/>
      <c r="R94" s="7"/>
      <c r="S94" s="390"/>
      <c r="T94" s="391"/>
      <c r="U94" s="391"/>
      <c r="V94" s="391"/>
      <c r="W94" s="391"/>
      <c r="X94" s="391"/>
      <c r="Y94" s="391"/>
      <c r="Z94" s="391"/>
      <c r="AA94" s="391"/>
      <c r="AB94" s="391"/>
      <c r="AC94" s="391"/>
      <c r="AD94" s="392"/>
      <c r="AE94" s="7"/>
      <c r="AF94" s="390"/>
      <c r="AG94" s="391"/>
      <c r="AH94" s="391"/>
      <c r="AI94" s="391"/>
      <c r="AJ94" s="391"/>
      <c r="AK94" s="391"/>
      <c r="AL94" s="391"/>
      <c r="AM94" s="391"/>
      <c r="AN94" s="391"/>
      <c r="AO94" s="391"/>
      <c r="AP94" s="391"/>
      <c r="AQ94" s="392"/>
      <c r="AR94" s="7"/>
      <c r="AS94" s="390"/>
      <c r="AT94" s="391"/>
      <c r="AU94" s="391"/>
      <c r="AV94" s="391"/>
      <c r="AW94" s="391"/>
      <c r="AX94" s="391"/>
      <c r="AY94" s="391"/>
      <c r="AZ94" s="391"/>
      <c r="BA94" s="391"/>
      <c r="BB94" s="391"/>
      <c r="BC94" s="391"/>
      <c r="BD94" s="392"/>
    </row>
    <row r="95" spans="1:56" ht="23" x14ac:dyDescent="0.35">
      <c r="A95" s="37" t="s">
        <v>42</v>
      </c>
      <c r="B95" s="37" t="s">
        <v>181</v>
      </c>
      <c r="C95" s="37">
        <v>64</v>
      </c>
      <c r="E95" s="72" t="s">
        <v>211</v>
      </c>
      <c r="F95" s="390"/>
      <c r="G95" s="391"/>
      <c r="H95" s="391"/>
      <c r="I95" s="391"/>
      <c r="J95" s="391"/>
      <c r="K95" s="391"/>
      <c r="L95" s="391"/>
      <c r="M95" s="391"/>
      <c r="N95" s="391"/>
      <c r="O95" s="391"/>
      <c r="P95" s="391"/>
      <c r="Q95" s="392"/>
      <c r="R95" s="7"/>
      <c r="S95" s="390"/>
      <c r="T95" s="391"/>
      <c r="U95" s="391"/>
      <c r="V95" s="391"/>
      <c r="W95" s="391"/>
      <c r="X95" s="391"/>
      <c r="Y95" s="391"/>
      <c r="Z95" s="391"/>
      <c r="AA95" s="391"/>
      <c r="AB95" s="391"/>
      <c r="AC95" s="391"/>
      <c r="AD95" s="392"/>
      <c r="AE95" s="7"/>
      <c r="AF95" s="390"/>
      <c r="AG95" s="391"/>
      <c r="AH95" s="391"/>
      <c r="AI95" s="391"/>
      <c r="AJ95" s="391"/>
      <c r="AK95" s="391"/>
      <c r="AL95" s="391"/>
      <c r="AM95" s="391"/>
      <c r="AN95" s="391"/>
      <c r="AO95" s="391"/>
      <c r="AP95" s="391"/>
      <c r="AQ95" s="392"/>
      <c r="AR95" s="7"/>
      <c r="AS95" s="390"/>
      <c r="AT95" s="391"/>
      <c r="AU95" s="391"/>
      <c r="AV95" s="391"/>
      <c r="AW95" s="391"/>
      <c r="AX95" s="391"/>
      <c r="AY95" s="391"/>
      <c r="AZ95" s="391"/>
      <c r="BA95" s="391"/>
      <c r="BB95" s="391"/>
      <c r="BC95" s="391"/>
      <c r="BD95" s="392"/>
    </row>
    <row r="96" spans="1:56" ht="23" x14ac:dyDescent="0.35">
      <c r="A96" s="37" t="s">
        <v>42</v>
      </c>
      <c r="B96" s="37" t="s">
        <v>182</v>
      </c>
      <c r="C96" s="37">
        <v>65</v>
      </c>
      <c r="E96" s="72" t="s">
        <v>212</v>
      </c>
      <c r="F96" s="390"/>
      <c r="G96" s="391"/>
      <c r="H96" s="391"/>
      <c r="I96" s="391"/>
      <c r="J96" s="391"/>
      <c r="K96" s="391"/>
      <c r="L96" s="391"/>
      <c r="M96" s="391"/>
      <c r="N96" s="391"/>
      <c r="O96" s="391"/>
      <c r="P96" s="391"/>
      <c r="Q96" s="392"/>
      <c r="R96" s="7"/>
      <c r="S96" s="390"/>
      <c r="T96" s="391"/>
      <c r="U96" s="391"/>
      <c r="V96" s="391"/>
      <c r="W96" s="391"/>
      <c r="X96" s="391"/>
      <c r="Y96" s="391"/>
      <c r="Z96" s="391"/>
      <c r="AA96" s="391"/>
      <c r="AB96" s="391"/>
      <c r="AC96" s="391"/>
      <c r="AD96" s="392"/>
      <c r="AE96" s="7"/>
      <c r="AF96" s="390"/>
      <c r="AG96" s="391"/>
      <c r="AH96" s="391"/>
      <c r="AI96" s="391"/>
      <c r="AJ96" s="391"/>
      <c r="AK96" s="391"/>
      <c r="AL96" s="391"/>
      <c r="AM96" s="391"/>
      <c r="AN96" s="391"/>
      <c r="AO96" s="391"/>
      <c r="AP96" s="391"/>
      <c r="AQ96" s="392"/>
      <c r="AR96" s="7"/>
      <c r="AS96" s="390"/>
      <c r="AT96" s="391"/>
      <c r="AU96" s="391"/>
      <c r="AV96" s="391"/>
      <c r="AW96" s="391"/>
      <c r="AX96" s="391"/>
      <c r="AY96" s="391"/>
      <c r="AZ96" s="391"/>
      <c r="BA96" s="391"/>
      <c r="BB96" s="391"/>
      <c r="BC96" s="391"/>
      <c r="BD96" s="392"/>
    </row>
    <row r="97" spans="1:56" ht="23" x14ac:dyDescent="0.35">
      <c r="A97" s="37" t="s">
        <v>42</v>
      </c>
      <c r="B97" s="37" t="s">
        <v>183</v>
      </c>
      <c r="C97" s="37">
        <v>66</v>
      </c>
      <c r="E97" s="47" t="s">
        <v>213</v>
      </c>
      <c r="F97" s="374"/>
      <c r="G97" s="39"/>
      <c r="H97" s="39"/>
      <c r="I97" s="39"/>
      <c r="J97" s="39"/>
      <c r="K97" s="39"/>
      <c r="L97" s="39"/>
      <c r="M97" s="39"/>
      <c r="N97" s="39"/>
      <c r="O97" s="39"/>
      <c r="P97" s="39"/>
      <c r="Q97" s="381"/>
      <c r="R97" s="7"/>
      <c r="S97" s="374"/>
      <c r="T97" s="39"/>
      <c r="U97" s="39"/>
      <c r="V97" s="39"/>
      <c r="W97" s="39"/>
      <c r="X97" s="39"/>
      <c r="Y97" s="39"/>
      <c r="Z97" s="39"/>
      <c r="AA97" s="39"/>
      <c r="AB97" s="39"/>
      <c r="AC97" s="39"/>
      <c r="AD97" s="381"/>
      <c r="AE97" s="7"/>
      <c r="AF97" s="374"/>
      <c r="AG97" s="39"/>
      <c r="AH97" s="39"/>
      <c r="AI97" s="39"/>
      <c r="AJ97" s="39"/>
      <c r="AK97" s="39"/>
      <c r="AL97" s="39"/>
      <c r="AM97" s="39"/>
      <c r="AN97" s="39"/>
      <c r="AO97" s="39"/>
      <c r="AP97" s="39"/>
      <c r="AQ97" s="381"/>
      <c r="AR97" s="7"/>
      <c r="AS97" s="374"/>
      <c r="AT97" s="39"/>
      <c r="AU97" s="39"/>
      <c r="AV97" s="39"/>
      <c r="AW97" s="39"/>
      <c r="AX97" s="39"/>
      <c r="AY97" s="39"/>
      <c r="AZ97" s="39"/>
      <c r="BA97" s="39"/>
      <c r="BB97" s="39"/>
      <c r="BC97" s="39"/>
      <c r="BD97" s="381"/>
    </row>
    <row r="98" spans="1:56" ht="23" x14ac:dyDescent="0.35">
      <c r="A98" s="37" t="s">
        <v>42</v>
      </c>
      <c r="B98" s="37" t="s">
        <v>184</v>
      </c>
      <c r="C98" s="37">
        <v>67</v>
      </c>
      <c r="E98" s="267" t="s">
        <v>214</v>
      </c>
      <c r="F98" s="374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81"/>
      <c r="R98" s="7"/>
      <c r="S98" s="390"/>
      <c r="T98" s="391"/>
      <c r="U98" s="391"/>
      <c r="V98" s="391"/>
      <c r="W98" s="391"/>
      <c r="X98" s="391"/>
      <c r="Y98" s="391"/>
      <c r="Z98" s="391"/>
      <c r="AA98" s="391"/>
      <c r="AB98" s="391"/>
      <c r="AC98" s="391"/>
      <c r="AD98" s="392"/>
      <c r="AE98" s="7"/>
      <c r="AF98" s="374"/>
      <c r="AG98" s="39"/>
      <c r="AH98" s="39"/>
      <c r="AI98" s="39"/>
      <c r="AJ98" s="39"/>
      <c r="AK98" s="39"/>
      <c r="AL98" s="39"/>
      <c r="AM98" s="39"/>
      <c r="AN98" s="39"/>
      <c r="AO98" s="39"/>
      <c r="AP98" s="39"/>
      <c r="AQ98" s="381"/>
      <c r="AR98" s="7"/>
      <c r="AS98" s="374"/>
      <c r="AT98" s="39"/>
      <c r="AU98" s="39"/>
      <c r="AV98" s="39"/>
      <c r="AW98" s="39"/>
      <c r="AX98" s="39"/>
      <c r="AY98" s="39"/>
      <c r="AZ98" s="39"/>
      <c r="BA98" s="39"/>
      <c r="BB98" s="39"/>
      <c r="BC98" s="39"/>
      <c r="BD98" s="381"/>
    </row>
    <row r="99" spans="1:56" ht="23" x14ac:dyDescent="0.35">
      <c r="A99" s="37" t="s">
        <v>42</v>
      </c>
      <c r="B99" s="37" t="s">
        <v>185</v>
      </c>
      <c r="C99" s="37">
        <v>68</v>
      </c>
      <c r="E99" s="267" t="s">
        <v>215</v>
      </c>
      <c r="F99" s="374"/>
      <c r="G99" s="39"/>
      <c r="H99" s="39"/>
      <c r="I99" s="39"/>
      <c r="J99" s="39"/>
      <c r="K99" s="39"/>
      <c r="L99" s="39"/>
      <c r="M99" s="39"/>
      <c r="N99" s="39"/>
      <c r="O99" s="39"/>
      <c r="P99" s="39"/>
      <c r="Q99" s="381"/>
      <c r="R99" s="7"/>
      <c r="S99" s="374"/>
      <c r="T99" s="39"/>
      <c r="U99" s="39"/>
      <c r="V99" s="39"/>
      <c r="W99" s="39"/>
      <c r="X99" s="39"/>
      <c r="Y99" s="39"/>
      <c r="Z99" s="39"/>
      <c r="AA99" s="39"/>
      <c r="AB99" s="39"/>
      <c r="AC99" s="39"/>
      <c r="AD99" s="381"/>
      <c r="AE99" s="7"/>
      <c r="AF99" s="374"/>
      <c r="AG99" s="39"/>
      <c r="AH99" s="39"/>
      <c r="AI99" s="39"/>
      <c r="AJ99" s="39"/>
      <c r="AK99" s="39"/>
      <c r="AL99" s="39"/>
      <c r="AM99" s="39"/>
      <c r="AN99" s="39"/>
      <c r="AO99" s="39"/>
      <c r="AP99" s="39"/>
      <c r="AQ99" s="381"/>
      <c r="AR99" s="7"/>
      <c r="AS99" s="374"/>
      <c r="AT99" s="39"/>
      <c r="AU99" s="39"/>
      <c r="AV99" s="39"/>
      <c r="AW99" s="39"/>
      <c r="AX99" s="39"/>
      <c r="AY99" s="39"/>
      <c r="AZ99" s="39"/>
      <c r="BA99" s="39"/>
      <c r="BB99" s="39"/>
      <c r="BC99" s="39"/>
      <c r="BD99" s="381"/>
    </row>
    <row r="100" spans="1:56" ht="23" x14ac:dyDescent="0.35">
      <c r="B100" s="37"/>
      <c r="C100" s="37"/>
      <c r="E100" s="46" t="s">
        <v>217</v>
      </c>
      <c r="F100" s="327"/>
      <c r="G100" s="326"/>
      <c r="H100" s="326"/>
      <c r="I100" s="326"/>
      <c r="J100" s="326"/>
      <c r="K100" s="326"/>
      <c r="L100" s="326"/>
      <c r="M100" s="326"/>
      <c r="N100" s="326"/>
      <c r="O100" s="326"/>
      <c r="P100" s="326"/>
      <c r="Q100" s="9"/>
      <c r="R100" s="7"/>
      <c r="S100" s="327"/>
      <c r="T100" s="326"/>
      <c r="U100" s="326"/>
      <c r="V100" s="326"/>
      <c r="W100" s="326"/>
      <c r="X100" s="326"/>
      <c r="Y100" s="326"/>
      <c r="Z100" s="326"/>
      <c r="AA100" s="326"/>
      <c r="AB100" s="326"/>
      <c r="AC100" s="326"/>
      <c r="AD100" s="9"/>
      <c r="AE100" s="7"/>
      <c r="AF100" s="327"/>
      <c r="AG100" s="326"/>
      <c r="AH100" s="326"/>
      <c r="AI100" s="326"/>
      <c r="AJ100" s="326"/>
      <c r="AK100" s="326"/>
      <c r="AL100" s="326"/>
      <c r="AM100" s="326"/>
      <c r="AN100" s="326"/>
      <c r="AO100" s="326"/>
      <c r="AP100" s="326"/>
      <c r="AQ100" s="9"/>
      <c r="AR100" s="7"/>
      <c r="AS100" s="327"/>
      <c r="AT100" s="326"/>
      <c r="AU100" s="326"/>
      <c r="AV100" s="326"/>
      <c r="AW100" s="326"/>
      <c r="AX100" s="326"/>
      <c r="AY100" s="326"/>
      <c r="AZ100" s="326"/>
      <c r="BA100" s="326"/>
      <c r="BB100" s="326"/>
      <c r="BC100" s="326"/>
      <c r="BD100" s="9"/>
    </row>
    <row r="101" spans="1:56" ht="23" x14ac:dyDescent="0.35">
      <c r="A101" s="37" t="s">
        <v>42</v>
      </c>
      <c r="B101" s="37" t="s">
        <v>186</v>
      </c>
      <c r="C101" s="37">
        <v>69</v>
      </c>
      <c r="E101" s="69" t="s">
        <v>218</v>
      </c>
      <c r="F101" s="42"/>
      <c r="G101" s="39"/>
      <c r="H101" s="39"/>
      <c r="I101" s="39"/>
      <c r="J101" s="39"/>
      <c r="K101" s="39"/>
      <c r="L101" s="39"/>
      <c r="M101" s="39"/>
      <c r="N101" s="39"/>
      <c r="O101" s="39"/>
      <c r="P101" s="39"/>
      <c r="Q101" s="381"/>
      <c r="R101" s="7"/>
      <c r="S101" s="393"/>
      <c r="T101" s="391"/>
      <c r="U101" s="391"/>
      <c r="V101" s="391"/>
      <c r="W101" s="391"/>
      <c r="X101" s="391"/>
      <c r="Y101" s="391"/>
      <c r="Z101" s="391"/>
      <c r="AA101" s="391"/>
      <c r="AB101" s="391"/>
      <c r="AC101" s="391"/>
      <c r="AD101" s="392"/>
      <c r="AE101" s="7"/>
      <c r="AF101" s="42"/>
      <c r="AG101" s="39"/>
      <c r="AH101" s="39"/>
      <c r="AI101" s="39"/>
      <c r="AJ101" s="39"/>
      <c r="AK101" s="39"/>
      <c r="AL101" s="39"/>
      <c r="AM101" s="39"/>
      <c r="AN101" s="39"/>
      <c r="AO101" s="39"/>
      <c r="AP101" s="39"/>
      <c r="AQ101" s="381"/>
      <c r="AR101" s="7"/>
      <c r="AS101" s="42"/>
      <c r="AT101" s="39"/>
      <c r="AU101" s="39"/>
      <c r="AV101" s="39"/>
      <c r="AW101" s="39"/>
      <c r="AX101" s="39"/>
      <c r="AY101" s="39"/>
      <c r="AZ101" s="39"/>
      <c r="BA101" s="39"/>
      <c r="BB101" s="39"/>
      <c r="BC101" s="39"/>
      <c r="BD101" s="381"/>
    </row>
    <row r="102" spans="1:56" ht="23" x14ac:dyDescent="0.35">
      <c r="A102" s="37" t="s">
        <v>42</v>
      </c>
      <c r="B102" s="37" t="s">
        <v>187</v>
      </c>
      <c r="C102" s="37">
        <v>70</v>
      </c>
      <c r="E102" s="69" t="s">
        <v>319</v>
      </c>
      <c r="F102" s="390"/>
      <c r="G102" s="391"/>
      <c r="H102" s="391"/>
      <c r="I102" s="391"/>
      <c r="J102" s="391"/>
      <c r="K102" s="391"/>
      <c r="L102" s="391"/>
      <c r="M102" s="391"/>
      <c r="N102" s="391"/>
      <c r="O102" s="391"/>
      <c r="P102" s="391"/>
      <c r="Q102" s="392"/>
      <c r="S102" s="390"/>
      <c r="T102" s="391"/>
      <c r="U102" s="391"/>
      <c r="V102" s="391"/>
      <c r="W102" s="391"/>
      <c r="X102" s="391"/>
      <c r="Y102" s="391"/>
      <c r="Z102" s="391"/>
      <c r="AA102" s="391"/>
      <c r="AB102" s="391"/>
      <c r="AC102" s="391"/>
      <c r="AD102" s="392"/>
      <c r="AF102" s="390"/>
      <c r="AG102" s="391"/>
      <c r="AH102" s="391"/>
      <c r="AI102" s="391"/>
      <c r="AJ102" s="391"/>
      <c r="AK102" s="391"/>
      <c r="AL102" s="391"/>
      <c r="AM102" s="391"/>
      <c r="AN102" s="391"/>
      <c r="AO102" s="391"/>
      <c r="AP102" s="391"/>
      <c r="AQ102" s="392"/>
      <c r="AS102" s="390"/>
      <c r="AT102" s="391"/>
      <c r="AU102" s="391"/>
      <c r="AV102" s="391"/>
      <c r="AW102" s="391"/>
      <c r="AX102" s="391"/>
      <c r="AY102" s="391"/>
      <c r="AZ102" s="391"/>
      <c r="BA102" s="391"/>
      <c r="BB102" s="391"/>
      <c r="BC102" s="391"/>
      <c r="BD102" s="392"/>
    </row>
    <row r="103" spans="1:56" ht="23" x14ac:dyDescent="0.35">
      <c r="A103" s="37" t="s">
        <v>42</v>
      </c>
      <c r="B103" s="37" t="s">
        <v>188</v>
      </c>
      <c r="C103" s="37">
        <v>71</v>
      </c>
      <c r="E103" s="69" t="s">
        <v>220</v>
      </c>
      <c r="F103" s="390"/>
      <c r="G103" s="391"/>
      <c r="H103" s="391"/>
      <c r="I103" s="391"/>
      <c r="J103" s="391"/>
      <c r="K103" s="391"/>
      <c r="L103" s="391"/>
      <c r="M103" s="391"/>
      <c r="N103" s="391"/>
      <c r="O103" s="391"/>
      <c r="P103" s="391"/>
      <c r="Q103" s="392"/>
      <c r="R103" s="7"/>
      <c r="S103" s="374"/>
      <c r="T103" s="39"/>
      <c r="U103" s="39"/>
      <c r="V103" s="39"/>
      <c r="W103" s="39"/>
      <c r="X103" s="39"/>
      <c r="Y103" s="39"/>
      <c r="Z103" s="39"/>
      <c r="AA103" s="39"/>
      <c r="AB103" s="39"/>
      <c r="AC103" s="39"/>
      <c r="AD103" s="381"/>
      <c r="AE103" s="7"/>
      <c r="AF103" s="374"/>
      <c r="AG103" s="39"/>
      <c r="AH103" s="39"/>
      <c r="AI103" s="39"/>
      <c r="AJ103" s="39"/>
      <c r="AK103" s="39"/>
      <c r="AL103" s="39"/>
      <c r="AM103" s="39"/>
      <c r="AN103" s="39"/>
      <c r="AO103" s="39"/>
      <c r="AP103" s="39"/>
      <c r="AQ103" s="381"/>
      <c r="AR103" s="7"/>
      <c r="AS103" s="390"/>
      <c r="AT103" s="391"/>
      <c r="AU103" s="391"/>
      <c r="AV103" s="391"/>
      <c r="AW103" s="391"/>
      <c r="AX103" s="391"/>
      <c r="AY103" s="391"/>
      <c r="AZ103" s="391"/>
      <c r="BA103" s="391"/>
      <c r="BB103" s="391"/>
      <c r="BC103" s="391"/>
      <c r="BD103" s="392"/>
    </row>
    <row r="104" spans="1:56" ht="23" x14ac:dyDescent="0.35">
      <c r="B104" s="37"/>
      <c r="C104" s="37"/>
      <c r="E104" s="46" t="s">
        <v>222</v>
      </c>
      <c r="F104" s="327"/>
      <c r="G104" s="326"/>
      <c r="H104" s="326"/>
      <c r="I104" s="326"/>
      <c r="J104" s="326"/>
      <c r="K104" s="326"/>
      <c r="L104" s="326"/>
      <c r="M104" s="326"/>
      <c r="N104" s="326"/>
      <c r="O104" s="326"/>
      <c r="P104" s="326"/>
      <c r="Q104" s="9"/>
      <c r="R104" s="7"/>
      <c r="S104" s="327"/>
      <c r="T104" s="326"/>
      <c r="U104" s="326"/>
      <c r="V104" s="326"/>
      <c r="W104" s="326"/>
      <c r="X104" s="326"/>
      <c r="Y104" s="326"/>
      <c r="Z104" s="326"/>
      <c r="AA104" s="326"/>
      <c r="AB104" s="326"/>
      <c r="AC104" s="326"/>
      <c r="AD104" s="9"/>
      <c r="AE104" s="7"/>
      <c r="AF104" s="327"/>
      <c r="AG104" s="326"/>
      <c r="AH104" s="326"/>
      <c r="AI104" s="326"/>
      <c r="AJ104" s="326"/>
      <c r="AK104" s="326"/>
      <c r="AL104" s="326"/>
      <c r="AM104" s="326"/>
      <c r="AN104" s="326"/>
      <c r="AO104" s="326"/>
      <c r="AP104" s="326"/>
      <c r="AQ104" s="9"/>
      <c r="AR104" s="7"/>
      <c r="AS104" s="327"/>
      <c r="AT104" s="326"/>
      <c r="AU104" s="326"/>
      <c r="AV104" s="326"/>
      <c r="AW104" s="326"/>
      <c r="AX104" s="326"/>
      <c r="AY104" s="326"/>
      <c r="AZ104" s="326"/>
      <c r="BA104" s="326"/>
      <c r="BB104" s="326"/>
      <c r="BC104" s="326"/>
      <c r="BD104" s="9"/>
    </row>
    <row r="105" spans="1:56" ht="23" x14ac:dyDescent="0.35">
      <c r="A105" s="37" t="s">
        <v>42</v>
      </c>
      <c r="B105" s="37" t="s">
        <v>189</v>
      </c>
      <c r="C105" s="37">
        <v>72</v>
      </c>
      <c r="E105" s="69" t="s">
        <v>223</v>
      </c>
      <c r="F105" s="390"/>
      <c r="G105" s="391"/>
      <c r="H105" s="391"/>
      <c r="I105" s="391"/>
      <c r="J105" s="391"/>
      <c r="K105" s="391"/>
      <c r="L105" s="391"/>
      <c r="M105" s="391"/>
      <c r="N105" s="391"/>
      <c r="O105" s="391"/>
      <c r="P105" s="391"/>
      <c r="Q105" s="392"/>
      <c r="R105" s="7"/>
      <c r="S105" s="374"/>
      <c r="T105" s="39"/>
      <c r="U105" s="39"/>
      <c r="V105" s="39"/>
      <c r="W105" s="39"/>
      <c r="X105" s="39"/>
      <c r="Y105" s="39"/>
      <c r="Z105" s="39"/>
      <c r="AA105" s="39"/>
      <c r="AB105" s="39"/>
      <c r="AC105" s="39"/>
      <c r="AD105" s="381"/>
      <c r="AE105" s="7"/>
      <c r="AF105" s="374"/>
      <c r="AG105" s="39"/>
      <c r="AH105" s="39"/>
      <c r="AI105" s="39"/>
      <c r="AJ105" s="39"/>
      <c r="AK105" s="39"/>
      <c r="AL105" s="39"/>
      <c r="AM105" s="39"/>
      <c r="AN105" s="39"/>
      <c r="AO105" s="39"/>
      <c r="AP105" s="39"/>
      <c r="AQ105" s="381"/>
      <c r="AR105" s="7"/>
      <c r="AS105" s="390"/>
      <c r="AT105" s="391"/>
      <c r="AU105" s="391"/>
      <c r="AV105" s="391"/>
      <c r="AW105" s="391"/>
      <c r="AX105" s="391"/>
      <c r="AY105" s="391"/>
      <c r="AZ105" s="391"/>
      <c r="BA105" s="391"/>
      <c r="BB105" s="391"/>
      <c r="BC105" s="391"/>
      <c r="BD105" s="392"/>
    </row>
    <row r="106" spans="1:56" ht="23" x14ac:dyDescent="0.35">
      <c r="A106" s="37" t="s">
        <v>42</v>
      </c>
      <c r="B106" s="37" t="s">
        <v>190</v>
      </c>
      <c r="C106" s="37">
        <v>73</v>
      </c>
      <c r="E106" s="69" t="s">
        <v>224</v>
      </c>
      <c r="F106" s="390"/>
      <c r="G106" s="391"/>
      <c r="H106" s="391"/>
      <c r="I106" s="391"/>
      <c r="J106" s="391"/>
      <c r="K106" s="391"/>
      <c r="L106" s="391"/>
      <c r="M106" s="391"/>
      <c r="N106" s="391"/>
      <c r="O106" s="391"/>
      <c r="P106" s="391"/>
      <c r="Q106" s="392"/>
      <c r="R106" s="7"/>
      <c r="S106" s="390"/>
      <c r="T106" s="391"/>
      <c r="U106" s="391"/>
      <c r="V106" s="391"/>
      <c r="W106" s="391"/>
      <c r="X106" s="391"/>
      <c r="Y106" s="391"/>
      <c r="Z106" s="391"/>
      <c r="AA106" s="391"/>
      <c r="AB106" s="391"/>
      <c r="AC106" s="391"/>
      <c r="AD106" s="392"/>
      <c r="AE106" s="7"/>
      <c r="AF106" s="390"/>
      <c r="AG106" s="391"/>
      <c r="AH106" s="391"/>
      <c r="AI106" s="391"/>
      <c r="AJ106" s="391"/>
      <c r="AK106" s="391"/>
      <c r="AL106" s="391"/>
      <c r="AM106" s="391"/>
      <c r="AN106" s="391"/>
      <c r="AO106" s="391"/>
      <c r="AP106" s="391"/>
      <c r="AQ106" s="392"/>
      <c r="AR106" s="7"/>
      <c r="AS106" s="390"/>
      <c r="AT106" s="391"/>
      <c r="AU106" s="391"/>
      <c r="AV106" s="391"/>
      <c r="AW106" s="391"/>
      <c r="AX106" s="391"/>
      <c r="AY106" s="391"/>
      <c r="AZ106" s="391"/>
      <c r="BA106" s="391"/>
      <c r="BB106" s="391"/>
      <c r="BC106" s="391"/>
      <c r="BD106" s="392"/>
    </row>
    <row r="107" spans="1:56" ht="23" x14ac:dyDescent="0.35">
      <c r="A107" s="37" t="s">
        <v>42</v>
      </c>
      <c r="B107" s="37" t="s">
        <v>191</v>
      </c>
      <c r="C107" s="37">
        <v>74</v>
      </c>
      <c r="E107" s="69" t="s">
        <v>225</v>
      </c>
      <c r="F107" s="390"/>
      <c r="G107" s="391"/>
      <c r="H107" s="391"/>
      <c r="I107" s="391"/>
      <c r="J107" s="391"/>
      <c r="K107" s="391"/>
      <c r="L107" s="391"/>
      <c r="M107" s="391"/>
      <c r="N107" s="391"/>
      <c r="O107" s="391"/>
      <c r="P107" s="391"/>
      <c r="Q107" s="392"/>
      <c r="R107" s="7"/>
      <c r="S107" s="390"/>
      <c r="T107" s="391"/>
      <c r="U107" s="391"/>
      <c r="V107" s="391"/>
      <c r="W107" s="391"/>
      <c r="X107" s="391"/>
      <c r="Y107" s="391"/>
      <c r="Z107" s="391"/>
      <c r="AA107" s="391"/>
      <c r="AB107" s="391"/>
      <c r="AC107" s="391"/>
      <c r="AD107" s="392"/>
      <c r="AE107" s="7"/>
      <c r="AF107" s="390"/>
      <c r="AG107" s="391"/>
      <c r="AH107" s="391"/>
      <c r="AI107" s="391"/>
      <c r="AJ107" s="391"/>
      <c r="AK107" s="391"/>
      <c r="AL107" s="391"/>
      <c r="AM107" s="391"/>
      <c r="AN107" s="391"/>
      <c r="AO107" s="391"/>
      <c r="AP107" s="391"/>
      <c r="AQ107" s="392"/>
      <c r="AR107" s="7"/>
      <c r="AS107" s="390"/>
      <c r="AT107" s="391"/>
      <c r="AU107" s="391"/>
      <c r="AV107" s="391"/>
      <c r="AW107" s="391"/>
      <c r="AX107" s="391"/>
      <c r="AY107" s="391"/>
      <c r="AZ107" s="391"/>
      <c r="BA107" s="391"/>
      <c r="BB107" s="391"/>
      <c r="BC107" s="391"/>
      <c r="BD107" s="392"/>
    </row>
    <row r="108" spans="1:56" ht="23" x14ac:dyDescent="0.35">
      <c r="A108" s="37" t="s">
        <v>42</v>
      </c>
      <c r="B108" s="37" t="s">
        <v>192</v>
      </c>
      <c r="C108" s="37">
        <v>75</v>
      </c>
      <c r="E108" s="69" t="s">
        <v>226</v>
      </c>
      <c r="F108" s="390"/>
      <c r="G108" s="391"/>
      <c r="H108" s="391"/>
      <c r="I108" s="391"/>
      <c r="J108" s="391"/>
      <c r="K108" s="391"/>
      <c r="L108" s="391"/>
      <c r="M108" s="391"/>
      <c r="N108" s="391"/>
      <c r="O108" s="391"/>
      <c r="P108" s="391"/>
      <c r="Q108" s="392"/>
      <c r="R108" s="7"/>
      <c r="S108" s="390"/>
      <c r="T108" s="391"/>
      <c r="U108" s="391"/>
      <c r="V108" s="391"/>
      <c r="W108" s="391"/>
      <c r="X108" s="391"/>
      <c r="Y108" s="391"/>
      <c r="Z108" s="391"/>
      <c r="AA108" s="391"/>
      <c r="AB108" s="391"/>
      <c r="AC108" s="391"/>
      <c r="AD108" s="392"/>
      <c r="AE108" s="7"/>
      <c r="AF108" s="390"/>
      <c r="AG108" s="391"/>
      <c r="AH108" s="391"/>
      <c r="AI108" s="391"/>
      <c r="AJ108" s="391"/>
      <c r="AK108" s="391"/>
      <c r="AL108" s="391"/>
      <c r="AM108" s="391"/>
      <c r="AN108" s="391"/>
      <c r="AO108" s="391"/>
      <c r="AP108" s="391"/>
      <c r="AQ108" s="392"/>
      <c r="AR108" s="7"/>
      <c r="AS108" s="390"/>
      <c r="AT108" s="391"/>
      <c r="AU108" s="391"/>
      <c r="AV108" s="391"/>
      <c r="AW108" s="391"/>
      <c r="AX108" s="391"/>
      <c r="AY108" s="391"/>
      <c r="AZ108" s="391"/>
      <c r="BA108" s="391"/>
      <c r="BB108" s="391"/>
      <c r="BC108" s="391"/>
      <c r="BD108" s="392"/>
    </row>
    <row r="109" spans="1:56" ht="23" x14ac:dyDescent="0.35">
      <c r="A109" s="37" t="s">
        <v>42</v>
      </c>
      <c r="B109" s="37" t="s">
        <v>193</v>
      </c>
      <c r="C109" s="37">
        <v>76</v>
      </c>
      <c r="E109" s="69" t="s">
        <v>227</v>
      </c>
      <c r="F109" s="390"/>
      <c r="G109" s="391"/>
      <c r="H109" s="391"/>
      <c r="I109" s="391"/>
      <c r="J109" s="391"/>
      <c r="K109" s="391"/>
      <c r="L109" s="391"/>
      <c r="M109" s="391"/>
      <c r="N109" s="391"/>
      <c r="O109" s="391"/>
      <c r="P109" s="391"/>
      <c r="Q109" s="392"/>
      <c r="R109" s="7"/>
      <c r="S109" s="390"/>
      <c r="T109" s="391"/>
      <c r="U109" s="391"/>
      <c r="V109" s="391"/>
      <c r="W109" s="391"/>
      <c r="X109" s="391"/>
      <c r="Y109" s="391"/>
      <c r="Z109" s="391"/>
      <c r="AA109" s="391"/>
      <c r="AB109" s="391"/>
      <c r="AC109" s="391"/>
      <c r="AD109" s="392"/>
      <c r="AE109" s="7"/>
      <c r="AF109" s="390"/>
      <c r="AG109" s="391"/>
      <c r="AH109" s="391"/>
      <c r="AI109" s="391"/>
      <c r="AJ109" s="391"/>
      <c r="AK109" s="391"/>
      <c r="AL109" s="391"/>
      <c r="AM109" s="391"/>
      <c r="AN109" s="391"/>
      <c r="AO109" s="391"/>
      <c r="AP109" s="391"/>
      <c r="AQ109" s="392"/>
      <c r="AR109" s="7"/>
      <c r="AS109" s="390"/>
      <c r="AT109" s="391"/>
      <c r="AU109" s="391"/>
      <c r="AV109" s="391"/>
      <c r="AW109" s="391"/>
      <c r="AX109" s="391"/>
      <c r="AY109" s="391"/>
      <c r="AZ109" s="391"/>
      <c r="BA109" s="391"/>
      <c r="BB109" s="391"/>
      <c r="BC109" s="391"/>
      <c r="BD109" s="392"/>
    </row>
    <row r="110" spans="1:56" ht="23" x14ac:dyDescent="0.35">
      <c r="C110" s="37"/>
      <c r="E110" s="45" t="s">
        <v>45</v>
      </c>
      <c r="F110" s="372"/>
      <c r="G110" s="386"/>
      <c r="H110" s="386"/>
      <c r="I110" s="386"/>
      <c r="J110" s="386"/>
      <c r="K110" s="386"/>
      <c r="L110" s="386"/>
      <c r="M110" s="386"/>
      <c r="N110" s="386"/>
      <c r="O110" s="386"/>
      <c r="P110" s="386"/>
      <c r="Q110" s="379"/>
      <c r="R110" s="7"/>
      <c r="S110" s="372"/>
      <c r="T110" s="386"/>
      <c r="U110" s="386"/>
      <c r="V110" s="386"/>
      <c r="W110" s="386"/>
      <c r="X110" s="386"/>
      <c r="Y110" s="386"/>
      <c r="Z110" s="386"/>
      <c r="AA110" s="386"/>
      <c r="AB110" s="386"/>
      <c r="AC110" s="386"/>
      <c r="AD110" s="379"/>
      <c r="AE110" s="7"/>
      <c r="AF110" s="372"/>
      <c r="AG110" s="386"/>
      <c r="AH110" s="386"/>
      <c r="AI110" s="386"/>
      <c r="AJ110" s="386"/>
      <c r="AK110" s="386"/>
      <c r="AL110" s="386"/>
      <c r="AM110" s="386"/>
      <c r="AN110" s="386"/>
      <c r="AO110" s="386"/>
      <c r="AP110" s="386"/>
      <c r="AQ110" s="379"/>
      <c r="AR110" s="7"/>
      <c r="AS110" s="372"/>
      <c r="AT110" s="386"/>
      <c r="AU110" s="386"/>
      <c r="AV110" s="386"/>
      <c r="AW110" s="386"/>
      <c r="AX110" s="386"/>
      <c r="AY110" s="386"/>
      <c r="AZ110" s="386"/>
      <c r="BA110" s="386"/>
      <c r="BB110" s="386"/>
      <c r="BC110" s="386"/>
      <c r="BD110" s="379"/>
    </row>
    <row r="111" spans="1:56" ht="23" x14ac:dyDescent="0.35">
      <c r="B111" s="57"/>
      <c r="C111" s="37"/>
      <c r="E111" s="46" t="s">
        <v>200</v>
      </c>
      <c r="F111" s="325"/>
      <c r="G111" s="326"/>
      <c r="H111" s="326"/>
      <c r="I111" s="326"/>
      <c r="J111" s="326"/>
      <c r="K111" s="326"/>
      <c r="L111" s="326"/>
      <c r="M111" s="326"/>
      <c r="N111" s="326"/>
      <c r="O111" s="326"/>
      <c r="P111" s="326"/>
      <c r="Q111" s="9"/>
      <c r="R111" s="7"/>
      <c r="S111" s="325"/>
      <c r="T111" s="326"/>
      <c r="U111" s="326"/>
      <c r="V111" s="326"/>
      <c r="W111" s="326"/>
      <c r="X111" s="326"/>
      <c r="Y111" s="326"/>
      <c r="Z111" s="326"/>
      <c r="AA111" s="326"/>
      <c r="AB111" s="326"/>
      <c r="AC111" s="326"/>
      <c r="AD111" s="9"/>
      <c r="AE111" s="7"/>
      <c r="AF111" s="325"/>
      <c r="AG111" s="326"/>
      <c r="AH111" s="326"/>
      <c r="AI111" s="326"/>
      <c r="AJ111" s="326"/>
      <c r="AK111" s="326"/>
      <c r="AL111" s="326"/>
      <c r="AM111" s="326"/>
      <c r="AN111" s="326"/>
      <c r="AO111" s="326"/>
      <c r="AP111" s="326"/>
      <c r="AQ111" s="9"/>
      <c r="AR111" s="7"/>
      <c r="AS111" s="325"/>
      <c r="AT111" s="326"/>
      <c r="AU111" s="326"/>
      <c r="AV111" s="326"/>
      <c r="AW111" s="326"/>
      <c r="AX111" s="326"/>
      <c r="AY111" s="326"/>
      <c r="AZ111" s="326"/>
      <c r="BA111" s="326"/>
      <c r="BB111" s="326"/>
      <c r="BC111" s="326"/>
      <c r="BD111" s="9"/>
    </row>
    <row r="112" spans="1:56" ht="23" x14ac:dyDescent="0.35">
      <c r="B112" s="57"/>
      <c r="C112" s="37"/>
      <c r="E112" s="262" t="s">
        <v>202</v>
      </c>
      <c r="F112" s="375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380"/>
      <c r="R112" s="7"/>
      <c r="S112" s="375"/>
      <c r="T112" s="19"/>
      <c r="U112" s="19"/>
      <c r="V112" s="19"/>
      <c r="W112" s="19"/>
      <c r="X112" s="19"/>
      <c r="Y112" s="19"/>
      <c r="Z112" s="19"/>
      <c r="AA112" s="19"/>
      <c r="AB112" s="19"/>
      <c r="AC112" s="19"/>
      <c r="AD112" s="380"/>
      <c r="AE112" s="7"/>
      <c r="AF112" s="375"/>
      <c r="AG112" s="19"/>
      <c r="AH112" s="19"/>
      <c r="AI112" s="19"/>
      <c r="AJ112" s="19"/>
      <c r="AK112" s="19"/>
      <c r="AL112" s="19"/>
      <c r="AM112" s="19"/>
      <c r="AN112" s="19"/>
      <c r="AO112" s="19"/>
      <c r="AP112" s="19"/>
      <c r="AQ112" s="380"/>
      <c r="AR112" s="7"/>
      <c r="AS112" s="375"/>
      <c r="AT112" s="19"/>
      <c r="AU112" s="19"/>
      <c r="AV112" s="19"/>
      <c r="AW112" s="19"/>
      <c r="AX112" s="19"/>
      <c r="AY112" s="19"/>
      <c r="AZ112" s="19"/>
      <c r="BA112" s="19"/>
      <c r="BB112" s="19"/>
      <c r="BC112" s="19"/>
      <c r="BD112" s="380"/>
    </row>
    <row r="113" spans="1:56" ht="23" x14ac:dyDescent="0.35">
      <c r="A113" s="37" t="s">
        <v>44</v>
      </c>
      <c r="B113" s="37" t="s">
        <v>175</v>
      </c>
      <c r="C113" s="37">
        <v>77</v>
      </c>
      <c r="E113" s="47" t="s">
        <v>308</v>
      </c>
      <c r="F113" s="390"/>
      <c r="G113" s="391"/>
      <c r="H113" s="391"/>
      <c r="I113" s="391"/>
      <c r="J113" s="391"/>
      <c r="K113" s="391"/>
      <c r="L113" s="391"/>
      <c r="M113" s="391"/>
      <c r="N113" s="391"/>
      <c r="O113" s="391"/>
      <c r="P113" s="391"/>
      <c r="Q113" s="392"/>
      <c r="R113" s="7"/>
      <c r="S113" s="390"/>
      <c r="T113" s="391"/>
      <c r="U113" s="391"/>
      <c r="V113" s="391"/>
      <c r="W113" s="391"/>
      <c r="X113" s="391"/>
      <c r="Y113" s="391"/>
      <c r="Z113" s="391"/>
      <c r="AA113" s="391"/>
      <c r="AB113" s="391"/>
      <c r="AC113" s="391"/>
      <c r="AD113" s="392"/>
      <c r="AE113" s="7"/>
      <c r="AF113" s="390"/>
      <c r="AG113" s="391"/>
      <c r="AH113" s="391"/>
      <c r="AI113" s="391"/>
      <c r="AJ113" s="391"/>
      <c r="AK113" s="391"/>
      <c r="AL113" s="391"/>
      <c r="AM113" s="391"/>
      <c r="AN113" s="391"/>
      <c r="AO113" s="391"/>
      <c r="AP113" s="391"/>
      <c r="AQ113" s="392"/>
      <c r="AR113" s="7"/>
      <c r="AS113" s="390"/>
      <c r="AT113" s="391"/>
      <c r="AU113" s="391"/>
      <c r="AV113" s="391"/>
      <c r="AW113" s="391"/>
      <c r="AX113" s="391"/>
      <c r="AY113" s="391"/>
      <c r="AZ113" s="391"/>
      <c r="BA113" s="391"/>
      <c r="BB113" s="391"/>
      <c r="BC113" s="391"/>
      <c r="BD113" s="392"/>
    </row>
    <row r="114" spans="1:56" ht="23" x14ac:dyDescent="0.35">
      <c r="B114" s="58"/>
      <c r="C114" s="37"/>
      <c r="E114" s="71" t="s">
        <v>370</v>
      </c>
      <c r="F114" s="375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380"/>
      <c r="R114" s="7"/>
      <c r="S114" s="375"/>
      <c r="T114" s="19"/>
      <c r="U114" s="19"/>
      <c r="V114" s="19"/>
      <c r="W114" s="19"/>
      <c r="X114" s="19"/>
      <c r="Y114" s="19"/>
      <c r="Z114" s="19"/>
      <c r="AA114" s="19"/>
      <c r="AB114" s="19"/>
      <c r="AC114" s="19"/>
      <c r="AD114" s="380"/>
      <c r="AE114" s="7"/>
      <c r="AF114" s="375"/>
      <c r="AG114" s="19"/>
      <c r="AH114" s="19"/>
      <c r="AI114" s="19"/>
      <c r="AJ114" s="19"/>
      <c r="AK114" s="19"/>
      <c r="AL114" s="19"/>
      <c r="AM114" s="19"/>
      <c r="AN114" s="19"/>
      <c r="AO114" s="19"/>
      <c r="AP114" s="19"/>
      <c r="AQ114" s="380"/>
      <c r="AR114" s="7"/>
      <c r="AS114" s="375"/>
      <c r="AT114" s="19"/>
      <c r="AU114" s="19"/>
      <c r="AV114" s="19"/>
      <c r="AW114" s="19"/>
      <c r="AX114" s="19"/>
      <c r="AY114" s="19"/>
      <c r="AZ114" s="19"/>
      <c r="BA114" s="19"/>
      <c r="BB114" s="19"/>
      <c r="BC114" s="19"/>
      <c r="BD114" s="380"/>
    </row>
    <row r="115" spans="1:56" ht="23" x14ac:dyDescent="0.35">
      <c r="A115" s="37" t="s">
        <v>44</v>
      </c>
      <c r="B115" s="37" t="s">
        <v>176</v>
      </c>
      <c r="C115" s="37">
        <v>78</v>
      </c>
      <c r="E115" s="72" t="s">
        <v>206</v>
      </c>
      <c r="F115" s="390"/>
      <c r="G115" s="391"/>
      <c r="H115" s="391"/>
      <c r="I115" s="391"/>
      <c r="J115" s="391"/>
      <c r="K115" s="391"/>
      <c r="L115" s="391"/>
      <c r="M115" s="391"/>
      <c r="N115" s="391"/>
      <c r="O115" s="391"/>
      <c r="P115" s="391"/>
      <c r="Q115" s="392"/>
      <c r="R115" s="7"/>
      <c r="S115" s="390"/>
      <c r="T115" s="391"/>
      <c r="U115" s="391"/>
      <c r="V115" s="391"/>
      <c r="W115" s="391"/>
      <c r="X115" s="391"/>
      <c r="Y115" s="391"/>
      <c r="Z115" s="391"/>
      <c r="AA115" s="391"/>
      <c r="AB115" s="391"/>
      <c r="AC115" s="391"/>
      <c r="AD115" s="392"/>
      <c r="AE115" s="7"/>
      <c r="AF115" s="390"/>
      <c r="AG115" s="391"/>
      <c r="AH115" s="391"/>
      <c r="AI115" s="391"/>
      <c r="AJ115" s="391"/>
      <c r="AK115" s="391"/>
      <c r="AL115" s="391"/>
      <c r="AM115" s="391"/>
      <c r="AN115" s="391"/>
      <c r="AO115" s="391"/>
      <c r="AP115" s="391"/>
      <c r="AQ115" s="392"/>
      <c r="AR115" s="7"/>
      <c r="AS115" s="390"/>
      <c r="AT115" s="391"/>
      <c r="AU115" s="391"/>
      <c r="AV115" s="391"/>
      <c r="AW115" s="391"/>
      <c r="AX115" s="391"/>
      <c r="AY115" s="391"/>
      <c r="AZ115" s="391"/>
      <c r="BA115" s="391"/>
      <c r="BB115" s="391"/>
      <c r="BC115" s="391"/>
      <c r="BD115" s="392"/>
    </row>
    <row r="116" spans="1:56" ht="23" x14ac:dyDescent="0.35">
      <c r="A116" s="37" t="s">
        <v>44</v>
      </c>
      <c r="B116" s="37" t="s">
        <v>177</v>
      </c>
      <c r="C116" s="37">
        <v>79</v>
      </c>
      <c r="E116" s="72" t="s">
        <v>207</v>
      </c>
      <c r="F116" s="390"/>
      <c r="G116" s="391"/>
      <c r="H116" s="391"/>
      <c r="I116" s="391"/>
      <c r="J116" s="391"/>
      <c r="K116" s="391"/>
      <c r="L116" s="391"/>
      <c r="M116" s="391"/>
      <c r="N116" s="391"/>
      <c r="O116" s="391"/>
      <c r="P116" s="391"/>
      <c r="Q116" s="392"/>
      <c r="R116" s="7"/>
      <c r="S116" s="390"/>
      <c r="T116" s="391"/>
      <c r="U116" s="391"/>
      <c r="V116" s="391"/>
      <c r="W116" s="391"/>
      <c r="X116" s="391"/>
      <c r="Y116" s="391"/>
      <c r="Z116" s="391"/>
      <c r="AA116" s="391"/>
      <c r="AB116" s="391"/>
      <c r="AC116" s="391"/>
      <c r="AD116" s="392"/>
      <c r="AE116" s="7"/>
      <c r="AF116" s="390"/>
      <c r="AG116" s="391"/>
      <c r="AH116" s="391"/>
      <c r="AI116" s="391"/>
      <c r="AJ116" s="391"/>
      <c r="AK116" s="391"/>
      <c r="AL116" s="391"/>
      <c r="AM116" s="391"/>
      <c r="AN116" s="391"/>
      <c r="AO116" s="391"/>
      <c r="AP116" s="391"/>
      <c r="AQ116" s="392"/>
      <c r="AR116" s="7"/>
      <c r="AS116" s="390"/>
      <c r="AT116" s="391"/>
      <c r="AU116" s="391"/>
      <c r="AV116" s="391"/>
      <c r="AW116" s="391"/>
      <c r="AX116" s="391"/>
      <c r="AY116" s="391"/>
      <c r="AZ116" s="391"/>
      <c r="BA116" s="391"/>
      <c r="BB116" s="391"/>
      <c r="BC116" s="391"/>
      <c r="BD116" s="392"/>
    </row>
    <row r="117" spans="1:56" ht="23" x14ac:dyDescent="0.35">
      <c r="A117" s="37" t="s">
        <v>44</v>
      </c>
      <c r="B117" s="37" t="s">
        <v>178</v>
      </c>
      <c r="C117" s="37">
        <v>80</v>
      </c>
      <c r="E117" s="72" t="s">
        <v>208</v>
      </c>
      <c r="F117" s="390"/>
      <c r="G117" s="391"/>
      <c r="H117" s="391"/>
      <c r="I117" s="391"/>
      <c r="J117" s="391"/>
      <c r="K117" s="391"/>
      <c r="L117" s="391"/>
      <c r="M117" s="391"/>
      <c r="N117" s="391"/>
      <c r="O117" s="391"/>
      <c r="P117" s="391"/>
      <c r="Q117" s="392"/>
      <c r="R117" s="7"/>
      <c r="S117" s="390"/>
      <c r="T117" s="391"/>
      <c r="U117" s="391"/>
      <c r="V117" s="391"/>
      <c r="W117" s="391"/>
      <c r="X117" s="391"/>
      <c r="Y117" s="391"/>
      <c r="Z117" s="391"/>
      <c r="AA117" s="391"/>
      <c r="AB117" s="391"/>
      <c r="AC117" s="391"/>
      <c r="AD117" s="392"/>
      <c r="AE117" s="7"/>
      <c r="AF117" s="390"/>
      <c r="AG117" s="391"/>
      <c r="AH117" s="391"/>
      <c r="AI117" s="391"/>
      <c r="AJ117" s="391"/>
      <c r="AK117" s="391"/>
      <c r="AL117" s="391"/>
      <c r="AM117" s="391"/>
      <c r="AN117" s="391"/>
      <c r="AO117" s="391"/>
      <c r="AP117" s="391"/>
      <c r="AQ117" s="392"/>
      <c r="AR117" s="7"/>
      <c r="AS117" s="390"/>
      <c r="AT117" s="391"/>
      <c r="AU117" s="391"/>
      <c r="AV117" s="391"/>
      <c r="AW117" s="391"/>
      <c r="AX117" s="391"/>
      <c r="AY117" s="391"/>
      <c r="AZ117" s="391"/>
      <c r="BA117" s="391"/>
      <c r="BB117" s="391"/>
      <c r="BC117" s="391"/>
      <c r="BD117" s="392"/>
    </row>
    <row r="118" spans="1:56" ht="23" x14ac:dyDescent="0.35">
      <c r="A118" s="37" t="s">
        <v>44</v>
      </c>
      <c r="B118" s="37" t="s">
        <v>179</v>
      </c>
      <c r="C118" s="37">
        <v>81</v>
      </c>
      <c r="E118" s="72" t="s">
        <v>209</v>
      </c>
      <c r="F118" s="390"/>
      <c r="G118" s="391"/>
      <c r="H118" s="391"/>
      <c r="I118" s="391"/>
      <c r="J118" s="391"/>
      <c r="K118" s="391"/>
      <c r="L118" s="391"/>
      <c r="M118" s="391"/>
      <c r="N118" s="391"/>
      <c r="O118" s="391"/>
      <c r="P118" s="391"/>
      <c r="Q118" s="392"/>
      <c r="R118" s="7"/>
      <c r="S118" s="390"/>
      <c r="T118" s="391"/>
      <c r="U118" s="391"/>
      <c r="V118" s="391"/>
      <c r="W118" s="391"/>
      <c r="X118" s="391"/>
      <c r="Y118" s="391"/>
      <c r="Z118" s="391"/>
      <c r="AA118" s="391"/>
      <c r="AB118" s="391"/>
      <c r="AC118" s="391"/>
      <c r="AD118" s="392"/>
      <c r="AE118" s="7"/>
      <c r="AF118" s="390"/>
      <c r="AG118" s="391"/>
      <c r="AH118" s="391"/>
      <c r="AI118" s="391"/>
      <c r="AJ118" s="391"/>
      <c r="AK118" s="391"/>
      <c r="AL118" s="391"/>
      <c r="AM118" s="391"/>
      <c r="AN118" s="391"/>
      <c r="AO118" s="391"/>
      <c r="AP118" s="391"/>
      <c r="AQ118" s="392"/>
      <c r="AR118" s="7"/>
      <c r="AS118" s="390"/>
      <c r="AT118" s="391"/>
      <c r="AU118" s="391"/>
      <c r="AV118" s="391"/>
      <c r="AW118" s="391"/>
      <c r="AX118" s="391"/>
      <c r="AY118" s="391"/>
      <c r="AZ118" s="391"/>
      <c r="BA118" s="391"/>
      <c r="BB118" s="391"/>
      <c r="BC118" s="391"/>
      <c r="BD118" s="392"/>
    </row>
    <row r="119" spans="1:56" ht="23" x14ac:dyDescent="0.35">
      <c r="A119" s="37" t="s">
        <v>44</v>
      </c>
      <c r="B119" s="37" t="s">
        <v>180</v>
      </c>
      <c r="C119" s="37">
        <v>82</v>
      </c>
      <c r="E119" s="72" t="s">
        <v>210</v>
      </c>
      <c r="F119" s="390"/>
      <c r="G119" s="391"/>
      <c r="H119" s="391"/>
      <c r="I119" s="391"/>
      <c r="J119" s="391"/>
      <c r="K119" s="391"/>
      <c r="L119" s="391"/>
      <c r="M119" s="391"/>
      <c r="N119" s="391"/>
      <c r="O119" s="391"/>
      <c r="P119" s="391"/>
      <c r="Q119" s="392"/>
      <c r="R119" s="7"/>
      <c r="S119" s="390"/>
      <c r="T119" s="391"/>
      <c r="U119" s="391"/>
      <c r="V119" s="391"/>
      <c r="W119" s="391"/>
      <c r="X119" s="391"/>
      <c r="Y119" s="391"/>
      <c r="Z119" s="391"/>
      <c r="AA119" s="391"/>
      <c r="AB119" s="391"/>
      <c r="AC119" s="391"/>
      <c r="AD119" s="392"/>
      <c r="AE119" s="7"/>
      <c r="AF119" s="390"/>
      <c r="AG119" s="391"/>
      <c r="AH119" s="391"/>
      <c r="AI119" s="391"/>
      <c r="AJ119" s="391"/>
      <c r="AK119" s="391"/>
      <c r="AL119" s="391"/>
      <c r="AM119" s="391"/>
      <c r="AN119" s="391"/>
      <c r="AO119" s="391"/>
      <c r="AP119" s="391"/>
      <c r="AQ119" s="392"/>
      <c r="AR119" s="7"/>
      <c r="AS119" s="390"/>
      <c r="AT119" s="391"/>
      <c r="AU119" s="391"/>
      <c r="AV119" s="391"/>
      <c r="AW119" s="391"/>
      <c r="AX119" s="391"/>
      <c r="AY119" s="391"/>
      <c r="AZ119" s="391"/>
      <c r="BA119" s="391"/>
      <c r="BB119" s="391"/>
      <c r="BC119" s="391"/>
      <c r="BD119" s="392"/>
    </row>
    <row r="120" spans="1:56" ht="23" x14ac:dyDescent="0.35">
      <c r="A120" s="37" t="s">
        <v>44</v>
      </c>
      <c r="B120" s="37" t="s">
        <v>181</v>
      </c>
      <c r="C120" s="37">
        <v>83</v>
      </c>
      <c r="E120" s="72" t="s">
        <v>211</v>
      </c>
      <c r="F120" s="390"/>
      <c r="G120" s="391"/>
      <c r="H120" s="391"/>
      <c r="I120" s="391"/>
      <c r="J120" s="391"/>
      <c r="K120" s="391"/>
      <c r="L120" s="391"/>
      <c r="M120" s="391"/>
      <c r="N120" s="391"/>
      <c r="O120" s="391"/>
      <c r="P120" s="391"/>
      <c r="Q120" s="392"/>
      <c r="R120" s="7"/>
      <c r="S120" s="390"/>
      <c r="T120" s="391"/>
      <c r="U120" s="391"/>
      <c r="V120" s="391"/>
      <c r="W120" s="391"/>
      <c r="X120" s="391"/>
      <c r="Y120" s="391"/>
      <c r="Z120" s="391"/>
      <c r="AA120" s="391"/>
      <c r="AB120" s="391"/>
      <c r="AC120" s="391"/>
      <c r="AD120" s="392"/>
      <c r="AE120" s="7"/>
      <c r="AF120" s="390"/>
      <c r="AG120" s="391"/>
      <c r="AH120" s="391"/>
      <c r="AI120" s="391"/>
      <c r="AJ120" s="391"/>
      <c r="AK120" s="391"/>
      <c r="AL120" s="391"/>
      <c r="AM120" s="391"/>
      <c r="AN120" s="391"/>
      <c r="AO120" s="391"/>
      <c r="AP120" s="391"/>
      <c r="AQ120" s="392"/>
      <c r="AR120" s="7"/>
      <c r="AS120" s="390"/>
      <c r="AT120" s="391"/>
      <c r="AU120" s="391"/>
      <c r="AV120" s="391"/>
      <c r="AW120" s="391"/>
      <c r="AX120" s="391"/>
      <c r="AY120" s="391"/>
      <c r="AZ120" s="391"/>
      <c r="BA120" s="391"/>
      <c r="BB120" s="391"/>
      <c r="BC120" s="391"/>
      <c r="BD120" s="392"/>
    </row>
    <row r="121" spans="1:56" ht="23" x14ac:dyDescent="0.35">
      <c r="A121" s="37" t="s">
        <v>44</v>
      </c>
      <c r="B121" s="37" t="s">
        <v>182</v>
      </c>
      <c r="C121" s="37">
        <v>84</v>
      </c>
      <c r="E121" s="72" t="s">
        <v>212</v>
      </c>
      <c r="F121" s="390"/>
      <c r="G121" s="391"/>
      <c r="H121" s="391"/>
      <c r="I121" s="391"/>
      <c r="J121" s="391"/>
      <c r="K121" s="391"/>
      <c r="L121" s="391"/>
      <c r="M121" s="391"/>
      <c r="N121" s="391"/>
      <c r="O121" s="391"/>
      <c r="P121" s="391"/>
      <c r="Q121" s="392"/>
      <c r="R121" s="7"/>
      <c r="S121" s="390"/>
      <c r="T121" s="391"/>
      <c r="U121" s="391"/>
      <c r="V121" s="391"/>
      <c r="W121" s="391"/>
      <c r="X121" s="391"/>
      <c r="Y121" s="391"/>
      <c r="Z121" s="391"/>
      <c r="AA121" s="391"/>
      <c r="AB121" s="391"/>
      <c r="AC121" s="391"/>
      <c r="AD121" s="392"/>
      <c r="AE121" s="7"/>
      <c r="AF121" s="390"/>
      <c r="AG121" s="391"/>
      <c r="AH121" s="391"/>
      <c r="AI121" s="391"/>
      <c r="AJ121" s="391"/>
      <c r="AK121" s="391"/>
      <c r="AL121" s="391"/>
      <c r="AM121" s="391"/>
      <c r="AN121" s="391"/>
      <c r="AO121" s="391"/>
      <c r="AP121" s="391"/>
      <c r="AQ121" s="392"/>
      <c r="AR121" s="7"/>
      <c r="AS121" s="390"/>
      <c r="AT121" s="391"/>
      <c r="AU121" s="391"/>
      <c r="AV121" s="391"/>
      <c r="AW121" s="391"/>
      <c r="AX121" s="391"/>
      <c r="AY121" s="391"/>
      <c r="AZ121" s="391"/>
      <c r="BA121" s="391"/>
      <c r="BB121" s="391"/>
      <c r="BC121" s="391"/>
      <c r="BD121" s="392"/>
    </row>
    <row r="122" spans="1:56" ht="23" x14ac:dyDescent="0.35">
      <c r="A122" s="37" t="s">
        <v>44</v>
      </c>
      <c r="B122" s="37" t="s">
        <v>183</v>
      </c>
      <c r="C122" s="37">
        <v>85</v>
      </c>
      <c r="E122" s="47" t="s">
        <v>213</v>
      </c>
      <c r="F122" s="374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81"/>
      <c r="R122" s="7"/>
      <c r="S122" s="374"/>
      <c r="T122" s="39"/>
      <c r="U122" s="39"/>
      <c r="V122" s="39"/>
      <c r="W122" s="39"/>
      <c r="X122" s="39"/>
      <c r="Y122" s="39"/>
      <c r="Z122" s="39"/>
      <c r="AA122" s="39"/>
      <c r="AB122" s="39"/>
      <c r="AC122" s="39"/>
      <c r="AD122" s="381"/>
      <c r="AE122" s="7"/>
      <c r="AF122" s="374"/>
      <c r="AG122" s="39"/>
      <c r="AH122" s="39"/>
      <c r="AI122" s="39"/>
      <c r="AJ122" s="39"/>
      <c r="AK122" s="39"/>
      <c r="AL122" s="39"/>
      <c r="AM122" s="39"/>
      <c r="AN122" s="39"/>
      <c r="AO122" s="39"/>
      <c r="AP122" s="39"/>
      <c r="AQ122" s="381"/>
      <c r="AR122" s="7"/>
      <c r="AS122" s="374"/>
      <c r="AT122" s="39"/>
      <c r="AU122" s="39"/>
      <c r="AV122" s="39"/>
      <c r="AW122" s="39"/>
      <c r="AX122" s="39"/>
      <c r="AY122" s="39"/>
      <c r="AZ122" s="39"/>
      <c r="BA122" s="39"/>
      <c r="BB122" s="39"/>
      <c r="BC122" s="39"/>
      <c r="BD122" s="381"/>
    </row>
    <row r="123" spans="1:56" ht="23" x14ac:dyDescent="0.35">
      <c r="A123" s="37" t="s">
        <v>44</v>
      </c>
      <c r="B123" s="37" t="s">
        <v>184</v>
      </c>
      <c r="C123" s="37">
        <v>86</v>
      </c>
      <c r="E123" s="267" t="s">
        <v>214</v>
      </c>
      <c r="F123" s="374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81"/>
      <c r="R123" s="7"/>
      <c r="S123" s="390"/>
      <c r="T123" s="391"/>
      <c r="U123" s="391"/>
      <c r="V123" s="391"/>
      <c r="W123" s="391"/>
      <c r="X123" s="391"/>
      <c r="Y123" s="391"/>
      <c r="Z123" s="391"/>
      <c r="AA123" s="391"/>
      <c r="AB123" s="391"/>
      <c r="AC123" s="391"/>
      <c r="AD123" s="392"/>
      <c r="AE123" s="7"/>
      <c r="AF123" s="374"/>
      <c r="AG123" s="39"/>
      <c r="AH123" s="39"/>
      <c r="AI123" s="39"/>
      <c r="AJ123" s="39"/>
      <c r="AK123" s="39"/>
      <c r="AL123" s="39"/>
      <c r="AM123" s="39"/>
      <c r="AN123" s="39"/>
      <c r="AO123" s="39"/>
      <c r="AP123" s="39"/>
      <c r="AQ123" s="381"/>
      <c r="AR123" s="7"/>
      <c r="AS123" s="374"/>
      <c r="AT123" s="39"/>
      <c r="AU123" s="39"/>
      <c r="AV123" s="39"/>
      <c r="AW123" s="39"/>
      <c r="AX123" s="39"/>
      <c r="AY123" s="39"/>
      <c r="AZ123" s="39"/>
      <c r="BA123" s="39"/>
      <c r="BB123" s="39"/>
      <c r="BC123" s="39"/>
      <c r="BD123" s="381"/>
    </row>
    <row r="124" spans="1:56" ht="23" x14ac:dyDescent="0.35">
      <c r="A124" s="37" t="s">
        <v>44</v>
      </c>
      <c r="B124" s="37" t="s">
        <v>185</v>
      </c>
      <c r="C124" s="37">
        <v>87</v>
      </c>
      <c r="E124" s="267" t="s">
        <v>215</v>
      </c>
      <c r="F124" s="374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81"/>
      <c r="R124" s="7"/>
      <c r="S124" s="374"/>
      <c r="T124" s="39"/>
      <c r="U124" s="39"/>
      <c r="V124" s="39"/>
      <c r="W124" s="39"/>
      <c r="X124" s="39"/>
      <c r="Y124" s="39"/>
      <c r="Z124" s="39"/>
      <c r="AA124" s="39"/>
      <c r="AB124" s="39"/>
      <c r="AC124" s="39"/>
      <c r="AD124" s="381"/>
      <c r="AE124" s="7"/>
      <c r="AF124" s="374"/>
      <c r="AG124" s="39"/>
      <c r="AH124" s="39"/>
      <c r="AI124" s="39"/>
      <c r="AJ124" s="39"/>
      <c r="AK124" s="39"/>
      <c r="AL124" s="39"/>
      <c r="AM124" s="39"/>
      <c r="AN124" s="39"/>
      <c r="AO124" s="39"/>
      <c r="AP124" s="39"/>
      <c r="AQ124" s="381"/>
      <c r="AR124" s="7"/>
      <c r="AS124" s="374"/>
      <c r="AT124" s="39"/>
      <c r="AU124" s="39"/>
      <c r="AV124" s="39"/>
      <c r="AW124" s="39"/>
      <c r="AX124" s="39"/>
      <c r="AY124" s="39"/>
      <c r="AZ124" s="39"/>
      <c r="BA124" s="39"/>
      <c r="BB124" s="39"/>
      <c r="BC124" s="39"/>
      <c r="BD124" s="381"/>
    </row>
    <row r="125" spans="1:56" ht="23" x14ac:dyDescent="0.35">
      <c r="B125" s="37"/>
      <c r="C125" s="37"/>
      <c r="E125" s="46" t="s">
        <v>217</v>
      </c>
      <c r="F125" s="327"/>
      <c r="G125" s="326"/>
      <c r="H125" s="326"/>
      <c r="I125" s="326"/>
      <c r="J125" s="326"/>
      <c r="K125" s="326"/>
      <c r="L125" s="326"/>
      <c r="M125" s="326"/>
      <c r="N125" s="326"/>
      <c r="O125" s="326"/>
      <c r="P125" s="326"/>
      <c r="Q125" s="9"/>
      <c r="R125" s="7"/>
      <c r="S125" s="327"/>
      <c r="T125" s="326"/>
      <c r="U125" s="326"/>
      <c r="V125" s="326"/>
      <c r="W125" s="326"/>
      <c r="X125" s="326"/>
      <c r="Y125" s="326"/>
      <c r="Z125" s="326"/>
      <c r="AA125" s="326"/>
      <c r="AB125" s="326"/>
      <c r="AC125" s="326"/>
      <c r="AD125" s="9"/>
      <c r="AE125" s="7"/>
      <c r="AF125" s="327"/>
      <c r="AG125" s="326"/>
      <c r="AH125" s="326"/>
      <c r="AI125" s="326"/>
      <c r="AJ125" s="326"/>
      <c r="AK125" s="326"/>
      <c r="AL125" s="326"/>
      <c r="AM125" s="326"/>
      <c r="AN125" s="326"/>
      <c r="AO125" s="326"/>
      <c r="AP125" s="326"/>
      <c r="AQ125" s="9"/>
      <c r="AR125" s="7"/>
      <c r="AS125" s="327"/>
      <c r="AT125" s="326"/>
      <c r="AU125" s="326"/>
      <c r="AV125" s="326"/>
      <c r="AW125" s="326"/>
      <c r="AX125" s="326"/>
      <c r="AY125" s="326"/>
      <c r="AZ125" s="326"/>
      <c r="BA125" s="326"/>
      <c r="BB125" s="326"/>
      <c r="BC125" s="326"/>
      <c r="BD125" s="9"/>
    </row>
    <row r="126" spans="1:56" ht="23" x14ac:dyDescent="0.35">
      <c r="A126" s="37" t="s">
        <v>44</v>
      </c>
      <c r="B126" s="37" t="s">
        <v>186</v>
      </c>
      <c r="C126" s="37">
        <v>88</v>
      </c>
      <c r="E126" s="69" t="s">
        <v>218</v>
      </c>
      <c r="F126" s="42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81"/>
      <c r="R126" s="7"/>
      <c r="S126" s="393"/>
      <c r="T126" s="391"/>
      <c r="U126" s="391"/>
      <c r="V126" s="391"/>
      <c r="W126" s="391"/>
      <c r="X126" s="391"/>
      <c r="Y126" s="391"/>
      <c r="Z126" s="391"/>
      <c r="AA126" s="391"/>
      <c r="AB126" s="391"/>
      <c r="AC126" s="391"/>
      <c r="AD126" s="392"/>
      <c r="AE126" s="7"/>
      <c r="AF126" s="42"/>
      <c r="AG126" s="39"/>
      <c r="AH126" s="39"/>
      <c r="AI126" s="39"/>
      <c r="AJ126" s="39"/>
      <c r="AK126" s="39"/>
      <c r="AL126" s="39"/>
      <c r="AM126" s="39"/>
      <c r="AN126" s="39"/>
      <c r="AO126" s="39"/>
      <c r="AP126" s="39"/>
      <c r="AQ126" s="381"/>
      <c r="AR126" s="7"/>
      <c r="AS126" s="42"/>
      <c r="AT126" s="39"/>
      <c r="AU126" s="39"/>
      <c r="AV126" s="39"/>
      <c r="AW126" s="39"/>
      <c r="AX126" s="39"/>
      <c r="AY126" s="39"/>
      <c r="AZ126" s="39"/>
      <c r="BA126" s="39"/>
      <c r="BB126" s="39"/>
      <c r="BC126" s="39"/>
      <c r="BD126" s="381"/>
    </row>
    <row r="127" spans="1:56" ht="23" x14ac:dyDescent="0.35">
      <c r="A127" s="37" t="s">
        <v>44</v>
      </c>
      <c r="B127" s="37" t="s">
        <v>187</v>
      </c>
      <c r="C127" s="37">
        <v>89</v>
      </c>
      <c r="E127" s="69" t="s">
        <v>319</v>
      </c>
      <c r="F127" s="390"/>
      <c r="G127" s="391"/>
      <c r="H127" s="391"/>
      <c r="I127" s="391"/>
      <c r="J127" s="391"/>
      <c r="K127" s="391"/>
      <c r="L127" s="391"/>
      <c r="M127" s="391"/>
      <c r="N127" s="391"/>
      <c r="O127" s="391"/>
      <c r="P127" s="391"/>
      <c r="Q127" s="392"/>
      <c r="S127" s="390"/>
      <c r="T127" s="391"/>
      <c r="U127" s="391"/>
      <c r="V127" s="391"/>
      <c r="W127" s="391"/>
      <c r="X127" s="391"/>
      <c r="Y127" s="391"/>
      <c r="Z127" s="391"/>
      <c r="AA127" s="391"/>
      <c r="AB127" s="391"/>
      <c r="AC127" s="391"/>
      <c r="AD127" s="392"/>
      <c r="AF127" s="390"/>
      <c r="AG127" s="391"/>
      <c r="AH127" s="391"/>
      <c r="AI127" s="391"/>
      <c r="AJ127" s="391"/>
      <c r="AK127" s="391"/>
      <c r="AL127" s="391"/>
      <c r="AM127" s="391"/>
      <c r="AN127" s="391"/>
      <c r="AO127" s="391"/>
      <c r="AP127" s="391"/>
      <c r="AQ127" s="392"/>
      <c r="AS127" s="390"/>
      <c r="AT127" s="391"/>
      <c r="AU127" s="391"/>
      <c r="AV127" s="391"/>
      <c r="AW127" s="391"/>
      <c r="AX127" s="391"/>
      <c r="AY127" s="391"/>
      <c r="AZ127" s="391"/>
      <c r="BA127" s="391"/>
      <c r="BB127" s="391"/>
      <c r="BC127" s="391"/>
      <c r="BD127" s="392"/>
    </row>
    <row r="128" spans="1:56" ht="23" x14ac:dyDescent="0.35">
      <c r="A128" s="37" t="s">
        <v>44</v>
      </c>
      <c r="B128" s="37" t="s">
        <v>188</v>
      </c>
      <c r="C128" s="37">
        <v>90</v>
      </c>
      <c r="E128" s="69" t="s">
        <v>220</v>
      </c>
      <c r="F128" s="390"/>
      <c r="G128" s="391"/>
      <c r="H128" s="391"/>
      <c r="I128" s="391"/>
      <c r="J128" s="391"/>
      <c r="K128" s="391"/>
      <c r="L128" s="391"/>
      <c r="M128" s="391"/>
      <c r="N128" s="391"/>
      <c r="O128" s="391"/>
      <c r="P128" s="391"/>
      <c r="Q128" s="392"/>
      <c r="R128" s="7"/>
      <c r="S128" s="374"/>
      <c r="T128" s="39"/>
      <c r="U128" s="39"/>
      <c r="V128" s="39"/>
      <c r="W128" s="39"/>
      <c r="X128" s="39"/>
      <c r="Y128" s="39"/>
      <c r="Z128" s="39"/>
      <c r="AA128" s="39"/>
      <c r="AB128" s="39"/>
      <c r="AC128" s="39"/>
      <c r="AD128" s="381"/>
      <c r="AE128" s="7"/>
      <c r="AF128" s="374"/>
      <c r="AG128" s="39"/>
      <c r="AH128" s="39"/>
      <c r="AI128" s="39"/>
      <c r="AJ128" s="39"/>
      <c r="AK128" s="39"/>
      <c r="AL128" s="39"/>
      <c r="AM128" s="39"/>
      <c r="AN128" s="39"/>
      <c r="AO128" s="39"/>
      <c r="AP128" s="39"/>
      <c r="AQ128" s="381"/>
      <c r="AR128" s="7"/>
      <c r="AS128" s="390"/>
      <c r="AT128" s="391"/>
      <c r="AU128" s="391"/>
      <c r="AV128" s="391"/>
      <c r="AW128" s="391"/>
      <c r="AX128" s="391"/>
      <c r="AY128" s="391"/>
      <c r="AZ128" s="391"/>
      <c r="BA128" s="391"/>
      <c r="BB128" s="391"/>
      <c r="BC128" s="391"/>
      <c r="BD128" s="392"/>
    </row>
    <row r="129" spans="1:56" ht="23" x14ac:dyDescent="0.35">
      <c r="B129" s="37"/>
      <c r="C129" s="37"/>
      <c r="E129" s="46" t="s">
        <v>222</v>
      </c>
      <c r="F129" s="327"/>
      <c r="G129" s="326"/>
      <c r="H129" s="326"/>
      <c r="I129" s="326"/>
      <c r="J129" s="326"/>
      <c r="K129" s="326"/>
      <c r="L129" s="326"/>
      <c r="M129" s="326"/>
      <c r="N129" s="326"/>
      <c r="O129" s="326"/>
      <c r="P129" s="326"/>
      <c r="Q129" s="9"/>
      <c r="R129" s="7"/>
      <c r="S129" s="327"/>
      <c r="T129" s="326"/>
      <c r="U129" s="326"/>
      <c r="V129" s="326"/>
      <c r="W129" s="326"/>
      <c r="X129" s="326"/>
      <c r="Y129" s="326"/>
      <c r="Z129" s="326"/>
      <c r="AA129" s="326"/>
      <c r="AB129" s="326"/>
      <c r="AC129" s="326"/>
      <c r="AD129" s="9"/>
      <c r="AE129" s="7"/>
      <c r="AF129" s="327"/>
      <c r="AG129" s="326"/>
      <c r="AH129" s="326"/>
      <c r="AI129" s="326"/>
      <c r="AJ129" s="326"/>
      <c r="AK129" s="326"/>
      <c r="AL129" s="326"/>
      <c r="AM129" s="326"/>
      <c r="AN129" s="326"/>
      <c r="AO129" s="326"/>
      <c r="AP129" s="326"/>
      <c r="AQ129" s="9"/>
      <c r="AR129" s="7"/>
      <c r="AS129" s="327"/>
      <c r="AT129" s="326"/>
      <c r="AU129" s="326"/>
      <c r="AV129" s="326"/>
      <c r="AW129" s="326"/>
      <c r="AX129" s="326"/>
      <c r="AY129" s="326"/>
      <c r="AZ129" s="326"/>
      <c r="BA129" s="326"/>
      <c r="BB129" s="326"/>
      <c r="BC129" s="326"/>
      <c r="BD129" s="9"/>
    </row>
    <row r="130" spans="1:56" ht="23" x14ac:dyDescent="0.35">
      <c r="A130" s="37" t="s">
        <v>44</v>
      </c>
      <c r="B130" s="37" t="s">
        <v>189</v>
      </c>
      <c r="C130" s="37">
        <v>91</v>
      </c>
      <c r="E130" s="69" t="s">
        <v>223</v>
      </c>
      <c r="F130" s="390"/>
      <c r="G130" s="391"/>
      <c r="H130" s="391"/>
      <c r="I130" s="391"/>
      <c r="J130" s="391"/>
      <c r="K130" s="391"/>
      <c r="L130" s="391"/>
      <c r="M130" s="391"/>
      <c r="N130" s="391"/>
      <c r="O130" s="391"/>
      <c r="P130" s="391"/>
      <c r="Q130" s="392"/>
      <c r="R130" s="7"/>
      <c r="S130" s="374"/>
      <c r="T130" s="39"/>
      <c r="U130" s="39"/>
      <c r="V130" s="39"/>
      <c r="W130" s="39"/>
      <c r="X130" s="39"/>
      <c r="Y130" s="39"/>
      <c r="Z130" s="39"/>
      <c r="AA130" s="39"/>
      <c r="AB130" s="39"/>
      <c r="AC130" s="39"/>
      <c r="AD130" s="381"/>
      <c r="AE130" s="7"/>
      <c r="AF130" s="374"/>
      <c r="AG130" s="39"/>
      <c r="AH130" s="39"/>
      <c r="AI130" s="39"/>
      <c r="AJ130" s="39"/>
      <c r="AK130" s="39"/>
      <c r="AL130" s="39"/>
      <c r="AM130" s="39"/>
      <c r="AN130" s="39"/>
      <c r="AO130" s="39"/>
      <c r="AP130" s="39"/>
      <c r="AQ130" s="381"/>
      <c r="AR130" s="7"/>
      <c r="AS130" s="390"/>
      <c r="AT130" s="391"/>
      <c r="AU130" s="391"/>
      <c r="AV130" s="391"/>
      <c r="AW130" s="391"/>
      <c r="AX130" s="391"/>
      <c r="AY130" s="391"/>
      <c r="AZ130" s="391"/>
      <c r="BA130" s="391"/>
      <c r="BB130" s="391"/>
      <c r="BC130" s="391"/>
      <c r="BD130" s="392"/>
    </row>
    <row r="131" spans="1:56" ht="23" x14ac:dyDescent="0.35">
      <c r="A131" s="37" t="s">
        <v>44</v>
      </c>
      <c r="B131" s="37" t="s">
        <v>190</v>
      </c>
      <c r="C131" s="37">
        <v>92</v>
      </c>
      <c r="E131" s="69" t="s">
        <v>224</v>
      </c>
      <c r="F131" s="390"/>
      <c r="G131" s="391"/>
      <c r="H131" s="391"/>
      <c r="I131" s="391"/>
      <c r="J131" s="391"/>
      <c r="K131" s="391"/>
      <c r="L131" s="391"/>
      <c r="M131" s="391"/>
      <c r="N131" s="391"/>
      <c r="O131" s="391"/>
      <c r="P131" s="391"/>
      <c r="Q131" s="392"/>
      <c r="R131" s="7"/>
      <c r="S131" s="390"/>
      <c r="T131" s="391"/>
      <c r="U131" s="391"/>
      <c r="V131" s="391"/>
      <c r="W131" s="391"/>
      <c r="X131" s="391"/>
      <c r="Y131" s="391"/>
      <c r="Z131" s="391"/>
      <c r="AA131" s="391"/>
      <c r="AB131" s="391"/>
      <c r="AC131" s="391"/>
      <c r="AD131" s="392"/>
      <c r="AE131" s="7"/>
      <c r="AF131" s="390"/>
      <c r="AG131" s="391"/>
      <c r="AH131" s="391"/>
      <c r="AI131" s="391"/>
      <c r="AJ131" s="391"/>
      <c r="AK131" s="391"/>
      <c r="AL131" s="391"/>
      <c r="AM131" s="391"/>
      <c r="AN131" s="391"/>
      <c r="AO131" s="391"/>
      <c r="AP131" s="391"/>
      <c r="AQ131" s="392"/>
      <c r="AR131" s="7"/>
      <c r="AS131" s="390"/>
      <c r="AT131" s="391"/>
      <c r="AU131" s="391"/>
      <c r="AV131" s="391"/>
      <c r="AW131" s="391"/>
      <c r="AX131" s="391"/>
      <c r="AY131" s="391"/>
      <c r="AZ131" s="391"/>
      <c r="BA131" s="391"/>
      <c r="BB131" s="391"/>
      <c r="BC131" s="391"/>
      <c r="BD131" s="392"/>
    </row>
    <row r="132" spans="1:56" ht="23" x14ac:dyDescent="0.35">
      <c r="A132" s="37" t="s">
        <v>44</v>
      </c>
      <c r="B132" s="37" t="s">
        <v>191</v>
      </c>
      <c r="C132" s="37">
        <v>93</v>
      </c>
      <c r="E132" s="69" t="s">
        <v>225</v>
      </c>
      <c r="F132" s="390"/>
      <c r="G132" s="391"/>
      <c r="H132" s="391"/>
      <c r="I132" s="391"/>
      <c r="J132" s="391"/>
      <c r="K132" s="391"/>
      <c r="L132" s="391"/>
      <c r="M132" s="391"/>
      <c r="N132" s="391"/>
      <c r="O132" s="391"/>
      <c r="P132" s="391"/>
      <c r="Q132" s="392"/>
      <c r="R132" s="7"/>
      <c r="S132" s="390"/>
      <c r="T132" s="391"/>
      <c r="U132" s="391"/>
      <c r="V132" s="391"/>
      <c r="W132" s="391"/>
      <c r="X132" s="391"/>
      <c r="Y132" s="391"/>
      <c r="Z132" s="391"/>
      <c r="AA132" s="391"/>
      <c r="AB132" s="391"/>
      <c r="AC132" s="391"/>
      <c r="AD132" s="392"/>
      <c r="AE132" s="7"/>
      <c r="AF132" s="390"/>
      <c r="AG132" s="391"/>
      <c r="AH132" s="391"/>
      <c r="AI132" s="391"/>
      <c r="AJ132" s="391"/>
      <c r="AK132" s="391"/>
      <c r="AL132" s="391"/>
      <c r="AM132" s="391"/>
      <c r="AN132" s="391"/>
      <c r="AO132" s="391"/>
      <c r="AP132" s="391"/>
      <c r="AQ132" s="392"/>
      <c r="AR132" s="7"/>
      <c r="AS132" s="390"/>
      <c r="AT132" s="391"/>
      <c r="AU132" s="391"/>
      <c r="AV132" s="391"/>
      <c r="AW132" s="391"/>
      <c r="AX132" s="391"/>
      <c r="AY132" s="391"/>
      <c r="AZ132" s="391"/>
      <c r="BA132" s="391"/>
      <c r="BB132" s="391"/>
      <c r="BC132" s="391"/>
      <c r="BD132" s="392"/>
    </row>
    <row r="133" spans="1:56" ht="23" x14ac:dyDescent="0.35">
      <c r="A133" s="37" t="s">
        <v>44</v>
      </c>
      <c r="B133" s="37" t="s">
        <v>192</v>
      </c>
      <c r="C133" s="37">
        <v>94</v>
      </c>
      <c r="E133" s="69" t="s">
        <v>226</v>
      </c>
      <c r="F133" s="390"/>
      <c r="G133" s="391"/>
      <c r="H133" s="391"/>
      <c r="I133" s="391"/>
      <c r="J133" s="391"/>
      <c r="K133" s="391"/>
      <c r="L133" s="391"/>
      <c r="M133" s="391"/>
      <c r="N133" s="391"/>
      <c r="O133" s="391"/>
      <c r="P133" s="391"/>
      <c r="Q133" s="392"/>
      <c r="R133" s="7"/>
      <c r="S133" s="390"/>
      <c r="T133" s="391"/>
      <c r="U133" s="391"/>
      <c r="V133" s="391"/>
      <c r="W133" s="391"/>
      <c r="X133" s="391"/>
      <c r="Y133" s="391"/>
      <c r="Z133" s="391"/>
      <c r="AA133" s="391"/>
      <c r="AB133" s="391"/>
      <c r="AC133" s="391"/>
      <c r="AD133" s="392"/>
      <c r="AE133" s="7"/>
      <c r="AF133" s="390"/>
      <c r="AG133" s="391"/>
      <c r="AH133" s="391"/>
      <c r="AI133" s="391"/>
      <c r="AJ133" s="391"/>
      <c r="AK133" s="391"/>
      <c r="AL133" s="391"/>
      <c r="AM133" s="391"/>
      <c r="AN133" s="391"/>
      <c r="AO133" s="391"/>
      <c r="AP133" s="391"/>
      <c r="AQ133" s="392"/>
      <c r="AR133" s="7"/>
      <c r="AS133" s="390"/>
      <c r="AT133" s="391"/>
      <c r="AU133" s="391"/>
      <c r="AV133" s="391"/>
      <c r="AW133" s="391"/>
      <c r="AX133" s="391"/>
      <c r="AY133" s="391"/>
      <c r="AZ133" s="391"/>
      <c r="BA133" s="391"/>
      <c r="BB133" s="391"/>
      <c r="BC133" s="391"/>
      <c r="BD133" s="392"/>
    </row>
    <row r="134" spans="1:56" ht="23" x14ac:dyDescent="0.35">
      <c r="A134" s="37" t="s">
        <v>44</v>
      </c>
      <c r="B134" s="37" t="s">
        <v>193</v>
      </c>
      <c r="C134" s="37">
        <v>95</v>
      </c>
      <c r="E134" s="69" t="s">
        <v>227</v>
      </c>
      <c r="F134" s="390"/>
      <c r="G134" s="391"/>
      <c r="H134" s="391"/>
      <c r="I134" s="391"/>
      <c r="J134" s="391"/>
      <c r="K134" s="391"/>
      <c r="L134" s="391"/>
      <c r="M134" s="391"/>
      <c r="N134" s="391"/>
      <c r="O134" s="391"/>
      <c r="P134" s="391"/>
      <c r="Q134" s="392"/>
      <c r="R134" s="7"/>
      <c r="S134" s="390"/>
      <c r="T134" s="391"/>
      <c r="U134" s="391"/>
      <c r="V134" s="391"/>
      <c r="W134" s="391"/>
      <c r="X134" s="391"/>
      <c r="Y134" s="391"/>
      <c r="Z134" s="391"/>
      <c r="AA134" s="391"/>
      <c r="AB134" s="391"/>
      <c r="AC134" s="391"/>
      <c r="AD134" s="392"/>
      <c r="AE134" s="7"/>
      <c r="AF134" s="390"/>
      <c r="AG134" s="391"/>
      <c r="AH134" s="391"/>
      <c r="AI134" s="391"/>
      <c r="AJ134" s="391"/>
      <c r="AK134" s="391"/>
      <c r="AL134" s="391"/>
      <c r="AM134" s="391"/>
      <c r="AN134" s="391"/>
      <c r="AO134" s="391"/>
      <c r="AP134" s="391"/>
      <c r="AQ134" s="392"/>
      <c r="AR134" s="7"/>
      <c r="AS134" s="390"/>
      <c r="AT134" s="391"/>
      <c r="AU134" s="391"/>
      <c r="AV134" s="391"/>
      <c r="AW134" s="391"/>
      <c r="AX134" s="391"/>
      <c r="AY134" s="391"/>
      <c r="AZ134" s="391"/>
      <c r="BA134" s="391"/>
      <c r="BB134" s="391"/>
      <c r="BC134" s="391"/>
      <c r="BD134" s="392"/>
    </row>
    <row r="135" spans="1:56" ht="23" x14ac:dyDescent="0.35">
      <c r="C135" s="37"/>
      <c r="E135" s="45" t="s">
        <v>46</v>
      </c>
      <c r="F135" s="372"/>
      <c r="G135" s="386"/>
      <c r="H135" s="386"/>
      <c r="I135" s="386"/>
      <c r="J135" s="386"/>
      <c r="K135" s="386"/>
      <c r="L135" s="386"/>
      <c r="M135" s="386"/>
      <c r="N135" s="386"/>
      <c r="O135" s="386"/>
      <c r="P135" s="386"/>
      <c r="Q135" s="379"/>
      <c r="R135" s="7"/>
      <c r="S135" s="372"/>
      <c r="T135" s="386"/>
      <c r="U135" s="386"/>
      <c r="V135" s="386"/>
      <c r="W135" s="386"/>
      <c r="X135" s="386"/>
      <c r="Y135" s="386"/>
      <c r="Z135" s="386"/>
      <c r="AA135" s="386"/>
      <c r="AB135" s="386"/>
      <c r="AC135" s="386"/>
      <c r="AD135" s="379"/>
      <c r="AE135" s="7"/>
      <c r="AF135" s="372"/>
      <c r="AG135" s="386"/>
      <c r="AH135" s="386"/>
      <c r="AI135" s="386"/>
      <c r="AJ135" s="386"/>
      <c r="AK135" s="386"/>
      <c r="AL135" s="386"/>
      <c r="AM135" s="386"/>
      <c r="AN135" s="386"/>
      <c r="AO135" s="386"/>
      <c r="AP135" s="386"/>
      <c r="AQ135" s="379"/>
      <c r="AR135" s="7"/>
      <c r="AS135" s="372"/>
      <c r="AT135" s="386"/>
      <c r="AU135" s="386"/>
      <c r="AV135" s="386"/>
      <c r="AW135" s="386"/>
      <c r="AX135" s="386"/>
      <c r="AY135" s="386"/>
      <c r="AZ135" s="386"/>
      <c r="BA135" s="386"/>
      <c r="BB135" s="386"/>
      <c r="BC135" s="386"/>
      <c r="BD135" s="379"/>
    </row>
    <row r="136" spans="1:56" ht="23" x14ac:dyDescent="0.35">
      <c r="C136" s="37"/>
      <c r="E136" s="70" t="s">
        <v>343</v>
      </c>
      <c r="F136" s="376"/>
      <c r="G136" s="387"/>
      <c r="H136" s="387"/>
      <c r="I136" s="387"/>
      <c r="J136" s="387"/>
      <c r="K136" s="387"/>
      <c r="L136" s="387"/>
      <c r="M136" s="387"/>
      <c r="N136" s="387"/>
      <c r="O136" s="387"/>
      <c r="P136" s="387"/>
      <c r="Q136" s="382"/>
      <c r="R136" s="7"/>
      <c r="S136" s="376"/>
      <c r="T136" s="387"/>
      <c r="U136" s="387"/>
      <c r="V136" s="387"/>
      <c r="W136" s="387"/>
      <c r="X136" s="387"/>
      <c r="Y136" s="387"/>
      <c r="Z136" s="387"/>
      <c r="AA136" s="387"/>
      <c r="AB136" s="387"/>
      <c r="AC136" s="387"/>
      <c r="AD136" s="382"/>
      <c r="AE136" s="7"/>
      <c r="AF136" s="376"/>
      <c r="AG136" s="387"/>
      <c r="AH136" s="387"/>
      <c r="AI136" s="387"/>
      <c r="AJ136" s="387"/>
      <c r="AK136" s="387"/>
      <c r="AL136" s="387"/>
      <c r="AM136" s="387"/>
      <c r="AN136" s="387"/>
      <c r="AO136" s="387"/>
      <c r="AP136" s="387"/>
      <c r="AQ136" s="382"/>
      <c r="AR136" s="7"/>
      <c r="AS136" s="376"/>
      <c r="AT136" s="387"/>
      <c r="AU136" s="387"/>
      <c r="AV136" s="387"/>
      <c r="AW136" s="387"/>
      <c r="AX136" s="387"/>
      <c r="AY136" s="387"/>
      <c r="AZ136" s="387"/>
      <c r="BA136" s="387"/>
      <c r="BB136" s="387"/>
      <c r="BC136" s="387"/>
      <c r="BD136" s="382"/>
    </row>
    <row r="137" spans="1:56" ht="23" x14ac:dyDescent="0.35">
      <c r="B137" s="57"/>
      <c r="C137" s="37"/>
      <c r="E137" s="46" t="s">
        <v>200</v>
      </c>
      <c r="F137" s="325"/>
      <c r="G137" s="326"/>
      <c r="H137" s="326"/>
      <c r="I137" s="326"/>
      <c r="J137" s="326"/>
      <c r="K137" s="326"/>
      <c r="L137" s="326"/>
      <c r="M137" s="326"/>
      <c r="N137" s="326"/>
      <c r="O137" s="326"/>
      <c r="P137" s="326"/>
      <c r="Q137" s="9"/>
      <c r="R137" s="7"/>
      <c r="S137" s="325"/>
      <c r="T137" s="326"/>
      <c r="U137" s="326"/>
      <c r="V137" s="326"/>
      <c r="W137" s="326"/>
      <c r="X137" s="326"/>
      <c r="Y137" s="326"/>
      <c r="Z137" s="326"/>
      <c r="AA137" s="326"/>
      <c r="AB137" s="326"/>
      <c r="AC137" s="326"/>
      <c r="AD137" s="9"/>
      <c r="AE137" s="7"/>
      <c r="AF137" s="325"/>
      <c r="AG137" s="326"/>
      <c r="AH137" s="326"/>
      <c r="AI137" s="326"/>
      <c r="AJ137" s="326"/>
      <c r="AK137" s="326"/>
      <c r="AL137" s="326"/>
      <c r="AM137" s="326"/>
      <c r="AN137" s="326"/>
      <c r="AO137" s="326"/>
      <c r="AP137" s="326"/>
      <c r="AQ137" s="9"/>
      <c r="AR137" s="7"/>
      <c r="AS137" s="325"/>
      <c r="AT137" s="326"/>
      <c r="AU137" s="326"/>
      <c r="AV137" s="326"/>
      <c r="AW137" s="326"/>
      <c r="AX137" s="326"/>
      <c r="AY137" s="326"/>
      <c r="AZ137" s="326"/>
      <c r="BA137" s="326"/>
      <c r="BB137" s="326"/>
      <c r="BC137" s="326"/>
      <c r="BD137" s="9"/>
    </row>
    <row r="138" spans="1:56" ht="23" x14ac:dyDescent="0.35">
      <c r="B138" s="57"/>
      <c r="C138" s="37"/>
      <c r="E138" s="262" t="s">
        <v>202</v>
      </c>
      <c r="F138" s="375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380"/>
      <c r="R138" s="7"/>
      <c r="S138" s="375"/>
      <c r="T138" s="19"/>
      <c r="U138" s="19"/>
      <c r="V138" s="19"/>
      <c r="W138" s="19"/>
      <c r="X138" s="19"/>
      <c r="Y138" s="19"/>
      <c r="Z138" s="19"/>
      <c r="AA138" s="19"/>
      <c r="AB138" s="19"/>
      <c r="AC138" s="19"/>
      <c r="AD138" s="380"/>
      <c r="AE138" s="7"/>
      <c r="AF138" s="375"/>
      <c r="AG138" s="19"/>
      <c r="AH138" s="19"/>
      <c r="AI138" s="19"/>
      <c r="AJ138" s="19"/>
      <c r="AK138" s="19"/>
      <c r="AL138" s="19"/>
      <c r="AM138" s="19"/>
      <c r="AN138" s="19"/>
      <c r="AO138" s="19"/>
      <c r="AP138" s="19"/>
      <c r="AQ138" s="380"/>
      <c r="AR138" s="7"/>
      <c r="AS138" s="375"/>
      <c r="AT138" s="19"/>
      <c r="AU138" s="19"/>
      <c r="AV138" s="19"/>
      <c r="AW138" s="19"/>
      <c r="AX138" s="19"/>
      <c r="AY138" s="19"/>
      <c r="AZ138" s="19"/>
      <c r="BA138" s="19"/>
      <c r="BB138" s="19"/>
      <c r="BC138" s="19"/>
      <c r="BD138" s="380"/>
    </row>
    <row r="139" spans="1:56" ht="23" x14ac:dyDescent="0.35">
      <c r="A139" s="37" t="s">
        <v>47</v>
      </c>
      <c r="B139" s="37" t="s">
        <v>175</v>
      </c>
      <c r="C139" s="37">
        <v>96</v>
      </c>
      <c r="E139" s="47" t="s">
        <v>308</v>
      </c>
      <c r="F139" s="390"/>
      <c r="G139" s="391"/>
      <c r="H139" s="391"/>
      <c r="I139" s="391"/>
      <c r="J139" s="391"/>
      <c r="K139" s="391"/>
      <c r="L139" s="391"/>
      <c r="M139" s="391"/>
      <c r="N139" s="391"/>
      <c r="O139" s="391"/>
      <c r="P139" s="391"/>
      <c r="Q139" s="392"/>
      <c r="R139" s="7"/>
      <c r="S139" s="390"/>
      <c r="T139" s="391"/>
      <c r="U139" s="391"/>
      <c r="V139" s="391"/>
      <c r="W139" s="391"/>
      <c r="X139" s="391"/>
      <c r="Y139" s="391"/>
      <c r="Z139" s="391"/>
      <c r="AA139" s="391"/>
      <c r="AB139" s="391"/>
      <c r="AC139" s="391"/>
      <c r="AD139" s="392"/>
      <c r="AE139" s="7"/>
      <c r="AF139" s="390"/>
      <c r="AG139" s="391"/>
      <c r="AH139" s="391"/>
      <c r="AI139" s="391"/>
      <c r="AJ139" s="391"/>
      <c r="AK139" s="391"/>
      <c r="AL139" s="391"/>
      <c r="AM139" s="391"/>
      <c r="AN139" s="391"/>
      <c r="AO139" s="391"/>
      <c r="AP139" s="391"/>
      <c r="AQ139" s="392"/>
      <c r="AR139" s="7"/>
      <c r="AS139" s="390"/>
      <c r="AT139" s="391"/>
      <c r="AU139" s="391"/>
      <c r="AV139" s="391"/>
      <c r="AW139" s="391"/>
      <c r="AX139" s="391"/>
      <c r="AY139" s="391"/>
      <c r="AZ139" s="391"/>
      <c r="BA139" s="391"/>
      <c r="BB139" s="391"/>
      <c r="BC139" s="391"/>
      <c r="BD139" s="392"/>
    </row>
    <row r="140" spans="1:56" ht="23" x14ac:dyDescent="0.35">
      <c r="B140" s="58"/>
      <c r="C140" s="37"/>
      <c r="E140" s="71" t="s">
        <v>370</v>
      </c>
      <c r="F140" s="375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380"/>
      <c r="R140" s="7"/>
      <c r="S140" s="375"/>
      <c r="T140" s="19"/>
      <c r="U140" s="19"/>
      <c r="V140" s="19"/>
      <c r="W140" s="19"/>
      <c r="X140" s="19"/>
      <c r="Y140" s="19"/>
      <c r="Z140" s="19"/>
      <c r="AA140" s="19"/>
      <c r="AB140" s="19"/>
      <c r="AC140" s="19"/>
      <c r="AD140" s="380"/>
      <c r="AE140" s="7"/>
      <c r="AF140" s="375"/>
      <c r="AG140" s="19"/>
      <c r="AH140" s="19"/>
      <c r="AI140" s="19"/>
      <c r="AJ140" s="19"/>
      <c r="AK140" s="19"/>
      <c r="AL140" s="19"/>
      <c r="AM140" s="19"/>
      <c r="AN140" s="19"/>
      <c r="AO140" s="19"/>
      <c r="AP140" s="19"/>
      <c r="AQ140" s="380"/>
      <c r="AR140" s="7"/>
      <c r="AS140" s="375"/>
      <c r="AT140" s="19"/>
      <c r="AU140" s="19"/>
      <c r="AV140" s="19"/>
      <c r="AW140" s="19"/>
      <c r="AX140" s="19"/>
      <c r="AY140" s="19"/>
      <c r="AZ140" s="19"/>
      <c r="BA140" s="19"/>
      <c r="BB140" s="19"/>
      <c r="BC140" s="19"/>
      <c r="BD140" s="380"/>
    </row>
    <row r="141" spans="1:56" ht="23" x14ac:dyDescent="0.35">
      <c r="A141" s="37" t="s">
        <v>47</v>
      </c>
      <c r="B141" s="37" t="s">
        <v>176</v>
      </c>
      <c r="C141" s="37">
        <v>97</v>
      </c>
      <c r="E141" s="72" t="s">
        <v>206</v>
      </c>
      <c r="F141" s="390"/>
      <c r="G141" s="391"/>
      <c r="H141" s="391"/>
      <c r="I141" s="391"/>
      <c r="J141" s="391"/>
      <c r="K141" s="391"/>
      <c r="L141" s="391"/>
      <c r="M141" s="391"/>
      <c r="N141" s="391"/>
      <c r="O141" s="391"/>
      <c r="P141" s="391"/>
      <c r="Q141" s="392"/>
      <c r="R141" s="7"/>
      <c r="S141" s="390"/>
      <c r="T141" s="391"/>
      <c r="U141" s="391"/>
      <c r="V141" s="391"/>
      <c r="W141" s="391"/>
      <c r="X141" s="391"/>
      <c r="Y141" s="391"/>
      <c r="Z141" s="391"/>
      <c r="AA141" s="391"/>
      <c r="AB141" s="391"/>
      <c r="AC141" s="391"/>
      <c r="AD141" s="392"/>
      <c r="AE141" s="7"/>
      <c r="AF141" s="390"/>
      <c r="AG141" s="391"/>
      <c r="AH141" s="391"/>
      <c r="AI141" s="391"/>
      <c r="AJ141" s="391"/>
      <c r="AK141" s="391"/>
      <c r="AL141" s="391"/>
      <c r="AM141" s="391"/>
      <c r="AN141" s="391"/>
      <c r="AO141" s="391"/>
      <c r="AP141" s="391"/>
      <c r="AQ141" s="392"/>
      <c r="AR141" s="7"/>
      <c r="AS141" s="390"/>
      <c r="AT141" s="391"/>
      <c r="AU141" s="391"/>
      <c r="AV141" s="391"/>
      <c r="AW141" s="391"/>
      <c r="AX141" s="391"/>
      <c r="AY141" s="391"/>
      <c r="AZ141" s="391"/>
      <c r="BA141" s="391"/>
      <c r="BB141" s="391"/>
      <c r="BC141" s="391"/>
      <c r="BD141" s="392"/>
    </row>
    <row r="142" spans="1:56" ht="23" x14ac:dyDescent="0.35">
      <c r="A142" s="37" t="s">
        <v>47</v>
      </c>
      <c r="B142" s="37" t="s">
        <v>177</v>
      </c>
      <c r="C142" s="37">
        <v>98</v>
      </c>
      <c r="E142" s="72" t="s">
        <v>207</v>
      </c>
      <c r="F142" s="390"/>
      <c r="G142" s="391"/>
      <c r="H142" s="391"/>
      <c r="I142" s="391"/>
      <c r="J142" s="391"/>
      <c r="K142" s="391"/>
      <c r="L142" s="391"/>
      <c r="M142" s="391"/>
      <c r="N142" s="391"/>
      <c r="O142" s="391"/>
      <c r="P142" s="391"/>
      <c r="Q142" s="392"/>
      <c r="R142" s="7"/>
      <c r="S142" s="390"/>
      <c r="T142" s="391"/>
      <c r="U142" s="391"/>
      <c r="V142" s="391"/>
      <c r="W142" s="391"/>
      <c r="X142" s="391"/>
      <c r="Y142" s="391"/>
      <c r="Z142" s="391"/>
      <c r="AA142" s="391"/>
      <c r="AB142" s="391"/>
      <c r="AC142" s="391"/>
      <c r="AD142" s="392"/>
      <c r="AE142" s="7"/>
      <c r="AF142" s="390"/>
      <c r="AG142" s="391"/>
      <c r="AH142" s="391"/>
      <c r="AI142" s="391"/>
      <c r="AJ142" s="391"/>
      <c r="AK142" s="391"/>
      <c r="AL142" s="391"/>
      <c r="AM142" s="391"/>
      <c r="AN142" s="391"/>
      <c r="AO142" s="391"/>
      <c r="AP142" s="391"/>
      <c r="AQ142" s="392"/>
      <c r="AR142" s="7"/>
      <c r="AS142" s="390"/>
      <c r="AT142" s="391"/>
      <c r="AU142" s="391"/>
      <c r="AV142" s="391"/>
      <c r="AW142" s="391"/>
      <c r="AX142" s="391"/>
      <c r="AY142" s="391"/>
      <c r="AZ142" s="391"/>
      <c r="BA142" s="391"/>
      <c r="BB142" s="391"/>
      <c r="BC142" s="391"/>
      <c r="BD142" s="392"/>
    </row>
    <row r="143" spans="1:56" ht="23" x14ac:dyDescent="0.35">
      <c r="A143" s="37" t="s">
        <v>47</v>
      </c>
      <c r="B143" s="37" t="s">
        <v>178</v>
      </c>
      <c r="C143" s="37">
        <v>99</v>
      </c>
      <c r="E143" s="72" t="s">
        <v>208</v>
      </c>
      <c r="F143" s="390"/>
      <c r="G143" s="391"/>
      <c r="H143" s="391"/>
      <c r="I143" s="391"/>
      <c r="J143" s="391"/>
      <c r="K143" s="391"/>
      <c r="L143" s="391"/>
      <c r="M143" s="391"/>
      <c r="N143" s="391"/>
      <c r="O143" s="391"/>
      <c r="P143" s="391"/>
      <c r="Q143" s="392"/>
      <c r="R143" s="7"/>
      <c r="S143" s="390"/>
      <c r="T143" s="391"/>
      <c r="U143" s="391"/>
      <c r="V143" s="391"/>
      <c r="W143" s="391"/>
      <c r="X143" s="391"/>
      <c r="Y143" s="391"/>
      <c r="Z143" s="391"/>
      <c r="AA143" s="391"/>
      <c r="AB143" s="391"/>
      <c r="AC143" s="391"/>
      <c r="AD143" s="392"/>
      <c r="AE143" s="7"/>
      <c r="AF143" s="390"/>
      <c r="AG143" s="391"/>
      <c r="AH143" s="391"/>
      <c r="AI143" s="391"/>
      <c r="AJ143" s="391"/>
      <c r="AK143" s="391"/>
      <c r="AL143" s="391"/>
      <c r="AM143" s="391"/>
      <c r="AN143" s="391"/>
      <c r="AO143" s="391"/>
      <c r="AP143" s="391"/>
      <c r="AQ143" s="392"/>
      <c r="AR143" s="7"/>
      <c r="AS143" s="390"/>
      <c r="AT143" s="391"/>
      <c r="AU143" s="391"/>
      <c r="AV143" s="391"/>
      <c r="AW143" s="391"/>
      <c r="AX143" s="391"/>
      <c r="AY143" s="391"/>
      <c r="AZ143" s="391"/>
      <c r="BA143" s="391"/>
      <c r="BB143" s="391"/>
      <c r="BC143" s="391"/>
      <c r="BD143" s="392"/>
    </row>
    <row r="144" spans="1:56" ht="23" x14ac:dyDescent="0.35">
      <c r="A144" s="37" t="s">
        <v>47</v>
      </c>
      <c r="B144" s="37" t="s">
        <v>179</v>
      </c>
      <c r="C144" s="37">
        <v>100</v>
      </c>
      <c r="E144" s="72" t="s">
        <v>209</v>
      </c>
      <c r="F144" s="390"/>
      <c r="G144" s="391"/>
      <c r="H144" s="391"/>
      <c r="I144" s="391"/>
      <c r="J144" s="391"/>
      <c r="K144" s="391"/>
      <c r="L144" s="391"/>
      <c r="M144" s="391"/>
      <c r="N144" s="391"/>
      <c r="O144" s="391"/>
      <c r="P144" s="391"/>
      <c r="Q144" s="392"/>
      <c r="R144" s="7"/>
      <c r="S144" s="390"/>
      <c r="T144" s="391"/>
      <c r="U144" s="391"/>
      <c r="V144" s="391"/>
      <c r="W144" s="391"/>
      <c r="X144" s="391"/>
      <c r="Y144" s="391"/>
      <c r="Z144" s="391"/>
      <c r="AA144" s="391"/>
      <c r="AB144" s="391"/>
      <c r="AC144" s="391"/>
      <c r="AD144" s="392"/>
      <c r="AE144" s="7"/>
      <c r="AF144" s="390"/>
      <c r="AG144" s="391"/>
      <c r="AH144" s="391"/>
      <c r="AI144" s="391"/>
      <c r="AJ144" s="391"/>
      <c r="AK144" s="391"/>
      <c r="AL144" s="391"/>
      <c r="AM144" s="391"/>
      <c r="AN144" s="391"/>
      <c r="AO144" s="391"/>
      <c r="AP144" s="391"/>
      <c r="AQ144" s="392"/>
      <c r="AR144" s="7"/>
      <c r="AS144" s="390"/>
      <c r="AT144" s="391"/>
      <c r="AU144" s="391"/>
      <c r="AV144" s="391"/>
      <c r="AW144" s="391"/>
      <c r="AX144" s="391"/>
      <c r="AY144" s="391"/>
      <c r="AZ144" s="391"/>
      <c r="BA144" s="391"/>
      <c r="BB144" s="391"/>
      <c r="BC144" s="391"/>
      <c r="BD144" s="392"/>
    </row>
    <row r="145" spans="1:56" ht="23" x14ac:dyDescent="0.35">
      <c r="A145" s="37" t="s">
        <v>47</v>
      </c>
      <c r="B145" s="37" t="s">
        <v>180</v>
      </c>
      <c r="C145" s="37">
        <v>101</v>
      </c>
      <c r="E145" s="72" t="s">
        <v>210</v>
      </c>
      <c r="F145" s="390"/>
      <c r="G145" s="391"/>
      <c r="H145" s="391"/>
      <c r="I145" s="391"/>
      <c r="J145" s="391"/>
      <c r="K145" s="391"/>
      <c r="L145" s="391"/>
      <c r="M145" s="391"/>
      <c r="N145" s="391"/>
      <c r="O145" s="391"/>
      <c r="P145" s="391"/>
      <c r="Q145" s="392"/>
      <c r="R145" s="7"/>
      <c r="S145" s="390"/>
      <c r="T145" s="391"/>
      <c r="U145" s="391"/>
      <c r="V145" s="391"/>
      <c r="W145" s="391"/>
      <c r="X145" s="391"/>
      <c r="Y145" s="391"/>
      <c r="Z145" s="391"/>
      <c r="AA145" s="391"/>
      <c r="AB145" s="391"/>
      <c r="AC145" s="391"/>
      <c r="AD145" s="392"/>
      <c r="AE145" s="7"/>
      <c r="AF145" s="390"/>
      <c r="AG145" s="391"/>
      <c r="AH145" s="391"/>
      <c r="AI145" s="391"/>
      <c r="AJ145" s="391"/>
      <c r="AK145" s="391"/>
      <c r="AL145" s="391"/>
      <c r="AM145" s="391"/>
      <c r="AN145" s="391"/>
      <c r="AO145" s="391"/>
      <c r="AP145" s="391"/>
      <c r="AQ145" s="392"/>
      <c r="AR145" s="7"/>
      <c r="AS145" s="390"/>
      <c r="AT145" s="391"/>
      <c r="AU145" s="391"/>
      <c r="AV145" s="391"/>
      <c r="AW145" s="391"/>
      <c r="AX145" s="391"/>
      <c r="AY145" s="391"/>
      <c r="AZ145" s="391"/>
      <c r="BA145" s="391"/>
      <c r="BB145" s="391"/>
      <c r="BC145" s="391"/>
      <c r="BD145" s="392"/>
    </row>
    <row r="146" spans="1:56" ht="23" x14ac:dyDescent="0.35">
      <c r="A146" s="37" t="s">
        <v>47</v>
      </c>
      <c r="B146" s="37" t="s">
        <v>181</v>
      </c>
      <c r="C146" s="37">
        <v>102</v>
      </c>
      <c r="E146" s="72" t="s">
        <v>211</v>
      </c>
      <c r="F146" s="390"/>
      <c r="G146" s="391"/>
      <c r="H146" s="391"/>
      <c r="I146" s="391"/>
      <c r="J146" s="391"/>
      <c r="K146" s="391"/>
      <c r="L146" s="391"/>
      <c r="M146" s="391"/>
      <c r="N146" s="391"/>
      <c r="O146" s="391"/>
      <c r="P146" s="391"/>
      <c r="Q146" s="392"/>
      <c r="R146" s="7"/>
      <c r="S146" s="390"/>
      <c r="T146" s="391"/>
      <c r="U146" s="391"/>
      <c r="V146" s="391"/>
      <c r="W146" s="391"/>
      <c r="X146" s="391"/>
      <c r="Y146" s="391"/>
      <c r="Z146" s="391"/>
      <c r="AA146" s="391"/>
      <c r="AB146" s="391"/>
      <c r="AC146" s="391"/>
      <c r="AD146" s="392"/>
      <c r="AE146" s="7"/>
      <c r="AF146" s="390"/>
      <c r="AG146" s="391"/>
      <c r="AH146" s="391"/>
      <c r="AI146" s="391"/>
      <c r="AJ146" s="391"/>
      <c r="AK146" s="391"/>
      <c r="AL146" s="391"/>
      <c r="AM146" s="391"/>
      <c r="AN146" s="391"/>
      <c r="AO146" s="391"/>
      <c r="AP146" s="391"/>
      <c r="AQ146" s="392"/>
      <c r="AR146" s="7"/>
      <c r="AS146" s="390"/>
      <c r="AT146" s="391"/>
      <c r="AU146" s="391"/>
      <c r="AV146" s="391"/>
      <c r="AW146" s="391"/>
      <c r="AX146" s="391"/>
      <c r="AY146" s="391"/>
      <c r="AZ146" s="391"/>
      <c r="BA146" s="391"/>
      <c r="BB146" s="391"/>
      <c r="BC146" s="391"/>
      <c r="BD146" s="392"/>
    </row>
    <row r="147" spans="1:56" ht="23" x14ac:dyDescent="0.35">
      <c r="A147" s="37" t="s">
        <v>47</v>
      </c>
      <c r="B147" s="37" t="s">
        <v>182</v>
      </c>
      <c r="C147" s="37">
        <v>103</v>
      </c>
      <c r="E147" s="72" t="s">
        <v>212</v>
      </c>
      <c r="F147" s="390"/>
      <c r="G147" s="391"/>
      <c r="H147" s="391"/>
      <c r="I147" s="391"/>
      <c r="J147" s="391"/>
      <c r="K147" s="391"/>
      <c r="L147" s="391"/>
      <c r="M147" s="391"/>
      <c r="N147" s="391"/>
      <c r="O147" s="391"/>
      <c r="P147" s="391"/>
      <c r="Q147" s="392"/>
      <c r="R147" s="7"/>
      <c r="S147" s="390"/>
      <c r="T147" s="391"/>
      <c r="U147" s="391"/>
      <c r="V147" s="391"/>
      <c r="W147" s="391"/>
      <c r="X147" s="391"/>
      <c r="Y147" s="391"/>
      <c r="Z147" s="391"/>
      <c r="AA147" s="391"/>
      <c r="AB147" s="391"/>
      <c r="AC147" s="391"/>
      <c r="AD147" s="392"/>
      <c r="AE147" s="7"/>
      <c r="AF147" s="390"/>
      <c r="AG147" s="391"/>
      <c r="AH147" s="391"/>
      <c r="AI147" s="391"/>
      <c r="AJ147" s="391"/>
      <c r="AK147" s="391"/>
      <c r="AL147" s="391"/>
      <c r="AM147" s="391"/>
      <c r="AN147" s="391"/>
      <c r="AO147" s="391"/>
      <c r="AP147" s="391"/>
      <c r="AQ147" s="392"/>
      <c r="AR147" s="7"/>
      <c r="AS147" s="390"/>
      <c r="AT147" s="391"/>
      <c r="AU147" s="391"/>
      <c r="AV147" s="391"/>
      <c r="AW147" s="391"/>
      <c r="AX147" s="391"/>
      <c r="AY147" s="391"/>
      <c r="AZ147" s="391"/>
      <c r="BA147" s="391"/>
      <c r="BB147" s="391"/>
      <c r="BC147" s="391"/>
      <c r="BD147" s="392"/>
    </row>
    <row r="148" spans="1:56" ht="23" x14ac:dyDescent="0.35">
      <c r="A148" s="37" t="s">
        <v>47</v>
      </c>
      <c r="B148" s="37" t="s">
        <v>183</v>
      </c>
      <c r="C148" s="37">
        <v>104</v>
      </c>
      <c r="E148" s="47" t="s">
        <v>213</v>
      </c>
      <c r="F148" s="374"/>
      <c r="G148" s="39"/>
      <c r="H148" s="39"/>
      <c r="I148" s="39"/>
      <c r="J148" s="39"/>
      <c r="K148" s="39"/>
      <c r="L148" s="39"/>
      <c r="M148" s="39"/>
      <c r="N148" s="39"/>
      <c r="O148" s="39"/>
      <c r="P148" s="39"/>
      <c r="Q148" s="381"/>
      <c r="R148" s="7"/>
      <c r="S148" s="374"/>
      <c r="T148" s="39"/>
      <c r="U148" s="39"/>
      <c r="V148" s="39"/>
      <c r="W148" s="39"/>
      <c r="X148" s="39"/>
      <c r="Y148" s="39"/>
      <c r="Z148" s="39"/>
      <c r="AA148" s="39"/>
      <c r="AB148" s="39"/>
      <c r="AC148" s="39"/>
      <c r="AD148" s="381"/>
      <c r="AE148" s="7"/>
      <c r="AF148" s="374"/>
      <c r="AG148" s="39"/>
      <c r="AH148" s="39"/>
      <c r="AI148" s="39"/>
      <c r="AJ148" s="39"/>
      <c r="AK148" s="39"/>
      <c r="AL148" s="39"/>
      <c r="AM148" s="39"/>
      <c r="AN148" s="39"/>
      <c r="AO148" s="39"/>
      <c r="AP148" s="39"/>
      <c r="AQ148" s="381"/>
      <c r="AR148" s="7"/>
      <c r="AS148" s="374"/>
      <c r="AT148" s="39"/>
      <c r="AU148" s="39"/>
      <c r="AV148" s="39"/>
      <c r="AW148" s="39"/>
      <c r="AX148" s="39"/>
      <c r="AY148" s="39"/>
      <c r="AZ148" s="39"/>
      <c r="BA148" s="39"/>
      <c r="BB148" s="39"/>
      <c r="BC148" s="39"/>
      <c r="BD148" s="381"/>
    </row>
    <row r="149" spans="1:56" ht="23" x14ac:dyDescent="0.35">
      <c r="A149" s="37" t="s">
        <v>47</v>
      </c>
      <c r="B149" s="37" t="s">
        <v>184</v>
      </c>
      <c r="C149" s="37">
        <v>105</v>
      </c>
      <c r="E149" s="267" t="s">
        <v>214</v>
      </c>
      <c r="F149" s="374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81"/>
      <c r="R149" s="7"/>
      <c r="S149" s="390"/>
      <c r="T149" s="391"/>
      <c r="U149" s="391"/>
      <c r="V149" s="391"/>
      <c r="W149" s="391"/>
      <c r="X149" s="391"/>
      <c r="Y149" s="391"/>
      <c r="Z149" s="391"/>
      <c r="AA149" s="391"/>
      <c r="AB149" s="391"/>
      <c r="AC149" s="391"/>
      <c r="AD149" s="392"/>
      <c r="AE149" s="7"/>
      <c r="AF149" s="374"/>
      <c r="AG149" s="39"/>
      <c r="AH149" s="39"/>
      <c r="AI149" s="39"/>
      <c r="AJ149" s="39"/>
      <c r="AK149" s="39"/>
      <c r="AL149" s="39"/>
      <c r="AM149" s="39"/>
      <c r="AN149" s="39"/>
      <c r="AO149" s="39"/>
      <c r="AP149" s="39"/>
      <c r="AQ149" s="381"/>
      <c r="AR149" s="7"/>
      <c r="AS149" s="374"/>
      <c r="AT149" s="39"/>
      <c r="AU149" s="39"/>
      <c r="AV149" s="39"/>
      <c r="AW149" s="39"/>
      <c r="AX149" s="39"/>
      <c r="AY149" s="39"/>
      <c r="AZ149" s="39"/>
      <c r="BA149" s="39"/>
      <c r="BB149" s="39"/>
      <c r="BC149" s="39"/>
      <c r="BD149" s="381"/>
    </row>
    <row r="150" spans="1:56" ht="23" x14ac:dyDescent="0.35">
      <c r="A150" s="37" t="s">
        <v>47</v>
      </c>
      <c r="B150" s="37" t="s">
        <v>185</v>
      </c>
      <c r="C150" s="37">
        <v>106</v>
      </c>
      <c r="E150" s="267" t="s">
        <v>215</v>
      </c>
      <c r="F150" s="374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81"/>
      <c r="R150" s="7"/>
      <c r="S150" s="374"/>
      <c r="T150" s="39"/>
      <c r="U150" s="39"/>
      <c r="V150" s="39"/>
      <c r="W150" s="39"/>
      <c r="X150" s="39"/>
      <c r="Y150" s="39"/>
      <c r="Z150" s="39"/>
      <c r="AA150" s="39"/>
      <c r="AB150" s="39"/>
      <c r="AC150" s="39"/>
      <c r="AD150" s="381"/>
      <c r="AE150" s="7"/>
      <c r="AF150" s="374"/>
      <c r="AG150" s="39"/>
      <c r="AH150" s="39"/>
      <c r="AI150" s="39"/>
      <c r="AJ150" s="39"/>
      <c r="AK150" s="39"/>
      <c r="AL150" s="39"/>
      <c r="AM150" s="39"/>
      <c r="AN150" s="39"/>
      <c r="AO150" s="39"/>
      <c r="AP150" s="39"/>
      <c r="AQ150" s="381"/>
      <c r="AR150" s="7"/>
      <c r="AS150" s="374"/>
      <c r="AT150" s="39"/>
      <c r="AU150" s="39"/>
      <c r="AV150" s="39"/>
      <c r="AW150" s="39"/>
      <c r="AX150" s="39"/>
      <c r="AY150" s="39"/>
      <c r="AZ150" s="39"/>
      <c r="BA150" s="39"/>
      <c r="BB150" s="39"/>
      <c r="BC150" s="39"/>
      <c r="BD150" s="381"/>
    </row>
    <row r="151" spans="1:56" ht="23" x14ac:dyDescent="0.35">
      <c r="B151" s="37"/>
      <c r="C151" s="37"/>
      <c r="E151" s="46" t="s">
        <v>217</v>
      </c>
      <c r="F151" s="327"/>
      <c r="G151" s="326"/>
      <c r="H151" s="326"/>
      <c r="I151" s="326"/>
      <c r="J151" s="326"/>
      <c r="K151" s="326"/>
      <c r="L151" s="326"/>
      <c r="M151" s="326"/>
      <c r="N151" s="326"/>
      <c r="O151" s="326"/>
      <c r="P151" s="326"/>
      <c r="Q151" s="9"/>
      <c r="R151" s="7"/>
      <c r="S151" s="327"/>
      <c r="T151" s="326"/>
      <c r="U151" s="326"/>
      <c r="V151" s="326"/>
      <c r="W151" s="326"/>
      <c r="X151" s="326"/>
      <c r="Y151" s="326"/>
      <c r="Z151" s="326"/>
      <c r="AA151" s="326"/>
      <c r="AB151" s="326"/>
      <c r="AC151" s="326"/>
      <c r="AD151" s="9"/>
      <c r="AE151" s="7"/>
      <c r="AF151" s="327"/>
      <c r="AG151" s="326"/>
      <c r="AH151" s="326"/>
      <c r="AI151" s="326"/>
      <c r="AJ151" s="326"/>
      <c r="AK151" s="326"/>
      <c r="AL151" s="326"/>
      <c r="AM151" s="326"/>
      <c r="AN151" s="326"/>
      <c r="AO151" s="326"/>
      <c r="AP151" s="326"/>
      <c r="AQ151" s="9"/>
      <c r="AR151" s="7"/>
      <c r="AS151" s="327"/>
      <c r="AT151" s="326"/>
      <c r="AU151" s="326"/>
      <c r="AV151" s="326"/>
      <c r="AW151" s="326"/>
      <c r="AX151" s="326"/>
      <c r="AY151" s="326"/>
      <c r="AZ151" s="326"/>
      <c r="BA151" s="326"/>
      <c r="BB151" s="326"/>
      <c r="BC151" s="326"/>
      <c r="BD151" s="9"/>
    </row>
    <row r="152" spans="1:56" ht="23" x14ac:dyDescent="0.35">
      <c r="A152" s="37" t="s">
        <v>47</v>
      </c>
      <c r="B152" s="37" t="s">
        <v>186</v>
      </c>
      <c r="C152" s="37">
        <v>107</v>
      </c>
      <c r="E152" s="69" t="s">
        <v>218</v>
      </c>
      <c r="F152" s="42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81"/>
      <c r="R152" s="7"/>
      <c r="S152" s="393"/>
      <c r="T152" s="391"/>
      <c r="U152" s="391"/>
      <c r="V152" s="391"/>
      <c r="W152" s="391"/>
      <c r="X152" s="391"/>
      <c r="Y152" s="391"/>
      <c r="Z152" s="391"/>
      <c r="AA152" s="391"/>
      <c r="AB152" s="391"/>
      <c r="AC152" s="391"/>
      <c r="AD152" s="392"/>
      <c r="AE152" s="7"/>
      <c r="AF152" s="42"/>
      <c r="AG152" s="39"/>
      <c r="AH152" s="39"/>
      <c r="AI152" s="39"/>
      <c r="AJ152" s="39"/>
      <c r="AK152" s="39"/>
      <c r="AL152" s="39"/>
      <c r="AM152" s="39"/>
      <c r="AN152" s="39"/>
      <c r="AO152" s="39"/>
      <c r="AP152" s="39"/>
      <c r="AQ152" s="381"/>
      <c r="AR152" s="7"/>
      <c r="AS152" s="42"/>
      <c r="AT152" s="39"/>
      <c r="AU152" s="39"/>
      <c r="AV152" s="39"/>
      <c r="AW152" s="39"/>
      <c r="AX152" s="39"/>
      <c r="AY152" s="39"/>
      <c r="AZ152" s="39"/>
      <c r="BA152" s="39"/>
      <c r="BB152" s="39"/>
      <c r="BC152" s="39"/>
      <c r="BD152" s="381"/>
    </row>
    <row r="153" spans="1:56" ht="23" x14ac:dyDescent="0.35">
      <c r="A153" s="37" t="s">
        <v>47</v>
      </c>
      <c r="B153" s="37" t="s">
        <v>187</v>
      </c>
      <c r="C153" s="37">
        <v>108</v>
      </c>
      <c r="E153" s="69" t="s">
        <v>319</v>
      </c>
      <c r="F153" s="390"/>
      <c r="G153" s="391"/>
      <c r="H153" s="391"/>
      <c r="I153" s="391"/>
      <c r="J153" s="391"/>
      <c r="K153" s="391"/>
      <c r="L153" s="391"/>
      <c r="M153" s="391"/>
      <c r="N153" s="391"/>
      <c r="O153" s="391"/>
      <c r="P153" s="391"/>
      <c r="Q153" s="392"/>
      <c r="S153" s="390"/>
      <c r="T153" s="391"/>
      <c r="U153" s="391"/>
      <c r="V153" s="391"/>
      <c r="W153" s="391"/>
      <c r="X153" s="391"/>
      <c r="Y153" s="391"/>
      <c r="Z153" s="391"/>
      <c r="AA153" s="391"/>
      <c r="AB153" s="391"/>
      <c r="AC153" s="391"/>
      <c r="AD153" s="392"/>
      <c r="AF153" s="390"/>
      <c r="AG153" s="391"/>
      <c r="AH153" s="391"/>
      <c r="AI153" s="391"/>
      <c r="AJ153" s="391"/>
      <c r="AK153" s="391"/>
      <c r="AL153" s="391"/>
      <c r="AM153" s="391"/>
      <c r="AN153" s="391"/>
      <c r="AO153" s="391"/>
      <c r="AP153" s="391"/>
      <c r="AQ153" s="392"/>
      <c r="AS153" s="390"/>
      <c r="AT153" s="391"/>
      <c r="AU153" s="391"/>
      <c r="AV153" s="391"/>
      <c r="AW153" s="391"/>
      <c r="AX153" s="391"/>
      <c r="AY153" s="391"/>
      <c r="AZ153" s="391"/>
      <c r="BA153" s="391"/>
      <c r="BB153" s="391"/>
      <c r="BC153" s="391"/>
      <c r="BD153" s="392"/>
    </row>
    <row r="154" spans="1:56" ht="23" x14ac:dyDescent="0.35">
      <c r="A154" s="37" t="s">
        <v>47</v>
      </c>
      <c r="B154" s="37" t="s">
        <v>188</v>
      </c>
      <c r="C154" s="37">
        <v>109</v>
      </c>
      <c r="E154" s="69" t="s">
        <v>220</v>
      </c>
      <c r="F154" s="390"/>
      <c r="G154" s="391"/>
      <c r="H154" s="391"/>
      <c r="I154" s="391"/>
      <c r="J154" s="391"/>
      <c r="K154" s="391"/>
      <c r="L154" s="391"/>
      <c r="M154" s="391"/>
      <c r="N154" s="391"/>
      <c r="O154" s="391"/>
      <c r="P154" s="391"/>
      <c r="Q154" s="392"/>
      <c r="R154" s="7"/>
      <c r="S154" s="374"/>
      <c r="T154" s="39"/>
      <c r="U154" s="39"/>
      <c r="V154" s="39"/>
      <c r="W154" s="39"/>
      <c r="X154" s="39"/>
      <c r="Y154" s="39"/>
      <c r="Z154" s="39"/>
      <c r="AA154" s="39"/>
      <c r="AB154" s="39"/>
      <c r="AC154" s="39"/>
      <c r="AD154" s="381"/>
      <c r="AE154" s="7"/>
      <c r="AF154" s="374"/>
      <c r="AG154" s="39"/>
      <c r="AH154" s="39"/>
      <c r="AI154" s="39"/>
      <c r="AJ154" s="39"/>
      <c r="AK154" s="39"/>
      <c r="AL154" s="39"/>
      <c r="AM154" s="39"/>
      <c r="AN154" s="39"/>
      <c r="AO154" s="39"/>
      <c r="AP154" s="39"/>
      <c r="AQ154" s="381"/>
      <c r="AR154" s="7"/>
      <c r="AS154" s="390"/>
      <c r="AT154" s="391"/>
      <c r="AU154" s="391"/>
      <c r="AV154" s="391"/>
      <c r="AW154" s="391"/>
      <c r="AX154" s="391"/>
      <c r="AY154" s="391"/>
      <c r="AZ154" s="391"/>
      <c r="BA154" s="391"/>
      <c r="BB154" s="391"/>
      <c r="BC154" s="391"/>
      <c r="BD154" s="392"/>
    </row>
    <row r="155" spans="1:56" ht="23" x14ac:dyDescent="0.35">
      <c r="B155" s="37"/>
      <c r="C155" s="37"/>
      <c r="E155" s="46" t="s">
        <v>222</v>
      </c>
      <c r="F155" s="327"/>
      <c r="G155" s="326"/>
      <c r="H155" s="326"/>
      <c r="I155" s="326"/>
      <c r="J155" s="326"/>
      <c r="K155" s="326"/>
      <c r="L155" s="326"/>
      <c r="M155" s="326"/>
      <c r="N155" s="326"/>
      <c r="O155" s="326"/>
      <c r="P155" s="326"/>
      <c r="Q155" s="9"/>
      <c r="R155" s="7"/>
      <c r="S155" s="327"/>
      <c r="T155" s="326"/>
      <c r="U155" s="326"/>
      <c r="V155" s="326"/>
      <c r="W155" s="326"/>
      <c r="X155" s="326"/>
      <c r="Y155" s="326"/>
      <c r="Z155" s="326"/>
      <c r="AA155" s="326"/>
      <c r="AB155" s="326"/>
      <c r="AC155" s="326"/>
      <c r="AD155" s="9"/>
      <c r="AE155" s="7"/>
      <c r="AF155" s="327"/>
      <c r="AG155" s="326"/>
      <c r="AH155" s="326"/>
      <c r="AI155" s="326"/>
      <c r="AJ155" s="326"/>
      <c r="AK155" s="326"/>
      <c r="AL155" s="326"/>
      <c r="AM155" s="326"/>
      <c r="AN155" s="326"/>
      <c r="AO155" s="326"/>
      <c r="AP155" s="326"/>
      <c r="AQ155" s="9"/>
      <c r="AR155" s="7"/>
      <c r="AS155" s="327"/>
      <c r="AT155" s="326"/>
      <c r="AU155" s="326"/>
      <c r="AV155" s="326"/>
      <c r="AW155" s="326"/>
      <c r="AX155" s="326"/>
      <c r="AY155" s="326"/>
      <c r="AZ155" s="326"/>
      <c r="BA155" s="326"/>
      <c r="BB155" s="326"/>
      <c r="BC155" s="326"/>
      <c r="BD155" s="9"/>
    </row>
    <row r="156" spans="1:56" ht="23" x14ac:dyDescent="0.35">
      <c r="A156" s="37" t="s">
        <v>47</v>
      </c>
      <c r="B156" s="37" t="s">
        <v>189</v>
      </c>
      <c r="C156" s="37">
        <v>110</v>
      </c>
      <c r="E156" s="69" t="s">
        <v>223</v>
      </c>
      <c r="F156" s="390"/>
      <c r="G156" s="391"/>
      <c r="H156" s="391"/>
      <c r="I156" s="391"/>
      <c r="J156" s="391"/>
      <c r="K156" s="391"/>
      <c r="L156" s="391"/>
      <c r="M156" s="391"/>
      <c r="N156" s="391"/>
      <c r="O156" s="391"/>
      <c r="P156" s="391"/>
      <c r="Q156" s="392"/>
      <c r="R156" s="7"/>
      <c r="S156" s="374"/>
      <c r="T156" s="39"/>
      <c r="U156" s="39"/>
      <c r="V156" s="39"/>
      <c r="W156" s="39"/>
      <c r="X156" s="39"/>
      <c r="Y156" s="39"/>
      <c r="Z156" s="39"/>
      <c r="AA156" s="39"/>
      <c r="AB156" s="39"/>
      <c r="AC156" s="39"/>
      <c r="AD156" s="381"/>
      <c r="AE156" s="7"/>
      <c r="AF156" s="374"/>
      <c r="AG156" s="39"/>
      <c r="AH156" s="39"/>
      <c r="AI156" s="39"/>
      <c r="AJ156" s="39"/>
      <c r="AK156" s="39"/>
      <c r="AL156" s="39"/>
      <c r="AM156" s="39"/>
      <c r="AN156" s="39"/>
      <c r="AO156" s="39"/>
      <c r="AP156" s="39"/>
      <c r="AQ156" s="381"/>
      <c r="AR156" s="7"/>
      <c r="AS156" s="390"/>
      <c r="AT156" s="391"/>
      <c r="AU156" s="391"/>
      <c r="AV156" s="391"/>
      <c r="AW156" s="391"/>
      <c r="AX156" s="391"/>
      <c r="AY156" s="391"/>
      <c r="AZ156" s="391"/>
      <c r="BA156" s="391"/>
      <c r="BB156" s="391"/>
      <c r="BC156" s="391"/>
      <c r="BD156" s="392"/>
    </row>
    <row r="157" spans="1:56" ht="23" x14ac:dyDescent="0.35">
      <c r="A157" s="37" t="s">
        <v>47</v>
      </c>
      <c r="B157" s="37" t="s">
        <v>190</v>
      </c>
      <c r="C157" s="37">
        <v>111</v>
      </c>
      <c r="E157" s="69" t="s">
        <v>224</v>
      </c>
      <c r="F157" s="390"/>
      <c r="G157" s="391"/>
      <c r="H157" s="391"/>
      <c r="I157" s="391"/>
      <c r="J157" s="391"/>
      <c r="K157" s="391"/>
      <c r="L157" s="391"/>
      <c r="M157" s="391"/>
      <c r="N157" s="391"/>
      <c r="O157" s="391"/>
      <c r="P157" s="391"/>
      <c r="Q157" s="392"/>
      <c r="R157" s="7"/>
      <c r="S157" s="390"/>
      <c r="T157" s="391"/>
      <c r="U157" s="391"/>
      <c r="V157" s="391"/>
      <c r="W157" s="391"/>
      <c r="X157" s="391"/>
      <c r="Y157" s="391"/>
      <c r="Z157" s="391"/>
      <c r="AA157" s="391"/>
      <c r="AB157" s="391"/>
      <c r="AC157" s="391"/>
      <c r="AD157" s="392"/>
      <c r="AE157" s="7"/>
      <c r="AF157" s="390"/>
      <c r="AG157" s="391"/>
      <c r="AH157" s="391"/>
      <c r="AI157" s="391"/>
      <c r="AJ157" s="391"/>
      <c r="AK157" s="391"/>
      <c r="AL157" s="391"/>
      <c r="AM157" s="391"/>
      <c r="AN157" s="391"/>
      <c r="AO157" s="391"/>
      <c r="AP157" s="391"/>
      <c r="AQ157" s="392"/>
      <c r="AR157" s="7"/>
      <c r="AS157" s="390"/>
      <c r="AT157" s="391"/>
      <c r="AU157" s="391"/>
      <c r="AV157" s="391"/>
      <c r="AW157" s="391"/>
      <c r="AX157" s="391"/>
      <c r="AY157" s="391"/>
      <c r="AZ157" s="391"/>
      <c r="BA157" s="391"/>
      <c r="BB157" s="391"/>
      <c r="BC157" s="391"/>
      <c r="BD157" s="392"/>
    </row>
    <row r="158" spans="1:56" ht="23" x14ac:dyDescent="0.35">
      <c r="A158" s="37" t="s">
        <v>47</v>
      </c>
      <c r="B158" s="37" t="s">
        <v>191</v>
      </c>
      <c r="C158" s="37">
        <v>112</v>
      </c>
      <c r="E158" s="69" t="s">
        <v>225</v>
      </c>
      <c r="F158" s="390"/>
      <c r="G158" s="391"/>
      <c r="H158" s="391"/>
      <c r="I158" s="391"/>
      <c r="J158" s="391"/>
      <c r="K158" s="391"/>
      <c r="L158" s="391"/>
      <c r="M158" s="391"/>
      <c r="N158" s="391"/>
      <c r="O158" s="391"/>
      <c r="P158" s="391"/>
      <c r="Q158" s="392"/>
      <c r="R158" s="7"/>
      <c r="S158" s="390"/>
      <c r="T158" s="391"/>
      <c r="U158" s="391"/>
      <c r="V158" s="391"/>
      <c r="W158" s="391"/>
      <c r="X158" s="391"/>
      <c r="Y158" s="391"/>
      <c r="Z158" s="391"/>
      <c r="AA158" s="391"/>
      <c r="AB158" s="391"/>
      <c r="AC158" s="391"/>
      <c r="AD158" s="392"/>
      <c r="AE158" s="7"/>
      <c r="AF158" s="390"/>
      <c r="AG158" s="391"/>
      <c r="AH158" s="391"/>
      <c r="AI158" s="391"/>
      <c r="AJ158" s="391"/>
      <c r="AK158" s="391"/>
      <c r="AL158" s="391"/>
      <c r="AM158" s="391"/>
      <c r="AN158" s="391"/>
      <c r="AO158" s="391"/>
      <c r="AP158" s="391"/>
      <c r="AQ158" s="392"/>
      <c r="AR158" s="7"/>
      <c r="AS158" s="390"/>
      <c r="AT158" s="391"/>
      <c r="AU158" s="391"/>
      <c r="AV158" s="391"/>
      <c r="AW158" s="391"/>
      <c r="AX158" s="391"/>
      <c r="AY158" s="391"/>
      <c r="AZ158" s="391"/>
      <c r="BA158" s="391"/>
      <c r="BB158" s="391"/>
      <c r="BC158" s="391"/>
      <c r="BD158" s="392"/>
    </row>
    <row r="159" spans="1:56" ht="23" x14ac:dyDescent="0.35">
      <c r="A159" s="37" t="s">
        <v>47</v>
      </c>
      <c r="B159" s="37" t="s">
        <v>192</v>
      </c>
      <c r="C159" s="37">
        <v>113</v>
      </c>
      <c r="E159" s="69" t="s">
        <v>226</v>
      </c>
      <c r="F159" s="390"/>
      <c r="G159" s="391"/>
      <c r="H159" s="391"/>
      <c r="I159" s="391"/>
      <c r="J159" s="391"/>
      <c r="K159" s="391"/>
      <c r="L159" s="391"/>
      <c r="M159" s="391"/>
      <c r="N159" s="391"/>
      <c r="O159" s="391"/>
      <c r="P159" s="391"/>
      <c r="Q159" s="392"/>
      <c r="R159" s="7"/>
      <c r="S159" s="390"/>
      <c r="T159" s="391"/>
      <c r="U159" s="391"/>
      <c r="V159" s="391"/>
      <c r="W159" s="391"/>
      <c r="X159" s="391"/>
      <c r="Y159" s="391"/>
      <c r="Z159" s="391"/>
      <c r="AA159" s="391"/>
      <c r="AB159" s="391"/>
      <c r="AC159" s="391"/>
      <c r="AD159" s="392"/>
      <c r="AE159" s="7"/>
      <c r="AF159" s="390"/>
      <c r="AG159" s="391"/>
      <c r="AH159" s="391"/>
      <c r="AI159" s="391"/>
      <c r="AJ159" s="391"/>
      <c r="AK159" s="391"/>
      <c r="AL159" s="391"/>
      <c r="AM159" s="391"/>
      <c r="AN159" s="391"/>
      <c r="AO159" s="391"/>
      <c r="AP159" s="391"/>
      <c r="AQ159" s="392"/>
      <c r="AR159" s="7"/>
      <c r="AS159" s="390"/>
      <c r="AT159" s="391"/>
      <c r="AU159" s="391"/>
      <c r="AV159" s="391"/>
      <c r="AW159" s="391"/>
      <c r="AX159" s="391"/>
      <c r="AY159" s="391"/>
      <c r="AZ159" s="391"/>
      <c r="BA159" s="391"/>
      <c r="BB159" s="391"/>
      <c r="BC159" s="391"/>
      <c r="BD159" s="392"/>
    </row>
    <row r="160" spans="1:56" ht="23" x14ac:dyDescent="0.35">
      <c r="A160" s="37" t="s">
        <v>47</v>
      </c>
      <c r="B160" s="37" t="s">
        <v>193</v>
      </c>
      <c r="C160" s="37">
        <v>114</v>
      </c>
      <c r="E160" s="69" t="s">
        <v>227</v>
      </c>
      <c r="F160" s="390"/>
      <c r="G160" s="391"/>
      <c r="H160" s="391"/>
      <c r="I160" s="391"/>
      <c r="J160" s="391"/>
      <c r="K160" s="391"/>
      <c r="L160" s="391"/>
      <c r="M160" s="391"/>
      <c r="N160" s="391"/>
      <c r="O160" s="391"/>
      <c r="P160" s="391"/>
      <c r="Q160" s="392"/>
      <c r="R160" s="7"/>
      <c r="S160" s="390"/>
      <c r="T160" s="391"/>
      <c r="U160" s="391"/>
      <c r="V160" s="391"/>
      <c r="W160" s="391"/>
      <c r="X160" s="391"/>
      <c r="Y160" s="391"/>
      <c r="Z160" s="391"/>
      <c r="AA160" s="391"/>
      <c r="AB160" s="391"/>
      <c r="AC160" s="391"/>
      <c r="AD160" s="392"/>
      <c r="AE160" s="7"/>
      <c r="AF160" s="390"/>
      <c r="AG160" s="391"/>
      <c r="AH160" s="391"/>
      <c r="AI160" s="391"/>
      <c r="AJ160" s="391"/>
      <c r="AK160" s="391"/>
      <c r="AL160" s="391"/>
      <c r="AM160" s="391"/>
      <c r="AN160" s="391"/>
      <c r="AO160" s="391"/>
      <c r="AP160" s="391"/>
      <c r="AQ160" s="392"/>
      <c r="AR160" s="7"/>
      <c r="AS160" s="390"/>
      <c r="AT160" s="391"/>
      <c r="AU160" s="391"/>
      <c r="AV160" s="391"/>
      <c r="AW160" s="391"/>
      <c r="AX160" s="391"/>
      <c r="AY160" s="391"/>
      <c r="AZ160" s="391"/>
      <c r="BA160" s="391"/>
      <c r="BB160" s="391"/>
      <c r="BC160" s="391"/>
      <c r="BD160" s="392"/>
    </row>
    <row r="161" spans="1:56" ht="23" x14ac:dyDescent="0.35">
      <c r="C161" s="37"/>
      <c r="E161" s="70" t="s">
        <v>344</v>
      </c>
      <c r="F161" s="376"/>
      <c r="G161" s="387"/>
      <c r="H161" s="387"/>
      <c r="I161" s="387"/>
      <c r="J161" s="387"/>
      <c r="K161" s="387"/>
      <c r="L161" s="387"/>
      <c r="M161" s="387"/>
      <c r="N161" s="387"/>
      <c r="O161" s="387"/>
      <c r="P161" s="387"/>
      <c r="Q161" s="382"/>
      <c r="R161" s="7"/>
      <c r="S161" s="376"/>
      <c r="T161" s="387"/>
      <c r="U161" s="387"/>
      <c r="V161" s="387"/>
      <c r="W161" s="387"/>
      <c r="X161" s="387"/>
      <c r="Y161" s="387"/>
      <c r="Z161" s="387"/>
      <c r="AA161" s="387"/>
      <c r="AB161" s="387"/>
      <c r="AC161" s="387"/>
      <c r="AD161" s="382"/>
      <c r="AE161" s="7"/>
      <c r="AF161" s="376"/>
      <c r="AG161" s="387"/>
      <c r="AH161" s="387"/>
      <c r="AI161" s="387"/>
      <c r="AJ161" s="387"/>
      <c r="AK161" s="387"/>
      <c r="AL161" s="387"/>
      <c r="AM161" s="387"/>
      <c r="AN161" s="387"/>
      <c r="AO161" s="387"/>
      <c r="AP161" s="387"/>
      <c r="AQ161" s="382"/>
      <c r="AR161" s="7"/>
      <c r="AS161" s="376"/>
      <c r="AT161" s="387"/>
      <c r="AU161" s="387"/>
      <c r="AV161" s="387"/>
      <c r="AW161" s="387"/>
      <c r="AX161" s="387"/>
      <c r="AY161" s="387"/>
      <c r="AZ161" s="387"/>
      <c r="BA161" s="387"/>
      <c r="BB161" s="387"/>
      <c r="BC161" s="387"/>
      <c r="BD161" s="382"/>
    </row>
    <row r="162" spans="1:56" ht="23" x14ac:dyDescent="0.35">
      <c r="B162" s="57"/>
      <c r="C162" s="37"/>
      <c r="E162" s="46" t="s">
        <v>200</v>
      </c>
      <c r="F162" s="325"/>
      <c r="G162" s="326"/>
      <c r="H162" s="326"/>
      <c r="I162" s="326"/>
      <c r="J162" s="326"/>
      <c r="K162" s="326"/>
      <c r="L162" s="326"/>
      <c r="M162" s="326"/>
      <c r="N162" s="326"/>
      <c r="O162" s="326"/>
      <c r="P162" s="326"/>
      <c r="Q162" s="9"/>
      <c r="R162" s="7"/>
      <c r="S162" s="325"/>
      <c r="T162" s="326"/>
      <c r="U162" s="326"/>
      <c r="V162" s="326"/>
      <c r="W162" s="326"/>
      <c r="X162" s="326"/>
      <c r="Y162" s="326"/>
      <c r="Z162" s="326"/>
      <c r="AA162" s="326"/>
      <c r="AB162" s="326"/>
      <c r="AC162" s="326"/>
      <c r="AD162" s="9"/>
      <c r="AE162" s="7"/>
      <c r="AF162" s="325"/>
      <c r="AG162" s="326"/>
      <c r="AH162" s="326"/>
      <c r="AI162" s="326"/>
      <c r="AJ162" s="326"/>
      <c r="AK162" s="326"/>
      <c r="AL162" s="326"/>
      <c r="AM162" s="326"/>
      <c r="AN162" s="326"/>
      <c r="AO162" s="326"/>
      <c r="AP162" s="326"/>
      <c r="AQ162" s="9"/>
      <c r="AR162" s="7"/>
      <c r="AS162" s="325"/>
      <c r="AT162" s="326"/>
      <c r="AU162" s="326"/>
      <c r="AV162" s="326"/>
      <c r="AW162" s="326"/>
      <c r="AX162" s="326"/>
      <c r="AY162" s="326"/>
      <c r="AZ162" s="326"/>
      <c r="BA162" s="326"/>
      <c r="BB162" s="326"/>
      <c r="BC162" s="326"/>
      <c r="BD162" s="9"/>
    </row>
    <row r="163" spans="1:56" ht="23" x14ac:dyDescent="0.35">
      <c r="B163" s="57"/>
      <c r="C163" s="37"/>
      <c r="E163" s="262" t="s">
        <v>202</v>
      </c>
      <c r="F163" s="375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380"/>
      <c r="R163" s="7"/>
      <c r="S163" s="375"/>
      <c r="T163" s="19"/>
      <c r="U163" s="19"/>
      <c r="V163" s="19"/>
      <c r="W163" s="19"/>
      <c r="X163" s="19"/>
      <c r="Y163" s="19"/>
      <c r="Z163" s="19"/>
      <c r="AA163" s="19"/>
      <c r="AB163" s="19"/>
      <c r="AC163" s="19"/>
      <c r="AD163" s="380"/>
      <c r="AE163" s="7"/>
      <c r="AF163" s="375"/>
      <c r="AG163" s="19"/>
      <c r="AH163" s="19"/>
      <c r="AI163" s="19"/>
      <c r="AJ163" s="19"/>
      <c r="AK163" s="19"/>
      <c r="AL163" s="19"/>
      <c r="AM163" s="19"/>
      <c r="AN163" s="19"/>
      <c r="AO163" s="19"/>
      <c r="AP163" s="19"/>
      <c r="AQ163" s="380"/>
      <c r="AR163" s="7"/>
      <c r="AS163" s="375"/>
      <c r="AT163" s="19"/>
      <c r="AU163" s="19"/>
      <c r="AV163" s="19"/>
      <c r="AW163" s="19"/>
      <c r="AX163" s="19"/>
      <c r="AY163" s="19"/>
      <c r="AZ163" s="19"/>
      <c r="BA163" s="19"/>
      <c r="BB163" s="19"/>
      <c r="BC163" s="19"/>
      <c r="BD163" s="380"/>
    </row>
    <row r="164" spans="1:56" ht="23" x14ac:dyDescent="0.35">
      <c r="A164" s="37" t="s">
        <v>49</v>
      </c>
      <c r="B164" s="37" t="s">
        <v>175</v>
      </c>
      <c r="C164" s="37">
        <v>115</v>
      </c>
      <c r="E164" s="47" t="s">
        <v>308</v>
      </c>
      <c r="F164" s="390"/>
      <c r="G164" s="391"/>
      <c r="H164" s="391"/>
      <c r="I164" s="391"/>
      <c r="J164" s="391"/>
      <c r="K164" s="391"/>
      <c r="L164" s="391"/>
      <c r="M164" s="391"/>
      <c r="N164" s="391"/>
      <c r="O164" s="391"/>
      <c r="P164" s="391"/>
      <c r="Q164" s="392"/>
      <c r="R164" s="7"/>
      <c r="S164" s="390"/>
      <c r="T164" s="391"/>
      <c r="U164" s="391"/>
      <c r="V164" s="391"/>
      <c r="W164" s="391"/>
      <c r="X164" s="391"/>
      <c r="Y164" s="391"/>
      <c r="Z164" s="391"/>
      <c r="AA164" s="391"/>
      <c r="AB164" s="391"/>
      <c r="AC164" s="391"/>
      <c r="AD164" s="392"/>
      <c r="AE164" s="7"/>
      <c r="AF164" s="390"/>
      <c r="AG164" s="391"/>
      <c r="AH164" s="391"/>
      <c r="AI164" s="391"/>
      <c r="AJ164" s="391"/>
      <c r="AK164" s="391"/>
      <c r="AL164" s="391"/>
      <c r="AM164" s="391"/>
      <c r="AN164" s="391"/>
      <c r="AO164" s="391"/>
      <c r="AP164" s="391"/>
      <c r="AQ164" s="392"/>
      <c r="AR164" s="7"/>
      <c r="AS164" s="390"/>
      <c r="AT164" s="391"/>
      <c r="AU164" s="391"/>
      <c r="AV164" s="391"/>
      <c r="AW164" s="391"/>
      <c r="AX164" s="391"/>
      <c r="AY164" s="391"/>
      <c r="AZ164" s="391"/>
      <c r="BA164" s="391"/>
      <c r="BB164" s="391"/>
      <c r="BC164" s="391"/>
      <c r="BD164" s="392"/>
    </row>
    <row r="165" spans="1:56" ht="23" x14ac:dyDescent="0.35">
      <c r="B165" s="58"/>
      <c r="C165" s="37"/>
      <c r="E165" s="71" t="s">
        <v>370</v>
      </c>
      <c r="F165" s="375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380"/>
      <c r="R165" s="7"/>
      <c r="S165" s="375"/>
      <c r="T165" s="19"/>
      <c r="U165" s="19"/>
      <c r="V165" s="19"/>
      <c r="W165" s="19"/>
      <c r="X165" s="19"/>
      <c r="Y165" s="19"/>
      <c r="Z165" s="19"/>
      <c r="AA165" s="19"/>
      <c r="AB165" s="19"/>
      <c r="AC165" s="19"/>
      <c r="AD165" s="380"/>
      <c r="AE165" s="7"/>
      <c r="AF165" s="375"/>
      <c r="AG165" s="19"/>
      <c r="AH165" s="19"/>
      <c r="AI165" s="19"/>
      <c r="AJ165" s="19"/>
      <c r="AK165" s="19"/>
      <c r="AL165" s="19"/>
      <c r="AM165" s="19"/>
      <c r="AN165" s="19"/>
      <c r="AO165" s="19"/>
      <c r="AP165" s="19"/>
      <c r="AQ165" s="380"/>
      <c r="AR165" s="7"/>
      <c r="AS165" s="375"/>
      <c r="AT165" s="19"/>
      <c r="AU165" s="19"/>
      <c r="AV165" s="19"/>
      <c r="AW165" s="19"/>
      <c r="AX165" s="19"/>
      <c r="AY165" s="19"/>
      <c r="AZ165" s="19"/>
      <c r="BA165" s="19"/>
      <c r="BB165" s="19"/>
      <c r="BC165" s="19"/>
      <c r="BD165" s="380"/>
    </row>
    <row r="166" spans="1:56" ht="23" x14ac:dyDescent="0.35">
      <c r="A166" s="37" t="s">
        <v>49</v>
      </c>
      <c r="B166" s="37" t="s">
        <v>176</v>
      </c>
      <c r="C166" s="37">
        <v>116</v>
      </c>
      <c r="E166" s="72" t="s">
        <v>206</v>
      </c>
      <c r="F166" s="390"/>
      <c r="G166" s="391"/>
      <c r="H166" s="391"/>
      <c r="I166" s="391"/>
      <c r="J166" s="391"/>
      <c r="K166" s="391"/>
      <c r="L166" s="391"/>
      <c r="M166" s="391"/>
      <c r="N166" s="391"/>
      <c r="O166" s="391"/>
      <c r="P166" s="391"/>
      <c r="Q166" s="392"/>
      <c r="R166" s="7"/>
      <c r="S166" s="390"/>
      <c r="T166" s="391"/>
      <c r="U166" s="391"/>
      <c r="V166" s="391"/>
      <c r="W166" s="391"/>
      <c r="X166" s="391"/>
      <c r="Y166" s="391"/>
      <c r="Z166" s="391"/>
      <c r="AA166" s="391"/>
      <c r="AB166" s="391"/>
      <c r="AC166" s="391"/>
      <c r="AD166" s="392"/>
      <c r="AE166" s="7"/>
      <c r="AF166" s="390"/>
      <c r="AG166" s="391"/>
      <c r="AH166" s="391"/>
      <c r="AI166" s="391"/>
      <c r="AJ166" s="391"/>
      <c r="AK166" s="391"/>
      <c r="AL166" s="391"/>
      <c r="AM166" s="391"/>
      <c r="AN166" s="391"/>
      <c r="AO166" s="391"/>
      <c r="AP166" s="391"/>
      <c r="AQ166" s="392"/>
      <c r="AR166" s="7"/>
      <c r="AS166" s="390"/>
      <c r="AT166" s="391"/>
      <c r="AU166" s="391"/>
      <c r="AV166" s="391"/>
      <c r="AW166" s="391"/>
      <c r="AX166" s="391"/>
      <c r="AY166" s="391"/>
      <c r="AZ166" s="391"/>
      <c r="BA166" s="391"/>
      <c r="BB166" s="391"/>
      <c r="BC166" s="391"/>
      <c r="BD166" s="392"/>
    </row>
    <row r="167" spans="1:56" ht="23" x14ac:dyDescent="0.35">
      <c r="A167" s="37" t="s">
        <v>49</v>
      </c>
      <c r="B167" s="37" t="s">
        <v>177</v>
      </c>
      <c r="C167" s="37">
        <v>117</v>
      </c>
      <c r="E167" s="72" t="s">
        <v>207</v>
      </c>
      <c r="F167" s="390"/>
      <c r="G167" s="391"/>
      <c r="H167" s="391"/>
      <c r="I167" s="391"/>
      <c r="J167" s="391"/>
      <c r="K167" s="391"/>
      <c r="L167" s="391"/>
      <c r="M167" s="391"/>
      <c r="N167" s="391"/>
      <c r="O167" s="391"/>
      <c r="P167" s="391"/>
      <c r="Q167" s="392"/>
      <c r="R167" s="7"/>
      <c r="S167" s="390"/>
      <c r="T167" s="391"/>
      <c r="U167" s="391"/>
      <c r="V167" s="391"/>
      <c r="W167" s="391"/>
      <c r="X167" s="391"/>
      <c r="Y167" s="391"/>
      <c r="Z167" s="391"/>
      <c r="AA167" s="391"/>
      <c r="AB167" s="391"/>
      <c r="AC167" s="391"/>
      <c r="AD167" s="392"/>
      <c r="AE167" s="7"/>
      <c r="AF167" s="390"/>
      <c r="AG167" s="391"/>
      <c r="AH167" s="391"/>
      <c r="AI167" s="391"/>
      <c r="AJ167" s="391"/>
      <c r="AK167" s="391"/>
      <c r="AL167" s="391"/>
      <c r="AM167" s="391"/>
      <c r="AN167" s="391"/>
      <c r="AO167" s="391"/>
      <c r="AP167" s="391"/>
      <c r="AQ167" s="392"/>
      <c r="AR167" s="7"/>
      <c r="AS167" s="390"/>
      <c r="AT167" s="391"/>
      <c r="AU167" s="391"/>
      <c r="AV167" s="391"/>
      <c r="AW167" s="391"/>
      <c r="AX167" s="391"/>
      <c r="AY167" s="391"/>
      <c r="AZ167" s="391"/>
      <c r="BA167" s="391"/>
      <c r="BB167" s="391"/>
      <c r="BC167" s="391"/>
      <c r="BD167" s="392"/>
    </row>
    <row r="168" spans="1:56" ht="23" x14ac:dyDescent="0.35">
      <c r="A168" s="37" t="s">
        <v>49</v>
      </c>
      <c r="B168" s="37" t="s">
        <v>178</v>
      </c>
      <c r="C168" s="37">
        <v>118</v>
      </c>
      <c r="E168" s="72" t="s">
        <v>208</v>
      </c>
      <c r="F168" s="390"/>
      <c r="G168" s="391"/>
      <c r="H168" s="391"/>
      <c r="I168" s="391"/>
      <c r="J168" s="391"/>
      <c r="K168" s="391"/>
      <c r="L168" s="391"/>
      <c r="M168" s="391"/>
      <c r="N168" s="391"/>
      <c r="O168" s="391"/>
      <c r="P168" s="391"/>
      <c r="Q168" s="392"/>
      <c r="R168" s="7"/>
      <c r="S168" s="390"/>
      <c r="T168" s="391"/>
      <c r="U168" s="391"/>
      <c r="V168" s="391"/>
      <c r="W168" s="391"/>
      <c r="X168" s="391"/>
      <c r="Y168" s="391"/>
      <c r="Z168" s="391"/>
      <c r="AA168" s="391"/>
      <c r="AB168" s="391"/>
      <c r="AC168" s="391"/>
      <c r="AD168" s="392"/>
      <c r="AE168" s="7"/>
      <c r="AF168" s="390"/>
      <c r="AG168" s="391"/>
      <c r="AH168" s="391"/>
      <c r="AI168" s="391"/>
      <c r="AJ168" s="391"/>
      <c r="AK168" s="391"/>
      <c r="AL168" s="391"/>
      <c r="AM168" s="391"/>
      <c r="AN168" s="391"/>
      <c r="AO168" s="391"/>
      <c r="AP168" s="391"/>
      <c r="AQ168" s="392"/>
      <c r="AR168" s="7"/>
      <c r="AS168" s="390"/>
      <c r="AT168" s="391"/>
      <c r="AU168" s="391"/>
      <c r="AV168" s="391"/>
      <c r="AW168" s="391"/>
      <c r="AX168" s="391"/>
      <c r="AY168" s="391"/>
      <c r="AZ168" s="391"/>
      <c r="BA168" s="391"/>
      <c r="BB168" s="391"/>
      <c r="BC168" s="391"/>
      <c r="BD168" s="392"/>
    </row>
    <row r="169" spans="1:56" ht="23" x14ac:dyDescent="0.35">
      <c r="A169" s="37" t="s">
        <v>49</v>
      </c>
      <c r="B169" s="37" t="s">
        <v>179</v>
      </c>
      <c r="C169" s="37">
        <v>119</v>
      </c>
      <c r="E169" s="72" t="s">
        <v>209</v>
      </c>
      <c r="F169" s="390"/>
      <c r="G169" s="391"/>
      <c r="H169" s="391"/>
      <c r="I169" s="391"/>
      <c r="J169" s="391"/>
      <c r="K169" s="391"/>
      <c r="L169" s="391"/>
      <c r="M169" s="391"/>
      <c r="N169" s="391"/>
      <c r="O169" s="391"/>
      <c r="P169" s="391"/>
      <c r="Q169" s="392"/>
      <c r="R169" s="7"/>
      <c r="S169" s="390"/>
      <c r="T169" s="391"/>
      <c r="U169" s="391"/>
      <c r="V169" s="391"/>
      <c r="W169" s="391"/>
      <c r="X169" s="391"/>
      <c r="Y169" s="391"/>
      <c r="Z169" s="391"/>
      <c r="AA169" s="391"/>
      <c r="AB169" s="391"/>
      <c r="AC169" s="391"/>
      <c r="AD169" s="392"/>
      <c r="AE169" s="7"/>
      <c r="AF169" s="390"/>
      <c r="AG169" s="391"/>
      <c r="AH169" s="391"/>
      <c r="AI169" s="391"/>
      <c r="AJ169" s="391"/>
      <c r="AK169" s="391"/>
      <c r="AL169" s="391"/>
      <c r="AM169" s="391"/>
      <c r="AN169" s="391"/>
      <c r="AO169" s="391"/>
      <c r="AP169" s="391"/>
      <c r="AQ169" s="392"/>
      <c r="AR169" s="7"/>
      <c r="AS169" s="390"/>
      <c r="AT169" s="391"/>
      <c r="AU169" s="391"/>
      <c r="AV169" s="391"/>
      <c r="AW169" s="391"/>
      <c r="AX169" s="391"/>
      <c r="AY169" s="391"/>
      <c r="AZ169" s="391"/>
      <c r="BA169" s="391"/>
      <c r="BB169" s="391"/>
      <c r="BC169" s="391"/>
      <c r="BD169" s="392"/>
    </row>
    <row r="170" spans="1:56" ht="23" x14ac:dyDescent="0.35">
      <c r="A170" s="37" t="s">
        <v>49</v>
      </c>
      <c r="B170" s="37" t="s">
        <v>180</v>
      </c>
      <c r="C170" s="37">
        <v>120</v>
      </c>
      <c r="E170" s="72" t="s">
        <v>210</v>
      </c>
      <c r="F170" s="390"/>
      <c r="G170" s="391"/>
      <c r="H170" s="391"/>
      <c r="I170" s="391"/>
      <c r="J170" s="391"/>
      <c r="K170" s="391"/>
      <c r="L170" s="391"/>
      <c r="M170" s="391"/>
      <c r="N170" s="391"/>
      <c r="O170" s="391"/>
      <c r="P170" s="391"/>
      <c r="Q170" s="392"/>
      <c r="R170" s="7"/>
      <c r="S170" s="390"/>
      <c r="T170" s="391"/>
      <c r="U170" s="391"/>
      <c r="V170" s="391"/>
      <c r="W170" s="391"/>
      <c r="X170" s="391"/>
      <c r="Y170" s="391"/>
      <c r="Z170" s="391"/>
      <c r="AA170" s="391"/>
      <c r="AB170" s="391"/>
      <c r="AC170" s="391"/>
      <c r="AD170" s="392"/>
      <c r="AE170" s="7"/>
      <c r="AF170" s="390"/>
      <c r="AG170" s="391"/>
      <c r="AH170" s="391"/>
      <c r="AI170" s="391"/>
      <c r="AJ170" s="391"/>
      <c r="AK170" s="391"/>
      <c r="AL170" s="391"/>
      <c r="AM170" s="391"/>
      <c r="AN170" s="391"/>
      <c r="AO170" s="391"/>
      <c r="AP170" s="391"/>
      <c r="AQ170" s="392"/>
      <c r="AR170" s="7"/>
      <c r="AS170" s="390"/>
      <c r="AT170" s="391"/>
      <c r="AU170" s="391"/>
      <c r="AV170" s="391"/>
      <c r="AW170" s="391"/>
      <c r="AX170" s="391"/>
      <c r="AY170" s="391"/>
      <c r="AZ170" s="391"/>
      <c r="BA170" s="391"/>
      <c r="BB170" s="391"/>
      <c r="BC170" s="391"/>
      <c r="BD170" s="392"/>
    </row>
    <row r="171" spans="1:56" ht="23" x14ac:dyDescent="0.35">
      <c r="A171" s="37" t="s">
        <v>49</v>
      </c>
      <c r="B171" s="37" t="s">
        <v>181</v>
      </c>
      <c r="C171" s="37">
        <v>121</v>
      </c>
      <c r="E171" s="72" t="s">
        <v>211</v>
      </c>
      <c r="F171" s="390"/>
      <c r="G171" s="391"/>
      <c r="H171" s="391"/>
      <c r="I171" s="391"/>
      <c r="J171" s="391"/>
      <c r="K171" s="391"/>
      <c r="L171" s="391"/>
      <c r="M171" s="391"/>
      <c r="N171" s="391"/>
      <c r="O171" s="391"/>
      <c r="P171" s="391"/>
      <c r="Q171" s="392"/>
      <c r="R171" s="7"/>
      <c r="S171" s="390"/>
      <c r="T171" s="391"/>
      <c r="U171" s="391"/>
      <c r="V171" s="391"/>
      <c r="W171" s="391"/>
      <c r="X171" s="391"/>
      <c r="Y171" s="391"/>
      <c r="Z171" s="391"/>
      <c r="AA171" s="391"/>
      <c r="AB171" s="391"/>
      <c r="AC171" s="391"/>
      <c r="AD171" s="392"/>
      <c r="AE171" s="7"/>
      <c r="AF171" s="390"/>
      <c r="AG171" s="391"/>
      <c r="AH171" s="391"/>
      <c r="AI171" s="391"/>
      <c r="AJ171" s="391"/>
      <c r="AK171" s="391"/>
      <c r="AL171" s="391"/>
      <c r="AM171" s="391"/>
      <c r="AN171" s="391"/>
      <c r="AO171" s="391"/>
      <c r="AP171" s="391"/>
      <c r="AQ171" s="392"/>
      <c r="AR171" s="7"/>
      <c r="AS171" s="390"/>
      <c r="AT171" s="391"/>
      <c r="AU171" s="391"/>
      <c r="AV171" s="391"/>
      <c r="AW171" s="391"/>
      <c r="AX171" s="391"/>
      <c r="AY171" s="391"/>
      <c r="AZ171" s="391"/>
      <c r="BA171" s="391"/>
      <c r="BB171" s="391"/>
      <c r="BC171" s="391"/>
      <c r="BD171" s="392"/>
    </row>
    <row r="172" spans="1:56" ht="23" x14ac:dyDescent="0.35">
      <c r="A172" s="37" t="s">
        <v>49</v>
      </c>
      <c r="B172" s="37" t="s">
        <v>182</v>
      </c>
      <c r="C172" s="37">
        <v>122</v>
      </c>
      <c r="E172" s="72" t="s">
        <v>212</v>
      </c>
      <c r="F172" s="390"/>
      <c r="G172" s="391"/>
      <c r="H172" s="391"/>
      <c r="I172" s="391"/>
      <c r="J172" s="391"/>
      <c r="K172" s="391"/>
      <c r="L172" s="391"/>
      <c r="M172" s="391"/>
      <c r="N172" s="391"/>
      <c r="O172" s="391"/>
      <c r="P172" s="391"/>
      <c r="Q172" s="392"/>
      <c r="R172" s="7"/>
      <c r="S172" s="390"/>
      <c r="T172" s="391"/>
      <c r="U172" s="391"/>
      <c r="V172" s="391"/>
      <c r="W172" s="391"/>
      <c r="X172" s="391"/>
      <c r="Y172" s="391"/>
      <c r="Z172" s="391"/>
      <c r="AA172" s="391"/>
      <c r="AB172" s="391"/>
      <c r="AC172" s="391"/>
      <c r="AD172" s="392"/>
      <c r="AE172" s="7"/>
      <c r="AF172" s="390"/>
      <c r="AG172" s="391"/>
      <c r="AH172" s="391"/>
      <c r="AI172" s="391"/>
      <c r="AJ172" s="391"/>
      <c r="AK172" s="391"/>
      <c r="AL172" s="391"/>
      <c r="AM172" s="391"/>
      <c r="AN172" s="391"/>
      <c r="AO172" s="391"/>
      <c r="AP172" s="391"/>
      <c r="AQ172" s="392"/>
      <c r="AR172" s="7"/>
      <c r="AS172" s="390"/>
      <c r="AT172" s="391"/>
      <c r="AU172" s="391"/>
      <c r="AV172" s="391"/>
      <c r="AW172" s="391"/>
      <c r="AX172" s="391"/>
      <c r="AY172" s="391"/>
      <c r="AZ172" s="391"/>
      <c r="BA172" s="391"/>
      <c r="BB172" s="391"/>
      <c r="BC172" s="391"/>
      <c r="BD172" s="392"/>
    </row>
    <row r="173" spans="1:56" ht="23" x14ac:dyDescent="0.35">
      <c r="A173" s="37" t="s">
        <v>49</v>
      </c>
      <c r="B173" s="37" t="s">
        <v>183</v>
      </c>
      <c r="C173" s="37">
        <v>123</v>
      </c>
      <c r="E173" s="47" t="s">
        <v>213</v>
      </c>
      <c r="F173" s="374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81"/>
      <c r="R173" s="7"/>
      <c r="S173" s="374"/>
      <c r="T173" s="39"/>
      <c r="U173" s="39"/>
      <c r="V173" s="39"/>
      <c r="W173" s="39"/>
      <c r="X173" s="39"/>
      <c r="Y173" s="39"/>
      <c r="Z173" s="39"/>
      <c r="AA173" s="39"/>
      <c r="AB173" s="39"/>
      <c r="AC173" s="39"/>
      <c r="AD173" s="381"/>
      <c r="AE173" s="7"/>
      <c r="AF173" s="374"/>
      <c r="AG173" s="39"/>
      <c r="AH173" s="39"/>
      <c r="AI173" s="39"/>
      <c r="AJ173" s="39"/>
      <c r="AK173" s="39"/>
      <c r="AL173" s="39"/>
      <c r="AM173" s="39"/>
      <c r="AN173" s="39"/>
      <c r="AO173" s="39"/>
      <c r="AP173" s="39"/>
      <c r="AQ173" s="381"/>
      <c r="AR173" s="7"/>
      <c r="AS173" s="374"/>
      <c r="AT173" s="39"/>
      <c r="AU173" s="39"/>
      <c r="AV173" s="39"/>
      <c r="AW173" s="39"/>
      <c r="AX173" s="39"/>
      <c r="AY173" s="39"/>
      <c r="AZ173" s="39"/>
      <c r="BA173" s="39"/>
      <c r="BB173" s="39"/>
      <c r="BC173" s="39"/>
      <c r="BD173" s="381"/>
    </row>
    <row r="174" spans="1:56" ht="23" x14ac:dyDescent="0.35">
      <c r="A174" s="37" t="s">
        <v>49</v>
      </c>
      <c r="B174" s="37" t="s">
        <v>184</v>
      </c>
      <c r="C174" s="37">
        <v>124</v>
      </c>
      <c r="E174" s="267" t="s">
        <v>214</v>
      </c>
      <c r="F174" s="374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81"/>
      <c r="R174" s="7"/>
      <c r="S174" s="390"/>
      <c r="T174" s="391"/>
      <c r="U174" s="391"/>
      <c r="V174" s="391"/>
      <c r="W174" s="391"/>
      <c r="X174" s="391"/>
      <c r="Y174" s="391"/>
      <c r="Z174" s="391"/>
      <c r="AA174" s="391"/>
      <c r="AB174" s="391"/>
      <c r="AC174" s="391"/>
      <c r="AD174" s="392"/>
      <c r="AE174" s="7"/>
      <c r="AF174" s="374"/>
      <c r="AG174" s="39"/>
      <c r="AH174" s="39"/>
      <c r="AI174" s="39"/>
      <c r="AJ174" s="39"/>
      <c r="AK174" s="39"/>
      <c r="AL174" s="39"/>
      <c r="AM174" s="39"/>
      <c r="AN174" s="39"/>
      <c r="AO174" s="39"/>
      <c r="AP174" s="39"/>
      <c r="AQ174" s="381"/>
      <c r="AR174" s="7"/>
      <c r="AS174" s="374"/>
      <c r="AT174" s="39"/>
      <c r="AU174" s="39"/>
      <c r="AV174" s="39"/>
      <c r="AW174" s="39"/>
      <c r="AX174" s="39"/>
      <c r="AY174" s="39"/>
      <c r="AZ174" s="39"/>
      <c r="BA174" s="39"/>
      <c r="BB174" s="39"/>
      <c r="BC174" s="39"/>
      <c r="BD174" s="381"/>
    </row>
    <row r="175" spans="1:56" ht="23" x14ac:dyDescent="0.35">
      <c r="A175" s="37" t="s">
        <v>49</v>
      </c>
      <c r="B175" s="37" t="s">
        <v>185</v>
      </c>
      <c r="C175" s="37">
        <v>125</v>
      </c>
      <c r="E175" s="267" t="s">
        <v>215</v>
      </c>
      <c r="F175" s="374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81"/>
      <c r="R175" s="7"/>
      <c r="S175" s="374"/>
      <c r="T175" s="39"/>
      <c r="U175" s="39"/>
      <c r="V175" s="39"/>
      <c r="W175" s="39"/>
      <c r="X175" s="39"/>
      <c r="Y175" s="39"/>
      <c r="Z175" s="39"/>
      <c r="AA175" s="39"/>
      <c r="AB175" s="39"/>
      <c r="AC175" s="39"/>
      <c r="AD175" s="381"/>
      <c r="AE175" s="7"/>
      <c r="AF175" s="374"/>
      <c r="AG175" s="39"/>
      <c r="AH175" s="39"/>
      <c r="AI175" s="39"/>
      <c r="AJ175" s="39"/>
      <c r="AK175" s="39"/>
      <c r="AL175" s="39"/>
      <c r="AM175" s="39"/>
      <c r="AN175" s="39"/>
      <c r="AO175" s="39"/>
      <c r="AP175" s="39"/>
      <c r="AQ175" s="381"/>
      <c r="AR175" s="7"/>
      <c r="AS175" s="374"/>
      <c r="AT175" s="39"/>
      <c r="AU175" s="39"/>
      <c r="AV175" s="39"/>
      <c r="AW175" s="39"/>
      <c r="AX175" s="39"/>
      <c r="AY175" s="39"/>
      <c r="AZ175" s="39"/>
      <c r="BA175" s="39"/>
      <c r="BB175" s="39"/>
      <c r="BC175" s="39"/>
      <c r="BD175" s="381"/>
    </row>
    <row r="176" spans="1:56" ht="23" x14ac:dyDescent="0.35">
      <c r="B176" s="37"/>
      <c r="C176" s="37"/>
      <c r="E176" s="46" t="s">
        <v>217</v>
      </c>
      <c r="F176" s="327"/>
      <c r="G176" s="326"/>
      <c r="H176" s="326"/>
      <c r="I176" s="326"/>
      <c r="J176" s="326"/>
      <c r="K176" s="326"/>
      <c r="L176" s="326"/>
      <c r="M176" s="326"/>
      <c r="N176" s="326"/>
      <c r="O176" s="326"/>
      <c r="P176" s="326"/>
      <c r="Q176" s="9"/>
      <c r="R176" s="7"/>
      <c r="S176" s="327"/>
      <c r="T176" s="326"/>
      <c r="U176" s="326"/>
      <c r="V176" s="326"/>
      <c r="W176" s="326"/>
      <c r="X176" s="326"/>
      <c r="Y176" s="326"/>
      <c r="Z176" s="326"/>
      <c r="AA176" s="326"/>
      <c r="AB176" s="326"/>
      <c r="AC176" s="326"/>
      <c r="AD176" s="9"/>
      <c r="AE176" s="7"/>
      <c r="AF176" s="327"/>
      <c r="AG176" s="326"/>
      <c r="AH176" s="326"/>
      <c r="AI176" s="326"/>
      <c r="AJ176" s="326"/>
      <c r="AK176" s="326"/>
      <c r="AL176" s="326"/>
      <c r="AM176" s="326"/>
      <c r="AN176" s="326"/>
      <c r="AO176" s="326"/>
      <c r="AP176" s="326"/>
      <c r="AQ176" s="9"/>
      <c r="AR176" s="7"/>
      <c r="AS176" s="327"/>
      <c r="AT176" s="326"/>
      <c r="AU176" s="326"/>
      <c r="AV176" s="326"/>
      <c r="AW176" s="326"/>
      <c r="AX176" s="326"/>
      <c r="AY176" s="326"/>
      <c r="AZ176" s="326"/>
      <c r="BA176" s="326"/>
      <c r="BB176" s="326"/>
      <c r="BC176" s="326"/>
      <c r="BD176" s="9"/>
    </row>
    <row r="177" spans="1:56" ht="23" x14ac:dyDescent="0.35">
      <c r="A177" s="37" t="s">
        <v>49</v>
      </c>
      <c r="B177" s="37" t="s">
        <v>186</v>
      </c>
      <c r="C177" s="37">
        <v>126</v>
      </c>
      <c r="E177" s="69" t="s">
        <v>218</v>
      </c>
      <c r="F177" s="42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81"/>
      <c r="R177" s="7"/>
      <c r="S177" s="393"/>
      <c r="T177" s="391"/>
      <c r="U177" s="391"/>
      <c r="V177" s="391"/>
      <c r="W177" s="391"/>
      <c r="X177" s="391"/>
      <c r="Y177" s="391"/>
      <c r="Z177" s="391"/>
      <c r="AA177" s="391"/>
      <c r="AB177" s="391"/>
      <c r="AC177" s="391"/>
      <c r="AD177" s="392"/>
      <c r="AE177" s="7"/>
      <c r="AF177" s="42"/>
      <c r="AG177" s="39"/>
      <c r="AH177" s="39"/>
      <c r="AI177" s="39"/>
      <c r="AJ177" s="39"/>
      <c r="AK177" s="39"/>
      <c r="AL177" s="39"/>
      <c r="AM177" s="39"/>
      <c r="AN177" s="39"/>
      <c r="AO177" s="39"/>
      <c r="AP177" s="39"/>
      <c r="AQ177" s="381"/>
      <c r="AR177" s="7"/>
      <c r="AS177" s="42"/>
      <c r="AT177" s="39"/>
      <c r="AU177" s="39"/>
      <c r="AV177" s="39"/>
      <c r="AW177" s="39"/>
      <c r="AX177" s="39"/>
      <c r="AY177" s="39"/>
      <c r="AZ177" s="39"/>
      <c r="BA177" s="39"/>
      <c r="BB177" s="39"/>
      <c r="BC177" s="39"/>
      <c r="BD177" s="381"/>
    </row>
    <row r="178" spans="1:56" ht="23" x14ac:dyDescent="0.35">
      <c r="A178" s="37" t="s">
        <v>49</v>
      </c>
      <c r="B178" s="37" t="s">
        <v>187</v>
      </c>
      <c r="C178" s="37">
        <v>127</v>
      </c>
      <c r="E178" s="69" t="s">
        <v>319</v>
      </c>
      <c r="F178" s="390"/>
      <c r="G178" s="391"/>
      <c r="H178" s="391"/>
      <c r="I178" s="391"/>
      <c r="J178" s="391"/>
      <c r="K178" s="391"/>
      <c r="L178" s="391"/>
      <c r="M178" s="391"/>
      <c r="N178" s="391"/>
      <c r="O178" s="391"/>
      <c r="P178" s="391"/>
      <c r="Q178" s="392"/>
      <c r="S178" s="390"/>
      <c r="T178" s="391"/>
      <c r="U178" s="391"/>
      <c r="V178" s="391"/>
      <c r="W178" s="391"/>
      <c r="X178" s="391"/>
      <c r="Y178" s="391"/>
      <c r="Z178" s="391"/>
      <c r="AA178" s="391"/>
      <c r="AB178" s="391"/>
      <c r="AC178" s="391"/>
      <c r="AD178" s="392"/>
      <c r="AF178" s="390"/>
      <c r="AG178" s="391"/>
      <c r="AH178" s="391"/>
      <c r="AI178" s="391"/>
      <c r="AJ178" s="391"/>
      <c r="AK178" s="391"/>
      <c r="AL178" s="391"/>
      <c r="AM178" s="391"/>
      <c r="AN178" s="391"/>
      <c r="AO178" s="391"/>
      <c r="AP178" s="391"/>
      <c r="AQ178" s="392"/>
      <c r="AS178" s="390"/>
      <c r="AT178" s="391"/>
      <c r="AU178" s="391"/>
      <c r="AV178" s="391"/>
      <c r="AW178" s="391"/>
      <c r="AX178" s="391"/>
      <c r="AY178" s="391"/>
      <c r="AZ178" s="391"/>
      <c r="BA178" s="391"/>
      <c r="BB178" s="391"/>
      <c r="BC178" s="391"/>
      <c r="BD178" s="392"/>
    </row>
    <row r="179" spans="1:56" ht="23" x14ac:dyDescent="0.35">
      <c r="A179" s="37" t="s">
        <v>49</v>
      </c>
      <c r="B179" s="37" t="s">
        <v>188</v>
      </c>
      <c r="C179" s="37">
        <v>128</v>
      </c>
      <c r="E179" s="69" t="s">
        <v>220</v>
      </c>
      <c r="F179" s="390"/>
      <c r="G179" s="391"/>
      <c r="H179" s="391"/>
      <c r="I179" s="391"/>
      <c r="J179" s="391"/>
      <c r="K179" s="391"/>
      <c r="L179" s="391"/>
      <c r="M179" s="391"/>
      <c r="N179" s="391"/>
      <c r="O179" s="391"/>
      <c r="P179" s="391"/>
      <c r="Q179" s="392"/>
      <c r="R179" s="7"/>
      <c r="S179" s="374"/>
      <c r="T179" s="39"/>
      <c r="U179" s="39"/>
      <c r="V179" s="39"/>
      <c r="W179" s="39"/>
      <c r="X179" s="39"/>
      <c r="Y179" s="39"/>
      <c r="Z179" s="39"/>
      <c r="AA179" s="39"/>
      <c r="AB179" s="39"/>
      <c r="AC179" s="39"/>
      <c r="AD179" s="381"/>
      <c r="AE179" s="7"/>
      <c r="AF179" s="374"/>
      <c r="AG179" s="39"/>
      <c r="AH179" s="39"/>
      <c r="AI179" s="39"/>
      <c r="AJ179" s="39"/>
      <c r="AK179" s="39"/>
      <c r="AL179" s="39"/>
      <c r="AM179" s="39"/>
      <c r="AN179" s="39"/>
      <c r="AO179" s="39"/>
      <c r="AP179" s="39"/>
      <c r="AQ179" s="381"/>
      <c r="AR179" s="7"/>
      <c r="AS179" s="390"/>
      <c r="AT179" s="391"/>
      <c r="AU179" s="391"/>
      <c r="AV179" s="391"/>
      <c r="AW179" s="391"/>
      <c r="AX179" s="391"/>
      <c r="AY179" s="391"/>
      <c r="AZ179" s="391"/>
      <c r="BA179" s="391"/>
      <c r="BB179" s="391"/>
      <c r="BC179" s="391"/>
      <c r="BD179" s="392"/>
    </row>
    <row r="180" spans="1:56" ht="23" x14ac:dyDescent="0.35">
      <c r="B180" s="37"/>
      <c r="C180" s="37"/>
      <c r="E180" s="46" t="s">
        <v>222</v>
      </c>
      <c r="F180" s="327"/>
      <c r="G180" s="326"/>
      <c r="H180" s="326"/>
      <c r="I180" s="326"/>
      <c r="J180" s="326"/>
      <c r="K180" s="326"/>
      <c r="L180" s="326"/>
      <c r="M180" s="326"/>
      <c r="N180" s="326"/>
      <c r="O180" s="326"/>
      <c r="P180" s="326"/>
      <c r="Q180" s="9"/>
      <c r="R180" s="7"/>
      <c r="S180" s="327"/>
      <c r="T180" s="326"/>
      <c r="U180" s="326"/>
      <c r="V180" s="326"/>
      <c r="W180" s="326"/>
      <c r="X180" s="326"/>
      <c r="Y180" s="326"/>
      <c r="Z180" s="326"/>
      <c r="AA180" s="326"/>
      <c r="AB180" s="326"/>
      <c r="AC180" s="326"/>
      <c r="AD180" s="9"/>
      <c r="AE180" s="7"/>
      <c r="AF180" s="327"/>
      <c r="AG180" s="326"/>
      <c r="AH180" s="326"/>
      <c r="AI180" s="326"/>
      <c r="AJ180" s="326"/>
      <c r="AK180" s="326"/>
      <c r="AL180" s="326"/>
      <c r="AM180" s="326"/>
      <c r="AN180" s="326"/>
      <c r="AO180" s="326"/>
      <c r="AP180" s="326"/>
      <c r="AQ180" s="9"/>
      <c r="AR180" s="7"/>
      <c r="AS180" s="327"/>
      <c r="AT180" s="326"/>
      <c r="AU180" s="326"/>
      <c r="AV180" s="326"/>
      <c r="AW180" s="326"/>
      <c r="AX180" s="326"/>
      <c r="AY180" s="326"/>
      <c r="AZ180" s="326"/>
      <c r="BA180" s="326"/>
      <c r="BB180" s="326"/>
      <c r="BC180" s="326"/>
      <c r="BD180" s="9"/>
    </row>
    <row r="181" spans="1:56" ht="23" x14ac:dyDescent="0.35">
      <c r="A181" s="37" t="s">
        <v>49</v>
      </c>
      <c r="B181" s="37" t="s">
        <v>189</v>
      </c>
      <c r="C181" s="37">
        <v>129</v>
      </c>
      <c r="E181" s="69" t="s">
        <v>223</v>
      </c>
      <c r="F181" s="390"/>
      <c r="G181" s="391"/>
      <c r="H181" s="391"/>
      <c r="I181" s="391"/>
      <c r="J181" s="391"/>
      <c r="K181" s="391"/>
      <c r="L181" s="391"/>
      <c r="M181" s="391"/>
      <c r="N181" s="391"/>
      <c r="O181" s="391"/>
      <c r="P181" s="391"/>
      <c r="Q181" s="392"/>
      <c r="R181" s="7"/>
      <c r="S181" s="374"/>
      <c r="T181" s="39"/>
      <c r="U181" s="39"/>
      <c r="V181" s="39"/>
      <c r="W181" s="39"/>
      <c r="X181" s="39"/>
      <c r="Y181" s="39"/>
      <c r="Z181" s="39"/>
      <c r="AA181" s="39"/>
      <c r="AB181" s="39"/>
      <c r="AC181" s="39"/>
      <c r="AD181" s="381"/>
      <c r="AE181" s="7"/>
      <c r="AF181" s="374"/>
      <c r="AG181" s="39"/>
      <c r="AH181" s="39"/>
      <c r="AI181" s="39"/>
      <c r="AJ181" s="39"/>
      <c r="AK181" s="39"/>
      <c r="AL181" s="39"/>
      <c r="AM181" s="39"/>
      <c r="AN181" s="39"/>
      <c r="AO181" s="39"/>
      <c r="AP181" s="39"/>
      <c r="AQ181" s="381"/>
      <c r="AR181" s="7"/>
      <c r="AS181" s="390"/>
      <c r="AT181" s="391"/>
      <c r="AU181" s="391"/>
      <c r="AV181" s="391"/>
      <c r="AW181" s="391"/>
      <c r="AX181" s="391"/>
      <c r="AY181" s="391"/>
      <c r="AZ181" s="391"/>
      <c r="BA181" s="391"/>
      <c r="BB181" s="391"/>
      <c r="BC181" s="391"/>
      <c r="BD181" s="392"/>
    </row>
    <row r="182" spans="1:56" ht="23" x14ac:dyDescent="0.35">
      <c r="A182" s="37" t="s">
        <v>49</v>
      </c>
      <c r="B182" s="37" t="s">
        <v>190</v>
      </c>
      <c r="C182" s="37">
        <v>130</v>
      </c>
      <c r="E182" s="69" t="s">
        <v>224</v>
      </c>
      <c r="F182" s="390"/>
      <c r="G182" s="391"/>
      <c r="H182" s="391"/>
      <c r="I182" s="391"/>
      <c r="J182" s="391"/>
      <c r="K182" s="391"/>
      <c r="L182" s="391"/>
      <c r="M182" s="391"/>
      <c r="N182" s="391"/>
      <c r="O182" s="391"/>
      <c r="P182" s="391"/>
      <c r="Q182" s="392"/>
      <c r="R182" s="7"/>
      <c r="S182" s="390"/>
      <c r="T182" s="391"/>
      <c r="U182" s="391"/>
      <c r="V182" s="391"/>
      <c r="W182" s="391"/>
      <c r="X182" s="391"/>
      <c r="Y182" s="391"/>
      <c r="Z182" s="391"/>
      <c r="AA182" s="391"/>
      <c r="AB182" s="391"/>
      <c r="AC182" s="391"/>
      <c r="AD182" s="392"/>
      <c r="AE182" s="7"/>
      <c r="AF182" s="390"/>
      <c r="AG182" s="391"/>
      <c r="AH182" s="391"/>
      <c r="AI182" s="391"/>
      <c r="AJ182" s="391"/>
      <c r="AK182" s="391"/>
      <c r="AL182" s="391"/>
      <c r="AM182" s="391"/>
      <c r="AN182" s="391"/>
      <c r="AO182" s="391"/>
      <c r="AP182" s="391"/>
      <c r="AQ182" s="392"/>
      <c r="AR182" s="7"/>
      <c r="AS182" s="390"/>
      <c r="AT182" s="391"/>
      <c r="AU182" s="391"/>
      <c r="AV182" s="391"/>
      <c r="AW182" s="391"/>
      <c r="AX182" s="391"/>
      <c r="AY182" s="391"/>
      <c r="AZ182" s="391"/>
      <c r="BA182" s="391"/>
      <c r="BB182" s="391"/>
      <c r="BC182" s="391"/>
      <c r="BD182" s="392"/>
    </row>
    <row r="183" spans="1:56" ht="23" x14ac:dyDescent="0.35">
      <c r="A183" s="37" t="s">
        <v>49</v>
      </c>
      <c r="B183" s="37" t="s">
        <v>191</v>
      </c>
      <c r="C183" s="37">
        <v>131</v>
      </c>
      <c r="E183" s="69" t="s">
        <v>225</v>
      </c>
      <c r="F183" s="390"/>
      <c r="G183" s="391"/>
      <c r="H183" s="391"/>
      <c r="I183" s="391"/>
      <c r="J183" s="391"/>
      <c r="K183" s="391"/>
      <c r="L183" s="391"/>
      <c r="M183" s="391"/>
      <c r="N183" s="391"/>
      <c r="O183" s="391"/>
      <c r="P183" s="391"/>
      <c r="Q183" s="392"/>
      <c r="R183" s="7"/>
      <c r="S183" s="390"/>
      <c r="T183" s="391"/>
      <c r="U183" s="391"/>
      <c r="V183" s="391"/>
      <c r="W183" s="391"/>
      <c r="X183" s="391"/>
      <c r="Y183" s="391"/>
      <c r="Z183" s="391"/>
      <c r="AA183" s="391"/>
      <c r="AB183" s="391"/>
      <c r="AC183" s="391"/>
      <c r="AD183" s="392"/>
      <c r="AE183" s="7"/>
      <c r="AF183" s="390"/>
      <c r="AG183" s="391"/>
      <c r="AH183" s="391"/>
      <c r="AI183" s="391"/>
      <c r="AJ183" s="391"/>
      <c r="AK183" s="391"/>
      <c r="AL183" s="391"/>
      <c r="AM183" s="391"/>
      <c r="AN183" s="391"/>
      <c r="AO183" s="391"/>
      <c r="AP183" s="391"/>
      <c r="AQ183" s="392"/>
      <c r="AR183" s="7"/>
      <c r="AS183" s="390"/>
      <c r="AT183" s="391"/>
      <c r="AU183" s="391"/>
      <c r="AV183" s="391"/>
      <c r="AW183" s="391"/>
      <c r="AX183" s="391"/>
      <c r="AY183" s="391"/>
      <c r="AZ183" s="391"/>
      <c r="BA183" s="391"/>
      <c r="BB183" s="391"/>
      <c r="BC183" s="391"/>
      <c r="BD183" s="392"/>
    </row>
    <row r="184" spans="1:56" ht="23" x14ac:dyDescent="0.35">
      <c r="A184" s="37" t="s">
        <v>49</v>
      </c>
      <c r="B184" s="37" t="s">
        <v>192</v>
      </c>
      <c r="C184" s="37">
        <v>132</v>
      </c>
      <c r="E184" s="69" t="s">
        <v>226</v>
      </c>
      <c r="F184" s="390"/>
      <c r="G184" s="391"/>
      <c r="H184" s="391"/>
      <c r="I184" s="391"/>
      <c r="J184" s="391"/>
      <c r="K184" s="391"/>
      <c r="L184" s="391"/>
      <c r="M184" s="391"/>
      <c r="N184" s="391"/>
      <c r="O184" s="391"/>
      <c r="P184" s="391"/>
      <c r="Q184" s="392"/>
      <c r="R184" s="7"/>
      <c r="S184" s="390"/>
      <c r="T184" s="391"/>
      <c r="U184" s="391"/>
      <c r="V184" s="391"/>
      <c r="W184" s="391"/>
      <c r="X184" s="391"/>
      <c r="Y184" s="391"/>
      <c r="Z184" s="391"/>
      <c r="AA184" s="391"/>
      <c r="AB184" s="391"/>
      <c r="AC184" s="391"/>
      <c r="AD184" s="392"/>
      <c r="AE184" s="7"/>
      <c r="AF184" s="390"/>
      <c r="AG184" s="391"/>
      <c r="AH184" s="391"/>
      <c r="AI184" s="391"/>
      <c r="AJ184" s="391"/>
      <c r="AK184" s="391"/>
      <c r="AL184" s="391"/>
      <c r="AM184" s="391"/>
      <c r="AN184" s="391"/>
      <c r="AO184" s="391"/>
      <c r="AP184" s="391"/>
      <c r="AQ184" s="392"/>
      <c r="AR184" s="7"/>
      <c r="AS184" s="390"/>
      <c r="AT184" s="391"/>
      <c r="AU184" s="391"/>
      <c r="AV184" s="391"/>
      <c r="AW184" s="391"/>
      <c r="AX184" s="391"/>
      <c r="AY184" s="391"/>
      <c r="AZ184" s="391"/>
      <c r="BA184" s="391"/>
      <c r="BB184" s="391"/>
      <c r="BC184" s="391"/>
      <c r="BD184" s="392"/>
    </row>
    <row r="185" spans="1:56" ht="23" x14ac:dyDescent="0.35">
      <c r="A185" s="37" t="s">
        <v>49</v>
      </c>
      <c r="B185" s="37" t="s">
        <v>193</v>
      </c>
      <c r="C185" s="37">
        <v>133</v>
      </c>
      <c r="E185" s="69" t="s">
        <v>227</v>
      </c>
      <c r="F185" s="390"/>
      <c r="G185" s="391"/>
      <c r="H185" s="391"/>
      <c r="I185" s="391"/>
      <c r="J185" s="391"/>
      <c r="K185" s="391"/>
      <c r="L185" s="391"/>
      <c r="M185" s="391"/>
      <c r="N185" s="391"/>
      <c r="O185" s="391"/>
      <c r="P185" s="391"/>
      <c r="Q185" s="392"/>
      <c r="R185" s="7"/>
      <c r="S185" s="390"/>
      <c r="T185" s="391"/>
      <c r="U185" s="391"/>
      <c r="V185" s="391"/>
      <c r="W185" s="391"/>
      <c r="X185" s="391"/>
      <c r="Y185" s="391"/>
      <c r="Z185" s="391"/>
      <c r="AA185" s="391"/>
      <c r="AB185" s="391"/>
      <c r="AC185" s="391"/>
      <c r="AD185" s="392"/>
      <c r="AE185" s="7"/>
      <c r="AF185" s="390"/>
      <c r="AG185" s="391"/>
      <c r="AH185" s="391"/>
      <c r="AI185" s="391"/>
      <c r="AJ185" s="391"/>
      <c r="AK185" s="391"/>
      <c r="AL185" s="391"/>
      <c r="AM185" s="391"/>
      <c r="AN185" s="391"/>
      <c r="AO185" s="391"/>
      <c r="AP185" s="391"/>
      <c r="AQ185" s="392"/>
      <c r="AR185" s="7"/>
      <c r="AS185" s="390"/>
      <c r="AT185" s="391"/>
      <c r="AU185" s="391"/>
      <c r="AV185" s="391"/>
      <c r="AW185" s="391"/>
      <c r="AX185" s="391"/>
      <c r="AY185" s="391"/>
      <c r="AZ185" s="391"/>
      <c r="BA185" s="391"/>
      <c r="BB185" s="391"/>
      <c r="BC185" s="391"/>
      <c r="BD185" s="392"/>
    </row>
    <row r="186" spans="1:56" ht="23" x14ac:dyDescent="0.35">
      <c r="C186" s="37"/>
      <c r="E186" s="70" t="s">
        <v>345</v>
      </c>
      <c r="F186" s="376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2"/>
      <c r="R186" s="7"/>
      <c r="S186" s="376"/>
      <c r="T186" s="387"/>
      <c r="U186" s="387"/>
      <c r="V186" s="387"/>
      <c r="W186" s="387"/>
      <c r="X186" s="387"/>
      <c r="Y186" s="387"/>
      <c r="Z186" s="387"/>
      <c r="AA186" s="387"/>
      <c r="AB186" s="387"/>
      <c r="AC186" s="387"/>
      <c r="AD186" s="382"/>
      <c r="AE186" s="7"/>
      <c r="AF186" s="376"/>
      <c r="AG186" s="387"/>
      <c r="AH186" s="387"/>
      <c r="AI186" s="387"/>
      <c r="AJ186" s="387"/>
      <c r="AK186" s="387"/>
      <c r="AL186" s="387"/>
      <c r="AM186" s="387"/>
      <c r="AN186" s="387"/>
      <c r="AO186" s="387"/>
      <c r="AP186" s="387"/>
      <c r="AQ186" s="382"/>
      <c r="AR186" s="7"/>
      <c r="AS186" s="376"/>
      <c r="AT186" s="387"/>
      <c r="AU186" s="387"/>
      <c r="AV186" s="387"/>
      <c r="AW186" s="387"/>
      <c r="AX186" s="387"/>
      <c r="AY186" s="387"/>
      <c r="AZ186" s="387"/>
      <c r="BA186" s="387"/>
      <c r="BB186" s="387"/>
      <c r="BC186" s="387"/>
      <c r="BD186" s="382"/>
    </row>
    <row r="187" spans="1:56" ht="23" x14ac:dyDescent="0.35">
      <c r="B187" s="57"/>
      <c r="C187" s="37"/>
      <c r="E187" s="46" t="s">
        <v>200</v>
      </c>
      <c r="F187" s="325"/>
      <c r="G187" s="326"/>
      <c r="H187" s="326"/>
      <c r="I187" s="326"/>
      <c r="J187" s="326"/>
      <c r="K187" s="326"/>
      <c r="L187" s="326"/>
      <c r="M187" s="326"/>
      <c r="N187" s="326"/>
      <c r="O187" s="326"/>
      <c r="P187" s="326"/>
      <c r="Q187" s="9"/>
      <c r="R187" s="7"/>
      <c r="S187" s="325"/>
      <c r="T187" s="326"/>
      <c r="U187" s="326"/>
      <c r="V187" s="326"/>
      <c r="W187" s="326"/>
      <c r="X187" s="326"/>
      <c r="Y187" s="326"/>
      <c r="Z187" s="326"/>
      <c r="AA187" s="326"/>
      <c r="AB187" s="326"/>
      <c r="AC187" s="326"/>
      <c r="AD187" s="9"/>
      <c r="AE187" s="7"/>
      <c r="AF187" s="325"/>
      <c r="AG187" s="326"/>
      <c r="AH187" s="326"/>
      <c r="AI187" s="326"/>
      <c r="AJ187" s="326"/>
      <c r="AK187" s="326"/>
      <c r="AL187" s="326"/>
      <c r="AM187" s="326"/>
      <c r="AN187" s="326"/>
      <c r="AO187" s="326"/>
      <c r="AP187" s="326"/>
      <c r="AQ187" s="9"/>
      <c r="AR187" s="7"/>
      <c r="AS187" s="325"/>
      <c r="AT187" s="326"/>
      <c r="AU187" s="326"/>
      <c r="AV187" s="326"/>
      <c r="AW187" s="326"/>
      <c r="AX187" s="326"/>
      <c r="AY187" s="326"/>
      <c r="AZ187" s="326"/>
      <c r="BA187" s="326"/>
      <c r="BB187" s="326"/>
      <c r="BC187" s="326"/>
      <c r="BD187" s="9"/>
    </row>
    <row r="188" spans="1:56" ht="23" x14ac:dyDescent="0.35">
      <c r="B188" s="57"/>
      <c r="C188" s="37"/>
      <c r="E188" s="262" t="s">
        <v>202</v>
      </c>
      <c r="F188" s="375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380"/>
      <c r="R188" s="7"/>
      <c r="S188" s="375"/>
      <c r="T188" s="19"/>
      <c r="U188" s="19"/>
      <c r="V188" s="19"/>
      <c r="W188" s="19"/>
      <c r="X188" s="19"/>
      <c r="Y188" s="19"/>
      <c r="Z188" s="19"/>
      <c r="AA188" s="19"/>
      <c r="AB188" s="19"/>
      <c r="AC188" s="19"/>
      <c r="AD188" s="380"/>
      <c r="AE188" s="7"/>
      <c r="AF188" s="375"/>
      <c r="AG188" s="19"/>
      <c r="AH188" s="19"/>
      <c r="AI188" s="19"/>
      <c r="AJ188" s="19"/>
      <c r="AK188" s="19"/>
      <c r="AL188" s="19"/>
      <c r="AM188" s="19"/>
      <c r="AN188" s="19"/>
      <c r="AO188" s="19"/>
      <c r="AP188" s="19"/>
      <c r="AQ188" s="380"/>
      <c r="AR188" s="7"/>
      <c r="AS188" s="375"/>
      <c r="AT188" s="19"/>
      <c r="AU188" s="19"/>
      <c r="AV188" s="19"/>
      <c r="AW188" s="19"/>
      <c r="AX188" s="19"/>
      <c r="AY188" s="19"/>
      <c r="AZ188" s="19"/>
      <c r="BA188" s="19"/>
      <c r="BB188" s="19"/>
      <c r="BC188" s="19"/>
      <c r="BD188" s="380"/>
    </row>
    <row r="189" spans="1:56" ht="23" x14ac:dyDescent="0.35">
      <c r="A189" s="37" t="s">
        <v>51</v>
      </c>
      <c r="B189" s="37" t="s">
        <v>175</v>
      </c>
      <c r="C189" s="37">
        <v>134</v>
      </c>
      <c r="E189" s="47" t="s">
        <v>308</v>
      </c>
      <c r="F189" s="390"/>
      <c r="G189" s="391"/>
      <c r="H189" s="391"/>
      <c r="I189" s="391"/>
      <c r="J189" s="391"/>
      <c r="K189" s="391"/>
      <c r="L189" s="391"/>
      <c r="M189" s="391"/>
      <c r="N189" s="391"/>
      <c r="O189" s="391"/>
      <c r="P189" s="391"/>
      <c r="Q189" s="392"/>
      <c r="R189" s="7"/>
      <c r="S189" s="390"/>
      <c r="T189" s="391"/>
      <c r="U189" s="391"/>
      <c r="V189" s="391"/>
      <c r="W189" s="391"/>
      <c r="X189" s="391"/>
      <c r="Y189" s="391"/>
      <c r="Z189" s="391"/>
      <c r="AA189" s="391"/>
      <c r="AB189" s="391"/>
      <c r="AC189" s="391"/>
      <c r="AD189" s="392"/>
      <c r="AE189" s="7"/>
      <c r="AF189" s="390"/>
      <c r="AG189" s="391"/>
      <c r="AH189" s="391"/>
      <c r="AI189" s="391"/>
      <c r="AJ189" s="391"/>
      <c r="AK189" s="391"/>
      <c r="AL189" s="391"/>
      <c r="AM189" s="391"/>
      <c r="AN189" s="391"/>
      <c r="AO189" s="391"/>
      <c r="AP189" s="391"/>
      <c r="AQ189" s="392"/>
      <c r="AR189" s="7"/>
      <c r="AS189" s="390"/>
      <c r="AT189" s="391"/>
      <c r="AU189" s="391"/>
      <c r="AV189" s="391"/>
      <c r="AW189" s="391"/>
      <c r="AX189" s="391"/>
      <c r="AY189" s="391"/>
      <c r="AZ189" s="391"/>
      <c r="BA189" s="391"/>
      <c r="BB189" s="391"/>
      <c r="BC189" s="391"/>
      <c r="BD189" s="392"/>
    </row>
    <row r="190" spans="1:56" ht="23" x14ac:dyDescent="0.35">
      <c r="B190" s="58"/>
      <c r="C190" s="37"/>
      <c r="E190" s="71" t="s">
        <v>370</v>
      </c>
      <c r="F190" s="375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380"/>
      <c r="R190" s="7"/>
      <c r="S190" s="375"/>
      <c r="T190" s="19"/>
      <c r="U190" s="19"/>
      <c r="V190" s="19"/>
      <c r="W190" s="19"/>
      <c r="X190" s="19"/>
      <c r="Y190" s="19"/>
      <c r="Z190" s="19"/>
      <c r="AA190" s="19"/>
      <c r="AB190" s="19"/>
      <c r="AC190" s="19"/>
      <c r="AD190" s="380"/>
      <c r="AE190" s="7"/>
      <c r="AF190" s="375"/>
      <c r="AG190" s="19"/>
      <c r="AH190" s="19"/>
      <c r="AI190" s="19"/>
      <c r="AJ190" s="19"/>
      <c r="AK190" s="19"/>
      <c r="AL190" s="19"/>
      <c r="AM190" s="19"/>
      <c r="AN190" s="19"/>
      <c r="AO190" s="19"/>
      <c r="AP190" s="19"/>
      <c r="AQ190" s="380"/>
      <c r="AR190" s="7"/>
      <c r="AS190" s="375"/>
      <c r="AT190" s="19"/>
      <c r="AU190" s="19"/>
      <c r="AV190" s="19"/>
      <c r="AW190" s="19"/>
      <c r="AX190" s="19"/>
      <c r="AY190" s="19"/>
      <c r="AZ190" s="19"/>
      <c r="BA190" s="19"/>
      <c r="BB190" s="19"/>
      <c r="BC190" s="19"/>
      <c r="BD190" s="380"/>
    </row>
    <row r="191" spans="1:56" ht="23" x14ac:dyDescent="0.35">
      <c r="A191" s="37" t="s">
        <v>51</v>
      </c>
      <c r="B191" s="37" t="s">
        <v>176</v>
      </c>
      <c r="C191" s="37">
        <v>135</v>
      </c>
      <c r="E191" s="72" t="s">
        <v>206</v>
      </c>
      <c r="F191" s="390"/>
      <c r="G191" s="391"/>
      <c r="H191" s="391"/>
      <c r="I191" s="391"/>
      <c r="J191" s="391"/>
      <c r="K191" s="391"/>
      <c r="L191" s="391"/>
      <c r="M191" s="391"/>
      <c r="N191" s="391"/>
      <c r="O191" s="391"/>
      <c r="P191" s="391"/>
      <c r="Q191" s="392"/>
      <c r="R191" s="7"/>
      <c r="S191" s="390"/>
      <c r="T191" s="391"/>
      <c r="U191" s="391"/>
      <c r="V191" s="391"/>
      <c r="W191" s="391"/>
      <c r="X191" s="391"/>
      <c r="Y191" s="391"/>
      <c r="Z191" s="391"/>
      <c r="AA191" s="391"/>
      <c r="AB191" s="391"/>
      <c r="AC191" s="391"/>
      <c r="AD191" s="392"/>
      <c r="AE191" s="7"/>
      <c r="AF191" s="390"/>
      <c r="AG191" s="391"/>
      <c r="AH191" s="391"/>
      <c r="AI191" s="391"/>
      <c r="AJ191" s="391"/>
      <c r="AK191" s="391"/>
      <c r="AL191" s="391"/>
      <c r="AM191" s="391"/>
      <c r="AN191" s="391"/>
      <c r="AO191" s="391"/>
      <c r="AP191" s="391"/>
      <c r="AQ191" s="392"/>
      <c r="AR191" s="7"/>
      <c r="AS191" s="390"/>
      <c r="AT191" s="391"/>
      <c r="AU191" s="391"/>
      <c r="AV191" s="391"/>
      <c r="AW191" s="391"/>
      <c r="AX191" s="391"/>
      <c r="AY191" s="391"/>
      <c r="AZ191" s="391"/>
      <c r="BA191" s="391"/>
      <c r="BB191" s="391"/>
      <c r="BC191" s="391"/>
      <c r="BD191" s="392"/>
    </row>
    <row r="192" spans="1:56" ht="23" x14ac:dyDescent="0.35">
      <c r="A192" s="37" t="s">
        <v>51</v>
      </c>
      <c r="B192" s="37" t="s">
        <v>177</v>
      </c>
      <c r="C192" s="37">
        <v>136</v>
      </c>
      <c r="E192" s="72" t="s">
        <v>207</v>
      </c>
      <c r="F192" s="390"/>
      <c r="G192" s="391"/>
      <c r="H192" s="391"/>
      <c r="I192" s="391"/>
      <c r="J192" s="391"/>
      <c r="K192" s="391"/>
      <c r="L192" s="391"/>
      <c r="M192" s="391"/>
      <c r="N192" s="391"/>
      <c r="O192" s="391"/>
      <c r="P192" s="391"/>
      <c r="Q192" s="392"/>
      <c r="R192" s="7"/>
      <c r="S192" s="390"/>
      <c r="T192" s="391"/>
      <c r="U192" s="391"/>
      <c r="V192" s="391"/>
      <c r="W192" s="391"/>
      <c r="X192" s="391"/>
      <c r="Y192" s="391"/>
      <c r="Z192" s="391"/>
      <c r="AA192" s="391"/>
      <c r="AB192" s="391"/>
      <c r="AC192" s="391"/>
      <c r="AD192" s="392"/>
      <c r="AE192" s="7"/>
      <c r="AF192" s="390"/>
      <c r="AG192" s="391"/>
      <c r="AH192" s="391"/>
      <c r="AI192" s="391"/>
      <c r="AJ192" s="391"/>
      <c r="AK192" s="391"/>
      <c r="AL192" s="391"/>
      <c r="AM192" s="391"/>
      <c r="AN192" s="391"/>
      <c r="AO192" s="391"/>
      <c r="AP192" s="391"/>
      <c r="AQ192" s="392"/>
      <c r="AR192" s="7"/>
      <c r="AS192" s="390"/>
      <c r="AT192" s="391"/>
      <c r="AU192" s="391"/>
      <c r="AV192" s="391"/>
      <c r="AW192" s="391"/>
      <c r="AX192" s="391"/>
      <c r="AY192" s="391"/>
      <c r="AZ192" s="391"/>
      <c r="BA192" s="391"/>
      <c r="BB192" s="391"/>
      <c r="BC192" s="391"/>
      <c r="BD192" s="392"/>
    </row>
    <row r="193" spans="1:56" ht="23" x14ac:dyDescent="0.35">
      <c r="A193" s="37" t="s">
        <v>51</v>
      </c>
      <c r="B193" s="37" t="s">
        <v>178</v>
      </c>
      <c r="C193" s="37">
        <v>137</v>
      </c>
      <c r="E193" s="72" t="s">
        <v>208</v>
      </c>
      <c r="F193" s="390"/>
      <c r="G193" s="391"/>
      <c r="H193" s="391"/>
      <c r="I193" s="391"/>
      <c r="J193" s="391"/>
      <c r="K193" s="391"/>
      <c r="L193" s="391"/>
      <c r="M193" s="391"/>
      <c r="N193" s="391"/>
      <c r="O193" s="391"/>
      <c r="P193" s="391"/>
      <c r="Q193" s="392"/>
      <c r="R193" s="7"/>
      <c r="S193" s="390"/>
      <c r="T193" s="391"/>
      <c r="U193" s="391"/>
      <c r="V193" s="391"/>
      <c r="W193" s="391"/>
      <c r="X193" s="391"/>
      <c r="Y193" s="391"/>
      <c r="Z193" s="391"/>
      <c r="AA193" s="391"/>
      <c r="AB193" s="391"/>
      <c r="AC193" s="391"/>
      <c r="AD193" s="392"/>
      <c r="AE193" s="7"/>
      <c r="AF193" s="390"/>
      <c r="AG193" s="391"/>
      <c r="AH193" s="391"/>
      <c r="AI193" s="391"/>
      <c r="AJ193" s="391"/>
      <c r="AK193" s="391"/>
      <c r="AL193" s="391"/>
      <c r="AM193" s="391"/>
      <c r="AN193" s="391"/>
      <c r="AO193" s="391"/>
      <c r="AP193" s="391"/>
      <c r="AQ193" s="392"/>
      <c r="AR193" s="7"/>
      <c r="AS193" s="390"/>
      <c r="AT193" s="391"/>
      <c r="AU193" s="391"/>
      <c r="AV193" s="391"/>
      <c r="AW193" s="391"/>
      <c r="AX193" s="391"/>
      <c r="AY193" s="391"/>
      <c r="AZ193" s="391"/>
      <c r="BA193" s="391"/>
      <c r="BB193" s="391"/>
      <c r="BC193" s="391"/>
      <c r="BD193" s="392"/>
    </row>
    <row r="194" spans="1:56" ht="23" x14ac:dyDescent="0.35">
      <c r="A194" s="37" t="s">
        <v>51</v>
      </c>
      <c r="B194" s="37" t="s">
        <v>179</v>
      </c>
      <c r="C194" s="37">
        <v>138</v>
      </c>
      <c r="E194" s="72" t="s">
        <v>209</v>
      </c>
      <c r="F194" s="390"/>
      <c r="G194" s="391"/>
      <c r="H194" s="391"/>
      <c r="I194" s="391"/>
      <c r="J194" s="391"/>
      <c r="K194" s="391"/>
      <c r="L194" s="391"/>
      <c r="M194" s="391"/>
      <c r="N194" s="391"/>
      <c r="O194" s="391"/>
      <c r="P194" s="391"/>
      <c r="Q194" s="392"/>
      <c r="R194" s="7"/>
      <c r="S194" s="390"/>
      <c r="T194" s="391"/>
      <c r="U194" s="391"/>
      <c r="V194" s="391"/>
      <c r="W194" s="391"/>
      <c r="X194" s="391"/>
      <c r="Y194" s="391"/>
      <c r="Z194" s="391"/>
      <c r="AA194" s="391"/>
      <c r="AB194" s="391"/>
      <c r="AC194" s="391"/>
      <c r="AD194" s="392"/>
      <c r="AE194" s="7"/>
      <c r="AF194" s="390"/>
      <c r="AG194" s="391"/>
      <c r="AH194" s="391"/>
      <c r="AI194" s="391"/>
      <c r="AJ194" s="391"/>
      <c r="AK194" s="391"/>
      <c r="AL194" s="391"/>
      <c r="AM194" s="391"/>
      <c r="AN194" s="391"/>
      <c r="AO194" s="391"/>
      <c r="AP194" s="391"/>
      <c r="AQ194" s="392"/>
      <c r="AR194" s="7"/>
      <c r="AS194" s="390"/>
      <c r="AT194" s="391"/>
      <c r="AU194" s="391"/>
      <c r="AV194" s="391"/>
      <c r="AW194" s="391"/>
      <c r="AX194" s="391"/>
      <c r="AY194" s="391"/>
      <c r="AZ194" s="391"/>
      <c r="BA194" s="391"/>
      <c r="BB194" s="391"/>
      <c r="BC194" s="391"/>
      <c r="BD194" s="392"/>
    </row>
    <row r="195" spans="1:56" ht="23" x14ac:dyDescent="0.35">
      <c r="A195" s="37" t="s">
        <v>51</v>
      </c>
      <c r="B195" s="37" t="s">
        <v>180</v>
      </c>
      <c r="C195" s="37">
        <v>139</v>
      </c>
      <c r="E195" s="72" t="s">
        <v>210</v>
      </c>
      <c r="F195" s="390"/>
      <c r="G195" s="391"/>
      <c r="H195" s="391"/>
      <c r="I195" s="391"/>
      <c r="J195" s="391"/>
      <c r="K195" s="391"/>
      <c r="L195" s="391"/>
      <c r="M195" s="391"/>
      <c r="N195" s="391"/>
      <c r="O195" s="391"/>
      <c r="P195" s="391"/>
      <c r="Q195" s="392"/>
      <c r="R195" s="7"/>
      <c r="S195" s="390"/>
      <c r="T195" s="391"/>
      <c r="U195" s="391"/>
      <c r="V195" s="391"/>
      <c r="W195" s="391"/>
      <c r="X195" s="391"/>
      <c r="Y195" s="391"/>
      <c r="Z195" s="391"/>
      <c r="AA195" s="391"/>
      <c r="AB195" s="391"/>
      <c r="AC195" s="391"/>
      <c r="AD195" s="392"/>
      <c r="AE195" s="7"/>
      <c r="AF195" s="390"/>
      <c r="AG195" s="391"/>
      <c r="AH195" s="391"/>
      <c r="AI195" s="391"/>
      <c r="AJ195" s="391"/>
      <c r="AK195" s="391"/>
      <c r="AL195" s="391"/>
      <c r="AM195" s="391"/>
      <c r="AN195" s="391"/>
      <c r="AO195" s="391"/>
      <c r="AP195" s="391"/>
      <c r="AQ195" s="392"/>
      <c r="AR195" s="7"/>
      <c r="AS195" s="390"/>
      <c r="AT195" s="391"/>
      <c r="AU195" s="391"/>
      <c r="AV195" s="391"/>
      <c r="AW195" s="391"/>
      <c r="AX195" s="391"/>
      <c r="AY195" s="391"/>
      <c r="AZ195" s="391"/>
      <c r="BA195" s="391"/>
      <c r="BB195" s="391"/>
      <c r="BC195" s="391"/>
      <c r="BD195" s="392"/>
    </row>
    <row r="196" spans="1:56" ht="23" x14ac:dyDescent="0.35">
      <c r="A196" s="37" t="s">
        <v>51</v>
      </c>
      <c r="B196" s="37" t="s">
        <v>181</v>
      </c>
      <c r="C196" s="37">
        <v>140</v>
      </c>
      <c r="E196" s="72" t="s">
        <v>211</v>
      </c>
      <c r="F196" s="390"/>
      <c r="G196" s="391"/>
      <c r="H196" s="391"/>
      <c r="I196" s="391"/>
      <c r="J196" s="391"/>
      <c r="K196" s="391"/>
      <c r="L196" s="391"/>
      <c r="M196" s="391"/>
      <c r="N196" s="391"/>
      <c r="O196" s="391"/>
      <c r="P196" s="391"/>
      <c r="Q196" s="392"/>
      <c r="R196" s="7"/>
      <c r="S196" s="390"/>
      <c r="T196" s="391"/>
      <c r="U196" s="391"/>
      <c r="V196" s="391"/>
      <c r="W196" s="391"/>
      <c r="X196" s="391"/>
      <c r="Y196" s="391"/>
      <c r="Z196" s="391"/>
      <c r="AA196" s="391"/>
      <c r="AB196" s="391"/>
      <c r="AC196" s="391"/>
      <c r="AD196" s="392"/>
      <c r="AE196" s="7"/>
      <c r="AF196" s="390"/>
      <c r="AG196" s="391"/>
      <c r="AH196" s="391"/>
      <c r="AI196" s="391"/>
      <c r="AJ196" s="391"/>
      <c r="AK196" s="391"/>
      <c r="AL196" s="391"/>
      <c r="AM196" s="391"/>
      <c r="AN196" s="391"/>
      <c r="AO196" s="391"/>
      <c r="AP196" s="391"/>
      <c r="AQ196" s="392"/>
      <c r="AR196" s="7"/>
      <c r="AS196" s="390"/>
      <c r="AT196" s="391"/>
      <c r="AU196" s="391"/>
      <c r="AV196" s="391"/>
      <c r="AW196" s="391"/>
      <c r="AX196" s="391"/>
      <c r="AY196" s="391"/>
      <c r="AZ196" s="391"/>
      <c r="BA196" s="391"/>
      <c r="BB196" s="391"/>
      <c r="BC196" s="391"/>
      <c r="BD196" s="392"/>
    </row>
    <row r="197" spans="1:56" ht="23" x14ac:dyDescent="0.35">
      <c r="A197" s="37" t="s">
        <v>51</v>
      </c>
      <c r="B197" s="37" t="s">
        <v>182</v>
      </c>
      <c r="C197" s="37">
        <v>141</v>
      </c>
      <c r="E197" s="72" t="s">
        <v>212</v>
      </c>
      <c r="F197" s="390"/>
      <c r="G197" s="391"/>
      <c r="H197" s="391"/>
      <c r="I197" s="391"/>
      <c r="J197" s="391"/>
      <c r="K197" s="391"/>
      <c r="L197" s="391"/>
      <c r="M197" s="391"/>
      <c r="N197" s="391"/>
      <c r="O197" s="391"/>
      <c r="P197" s="391"/>
      <c r="Q197" s="392"/>
      <c r="R197" s="7"/>
      <c r="S197" s="390"/>
      <c r="T197" s="391"/>
      <c r="U197" s="391"/>
      <c r="V197" s="391"/>
      <c r="W197" s="391"/>
      <c r="X197" s="391"/>
      <c r="Y197" s="391"/>
      <c r="Z197" s="391"/>
      <c r="AA197" s="391"/>
      <c r="AB197" s="391"/>
      <c r="AC197" s="391"/>
      <c r="AD197" s="392"/>
      <c r="AE197" s="7"/>
      <c r="AF197" s="390"/>
      <c r="AG197" s="391"/>
      <c r="AH197" s="391"/>
      <c r="AI197" s="391"/>
      <c r="AJ197" s="391"/>
      <c r="AK197" s="391"/>
      <c r="AL197" s="391"/>
      <c r="AM197" s="391"/>
      <c r="AN197" s="391"/>
      <c r="AO197" s="391"/>
      <c r="AP197" s="391"/>
      <c r="AQ197" s="392"/>
      <c r="AR197" s="7"/>
      <c r="AS197" s="390"/>
      <c r="AT197" s="391"/>
      <c r="AU197" s="391"/>
      <c r="AV197" s="391"/>
      <c r="AW197" s="391"/>
      <c r="AX197" s="391"/>
      <c r="AY197" s="391"/>
      <c r="AZ197" s="391"/>
      <c r="BA197" s="391"/>
      <c r="BB197" s="391"/>
      <c r="BC197" s="391"/>
      <c r="BD197" s="392"/>
    </row>
    <row r="198" spans="1:56" ht="23" x14ac:dyDescent="0.35">
      <c r="A198" s="37" t="s">
        <v>51</v>
      </c>
      <c r="B198" s="37" t="s">
        <v>183</v>
      </c>
      <c r="C198" s="37">
        <v>142</v>
      </c>
      <c r="E198" s="47" t="s">
        <v>213</v>
      </c>
      <c r="F198" s="374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81"/>
      <c r="R198" s="7"/>
      <c r="S198" s="374"/>
      <c r="T198" s="39"/>
      <c r="U198" s="39"/>
      <c r="V198" s="39"/>
      <c r="W198" s="39"/>
      <c r="X198" s="39"/>
      <c r="Y198" s="39"/>
      <c r="Z198" s="39"/>
      <c r="AA198" s="39"/>
      <c r="AB198" s="39"/>
      <c r="AC198" s="39"/>
      <c r="AD198" s="381"/>
      <c r="AE198" s="7"/>
      <c r="AF198" s="374"/>
      <c r="AG198" s="39"/>
      <c r="AH198" s="39"/>
      <c r="AI198" s="39"/>
      <c r="AJ198" s="39"/>
      <c r="AK198" s="39"/>
      <c r="AL198" s="39"/>
      <c r="AM198" s="39"/>
      <c r="AN198" s="39"/>
      <c r="AO198" s="39"/>
      <c r="AP198" s="39"/>
      <c r="AQ198" s="381"/>
      <c r="AR198" s="7"/>
      <c r="AS198" s="374"/>
      <c r="AT198" s="39"/>
      <c r="AU198" s="39"/>
      <c r="AV198" s="39"/>
      <c r="AW198" s="39"/>
      <c r="AX198" s="39"/>
      <c r="AY198" s="39"/>
      <c r="AZ198" s="39"/>
      <c r="BA198" s="39"/>
      <c r="BB198" s="39"/>
      <c r="BC198" s="39"/>
      <c r="BD198" s="381"/>
    </row>
    <row r="199" spans="1:56" ht="23" x14ac:dyDescent="0.35">
      <c r="A199" s="37" t="s">
        <v>51</v>
      </c>
      <c r="B199" s="37" t="s">
        <v>184</v>
      </c>
      <c r="C199" s="37">
        <v>143</v>
      </c>
      <c r="E199" s="267" t="s">
        <v>214</v>
      </c>
      <c r="F199" s="374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81"/>
      <c r="R199" s="7"/>
      <c r="S199" s="390"/>
      <c r="T199" s="391"/>
      <c r="U199" s="391"/>
      <c r="V199" s="391"/>
      <c r="W199" s="391"/>
      <c r="X199" s="391"/>
      <c r="Y199" s="391"/>
      <c r="Z199" s="391"/>
      <c r="AA199" s="391"/>
      <c r="AB199" s="391"/>
      <c r="AC199" s="391"/>
      <c r="AD199" s="392"/>
      <c r="AE199" s="7"/>
      <c r="AF199" s="374"/>
      <c r="AG199" s="39"/>
      <c r="AH199" s="39"/>
      <c r="AI199" s="39"/>
      <c r="AJ199" s="39"/>
      <c r="AK199" s="39"/>
      <c r="AL199" s="39"/>
      <c r="AM199" s="39"/>
      <c r="AN199" s="39"/>
      <c r="AO199" s="39"/>
      <c r="AP199" s="39"/>
      <c r="AQ199" s="381"/>
      <c r="AR199" s="7"/>
      <c r="AS199" s="374"/>
      <c r="AT199" s="39"/>
      <c r="AU199" s="39"/>
      <c r="AV199" s="39"/>
      <c r="AW199" s="39"/>
      <c r="AX199" s="39"/>
      <c r="AY199" s="39"/>
      <c r="AZ199" s="39"/>
      <c r="BA199" s="39"/>
      <c r="BB199" s="39"/>
      <c r="BC199" s="39"/>
      <c r="BD199" s="381"/>
    </row>
    <row r="200" spans="1:56" ht="23" x14ac:dyDescent="0.35">
      <c r="A200" s="37" t="s">
        <v>51</v>
      </c>
      <c r="B200" s="37" t="s">
        <v>185</v>
      </c>
      <c r="C200" s="37">
        <v>144</v>
      </c>
      <c r="E200" s="267" t="s">
        <v>215</v>
      </c>
      <c r="F200" s="374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81"/>
      <c r="R200" s="7"/>
      <c r="S200" s="374"/>
      <c r="T200" s="39"/>
      <c r="U200" s="39"/>
      <c r="V200" s="39"/>
      <c r="W200" s="39"/>
      <c r="X200" s="39"/>
      <c r="Y200" s="39"/>
      <c r="Z200" s="39"/>
      <c r="AA200" s="39"/>
      <c r="AB200" s="39"/>
      <c r="AC200" s="39"/>
      <c r="AD200" s="381"/>
      <c r="AE200" s="7"/>
      <c r="AF200" s="374"/>
      <c r="AG200" s="39"/>
      <c r="AH200" s="39"/>
      <c r="AI200" s="39"/>
      <c r="AJ200" s="39"/>
      <c r="AK200" s="39"/>
      <c r="AL200" s="39"/>
      <c r="AM200" s="39"/>
      <c r="AN200" s="39"/>
      <c r="AO200" s="39"/>
      <c r="AP200" s="39"/>
      <c r="AQ200" s="381"/>
      <c r="AR200" s="7"/>
      <c r="AS200" s="374"/>
      <c r="AT200" s="39"/>
      <c r="AU200" s="39"/>
      <c r="AV200" s="39"/>
      <c r="AW200" s="39"/>
      <c r="AX200" s="39"/>
      <c r="AY200" s="39"/>
      <c r="AZ200" s="39"/>
      <c r="BA200" s="39"/>
      <c r="BB200" s="39"/>
      <c r="BC200" s="39"/>
      <c r="BD200" s="381"/>
    </row>
    <row r="201" spans="1:56" ht="23" x14ac:dyDescent="0.35">
      <c r="B201" s="37"/>
      <c r="C201" s="37"/>
      <c r="E201" s="46" t="s">
        <v>217</v>
      </c>
      <c r="F201" s="327"/>
      <c r="G201" s="326"/>
      <c r="H201" s="326"/>
      <c r="I201" s="326"/>
      <c r="J201" s="326"/>
      <c r="K201" s="326"/>
      <c r="L201" s="326"/>
      <c r="M201" s="326"/>
      <c r="N201" s="326"/>
      <c r="O201" s="326"/>
      <c r="P201" s="326"/>
      <c r="Q201" s="9"/>
      <c r="R201" s="7"/>
      <c r="S201" s="327"/>
      <c r="T201" s="326"/>
      <c r="U201" s="326"/>
      <c r="V201" s="326"/>
      <c r="W201" s="326"/>
      <c r="X201" s="326"/>
      <c r="Y201" s="326"/>
      <c r="Z201" s="326"/>
      <c r="AA201" s="326"/>
      <c r="AB201" s="326"/>
      <c r="AC201" s="326"/>
      <c r="AD201" s="9"/>
      <c r="AE201" s="7"/>
      <c r="AF201" s="327"/>
      <c r="AG201" s="326"/>
      <c r="AH201" s="326"/>
      <c r="AI201" s="326"/>
      <c r="AJ201" s="326"/>
      <c r="AK201" s="326"/>
      <c r="AL201" s="326"/>
      <c r="AM201" s="326"/>
      <c r="AN201" s="326"/>
      <c r="AO201" s="326"/>
      <c r="AP201" s="326"/>
      <c r="AQ201" s="9"/>
      <c r="AR201" s="7"/>
      <c r="AS201" s="327"/>
      <c r="AT201" s="326"/>
      <c r="AU201" s="326"/>
      <c r="AV201" s="326"/>
      <c r="AW201" s="326"/>
      <c r="AX201" s="326"/>
      <c r="AY201" s="326"/>
      <c r="AZ201" s="326"/>
      <c r="BA201" s="326"/>
      <c r="BB201" s="326"/>
      <c r="BC201" s="326"/>
      <c r="BD201" s="9"/>
    </row>
    <row r="202" spans="1:56" ht="23" x14ac:dyDescent="0.35">
      <c r="A202" s="37" t="s">
        <v>51</v>
      </c>
      <c r="B202" s="37" t="s">
        <v>186</v>
      </c>
      <c r="C202" s="37">
        <v>145</v>
      </c>
      <c r="E202" s="69" t="s">
        <v>218</v>
      </c>
      <c r="F202" s="42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81"/>
      <c r="R202" s="7"/>
      <c r="S202" s="393"/>
      <c r="T202" s="391"/>
      <c r="U202" s="391"/>
      <c r="V202" s="391"/>
      <c r="W202" s="391"/>
      <c r="X202" s="391"/>
      <c r="Y202" s="391"/>
      <c r="Z202" s="391"/>
      <c r="AA202" s="391"/>
      <c r="AB202" s="391"/>
      <c r="AC202" s="391"/>
      <c r="AD202" s="392"/>
      <c r="AE202" s="7"/>
      <c r="AF202" s="42"/>
      <c r="AG202" s="39"/>
      <c r="AH202" s="39"/>
      <c r="AI202" s="39"/>
      <c r="AJ202" s="39"/>
      <c r="AK202" s="39"/>
      <c r="AL202" s="39"/>
      <c r="AM202" s="39"/>
      <c r="AN202" s="39"/>
      <c r="AO202" s="39"/>
      <c r="AP202" s="39"/>
      <c r="AQ202" s="381"/>
      <c r="AR202" s="7"/>
      <c r="AS202" s="42"/>
      <c r="AT202" s="39"/>
      <c r="AU202" s="39"/>
      <c r="AV202" s="39"/>
      <c r="AW202" s="39"/>
      <c r="AX202" s="39"/>
      <c r="AY202" s="39"/>
      <c r="AZ202" s="39"/>
      <c r="BA202" s="39"/>
      <c r="BB202" s="39"/>
      <c r="BC202" s="39"/>
      <c r="BD202" s="381"/>
    </row>
    <row r="203" spans="1:56" ht="23" x14ac:dyDescent="0.35">
      <c r="A203" s="37" t="s">
        <v>51</v>
      </c>
      <c r="B203" s="37" t="s">
        <v>187</v>
      </c>
      <c r="C203" s="37">
        <v>146</v>
      </c>
      <c r="E203" s="69" t="s">
        <v>319</v>
      </c>
      <c r="F203" s="390"/>
      <c r="G203" s="391"/>
      <c r="H203" s="391"/>
      <c r="I203" s="391"/>
      <c r="J203" s="391"/>
      <c r="K203" s="391"/>
      <c r="L203" s="391"/>
      <c r="M203" s="391"/>
      <c r="N203" s="391"/>
      <c r="O203" s="391"/>
      <c r="P203" s="391"/>
      <c r="Q203" s="392"/>
      <c r="S203" s="390"/>
      <c r="T203" s="391"/>
      <c r="U203" s="391"/>
      <c r="V203" s="391"/>
      <c r="W203" s="391"/>
      <c r="X203" s="391"/>
      <c r="Y203" s="391"/>
      <c r="Z203" s="391"/>
      <c r="AA203" s="391"/>
      <c r="AB203" s="391"/>
      <c r="AC203" s="391"/>
      <c r="AD203" s="392"/>
      <c r="AF203" s="390"/>
      <c r="AG203" s="391"/>
      <c r="AH203" s="391"/>
      <c r="AI203" s="391"/>
      <c r="AJ203" s="391"/>
      <c r="AK203" s="391"/>
      <c r="AL203" s="391"/>
      <c r="AM203" s="391"/>
      <c r="AN203" s="391"/>
      <c r="AO203" s="391"/>
      <c r="AP203" s="391"/>
      <c r="AQ203" s="392"/>
      <c r="AS203" s="390"/>
      <c r="AT203" s="391"/>
      <c r="AU203" s="391"/>
      <c r="AV203" s="391"/>
      <c r="AW203" s="391"/>
      <c r="AX203" s="391"/>
      <c r="AY203" s="391"/>
      <c r="AZ203" s="391"/>
      <c r="BA203" s="391"/>
      <c r="BB203" s="391"/>
      <c r="BC203" s="391"/>
      <c r="BD203" s="392"/>
    </row>
    <row r="204" spans="1:56" ht="23" x14ac:dyDescent="0.35">
      <c r="A204" s="37" t="s">
        <v>51</v>
      </c>
      <c r="B204" s="37" t="s">
        <v>188</v>
      </c>
      <c r="C204" s="37">
        <v>147</v>
      </c>
      <c r="E204" s="69" t="s">
        <v>220</v>
      </c>
      <c r="F204" s="390"/>
      <c r="G204" s="391"/>
      <c r="H204" s="391"/>
      <c r="I204" s="391"/>
      <c r="J204" s="391"/>
      <c r="K204" s="391"/>
      <c r="L204" s="391"/>
      <c r="M204" s="391"/>
      <c r="N204" s="391"/>
      <c r="O204" s="391"/>
      <c r="P204" s="391"/>
      <c r="Q204" s="392"/>
      <c r="R204" s="7"/>
      <c r="S204" s="374"/>
      <c r="T204" s="39"/>
      <c r="U204" s="39"/>
      <c r="V204" s="39"/>
      <c r="W204" s="39"/>
      <c r="X204" s="39"/>
      <c r="Y204" s="39"/>
      <c r="Z204" s="39"/>
      <c r="AA204" s="39"/>
      <c r="AB204" s="39"/>
      <c r="AC204" s="39"/>
      <c r="AD204" s="381"/>
      <c r="AE204" s="7"/>
      <c r="AF204" s="374"/>
      <c r="AG204" s="39"/>
      <c r="AH204" s="39"/>
      <c r="AI204" s="39"/>
      <c r="AJ204" s="39"/>
      <c r="AK204" s="39"/>
      <c r="AL204" s="39"/>
      <c r="AM204" s="39"/>
      <c r="AN204" s="39"/>
      <c r="AO204" s="39"/>
      <c r="AP204" s="39"/>
      <c r="AQ204" s="381"/>
      <c r="AR204" s="7"/>
      <c r="AS204" s="390"/>
      <c r="AT204" s="391"/>
      <c r="AU204" s="391"/>
      <c r="AV204" s="391"/>
      <c r="AW204" s="391"/>
      <c r="AX204" s="391"/>
      <c r="AY204" s="391"/>
      <c r="AZ204" s="391"/>
      <c r="BA204" s="391"/>
      <c r="BB204" s="391"/>
      <c r="BC204" s="391"/>
      <c r="BD204" s="392"/>
    </row>
    <row r="205" spans="1:56" ht="23" x14ac:dyDescent="0.35">
      <c r="B205" s="37"/>
      <c r="C205" s="37"/>
      <c r="E205" s="46" t="s">
        <v>222</v>
      </c>
      <c r="F205" s="327"/>
      <c r="G205" s="326"/>
      <c r="H205" s="326"/>
      <c r="I205" s="326"/>
      <c r="J205" s="326"/>
      <c r="K205" s="326"/>
      <c r="L205" s="326"/>
      <c r="M205" s="326"/>
      <c r="N205" s="326"/>
      <c r="O205" s="326"/>
      <c r="P205" s="326"/>
      <c r="Q205" s="9"/>
      <c r="R205" s="7"/>
      <c r="S205" s="327"/>
      <c r="T205" s="326"/>
      <c r="U205" s="326"/>
      <c r="V205" s="326"/>
      <c r="W205" s="326"/>
      <c r="X205" s="326"/>
      <c r="Y205" s="326"/>
      <c r="Z205" s="326"/>
      <c r="AA205" s="326"/>
      <c r="AB205" s="326"/>
      <c r="AC205" s="326"/>
      <c r="AD205" s="9"/>
      <c r="AE205" s="7"/>
      <c r="AF205" s="327"/>
      <c r="AG205" s="326"/>
      <c r="AH205" s="326"/>
      <c r="AI205" s="326"/>
      <c r="AJ205" s="326"/>
      <c r="AK205" s="326"/>
      <c r="AL205" s="326"/>
      <c r="AM205" s="326"/>
      <c r="AN205" s="326"/>
      <c r="AO205" s="326"/>
      <c r="AP205" s="326"/>
      <c r="AQ205" s="9"/>
      <c r="AR205" s="7"/>
      <c r="AS205" s="327"/>
      <c r="AT205" s="326"/>
      <c r="AU205" s="326"/>
      <c r="AV205" s="326"/>
      <c r="AW205" s="326"/>
      <c r="AX205" s="326"/>
      <c r="AY205" s="326"/>
      <c r="AZ205" s="326"/>
      <c r="BA205" s="326"/>
      <c r="BB205" s="326"/>
      <c r="BC205" s="326"/>
      <c r="BD205" s="9"/>
    </row>
    <row r="206" spans="1:56" ht="23" x14ac:dyDescent="0.35">
      <c r="A206" s="37" t="s">
        <v>51</v>
      </c>
      <c r="B206" s="37" t="s">
        <v>189</v>
      </c>
      <c r="C206" s="37">
        <v>148</v>
      </c>
      <c r="E206" s="69" t="s">
        <v>223</v>
      </c>
      <c r="F206" s="390"/>
      <c r="G206" s="391"/>
      <c r="H206" s="391"/>
      <c r="I206" s="391"/>
      <c r="J206" s="391"/>
      <c r="K206" s="391"/>
      <c r="L206" s="391"/>
      <c r="M206" s="391"/>
      <c r="N206" s="391"/>
      <c r="O206" s="391"/>
      <c r="P206" s="391"/>
      <c r="Q206" s="392"/>
      <c r="R206" s="7"/>
      <c r="S206" s="374"/>
      <c r="T206" s="39"/>
      <c r="U206" s="39"/>
      <c r="V206" s="39"/>
      <c r="W206" s="39"/>
      <c r="X206" s="39"/>
      <c r="Y206" s="39"/>
      <c r="Z206" s="39"/>
      <c r="AA206" s="39"/>
      <c r="AB206" s="39"/>
      <c r="AC206" s="39"/>
      <c r="AD206" s="381"/>
      <c r="AE206" s="7"/>
      <c r="AF206" s="374"/>
      <c r="AG206" s="39"/>
      <c r="AH206" s="39"/>
      <c r="AI206" s="39"/>
      <c r="AJ206" s="39"/>
      <c r="AK206" s="39"/>
      <c r="AL206" s="39"/>
      <c r="AM206" s="39"/>
      <c r="AN206" s="39"/>
      <c r="AO206" s="39"/>
      <c r="AP206" s="39"/>
      <c r="AQ206" s="381"/>
      <c r="AR206" s="7"/>
      <c r="AS206" s="390"/>
      <c r="AT206" s="391"/>
      <c r="AU206" s="391"/>
      <c r="AV206" s="391"/>
      <c r="AW206" s="391"/>
      <c r="AX206" s="391"/>
      <c r="AY206" s="391"/>
      <c r="AZ206" s="391"/>
      <c r="BA206" s="391"/>
      <c r="BB206" s="391"/>
      <c r="BC206" s="391"/>
      <c r="BD206" s="392"/>
    </row>
    <row r="207" spans="1:56" ht="23" x14ac:dyDescent="0.35">
      <c r="A207" s="37" t="s">
        <v>51</v>
      </c>
      <c r="B207" s="37" t="s">
        <v>190</v>
      </c>
      <c r="C207" s="37">
        <v>149</v>
      </c>
      <c r="E207" s="69" t="s">
        <v>224</v>
      </c>
      <c r="F207" s="390"/>
      <c r="G207" s="391"/>
      <c r="H207" s="391"/>
      <c r="I207" s="391"/>
      <c r="J207" s="391"/>
      <c r="K207" s="391"/>
      <c r="L207" s="391"/>
      <c r="M207" s="391"/>
      <c r="N207" s="391"/>
      <c r="O207" s="391"/>
      <c r="P207" s="391"/>
      <c r="Q207" s="392"/>
      <c r="R207" s="7"/>
      <c r="S207" s="390"/>
      <c r="T207" s="391"/>
      <c r="U207" s="391"/>
      <c r="V207" s="391"/>
      <c r="W207" s="391"/>
      <c r="X207" s="391"/>
      <c r="Y207" s="391"/>
      <c r="Z207" s="391"/>
      <c r="AA207" s="391"/>
      <c r="AB207" s="391"/>
      <c r="AC207" s="391"/>
      <c r="AD207" s="392"/>
      <c r="AE207" s="7"/>
      <c r="AF207" s="390"/>
      <c r="AG207" s="391"/>
      <c r="AH207" s="391"/>
      <c r="AI207" s="391"/>
      <c r="AJ207" s="391"/>
      <c r="AK207" s="391"/>
      <c r="AL207" s="391"/>
      <c r="AM207" s="391"/>
      <c r="AN207" s="391"/>
      <c r="AO207" s="391"/>
      <c r="AP207" s="391"/>
      <c r="AQ207" s="392"/>
      <c r="AR207" s="7"/>
      <c r="AS207" s="390"/>
      <c r="AT207" s="391"/>
      <c r="AU207" s="391"/>
      <c r="AV207" s="391"/>
      <c r="AW207" s="391"/>
      <c r="AX207" s="391"/>
      <c r="AY207" s="391"/>
      <c r="AZ207" s="391"/>
      <c r="BA207" s="391"/>
      <c r="BB207" s="391"/>
      <c r="BC207" s="391"/>
      <c r="BD207" s="392"/>
    </row>
    <row r="208" spans="1:56" ht="23" x14ac:dyDescent="0.35">
      <c r="A208" s="37" t="s">
        <v>51</v>
      </c>
      <c r="B208" s="37" t="s">
        <v>191</v>
      </c>
      <c r="C208" s="37">
        <v>150</v>
      </c>
      <c r="E208" s="69" t="s">
        <v>225</v>
      </c>
      <c r="F208" s="390"/>
      <c r="G208" s="391"/>
      <c r="H208" s="391"/>
      <c r="I208" s="391"/>
      <c r="J208" s="391"/>
      <c r="K208" s="391"/>
      <c r="L208" s="391"/>
      <c r="M208" s="391"/>
      <c r="N208" s="391"/>
      <c r="O208" s="391"/>
      <c r="P208" s="391"/>
      <c r="Q208" s="392"/>
      <c r="R208" s="7"/>
      <c r="S208" s="390"/>
      <c r="T208" s="391"/>
      <c r="U208" s="391"/>
      <c r="V208" s="391"/>
      <c r="W208" s="391"/>
      <c r="X208" s="391"/>
      <c r="Y208" s="391"/>
      <c r="Z208" s="391"/>
      <c r="AA208" s="391"/>
      <c r="AB208" s="391"/>
      <c r="AC208" s="391"/>
      <c r="AD208" s="392"/>
      <c r="AE208" s="7"/>
      <c r="AF208" s="390"/>
      <c r="AG208" s="391"/>
      <c r="AH208" s="391"/>
      <c r="AI208" s="391"/>
      <c r="AJ208" s="391"/>
      <c r="AK208" s="391"/>
      <c r="AL208" s="391"/>
      <c r="AM208" s="391"/>
      <c r="AN208" s="391"/>
      <c r="AO208" s="391"/>
      <c r="AP208" s="391"/>
      <c r="AQ208" s="392"/>
      <c r="AR208" s="7"/>
      <c r="AS208" s="390"/>
      <c r="AT208" s="391"/>
      <c r="AU208" s="391"/>
      <c r="AV208" s="391"/>
      <c r="AW208" s="391"/>
      <c r="AX208" s="391"/>
      <c r="AY208" s="391"/>
      <c r="AZ208" s="391"/>
      <c r="BA208" s="391"/>
      <c r="BB208" s="391"/>
      <c r="BC208" s="391"/>
      <c r="BD208" s="392"/>
    </row>
    <row r="209" spans="1:56" ht="23" x14ac:dyDescent="0.35">
      <c r="A209" s="37" t="s">
        <v>51</v>
      </c>
      <c r="B209" s="37" t="s">
        <v>192</v>
      </c>
      <c r="C209" s="37">
        <v>151</v>
      </c>
      <c r="E209" s="69" t="s">
        <v>226</v>
      </c>
      <c r="F209" s="390"/>
      <c r="G209" s="391"/>
      <c r="H209" s="391"/>
      <c r="I209" s="391"/>
      <c r="J209" s="391"/>
      <c r="K209" s="391"/>
      <c r="L209" s="391"/>
      <c r="M209" s="391"/>
      <c r="N209" s="391"/>
      <c r="O209" s="391"/>
      <c r="P209" s="391"/>
      <c r="Q209" s="392"/>
      <c r="R209" s="7"/>
      <c r="S209" s="390"/>
      <c r="T209" s="391"/>
      <c r="U209" s="391"/>
      <c r="V209" s="391"/>
      <c r="W209" s="391"/>
      <c r="X209" s="391"/>
      <c r="Y209" s="391"/>
      <c r="Z209" s="391"/>
      <c r="AA209" s="391"/>
      <c r="AB209" s="391"/>
      <c r="AC209" s="391"/>
      <c r="AD209" s="392"/>
      <c r="AE209" s="7"/>
      <c r="AF209" s="390"/>
      <c r="AG209" s="391"/>
      <c r="AH209" s="391"/>
      <c r="AI209" s="391"/>
      <c r="AJ209" s="391"/>
      <c r="AK209" s="391"/>
      <c r="AL209" s="391"/>
      <c r="AM209" s="391"/>
      <c r="AN209" s="391"/>
      <c r="AO209" s="391"/>
      <c r="AP209" s="391"/>
      <c r="AQ209" s="392"/>
      <c r="AR209" s="7"/>
      <c r="AS209" s="390"/>
      <c r="AT209" s="391"/>
      <c r="AU209" s="391"/>
      <c r="AV209" s="391"/>
      <c r="AW209" s="391"/>
      <c r="AX209" s="391"/>
      <c r="AY209" s="391"/>
      <c r="AZ209" s="391"/>
      <c r="BA209" s="391"/>
      <c r="BB209" s="391"/>
      <c r="BC209" s="391"/>
      <c r="BD209" s="392"/>
    </row>
    <row r="210" spans="1:56" ht="23" x14ac:dyDescent="0.35">
      <c r="A210" s="37" t="s">
        <v>51</v>
      </c>
      <c r="B210" s="37" t="s">
        <v>193</v>
      </c>
      <c r="C210" s="37">
        <v>152</v>
      </c>
      <c r="E210" s="69" t="s">
        <v>227</v>
      </c>
      <c r="F210" s="390"/>
      <c r="G210" s="391"/>
      <c r="H210" s="391"/>
      <c r="I210" s="391"/>
      <c r="J210" s="391"/>
      <c r="K210" s="391"/>
      <c r="L210" s="391"/>
      <c r="M210" s="391"/>
      <c r="N210" s="391"/>
      <c r="O210" s="391"/>
      <c r="P210" s="391"/>
      <c r="Q210" s="392"/>
      <c r="R210" s="7"/>
      <c r="S210" s="390"/>
      <c r="T210" s="391"/>
      <c r="U210" s="391"/>
      <c r="V210" s="391"/>
      <c r="W210" s="391"/>
      <c r="X210" s="391"/>
      <c r="Y210" s="391"/>
      <c r="Z210" s="391"/>
      <c r="AA210" s="391"/>
      <c r="AB210" s="391"/>
      <c r="AC210" s="391"/>
      <c r="AD210" s="392"/>
      <c r="AE210" s="7"/>
      <c r="AF210" s="390"/>
      <c r="AG210" s="391"/>
      <c r="AH210" s="391"/>
      <c r="AI210" s="391"/>
      <c r="AJ210" s="391"/>
      <c r="AK210" s="391"/>
      <c r="AL210" s="391"/>
      <c r="AM210" s="391"/>
      <c r="AN210" s="391"/>
      <c r="AO210" s="391"/>
      <c r="AP210" s="391"/>
      <c r="AQ210" s="392"/>
      <c r="AR210" s="7"/>
      <c r="AS210" s="390"/>
      <c r="AT210" s="391"/>
      <c r="AU210" s="391"/>
      <c r="AV210" s="391"/>
      <c r="AW210" s="391"/>
      <c r="AX210" s="391"/>
      <c r="AY210" s="391"/>
      <c r="AZ210" s="391"/>
      <c r="BA210" s="391"/>
      <c r="BB210" s="391"/>
      <c r="BC210" s="391"/>
      <c r="BD210" s="392"/>
    </row>
    <row r="211" spans="1:56" ht="23" x14ac:dyDescent="0.35">
      <c r="C211" s="37"/>
      <c r="E211" s="45" t="s">
        <v>54</v>
      </c>
      <c r="F211" s="372"/>
      <c r="G211" s="386"/>
      <c r="H211" s="386"/>
      <c r="I211" s="386"/>
      <c r="J211" s="386"/>
      <c r="K211" s="386"/>
      <c r="L211" s="386"/>
      <c r="M211" s="386"/>
      <c r="N211" s="386"/>
      <c r="O211" s="386"/>
      <c r="P211" s="386"/>
      <c r="Q211" s="379"/>
      <c r="R211" s="7"/>
      <c r="S211" s="372"/>
      <c r="T211" s="386"/>
      <c r="U211" s="386"/>
      <c r="V211" s="386"/>
      <c r="W211" s="386"/>
      <c r="X211" s="386"/>
      <c r="Y211" s="386"/>
      <c r="Z211" s="386"/>
      <c r="AA211" s="386"/>
      <c r="AB211" s="386"/>
      <c r="AC211" s="386"/>
      <c r="AD211" s="379"/>
      <c r="AE211" s="7"/>
      <c r="AF211" s="372"/>
      <c r="AG211" s="386"/>
      <c r="AH211" s="386"/>
      <c r="AI211" s="386"/>
      <c r="AJ211" s="386"/>
      <c r="AK211" s="386"/>
      <c r="AL211" s="386"/>
      <c r="AM211" s="386"/>
      <c r="AN211" s="386"/>
      <c r="AO211" s="386"/>
      <c r="AP211" s="386"/>
      <c r="AQ211" s="379"/>
      <c r="AR211" s="7"/>
      <c r="AS211" s="372"/>
      <c r="AT211" s="386"/>
      <c r="AU211" s="386"/>
      <c r="AV211" s="386"/>
      <c r="AW211" s="386"/>
      <c r="AX211" s="386"/>
      <c r="AY211" s="386"/>
      <c r="AZ211" s="386"/>
      <c r="BA211" s="386"/>
      <c r="BB211" s="386"/>
      <c r="BC211" s="386"/>
      <c r="BD211" s="379"/>
    </row>
    <row r="212" spans="1:56" ht="23" x14ac:dyDescent="0.35">
      <c r="B212" s="57"/>
      <c r="C212" s="37"/>
      <c r="E212" s="46" t="s">
        <v>200</v>
      </c>
      <c r="F212" s="325"/>
      <c r="G212" s="326"/>
      <c r="H212" s="326"/>
      <c r="I212" s="326"/>
      <c r="J212" s="326"/>
      <c r="K212" s="326"/>
      <c r="L212" s="326"/>
      <c r="M212" s="326"/>
      <c r="N212" s="326"/>
      <c r="O212" s="326"/>
      <c r="P212" s="326"/>
      <c r="Q212" s="9"/>
      <c r="R212" s="7"/>
      <c r="S212" s="325"/>
      <c r="T212" s="326"/>
      <c r="U212" s="326"/>
      <c r="V212" s="326"/>
      <c r="W212" s="326"/>
      <c r="X212" s="326"/>
      <c r="Y212" s="326"/>
      <c r="Z212" s="326"/>
      <c r="AA212" s="326"/>
      <c r="AB212" s="326"/>
      <c r="AC212" s="326"/>
      <c r="AD212" s="9"/>
      <c r="AE212" s="7"/>
      <c r="AF212" s="325"/>
      <c r="AG212" s="326"/>
      <c r="AH212" s="326"/>
      <c r="AI212" s="326"/>
      <c r="AJ212" s="326"/>
      <c r="AK212" s="326"/>
      <c r="AL212" s="326"/>
      <c r="AM212" s="326"/>
      <c r="AN212" s="326"/>
      <c r="AO212" s="326"/>
      <c r="AP212" s="326"/>
      <c r="AQ212" s="9"/>
      <c r="AR212" s="7"/>
      <c r="AS212" s="325"/>
      <c r="AT212" s="326"/>
      <c r="AU212" s="326"/>
      <c r="AV212" s="326"/>
      <c r="AW212" s="326"/>
      <c r="AX212" s="326"/>
      <c r="AY212" s="326"/>
      <c r="AZ212" s="326"/>
      <c r="BA212" s="326"/>
      <c r="BB212" s="326"/>
      <c r="BC212" s="326"/>
      <c r="BD212" s="9"/>
    </row>
    <row r="213" spans="1:56" ht="23" x14ac:dyDescent="0.35">
      <c r="B213" s="57"/>
      <c r="C213" s="37"/>
      <c r="E213" s="262" t="s">
        <v>202</v>
      </c>
      <c r="F213" s="375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380"/>
      <c r="R213" s="7"/>
      <c r="S213" s="375"/>
      <c r="T213" s="19"/>
      <c r="U213" s="19"/>
      <c r="V213" s="19"/>
      <c r="W213" s="19"/>
      <c r="X213" s="19"/>
      <c r="Y213" s="19"/>
      <c r="Z213" s="19"/>
      <c r="AA213" s="19"/>
      <c r="AB213" s="19"/>
      <c r="AC213" s="19"/>
      <c r="AD213" s="380"/>
      <c r="AE213" s="7"/>
      <c r="AF213" s="375"/>
      <c r="AG213" s="19"/>
      <c r="AH213" s="19"/>
      <c r="AI213" s="19"/>
      <c r="AJ213" s="19"/>
      <c r="AK213" s="19"/>
      <c r="AL213" s="19"/>
      <c r="AM213" s="19"/>
      <c r="AN213" s="19"/>
      <c r="AO213" s="19"/>
      <c r="AP213" s="19"/>
      <c r="AQ213" s="380"/>
      <c r="AR213" s="7"/>
      <c r="AS213" s="375"/>
      <c r="AT213" s="19"/>
      <c r="AU213" s="19"/>
      <c r="AV213" s="19"/>
      <c r="AW213" s="19"/>
      <c r="AX213" s="19"/>
      <c r="AY213" s="19"/>
      <c r="AZ213" s="19"/>
      <c r="BA213" s="19"/>
      <c r="BB213" s="19"/>
      <c r="BC213" s="19"/>
      <c r="BD213" s="380"/>
    </row>
    <row r="214" spans="1:56" ht="23" x14ac:dyDescent="0.35">
      <c r="A214" s="37" t="s">
        <v>53</v>
      </c>
      <c r="B214" s="37" t="s">
        <v>175</v>
      </c>
      <c r="C214" s="37">
        <v>153</v>
      </c>
      <c r="E214" s="47" t="s">
        <v>308</v>
      </c>
      <c r="F214" s="390"/>
      <c r="G214" s="391"/>
      <c r="H214" s="391"/>
      <c r="I214" s="391"/>
      <c r="J214" s="391"/>
      <c r="K214" s="391"/>
      <c r="L214" s="391"/>
      <c r="M214" s="391"/>
      <c r="N214" s="391"/>
      <c r="O214" s="391"/>
      <c r="P214" s="391"/>
      <c r="Q214" s="392"/>
      <c r="R214" s="7"/>
      <c r="S214" s="390"/>
      <c r="T214" s="391"/>
      <c r="U214" s="391"/>
      <c r="V214" s="391"/>
      <c r="W214" s="391"/>
      <c r="X214" s="391"/>
      <c r="Y214" s="391"/>
      <c r="Z214" s="391"/>
      <c r="AA214" s="391"/>
      <c r="AB214" s="391"/>
      <c r="AC214" s="391"/>
      <c r="AD214" s="392"/>
      <c r="AE214" s="7"/>
      <c r="AF214" s="390"/>
      <c r="AG214" s="391"/>
      <c r="AH214" s="391"/>
      <c r="AI214" s="391"/>
      <c r="AJ214" s="391"/>
      <c r="AK214" s="391"/>
      <c r="AL214" s="391"/>
      <c r="AM214" s="391"/>
      <c r="AN214" s="391"/>
      <c r="AO214" s="391"/>
      <c r="AP214" s="391"/>
      <c r="AQ214" s="392"/>
      <c r="AR214" s="7"/>
      <c r="AS214" s="390"/>
      <c r="AT214" s="391"/>
      <c r="AU214" s="391"/>
      <c r="AV214" s="391"/>
      <c r="AW214" s="391"/>
      <c r="AX214" s="391"/>
      <c r="AY214" s="391"/>
      <c r="AZ214" s="391"/>
      <c r="BA214" s="391"/>
      <c r="BB214" s="391"/>
      <c r="BC214" s="391"/>
      <c r="BD214" s="392"/>
    </row>
    <row r="215" spans="1:56" ht="23" x14ac:dyDescent="0.35">
      <c r="B215" s="58"/>
      <c r="C215" s="37"/>
      <c r="E215" s="71" t="s">
        <v>370</v>
      </c>
      <c r="F215" s="375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380"/>
      <c r="R215" s="7"/>
      <c r="S215" s="375"/>
      <c r="T215" s="19"/>
      <c r="U215" s="19"/>
      <c r="V215" s="19"/>
      <c r="W215" s="19"/>
      <c r="X215" s="19"/>
      <c r="Y215" s="19"/>
      <c r="Z215" s="19"/>
      <c r="AA215" s="19"/>
      <c r="AB215" s="19"/>
      <c r="AC215" s="19"/>
      <c r="AD215" s="380"/>
      <c r="AE215" s="7"/>
      <c r="AF215" s="375"/>
      <c r="AG215" s="19"/>
      <c r="AH215" s="19"/>
      <c r="AI215" s="19"/>
      <c r="AJ215" s="19"/>
      <c r="AK215" s="19"/>
      <c r="AL215" s="19"/>
      <c r="AM215" s="19"/>
      <c r="AN215" s="19"/>
      <c r="AO215" s="19"/>
      <c r="AP215" s="19"/>
      <c r="AQ215" s="380"/>
      <c r="AR215" s="7"/>
      <c r="AS215" s="375"/>
      <c r="AT215" s="19"/>
      <c r="AU215" s="19"/>
      <c r="AV215" s="19"/>
      <c r="AW215" s="19"/>
      <c r="AX215" s="19"/>
      <c r="AY215" s="19"/>
      <c r="AZ215" s="19"/>
      <c r="BA215" s="19"/>
      <c r="BB215" s="19"/>
      <c r="BC215" s="19"/>
      <c r="BD215" s="380"/>
    </row>
    <row r="216" spans="1:56" ht="23" x14ac:dyDescent="0.35">
      <c r="A216" s="37" t="s">
        <v>53</v>
      </c>
      <c r="B216" s="37" t="s">
        <v>176</v>
      </c>
      <c r="C216" s="37">
        <v>154</v>
      </c>
      <c r="E216" s="72" t="s">
        <v>206</v>
      </c>
      <c r="F216" s="390"/>
      <c r="G216" s="391"/>
      <c r="H216" s="391"/>
      <c r="I216" s="391"/>
      <c r="J216" s="391"/>
      <c r="K216" s="391"/>
      <c r="L216" s="391"/>
      <c r="M216" s="391"/>
      <c r="N216" s="391"/>
      <c r="O216" s="391"/>
      <c r="P216" s="391"/>
      <c r="Q216" s="392"/>
      <c r="R216" s="7"/>
      <c r="S216" s="390"/>
      <c r="T216" s="391"/>
      <c r="U216" s="391"/>
      <c r="V216" s="391"/>
      <c r="W216" s="391"/>
      <c r="X216" s="391"/>
      <c r="Y216" s="391"/>
      <c r="Z216" s="391"/>
      <c r="AA216" s="391"/>
      <c r="AB216" s="391"/>
      <c r="AC216" s="391"/>
      <c r="AD216" s="392"/>
      <c r="AE216" s="7"/>
      <c r="AF216" s="390"/>
      <c r="AG216" s="391"/>
      <c r="AH216" s="391"/>
      <c r="AI216" s="391"/>
      <c r="AJ216" s="391"/>
      <c r="AK216" s="391"/>
      <c r="AL216" s="391"/>
      <c r="AM216" s="391"/>
      <c r="AN216" s="391"/>
      <c r="AO216" s="391"/>
      <c r="AP216" s="391"/>
      <c r="AQ216" s="392"/>
      <c r="AR216" s="7"/>
      <c r="AS216" s="390"/>
      <c r="AT216" s="391"/>
      <c r="AU216" s="391"/>
      <c r="AV216" s="391"/>
      <c r="AW216" s="391"/>
      <c r="AX216" s="391"/>
      <c r="AY216" s="391"/>
      <c r="AZ216" s="391"/>
      <c r="BA216" s="391"/>
      <c r="BB216" s="391"/>
      <c r="BC216" s="391"/>
      <c r="BD216" s="392"/>
    </row>
    <row r="217" spans="1:56" ht="23" x14ac:dyDescent="0.35">
      <c r="A217" s="37" t="s">
        <v>53</v>
      </c>
      <c r="B217" s="37" t="s">
        <v>177</v>
      </c>
      <c r="C217" s="37">
        <v>155</v>
      </c>
      <c r="E217" s="72" t="s">
        <v>207</v>
      </c>
      <c r="F217" s="390"/>
      <c r="G217" s="391"/>
      <c r="H217" s="391"/>
      <c r="I217" s="391"/>
      <c r="J217" s="391"/>
      <c r="K217" s="391"/>
      <c r="L217" s="391"/>
      <c r="M217" s="391"/>
      <c r="N217" s="391"/>
      <c r="O217" s="391"/>
      <c r="P217" s="391"/>
      <c r="Q217" s="392"/>
      <c r="R217" s="7"/>
      <c r="S217" s="390"/>
      <c r="T217" s="391"/>
      <c r="U217" s="391"/>
      <c r="V217" s="391"/>
      <c r="W217" s="391"/>
      <c r="X217" s="391"/>
      <c r="Y217" s="391"/>
      <c r="Z217" s="391"/>
      <c r="AA217" s="391"/>
      <c r="AB217" s="391"/>
      <c r="AC217" s="391"/>
      <c r="AD217" s="392"/>
      <c r="AE217" s="7"/>
      <c r="AF217" s="390"/>
      <c r="AG217" s="391"/>
      <c r="AH217" s="391"/>
      <c r="AI217" s="391"/>
      <c r="AJ217" s="391"/>
      <c r="AK217" s="391"/>
      <c r="AL217" s="391"/>
      <c r="AM217" s="391"/>
      <c r="AN217" s="391"/>
      <c r="AO217" s="391"/>
      <c r="AP217" s="391"/>
      <c r="AQ217" s="392"/>
      <c r="AR217" s="7"/>
      <c r="AS217" s="390"/>
      <c r="AT217" s="391"/>
      <c r="AU217" s="391"/>
      <c r="AV217" s="391"/>
      <c r="AW217" s="391"/>
      <c r="AX217" s="391"/>
      <c r="AY217" s="391"/>
      <c r="AZ217" s="391"/>
      <c r="BA217" s="391"/>
      <c r="BB217" s="391"/>
      <c r="BC217" s="391"/>
      <c r="BD217" s="392"/>
    </row>
    <row r="218" spans="1:56" ht="23" x14ac:dyDescent="0.35">
      <c r="A218" s="37" t="s">
        <v>53</v>
      </c>
      <c r="B218" s="37" t="s">
        <v>178</v>
      </c>
      <c r="C218" s="37">
        <v>156</v>
      </c>
      <c r="E218" s="72" t="s">
        <v>208</v>
      </c>
      <c r="F218" s="390"/>
      <c r="G218" s="391"/>
      <c r="H218" s="391"/>
      <c r="I218" s="391"/>
      <c r="J218" s="391"/>
      <c r="K218" s="391"/>
      <c r="L218" s="391"/>
      <c r="M218" s="391"/>
      <c r="N218" s="391"/>
      <c r="O218" s="391"/>
      <c r="P218" s="391"/>
      <c r="Q218" s="392"/>
      <c r="R218" s="7"/>
      <c r="S218" s="390"/>
      <c r="T218" s="391"/>
      <c r="U218" s="391"/>
      <c r="V218" s="391"/>
      <c r="W218" s="391"/>
      <c r="X218" s="391"/>
      <c r="Y218" s="391"/>
      <c r="Z218" s="391"/>
      <c r="AA218" s="391"/>
      <c r="AB218" s="391"/>
      <c r="AC218" s="391"/>
      <c r="AD218" s="392"/>
      <c r="AE218" s="7"/>
      <c r="AF218" s="390"/>
      <c r="AG218" s="391"/>
      <c r="AH218" s="391"/>
      <c r="AI218" s="391"/>
      <c r="AJ218" s="391"/>
      <c r="AK218" s="391"/>
      <c r="AL218" s="391"/>
      <c r="AM218" s="391"/>
      <c r="AN218" s="391"/>
      <c r="AO218" s="391"/>
      <c r="AP218" s="391"/>
      <c r="AQ218" s="392"/>
      <c r="AR218" s="7"/>
      <c r="AS218" s="390"/>
      <c r="AT218" s="391"/>
      <c r="AU218" s="391"/>
      <c r="AV218" s="391"/>
      <c r="AW218" s="391"/>
      <c r="AX218" s="391"/>
      <c r="AY218" s="391"/>
      <c r="AZ218" s="391"/>
      <c r="BA218" s="391"/>
      <c r="BB218" s="391"/>
      <c r="BC218" s="391"/>
      <c r="BD218" s="392"/>
    </row>
    <row r="219" spans="1:56" ht="23" x14ac:dyDescent="0.35">
      <c r="A219" s="37" t="s">
        <v>53</v>
      </c>
      <c r="B219" s="37" t="s">
        <v>179</v>
      </c>
      <c r="C219" s="37">
        <v>157</v>
      </c>
      <c r="E219" s="72" t="s">
        <v>209</v>
      </c>
      <c r="F219" s="390"/>
      <c r="G219" s="391"/>
      <c r="H219" s="391"/>
      <c r="I219" s="391"/>
      <c r="J219" s="391"/>
      <c r="K219" s="391"/>
      <c r="L219" s="391"/>
      <c r="M219" s="391"/>
      <c r="N219" s="391"/>
      <c r="O219" s="391"/>
      <c r="P219" s="391"/>
      <c r="Q219" s="392"/>
      <c r="R219" s="7"/>
      <c r="S219" s="390"/>
      <c r="T219" s="391"/>
      <c r="U219" s="391"/>
      <c r="V219" s="391"/>
      <c r="W219" s="391"/>
      <c r="X219" s="391"/>
      <c r="Y219" s="391"/>
      <c r="Z219" s="391"/>
      <c r="AA219" s="391"/>
      <c r="AB219" s="391"/>
      <c r="AC219" s="391"/>
      <c r="AD219" s="392"/>
      <c r="AE219" s="7"/>
      <c r="AF219" s="390"/>
      <c r="AG219" s="391"/>
      <c r="AH219" s="391"/>
      <c r="AI219" s="391"/>
      <c r="AJ219" s="391"/>
      <c r="AK219" s="391"/>
      <c r="AL219" s="391"/>
      <c r="AM219" s="391"/>
      <c r="AN219" s="391"/>
      <c r="AO219" s="391"/>
      <c r="AP219" s="391"/>
      <c r="AQ219" s="392"/>
      <c r="AR219" s="7"/>
      <c r="AS219" s="390"/>
      <c r="AT219" s="391"/>
      <c r="AU219" s="391"/>
      <c r="AV219" s="391"/>
      <c r="AW219" s="391"/>
      <c r="AX219" s="391"/>
      <c r="AY219" s="391"/>
      <c r="AZ219" s="391"/>
      <c r="BA219" s="391"/>
      <c r="BB219" s="391"/>
      <c r="BC219" s="391"/>
      <c r="BD219" s="392"/>
    </row>
    <row r="220" spans="1:56" ht="23" x14ac:dyDescent="0.35">
      <c r="A220" s="37" t="s">
        <v>53</v>
      </c>
      <c r="B220" s="37" t="s">
        <v>180</v>
      </c>
      <c r="C220" s="37">
        <v>158</v>
      </c>
      <c r="E220" s="72" t="s">
        <v>210</v>
      </c>
      <c r="F220" s="390"/>
      <c r="G220" s="391"/>
      <c r="H220" s="391"/>
      <c r="I220" s="391"/>
      <c r="J220" s="391"/>
      <c r="K220" s="391"/>
      <c r="L220" s="391"/>
      <c r="M220" s="391"/>
      <c r="N220" s="391"/>
      <c r="O220" s="391"/>
      <c r="P220" s="391"/>
      <c r="Q220" s="392"/>
      <c r="R220" s="7"/>
      <c r="S220" s="390"/>
      <c r="T220" s="391"/>
      <c r="U220" s="391"/>
      <c r="V220" s="391"/>
      <c r="W220" s="391"/>
      <c r="X220" s="391"/>
      <c r="Y220" s="391"/>
      <c r="Z220" s="391"/>
      <c r="AA220" s="391"/>
      <c r="AB220" s="391"/>
      <c r="AC220" s="391"/>
      <c r="AD220" s="392"/>
      <c r="AE220" s="7"/>
      <c r="AF220" s="390"/>
      <c r="AG220" s="391"/>
      <c r="AH220" s="391"/>
      <c r="AI220" s="391"/>
      <c r="AJ220" s="391"/>
      <c r="AK220" s="391"/>
      <c r="AL220" s="391"/>
      <c r="AM220" s="391"/>
      <c r="AN220" s="391"/>
      <c r="AO220" s="391"/>
      <c r="AP220" s="391"/>
      <c r="AQ220" s="392"/>
      <c r="AR220" s="7"/>
      <c r="AS220" s="390"/>
      <c r="AT220" s="391"/>
      <c r="AU220" s="391"/>
      <c r="AV220" s="391"/>
      <c r="AW220" s="391"/>
      <c r="AX220" s="391"/>
      <c r="AY220" s="391"/>
      <c r="AZ220" s="391"/>
      <c r="BA220" s="391"/>
      <c r="BB220" s="391"/>
      <c r="BC220" s="391"/>
      <c r="BD220" s="392"/>
    </row>
    <row r="221" spans="1:56" ht="23" x14ac:dyDescent="0.35">
      <c r="A221" s="37" t="s">
        <v>53</v>
      </c>
      <c r="B221" s="37" t="s">
        <v>181</v>
      </c>
      <c r="C221" s="37">
        <v>159</v>
      </c>
      <c r="E221" s="72" t="s">
        <v>211</v>
      </c>
      <c r="F221" s="390"/>
      <c r="G221" s="391"/>
      <c r="H221" s="391"/>
      <c r="I221" s="391"/>
      <c r="J221" s="391"/>
      <c r="K221" s="391"/>
      <c r="L221" s="391"/>
      <c r="M221" s="391"/>
      <c r="N221" s="391"/>
      <c r="O221" s="391"/>
      <c r="P221" s="391"/>
      <c r="Q221" s="392"/>
      <c r="R221" s="7"/>
      <c r="S221" s="390"/>
      <c r="T221" s="391"/>
      <c r="U221" s="391"/>
      <c r="V221" s="391"/>
      <c r="W221" s="391"/>
      <c r="X221" s="391"/>
      <c r="Y221" s="391"/>
      <c r="Z221" s="391"/>
      <c r="AA221" s="391"/>
      <c r="AB221" s="391"/>
      <c r="AC221" s="391"/>
      <c r="AD221" s="392"/>
      <c r="AE221" s="7"/>
      <c r="AF221" s="390"/>
      <c r="AG221" s="391"/>
      <c r="AH221" s="391"/>
      <c r="AI221" s="391"/>
      <c r="AJ221" s="391"/>
      <c r="AK221" s="391"/>
      <c r="AL221" s="391"/>
      <c r="AM221" s="391"/>
      <c r="AN221" s="391"/>
      <c r="AO221" s="391"/>
      <c r="AP221" s="391"/>
      <c r="AQ221" s="392"/>
      <c r="AR221" s="7"/>
      <c r="AS221" s="390"/>
      <c r="AT221" s="391"/>
      <c r="AU221" s="391"/>
      <c r="AV221" s="391"/>
      <c r="AW221" s="391"/>
      <c r="AX221" s="391"/>
      <c r="AY221" s="391"/>
      <c r="AZ221" s="391"/>
      <c r="BA221" s="391"/>
      <c r="BB221" s="391"/>
      <c r="BC221" s="391"/>
      <c r="BD221" s="392"/>
    </row>
    <row r="222" spans="1:56" ht="23" x14ac:dyDescent="0.35">
      <c r="A222" s="37" t="s">
        <v>53</v>
      </c>
      <c r="B222" s="37" t="s">
        <v>182</v>
      </c>
      <c r="C222" s="37">
        <v>160</v>
      </c>
      <c r="E222" s="72" t="s">
        <v>212</v>
      </c>
      <c r="F222" s="390"/>
      <c r="G222" s="391"/>
      <c r="H222" s="391"/>
      <c r="I222" s="391"/>
      <c r="J222" s="391"/>
      <c r="K222" s="391"/>
      <c r="L222" s="391"/>
      <c r="M222" s="391"/>
      <c r="N222" s="391"/>
      <c r="O222" s="391"/>
      <c r="P222" s="391"/>
      <c r="Q222" s="392"/>
      <c r="R222" s="7"/>
      <c r="S222" s="390"/>
      <c r="T222" s="391"/>
      <c r="U222" s="391"/>
      <c r="V222" s="391"/>
      <c r="W222" s="391"/>
      <c r="X222" s="391"/>
      <c r="Y222" s="391"/>
      <c r="Z222" s="391"/>
      <c r="AA222" s="391"/>
      <c r="AB222" s="391"/>
      <c r="AC222" s="391"/>
      <c r="AD222" s="392"/>
      <c r="AE222" s="7"/>
      <c r="AF222" s="390"/>
      <c r="AG222" s="391"/>
      <c r="AH222" s="391"/>
      <c r="AI222" s="391"/>
      <c r="AJ222" s="391"/>
      <c r="AK222" s="391"/>
      <c r="AL222" s="391"/>
      <c r="AM222" s="391"/>
      <c r="AN222" s="391"/>
      <c r="AO222" s="391"/>
      <c r="AP222" s="391"/>
      <c r="AQ222" s="392"/>
      <c r="AR222" s="7"/>
      <c r="AS222" s="390"/>
      <c r="AT222" s="391"/>
      <c r="AU222" s="391"/>
      <c r="AV222" s="391"/>
      <c r="AW222" s="391"/>
      <c r="AX222" s="391"/>
      <c r="AY222" s="391"/>
      <c r="AZ222" s="391"/>
      <c r="BA222" s="391"/>
      <c r="BB222" s="391"/>
      <c r="BC222" s="391"/>
      <c r="BD222" s="392"/>
    </row>
    <row r="223" spans="1:56" ht="23" x14ac:dyDescent="0.35">
      <c r="A223" s="37" t="s">
        <v>53</v>
      </c>
      <c r="B223" s="37" t="s">
        <v>183</v>
      </c>
      <c r="C223" s="37">
        <v>161</v>
      </c>
      <c r="E223" s="47" t="s">
        <v>213</v>
      </c>
      <c r="F223" s="374"/>
      <c r="G223" s="39"/>
      <c r="H223" s="39"/>
      <c r="I223" s="39"/>
      <c r="J223" s="39"/>
      <c r="K223" s="39"/>
      <c r="L223" s="39"/>
      <c r="M223" s="39"/>
      <c r="N223" s="39"/>
      <c r="O223" s="39"/>
      <c r="P223" s="39"/>
      <c r="Q223" s="381"/>
      <c r="R223" s="7"/>
      <c r="S223" s="374"/>
      <c r="T223" s="39"/>
      <c r="U223" s="39"/>
      <c r="V223" s="39"/>
      <c r="W223" s="39"/>
      <c r="X223" s="39"/>
      <c r="Y223" s="39"/>
      <c r="Z223" s="39"/>
      <c r="AA223" s="39"/>
      <c r="AB223" s="39"/>
      <c r="AC223" s="39"/>
      <c r="AD223" s="381"/>
      <c r="AE223" s="7"/>
      <c r="AF223" s="374"/>
      <c r="AG223" s="39"/>
      <c r="AH223" s="39"/>
      <c r="AI223" s="39"/>
      <c r="AJ223" s="39"/>
      <c r="AK223" s="39"/>
      <c r="AL223" s="39"/>
      <c r="AM223" s="39"/>
      <c r="AN223" s="39"/>
      <c r="AO223" s="39"/>
      <c r="AP223" s="39"/>
      <c r="AQ223" s="381"/>
      <c r="AR223" s="7"/>
      <c r="AS223" s="374"/>
      <c r="AT223" s="39"/>
      <c r="AU223" s="39"/>
      <c r="AV223" s="39"/>
      <c r="AW223" s="39"/>
      <c r="AX223" s="39"/>
      <c r="AY223" s="39"/>
      <c r="AZ223" s="39"/>
      <c r="BA223" s="39"/>
      <c r="BB223" s="39"/>
      <c r="BC223" s="39"/>
      <c r="BD223" s="381"/>
    </row>
    <row r="224" spans="1:56" ht="23" x14ac:dyDescent="0.35">
      <c r="A224" s="37" t="s">
        <v>53</v>
      </c>
      <c r="B224" s="37" t="s">
        <v>184</v>
      </c>
      <c r="C224" s="37">
        <v>162</v>
      </c>
      <c r="E224" s="267" t="s">
        <v>214</v>
      </c>
      <c r="F224" s="374"/>
      <c r="G224" s="39"/>
      <c r="H224" s="39"/>
      <c r="I224" s="39"/>
      <c r="J224" s="39"/>
      <c r="K224" s="39"/>
      <c r="L224" s="39"/>
      <c r="M224" s="39"/>
      <c r="N224" s="39"/>
      <c r="O224" s="39"/>
      <c r="P224" s="39"/>
      <c r="Q224" s="381"/>
      <c r="R224" s="7"/>
      <c r="S224" s="390"/>
      <c r="T224" s="391"/>
      <c r="U224" s="391"/>
      <c r="V224" s="391"/>
      <c r="W224" s="391"/>
      <c r="X224" s="391"/>
      <c r="Y224" s="391"/>
      <c r="Z224" s="391"/>
      <c r="AA224" s="391"/>
      <c r="AB224" s="391"/>
      <c r="AC224" s="391"/>
      <c r="AD224" s="392"/>
      <c r="AE224" s="7"/>
      <c r="AF224" s="374"/>
      <c r="AG224" s="39"/>
      <c r="AH224" s="39"/>
      <c r="AI224" s="39"/>
      <c r="AJ224" s="39"/>
      <c r="AK224" s="39"/>
      <c r="AL224" s="39"/>
      <c r="AM224" s="39"/>
      <c r="AN224" s="39"/>
      <c r="AO224" s="39"/>
      <c r="AP224" s="39"/>
      <c r="AQ224" s="381"/>
      <c r="AR224" s="7"/>
      <c r="AS224" s="374"/>
      <c r="AT224" s="39"/>
      <c r="AU224" s="39"/>
      <c r="AV224" s="39"/>
      <c r="AW224" s="39"/>
      <c r="AX224" s="39"/>
      <c r="AY224" s="39"/>
      <c r="AZ224" s="39"/>
      <c r="BA224" s="39"/>
      <c r="BB224" s="39"/>
      <c r="BC224" s="39"/>
      <c r="BD224" s="381"/>
    </row>
    <row r="225" spans="1:56" ht="23" x14ac:dyDescent="0.35">
      <c r="A225" s="37" t="s">
        <v>53</v>
      </c>
      <c r="B225" s="37" t="s">
        <v>185</v>
      </c>
      <c r="C225" s="37">
        <v>163</v>
      </c>
      <c r="E225" s="267" t="s">
        <v>215</v>
      </c>
      <c r="F225" s="374"/>
      <c r="G225" s="39"/>
      <c r="H225" s="39"/>
      <c r="I225" s="39"/>
      <c r="J225" s="39"/>
      <c r="K225" s="39"/>
      <c r="L225" s="39"/>
      <c r="M225" s="39"/>
      <c r="N225" s="39"/>
      <c r="O225" s="39"/>
      <c r="P225" s="39"/>
      <c r="Q225" s="381"/>
      <c r="R225" s="7"/>
      <c r="S225" s="374"/>
      <c r="T225" s="39"/>
      <c r="U225" s="39"/>
      <c r="V225" s="39"/>
      <c r="W225" s="39"/>
      <c r="X225" s="39"/>
      <c r="Y225" s="39"/>
      <c r="Z225" s="39"/>
      <c r="AA225" s="39"/>
      <c r="AB225" s="39"/>
      <c r="AC225" s="39"/>
      <c r="AD225" s="381"/>
      <c r="AE225" s="7"/>
      <c r="AF225" s="374"/>
      <c r="AG225" s="39"/>
      <c r="AH225" s="39"/>
      <c r="AI225" s="39"/>
      <c r="AJ225" s="39"/>
      <c r="AK225" s="39"/>
      <c r="AL225" s="39"/>
      <c r="AM225" s="39"/>
      <c r="AN225" s="39"/>
      <c r="AO225" s="39"/>
      <c r="AP225" s="39"/>
      <c r="AQ225" s="381"/>
      <c r="AR225" s="7"/>
      <c r="AS225" s="374"/>
      <c r="AT225" s="39"/>
      <c r="AU225" s="39"/>
      <c r="AV225" s="39"/>
      <c r="AW225" s="39"/>
      <c r="AX225" s="39"/>
      <c r="AY225" s="39"/>
      <c r="AZ225" s="39"/>
      <c r="BA225" s="39"/>
      <c r="BB225" s="39"/>
      <c r="BC225" s="39"/>
      <c r="BD225" s="381"/>
    </row>
    <row r="226" spans="1:56" ht="23" x14ac:dyDescent="0.35">
      <c r="B226" s="37"/>
      <c r="C226" s="37"/>
      <c r="E226" s="46" t="s">
        <v>217</v>
      </c>
      <c r="F226" s="327"/>
      <c r="G226" s="326"/>
      <c r="H226" s="326"/>
      <c r="I226" s="326"/>
      <c r="J226" s="326"/>
      <c r="K226" s="326"/>
      <c r="L226" s="326"/>
      <c r="M226" s="326"/>
      <c r="N226" s="326"/>
      <c r="O226" s="326"/>
      <c r="P226" s="326"/>
      <c r="Q226" s="9"/>
      <c r="R226" s="7"/>
      <c r="S226" s="327"/>
      <c r="T226" s="326"/>
      <c r="U226" s="326"/>
      <c r="V226" s="326"/>
      <c r="W226" s="326"/>
      <c r="X226" s="326"/>
      <c r="Y226" s="326"/>
      <c r="Z226" s="326"/>
      <c r="AA226" s="326"/>
      <c r="AB226" s="326"/>
      <c r="AC226" s="326"/>
      <c r="AD226" s="9"/>
      <c r="AE226" s="7"/>
      <c r="AF226" s="327"/>
      <c r="AG226" s="326"/>
      <c r="AH226" s="326"/>
      <c r="AI226" s="326"/>
      <c r="AJ226" s="326"/>
      <c r="AK226" s="326"/>
      <c r="AL226" s="326"/>
      <c r="AM226" s="326"/>
      <c r="AN226" s="326"/>
      <c r="AO226" s="326"/>
      <c r="AP226" s="326"/>
      <c r="AQ226" s="9"/>
      <c r="AR226" s="7"/>
      <c r="AS226" s="327"/>
      <c r="AT226" s="326"/>
      <c r="AU226" s="326"/>
      <c r="AV226" s="326"/>
      <c r="AW226" s="326"/>
      <c r="AX226" s="326"/>
      <c r="AY226" s="326"/>
      <c r="AZ226" s="326"/>
      <c r="BA226" s="326"/>
      <c r="BB226" s="326"/>
      <c r="BC226" s="326"/>
      <c r="BD226" s="9"/>
    </row>
    <row r="227" spans="1:56" ht="23" x14ac:dyDescent="0.35">
      <c r="A227" s="37" t="s">
        <v>53</v>
      </c>
      <c r="B227" s="37" t="s">
        <v>186</v>
      </c>
      <c r="C227" s="37">
        <v>164</v>
      </c>
      <c r="E227" s="69" t="s">
        <v>218</v>
      </c>
      <c r="F227" s="42"/>
      <c r="G227" s="39"/>
      <c r="H227" s="39"/>
      <c r="I227" s="39"/>
      <c r="J227" s="39"/>
      <c r="K227" s="39"/>
      <c r="L227" s="39"/>
      <c r="M227" s="39"/>
      <c r="N227" s="39"/>
      <c r="O227" s="39"/>
      <c r="P227" s="39"/>
      <c r="Q227" s="381"/>
      <c r="R227" s="7"/>
      <c r="S227" s="393"/>
      <c r="T227" s="391"/>
      <c r="U227" s="391"/>
      <c r="V227" s="391"/>
      <c r="W227" s="391"/>
      <c r="X227" s="391"/>
      <c r="Y227" s="391"/>
      <c r="Z227" s="391"/>
      <c r="AA227" s="391"/>
      <c r="AB227" s="391"/>
      <c r="AC227" s="391"/>
      <c r="AD227" s="392"/>
      <c r="AE227" s="7"/>
      <c r="AF227" s="42"/>
      <c r="AG227" s="39"/>
      <c r="AH227" s="39"/>
      <c r="AI227" s="39"/>
      <c r="AJ227" s="39"/>
      <c r="AK227" s="39"/>
      <c r="AL227" s="39"/>
      <c r="AM227" s="39"/>
      <c r="AN227" s="39"/>
      <c r="AO227" s="39"/>
      <c r="AP227" s="39"/>
      <c r="AQ227" s="381"/>
      <c r="AR227" s="7"/>
      <c r="AS227" s="42"/>
      <c r="AT227" s="39"/>
      <c r="AU227" s="39"/>
      <c r="AV227" s="39"/>
      <c r="AW227" s="39"/>
      <c r="AX227" s="39"/>
      <c r="AY227" s="39"/>
      <c r="AZ227" s="39"/>
      <c r="BA227" s="39"/>
      <c r="BB227" s="39"/>
      <c r="BC227" s="39"/>
      <c r="BD227" s="381"/>
    </row>
    <row r="228" spans="1:56" ht="23" x14ac:dyDescent="0.35">
      <c r="A228" s="37" t="s">
        <v>53</v>
      </c>
      <c r="B228" s="37" t="s">
        <v>187</v>
      </c>
      <c r="C228" s="37">
        <v>165</v>
      </c>
      <c r="E228" s="69" t="s">
        <v>319</v>
      </c>
      <c r="F228" s="390"/>
      <c r="G228" s="391"/>
      <c r="H228" s="391"/>
      <c r="I228" s="391"/>
      <c r="J228" s="391"/>
      <c r="K228" s="391"/>
      <c r="L228" s="391"/>
      <c r="M228" s="391"/>
      <c r="N228" s="391"/>
      <c r="O228" s="391"/>
      <c r="P228" s="391"/>
      <c r="Q228" s="392"/>
      <c r="S228" s="390"/>
      <c r="T228" s="391"/>
      <c r="U228" s="391"/>
      <c r="V228" s="391"/>
      <c r="W228" s="391"/>
      <c r="X228" s="391"/>
      <c r="Y228" s="391"/>
      <c r="Z228" s="391"/>
      <c r="AA228" s="391"/>
      <c r="AB228" s="391"/>
      <c r="AC228" s="391"/>
      <c r="AD228" s="392"/>
      <c r="AF228" s="390"/>
      <c r="AG228" s="391"/>
      <c r="AH228" s="391"/>
      <c r="AI228" s="391"/>
      <c r="AJ228" s="391"/>
      <c r="AK228" s="391"/>
      <c r="AL228" s="391"/>
      <c r="AM228" s="391"/>
      <c r="AN228" s="391"/>
      <c r="AO228" s="391"/>
      <c r="AP228" s="391"/>
      <c r="AQ228" s="392"/>
      <c r="AS228" s="390"/>
      <c r="AT228" s="391"/>
      <c r="AU228" s="391"/>
      <c r="AV228" s="391"/>
      <c r="AW228" s="391"/>
      <c r="AX228" s="391"/>
      <c r="AY228" s="391"/>
      <c r="AZ228" s="391"/>
      <c r="BA228" s="391"/>
      <c r="BB228" s="391"/>
      <c r="BC228" s="391"/>
      <c r="BD228" s="392"/>
    </row>
    <row r="229" spans="1:56" ht="23" x14ac:dyDescent="0.35">
      <c r="A229" s="37" t="s">
        <v>53</v>
      </c>
      <c r="B229" s="37" t="s">
        <v>188</v>
      </c>
      <c r="C229" s="37">
        <v>166</v>
      </c>
      <c r="E229" s="69" t="s">
        <v>220</v>
      </c>
      <c r="F229" s="390"/>
      <c r="G229" s="391"/>
      <c r="H229" s="391"/>
      <c r="I229" s="391"/>
      <c r="J229" s="391"/>
      <c r="K229" s="391"/>
      <c r="L229" s="391"/>
      <c r="M229" s="391"/>
      <c r="N229" s="391"/>
      <c r="O229" s="391"/>
      <c r="P229" s="391"/>
      <c r="Q229" s="392"/>
      <c r="R229" s="7"/>
      <c r="S229" s="374"/>
      <c r="T229" s="39"/>
      <c r="U229" s="39"/>
      <c r="V229" s="39"/>
      <c r="W229" s="39"/>
      <c r="X229" s="39"/>
      <c r="Y229" s="39"/>
      <c r="Z229" s="39"/>
      <c r="AA229" s="39"/>
      <c r="AB229" s="39"/>
      <c r="AC229" s="39"/>
      <c r="AD229" s="381"/>
      <c r="AE229" s="7"/>
      <c r="AF229" s="374"/>
      <c r="AG229" s="39"/>
      <c r="AH229" s="39"/>
      <c r="AI229" s="39"/>
      <c r="AJ229" s="39"/>
      <c r="AK229" s="39"/>
      <c r="AL229" s="39"/>
      <c r="AM229" s="39"/>
      <c r="AN229" s="39"/>
      <c r="AO229" s="39"/>
      <c r="AP229" s="39"/>
      <c r="AQ229" s="381"/>
      <c r="AR229" s="7"/>
      <c r="AS229" s="390"/>
      <c r="AT229" s="391"/>
      <c r="AU229" s="391"/>
      <c r="AV229" s="391"/>
      <c r="AW229" s="391"/>
      <c r="AX229" s="391"/>
      <c r="AY229" s="391"/>
      <c r="AZ229" s="391"/>
      <c r="BA229" s="391"/>
      <c r="BB229" s="391"/>
      <c r="BC229" s="391"/>
      <c r="BD229" s="392"/>
    </row>
    <row r="230" spans="1:56" ht="23" x14ac:dyDescent="0.35">
      <c r="B230" s="37"/>
      <c r="C230" s="37"/>
      <c r="E230" s="46" t="s">
        <v>222</v>
      </c>
      <c r="F230" s="327"/>
      <c r="G230" s="326"/>
      <c r="H230" s="326"/>
      <c r="I230" s="326"/>
      <c r="J230" s="326"/>
      <c r="K230" s="326"/>
      <c r="L230" s="326"/>
      <c r="M230" s="326"/>
      <c r="N230" s="326"/>
      <c r="O230" s="326"/>
      <c r="P230" s="326"/>
      <c r="Q230" s="9"/>
      <c r="R230" s="7"/>
      <c r="S230" s="327"/>
      <c r="T230" s="326"/>
      <c r="U230" s="326"/>
      <c r="V230" s="326"/>
      <c r="W230" s="326"/>
      <c r="X230" s="326"/>
      <c r="Y230" s="326"/>
      <c r="Z230" s="326"/>
      <c r="AA230" s="326"/>
      <c r="AB230" s="326"/>
      <c r="AC230" s="326"/>
      <c r="AD230" s="9"/>
      <c r="AE230" s="7"/>
      <c r="AF230" s="327"/>
      <c r="AG230" s="326"/>
      <c r="AH230" s="326"/>
      <c r="AI230" s="326"/>
      <c r="AJ230" s="326"/>
      <c r="AK230" s="326"/>
      <c r="AL230" s="326"/>
      <c r="AM230" s="326"/>
      <c r="AN230" s="326"/>
      <c r="AO230" s="326"/>
      <c r="AP230" s="326"/>
      <c r="AQ230" s="9"/>
      <c r="AR230" s="7"/>
      <c r="AS230" s="327"/>
      <c r="AT230" s="326"/>
      <c r="AU230" s="326"/>
      <c r="AV230" s="326"/>
      <c r="AW230" s="326"/>
      <c r="AX230" s="326"/>
      <c r="AY230" s="326"/>
      <c r="AZ230" s="326"/>
      <c r="BA230" s="326"/>
      <c r="BB230" s="326"/>
      <c r="BC230" s="326"/>
      <c r="BD230" s="9"/>
    </row>
    <row r="231" spans="1:56" ht="23" x14ac:dyDescent="0.35">
      <c r="A231" s="37" t="s">
        <v>53</v>
      </c>
      <c r="B231" s="37" t="s">
        <v>189</v>
      </c>
      <c r="C231" s="37">
        <v>167</v>
      </c>
      <c r="E231" s="69" t="s">
        <v>223</v>
      </c>
      <c r="F231" s="390"/>
      <c r="G231" s="391"/>
      <c r="H231" s="391"/>
      <c r="I231" s="391"/>
      <c r="J231" s="391"/>
      <c r="K231" s="391"/>
      <c r="L231" s="391"/>
      <c r="M231" s="391"/>
      <c r="N231" s="391"/>
      <c r="O231" s="391"/>
      <c r="P231" s="391"/>
      <c r="Q231" s="392"/>
      <c r="R231" s="7"/>
      <c r="S231" s="374"/>
      <c r="T231" s="39"/>
      <c r="U231" s="39"/>
      <c r="V231" s="39"/>
      <c r="W231" s="39"/>
      <c r="X231" s="39"/>
      <c r="Y231" s="39"/>
      <c r="Z231" s="39"/>
      <c r="AA231" s="39"/>
      <c r="AB231" s="39"/>
      <c r="AC231" s="39"/>
      <c r="AD231" s="381"/>
      <c r="AE231" s="7"/>
      <c r="AF231" s="374"/>
      <c r="AG231" s="39"/>
      <c r="AH231" s="39"/>
      <c r="AI231" s="39"/>
      <c r="AJ231" s="39"/>
      <c r="AK231" s="39"/>
      <c r="AL231" s="39"/>
      <c r="AM231" s="39"/>
      <c r="AN231" s="39"/>
      <c r="AO231" s="39"/>
      <c r="AP231" s="39"/>
      <c r="AQ231" s="381"/>
      <c r="AR231" s="7"/>
      <c r="AS231" s="390"/>
      <c r="AT231" s="391"/>
      <c r="AU231" s="391"/>
      <c r="AV231" s="391"/>
      <c r="AW231" s="391"/>
      <c r="AX231" s="391"/>
      <c r="AY231" s="391"/>
      <c r="AZ231" s="391"/>
      <c r="BA231" s="391"/>
      <c r="BB231" s="391"/>
      <c r="BC231" s="391"/>
      <c r="BD231" s="392"/>
    </row>
    <row r="232" spans="1:56" ht="23" x14ac:dyDescent="0.35">
      <c r="A232" s="37" t="s">
        <v>53</v>
      </c>
      <c r="B232" s="37" t="s">
        <v>190</v>
      </c>
      <c r="C232" s="37">
        <v>168</v>
      </c>
      <c r="E232" s="69" t="s">
        <v>224</v>
      </c>
      <c r="F232" s="390"/>
      <c r="G232" s="391"/>
      <c r="H232" s="391"/>
      <c r="I232" s="391"/>
      <c r="J232" s="391"/>
      <c r="K232" s="391"/>
      <c r="L232" s="391"/>
      <c r="M232" s="391"/>
      <c r="N232" s="391"/>
      <c r="O232" s="391"/>
      <c r="P232" s="391"/>
      <c r="Q232" s="392"/>
      <c r="R232" s="7"/>
      <c r="S232" s="390"/>
      <c r="T232" s="391"/>
      <c r="U232" s="391"/>
      <c r="V232" s="391"/>
      <c r="W232" s="391"/>
      <c r="X232" s="391"/>
      <c r="Y232" s="391"/>
      <c r="Z232" s="391"/>
      <c r="AA232" s="391"/>
      <c r="AB232" s="391"/>
      <c r="AC232" s="391"/>
      <c r="AD232" s="392"/>
      <c r="AE232" s="7"/>
      <c r="AF232" s="390"/>
      <c r="AG232" s="391"/>
      <c r="AH232" s="391"/>
      <c r="AI232" s="391"/>
      <c r="AJ232" s="391"/>
      <c r="AK232" s="391"/>
      <c r="AL232" s="391"/>
      <c r="AM232" s="391"/>
      <c r="AN232" s="391"/>
      <c r="AO232" s="391"/>
      <c r="AP232" s="391"/>
      <c r="AQ232" s="392"/>
      <c r="AR232" s="7"/>
      <c r="AS232" s="390"/>
      <c r="AT232" s="391"/>
      <c r="AU232" s="391"/>
      <c r="AV232" s="391"/>
      <c r="AW232" s="391"/>
      <c r="AX232" s="391"/>
      <c r="AY232" s="391"/>
      <c r="AZ232" s="391"/>
      <c r="BA232" s="391"/>
      <c r="BB232" s="391"/>
      <c r="BC232" s="391"/>
      <c r="BD232" s="392"/>
    </row>
    <row r="233" spans="1:56" ht="23" x14ac:dyDescent="0.35">
      <c r="A233" s="37" t="s">
        <v>53</v>
      </c>
      <c r="B233" s="37" t="s">
        <v>191</v>
      </c>
      <c r="C233" s="37">
        <v>169</v>
      </c>
      <c r="E233" s="69" t="s">
        <v>225</v>
      </c>
      <c r="F233" s="390"/>
      <c r="G233" s="391"/>
      <c r="H233" s="391"/>
      <c r="I233" s="391"/>
      <c r="J233" s="391"/>
      <c r="K233" s="391"/>
      <c r="L233" s="391"/>
      <c r="M233" s="391"/>
      <c r="N233" s="391"/>
      <c r="O233" s="391"/>
      <c r="P233" s="391"/>
      <c r="Q233" s="392"/>
      <c r="R233" s="7"/>
      <c r="S233" s="390"/>
      <c r="T233" s="391"/>
      <c r="U233" s="391"/>
      <c r="V233" s="391"/>
      <c r="W233" s="391"/>
      <c r="X233" s="391"/>
      <c r="Y233" s="391"/>
      <c r="Z233" s="391"/>
      <c r="AA233" s="391"/>
      <c r="AB233" s="391"/>
      <c r="AC233" s="391"/>
      <c r="AD233" s="392"/>
      <c r="AE233" s="7"/>
      <c r="AF233" s="390"/>
      <c r="AG233" s="391"/>
      <c r="AH233" s="391"/>
      <c r="AI233" s="391"/>
      <c r="AJ233" s="391"/>
      <c r="AK233" s="391"/>
      <c r="AL233" s="391"/>
      <c r="AM233" s="391"/>
      <c r="AN233" s="391"/>
      <c r="AO233" s="391"/>
      <c r="AP233" s="391"/>
      <c r="AQ233" s="392"/>
      <c r="AR233" s="7"/>
      <c r="AS233" s="390"/>
      <c r="AT233" s="391"/>
      <c r="AU233" s="391"/>
      <c r="AV233" s="391"/>
      <c r="AW233" s="391"/>
      <c r="AX233" s="391"/>
      <c r="AY233" s="391"/>
      <c r="AZ233" s="391"/>
      <c r="BA233" s="391"/>
      <c r="BB233" s="391"/>
      <c r="BC233" s="391"/>
      <c r="BD233" s="392"/>
    </row>
    <row r="234" spans="1:56" ht="23" x14ac:dyDescent="0.35">
      <c r="A234" s="37" t="s">
        <v>53</v>
      </c>
      <c r="B234" s="37" t="s">
        <v>192</v>
      </c>
      <c r="C234" s="37">
        <v>170</v>
      </c>
      <c r="E234" s="69" t="s">
        <v>226</v>
      </c>
      <c r="F234" s="390"/>
      <c r="G234" s="391"/>
      <c r="H234" s="391"/>
      <c r="I234" s="391"/>
      <c r="J234" s="391"/>
      <c r="K234" s="391"/>
      <c r="L234" s="391"/>
      <c r="M234" s="391"/>
      <c r="N234" s="391"/>
      <c r="O234" s="391"/>
      <c r="P234" s="391"/>
      <c r="Q234" s="392"/>
      <c r="R234" s="7"/>
      <c r="S234" s="390"/>
      <c r="T234" s="391"/>
      <c r="U234" s="391"/>
      <c r="V234" s="391"/>
      <c r="W234" s="391"/>
      <c r="X234" s="391"/>
      <c r="Y234" s="391"/>
      <c r="Z234" s="391"/>
      <c r="AA234" s="391"/>
      <c r="AB234" s="391"/>
      <c r="AC234" s="391"/>
      <c r="AD234" s="392"/>
      <c r="AE234" s="7"/>
      <c r="AF234" s="390"/>
      <c r="AG234" s="391"/>
      <c r="AH234" s="391"/>
      <c r="AI234" s="391"/>
      <c r="AJ234" s="391"/>
      <c r="AK234" s="391"/>
      <c r="AL234" s="391"/>
      <c r="AM234" s="391"/>
      <c r="AN234" s="391"/>
      <c r="AO234" s="391"/>
      <c r="AP234" s="391"/>
      <c r="AQ234" s="392"/>
      <c r="AR234" s="7"/>
      <c r="AS234" s="390"/>
      <c r="AT234" s="391"/>
      <c r="AU234" s="391"/>
      <c r="AV234" s="391"/>
      <c r="AW234" s="391"/>
      <c r="AX234" s="391"/>
      <c r="AY234" s="391"/>
      <c r="AZ234" s="391"/>
      <c r="BA234" s="391"/>
      <c r="BB234" s="391"/>
      <c r="BC234" s="391"/>
      <c r="BD234" s="392"/>
    </row>
    <row r="235" spans="1:56" ht="23" x14ac:dyDescent="0.35">
      <c r="A235" s="37" t="s">
        <v>53</v>
      </c>
      <c r="B235" s="37" t="s">
        <v>193</v>
      </c>
      <c r="C235" s="37">
        <v>171</v>
      </c>
      <c r="E235" s="69" t="s">
        <v>227</v>
      </c>
      <c r="F235" s="390"/>
      <c r="G235" s="391"/>
      <c r="H235" s="391"/>
      <c r="I235" s="391"/>
      <c r="J235" s="391"/>
      <c r="K235" s="391"/>
      <c r="L235" s="391"/>
      <c r="M235" s="391"/>
      <c r="N235" s="391"/>
      <c r="O235" s="391"/>
      <c r="P235" s="391"/>
      <c r="Q235" s="392"/>
      <c r="R235" s="7"/>
      <c r="S235" s="390"/>
      <c r="T235" s="391"/>
      <c r="U235" s="391"/>
      <c r="V235" s="391"/>
      <c r="W235" s="391"/>
      <c r="X235" s="391"/>
      <c r="Y235" s="391"/>
      <c r="Z235" s="391"/>
      <c r="AA235" s="391"/>
      <c r="AB235" s="391"/>
      <c r="AC235" s="391"/>
      <c r="AD235" s="392"/>
      <c r="AE235" s="7"/>
      <c r="AF235" s="390"/>
      <c r="AG235" s="391"/>
      <c r="AH235" s="391"/>
      <c r="AI235" s="391"/>
      <c r="AJ235" s="391"/>
      <c r="AK235" s="391"/>
      <c r="AL235" s="391"/>
      <c r="AM235" s="391"/>
      <c r="AN235" s="391"/>
      <c r="AO235" s="391"/>
      <c r="AP235" s="391"/>
      <c r="AQ235" s="392"/>
      <c r="AR235" s="7"/>
      <c r="AS235" s="390"/>
      <c r="AT235" s="391"/>
      <c r="AU235" s="391"/>
      <c r="AV235" s="391"/>
      <c r="AW235" s="391"/>
      <c r="AX235" s="391"/>
      <c r="AY235" s="391"/>
      <c r="AZ235" s="391"/>
      <c r="BA235" s="391"/>
      <c r="BB235" s="391"/>
      <c r="BC235" s="391"/>
      <c r="BD235" s="392"/>
    </row>
    <row r="236" spans="1:56" ht="23" x14ac:dyDescent="0.35">
      <c r="C236" s="37"/>
      <c r="E236" s="45" t="s">
        <v>56</v>
      </c>
      <c r="F236" s="372"/>
      <c r="G236" s="386"/>
      <c r="H236" s="386"/>
      <c r="I236" s="386"/>
      <c r="J236" s="386"/>
      <c r="K236" s="386"/>
      <c r="L236" s="386"/>
      <c r="M236" s="386"/>
      <c r="N236" s="386"/>
      <c r="O236" s="386"/>
      <c r="P236" s="386"/>
      <c r="Q236" s="379"/>
      <c r="R236" s="7"/>
      <c r="S236" s="372"/>
      <c r="T236" s="386"/>
      <c r="U236" s="386"/>
      <c r="V236" s="386"/>
      <c r="W236" s="386"/>
      <c r="X236" s="386"/>
      <c r="Y236" s="386"/>
      <c r="Z236" s="386"/>
      <c r="AA236" s="386"/>
      <c r="AB236" s="386"/>
      <c r="AC236" s="386"/>
      <c r="AD236" s="379"/>
      <c r="AE236" s="7"/>
      <c r="AF236" s="372"/>
      <c r="AG236" s="386"/>
      <c r="AH236" s="386"/>
      <c r="AI236" s="386"/>
      <c r="AJ236" s="386"/>
      <c r="AK236" s="386"/>
      <c r="AL236" s="386"/>
      <c r="AM236" s="386"/>
      <c r="AN236" s="386"/>
      <c r="AO236" s="386"/>
      <c r="AP236" s="386"/>
      <c r="AQ236" s="379"/>
      <c r="AR236" s="7"/>
      <c r="AS236" s="372"/>
      <c r="AT236" s="386"/>
      <c r="AU236" s="386"/>
      <c r="AV236" s="386"/>
      <c r="AW236" s="386"/>
      <c r="AX236" s="386"/>
      <c r="AY236" s="386"/>
      <c r="AZ236" s="386"/>
      <c r="BA236" s="386"/>
      <c r="BB236" s="386"/>
      <c r="BC236" s="386"/>
      <c r="BD236" s="379"/>
    </row>
    <row r="237" spans="1:56" ht="23" x14ac:dyDescent="0.35">
      <c r="B237" s="57"/>
      <c r="C237" s="37"/>
      <c r="E237" s="46" t="s">
        <v>200</v>
      </c>
      <c r="F237" s="325"/>
      <c r="G237" s="326"/>
      <c r="H237" s="326"/>
      <c r="I237" s="326"/>
      <c r="J237" s="326"/>
      <c r="K237" s="326"/>
      <c r="L237" s="326"/>
      <c r="M237" s="326"/>
      <c r="N237" s="326"/>
      <c r="O237" s="326"/>
      <c r="P237" s="326"/>
      <c r="Q237" s="9"/>
      <c r="R237" s="7"/>
      <c r="S237" s="325"/>
      <c r="T237" s="326"/>
      <c r="U237" s="326"/>
      <c r="V237" s="326"/>
      <c r="W237" s="326"/>
      <c r="X237" s="326"/>
      <c r="Y237" s="326"/>
      <c r="Z237" s="326"/>
      <c r="AA237" s="326"/>
      <c r="AB237" s="326"/>
      <c r="AC237" s="326"/>
      <c r="AD237" s="9"/>
      <c r="AE237" s="7"/>
      <c r="AF237" s="325"/>
      <c r="AG237" s="326"/>
      <c r="AH237" s="326"/>
      <c r="AI237" s="326"/>
      <c r="AJ237" s="326"/>
      <c r="AK237" s="326"/>
      <c r="AL237" s="326"/>
      <c r="AM237" s="326"/>
      <c r="AN237" s="326"/>
      <c r="AO237" s="326"/>
      <c r="AP237" s="326"/>
      <c r="AQ237" s="9"/>
      <c r="AR237" s="7"/>
      <c r="AS237" s="325"/>
      <c r="AT237" s="326"/>
      <c r="AU237" s="326"/>
      <c r="AV237" s="326"/>
      <c r="AW237" s="326"/>
      <c r="AX237" s="326"/>
      <c r="AY237" s="326"/>
      <c r="AZ237" s="326"/>
      <c r="BA237" s="326"/>
      <c r="BB237" s="326"/>
      <c r="BC237" s="326"/>
      <c r="BD237" s="9"/>
    </row>
    <row r="238" spans="1:56" ht="23" x14ac:dyDescent="0.35">
      <c r="B238" s="57"/>
      <c r="C238" s="37"/>
      <c r="E238" s="262" t="s">
        <v>202</v>
      </c>
      <c r="F238" s="375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380"/>
      <c r="R238" s="7"/>
      <c r="S238" s="375"/>
      <c r="T238" s="19"/>
      <c r="U238" s="19"/>
      <c r="V238" s="19"/>
      <c r="W238" s="19"/>
      <c r="X238" s="19"/>
      <c r="Y238" s="19"/>
      <c r="Z238" s="19"/>
      <c r="AA238" s="19"/>
      <c r="AB238" s="19"/>
      <c r="AC238" s="19"/>
      <c r="AD238" s="380"/>
      <c r="AE238" s="7"/>
      <c r="AF238" s="375"/>
      <c r="AG238" s="19"/>
      <c r="AH238" s="19"/>
      <c r="AI238" s="19"/>
      <c r="AJ238" s="19"/>
      <c r="AK238" s="19"/>
      <c r="AL238" s="19"/>
      <c r="AM238" s="19"/>
      <c r="AN238" s="19"/>
      <c r="AO238" s="19"/>
      <c r="AP238" s="19"/>
      <c r="AQ238" s="380"/>
      <c r="AR238" s="7"/>
      <c r="AS238" s="375"/>
      <c r="AT238" s="19"/>
      <c r="AU238" s="19"/>
      <c r="AV238" s="19"/>
      <c r="AW238" s="19"/>
      <c r="AX238" s="19"/>
      <c r="AY238" s="19"/>
      <c r="AZ238" s="19"/>
      <c r="BA238" s="19"/>
      <c r="BB238" s="19"/>
      <c r="BC238" s="19"/>
      <c r="BD238" s="380"/>
    </row>
    <row r="239" spans="1:56" ht="23" x14ac:dyDescent="0.35">
      <c r="A239" s="37" t="s">
        <v>55</v>
      </c>
      <c r="B239" s="37" t="s">
        <v>175</v>
      </c>
      <c r="C239" s="37">
        <v>172</v>
      </c>
      <c r="E239" s="47" t="s">
        <v>308</v>
      </c>
      <c r="F239" s="390"/>
      <c r="G239" s="391"/>
      <c r="H239" s="391"/>
      <c r="I239" s="391"/>
      <c r="J239" s="391"/>
      <c r="K239" s="391"/>
      <c r="L239" s="391"/>
      <c r="M239" s="391"/>
      <c r="N239" s="391"/>
      <c r="O239" s="391"/>
      <c r="P239" s="391"/>
      <c r="Q239" s="392"/>
      <c r="R239" s="7"/>
      <c r="S239" s="390"/>
      <c r="T239" s="391"/>
      <c r="U239" s="391"/>
      <c r="V239" s="391"/>
      <c r="W239" s="391"/>
      <c r="X239" s="391"/>
      <c r="Y239" s="391"/>
      <c r="Z239" s="391"/>
      <c r="AA239" s="391"/>
      <c r="AB239" s="391"/>
      <c r="AC239" s="391"/>
      <c r="AD239" s="392"/>
      <c r="AE239" s="7"/>
      <c r="AF239" s="390"/>
      <c r="AG239" s="391"/>
      <c r="AH239" s="391"/>
      <c r="AI239" s="391"/>
      <c r="AJ239" s="391"/>
      <c r="AK239" s="391"/>
      <c r="AL239" s="391"/>
      <c r="AM239" s="391"/>
      <c r="AN239" s="391"/>
      <c r="AO239" s="391"/>
      <c r="AP239" s="391"/>
      <c r="AQ239" s="392"/>
      <c r="AR239" s="7"/>
      <c r="AS239" s="390"/>
      <c r="AT239" s="391"/>
      <c r="AU239" s="391"/>
      <c r="AV239" s="391"/>
      <c r="AW239" s="391"/>
      <c r="AX239" s="391"/>
      <c r="AY239" s="391"/>
      <c r="AZ239" s="391"/>
      <c r="BA239" s="391"/>
      <c r="BB239" s="391"/>
      <c r="BC239" s="391"/>
      <c r="BD239" s="392"/>
    </row>
    <row r="240" spans="1:56" ht="23" x14ac:dyDescent="0.35">
      <c r="B240" s="58"/>
      <c r="C240" s="37"/>
      <c r="E240" s="71" t="s">
        <v>370</v>
      </c>
      <c r="F240" s="375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380"/>
      <c r="R240" s="7"/>
      <c r="S240" s="375"/>
      <c r="T240" s="19"/>
      <c r="U240" s="19"/>
      <c r="V240" s="19"/>
      <c r="W240" s="19"/>
      <c r="X240" s="19"/>
      <c r="Y240" s="19"/>
      <c r="Z240" s="19"/>
      <c r="AA240" s="19"/>
      <c r="AB240" s="19"/>
      <c r="AC240" s="19"/>
      <c r="AD240" s="380"/>
      <c r="AE240" s="7"/>
      <c r="AF240" s="375"/>
      <c r="AG240" s="19"/>
      <c r="AH240" s="19"/>
      <c r="AI240" s="19"/>
      <c r="AJ240" s="19"/>
      <c r="AK240" s="19"/>
      <c r="AL240" s="19"/>
      <c r="AM240" s="19"/>
      <c r="AN240" s="19"/>
      <c r="AO240" s="19"/>
      <c r="AP240" s="19"/>
      <c r="AQ240" s="380"/>
      <c r="AR240" s="7"/>
      <c r="AS240" s="375"/>
      <c r="AT240" s="19"/>
      <c r="AU240" s="19"/>
      <c r="AV240" s="19"/>
      <c r="AW240" s="19"/>
      <c r="AX240" s="19"/>
      <c r="AY240" s="19"/>
      <c r="AZ240" s="19"/>
      <c r="BA240" s="19"/>
      <c r="BB240" s="19"/>
      <c r="BC240" s="19"/>
      <c r="BD240" s="380"/>
    </row>
    <row r="241" spans="1:56" ht="23" x14ac:dyDescent="0.35">
      <c r="A241" s="37" t="s">
        <v>55</v>
      </c>
      <c r="B241" s="37" t="s">
        <v>176</v>
      </c>
      <c r="C241" s="37">
        <v>173</v>
      </c>
      <c r="E241" s="72" t="s">
        <v>206</v>
      </c>
      <c r="F241" s="390"/>
      <c r="G241" s="391"/>
      <c r="H241" s="391"/>
      <c r="I241" s="391"/>
      <c r="J241" s="391"/>
      <c r="K241" s="391"/>
      <c r="L241" s="391"/>
      <c r="M241" s="391"/>
      <c r="N241" s="391"/>
      <c r="O241" s="391"/>
      <c r="P241" s="391"/>
      <c r="Q241" s="392"/>
      <c r="R241" s="7"/>
      <c r="S241" s="390"/>
      <c r="T241" s="391"/>
      <c r="U241" s="391"/>
      <c r="V241" s="391"/>
      <c r="W241" s="391"/>
      <c r="X241" s="391"/>
      <c r="Y241" s="391"/>
      <c r="Z241" s="391"/>
      <c r="AA241" s="391"/>
      <c r="AB241" s="391"/>
      <c r="AC241" s="391"/>
      <c r="AD241" s="392"/>
      <c r="AE241" s="7"/>
      <c r="AF241" s="390"/>
      <c r="AG241" s="391"/>
      <c r="AH241" s="391"/>
      <c r="AI241" s="391"/>
      <c r="AJ241" s="391"/>
      <c r="AK241" s="391"/>
      <c r="AL241" s="391"/>
      <c r="AM241" s="391"/>
      <c r="AN241" s="391"/>
      <c r="AO241" s="391"/>
      <c r="AP241" s="391"/>
      <c r="AQ241" s="392"/>
      <c r="AR241" s="7"/>
      <c r="AS241" s="390"/>
      <c r="AT241" s="391"/>
      <c r="AU241" s="391"/>
      <c r="AV241" s="391"/>
      <c r="AW241" s="391"/>
      <c r="AX241" s="391"/>
      <c r="AY241" s="391"/>
      <c r="AZ241" s="391"/>
      <c r="BA241" s="391"/>
      <c r="BB241" s="391"/>
      <c r="BC241" s="391"/>
      <c r="BD241" s="392"/>
    </row>
    <row r="242" spans="1:56" ht="23" x14ac:dyDescent="0.35">
      <c r="A242" s="37" t="s">
        <v>55</v>
      </c>
      <c r="B242" s="37" t="s">
        <v>177</v>
      </c>
      <c r="C242" s="37">
        <v>174</v>
      </c>
      <c r="E242" s="72" t="s">
        <v>207</v>
      </c>
      <c r="F242" s="390"/>
      <c r="G242" s="391"/>
      <c r="H242" s="391"/>
      <c r="I242" s="391"/>
      <c r="J242" s="391"/>
      <c r="K242" s="391"/>
      <c r="L242" s="391"/>
      <c r="M242" s="391"/>
      <c r="N242" s="391"/>
      <c r="O242" s="391"/>
      <c r="P242" s="391"/>
      <c r="Q242" s="392"/>
      <c r="R242" s="7"/>
      <c r="S242" s="390"/>
      <c r="T242" s="391"/>
      <c r="U242" s="391"/>
      <c r="V242" s="391"/>
      <c r="W242" s="391"/>
      <c r="X242" s="391"/>
      <c r="Y242" s="391"/>
      <c r="Z242" s="391"/>
      <c r="AA242" s="391"/>
      <c r="AB242" s="391"/>
      <c r="AC242" s="391"/>
      <c r="AD242" s="392"/>
      <c r="AE242" s="7"/>
      <c r="AF242" s="390"/>
      <c r="AG242" s="391"/>
      <c r="AH242" s="391"/>
      <c r="AI242" s="391"/>
      <c r="AJ242" s="391"/>
      <c r="AK242" s="391"/>
      <c r="AL242" s="391"/>
      <c r="AM242" s="391"/>
      <c r="AN242" s="391"/>
      <c r="AO242" s="391"/>
      <c r="AP242" s="391"/>
      <c r="AQ242" s="392"/>
      <c r="AR242" s="7"/>
      <c r="AS242" s="390"/>
      <c r="AT242" s="391"/>
      <c r="AU242" s="391"/>
      <c r="AV242" s="391"/>
      <c r="AW242" s="391"/>
      <c r="AX242" s="391"/>
      <c r="AY242" s="391"/>
      <c r="AZ242" s="391"/>
      <c r="BA242" s="391"/>
      <c r="BB242" s="391"/>
      <c r="BC242" s="391"/>
      <c r="BD242" s="392"/>
    </row>
    <row r="243" spans="1:56" ht="23" x14ac:dyDescent="0.35">
      <c r="A243" s="37" t="s">
        <v>55</v>
      </c>
      <c r="B243" s="37" t="s">
        <v>178</v>
      </c>
      <c r="C243" s="37">
        <v>175</v>
      </c>
      <c r="E243" s="72" t="s">
        <v>208</v>
      </c>
      <c r="F243" s="390"/>
      <c r="G243" s="391"/>
      <c r="H243" s="391"/>
      <c r="I243" s="391"/>
      <c r="J243" s="391"/>
      <c r="K243" s="391"/>
      <c r="L243" s="391"/>
      <c r="M243" s="391"/>
      <c r="N243" s="391"/>
      <c r="O243" s="391"/>
      <c r="P243" s="391"/>
      <c r="Q243" s="392"/>
      <c r="R243" s="7"/>
      <c r="S243" s="390"/>
      <c r="T243" s="391"/>
      <c r="U243" s="391"/>
      <c r="V243" s="391"/>
      <c r="W243" s="391"/>
      <c r="X243" s="391"/>
      <c r="Y243" s="391"/>
      <c r="Z243" s="391"/>
      <c r="AA243" s="391"/>
      <c r="AB243" s="391"/>
      <c r="AC243" s="391"/>
      <c r="AD243" s="392"/>
      <c r="AE243" s="7"/>
      <c r="AF243" s="390"/>
      <c r="AG243" s="391"/>
      <c r="AH243" s="391"/>
      <c r="AI243" s="391"/>
      <c r="AJ243" s="391"/>
      <c r="AK243" s="391"/>
      <c r="AL243" s="391"/>
      <c r="AM243" s="391"/>
      <c r="AN243" s="391"/>
      <c r="AO243" s="391"/>
      <c r="AP243" s="391"/>
      <c r="AQ243" s="392"/>
      <c r="AR243" s="7"/>
      <c r="AS243" s="390"/>
      <c r="AT243" s="391"/>
      <c r="AU243" s="391"/>
      <c r="AV243" s="391"/>
      <c r="AW243" s="391"/>
      <c r="AX243" s="391"/>
      <c r="AY243" s="391"/>
      <c r="AZ243" s="391"/>
      <c r="BA243" s="391"/>
      <c r="BB243" s="391"/>
      <c r="BC243" s="391"/>
      <c r="BD243" s="392"/>
    </row>
    <row r="244" spans="1:56" ht="23" x14ac:dyDescent="0.35">
      <c r="A244" s="37" t="s">
        <v>55</v>
      </c>
      <c r="B244" s="37" t="s">
        <v>179</v>
      </c>
      <c r="C244" s="37">
        <v>176</v>
      </c>
      <c r="E244" s="72" t="s">
        <v>209</v>
      </c>
      <c r="F244" s="390"/>
      <c r="G244" s="391"/>
      <c r="H244" s="391"/>
      <c r="I244" s="391"/>
      <c r="J244" s="391"/>
      <c r="K244" s="391"/>
      <c r="L244" s="391"/>
      <c r="M244" s="391"/>
      <c r="N244" s="391"/>
      <c r="O244" s="391"/>
      <c r="P244" s="391"/>
      <c r="Q244" s="392"/>
      <c r="R244" s="7"/>
      <c r="S244" s="390"/>
      <c r="T244" s="391"/>
      <c r="U244" s="391"/>
      <c r="V244" s="391"/>
      <c r="W244" s="391"/>
      <c r="X244" s="391"/>
      <c r="Y244" s="391"/>
      <c r="Z244" s="391"/>
      <c r="AA244" s="391"/>
      <c r="AB244" s="391"/>
      <c r="AC244" s="391"/>
      <c r="AD244" s="392"/>
      <c r="AE244" s="7"/>
      <c r="AF244" s="390"/>
      <c r="AG244" s="391"/>
      <c r="AH244" s="391"/>
      <c r="AI244" s="391"/>
      <c r="AJ244" s="391"/>
      <c r="AK244" s="391"/>
      <c r="AL244" s="391"/>
      <c r="AM244" s="391"/>
      <c r="AN244" s="391"/>
      <c r="AO244" s="391"/>
      <c r="AP244" s="391"/>
      <c r="AQ244" s="392"/>
      <c r="AR244" s="7"/>
      <c r="AS244" s="390"/>
      <c r="AT244" s="391"/>
      <c r="AU244" s="391"/>
      <c r="AV244" s="391"/>
      <c r="AW244" s="391"/>
      <c r="AX244" s="391"/>
      <c r="AY244" s="391"/>
      <c r="AZ244" s="391"/>
      <c r="BA244" s="391"/>
      <c r="BB244" s="391"/>
      <c r="BC244" s="391"/>
      <c r="BD244" s="392"/>
    </row>
    <row r="245" spans="1:56" ht="23" x14ac:dyDescent="0.35">
      <c r="A245" s="37" t="s">
        <v>55</v>
      </c>
      <c r="B245" s="37" t="s">
        <v>180</v>
      </c>
      <c r="C245" s="37">
        <v>177</v>
      </c>
      <c r="E245" s="72" t="s">
        <v>210</v>
      </c>
      <c r="F245" s="390"/>
      <c r="G245" s="391"/>
      <c r="H245" s="391"/>
      <c r="I245" s="391"/>
      <c r="J245" s="391"/>
      <c r="K245" s="391"/>
      <c r="L245" s="391"/>
      <c r="M245" s="391"/>
      <c r="N245" s="391"/>
      <c r="O245" s="391"/>
      <c r="P245" s="391"/>
      <c r="Q245" s="392"/>
      <c r="R245" s="7"/>
      <c r="S245" s="390"/>
      <c r="T245" s="391"/>
      <c r="U245" s="391"/>
      <c r="V245" s="391"/>
      <c r="W245" s="391"/>
      <c r="X245" s="391"/>
      <c r="Y245" s="391"/>
      <c r="Z245" s="391"/>
      <c r="AA245" s="391"/>
      <c r="AB245" s="391"/>
      <c r="AC245" s="391"/>
      <c r="AD245" s="392"/>
      <c r="AE245" s="7"/>
      <c r="AF245" s="390"/>
      <c r="AG245" s="391"/>
      <c r="AH245" s="391"/>
      <c r="AI245" s="391"/>
      <c r="AJ245" s="391"/>
      <c r="AK245" s="391"/>
      <c r="AL245" s="391"/>
      <c r="AM245" s="391"/>
      <c r="AN245" s="391"/>
      <c r="AO245" s="391"/>
      <c r="AP245" s="391"/>
      <c r="AQ245" s="392"/>
      <c r="AR245" s="7"/>
      <c r="AS245" s="390"/>
      <c r="AT245" s="391"/>
      <c r="AU245" s="391"/>
      <c r="AV245" s="391"/>
      <c r="AW245" s="391"/>
      <c r="AX245" s="391"/>
      <c r="AY245" s="391"/>
      <c r="AZ245" s="391"/>
      <c r="BA245" s="391"/>
      <c r="BB245" s="391"/>
      <c r="BC245" s="391"/>
      <c r="BD245" s="392"/>
    </row>
    <row r="246" spans="1:56" ht="23" x14ac:dyDescent="0.35">
      <c r="A246" s="37" t="s">
        <v>55</v>
      </c>
      <c r="B246" s="37" t="s">
        <v>181</v>
      </c>
      <c r="C246" s="37">
        <v>178</v>
      </c>
      <c r="E246" s="72" t="s">
        <v>211</v>
      </c>
      <c r="F246" s="390"/>
      <c r="G246" s="391"/>
      <c r="H246" s="391"/>
      <c r="I246" s="391"/>
      <c r="J246" s="391"/>
      <c r="K246" s="391"/>
      <c r="L246" s="391"/>
      <c r="M246" s="391"/>
      <c r="N246" s="391"/>
      <c r="O246" s="391"/>
      <c r="P246" s="391"/>
      <c r="Q246" s="392"/>
      <c r="R246" s="7"/>
      <c r="S246" s="390"/>
      <c r="T246" s="391"/>
      <c r="U246" s="391"/>
      <c r="V246" s="391"/>
      <c r="W246" s="391"/>
      <c r="X246" s="391"/>
      <c r="Y246" s="391"/>
      <c r="Z246" s="391"/>
      <c r="AA246" s="391"/>
      <c r="AB246" s="391"/>
      <c r="AC246" s="391"/>
      <c r="AD246" s="392"/>
      <c r="AE246" s="7"/>
      <c r="AF246" s="390"/>
      <c r="AG246" s="391"/>
      <c r="AH246" s="391"/>
      <c r="AI246" s="391"/>
      <c r="AJ246" s="391"/>
      <c r="AK246" s="391"/>
      <c r="AL246" s="391"/>
      <c r="AM246" s="391"/>
      <c r="AN246" s="391"/>
      <c r="AO246" s="391"/>
      <c r="AP246" s="391"/>
      <c r="AQ246" s="392"/>
      <c r="AR246" s="7"/>
      <c r="AS246" s="390"/>
      <c r="AT246" s="391"/>
      <c r="AU246" s="391"/>
      <c r="AV246" s="391"/>
      <c r="AW246" s="391"/>
      <c r="AX246" s="391"/>
      <c r="AY246" s="391"/>
      <c r="AZ246" s="391"/>
      <c r="BA246" s="391"/>
      <c r="BB246" s="391"/>
      <c r="BC246" s="391"/>
      <c r="BD246" s="392"/>
    </row>
    <row r="247" spans="1:56" ht="23" x14ac:dyDescent="0.35">
      <c r="A247" s="37" t="s">
        <v>55</v>
      </c>
      <c r="B247" s="37" t="s">
        <v>182</v>
      </c>
      <c r="C247" s="37">
        <v>179</v>
      </c>
      <c r="E247" s="72" t="s">
        <v>212</v>
      </c>
      <c r="F247" s="390"/>
      <c r="G247" s="391"/>
      <c r="H247" s="391"/>
      <c r="I247" s="391"/>
      <c r="J247" s="391"/>
      <c r="K247" s="391"/>
      <c r="L247" s="391"/>
      <c r="M247" s="391"/>
      <c r="N247" s="391"/>
      <c r="O247" s="391"/>
      <c r="P247" s="391"/>
      <c r="Q247" s="392"/>
      <c r="R247" s="7"/>
      <c r="S247" s="390"/>
      <c r="T247" s="391"/>
      <c r="U247" s="391"/>
      <c r="V247" s="391"/>
      <c r="W247" s="391"/>
      <c r="X247" s="391"/>
      <c r="Y247" s="391"/>
      <c r="Z247" s="391"/>
      <c r="AA247" s="391"/>
      <c r="AB247" s="391"/>
      <c r="AC247" s="391"/>
      <c r="AD247" s="392"/>
      <c r="AE247" s="7"/>
      <c r="AF247" s="390"/>
      <c r="AG247" s="391"/>
      <c r="AH247" s="391"/>
      <c r="AI247" s="391"/>
      <c r="AJ247" s="391"/>
      <c r="AK247" s="391"/>
      <c r="AL247" s="391"/>
      <c r="AM247" s="391"/>
      <c r="AN247" s="391"/>
      <c r="AO247" s="391"/>
      <c r="AP247" s="391"/>
      <c r="AQ247" s="392"/>
      <c r="AR247" s="7"/>
      <c r="AS247" s="390"/>
      <c r="AT247" s="391"/>
      <c r="AU247" s="391"/>
      <c r="AV247" s="391"/>
      <c r="AW247" s="391"/>
      <c r="AX247" s="391"/>
      <c r="AY247" s="391"/>
      <c r="AZ247" s="391"/>
      <c r="BA247" s="391"/>
      <c r="BB247" s="391"/>
      <c r="BC247" s="391"/>
      <c r="BD247" s="392"/>
    </row>
    <row r="248" spans="1:56" ht="23" x14ac:dyDescent="0.35">
      <c r="A248" s="37" t="s">
        <v>55</v>
      </c>
      <c r="B248" s="37" t="s">
        <v>183</v>
      </c>
      <c r="C248" s="37">
        <v>180</v>
      </c>
      <c r="E248" s="47" t="s">
        <v>213</v>
      </c>
      <c r="F248" s="374"/>
      <c r="G248" s="39"/>
      <c r="H248" s="39"/>
      <c r="I248" s="39"/>
      <c r="J248" s="39"/>
      <c r="K248" s="39"/>
      <c r="L248" s="39"/>
      <c r="M248" s="39"/>
      <c r="N248" s="39"/>
      <c r="O248" s="39"/>
      <c r="P248" s="39"/>
      <c r="Q248" s="381"/>
      <c r="R248" s="7"/>
      <c r="S248" s="374"/>
      <c r="T248" s="39"/>
      <c r="U248" s="39"/>
      <c r="V248" s="39"/>
      <c r="W248" s="39"/>
      <c r="X248" s="39"/>
      <c r="Y248" s="39"/>
      <c r="Z248" s="39"/>
      <c r="AA248" s="39"/>
      <c r="AB248" s="39"/>
      <c r="AC248" s="39"/>
      <c r="AD248" s="381"/>
      <c r="AE248" s="7"/>
      <c r="AF248" s="374"/>
      <c r="AG248" s="39"/>
      <c r="AH248" s="39"/>
      <c r="AI248" s="39"/>
      <c r="AJ248" s="39"/>
      <c r="AK248" s="39"/>
      <c r="AL248" s="39"/>
      <c r="AM248" s="39"/>
      <c r="AN248" s="39"/>
      <c r="AO248" s="39"/>
      <c r="AP248" s="39"/>
      <c r="AQ248" s="381"/>
      <c r="AR248" s="7"/>
      <c r="AS248" s="374"/>
      <c r="AT248" s="39"/>
      <c r="AU248" s="39"/>
      <c r="AV248" s="39"/>
      <c r="AW248" s="39"/>
      <c r="AX248" s="39"/>
      <c r="AY248" s="39"/>
      <c r="AZ248" s="39"/>
      <c r="BA248" s="39"/>
      <c r="BB248" s="39"/>
      <c r="BC248" s="39"/>
      <c r="BD248" s="381"/>
    </row>
    <row r="249" spans="1:56" ht="23" x14ac:dyDescent="0.35">
      <c r="A249" s="37" t="s">
        <v>55</v>
      </c>
      <c r="B249" s="37" t="s">
        <v>184</v>
      </c>
      <c r="C249" s="37">
        <v>181</v>
      </c>
      <c r="E249" s="267" t="s">
        <v>214</v>
      </c>
      <c r="F249" s="374"/>
      <c r="G249" s="39"/>
      <c r="H249" s="39"/>
      <c r="I249" s="39"/>
      <c r="J249" s="39"/>
      <c r="K249" s="39"/>
      <c r="L249" s="39"/>
      <c r="M249" s="39"/>
      <c r="N249" s="39"/>
      <c r="O249" s="39"/>
      <c r="P249" s="39"/>
      <c r="Q249" s="381"/>
      <c r="R249" s="7"/>
      <c r="S249" s="390"/>
      <c r="T249" s="391"/>
      <c r="U249" s="391"/>
      <c r="V249" s="391"/>
      <c r="W249" s="391"/>
      <c r="X249" s="391"/>
      <c r="Y249" s="391"/>
      <c r="Z249" s="391"/>
      <c r="AA249" s="391"/>
      <c r="AB249" s="391"/>
      <c r="AC249" s="391"/>
      <c r="AD249" s="392"/>
      <c r="AE249" s="7"/>
      <c r="AF249" s="374"/>
      <c r="AG249" s="39"/>
      <c r="AH249" s="39"/>
      <c r="AI249" s="39"/>
      <c r="AJ249" s="39"/>
      <c r="AK249" s="39"/>
      <c r="AL249" s="39"/>
      <c r="AM249" s="39"/>
      <c r="AN249" s="39"/>
      <c r="AO249" s="39"/>
      <c r="AP249" s="39"/>
      <c r="AQ249" s="381"/>
      <c r="AR249" s="7"/>
      <c r="AS249" s="374"/>
      <c r="AT249" s="39"/>
      <c r="AU249" s="39"/>
      <c r="AV249" s="39"/>
      <c r="AW249" s="39"/>
      <c r="AX249" s="39"/>
      <c r="AY249" s="39"/>
      <c r="AZ249" s="39"/>
      <c r="BA249" s="39"/>
      <c r="BB249" s="39"/>
      <c r="BC249" s="39"/>
      <c r="BD249" s="381"/>
    </row>
    <row r="250" spans="1:56" ht="23" x14ac:dyDescent="0.35">
      <c r="A250" s="37" t="s">
        <v>55</v>
      </c>
      <c r="B250" s="37" t="s">
        <v>185</v>
      </c>
      <c r="C250" s="37">
        <v>182</v>
      </c>
      <c r="E250" s="267" t="s">
        <v>215</v>
      </c>
      <c r="F250" s="374"/>
      <c r="G250" s="39"/>
      <c r="H250" s="39"/>
      <c r="I250" s="39"/>
      <c r="J250" s="39"/>
      <c r="K250" s="39"/>
      <c r="L250" s="39"/>
      <c r="M250" s="39"/>
      <c r="N250" s="39"/>
      <c r="O250" s="39"/>
      <c r="P250" s="39"/>
      <c r="Q250" s="381"/>
      <c r="R250" s="7"/>
      <c r="S250" s="374"/>
      <c r="T250" s="39"/>
      <c r="U250" s="39"/>
      <c r="V250" s="39"/>
      <c r="W250" s="39"/>
      <c r="X250" s="39"/>
      <c r="Y250" s="39"/>
      <c r="Z250" s="39"/>
      <c r="AA250" s="39"/>
      <c r="AB250" s="39"/>
      <c r="AC250" s="39"/>
      <c r="AD250" s="381"/>
      <c r="AE250" s="7"/>
      <c r="AF250" s="374"/>
      <c r="AG250" s="39"/>
      <c r="AH250" s="39"/>
      <c r="AI250" s="39"/>
      <c r="AJ250" s="39"/>
      <c r="AK250" s="39"/>
      <c r="AL250" s="39"/>
      <c r="AM250" s="39"/>
      <c r="AN250" s="39"/>
      <c r="AO250" s="39"/>
      <c r="AP250" s="39"/>
      <c r="AQ250" s="381"/>
      <c r="AR250" s="7"/>
      <c r="AS250" s="374"/>
      <c r="AT250" s="39"/>
      <c r="AU250" s="39"/>
      <c r="AV250" s="39"/>
      <c r="AW250" s="39"/>
      <c r="AX250" s="39"/>
      <c r="AY250" s="39"/>
      <c r="AZ250" s="39"/>
      <c r="BA250" s="39"/>
      <c r="BB250" s="39"/>
      <c r="BC250" s="39"/>
      <c r="BD250" s="381"/>
    </row>
    <row r="251" spans="1:56" ht="23" x14ac:dyDescent="0.35">
      <c r="B251" s="37"/>
      <c r="C251" s="37"/>
      <c r="E251" s="46" t="s">
        <v>217</v>
      </c>
      <c r="F251" s="327"/>
      <c r="G251" s="326"/>
      <c r="H251" s="326"/>
      <c r="I251" s="326"/>
      <c r="J251" s="326"/>
      <c r="K251" s="326"/>
      <c r="L251" s="326"/>
      <c r="M251" s="326"/>
      <c r="N251" s="326"/>
      <c r="O251" s="326"/>
      <c r="P251" s="326"/>
      <c r="Q251" s="9"/>
      <c r="R251" s="7"/>
      <c r="S251" s="327"/>
      <c r="T251" s="326"/>
      <c r="U251" s="326"/>
      <c r="V251" s="326"/>
      <c r="W251" s="326"/>
      <c r="X251" s="326"/>
      <c r="Y251" s="326"/>
      <c r="Z251" s="326"/>
      <c r="AA251" s="326"/>
      <c r="AB251" s="326"/>
      <c r="AC251" s="326"/>
      <c r="AD251" s="9"/>
      <c r="AE251" s="7"/>
      <c r="AF251" s="327"/>
      <c r="AG251" s="326"/>
      <c r="AH251" s="326"/>
      <c r="AI251" s="326"/>
      <c r="AJ251" s="326"/>
      <c r="AK251" s="326"/>
      <c r="AL251" s="326"/>
      <c r="AM251" s="326"/>
      <c r="AN251" s="326"/>
      <c r="AO251" s="326"/>
      <c r="AP251" s="326"/>
      <c r="AQ251" s="9"/>
      <c r="AR251" s="7"/>
      <c r="AS251" s="327"/>
      <c r="AT251" s="326"/>
      <c r="AU251" s="326"/>
      <c r="AV251" s="326"/>
      <c r="AW251" s="326"/>
      <c r="AX251" s="326"/>
      <c r="AY251" s="326"/>
      <c r="AZ251" s="326"/>
      <c r="BA251" s="326"/>
      <c r="BB251" s="326"/>
      <c r="BC251" s="326"/>
      <c r="BD251" s="9"/>
    </row>
    <row r="252" spans="1:56" ht="23" x14ac:dyDescent="0.35">
      <c r="A252" s="37" t="s">
        <v>55</v>
      </c>
      <c r="B252" s="37" t="s">
        <v>186</v>
      </c>
      <c r="C252" s="37">
        <v>183</v>
      </c>
      <c r="E252" s="69" t="s">
        <v>218</v>
      </c>
      <c r="F252" s="42"/>
      <c r="G252" s="39"/>
      <c r="H252" s="39"/>
      <c r="I252" s="39"/>
      <c r="J252" s="39"/>
      <c r="K252" s="39"/>
      <c r="L252" s="39"/>
      <c r="M252" s="39"/>
      <c r="N252" s="39"/>
      <c r="O252" s="39"/>
      <c r="P252" s="39"/>
      <c r="Q252" s="381"/>
      <c r="R252" s="7"/>
      <c r="S252" s="393"/>
      <c r="T252" s="391"/>
      <c r="U252" s="391"/>
      <c r="V252" s="391"/>
      <c r="W252" s="391"/>
      <c r="X252" s="391"/>
      <c r="Y252" s="391"/>
      <c r="Z252" s="391"/>
      <c r="AA252" s="391"/>
      <c r="AB252" s="391"/>
      <c r="AC252" s="391"/>
      <c r="AD252" s="392"/>
      <c r="AE252" s="7"/>
      <c r="AF252" s="42"/>
      <c r="AG252" s="39"/>
      <c r="AH252" s="39"/>
      <c r="AI252" s="39"/>
      <c r="AJ252" s="39"/>
      <c r="AK252" s="39"/>
      <c r="AL252" s="39"/>
      <c r="AM252" s="39"/>
      <c r="AN252" s="39"/>
      <c r="AO252" s="39"/>
      <c r="AP252" s="39"/>
      <c r="AQ252" s="381"/>
      <c r="AR252" s="7"/>
      <c r="AS252" s="42"/>
      <c r="AT252" s="39"/>
      <c r="AU252" s="39"/>
      <c r="AV252" s="39"/>
      <c r="AW252" s="39"/>
      <c r="AX252" s="39"/>
      <c r="AY252" s="39"/>
      <c r="AZ252" s="39"/>
      <c r="BA252" s="39"/>
      <c r="BB252" s="39"/>
      <c r="BC252" s="39"/>
      <c r="BD252" s="381"/>
    </row>
    <row r="253" spans="1:56" ht="23" x14ac:dyDescent="0.35">
      <c r="A253" s="37" t="s">
        <v>55</v>
      </c>
      <c r="B253" s="37" t="s">
        <v>187</v>
      </c>
      <c r="C253" s="37">
        <v>184</v>
      </c>
      <c r="E253" s="69" t="s">
        <v>319</v>
      </c>
      <c r="F253" s="390"/>
      <c r="G253" s="391"/>
      <c r="H253" s="391"/>
      <c r="I253" s="391"/>
      <c r="J253" s="391"/>
      <c r="K253" s="391"/>
      <c r="L253" s="391"/>
      <c r="M253" s="391"/>
      <c r="N253" s="391"/>
      <c r="O253" s="391"/>
      <c r="P253" s="391"/>
      <c r="Q253" s="392"/>
      <c r="S253" s="390"/>
      <c r="T253" s="391"/>
      <c r="U253" s="391"/>
      <c r="V253" s="391"/>
      <c r="W253" s="391"/>
      <c r="X253" s="391"/>
      <c r="Y253" s="391"/>
      <c r="Z253" s="391"/>
      <c r="AA253" s="391"/>
      <c r="AB253" s="391"/>
      <c r="AC253" s="391"/>
      <c r="AD253" s="392"/>
      <c r="AF253" s="390"/>
      <c r="AG253" s="391"/>
      <c r="AH253" s="391"/>
      <c r="AI253" s="391"/>
      <c r="AJ253" s="391"/>
      <c r="AK253" s="391"/>
      <c r="AL253" s="391"/>
      <c r="AM253" s="391"/>
      <c r="AN253" s="391"/>
      <c r="AO253" s="391"/>
      <c r="AP253" s="391"/>
      <c r="AQ253" s="392"/>
      <c r="AS253" s="390"/>
      <c r="AT253" s="391"/>
      <c r="AU253" s="391"/>
      <c r="AV253" s="391"/>
      <c r="AW253" s="391"/>
      <c r="AX253" s="391"/>
      <c r="AY253" s="391"/>
      <c r="AZ253" s="391"/>
      <c r="BA253" s="391"/>
      <c r="BB253" s="391"/>
      <c r="BC253" s="391"/>
      <c r="BD253" s="392"/>
    </row>
    <row r="254" spans="1:56" ht="23" x14ac:dyDescent="0.35">
      <c r="A254" s="37" t="s">
        <v>55</v>
      </c>
      <c r="B254" s="37" t="s">
        <v>188</v>
      </c>
      <c r="C254" s="37">
        <v>185</v>
      </c>
      <c r="E254" s="69" t="s">
        <v>220</v>
      </c>
      <c r="F254" s="390"/>
      <c r="G254" s="391"/>
      <c r="H254" s="391"/>
      <c r="I254" s="391"/>
      <c r="J254" s="391"/>
      <c r="K254" s="391"/>
      <c r="L254" s="391"/>
      <c r="M254" s="391"/>
      <c r="N254" s="391"/>
      <c r="O254" s="391"/>
      <c r="P254" s="391"/>
      <c r="Q254" s="392"/>
      <c r="R254" s="7"/>
      <c r="S254" s="374"/>
      <c r="T254" s="39"/>
      <c r="U254" s="39"/>
      <c r="V254" s="39"/>
      <c r="W254" s="39"/>
      <c r="X254" s="39"/>
      <c r="Y254" s="39"/>
      <c r="Z254" s="39"/>
      <c r="AA254" s="39"/>
      <c r="AB254" s="39"/>
      <c r="AC254" s="39"/>
      <c r="AD254" s="381"/>
      <c r="AE254" s="7"/>
      <c r="AF254" s="374"/>
      <c r="AG254" s="39"/>
      <c r="AH254" s="39"/>
      <c r="AI254" s="39"/>
      <c r="AJ254" s="39"/>
      <c r="AK254" s="39"/>
      <c r="AL254" s="39"/>
      <c r="AM254" s="39"/>
      <c r="AN254" s="39"/>
      <c r="AO254" s="39"/>
      <c r="AP254" s="39"/>
      <c r="AQ254" s="381"/>
      <c r="AR254" s="7"/>
      <c r="AS254" s="390"/>
      <c r="AT254" s="391"/>
      <c r="AU254" s="391"/>
      <c r="AV254" s="391"/>
      <c r="AW254" s="391"/>
      <c r="AX254" s="391"/>
      <c r="AY254" s="391"/>
      <c r="AZ254" s="391"/>
      <c r="BA254" s="391"/>
      <c r="BB254" s="391"/>
      <c r="BC254" s="391"/>
      <c r="BD254" s="392"/>
    </row>
    <row r="255" spans="1:56" ht="23" x14ac:dyDescent="0.35">
      <c r="B255" s="37"/>
      <c r="C255" s="37"/>
      <c r="E255" s="46" t="s">
        <v>222</v>
      </c>
      <c r="F255" s="327"/>
      <c r="G255" s="326"/>
      <c r="H255" s="326"/>
      <c r="I255" s="326"/>
      <c r="J255" s="326"/>
      <c r="K255" s="326"/>
      <c r="L255" s="326"/>
      <c r="M255" s="326"/>
      <c r="N255" s="326"/>
      <c r="O255" s="326"/>
      <c r="P255" s="326"/>
      <c r="Q255" s="9"/>
      <c r="R255" s="7"/>
      <c r="S255" s="327"/>
      <c r="T255" s="326"/>
      <c r="U255" s="326"/>
      <c r="V255" s="326"/>
      <c r="W255" s="326"/>
      <c r="X255" s="326"/>
      <c r="Y255" s="326"/>
      <c r="Z255" s="326"/>
      <c r="AA255" s="326"/>
      <c r="AB255" s="326"/>
      <c r="AC255" s="326"/>
      <c r="AD255" s="9"/>
      <c r="AE255" s="7"/>
      <c r="AF255" s="327"/>
      <c r="AG255" s="326"/>
      <c r="AH255" s="326"/>
      <c r="AI255" s="326"/>
      <c r="AJ255" s="326"/>
      <c r="AK255" s="326"/>
      <c r="AL255" s="326"/>
      <c r="AM255" s="326"/>
      <c r="AN255" s="326"/>
      <c r="AO255" s="326"/>
      <c r="AP255" s="326"/>
      <c r="AQ255" s="9"/>
      <c r="AR255" s="7"/>
      <c r="AS255" s="327"/>
      <c r="AT255" s="326"/>
      <c r="AU255" s="326"/>
      <c r="AV255" s="326"/>
      <c r="AW255" s="326"/>
      <c r="AX255" s="326"/>
      <c r="AY255" s="326"/>
      <c r="AZ255" s="326"/>
      <c r="BA255" s="326"/>
      <c r="BB255" s="326"/>
      <c r="BC255" s="326"/>
      <c r="BD255" s="9"/>
    </row>
    <row r="256" spans="1:56" ht="23" x14ac:dyDescent="0.35">
      <c r="A256" s="37" t="s">
        <v>55</v>
      </c>
      <c r="B256" s="37" t="s">
        <v>189</v>
      </c>
      <c r="C256" s="37">
        <v>186</v>
      </c>
      <c r="E256" s="69" t="s">
        <v>223</v>
      </c>
      <c r="F256" s="390"/>
      <c r="G256" s="391"/>
      <c r="H256" s="391"/>
      <c r="I256" s="391"/>
      <c r="J256" s="391"/>
      <c r="K256" s="391"/>
      <c r="L256" s="391"/>
      <c r="M256" s="391"/>
      <c r="N256" s="391"/>
      <c r="O256" s="391"/>
      <c r="P256" s="391"/>
      <c r="Q256" s="392"/>
      <c r="R256" s="7"/>
      <c r="S256" s="374"/>
      <c r="T256" s="39"/>
      <c r="U256" s="39"/>
      <c r="V256" s="39"/>
      <c r="W256" s="39"/>
      <c r="X256" s="39"/>
      <c r="Y256" s="39"/>
      <c r="Z256" s="39"/>
      <c r="AA256" s="39"/>
      <c r="AB256" s="39"/>
      <c r="AC256" s="39"/>
      <c r="AD256" s="381"/>
      <c r="AE256" s="7"/>
      <c r="AF256" s="374"/>
      <c r="AG256" s="39"/>
      <c r="AH256" s="39"/>
      <c r="AI256" s="39"/>
      <c r="AJ256" s="39"/>
      <c r="AK256" s="39"/>
      <c r="AL256" s="39"/>
      <c r="AM256" s="39"/>
      <c r="AN256" s="39"/>
      <c r="AO256" s="39"/>
      <c r="AP256" s="39"/>
      <c r="AQ256" s="381"/>
      <c r="AR256" s="7"/>
      <c r="AS256" s="390"/>
      <c r="AT256" s="391"/>
      <c r="AU256" s="391"/>
      <c r="AV256" s="391"/>
      <c r="AW256" s="391"/>
      <c r="AX256" s="391"/>
      <c r="AY256" s="391"/>
      <c r="AZ256" s="391"/>
      <c r="BA256" s="391"/>
      <c r="BB256" s="391"/>
      <c r="BC256" s="391"/>
      <c r="BD256" s="392"/>
    </row>
    <row r="257" spans="1:56" ht="23" x14ac:dyDescent="0.35">
      <c r="A257" s="37" t="s">
        <v>55</v>
      </c>
      <c r="B257" s="37" t="s">
        <v>190</v>
      </c>
      <c r="C257" s="37">
        <v>187</v>
      </c>
      <c r="E257" s="69" t="s">
        <v>224</v>
      </c>
      <c r="F257" s="390"/>
      <c r="G257" s="391"/>
      <c r="H257" s="391"/>
      <c r="I257" s="391"/>
      <c r="J257" s="391"/>
      <c r="K257" s="391"/>
      <c r="L257" s="391"/>
      <c r="M257" s="391"/>
      <c r="N257" s="391"/>
      <c r="O257" s="391"/>
      <c r="P257" s="391"/>
      <c r="Q257" s="392"/>
      <c r="R257" s="7"/>
      <c r="S257" s="390"/>
      <c r="T257" s="391"/>
      <c r="U257" s="391"/>
      <c r="V257" s="391"/>
      <c r="W257" s="391"/>
      <c r="X257" s="391"/>
      <c r="Y257" s="391"/>
      <c r="Z257" s="391"/>
      <c r="AA257" s="391"/>
      <c r="AB257" s="391"/>
      <c r="AC257" s="391"/>
      <c r="AD257" s="392"/>
      <c r="AE257" s="7"/>
      <c r="AF257" s="390"/>
      <c r="AG257" s="391"/>
      <c r="AH257" s="391"/>
      <c r="AI257" s="391"/>
      <c r="AJ257" s="391"/>
      <c r="AK257" s="391"/>
      <c r="AL257" s="391"/>
      <c r="AM257" s="391"/>
      <c r="AN257" s="391"/>
      <c r="AO257" s="391"/>
      <c r="AP257" s="391"/>
      <c r="AQ257" s="392"/>
      <c r="AR257" s="7"/>
      <c r="AS257" s="390"/>
      <c r="AT257" s="391"/>
      <c r="AU257" s="391"/>
      <c r="AV257" s="391"/>
      <c r="AW257" s="391"/>
      <c r="AX257" s="391"/>
      <c r="AY257" s="391"/>
      <c r="AZ257" s="391"/>
      <c r="BA257" s="391"/>
      <c r="BB257" s="391"/>
      <c r="BC257" s="391"/>
      <c r="BD257" s="392"/>
    </row>
    <row r="258" spans="1:56" ht="23" x14ac:dyDescent="0.35">
      <c r="A258" s="37" t="s">
        <v>55</v>
      </c>
      <c r="B258" s="37" t="s">
        <v>191</v>
      </c>
      <c r="C258" s="37">
        <v>188</v>
      </c>
      <c r="E258" s="69" t="s">
        <v>225</v>
      </c>
      <c r="F258" s="390"/>
      <c r="G258" s="391"/>
      <c r="H258" s="391"/>
      <c r="I258" s="391"/>
      <c r="J258" s="391"/>
      <c r="K258" s="391"/>
      <c r="L258" s="391"/>
      <c r="M258" s="391"/>
      <c r="N258" s="391"/>
      <c r="O258" s="391"/>
      <c r="P258" s="391"/>
      <c r="Q258" s="392"/>
      <c r="R258" s="7"/>
      <c r="S258" s="390"/>
      <c r="T258" s="391"/>
      <c r="U258" s="391"/>
      <c r="V258" s="391"/>
      <c r="W258" s="391"/>
      <c r="X258" s="391"/>
      <c r="Y258" s="391"/>
      <c r="Z258" s="391"/>
      <c r="AA258" s="391"/>
      <c r="AB258" s="391"/>
      <c r="AC258" s="391"/>
      <c r="AD258" s="392"/>
      <c r="AE258" s="7"/>
      <c r="AF258" s="390"/>
      <c r="AG258" s="391"/>
      <c r="AH258" s="391"/>
      <c r="AI258" s="391"/>
      <c r="AJ258" s="391"/>
      <c r="AK258" s="391"/>
      <c r="AL258" s="391"/>
      <c r="AM258" s="391"/>
      <c r="AN258" s="391"/>
      <c r="AO258" s="391"/>
      <c r="AP258" s="391"/>
      <c r="AQ258" s="392"/>
      <c r="AR258" s="7"/>
      <c r="AS258" s="390"/>
      <c r="AT258" s="391"/>
      <c r="AU258" s="391"/>
      <c r="AV258" s="391"/>
      <c r="AW258" s="391"/>
      <c r="AX258" s="391"/>
      <c r="AY258" s="391"/>
      <c r="AZ258" s="391"/>
      <c r="BA258" s="391"/>
      <c r="BB258" s="391"/>
      <c r="BC258" s="391"/>
      <c r="BD258" s="392"/>
    </row>
    <row r="259" spans="1:56" ht="23" x14ac:dyDescent="0.35">
      <c r="A259" s="37" t="s">
        <v>55</v>
      </c>
      <c r="B259" s="37" t="s">
        <v>192</v>
      </c>
      <c r="C259" s="37">
        <v>189</v>
      </c>
      <c r="E259" s="69" t="s">
        <v>226</v>
      </c>
      <c r="F259" s="390"/>
      <c r="G259" s="391"/>
      <c r="H259" s="391"/>
      <c r="I259" s="391"/>
      <c r="J259" s="391"/>
      <c r="K259" s="391"/>
      <c r="L259" s="391"/>
      <c r="M259" s="391"/>
      <c r="N259" s="391"/>
      <c r="O259" s="391"/>
      <c r="P259" s="391"/>
      <c r="Q259" s="392"/>
      <c r="R259" s="7"/>
      <c r="S259" s="390"/>
      <c r="T259" s="391"/>
      <c r="U259" s="391"/>
      <c r="V259" s="391"/>
      <c r="W259" s="391"/>
      <c r="X259" s="391"/>
      <c r="Y259" s="391"/>
      <c r="Z259" s="391"/>
      <c r="AA259" s="391"/>
      <c r="AB259" s="391"/>
      <c r="AC259" s="391"/>
      <c r="AD259" s="392"/>
      <c r="AE259" s="7"/>
      <c r="AF259" s="390"/>
      <c r="AG259" s="391"/>
      <c r="AH259" s="391"/>
      <c r="AI259" s="391"/>
      <c r="AJ259" s="391"/>
      <c r="AK259" s="391"/>
      <c r="AL259" s="391"/>
      <c r="AM259" s="391"/>
      <c r="AN259" s="391"/>
      <c r="AO259" s="391"/>
      <c r="AP259" s="391"/>
      <c r="AQ259" s="392"/>
      <c r="AR259" s="7"/>
      <c r="AS259" s="390"/>
      <c r="AT259" s="391"/>
      <c r="AU259" s="391"/>
      <c r="AV259" s="391"/>
      <c r="AW259" s="391"/>
      <c r="AX259" s="391"/>
      <c r="AY259" s="391"/>
      <c r="AZ259" s="391"/>
      <c r="BA259" s="391"/>
      <c r="BB259" s="391"/>
      <c r="BC259" s="391"/>
      <c r="BD259" s="392"/>
    </row>
    <row r="260" spans="1:56" ht="23" x14ac:dyDescent="0.35">
      <c r="A260" s="37" t="s">
        <v>55</v>
      </c>
      <c r="B260" s="37" t="s">
        <v>193</v>
      </c>
      <c r="C260" s="37">
        <v>190</v>
      </c>
      <c r="E260" s="69" t="s">
        <v>227</v>
      </c>
      <c r="F260" s="390"/>
      <c r="G260" s="391"/>
      <c r="H260" s="391"/>
      <c r="I260" s="391"/>
      <c r="J260" s="391"/>
      <c r="K260" s="391"/>
      <c r="L260" s="391"/>
      <c r="M260" s="391"/>
      <c r="N260" s="391"/>
      <c r="O260" s="391"/>
      <c r="P260" s="391"/>
      <c r="Q260" s="392"/>
      <c r="R260" s="7"/>
      <c r="S260" s="390"/>
      <c r="T260" s="391"/>
      <c r="U260" s="391"/>
      <c r="V260" s="391"/>
      <c r="W260" s="391"/>
      <c r="X260" s="391"/>
      <c r="Y260" s="391"/>
      <c r="Z260" s="391"/>
      <c r="AA260" s="391"/>
      <c r="AB260" s="391"/>
      <c r="AC260" s="391"/>
      <c r="AD260" s="392"/>
      <c r="AE260" s="7"/>
      <c r="AF260" s="390"/>
      <c r="AG260" s="391"/>
      <c r="AH260" s="391"/>
      <c r="AI260" s="391"/>
      <c r="AJ260" s="391"/>
      <c r="AK260" s="391"/>
      <c r="AL260" s="391"/>
      <c r="AM260" s="391"/>
      <c r="AN260" s="391"/>
      <c r="AO260" s="391"/>
      <c r="AP260" s="391"/>
      <c r="AQ260" s="392"/>
      <c r="AR260" s="7"/>
      <c r="AS260" s="390"/>
      <c r="AT260" s="391"/>
      <c r="AU260" s="391"/>
      <c r="AV260" s="391"/>
      <c r="AW260" s="391"/>
      <c r="AX260" s="391"/>
      <c r="AY260" s="391"/>
      <c r="AZ260" s="391"/>
      <c r="BA260" s="391"/>
      <c r="BB260" s="391"/>
      <c r="BC260" s="391"/>
      <c r="BD260" s="392"/>
    </row>
    <row r="261" spans="1:56" ht="23" x14ac:dyDescent="0.35">
      <c r="C261" s="37"/>
      <c r="E261" s="45" t="s">
        <v>58</v>
      </c>
      <c r="F261" s="372"/>
      <c r="G261" s="386"/>
      <c r="H261" s="386"/>
      <c r="I261" s="386"/>
      <c r="J261" s="386"/>
      <c r="K261" s="386"/>
      <c r="L261" s="386"/>
      <c r="M261" s="386"/>
      <c r="N261" s="386"/>
      <c r="O261" s="386"/>
      <c r="P261" s="386"/>
      <c r="Q261" s="379"/>
      <c r="R261" s="7"/>
      <c r="S261" s="372"/>
      <c r="T261" s="386"/>
      <c r="U261" s="386"/>
      <c r="V261" s="386"/>
      <c r="W261" s="386"/>
      <c r="X261" s="386"/>
      <c r="Y261" s="386"/>
      <c r="Z261" s="386"/>
      <c r="AA261" s="386"/>
      <c r="AB261" s="386"/>
      <c r="AC261" s="386"/>
      <c r="AD261" s="379"/>
      <c r="AE261" s="7"/>
      <c r="AF261" s="372"/>
      <c r="AG261" s="386"/>
      <c r="AH261" s="386"/>
      <c r="AI261" s="386"/>
      <c r="AJ261" s="386"/>
      <c r="AK261" s="386"/>
      <c r="AL261" s="386"/>
      <c r="AM261" s="386"/>
      <c r="AN261" s="386"/>
      <c r="AO261" s="386"/>
      <c r="AP261" s="386"/>
      <c r="AQ261" s="379"/>
      <c r="AR261" s="7"/>
      <c r="AS261" s="372"/>
      <c r="AT261" s="386"/>
      <c r="AU261" s="386"/>
      <c r="AV261" s="386"/>
      <c r="AW261" s="386"/>
      <c r="AX261" s="386"/>
      <c r="AY261" s="386"/>
      <c r="AZ261" s="386"/>
      <c r="BA261" s="386"/>
      <c r="BB261" s="386"/>
      <c r="BC261" s="386"/>
      <c r="BD261" s="379"/>
    </row>
    <row r="262" spans="1:56" ht="23" x14ac:dyDescent="0.35">
      <c r="B262" s="57"/>
      <c r="C262" s="37"/>
      <c r="E262" s="46" t="s">
        <v>200</v>
      </c>
      <c r="F262" s="325"/>
      <c r="G262" s="326"/>
      <c r="H262" s="326"/>
      <c r="I262" s="326"/>
      <c r="J262" s="326"/>
      <c r="K262" s="326"/>
      <c r="L262" s="326"/>
      <c r="M262" s="326"/>
      <c r="N262" s="326"/>
      <c r="O262" s="326"/>
      <c r="P262" s="326"/>
      <c r="Q262" s="9"/>
      <c r="R262" s="7"/>
      <c r="S262" s="325"/>
      <c r="T262" s="326"/>
      <c r="U262" s="326"/>
      <c r="V262" s="326"/>
      <c r="W262" s="326"/>
      <c r="X262" s="326"/>
      <c r="Y262" s="326"/>
      <c r="Z262" s="326"/>
      <c r="AA262" s="326"/>
      <c r="AB262" s="326"/>
      <c r="AC262" s="326"/>
      <c r="AD262" s="9"/>
      <c r="AE262" s="7"/>
      <c r="AF262" s="325"/>
      <c r="AG262" s="326"/>
      <c r="AH262" s="326"/>
      <c r="AI262" s="326"/>
      <c r="AJ262" s="326"/>
      <c r="AK262" s="326"/>
      <c r="AL262" s="326"/>
      <c r="AM262" s="326"/>
      <c r="AN262" s="326"/>
      <c r="AO262" s="326"/>
      <c r="AP262" s="326"/>
      <c r="AQ262" s="9"/>
      <c r="AR262" s="7"/>
      <c r="AS262" s="325"/>
      <c r="AT262" s="326"/>
      <c r="AU262" s="326"/>
      <c r="AV262" s="326"/>
      <c r="AW262" s="326"/>
      <c r="AX262" s="326"/>
      <c r="AY262" s="326"/>
      <c r="AZ262" s="326"/>
      <c r="BA262" s="326"/>
      <c r="BB262" s="326"/>
      <c r="BC262" s="326"/>
      <c r="BD262" s="9"/>
    </row>
    <row r="263" spans="1:56" ht="23" x14ac:dyDescent="0.35">
      <c r="B263" s="57"/>
      <c r="C263" s="37"/>
      <c r="E263" s="262" t="s">
        <v>202</v>
      </c>
      <c r="F263" s="375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380"/>
      <c r="R263" s="7"/>
      <c r="S263" s="375"/>
      <c r="T263" s="19"/>
      <c r="U263" s="19"/>
      <c r="V263" s="19"/>
      <c r="W263" s="19"/>
      <c r="X263" s="19"/>
      <c r="Y263" s="19"/>
      <c r="Z263" s="19"/>
      <c r="AA263" s="19"/>
      <c r="AB263" s="19"/>
      <c r="AC263" s="19"/>
      <c r="AD263" s="380"/>
      <c r="AE263" s="7"/>
      <c r="AF263" s="375"/>
      <c r="AG263" s="19"/>
      <c r="AH263" s="19"/>
      <c r="AI263" s="19"/>
      <c r="AJ263" s="19"/>
      <c r="AK263" s="19"/>
      <c r="AL263" s="19"/>
      <c r="AM263" s="19"/>
      <c r="AN263" s="19"/>
      <c r="AO263" s="19"/>
      <c r="AP263" s="19"/>
      <c r="AQ263" s="380"/>
      <c r="AR263" s="7"/>
      <c r="AS263" s="375"/>
      <c r="AT263" s="19"/>
      <c r="AU263" s="19"/>
      <c r="AV263" s="19"/>
      <c r="AW263" s="19"/>
      <c r="AX263" s="19"/>
      <c r="AY263" s="19"/>
      <c r="AZ263" s="19"/>
      <c r="BA263" s="19"/>
      <c r="BB263" s="19"/>
      <c r="BC263" s="19"/>
      <c r="BD263" s="380"/>
    </row>
    <row r="264" spans="1:56" ht="23" x14ac:dyDescent="0.35">
      <c r="A264" s="37" t="s">
        <v>57</v>
      </c>
      <c r="B264" s="37" t="s">
        <v>175</v>
      </c>
      <c r="C264" s="37">
        <v>191</v>
      </c>
      <c r="E264" s="47" t="s">
        <v>308</v>
      </c>
      <c r="F264" s="390"/>
      <c r="G264" s="391"/>
      <c r="H264" s="391"/>
      <c r="I264" s="391"/>
      <c r="J264" s="391"/>
      <c r="K264" s="391"/>
      <c r="L264" s="391"/>
      <c r="M264" s="391"/>
      <c r="N264" s="391"/>
      <c r="O264" s="391"/>
      <c r="P264" s="391"/>
      <c r="Q264" s="392"/>
      <c r="R264" s="7"/>
      <c r="S264" s="390"/>
      <c r="T264" s="391"/>
      <c r="U264" s="391"/>
      <c r="V264" s="391"/>
      <c r="W264" s="391"/>
      <c r="X264" s="391"/>
      <c r="Y264" s="391"/>
      <c r="Z264" s="391"/>
      <c r="AA264" s="391"/>
      <c r="AB264" s="391"/>
      <c r="AC264" s="391"/>
      <c r="AD264" s="392"/>
      <c r="AE264" s="7"/>
      <c r="AF264" s="390"/>
      <c r="AG264" s="391"/>
      <c r="AH264" s="391"/>
      <c r="AI264" s="391"/>
      <c r="AJ264" s="391"/>
      <c r="AK264" s="391"/>
      <c r="AL264" s="391"/>
      <c r="AM264" s="391"/>
      <c r="AN264" s="391"/>
      <c r="AO264" s="391"/>
      <c r="AP264" s="391"/>
      <c r="AQ264" s="392"/>
      <c r="AR264" s="7"/>
      <c r="AS264" s="390"/>
      <c r="AT264" s="391"/>
      <c r="AU264" s="391"/>
      <c r="AV264" s="391"/>
      <c r="AW264" s="391"/>
      <c r="AX264" s="391"/>
      <c r="AY264" s="391"/>
      <c r="AZ264" s="391"/>
      <c r="BA264" s="391"/>
      <c r="BB264" s="391"/>
      <c r="BC264" s="391"/>
      <c r="BD264" s="392"/>
    </row>
    <row r="265" spans="1:56" ht="23" x14ac:dyDescent="0.35">
      <c r="B265" s="58"/>
      <c r="C265" s="37"/>
      <c r="E265" s="71" t="s">
        <v>370</v>
      </c>
      <c r="F265" s="375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380"/>
      <c r="R265" s="7"/>
      <c r="S265" s="375"/>
      <c r="T265" s="19"/>
      <c r="U265" s="19"/>
      <c r="V265" s="19"/>
      <c r="W265" s="19"/>
      <c r="X265" s="19"/>
      <c r="Y265" s="19"/>
      <c r="Z265" s="19"/>
      <c r="AA265" s="19"/>
      <c r="AB265" s="19"/>
      <c r="AC265" s="19"/>
      <c r="AD265" s="380"/>
      <c r="AE265" s="7"/>
      <c r="AF265" s="375"/>
      <c r="AG265" s="19"/>
      <c r="AH265" s="19"/>
      <c r="AI265" s="19"/>
      <c r="AJ265" s="19"/>
      <c r="AK265" s="19"/>
      <c r="AL265" s="19"/>
      <c r="AM265" s="19"/>
      <c r="AN265" s="19"/>
      <c r="AO265" s="19"/>
      <c r="AP265" s="19"/>
      <c r="AQ265" s="380"/>
      <c r="AR265" s="7"/>
      <c r="AS265" s="375"/>
      <c r="AT265" s="19"/>
      <c r="AU265" s="19"/>
      <c r="AV265" s="19"/>
      <c r="AW265" s="19"/>
      <c r="AX265" s="19"/>
      <c r="AY265" s="19"/>
      <c r="AZ265" s="19"/>
      <c r="BA265" s="19"/>
      <c r="BB265" s="19"/>
      <c r="BC265" s="19"/>
      <c r="BD265" s="380"/>
    </row>
    <row r="266" spans="1:56" ht="23" x14ac:dyDescent="0.35">
      <c r="A266" s="37" t="s">
        <v>57</v>
      </c>
      <c r="B266" s="37" t="s">
        <v>176</v>
      </c>
      <c r="C266" s="37">
        <v>192</v>
      </c>
      <c r="E266" s="72" t="s">
        <v>206</v>
      </c>
      <c r="F266" s="390"/>
      <c r="G266" s="391"/>
      <c r="H266" s="391"/>
      <c r="I266" s="391"/>
      <c r="J266" s="391"/>
      <c r="K266" s="391"/>
      <c r="L266" s="391"/>
      <c r="M266" s="391"/>
      <c r="N266" s="391"/>
      <c r="O266" s="391"/>
      <c r="P266" s="391"/>
      <c r="Q266" s="392"/>
      <c r="R266" s="7"/>
      <c r="S266" s="390"/>
      <c r="T266" s="391"/>
      <c r="U266" s="391"/>
      <c r="V266" s="391"/>
      <c r="W266" s="391"/>
      <c r="X266" s="391"/>
      <c r="Y266" s="391"/>
      <c r="Z266" s="391"/>
      <c r="AA266" s="391"/>
      <c r="AB266" s="391"/>
      <c r="AC266" s="391"/>
      <c r="AD266" s="392"/>
      <c r="AE266" s="7"/>
      <c r="AF266" s="390"/>
      <c r="AG266" s="391"/>
      <c r="AH266" s="391"/>
      <c r="AI266" s="391"/>
      <c r="AJ266" s="391"/>
      <c r="AK266" s="391"/>
      <c r="AL266" s="391"/>
      <c r="AM266" s="391"/>
      <c r="AN266" s="391"/>
      <c r="AO266" s="391"/>
      <c r="AP266" s="391"/>
      <c r="AQ266" s="392"/>
      <c r="AR266" s="7"/>
      <c r="AS266" s="390"/>
      <c r="AT266" s="391"/>
      <c r="AU266" s="391"/>
      <c r="AV266" s="391"/>
      <c r="AW266" s="391"/>
      <c r="AX266" s="391"/>
      <c r="AY266" s="391"/>
      <c r="AZ266" s="391"/>
      <c r="BA266" s="391"/>
      <c r="BB266" s="391"/>
      <c r="BC266" s="391"/>
      <c r="BD266" s="392"/>
    </row>
    <row r="267" spans="1:56" ht="23" x14ac:dyDescent="0.35">
      <c r="A267" s="37" t="s">
        <v>57</v>
      </c>
      <c r="B267" s="37" t="s">
        <v>177</v>
      </c>
      <c r="C267" s="37">
        <v>193</v>
      </c>
      <c r="E267" s="72" t="s">
        <v>207</v>
      </c>
      <c r="F267" s="390"/>
      <c r="G267" s="391"/>
      <c r="H267" s="391"/>
      <c r="I267" s="391"/>
      <c r="J267" s="391"/>
      <c r="K267" s="391"/>
      <c r="L267" s="391"/>
      <c r="M267" s="391"/>
      <c r="N267" s="391"/>
      <c r="O267" s="391"/>
      <c r="P267" s="391"/>
      <c r="Q267" s="392"/>
      <c r="R267" s="7"/>
      <c r="S267" s="390"/>
      <c r="T267" s="391"/>
      <c r="U267" s="391"/>
      <c r="V267" s="391"/>
      <c r="W267" s="391"/>
      <c r="X267" s="391"/>
      <c r="Y267" s="391"/>
      <c r="Z267" s="391"/>
      <c r="AA267" s="391"/>
      <c r="AB267" s="391"/>
      <c r="AC267" s="391"/>
      <c r="AD267" s="392"/>
      <c r="AE267" s="7"/>
      <c r="AF267" s="390"/>
      <c r="AG267" s="391"/>
      <c r="AH267" s="391"/>
      <c r="AI267" s="391"/>
      <c r="AJ267" s="391"/>
      <c r="AK267" s="391"/>
      <c r="AL267" s="391"/>
      <c r="AM267" s="391"/>
      <c r="AN267" s="391"/>
      <c r="AO267" s="391"/>
      <c r="AP267" s="391"/>
      <c r="AQ267" s="392"/>
      <c r="AR267" s="7"/>
      <c r="AS267" s="390"/>
      <c r="AT267" s="391"/>
      <c r="AU267" s="391"/>
      <c r="AV267" s="391"/>
      <c r="AW267" s="391"/>
      <c r="AX267" s="391"/>
      <c r="AY267" s="391"/>
      <c r="AZ267" s="391"/>
      <c r="BA267" s="391"/>
      <c r="BB267" s="391"/>
      <c r="BC267" s="391"/>
      <c r="BD267" s="392"/>
    </row>
    <row r="268" spans="1:56" ht="23" x14ac:dyDescent="0.35">
      <c r="A268" s="37" t="s">
        <v>57</v>
      </c>
      <c r="B268" s="37" t="s">
        <v>178</v>
      </c>
      <c r="C268" s="37">
        <v>194</v>
      </c>
      <c r="E268" s="72" t="s">
        <v>208</v>
      </c>
      <c r="F268" s="390"/>
      <c r="G268" s="391"/>
      <c r="H268" s="391"/>
      <c r="I268" s="391"/>
      <c r="J268" s="391"/>
      <c r="K268" s="391"/>
      <c r="L268" s="391"/>
      <c r="M268" s="391"/>
      <c r="N268" s="391"/>
      <c r="O268" s="391"/>
      <c r="P268" s="391"/>
      <c r="Q268" s="392"/>
      <c r="R268" s="7"/>
      <c r="S268" s="390"/>
      <c r="T268" s="391"/>
      <c r="U268" s="391"/>
      <c r="V268" s="391"/>
      <c r="W268" s="391"/>
      <c r="X268" s="391"/>
      <c r="Y268" s="391"/>
      <c r="Z268" s="391"/>
      <c r="AA268" s="391"/>
      <c r="AB268" s="391"/>
      <c r="AC268" s="391"/>
      <c r="AD268" s="392"/>
      <c r="AE268" s="7"/>
      <c r="AF268" s="390"/>
      <c r="AG268" s="391"/>
      <c r="AH268" s="391"/>
      <c r="AI268" s="391"/>
      <c r="AJ268" s="391"/>
      <c r="AK268" s="391"/>
      <c r="AL268" s="391"/>
      <c r="AM268" s="391"/>
      <c r="AN268" s="391"/>
      <c r="AO268" s="391"/>
      <c r="AP268" s="391"/>
      <c r="AQ268" s="392"/>
      <c r="AR268" s="7"/>
      <c r="AS268" s="390"/>
      <c r="AT268" s="391"/>
      <c r="AU268" s="391"/>
      <c r="AV268" s="391"/>
      <c r="AW268" s="391"/>
      <c r="AX268" s="391"/>
      <c r="AY268" s="391"/>
      <c r="AZ268" s="391"/>
      <c r="BA268" s="391"/>
      <c r="BB268" s="391"/>
      <c r="BC268" s="391"/>
      <c r="BD268" s="392"/>
    </row>
    <row r="269" spans="1:56" ht="23" x14ac:dyDescent="0.35">
      <c r="A269" s="37" t="s">
        <v>57</v>
      </c>
      <c r="B269" s="37" t="s">
        <v>179</v>
      </c>
      <c r="C269" s="37">
        <v>195</v>
      </c>
      <c r="E269" s="72" t="s">
        <v>209</v>
      </c>
      <c r="F269" s="390"/>
      <c r="G269" s="391"/>
      <c r="H269" s="391"/>
      <c r="I269" s="391"/>
      <c r="J269" s="391"/>
      <c r="K269" s="391"/>
      <c r="L269" s="391"/>
      <c r="M269" s="391"/>
      <c r="N269" s="391"/>
      <c r="O269" s="391"/>
      <c r="P269" s="391"/>
      <c r="Q269" s="392"/>
      <c r="R269" s="7"/>
      <c r="S269" s="390"/>
      <c r="T269" s="391"/>
      <c r="U269" s="391"/>
      <c r="V269" s="391"/>
      <c r="W269" s="391"/>
      <c r="X269" s="391"/>
      <c r="Y269" s="391"/>
      <c r="Z269" s="391"/>
      <c r="AA269" s="391"/>
      <c r="AB269" s="391"/>
      <c r="AC269" s="391"/>
      <c r="AD269" s="392"/>
      <c r="AE269" s="7"/>
      <c r="AF269" s="390"/>
      <c r="AG269" s="391"/>
      <c r="AH269" s="391"/>
      <c r="AI269" s="391"/>
      <c r="AJ269" s="391"/>
      <c r="AK269" s="391"/>
      <c r="AL269" s="391"/>
      <c r="AM269" s="391"/>
      <c r="AN269" s="391"/>
      <c r="AO269" s="391"/>
      <c r="AP269" s="391"/>
      <c r="AQ269" s="392"/>
      <c r="AR269" s="7"/>
      <c r="AS269" s="390"/>
      <c r="AT269" s="391"/>
      <c r="AU269" s="391"/>
      <c r="AV269" s="391"/>
      <c r="AW269" s="391"/>
      <c r="AX269" s="391"/>
      <c r="AY269" s="391"/>
      <c r="AZ269" s="391"/>
      <c r="BA269" s="391"/>
      <c r="BB269" s="391"/>
      <c r="BC269" s="391"/>
      <c r="BD269" s="392"/>
    </row>
    <row r="270" spans="1:56" ht="23" x14ac:dyDescent="0.35">
      <c r="A270" s="37" t="s">
        <v>57</v>
      </c>
      <c r="B270" s="37" t="s">
        <v>180</v>
      </c>
      <c r="C270" s="37">
        <v>196</v>
      </c>
      <c r="E270" s="72" t="s">
        <v>210</v>
      </c>
      <c r="F270" s="390"/>
      <c r="G270" s="391"/>
      <c r="H270" s="391"/>
      <c r="I270" s="391"/>
      <c r="J270" s="391"/>
      <c r="K270" s="391"/>
      <c r="L270" s="391"/>
      <c r="M270" s="391"/>
      <c r="N270" s="391"/>
      <c r="O270" s="391"/>
      <c r="P270" s="391"/>
      <c r="Q270" s="392"/>
      <c r="R270" s="7"/>
      <c r="S270" s="390"/>
      <c r="T270" s="391"/>
      <c r="U270" s="391"/>
      <c r="V270" s="391"/>
      <c r="W270" s="391"/>
      <c r="X270" s="391"/>
      <c r="Y270" s="391"/>
      <c r="Z270" s="391"/>
      <c r="AA270" s="391"/>
      <c r="AB270" s="391"/>
      <c r="AC270" s="391"/>
      <c r="AD270" s="392"/>
      <c r="AE270" s="7"/>
      <c r="AF270" s="390"/>
      <c r="AG270" s="391"/>
      <c r="AH270" s="391"/>
      <c r="AI270" s="391"/>
      <c r="AJ270" s="391"/>
      <c r="AK270" s="391"/>
      <c r="AL270" s="391"/>
      <c r="AM270" s="391"/>
      <c r="AN270" s="391"/>
      <c r="AO270" s="391"/>
      <c r="AP270" s="391"/>
      <c r="AQ270" s="392"/>
      <c r="AR270" s="7"/>
      <c r="AS270" s="390"/>
      <c r="AT270" s="391"/>
      <c r="AU270" s="391"/>
      <c r="AV270" s="391"/>
      <c r="AW270" s="391"/>
      <c r="AX270" s="391"/>
      <c r="AY270" s="391"/>
      <c r="AZ270" s="391"/>
      <c r="BA270" s="391"/>
      <c r="BB270" s="391"/>
      <c r="BC270" s="391"/>
      <c r="BD270" s="392"/>
    </row>
    <row r="271" spans="1:56" ht="23" x14ac:dyDescent="0.35">
      <c r="A271" s="37" t="s">
        <v>57</v>
      </c>
      <c r="B271" s="37" t="s">
        <v>181</v>
      </c>
      <c r="C271" s="37">
        <v>197</v>
      </c>
      <c r="E271" s="72" t="s">
        <v>211</v>
      </c>
      <c r="F271" s="390"/>
      <c r="G271" s="391"/>
      <c r="H271" s="391"/>
      <c r="I271" s="391"/>
      <c r="J271" s="391"/>
      <c r="K271" s="391"/>
      <c r="L271" s="391"/>
      <c r="M271" s="391"/>
      <c r="N271" s="391"/>
      <c r="O271" s="391"/>
      <c r="P271" s="391"/>
      <c r="Q271" s="392"/>
      <c r="R271" s="7"/>
      <c r="S271" s="390"/>
      <c r="T271" s="391"/>
      <c r="U271" s="391"/>
      <c r="V271" s="391"/>
      <c r="W271" s="391"/>
      <c r="X271" s="391"/>
      <c r="Y271" s="391"/>
      <c r="Z271" s="391"/>
      <c r="AA271" s="391"/>
      <c r="AB271" s="391"/>
      <c r="AC271" s="391"/>
      <c r="AD271" s="392"/>
      <c r="AE271" s="7"/>
      <c r="AF271" s="390"/>
      <c r="AG271" s="391"/>
      <c r="AH271" s="391"/>
      <c r="AI271" s="391"/>
      <c r="AJ271" s="391"/>
      <c r="AK271" s="391"/>
      <c r="AL271" s="391"/>
      <c r="AM271" s="391"/>
      <c r="AN271" s="391"/>
      <c r="AO271" s="391"/>
      <c r="AP271" s="391"/>
      <c r="AQ271" s="392"/>
      <c r="AR271" s="7"/>
      <c r="AS271" s="390"/>
      <c r="AT271" s="391"/>
      <c r="AU271" s="391"/>
      <c r="AV271" s="391"/>
      <c r="AW271" s="391"/>
      <c r="AX271" s="391"/>
      <c r="AY271" s="391"/>
      <c r="AZ271" s="391"/>
      <c r="BA271" s="391"/>
      <c r="BB271" s="391"/>
      <c r="BC271" s="391"/>
      <c r="BD271" s="392"/>
    </row>
    <row r="272" spans="1:56" ht="23" x14ac:dyDescent="0.35">
      <c r="A272" s="37" t="s">
        <v>57</v>
      </c>
      <c r="B272" s="37" t="s">
        <v>182</v>
      </c>
      <c r="C272" s="37">
        <v>198</v>
      </c>
      <c r="E272" s="72" t="s">
        <v>212</v>
      </c>
      <c r="F272" s="390"/>
      <c r="G272" s="391"/>
      <c r="H272" s="391"/>
      <c r="I272" s="391"/>
      <c r="J272" s="391"/>
      <c r="K272" s="391"/>
      <c r="L272" s="391"/>
      <c r="M272" s="391"/>
      <c r="N272" s="391"/>
      <c r="O272" s="391"/>
      <c r="P272" s="391"/>
      <c r="Q272" s="392"/>
      <c r="R272" s="7"/>
      <c r="S272" s="390"/>
      <c r="T272" s="391"/>
      <c r="U272" s="391"/>
      <c r="V272" s="391"/>
      <c r="W272" s="391"/>
      <c r="X272" s="391"/>
      <c r="Y272" s="391"/>
      <c r="Z272" s="391"/>
      <c r="AA272" s="391"/>
      <c r="AB272" s="391"/>
      <c r="AC272" s="391"/>
      <c r="AD272" s="392"/>
      <c r="AE272" s="7"/>
      <c r="AF272" s="390"/>
      <c r="AG272" s="391"/>
      <c r="AH272" s="391"/>
      <c r="AI272" s="391"/>
      <c r="AJ272" s="391"/>
      <c r="AK272" s="391"/>
      <c r="AL272" s="391"/>
      <c r="AM272" s="391"/>
      <c r="AN272" s="391"/>
      <c r="AO272" s="391"/>
      <c r="AP272" s="391"/>
      <c r="AQ272" s="392"/>
      <c r="AR272" s="7"/>
      <c r="AS272" s="390"/>
      <c r="AT272" s="391"/>
      <c r="AU272" s="391"/>
      <c r="AV272" s="391"/>
      <c r="AW272" s="391"/>
      <c r="AX272" s="391"/>
      <c r="AY272" s="391"/>
      <c r="AZ272" s="391"/>
      <c r="BA272" s="391"/>
      <c r="BB272" s="391"/>
      <c r="BC272" s="391"/>
      <c r="BD272" s="392"/>
    </row>
    <row r="273" spans="1:56" ht="23" x14ac:dyDescent="0.35">
      <c r="A273" s="37" t="s">
        <v>57</v>
      </c>
      <c r="B273" s="37" t="s">
        <v>183</v>
      </c>
      <c r="C273" s="37">
        <v>199</v>
      </c>
      <c r="E273" s="47" t="s">
        <v>213</v>
      </c>
      <c r="F273" s="374"/>
      <c r="G273" s="39"/>
      <c r="H273" s="39"/>
      <c r="I273" s="39"/>
      <c r="J273" s="39"/>
      <c r="K273" s="39"/>
      <c r="L273" s="39"/>
      <c r="M273" s="39"/>
      <c r="N273" s="39"/>
      <c r="O273" s="39"/>
      <c r="P273" s="39"/>
      <c r="Q273" s="381"/>
      <c r="R273" s="7"/>
      <c r="S273" s="374"/>
      <c r="T273" s="39"/>
      <c r="U273" s="39"/>
      <c r="V273" s="39"/>
      <c r="W273" s="39"/>
      <c r="X273" s="39"/>
      <c r="Y273" s="39"/>
      <c r="Z273" s="39"/>
      <c r="AA273" s="39"/>
      <c r="AB273" s="39"/>
      <c r="AC273" s="39"/>
      <c r="AD273" s="381"/>
      <c r="AE273" s="7"/>
      <c r="AF273" s="374"/>
      <c r="AG273" s="39"/>
      <c r="AH273" s="39"/>
      <c r="AI273" s="39"/>
      <c r="AJ273" s="39"/>
      <c r="AK273" s="39"/>
      <c r="AL273" s="39"/>
      <c r="AM273" s="39"/>
      <c r="AN273" s="39"/>
      <c r="AO273" s="39"/>
      <c r="AP273" s="39"/>
      <c r="AQ273" s="381"/>
      <c r="AR273" s="7"/>
      <c r="AS273" s="374"/>
      <c r="AT273" s="39"/>
      <c r="AU273" s="39"/>
      <c r="AV273" s="39"/>
      <c r="AW273" s="39"/>
      <c r="AX273" s="39"/>
      <c r="AY273" s="39"/>
      <c r="AZ273" s="39"/>
      <c r="BA273" s="39"/>
      <c r="BB273" s="39"/>
      <c r="BC273" s="39"/>
      <c r="BD273" s="381"/>
    </row>
    <row r="274" spans="1:56" ht="23" x14ac:dyDescent="0.35">
      <c r="A274" s="37" t="s">
        <v>57</v>
      </c>
      <c r="B274" s="37" t="s">
        <v>184</v>
      </c>
      <c r="C274" s="37">
        <v>200</v>
      </c>
      <c r="E274" s="267" t="s">
        <v>214</v>
      </c>
      <c r="F274" s="374"/>
      <c r="G274" s="39"/>
      <c r="H274" s="39"/>
      <c r="I274" s="39"/>
      <c r="J274" s="39"/>
      <c r="K274" s="39"/>
      <c r="L274" s="39"/>
      <c r="M274" s="39"/>
      <c r="N274" s="39"/>
      <c r="O274" s="39"/>
      <c r="P274" s="39"/>
      <c r="Q274" s="381"/>
      <c r="R274" s="7"/>
      <c r="S274" s="390"/>
      <c r="T274" s="391"/>
      <c r="U274" s="391"/>
      <c r="V274" s="391"/>
      <c r="W274" s="391"/>
      <c r="X274" s="391"/>
      <c r="Y274" s="391"/>
      <c r="Z274" s="391"/>
      <c r="AA274" s="391"/>
      <c r="AB274" s="391"/>
      <c r="AC274" s="391"/>
      <c r="AD274" s="392"/>
      <c r="AE274" s="7"/>
      <c r="AF274" s="374"/>
      <c r="AG274" s="39"/>
      <c r="AH274" s="39"/>
      <c r="AI274" s="39"/>
      <c r="AJ274" s="39"/>
      <c r="AK274" s="39"/>
      <c r="AL274" s="39"/>
      <c r="AM274" s="39"/>
      <c r="AN274" s="39"/>
      <c r="AO274" s="39"/>
      <c r="AP274" s="39"/>
      <c r="AQ274" s="381"/>
      <c r="AR274" s="7"/>
      <c r="AS274" s="374"/>
      <c r="AT274" s="39"/>
      <c r="AU274" s="39"/>
      <c r="AV274" s="39"/>
      <c r="AW274" s="39"/>
      <c r="AX274" s="39"/>
      <c r="AY274" s="39"/>
      <c r="AZ274" s="39"/>
      <c r="BA274" s="39"/>
      <c r="BB274" s="39"/>
      <c r="BC274" s="39"/>
      <c r="BD274" s="381"/>
    </row>
    <row r="275" spans="1:56" ht="23" x14ac:dyDescent="0.35">
      <c r="A275" s="37" t="s">
        <v>57</v>
      </c>
      <c r="B275" s="37" t="s">
        <v>185</v>
      </c>
      <c r="C275" s="37">
        <v>201</v>
      </c>
      <c r="E275" s="267" t="s">
        <v>215</v>
      </c>
      <c r="F275" s="374"/>
      <c r="G275" s="39"/>
      <c r="H275" s="39"/>
      <c r="I275" s="39"/>
      <c r="J275" s="39"/>
      <c r="K275" s="39"/>
      <c r="L275" s="39"/>
      <c r="M275" s="39"/>
      <c r="N275" s="39"/>
      <c r="O275" s="39"/>
      <c r="P275" s="39"/>
      <c r="Q275" s="381"/>
      <c r="R275" s="7"/>
      <c r="S275" s="374"/>
      <c r="T275" s="39"/>
      <c r="U275" s="39"/>
      <c r="V275" s="39"/>
      <c r="W275" s="39"/>
      <c r="X275" s="39"/>
      <c r="Y275" s="39"/>
      <c r="Z275" s="39"/>
      <c r="AA275" s="39"/>
      <c r="AB275" s="39"/>
      <c r="AC275" s="39"/>
      <c r="AD275" s="381"/>
      <c r="AE275" s="7"/>
      <c r="AF275" s="374"/>
      <c r="AG275" s="39"/>
      <c r="AH275" s="39"/>
      <c r="AI275" s="39"/>
      <c r="AJ275" s="39"/>
      <c r="AK275" s="39"/>
      <c r="AL275" s="39"/>
      <c r="AM275" s="39"/>
      <c r="AN275" s="39"/>
      <c r="AO275" s="39"/>
      <c r="AP275" s="39"/>
      <c r="AQ275" s="381"/>
      <c r="AR275" s="7"/>
      <c r="AS275" s="374"/>
      <c r="AT275" s="39"/>
      <c r="AU275" s="39"/>
      <c r="AV275" s="39"/>
      <c r="AW275" s="39"/>
      <c r="AX275" s="39"/>
      <c r="AY275" s="39"/>
      <c r="AZ275" s="39"/>
      <c r="BA275" s="39"/>
      <c r="BB275" s="39"/>
      <c r="BC275" s="39"/>
      <c r="BD275" s="381"/>
    </row>
    <row r="276" spans="1:56" ht="23" x14ac:dyDescent="0.35">
      <c r="B276" s="37"/>
      <c r="C276" s="37"/>
      <c r="E276" s="46" t="s">
        <v>217</v>
      </c>
      <c r="F276" s="327"/>
      <c r="G276" s="326"/>
      <c r="H276" s="326"/>
      <c r="I276" s="326"/>
      <c r="J276" s="326"/>
      <c r="K276" s="326"/>
      <c r="L276" s="326"/>
      <c r="M276" s="326"/>
      <c r="N276" s="326"/>
      <c r="O276" s="326"/>
      <c r="P276" s="326"/>
      <c r="Q276" s="9"/>
      <c r="R276" s="7"/>
      <c r="S276" s="327"/>
      <c r="T276" s="326"/>
      <c r="U276" s="326"/>
      <c r="V276" s="326"/>
      <c r="W276" s="326"/>
      <c r="X276" s="326"/>
      <c r="Y276" s="326"/>
      <c r="Z276" s="326"/>
      <c r="AA276" s="326"/>
      <c r="AB276" s="326"/>
      <c r="AC276" s="326"/>
      <c r="AD276" s="9"/>
      <c r="AE276" s="7"/>
      <c r="AF276" s="327"/>
      <c r="AG276" s="326"/>
      <c r="AH276" s="326"/>
      <c r="AI276" s="326"/>
      <c r="AJ276" s="326"/>
      <c r="AK276" s="326"/>
      <c r="AL276" s="326"/>
      <c r="AM276" s="326"/>
      <c r="AN276" s="326"/>
      <c r="AO276" s="326"/>
      <c r="AP276" s="326"/>
      <c r="AQ276" s="9"/>
      <c r="AR276" s="7"/>
      <c r="AS276" s="327"/>
      <c r="AT276" s="326"/>
      <c r="AU276" s="326"/>
      <c r="AV276" s="326"/>
      <c r="AW276" s="326"/>
      <c r="AX276" s="326"/>
      <c r="AY276" s="326"/>
      <c r="AZ276" s="326"/>
      <c r="BA276" s="326"/>
      <c r="BB276" s="326"/>
      <c r="BC276" s="326"/>
      <c r="BD276" s="9"/>
    </row>
    <row r="277" spans="1:56" ht="23" x14ac:dyDescent="0.35">
      <c r="A277" s="37" t="s">
        <v>57</v>
      </c>
      <c r="B277" s="37" t="s">
        <v>186</v>
      </c>
      <c r="C277" s="37">
        <v>202</v>
      </c>
      <c r="E277" s="69" t="s">
        <v>218</v>
      </c>
      <c r="F277" s="42"/>
      <c r="G277" s="39"/>
      <c r="H277" s="39"/>
      <c r="I277" s="39"/>
      <c r="J277" s="39"/>
      <c r="K277" s="39"/>
      <c r="L277" s="39"/>
      <c r="M277" s="39"/>
      <c r="N277" s="39"/>
      <c r="O277" s="39"/>
      <c r="P277" s="39"/>
      <c r="Q277" s="381"/>
      <c r="R277" s="7"/>
      <c r="S277" s="393"/>
      <c r="T277" s="391"/>
      <c r="U277" s="391"/>
      <c r="V277" s="391"/>
      <c r="W277" s="391"/>
      <c r="X277" s="391"/>
      <c r="Y277" s="391"/>
      <c r="Z277" s="391"/>
      <c r="AA277" s="391"/>
      <c r="AB277" s="391"/>
      <c r="AC277" s="391"/>
      <c r="AD277" s="392"/>
      <c r="AE277" s="7"/>
      <c r="AF277" s="42"/>
      <c r="AG277" s="39"/>
      <c r="AH277" s="39"/>
      <c r="AI277" s="39"/>
      <c r="AJ277" s="39"/>
      <c r="AK277" s="39"/>
      <c r="AL277" s="39"/>
      <c r="AM277" s="39"/>
      <c r="AN277" s="39"/>
      <c r="AO277" s="39"/>
      <c r="AP277" s="39"/>
      <c r="AQ277" s="381"/>
      <c r="AR277" s="7"/>
      <c r="AS277" s="42"/>
      <c r="AT277" s="39"/>
      <c r="AU277" s="39"/>
      <c r="AV277" s="39"/>
      <c r="AW277" s="39"/>
      <c r="AX277" s="39"/>
      <c r="AY277" s="39"/>
      <c r="AZ277" s="39"/>
      <c r="BA277" s="39"/>
      <c r="BB277" s="39"/>
      <c r="BC277" s="39"/>
      <c r="BD277" s="381"/>
    </row>
    <row r="278" spans="1:56" ht="23" x14ac:dyDescent="0.35">
      <c r="A278" s="37" t="s">
        <v>57</v>
      </c>
      <c r="B278" s="37" t="s">
        <v>187</v>
      </c>
      <c r="C278" s="37">
        <v>203</v>
      </c>
      <c r="E278" s="69" t="s">
        <v>319</v>
      </c>
      <c r="F278" s="390"/>
      <c r="G278" s="391"/>
      <c r="H278" s="391"/>
      <c r="I278" s="391"/>
      <c r="J278" s="391"/>
      <c r="K278" s="391"/>
      <c r="L278" s="391"/>
      <c r="M278" s="391"/>
      <c r="N278" s="391"/>
      <c r="O278" s="391"/>
      <c r="P278" s="391"/>
      <c r="Q278" s="392"/>
      <c r="S278" s="390"/>
      <c r="T278" s="391"/>
      <c r="U278" s="391"/>
      <c r="V278" s="391"/>
      <c r="W278" s="391"/>
      <c r="X278" s="391"/>
      <c r="Y278" s="391"/>
      <c r="Z278" s="391"/>
      <c r="AA278" s="391"/>
      <c r="AB278" s="391"/>
      <c r="AC278" s="391"/>
      <c r="AD278" s="392"/>
      <c r="AF278" s="390"/>
      <c r="AG278" s="391"/>
      <c r="AH278" s="391"/>
      <c r="AI278" s="391"/>
      <c r="AJ278" s="391"/>
      <c r="AK278" s="391"/>
      <c r="AL278" s="391"/>
      <c r="AM278" s="391"/>
      <c r="AN278" s="391"/>
      <c r="AO278" s="391"/>
      <c r="AP278" s="391"/>
      <c r="AQ278" s="392"/>
      <c r="AS278" s="390"/>
      <c r="AT278" s="391"/>
      <c r="AU278" s="391"/>
      <c r="AV278" s="391"/>
      <c r="AW278" s="391"/>
      <c r="AX278" s="391"/>
      <c r="AY278" s="391"/>
      <c r="AZ278" s="391"/>
      <c r="BA278" s="391"/>
      <c r="BB278" s="391"/>
      <c r="BC278" s="391"/>
      <c r="BD278" s="392"/>
    </row>
    <row r="279" spans="1:56" ht="23" x14ac:dyDescent="0.35">
      <c r="A279" s="37" t="s">
        <v>57</v>
      </c>
      <c r="B279" s="37" t="s">
        <v>188</v>
      </c>
      <c r="C279" s="37">
        <v>204</v>
      </c>
      <c r="E279" s="69" t="s">
        <v>220</v>
      </c>
      <c r="F279" s="390"/>
      <c r="G279" s="391"/>
      <c r="H279" s="391"/>
      <c r="I279" s="391"/>
      <c r="J279" s="391"/>
      <c r="K279" s="391"/>
      <c r="L279" s="391"/>
      <c r="M279" s="391"/>
      <c r="N279" s="391"/>
      <c r="O279" s="391"/>
      <c r="P279" s="391"/>
      <c r="Q279" s="392"/>
      <c r="R279" s="7"/>
      <c r="S279" s="374"/>
      <c r="T279" s="39"/>
      <c r="U279" s="39"/>
      <c r="V279" s="39"/>
      <c r="W279" s="39"/>
      <c r="X279" s="39"/>
      <c r="Y279" s="39"/>
      <c r="Z279" s="39"/>
      <c r="AA279" s="39"/>
      <c r="AB279" s="39"/>
      <c r="AC279" s="39"/>
      <c r="AD279" s="381"/>
      <c r="AE279" s="7"/>
      <c r="AF279" s="374"/>
      <c r="AG279" s="39"/>
      <c r="AH279" s="39"/>
      <c r="AI279" s="39"/>
      <c r="AJ279" s="39"/>
      <c r="AK279" s="39"/>
      <c r="AL279" s="39"/>
      <c r="AM279" s="39"/>
      <c r="AN279" s="39"/>
      <c r="AO279" s="39"/>
      <c r="AP279" s="39"/>
      <c r="AQ279" s="381"/>
      <c r="AR279" s="7"/>
      <c r="AS279" s="390"/>
      <c r="AT279" s="391"/>
      <c r="AU279" s="391"/>
      <c r="AV279" s="391"/>
      <c r="AW279" s="391"/>
      <c r="AX279" s="391"/>
      <c r="AY279" s="391"/>
      <c r="AZ279" s="391"/>
      <c r="BA279" s="391"/>
      <c r="BB279" s="391"/>
      <c r="BC279" s="391"/>
      <c r="BD279" s="392"/>
    </row>
    <row r="280" spans="1:56" ht="23" x14ac:dyDescent="0.35">
      <c r="B280" s="37"/>
      <c r="C280" s="37"/>
      <c r="E280" s="46" t="s">
        <v>222</v>
      </c>
      <c r="F280" s="327"/>
      <c r="G280" s="326"/>
      <c r="H280" s="326"/>
      <c r="I280" s="326"/>
      <c r="J280" s="326"/>
      <c r="K280" s="326"/>
      <c r="L280" s="326"/>
      <c r="M280" s="326"/>
      <c r="N280" s="326"/>
      <c r="O280" s="326"/>
      <c r="P280" s="326"/>
      <c r="Q280" s="9"/>
      <c r="R280" s="7"/>
      <c r="S280" s="327"/>
      <c r="T280" s="326"/>
      <c r="U280" s="326"/>
      <c r="V280" s="326"/>
      <c r="W280" s="326"/>
      <c r="X280" s="326"/>
      <c r="Y280" s="326"/>
      <c r="Z280" s="326"/>
      <c r="AA280" s="326"/>
      <c r="AB280" s="326"/>
      <c r="AC280" s="326"/>
      <c r="AD280" s="9"/>
      <c r="AE280" s="7"/>
      <c r="AF280" s="327"/>
      <c r="AG280" s="326"/>
      <c r="AH280" s="326"/>
      <c r="AI280" s="326"/>
      <c r="AJ280" s="326"/>
      <c r="AK280" s="326"/>
      <c r="AL280" s="326"/>
      <c r="AM280" s="326"/>
      <c r="AN280" s="326"/>
      <c r="AO280" s="326"/>
      <c r="AP280" s="326"/>
      <c r="AQ280" s="9"/>
      <c r="AR280" s="7"/>
      <c r="AS280" s="327"/>
      <c r="AT280" s="326"/>
      <c r="AU280" s="326"/>
      <c r="AV280" s="326"/>
      <c r="AW280" s="326"/>
      <c r="AX280" s="326"/>
      <c r="AY280" s="326"/>
      <c r="AZ280" s="326"/>
      <c r="BA280" s="326"/>
      <c r="BB280" s="326"/>
      <c r="BC280" s="326"/>
      <c r="BD280" s="9"/>
    </row>
    <row r="281" spans="1:56" ht="23" x14ac:dyDescent="0.35">
      <c r="A281" s="37" t="s">
        <v>57</v>
      </c>
      <c r="B281" s="37" t="s">
        <v>189</v>
      </c>
      <c r="C281" s="37">
        <v>205</v>
      </c>
      <c r="E281" s="69" t="s">
        <v>223</v>
      </c>
      <c r="F281" s="390"/>
      <c r="G281" s="391"/>
      <c r="H281" s="391"/>
      <c r="I281" s="391"/>
      <c r="J281" s="391"/>
      <c r="K281" s="391"/>
      <c r="L281" s="391"/>
      <c r="M281" s="391"/>
      <c r="N281" s="391"/>
      <c r="O281" s="391"/>
      <c r="P281" s="391"/>
      <c r="Q281" s="392"/>
      <c r="R281" s="7"/>
      <c r="S281" s="374"/>
      <c r="T281" s="39"/>
      <c r="U281" s="39"/>
      <c r="V281" s="39"/>
      <c r="W281" s="39"/>
      <c r="X281" s="39"/>
      <c r="Y281" s="39"/>
      <c r="Z281" s="39"/>
      <c r="AA281" s="39"/>
      <c r="AB281" s="39"/>
      <c r="AC281" s="39"/>
      <c r="AD281" s="381"/>
      <c r="AE281" s="7"/>
      <c r="AF281" s="374"/>
      <c r="AG281" s="39"/>
      <c r="AH281" s="39"/>
      <c r="AI281" s="39"/>
      <c r="AJ281" s="39"/>
      <c r="AK281" s="39"/>
      <c r="AL281" s="39"/>
      <c r="AM281" s="39"/>
      <c r="AN281" s="39"/>
      <c r="AO281" s="39"/>
      <c r="AP281" s="39"/>
      <c r="AQ281" s="381"/>
      <c r="AR281" s="7"/>
      <c r="AS281" s="390"/>
      <c r="AT281" s="391"/>
      <c r="AU281" s="391"/>
      <c r="AV281" s="391"/>
      <c r="AW281" s="391"/>
      <c r="AX281" s="391"/>
      <c r="AY281" s="391"/>
      <c r="AZ281" s="391"/>
      <c r="BA281" s="391"/>
      <c r="BB281" s="391"/>
      <c r="BC281" s="391"/>
      <c r="BD281" s="392"/>
    </row>
    <row r="282" spans="1:56" ht="23" x14ac:dyDescent="0.35">
      <c r="A282" s="37" t="s">
        <v>57</v>
      </c>
      <c r="B282" s="37" t="s">
        <v>190</v>
      </c>
      <c r="C282" s="37">
        <v>206</v>
      </c>
      <c r="E282" s="69" t="s">
        <v>224</v>
      </c>
      <c r="F282" s="390"/>
      <c r="G282" s="391"/>
      <c r="H282" s="391"/>
      <c r="I282" s="391"/>
      <c r="J282" s="391"/>
      <c r="K282" s="391"/>
      <c r="L282" s="391"/>
      <c r="M282" s="391"/>
      <c r="N282" s="391"/>
      <c r="O282" s="391"/>
      <c r="P282" s="391"/>
      <c r="Q282" s="392"/>
      <c r="R282" s="7"/>
      <c r="S282" s="390"/>
      <c r="T282" s="391"/>
      <c r="U282" s="391"/>
      <c r="V282" s="391"/>
      <c r="W282" s="391"/>
      <c r="X282" s="391"/>
      <c r="Y282" s="391"/>
      <c r="Z282" s="391"/>
      <c r="AA282" s="391"/>
      <c r="AB282" s="391"/>
      <c r="AC282" s="391"/>
      <c r="AD282" s="392"/>
      <c r="AE282" s="7"/>
      <c r="AF282" s="390"/>
      <c r="AG282" s="391"/>
      <c r="AH282" s="391"/>
      <c r="AI282" s="391"/>
      <c r="AJ282" s="391"/>
      <c r="AK282" s="391"/>
      <c r="AL282" s="391"/>
      <c r="AM282" s="391"/>
      <c r="AN282" s="391"/>
      <c r="AO282" s="391"/>
      <c r="AP282" s="391"/>
      <c r="AQ282" s="392"/>
      <c r="AR282" s="7"/>
      <c r="AS282" s="390"/>
      <c r="AT282" s="391"/>
      <c r="AU282" s="391"/>
      <c r="AV282" s="391"/>
      <c r="AW282" s="391"/>
      <c r="AX282" s="391"/>
      <c r="AY282" s="391"/>
      <c r="AZ282" s="391"/>
      <c r="BA282" s="391"/>
      <c r="BB282" s="391"/>
      <c r="BC282" s="391"/>
      <c r="BD282" s="392"/>
    </row>
    <row r="283" spans="1:56" ht="23" x14ac:dyDescent="0.35">
      <c r="A283" s="37" t="s">
        <v>57</v>
      </c>
      <c r="B283" s="37" t="s">
        <v>191</v>
      </c>
      <c r="C283" s="37">
        <v>207</v>
      </c>
      <c r="E283" s="69" t="s">
        <v>225</v>
      </c>
      <c r="F283" s="390"/>
      <c r="G283" s="391"/>
      <c r="H283" s="391"/>
      <c r="I283" s="391"/>
      <c r="J283" s="391"/>
      <c r="K283" s="391"/>
      <c r="L283" s="391"/>
      <c r="M283" s="391"/>
      <c r="N283" s="391"/>
      <c r="O283" s="391"/>
      <c r="P283" s="391"/>
      <c r="Q283" s="392"/>
      <c r="R283" s="7"/>
      <c r="S283" s="390"/>
      <c r="T283" s="391"/>
      <c r="U283" s="391"/>
      <c r="V283" s="391"/>
      <c r="W283" s="391"/>
      <c r="X283" s="391"/>
      <c r="Y283" s="391"/>
      <c r="Z283" s="391"/>
      <c r="AA283" s="391"/>
      <c r="AB283" s="391"/>
      <c r="AC283" s="391"/>
      <c r="AD283" s="392"/>
      <c r="AE283" s="7"/>
      <c r="AF283" s="390"/>
      <c r="AG283" s="391"/>
      <c r="AH283" s="391"/>
      <c r="AI283" s="391"/>
      <c r="AJ283" s="391"/>
      <c r="AK283" s="391"/>
      <c r="AL283" s="391"/>
      <c r="AM283" s="391"/>
      <c r="AN283" s="391"/>
      <c r="AO283" s="391"/>
      <c r="AP283" s="391"/>
      <c r="AQ283" s="392"/>
      <c r="AR283" s="7"/>
      <c r="AS283" s="390"/>
      <c r="AT283" s="391"/>
      <c r="AU283" s="391"/>
      <c r="AV283" s="391"/>
      <c r="AW283" s="391"/>
      <c r="AX283" s="391"/>
      <c r="AY283" s="391"/>
      <c r="AZ283" s="391"/>
      <c r="BA283" s="391"/>
      <c r="BB283" s="391"/>
      <c r="BC283" s="391"/>
      <c r="BD283" s="392"/>
    </row>
    <row r="284" spans="1:56" ht="23" x14ac:dyDescent="0.35">
      <c r="A284" s="37" t="s">
        <v>57</v>
      </c>
      <c r="B284" s="37" t="s">
        <v>192</v>
      </c>
      <c r="C284" s="37">
        <v>208</v>
      </c>
      <c r="E284" s="69" t="s">
        <v>226</v>
      </c>
      <c r="F284" s="390"/>
      <c r="G284" s="391"/>
      <c r="H284" s="391"/>
      <c r="I284" s="391"/>
      <c r="J284" s="391"/>
      <c r="K284" s="391"/>
      <c r="L284" s="391"/>
      <c r="M284" s="391"/>
      <c r="N284" s="391"/>
      <c r="O284" s="391"/>
      <c r="P284" s="391"/>
      <c r="Q284" s="392"/>
      <c r="R284" s="7"/>
      <c r="S284" s="390"/>
      <c r="T284" s="391"/>
      <c r="U284" s="391"/>
      <c r="V284" s="391"/>
      <c r="W284" s="391"/>
      <c r="X284" s="391"/>
      <c r="Y284" s="391"/>
      <c r="Z284" s="391"/>
      <c r="AA284" s="391"/>
      <c r="AB284" s="391"/>
      <c r="AC284" s="391"/>
      <c r="AD284" s="392"/>
      <c r="AE284" s="7"/>
      <c r="AF284" s="390"/>
      <c r="AG284" s="391"/>
      <c r="AH284" s="391"/>
      <c r="AI284" s="391"/>
      <c r="AJ284" s="391"/>
      <c r="AK284" s="391"/>
      <c r="AL284" s="391"/>
      <c r="AM284" s="391"/>
      <c r="AN284" s="391"/>
      <c r="AO284" s="391"/>
      <c r="AP284" s="391"/>
      <c r="AQ284" s="392"/>
      <c r="AR284" s="7"/>
      <c r="AS284" s="390"/>
      <c r="AT284" s="391"/>
      <c r="AU284" s="391"/>
      <c r="AV284" s="391"/>
      <c r="AW284" s="391"/>
      <c r="AX284" s="391"/>
      <c r="AY284" s="391"/>
      <c r="AZ284" s="391"/>
      <c r="BA284" s="391"/>
      <c r="BB284" s="391"/>
      <c r="BC284" s="391"/>
      <c r="BD284" s="392"/>
    </row>
    <row r="285" spans="1:56" ht="23" x14ac:dyDescent="0.35">
      <c r="A285" s="37" t="s">
        <v>57</v>
      </c>
      <c r="B285" s="37" t="s">
        <v>193</v>
      </c>
      <c r="C285" s="37">
        <v>209</v>
      </c>
      <c r="E285" s="69" t="s">
        <v>227</v>
      </c>
      <c r="F285" s="390"/>
      <c r="G285" s="391"/>
      <c r="H285" s="391"/>
      <c r="I285" s="391"/>
      <c r="J285" s="391"/>
      <c r="K285" s="391"/>
      <c r="L285" s="391"/>
      <c r="M285" s="391"/>
      <c r="N285" s="391"/>
      <c r="O285" s="391"/>
      <c r="P285" s="391"/>
      <c r="Q285" s="392"/>
      <c r="R285" s="7"/>
      <c r="S285" s="390"/>
      <c r="T285" s="391"/>
      <c r="U285" s="391"/>
      <c r="V285" s="391"/>
      <c r="W285" s="391"/>
      <c r="X285" s="391"/>
      <c r="Y285" s="391"/>
      <c r="Z285" s="391"/>
      <c r="AA285" s="391"/>
      <c r="AB285" s="391"/>
      <c r="AC285" s="391"/>
      <c r="AD285" s="392"/>
      <c r="AE285" s="7"/>
      <c r="AF285" s="390"/>
      <c r="AG285" s="391"/>
      <c r="AH285" s="391"/>
      <c r="AI285" s="391"/>
      <c r="AJ285" s="391"/>
      <c r="AK285" s="391"/>
      <c r="AL285" s="391"/>
      <c r="AM285" s="391"/>
      <c r="AN285" s="391"/>
      <c r="AO285" s="391"/>
      <c r="AP285" s="391"/>
      <c r="AQ285" s="392"/>
      <c r="AR285" s="7"/>
      <c r="AS285" s="390"/>
      <c r="AT285" s="391"/>
      <c r="AU285" s="391"/>
      <c r="AV285" s="391"/>
      <c r="AW285" s="391"/>
      <c r="AX285" s="391"/>
      <c r="AY285" s="391"/>
      <c r="AZ285" s="391"/>
      <c r="BA285" s="391"/>
      <c r="BB285" s="391"/>
      <c r="BC285" s="391"/>
      <c r="BD285" s="392"/>
    </row>
    <row r="286" spans="1:56" s="18" customFormat="1" ht="23" x14ac:dyDescent="0.35">
      <c r="A286" s="35"/>
      <c r="B286" s="35"/>
      <c r="C286" s="37"/>
      <c r="E286" s="12" t="s">
        <v>346</v>
      </c>
      <c r="F286" s="371">
        <f>SUM(F291:F300)+SUM(F302:F304)+SUM(F306:F310)+F289</f>
        <v>0</v>
      </c>
      <c r="G286" s="385">
        <f t="shared" ref="G286:Q286" si="4">SUM(G291:G300)+SUM(G302:G304)+SUM(G306:G310)+G289</f>
        <v>0</v>
      </c>
      <c r="H286" s="385">
        <f t="shared" si="4"/>
        <v>0</v>
      </c>
      <c r="I286" s="385">
        <f t="shared" si="4"/>
        <v>0</v>
      </c>
      <c r="J286" s="385">
        <f t="shared" si="4"/>
        <v>0</v>
      </c>
      <c r="K286" s="385">
        <f t="shared" si="4"/>
        <v>0</v>
      </c>
      <c r="L286" s="385">
        <f t="shared" si="4"/>
        <v>0</v>
      </c>
      <c r="M286" s="385">
        <f t="shared" si="4"/>
        <v>0</v>
      </c>
      <c r="N286" s="385">
        <f t="shared" si="4"/>
        <v>0</v>
      </c>
      <c r="O286" s="385">
        <f t="shared" si="4"/>
        <v>0</v>
      </c>
      <c r="P286" s="385">
        <f t="shared" si="4"/>
        <v>0</v>
      </c>
      <c r="Q286" s="378">
        <f t="shared" si="4"/>
        <v>0</v>
      </c>
      <c r="R286" s="17"/>
      <c r="S286" s="371">
        <f>SUM(S291:S300)+SUM(S302:S304)+SUM(S306:S310)+S289</f>
        <v>0</v>
      </c>
      <c r="T286" s="385">
        <f t="shared" ref="T286:AD286" si="5">SUM(T291:T300)+SUM(T302:T304)+SUM(T306:T310)+T289</f>
        <v>0</v>
      </c>
      <c r="U286" s="385">
        <f t="shared" si="5"/>
        <v>0</v>
      </c>
      <c r="V286" s="385">
        <f t="shared" si="5"/>
        <v>0</v>
      </c>
      <c r="W286" s="385">
        <f t="shared" si="5"/>
        <v>0</v>
      </c>
      <c r="X286" s="385">
        <f t="shared" si="5"/>
        <v>0</v>
      </c>
      <c r="Y286" s="385">
        <f t="shared" si="5"/>
        <v>0</v>
      </c>
      <c r="Z286" s="385">
        <f t="shared" si="5"/>
        <v>0</v>
      </c>
      <c r="AA286" s="385">
        <f t="shared" si="5"/>
        <v>0</v>
      </c>
      <c r="AB286" s="385">
        <f t="shared" si="5"/>
        <v>0</v>
      </c>
      <c r="AC286" s="385">
        <f t="shared" si="5"/>
        <v>0</v>
      </c>
      <c r="AD286" s="378">
        <f t="shared" si="5"/>
        <v>0</v>
      </c>
      <c r="AE286" s="17"/>
      <c r="AF286" s="371">
        <f>SUM(AF291:AF300)+SUM(AF302:AF304)+SUM(AF306:AF310)+AF289</f>
        <v>0</v>
      </c>
      <c r="AG286" s="385">
        <f t="shared" ref="AG286:AQ286" si="6">SUM(AG291:AG300)+SUM(AG302:AG304)+SUM(AG306:AG310)+AG289</f>
        <v>0</v>
      </c>
      <c r="AH286" s="385">
        <f t="shared" si="6"/>
        <v>0</v>
      </c>
      <c r="AI286" s="385">
        <f t="shared" si="6"/>
        <v>0</v>
      </c>
      <c r="AJ286" s="385">
        <f t="shared" si="6"/>
        <v>0</v>
      </c>
      <c r="AK286" s="385">
        <f t="shared" si="6"/>
        <v>0</v>
      </c>
      <c r="AL286" s="385">
        <f t="shared" si="6"/>
        <v>0</v>
      </c>
      <c r="AM286" s="385">
        <f t="shared" si="6"/>
        <v>0</v>
      </c>
      <c r="AN286" s="385">
        <f t="shared" si="6"/>
        <v>0</v>
      </c>
      <c r="AO286" s="385">
        <f t="shared" si="6"/>
        <v>0</v>
      </c>
      <c r="AP286" s="385">
        <f t="shared" si="6"/>
        <v>0</v>
      </c>
      <c r="AQ286" s="378">
        <f t="shared" si="6"/>
        <v>0</v>
      </c>
      <c r="AR286" s="17"/>
      <c r="AS286" s="371">
        <f>SUM(AS291:AS300)+SUM(AS302:AS304)+SUM(AS306:AS310)+AS289</f>
        <v>0</v>
      </c>
      <c r="AT286" s="385">
        <f t="shared" ref="AT286:BD286" si="7">SUM(AT291:AT300)+SUM(AT302:AT304)+SUM(AT306:AT310)+AT289</f>
        <v>0</v>
      </c>
      <c r="AU286" s="385">
        <f t="shared" si="7"/>
        <v>0</v>
      </c>
      <c r="AV286" s="385">
        <f t="shared" si="7"/>
        <v>0</v>
      </c>
      <c r="AW286" s="385">
        <f t="shared" si="7"/>
        <v>0</v>
      </c>
      <c r="AX286" s="385">
        <f t="shared" si="7"/>
        <v>0</v>
      </c>
      <c r="AY286" s="385">
        <f t="shared" si="7"/>
        <v>0</v>
      </c>
      <c r="AZ286" s="385">
        <f t="shared" si="7"/>
        <v>0</v>
      </c>
      <c r="BA286" s="385">
        <f t="shared" si="7"/>
        <v>0</v>
      </c>
      <c r="BB286" s="385">
        <f t="shared" si="7"/>
        <v>0</v>
      </c>
      <c r="BC286" s="385">
        <f t="shared" si="7"/>
        <v>0</v>
      </c>
      <c r="BD286" s="378">
        <f t="shared" si="7"/>
        <v>0</v>
      </c>
    </row>
    <row r="287" spans="1:56" ht="23" x14ac:dyDescent="0.35">
      <c r="B287" s="57"/>
      <c r="C287" s="37"/>
      <c r="E287" s="46" t="s">
        <v>200</v>
      </c>
      <c r="F287" s="325"/>
      <c r="G287" s="326"/>
      <c r="H287" s="326"/>
      <c r="I287" s="326"/>
      <c r="J287" s="326"/>
      <c r="K287" s="326"/>
      <c r="L287" s="326"/>
      <c r="M287" s="326"/>
      <c r="N287" s="326"/>
      <c r="O287" s="326"/>
      <c r="P287" s="326"/>
      <c r="Q287" s="9"/>
      <c r="R287" s="7"/>
      <c r="S287" s="325"/>
      <c r="T287" s="326"/>
      <c r="U287" s="326"/>
      <c r="V287" s="326"/>
      <c r="W287" s="326"/>
      <c r="X287" s="326"/>
      <c r="Y287" s="326"/>
      <c r="Z287" s="326"/>
      <c r="AA287" s="326"/>
      <c r="AB287" s="326"/>
      <c r="AC287" s="326"/>
      <c r="AD287" s="9"/>
      <c r="AE287" s="7"/>
      <c r="AF287" s="325"/>
      <c r="AG287" s="326"/>
      <c r="AH287" s="326"/>
      <c r="AI287" s="326"/>
      <c r="AJ287" s="326"/>
      <c r="AK287" s="326"/>
      <c r="AL287" s="326"/>
      <c r="AM287" s="326"/>
      <c r="AN287" s="326"/>
      <c r="AO287" s="326"/>
      <c r="AP287" s="326"/>
      <c r="AQ287" s="9"/>
      <c r="AR287" s="7"/>
      <c r="AS287" s="325"/>
      <c r="AT287" s="326"/>
      <c r="AU287" s="326"/>
      <c r="AV287" s="326"/>
      <c r="AW287" s="326"/>
      <c r="AX287" s="326"/>
      <c r="AY287" s="326"/>
      <c r="AZ287" s="326"/>
      <c r="BA287" s="326"/>
      <c r="BB287" s="326"/>
      <c r="BC287" s="326"/>
      <c r="BD287" s="9"/>
    </row>
    <row r="288" spans="1:56" ht="23" x14ac:dyDescent="0.35">
      <c r="B288" s="57"/>
      <c r="C288" s="37"/>
      <c r="E288" s="262" t="s">
        <v>202</v>
      </c>
      <c r="F288" s="375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380"/>
      <c r="R288" s="7"/>
      <c r="S288" s="375"/>
      <c r="T288" s="19"/>
      <c r="U288" s="19"/>
      <c r="V288" s="19"/>
      <c r="W288" s="19"/>
      <c r="X288" s="19"/>
      <c r="Y288" s="19"/>
      <c r="Z288" s="19"/>
      <c r="AA288" s="19"/>
      <c r="AB288" s="19"/>
      <c r="AC288" s="19"/>
      <c r="AD288" s="380"/>
      <c r="AE288" s="7"/>
      <c r="AF288" s="375"/>
      <c r="AG288" s="19"/>
      <c r="AH288" s="19"/>
      <c r="AI288" s="19"/>
      <c r="AJ288" s="19"/>
      <c r="AK288" s="19"/>
      <c r="AL288" s="19"/>
      <c r="AM288" s="19"/>
      <c r="AN288" s="19"/>
      <c r="AO288" s="19"/>
      <c r="AP288" s="19"/>
      <c r="AQ288" s="380"/>
      <c r="AR288" s="7"/>
      <c r="AS288" s="375"/>
      <c r="AT288" s="19"/>
      <c r="AU288" s="19"/>
      <c r="AV288" s="19"/>
      <c r="AW288" s="19"/>
      <c r="AX288" s="19"/>
      <c r="AY288" s="19"/>
      <c r="AZ288" s="19"/>
      <c r="BA288" s="19"/>
      <c r="BB288" s="19"/>
      <c r="BC288" s="19"/>
      <c r="BD288" s="380"/>
    </row>
    <row r="289" spans="1:56" ht="23" x14ac:dyDescent="0.35">
      <c r="A289" s="37" t="s">
        <v>61</v>
      </c>
      <c r="B289" s="37" t="s">
        <v>175</v>
      </c>
      <c r="C289" s="37">
        <v>210</v>
      </c>
      <c r="E289" s="47" t="s">
        <v>308</v>
      </c>
      <c r="F289" s="390"/>
      <c r="G289" s="391"/>
      <c r="H289" s="391"/>
      <c r="I289" s="391"/>
      <c r="J289" s="391"/>
      <c r="K289" s="391"/>
      <c r="L289" s="391"/>
      <c r="M289" s="391"/>
      <c r="N289" s="391"/>
      <c r="O289" s="391"/>
      <c r="P289" s="391"/>
      <c r="Q289" s="392"/>
      <c r="R289" s="7"/>
      <c r="S289" s="390"/>
      <c r="T289" s="391"/>
      <c r="U289" s="391"/>
      <c r="V289" s="391"/>
      <c r="W289" s="391"/>
      <c r="X289" s="391"/>
      <c r="Y289" s="391"/>
      <c r="Z289" s="391"/>
      <c r="AA289" s="391"/>
      <c r="AB289" s="391"/>
      <c r="AC289" s="391"/>
      <c r="AD289" s="392"/>
      <c r="AE289" s="7"/>
      <c r="AF289" s="390"/>
      <c r="AG289" s="391"/>
      <c r="AH289" s="391"/>
      <c r="AI289" s="391"/>
      <c r="AJ289" s="391"/>
      <c r="AK289" s="391"/>
      <c r="AL289" s="391"/>
      <c r="AM289" s="391"/>
      <c r="AN289" s="391"/>
      <c r="AO289" s="391"/>
      <c r="AP289" s="391"/>
      <c r="AQ289" s="392"/>
      <c r="AR289" s="7"/>
      <c r="AS289" s="390"/>
      <c r="AT289" s="391"/>
      <c r="AU289" s="391"/>
      <c r="AV289" s="391"/>
      <c r="AW289" s="391"/>
      <c r="AX289" s="391"/>
      <c r="AY289" s="391"/>
      <c r="AZ289" s="391"/>
      <c r="BA289" s="391"/>
      <c r="BB289" s="391"/>
      <c r="BC289" s="391"/>
      <c r="BD289" s="392"/>
    </row>
    <row r="290" spans="1:56" ht="23" x14ac:dyDescent="0.35">
      <c r="B290" s="58"/>
      <c r="C290" s="37"/>
      <c r="E290" s="71" t="s">
        <v>370</v>
      </c>
      <c r="F290" s="375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380"/>
      <c r="R290" s="7"/>
      <c r="S290" s="375"/>
      <c r="T290" s="19"/>
      <c r="U290" s="19"/>
      <c r="V290" s="19"/>
      <c r="W290" s="19"/>
      <c r="X290" s="19"/>
      <c r="Y290" s="19"/>
      <c r="Z290" s="19"/>
      <c r="AA290" s="19"/>
      <c r="AB290" s="19"/>
      <c r="AC290" s="19"/>
      <c r="AD290" s="380"/>
      <c r="AE290" s="7"/>
      <c r="AF290" s="375"/>
      <c r="AG290" s="19"/>
      <c r="AH290" s="19"/>
      <c r="AI290" s="19"/>
      <c r="AJ290" s="19"/>
      <c r="AK290" s="19"/>
      <c r="AL290" s="19"/>
      <c r="AM290" s="19"/>
      <c r="AN290" s="19"/>
      <c r="AO290" s="19"/>
      <c r="AP290" s="19"/>
      <c r="AQ290" s="380"/>
      <c r="AR290" s="7"/>
      <c r="AS290" s="375"/>
      <c r="AT290" s="19"/>
      <c r="AU290" s="19"/>
      <c r="AV290" s="19"/>
      <c r="AW290" s="19"/>
      <c r="AX290" s="19"/>
      <c r="AY290" s="19"/>
      <c r="AZ290" s="19"/>
      <c r="BA290" s="19"/>
      <c r="BB290" s="19"/>
      <c r="BC290" s="19"/>
      <c r="BD290" s="380"/>
    </row>
    <row r="291" spans="1:56" ht="23" x14ac:dyDescent="0.35">
      <c r="A291" s="37" t="s">
        <v>61</v>
      </c>
      <c r="B291" s="37" t="s">
        <v>176</v>
      </c>
      <c r="C291" s="37">
        <v>211</v>
      </c>
      <c r="E291" s="72" t="s">
        <v>206</v>
      </c>
      <c r="F291" s="390"/>
      <c r="G291" s="391"/>
      <c r="H291" s="391"/>
      <c r="I291" s="391"/>
      <c r="J291" s="391"/>
      <c r="K291" s="391"/>
      <c r="L291" s="391"/>
      <c r="M291" s="391"/>
      <c r="N291" s="391"/>
      <c r="O291" s="391"/>
      <c r="P291" s="391"/>
      <c r="Q291" s="392"/>
      <c r="R291" s="7"/>
      <c r="S291" s="390"/>
      <c r="T291" s="391"/>
      <c r="U291" s="391"/>
      <c r="V291" s="391"/>
      <c r="W291" s="391"/>
      <c r="X291" s="391"/>
      <c r="Y291" s="391"/>
      <c r="Z291" s="391"/>
      <c r="AA291" s="391"/>
      <c r="AB291" s="391"/>
      <c r="AC291" s="391"/>
      <c r="AD291" s="392"/>
      <c r="AE291" s="7"/>
      <c r="AF291" s="390"/>
      <c r="AG291" s="391"/>
      <c r="AH291" s="391"/>
      <c r="AI291" s="391"/>
      <c r="AJ291" s="391"/>
      <c r="AK291" s="391"/>
      <c r="AL291" s="391"/>
      <c r="AM291" s="391"/>
      <c r="AN291" s="391"/>
      <c r="AO291" s="391"/>
      <c r="AP291" s="391"/>
      <c r="AQ291" s="392"/>
      <c r="AR291" s="7"/>
      <c r="AS291" s="390"/>
      <c r="AT291" s="391"/>
      <c r="AU291" s="391"/>
      <c r="AV291" s="391"/>
      <c r="AW291" s="391"/>
      <c r="AX291" s="391"/>
      <c r="AY291" s="391"/>
      <c r="AZ291" s="391"/>
      <c r="BA291" s="391"/>
      <c r="BB291" s="391"/>
      <c r="BC291" s="391"/>
      <c r="BD291" s="392"/>
    </row>
    <row r="292" spans="1:56" ht="23" x14ac:dyDescent="0.35">
      <c r="A292" s="37" t="s">
        <v>61</v>
      </c>
      <c r="B292" s="37" t="s">
        <v>177</v>
      </c>
      <c r="C292" s="37">
        <v>212</v>
      </c>
      <c r="E292" s="72" t="s">
        <v>207</v>
      </c>
      <c r="F292" s="390"/>
      <c r="G292" s="391"/>
      <c r="H292" s="391"/>
      <c r="I292" s="391"/>
      <c r="J292" s="391"/>
      <c r="K292" s="391"/>
      <c r="L292" s="391"/>
      <c r="M292" s="391"/>
      <c r="N292" s="391"/>
      <c r="O292" s="391"/>
      <c r="P292" s="391"/>
      <c r="Q292" s="392"/>
      <c r="R292" s="7"/>
      <c r="S292" s="390"/>
      <c r="T292" s="391"/>
      <c r="U292" s="391"/>
      <c r="V292" s="391"/>
      <c r="W292" s="391"/>
      <c r="X292" s="391"/>
      <c r="Y292" s="391"/>
      <c r="Z292" s="391"/>
      <c r="AA292" s="391"/>
      <c r="AB292" s="391"/>
      <c r="AC292" s="391"/>
      <c r="AD292" s="392"/>
      <c r="AE292" s="7"/>
      <c r="AF292" s="390"/>
      <c r="AG292" s="391"/>
      <c r="AH292" s="391"/>
      <c r="AI292" s="391"/>
      <c r="AJ292" s="391"/>
      <c r="AK292" s="391"/>
      <c r="AL292" s="391"/>
      <c r="AM292" s="391"/>
      <c r="AN292" s="391"/>
      <c r="AO292" s="391"/>
      <c r="AP292" s="391"/>
      <c r="AQ292" s="392"/>
      <c r="AR292" s="7"/>
      <c r="AS292" s="390"/>
      <c r="AT292" s="391"/>
      <c r="AU292" s="391"/>
      <c r="AV292" s="391"/>
      <c r="AW292" s="391"/>
      <c r="AX292" s="391"/>
      <c r="AY292" s="391"/>
      <c r="AZ292" s="391"/>
      <c r="BA292" s="391"/>
      <c r="BB292" s="391"/>
      <c r="BC292" s="391"/>
      <c r="BD292" s="392"/>
    </row>
    <row r="293" spans="1:56" ht="23" x14ac:dyDescent="0.35">
      <c r="A293" s="37" t="s">
        <v>61</v>
      </c>
      <c r="B293" s="37" t="s">
        <v>178</v>
      </c>
      <c r="C293" s="37">
        <v>213</v>
      </c>
      <c r="E293" s="72" t="s">
        <v>208</v>
      </c>
      <c r="F293" s="390"/>
      <c r="G293" s="391"/>
      <c r="H293" s="391"/>
      <c r="I293" s="391"/>
      <c r="J293" s="391"/>
      <c r="K293" s="391"/>
      <c r="L293" s="391"/>
      <c r="M293" s="391"/>
      <c r="N293" s="391"/>
      <c r="O293" s="391"/>
      <c r="P293" s="391"/>
      <c r="Q293" s="392"/>
      <c r="R293" s="7"/>
      <c r="S293" s="390"/>
      <c r="T293" s="391"/>
      <c r="U293" s="391"/>
      <c r="V293" s="391"/>
      <c r="W293" s="391"/>
      <c r="X293" s="391"/>
      <c r="Y293" s="391"/>
      <c r="Z293" s="391"/>
      <c r="AA293" s="391"/>
      <c r="AB293" s="391"/>
      <c r="AC293" s="391"/>
      <c r="AD293" s="392"/>
      <c r="AE293" s="7"/>
      <c r="AF293" s="390"/>
      <c r="AG293" s="391"/>
      <c r="AH293" s="391"/>
      <c r="AI293" s="391"/>
      <c r="AJ293" s="391"/>
      <c r="AK293" s="391"/>
      <c r="AL293" s="391"/>
      <c r="AM293" s="391"/>
      <c r="AN293" s="391"/>
      <c r="AO293" s="391"/>
      <c r="AP293" s="391"/>
      <c r="AQ293" s="392"/>
      <c r="AR293" s="7"/>
      <c r="AS293" s="390"/>
      <c r="AT293" s="391"/>
      <c r="AU293" s="391"/>
      <c r="AV293" s="391"/>
      <c r="AW293" s="391"/>
      <c r="AX293" s="391"/>
      <c r="AY293" s="391"/>
      <c r="AZ293" s="391"/>
      <c r="BA293" s="391"/>
      <c r="BB293" s="391"/>
      <c r="BC293" s="391"/>
      <c r="BD293" s="392"/>
    </row>
    <row r="294" spans="1:56" ht="23" x14ac:dyDescent="0.35">
      <c r="A294" s="37" t="s">
        <v>61</v>
      </c>
      <c r="B294" s="37" t="s">
        <v>179</v>
      </c>
      <c r="C294" s="37">
        <v>214</v>
      </c>
      <c r="E294" s="72" t="s">
        <v>209</v>
      </c>
      <c r="F294" s="390"/>
      <c r="G294" s="391"/>
      <c r="H294" s="391"/>
      <c r="I294" s="391"/>
      <c r="J294" s="391"/>
      <c r="K294" s="391"/>
      <c r="L294" s="391"/>
      <c r="M294" s="391"/>
      <c r="N294" s="391"/>
      <c r="O294" s="391"/>
      <c r="P294" s="391"/>
      <c r="Q294" s="392"/>
      <c r="R294" s="7"/>
      <c r="S294" s="390"/>
      <c r="T294" s="391"/>
      <c r="U294" s="391"/>
      <c r="V294" s="391"/>
      <c r="W294" s="391"/>
      <c r="X294" s="391"/>
      <c r="Y294" s="391"/>
      <c r="Z294" s="391"/>
      <c r="AA294" s="391"/>
      <c r="AB294" s="391"/>
      <c r="AC294" s="391"/>
      <c r="AD294" s="392"/>
      <c r="AE294" s="7"/>
      <c r="AF294" s="390"/>
      <c r="AG294" s="391"/>
      <c r="AH294" s="391"/>
      <c r="AI294" s="391"/>
      <c r="AJ294" s="391"/>
      <c r="AK294" s="391"/>
      <c r="AL294" s="391"/>
      <c r="AM294" s="391"/>
      <c r="AN294" s="391"/>
      <c r="AO294" s="391"/>
      <c r="AP294" s="391"/>
      <c r="AQ294" s="392"/>
      <c r="AR294" s="7"/>
      <c r="AS294" s="390"/>
      <c r="AT294" s="391"/>
      <c r="AU294" s="391"/>
      <c r="AV294" s="391"/>
      <c r="AW294" s="391"/>
      <c r="AX294" s="391"/>
      <c r="AY294" s="391"/>
      <c r="AZ294" s="391"/>
      <c r="BA294" s="391"/>
      <c r="BB294" s="391"/>
      <c r="BC294" s="391"/>
      <c r="BD294" s="392"/>
    </row>
    <row r="295" spans="1:56" ht="23" x14ac:dyDescent="0.35">
      <c r="A295" s="37" t="s">
        <v>61</v>
      </c>
      <c r="B295" s="37" t="s">
        <v>180</v>
      </c>
      <c r="C295" s="37">
        <v>215</v>
      </c>
      <c r="E295" s="72" t="s">
        <v>210</v>
      </c>
      <c r="F295" s="390"/>
      <c r="G295" s="391"/>
      <c r="H295" s="391"/>
      <c r="I295" s="391"/>
      <c r="J295" s="391"/>
      <c r="K295" s="391"/>
      <c r="L295" s="391"/>
      <c r="M295" s="391"/>
      <c r="N295" s="391"/>
      <c r="O295" s="391"/>
      <c r="P295" s="391"/>
      <c r="Q295" s="392"/>
      <c r="R295" s="7"/>
      <c r="S295" s="390"/>
      <c r="T295" s="391"/>
      <c r="U295" s="391"/>
      <c r="V295" s="391"/>
      <c r="W295" s="391"/>
      <c r="X295" s="391"/>
      <c r="Y295" s="391"/>
      <c r="Z295" s="391"/>
      <c r="AA295" s="391"/>
      <c r="AB295" s="391"/>
      <c r="AC295" s="391"/>
      <c r="AD295" s="392"/>
      <c r="AE295" s="7"/>
      <c r="AF295" s="390"/>
      <c r="AG295" s="391"/>
      <c r="AH295" s="391"/>
      <c r="AI295" s="391"/>
      <c r="AJ295" s="391"/>
      <c r="AK295" s="391"/>
      <c r="AL295" s="391"/>
      <c r="AM295" s="391"/>
      <c r="AN295" s="391"/>
      <c r="AO295" s="391"/>
      <c r="AP295" s="391"/>
      <c r="AQ295" s="392"/>
      <c r="AR295" s="7"/>
      <c r="AS295" s="390"/>
      <c r="AT295" s="391"/>
      <c r="AU295" s="391"/>
      <c r="AV295" s="391"/>
      <c r="AW295" s="391"/>
      <c r="AX295" s="391"/>
      <c r="AY295" s="391"/>
      <c r="AZ295" s="391"/>
      <c r="BA295" s="391"/>
      <c r="BB295" s="391"/>
      <c r="BC295" s="391"/>
      <c r="BD295" s="392"/>
    </row>
    <row r="296" spans="1:56" ht="23" x14ac:dyDescent="0.35">
      <c r="A296" s="37" t="s">
        <v>61</v>
      </c>
      <c r="B296" s="37" t="s">
        <v>181</v>
      </c>
      <c r="C296" s="37">
        <v>216</v>
      </c>
      <c r="E296" s="72" t="s">
        <v>211</v>
      </c>
      <c r="F296" s="390"/>
      <c r="G296" s="391"/>
      <c r="H296" s="391"/>
      <c r="I296" s="391"/>
      <c r="J296" s="391"/>
      <c r="K296" s="391"/>
      <c r="L296" s="391"/>
      <c r="M296" s="391"/>
      <c r="N296" s="391"/>
      <c r="O296" s="391"/>
      <c r="P296" s="391"/>
      <c r="Q296" s="392"/>
      <c r="R296" s="7"/>
      <c r="S296" s="390"/>
      <c r="T296" s="391"/>
      <c r="U296" s="391"/>
      <c r="V296" s="391"/>
      <c r="W296" s="391"/>
      <c r="X296" s="391"/>
      <c r="Y296" s="391"/>
      <c r="Z296" s="391"/>
      <c r="AA296" s="391"/>
      <c r="AB296" s="391"/>
      <c r="AC296" s="391"/>
      <c r="AD296" s="392"/>
      <c r="AE296" s="7"/>
      <c r="AF296" s="390"/>
      <c r="AG296" s="391"/>
      <c r="AH296" s="391"/>
      <c r="AI296" s="391"/>
      <c r="AJ296" s="391"/>
      <c r="AK296" s="391"/>
      <c r="AL296" s="391"/>
      <c r="AM296" s="391"/>
      <c r="AN296" s="391"/>
      <c r="AO296" s="391"/>
      <c r="AP296" s="391"/>
      <c r="AQ296" s="392"/>
      <c r="AR296" s="7"/>
      <c r="AS296" s="390"/>
      <c r="AT296" s="391"/>
      <c r="AU296" s="391"/>
      <c r="AV296" s="391"/>
      <c r="AW296" s="391"/>
      <c r="AX296" s="391"/>
      <c r="AY296" s="391"/>
      <c r="AZ296" s="391"/>
      <c r="BA296" s="391"/>
      <c r="BB296" s="391"/>
      <c r="BC296" s="391"/>
      <c r="BD296" s="392"/>
    </row>
    <row r="297" spans="1:56" ht="23" x14ac:dyDescent="0.35">
      <c r="A297" s="37" t="s">
        <v>61</v>
      </c>
      <c r="B297" s="37" t="s">
        <v>182</v>
      </c>
      <c r="C297" s="37">
        <v>217</v>
      </c>
      <c r="E297" s="72" t="s">
        <v>212</v>
      </c>
      <c r="F297" s="390"/>
      <c r="G297" s="391"/>
      <c r="H297" s="391"/>
      <c r="I297" s="391"/>
      <c r="J297" s="391"/>
      <c r="K297" s="391"/>
      <c r="L297" s="391"/>
      <c r="M297" s="391"/>
      <c r="N297" s="391"/>
      <c r="O297" s="391"/>
      <c r="P297" s="391"/>
      <c r="Q297" s="392"/>
      <c r="R297" s="7"/>
      <c r="S297" s="390"/>
      <c r="T297" s="391"/>
      <c r="U297" s="391"/>
      <c r="V297" s="391"/>
      <c r="W297" s="391"/>
      <c r="X297" s="391"/>
      <c r="Y297" s="391"/>
      <c r="Z297" s="391"/>
      <c r="AA297" s="391"/>
      <c r="AB297" s="391"/>
      <c r="AC297" s="391"/>
      <c r="AD297" s="392"/>
      <c r="AE297" s="7"/>
      <c r="AF297" s="390"/>
      <c r="AG297" s="391"/>
      <c r="AH297" s="391"/>
      <c r="AI297" s="391"/>
      <c r="AJ297" s="391"/>
      <c r="AK297" s="391"/>
      <c r="AL297" s="391"/>
      <c r="AM297" s="391"/>
      <c r="AN297" s="391"/>
      <c r="AO297" s="391"/>
      <c r="AP297" s="391"/>
      <c r="AQ297" s="392"/>
      <c r="AR297" s="7"/>
      <c r="AS297" s="390"/>
      <c r="AT297" s="391"/>
      <c r="AU297" s="391"/>
      <c r="AV297" s="391"/>
      <c r="AW297" s="391"/>
      <c r="AX297" s="391"/>
      <c r="AY297" s="391"/>
      <c r="AZ297" s="391"/>
      <c r="BA297" s="391"/>
      <c r="BB297" s="391"/>
      <c r="BC297" s="391"/>
      <c r="BD297" s="392"/>
    </row>
    <row r="298" spans="1:56" ht="23" x14ac:dyDescent="0.35">
      <c r="A298" s="37" t="s">
        <v>61</v>
      </c>
      <c r="B298" s="37" t="s">
        <v>183</v>
      </c>
      <c r="C298" s="37">
        <v>218</v>
      </c>
      <c r="E298" s="47" t="s">
        <v>213</v>
      </c>
      <c r="F298" s="374"/>
      <c r="G298" s="39"/>
      <c r="H298" s="39"/>
      <c r="I298" s="39"/>
      <c r="J298" s="39"/>
      <c r="K298" s="39"/>
      <c r="L298" s="39"/>
      <c r="M298" s="39"/>
      <c r="N298" s="39"/>
      <c r="O298" s="39"/>
      <c r="P298" s="39"/>
      <c r="Q298" s="381"/>
      <c r="R298" s="7"/>
      <c r="S298" s="374"/>
      <c r="T298" s="39"/>
      <c r="U298" s="39"/>
      <c r="V298" s="39"/>
      <c r="W298" s="39"/>
      <c r="X298" s="39"/>
      <c r="Y298" s="39"/>
      <c r="Z298" s="39"/>
      <c r="AA298" s="39"/>
      <c r="AB298" s="39"/>
      <c r="AC298" s="39"/>
      <c r="AD298" s="381"/>
      <c r="AE298" s="7"/>
      <c r="AF298" s="374"/>
      <c r="AG298" s="39"/>
      <c r="AH298" s="39"/>
      <c r="AI298" s="39"/>
      <c r="AJ298" s="39"/>
      <c r="AK298" s="39"/>
      <c r="AL298" s="39"/>
      <c r="AM298" s="39"/>
      <c r="AN298" s="39"/>
      <c r="AO298" s="39"/>
      <c r="AP298" s="39"/>
      <c r="AQ298" s="381"/>
      <c r="AR298" s="7"/>
      <c r="AS298" s="374"/>
      <c r="AT298" s="39"/>
      <c r="AU298" s="39"/>
      <c r="AV298" s="39"/>
      <c r="AW298" s="39"/>
      <c r="AX298" s="39"/>
      <c r="AY298" s="39"/>
      <c r="AZ298" s="39"/>
      <c r="BA298" s="39"/>
      <c r="BB298" s="39"/>
      <c r="BC298" s="39"/>
      <c r="BD298" s="381"/>
    </row>
    <row r="299" spans="1:56" ht="23" x14ac:dyDescent="0.35">
      <c r="A299" s="37" t="s">
        <v>61</v>
      </c>
      <c r="B299" s="37" t="s">
        <v>184</v>
      </c>
      <c r="C299" s="37">
        <v>219</v>
      </c>
      <c r="E299" s="267" t="s">
        <v>214</v>
      </c>
      <c r="F299" s="374"/>
      <c r="G299" s="39"/>
      <c r="H299" s="39"/>
      <c r="I299" s="39"/>
      <c r="J299" s="39"/>
      <c r="K299" s="39"/>
      <c r="L299" s="39"/>
      <c r="M299" s="39"/>
      <c r="N299" s="39"/>
      <c r="O299" s="39"/>
      <c r="P299" s="39"/>
      <c r="Q299" s="381"/>
      <c r="R299" s="7"/>
      <c r="S299" s="390"/>
      <c r="T299" s="391"/>
      <c r="U299" s="391"/>
      <c r="V299" s="391"/>
      <c r="W299" s="391"/>
      <c r="X299" s="391"/>
      <c r="Y299" s="391"/>
      <c r="Z299" s="391"/>
      <c r="AA299" s="391"/>
      <c r="AB299" s="391"/>
      <c r="AC299" s="391"/>
      <c r="AD299" s="392"/>
      <c r="AE299" s="7"/>
      <c r="AF299" s="374"/>
      <c r="AG299" s="39"/>
      <c r="AH299" s="39"/>
      <c r="AI299" s="39"/>
      <c r="AJ299" s="39"/>
      <c r="AK299" s="39"/>
      <c r="AL299" s="39"/>
      <c r="AM299" s="39"/>
      <c r="AN299" s="39"/>
      <c r="AO299" s="39"/>
      <c r="AP299" s="39"/>
      <c r="AQ299" s="381"/>
      <c r="AR299" s="7"/>
      <c r="AS299" s="374"/>
      <c r="AT299" s="39"/>
      <c r="AU299" s="39"/>
      <c r="AV299" s="39"/>
      <c r="AW299" s="39"/>
      <c r="AX299" s="39"/>
      <c r="AY299" s="39"/>
      <c r="AZ299" s="39"/>
      <c r="BA299" s="39"/>
      <c r="BB299" s="39"/>
      <c r="BC299" s="39"/>
      <c r="BD299" s="381"/>
    </row>
    <row r="300" spans="1:56" ht="23" x14ac:dyDescent="0.35">
      <c r="A300" s="37" t="s">
        <v>61</v>
      </c>
      <c r="B300" s="37" t="s">
        <v>185</v>
      </c>
      <c r="C300" s="37">
        <v>220</v>
      </c>
      <c r="E300" s="267" t="s">
        <v>215</v>
      </c>
      <c r="F300" s="374"/>
      <c r="G300" s="39"/>
      <c r="H300" s="39"/>
      <c r="I300" s="39"/>
      <c r="J300" s="39"/>
      <c r="K300" s="39"/>
      <c r="L300" s="39"/>
      <c r="M300" s="39"/>
      <c r="N300" s="39"/>
      <c r="O300" s="39"/>
      <c r="P300" s="39"/>
      <c r="Q300" s="381"/>
      <c r="R300" s="7"/>
      <c r="S300" s="374"/>
      <c r="T300" s="39"/>
      <c r="U300" s="39"/>
      <c r="V300" s="39"/>
      <c r="W300" s="39"/>
      <c r="X300" s="39"/>
      <c r="Y300" s="39"/>
      <c r="Z300" s="39"/>
      <c r="AA300" s="39"/>
      <c r="AB300" s="39"/>
      <c r="AC300" s="39"/>
      <c r="AD300" s="381"/>
      <c r="AE300" s="7"/>
      <c r="AF300" s="374"/>
      <c r="AG300" s="39"/>
      <c r="AH300" s="39"/>
      <c r="AI300" s="39"/>
      <c r="AJ300" s="39"/>
      <c r="AK300" s="39"/>
      <c r="AL300" s="39"/>
      <c r="AM300" s="39"/>
      <c r="AN300" s="39"/>
      <c r="AO300" s="39"/>
      <c r="AP300" s="39"/>
      <c r="AQ300" s="381"/>
      <c r="AR300" s="7"/>
      <c r="AS300" s="374"/>
      <c r="AT300" s="39"/>
      <c r="AU300" s="39"/>
      <c r="AV300" s="39"/>
      <c r="AW300" s="39"/>
      <c r="AX300" s="39"/>
      <c r="AY300" s="39"/>
      <c r="AZ300" s="39"/>
      <c r="BA300" s="39"/>
      <c r="BB300" s="39"/>
      <c r="BC300" s="39"/>
      <c r="BD300" s="381"/>
    </row>
    <row r="301" spans="1:56" ht="23" x14ac:dyDescent="0.35">
      <c r="B301" s="37"/>
      <c r="C301" s="37"/>
      <c r="E301" s="46" t="s">
        <v>217</v>
      </c>
      <c r="F301" s="327"/>
      <c r="G301" s="326"/>
      <c r="H301" s="326"/>
      <c r="I301" s="326"/>
      <c r="J301" s="326"/>
      <c r="K301" s="326"/>
      <c r="L301" s="326"/>
      <c r="M301" s="326"/>
      <c r="N301" s="326"/>
      <c r="O301" s="326"/>
      <c r="P301" s="326"/>
      <c r="Q301" s="9"/>
      <c r="R301" s="7"/>
      <c r="S301" s="327"/>
      <c r="T301" s="326"/>
      <c r="U301" s="326"/>
      <c r="V301" s="326"/>
      <c r="W301" s="326"/>
      <c r="X301" s="326"/>
      <c r="Y301" s="326"/>
      <c r="Z301" s="326"/>
      <c r="AA301" s="326"/>
      <c r="AB301" s="326"/>
      <c r="AC301" s="326"/>
      <c r="AD301" s="9"/>
      <c r="AE301" s="7"/>
      <c r="AF301" s="327"/>
      <c r="AG301" s="326"/>
      <c r="AH301" s="326"/>
      <c r="AI301" s="326"/>
      <c r="AJ301" s="326"/>
      <c r="AK301" s="326"/>
      <c r="AL301" s="326"/>
      <c r="AM301" s="326"/>
      <c r="AN301" s="326"/>
      <c r="AO301" s="326"/>
      <c r="AP301" s="326"/>
      <c r="AQ301" s="9"/>
      <c r="AR301" s="7"/>
      <c r="AS301" s="327"/>
      <c r="AT301" s="326"/>
      <c r="AU301" s="326"/>
      <c r="AV301" s="326"/>
      <c r="AW301" s="326"/>
      <c r="AX301" s="326"/>
      <c r="AY301" s="326"/>
      <c r="AZ301" s="326"/>
      <c r="BA301" s="326"/>
      <c r="BB301" s="326"/>
      <c r="BC301" s="326"/>
      <c r="BD301" s="9"/>
    </row>
    <row r="302" spans="1:56" ht="23" x14ac:dyDescent="0.35">
      <c r="A302" s="37" t="s">
        <v>61</v>
      </c>
      <c r="B302" s="37" t="s">
        <v>186</v>
      </c>
      <c r="C302" s="37">
        <v>221</v>
      </c>
      <c r="E302" s="69" t="s">
        <v>218</v>
      </c>
      <c r="F302" s="42"/>
      <c r="G302" s="39"/>
      <c r="H302" s="39"/>
      <c r="I302" s="39"/>
      <c r="J302" s="39"/>
      <c r="K302" s="39"/>
      <c r="L302" s="39"/>
      <c r="M302" s="39"/>
      <c r="N302" s="39"/>
      <c r="O302" s="39"/>
      <c r="P302" s="39"/>
      <c r="Q302" s="381"/>
      <c r="R302" s="7"/>
      <c r="S302" s="393"/>
      <c r="T302" s="391"/>
      <c r="U302" s="391"/>
      <c r="V302" s="391"/>
      <c r="W302" s="391"/>
      <c r="X302" s="391"/>
      <c r="Y302" s="391"/>
      <c r="Z302" s="391"/>
      <c r="AA302" s="391"/>
      <c r="AB302" s="391"/>
      <c r="AC302" s="391"/>
      <c r="AD302" s="392"/>
      <c r="AE302" s="7"/>
      <c r="AF302" s="42"/>
      <c r="AG302" s="39"/>
      <c r="AH302" s="39"/>
      <c r="AI302" s="39"/>
      <c r="AJ302" s="39"/>
      <c r="AK302" s="39"/>
      <c r="AL302" s="39"/>
      <c r="AM302" s="39"/>
      <c r="AN302" s="39"/>
      <c r="AO302" s="39"/>
      <c r="AP302" s="39"/>
      <c r="AQ302" s="381"/>
      <c r="AR302" s="7"/>
      <c r="AS302" s="42"/>
      <c r="AT302" s="39"/>
      <c r="AU302" s="39"/>
      <c r="AV302" s="39"/>
      <c r="AW302" s="39"/>
      <c r="AX302" s="39"/>
      <c r="AY302" s="39"/>
      <c r="AZ302" s="39"/>
      <c r="BA302" s="39"/>
      <c r="BB302" s="39"/>
      <c r="BC302" s="39"/>
      <c r="BD302" s="381"/>
    </row>
    <row r="303" spans="1:56" ht="23" x14ac:dyDescent="0.35">
      <c r="A303" s="37" t="s">
        <v>61</v>
      </c>
      <c r="B303" s="37" t="s">
        <v>187</v>
      </c>
      <c r="C303" s="37">
        <v>222</v>
      </c>
      <c r="E303" s="69" t="s">
        <v>319</v>
      </c>
      <c r="F303" s="390"/>
      <c r="G303" s="391"/>
      <c r="H303" s="391"/>
      <c r="I303" s="391"/>
      <c r="J303" s="391"/>
      <c r="K303" s="391"/>
      <c r="L303" s="391"/>
      <c r="M303" s="391"/>
      <c r="N303" s="391"/>
      <c r="O303" s="391"/>
      <c r="P303" s="391"/>
      <c r="Q303" s="392"/>
      <c r="S303" s="390"/>
      <c r="T303" s="391"/>
      <c r="U303" s="391"/>
      <c r="V303" s="391"/>
      <c r="W303" s="391"/>
      <c r="X303" s="391"/>
      <c r="Y303" s="391"/>
      <c r="Z303" s="391"/>
      <c r="AA303" s="391"/>
      <c r="AB303" s="391"/>
      <c r="AC303" s="391"/>
      <c r="AD303" s="392"/>
      <c r="AF303" s="390"/>
      <c r="AG303" s="391"/>
      <c r="AH303" s="391"/>
      <c r="AI303" s="391"/>
      <c r="AJ303" s="391"/>
      <c r="AK303" s="391"/>
      <c r="AL303" s="391"/>
      <c r="AM303" s="391"/>
      <c r="AN303" s="391"/>
      <c r="AO303" s="391"/>
      <c r="AP303" s="391"/>
      <c r="AQ303" s="392"/>
      <c r="AS303" s="390"/>
      <c r="AT303" s="391"/>
      <c r="AU303" s="391"/>
      <c r="AV303" s="391"/>
      <c r="AW303" s="391"/>
      <c r="AX303" s="391"/>
      <c r="AY303" s="391"/>
      <c r="AZ303" s="391"/>
      <c r="BA303" s="391"/>
      <c r="BB303" s="391"/>
      <c r="BC303" s="391"/>
      <c r="BD303" s="392"/>
    </row>
    <row r="304" spans="1:56" ht="23" x14ac:dyDescent="0.35">
      <c r="A304" s="37" t="s">
        <v>61</v>
      </c>
      <c r="B304" s="37" t="s">
        <v>188</v>
      </c>
      <c r="C304" s="37">
        <v>223</v>
      </c>
      <c r="E304" s="69" t="s">
        <v>220</v>
      </c>
      <c r="F304" s="390"/>
      <c r="G304" s="391"/>
      <c r="H304" s="391"/>
      <c r="I304" s="391"/>
      <c r="J304" s="391"/>
      <c r="K304" s="391"/>
      <c r="L304" s="391"/>
      <c r="M304" s="391"/>
      <c r="N304" s="391"/>
      <c r="O304" s="391"/>
      <c r="P304" s="391"/>
      <c r="Q304" s="392"/>
      <c r="R304" s="7"/>
      <c r="S304" s="374"/>
      <c r="T304" s="39"/>
      <c r="U304" s="39"/>
      <c r="V304" s="39"/>
      <c r="W304" s="39"/>
      <c r="X304" s="39"/>
      <c r="Y304" s="39"/>
      <c r="Z304" s="39"/>
      <c r="AA304" s="39"/>
      <c r="AB304" s="39"/>
      <c r="AC304" s="39"/>
      <c r="AD304" s="381"/>
      <c r="AE304" s="7"/>
      <c r="AF304" s="374"/>
      <c r="AG304" s="39"/>
      <c r="AH304" s="39"/>
      <c r="AI304" s="39"/>
      <c r="AJ304" s="39"/>
      <c r="AK304" s="39"/>
      <c r="AL304" s="39"/>
      <c r="AM304" s="39"/>
      <c r="AN304" s="39"/>
      <c r="AO304" s="39"/>
      <c r="AP304" s="39"/>
      <c r="AQ304" s="381"/>
      <c r="AR304" s="7"/>
      <c r="AS304" s="390"/>
      <c r="AT304" s="391"/>
      <c r="AU304" s="391"/>
      <c r="AV304" s="391"/>
      <c r="AW304" s="391"/>
      <c r="AX304" s="391"/>
      <c r="AY304" s="391"/>
      <c r="AZ304" s="391"/>
      <c r="BA304" s="391"/>
      <c r="BB304" s="391"/>
      <c r="BC304" s="391"/>
      <c r="BD304" s="392"/>
    </row>
    <row r="305" spans="1:56" ht="23" x14ac:dyDescent="0.35">
      <c r="B305" s="37"/>
      <c r="C305" s="37"/>
      <c r="E305" s="46" t="s">
        <v>222</v>
      </c>
      <c r="F305" s="327"/>
      <c r="G305" s="326"/>
      <c r="H305" s="326"/>
      <c r="I305" s="326"/>
      <c r="J305" s="326"/>
      <c r="K305" s="326"/>
      <c r="L305" s="326"/>
      <c r="M305" s="326"/>
      <c r="N305" s="326"/>
      <c r="O305" s="326"/>
      <c r="P305" s="326"/>
      <c r="Q305" s="9"/>
      <c r="R305" s="7"/>
      <c r="S305" s="327"/>
      <c r="T305" s="326"/>
      <c r="U305" s="326"/>
      <c r="V305" s="326"/>
      <c r="W305" s="326"/>
      <c r="X305" s="326"/>
      <c r="Y305" s="326"/>
      <c r="Z305" s="326"/>
      <c r="AA305" s="326"/>
      <c r="AB305" s="326"/>
      <c r="AC305" s="326"/>
      <c r="AD305" s="9"/>
      <c r="AE305" s="7"/>
      <c r="AF305" s="327"/>
      <c r="AG305" s="326"/>
      <c r="AH305" s="326"/>
      <c r="AI305" s="326"/>
      <c r="AJ305" s="326"/>
      <c r="AK305" s="326"/>
      <c r="AL305" s="326"/>
      <c r="AM305" s="326"/>
      <c r="AN305" s="326"/>
      <c r="AO305" s="326"/>
      <c r="AP305" s="326"/>
      <c r="AQ305" s="9"/>
      <c r="AR305" s="7"/>
      <c r="AS305" s="327"/>
      <c r="AT305" s="326"/>
      <c r="AU305" s="326"/>
      <c r="AV305" s="326"/>
      <c r="AW305" s="326"/>
      <c r="AX305" s="326"/>
      <c r="AY305" s="326"/>
      <c r="AZ305" s="326"/>
      <c r="BA305" s="326"/>
      <c r="BB305" s="326"/>
      <c r="BC305" s="326"/>
      <c r="BD305" s="9"/>
    </row>
    <row r="306" spans="1:56" ht="23" x14ac:dyDescent="0.35">
      <c r="A306" s="37" t="s">
        <v>61</v>
      </c>
      <c r="B306" s="37" t="s">
        <v>189</v>
      </c>
      <c r="C306" s="37">
        <v>224</v>
      </c>
      <c r="E306" s="69" t="s">
        <v>223</v>
      </c>
      <c r="F306" s="390"/>
      <c r="G306" s="391"/>
      <c r="H306" s="391"/>
      <c r="I306" s="391"/>
      <c r="J306" s="391"/>
      <c r="K306" s="391"/>
      <c r="L306" s="391"/>
      <c r="M306" s="391"/>
      <c r="N306" s="391"/>
      <c r="O306" s="391"/>
      <c r="P306" s="391"/>
      <c r="Q306" s="392"/>
      <c r="R306" s="7"/>
      <c r="S306" s="374"/>
      <c r="T306" s="39"/>
      <c r="U306" s="39"/>
      <c r="V306" s="39"/>
      <c r="W306" s="39"/>
      <c r="X306" s="39"/>
      <c r="Y306" s="39"/>
      <c r="Z306" s="39"/>
      <c r="AA306" s="39"/>
      <c r="AB306" s="39"/>
      <c r="AC306" s="39"/>
      <c r="AD306" s="381"/>
      <c r="AE306" s="7"/>
      <c r="AF306" s="374"/>
      <c r="AG306" s="39"/>
      <c r="AH306" s="39"/>
      <c r="AI306" s="39"/>
      <c r="AJ306" s="39"/>
      <c r="AK306" s="39"/>
      <c r="AL306" s="39"/>
      <c r="AM306" s="39"/>
      <c r="AN306" s="39"/>
      <c r="AO306" s="39"/>
      <c r="AP306" s="39"/>
      <c r="AQ306" s="381"/>
      <c r="AR306" s="7"/>
      <c r="AS306" s="390"/>
      <c r="AT306" s="391"/>
      <c r="AU306" s="391"/>
      <c r="AV306" s="391"/>
      <c r="AW306" s="391"/>
      <c r="AX306" s="391"/>
      <c r="AY306" s="391"/>
      <c r="AZ306" s="391"/>
      <c r="BA306" s="391"/>
      <c r="BB306" s="391"/>
      <c r="BC306" s="391"/>
      <c r="BD306" s="392"/>
    </row>
    <row r="307" spans="1:56" ht="23" x14ac:dyDescent="0.35">
      <c r="A307" s="37" t="s">
        <v>61</v>
      </c>
      <c r="B307" s="37" t="s">
        <v>190</v>
      </c>
      <c r="C307" s="37">
        <v>225</v>
      </c>
      <c r="E307" s="69" t="s">
        <v>224</v>
      </c>
      <c r="F307" s="390"/>
      <c r="G307" s="391"/>
      <c r="H307" s="391"/>
      <c r="I307" s="391"/>
      <c r="J307" s="391"/>
      <c r="K307" s="391"/>
      <c r="L307" s="391"/>
      <c r="M307" s="391"/>
      <c r="N307" s="391"/>
      <c r="O307" s="391"/>
      <c r="P307" s="391"/>
      <c r="Q307" s="392"/>
      <c r="R307" s="7"/>
      <c r="S307" s="390"/>
      <c r="T307" s="391"/>
      <c r="U307" s="391"/>
      <c r="V307" s="391"/>
      <c r="W307" s="391"/>
      <c r="X307" s="391"/>
      <c r="Y307" s="391"/>
      <c r="Z307" s="391"/>
      <c r="AA307" s="391"/>
      <c r="AB307" s="391"/>
      <c r="AC307" s="391"/>
      <c r="AD307" s="392"/>
      <c r="AE307" s="7"/>
      <c r="AF307" s="390"/>
      <c r="AG307" s="391"/>
      <c r="AH307" s="391"/>
      <c r="AI307" s="391"/>
      <c r="AJ307" s="391"/>
      <c r="AK307" s="391"/>
      <c r="AL307" s="391"/>
      <c r="AM307" s="391"/>
      <c r="AN307" s="391"/>
      <c r="AO307" s="391"/>
      <c r="AP307" s="391"/>
      <c r="AQ307" s="392"/>
      <c r="AR307" s="7"/>
      <c r="AS307" s="390"/>
      <c r="AT307" s="391"/>
      <c r="AU307" s="391"/>
      <c r="AV307" s="391"/>
      <c r="AW307" s="391"/>
      <c r="AX307" s="391"/>
      <c r="AY307" s="391"/>
      <c r="AZ307" s="391"/>
      <c r="BA307" s="391"/>
      <c r="BB307" s="391"/>
      <c r="BC307" s="391"/>
      <c r="BD307" s="392"/>
    </row>
    <row r="308" spans="1:56" ht="23" x14ac:dyDescent="0.35">
      <c r="A308" s="37" t="s">
        <v>61</v>
      </c>
      <c r="B308" s="37" t="s">
        <v>191</v>
      </c>
      <c r="C308" s="37">
        <v>226</v>
      </c>
      <c r="E308" s="69" t="s">
        <v>225</v>
      </c>
      <c r="F308" s="390"/>
      <c r="G308" s="391"/>
      <c r="H308" s="391"/>
      <c r="I308" s="391"/>
      <c r="J308" s="391"/>
      <c r="K308" s="391"/>
      <c r="L308" s="391"/>
      <c r="M308" s="391"/>
      <c r="N308" s="391"/>
      <c r="O308" s="391"/>
      <c r="P308" s="391"/>
      <c r="Q308" s="392"/>
      <c r="R308" s="7"/>
      <c r="S308" s="390"/>
      <c r="T308" s="391"/>
      <c r="U308" s="391"/>
      <c r="V308" s="391"/>
      <c r="W308" s="391"/>
      <c r="X308" s="391"/>
      <c r="Y308" s="391"/>
      <c r="Z308" s="391"/>
      <c r="AA308" s="391"/>
      <c r="AB308" s="391"/>
      <c r="AC308" s="391"/>
      <c r="AD308" s="392"/>
      <c r="AE308" s="7"/>
      <c r="AF308" s="390"/>
      <c r="AG308" s="391"/>
      <c r="AH308" s="391"/>
      <c r="AI308" s="391"/>
      <c r="AJ308" s="391"/>
      <c r="AK308" s="391"/>
      <c r="AL308" s="391"/>
      <c r="AM308" s="391"/>
      <c r="AN308" s="391"/>
      <c r="AO308" s="391"/>
      <c r="AP308" s="391"/>
      <c r="AQ308" s="392"/>
      <c r="AR308" s="7"/>
      <c r="AS308" s="390"/>
      <c r="AT308" s="391"/>
      <c r="AU308" s="391"/>
      <c r="AV308" s="391"/>
      <c r="AW308" s="391"/>
      <c r="AX308" s="391"/>
      <c r="AY308" s="391"/>
      <c r="AZ308" s="391"/>
      <c r="BA308" s="391"/>
      <c r="BB308" s="391"/>
      <c r="BC308" s="391"/>
      <c r="BD308" s="392"/>
    </row>
    <row r="309" spans="1:56" ht="23" x14ac:dyDescent="0.35">
      <c r="A309" s="37" t="s">
        <v>61</v>
      </c>
      <c r="B309" s="37" t="s">
        <v>192</v>
      </c>
      <c r="C309" s="37">
        <v>227</v>
      </c>
      <c r="E309" s="69" t="s">
        <v>226</v>
      </c>
      <c r="F309" s="390"/>
      <c r="G309" s="391"/>
      <c r="H309" s="391"/>
      <c r="I309" s="391"/>
      <c r="J309" s="391"/>
      <c r="K309" s="391"/>
      <c r="L309" s="391"/>
      <c r="M309" s="391"/>
      <c r="N309" s="391"/>
      <c r="O309" s="391"/>
      <c r="P309" s="391"/>
      <c r="Q309" s="392"/>
      <c r="R309" s="7"/>
      <c r="S309" s="390"/>
      <c r="T309" s="391"/>
      <c r="U309" s="391"/>
      <c r="V309" s="391"/>
      <c r="W309" s="391"/>
      <c r="X309" s="391"/>
      <c r="Y309" s="391"/>
      <c r="Z309" s="391"/>
      <c r="AA309" s="391"/>
      <c r="AB309" s="391"/>
      <c r="AC309" s="391"/>
      <c r="AD309" s="392"/>
      <c r="AE309" s="7"/>
      <c r="AF309" s="390"/>
      <c r="AG309" s="391"/>
      <c r="AH309" s="391"/>
      <c r="AI309" s="391"/>
      <c r="AJ309" s="391"/>
      <c r="AK309" s="391"/>
      <c r="AL309" s="391"/>
      <c r="AM309" s="391"/>
      <c r="AN309" s="391"/>
      <c r="AO309" s="391"/>
      <c r="AP309" s="391"/>
      <c r="AQ309" s="392"/>
      <c r="AR309" s="7"/>
      <c r="AS309" s="390"/>
      <c r="AT309" s="391"/>
      <c r="AU309" s="391"/>
      <c r="AV309" s="391"/>
      <c r="AW309" s="391"/>
      <c r="AX309" s="391"/>
      <c r="AY309" s="391"/>
      <c r="AZ309" s="391"/>
      <c r="BA309" s="391"/>
      <c r="BB309" s="391"/>
      <c r="BC309" s="391"/>
      <c r="BD309" s="392"/>
    </row>
    <row r="310" spans="1:56" ht="23" x14ac:dyDescent="0.35">
      <c r="A310" s="37" t="s">
        <v>61</v>
      </c>
      <c r="B310" s="37" t="s">
        <v>193</v>
      </c>
      <c r="C310" s="37">
        <v>228</v>
      </c>
      <c r="E310" s="69" t="s">
        <v>227</v>
      </c>
      <c r="F310" s="390"/>
      <c r="G310" s="391"/>
      <c r="H310" s="391"/>
      <c r="I310" s="391"/>
      <c r="J310" s="391"/>
      <c r="K310" s="391"/>
      <c r="L310" s="391"/>
      <c r="M310" s="391"/>
      <c r="N310" s="391"/>
      <c r="O310" s="391"/>
      <c r="P310" s="391"/>
      <c r="Q310" s="392"/>
      <c r="R310" s="7"/>
      <c r="S310" s="390"/>
      <c r="T310" s="391"/>
      <c r="U310" s="391"/>
      <c r="V310" s="391"/>
      <c r="W310" s="391"/>
      <c r="X310" s="391"/>
      <c r="Y310" s="391"/>
      <c r="Z310" s="391"/>
      <c r="AA310" s="391"/>
      <c r="AB310" s="391"/>
      <c r="AC310" s="391"/>
      <c r="AD310" s="392"/>
      <c r="AE310" s="7"/>
      <c r="AF310" s="390"/>
      <c r="AG310" s="391"/>
      <c r="AH310" s="391"/>
      <c r="AI310" s="391"/>
      <c r="AJ310" s="391"/>
      <c r="AK310" s="391"/>
      <c r="AL310" s="391"/>
      <c r="AM310" s="391"/>
      <c r="AN310" s="391"/>
      <c r="AO310" s="391"/>
      <c r="AP310" s="391"/>
      <c r="AQ310" s="392"/>
      <c r="AR310" s="7"/>
      <c r="AS310" s="390"/>
      <c r="AT310" s="391"/>
      <c r="AU310" s="391"/>
      <c r="AV310" s="391"/>
      <c r="AW310" s="391"/>
      <c r="AX310" s="391"/>
      <c r="AY310" s="391"/>
      <c r="AZ310" s="391"/>
      <c r="BA310" s="391"/>
      <c r="BB310" s="391"/>
      <c r="BC310" s="391"/>
      <c r="BD310" s="392"/>
    </row>
    <row r="311" spans="1:56" s="18" customFormat="1" ht="23" x14ac:dyDescent="0.35">
      <c r="A311" s="35"/>
      <c r="B311" s="35"/>
      <c r="C311" s="37"/>
      <c r="E311" s="12" t="s">
        <v>347</v>
      </c>
      <c r="F311" s="371">
        <f>SUM(F316:F325)+SUM(F327:F329)+SUM(F331:F335)+F314</f>
        <v>0</v>
      </c>
      <c r="G311" s="385">
        <f t="shared" ref="G311:Q311" si="8">SUM(G316:G325)+SUM(G327:G329)+SUM(G331:G335)+G314</f>
        <v>0</v>
      </c>
      <c r="H311" s="385">
        <f t="shared" si="8"/>
        <v>0</v>
      </c>
      <c r="I311" s="385">
        <f t="shared" si="8"/>
        <v>0</v>
      </c>
      <c r="J311" s="385">
        <f t="shared" si="8"/>
        <v>0</v>
      </c>
      <c r="K311" s="385">
        <f t="shared" si="8"/>
        <v>0</v>
      </c>
      <c r="L311" s="385">
        <f t="shared" si="8"/>
        <v>0</v>
      </c>
      <c r="M311" s="385">
        <f t="shared" si="8"/>
        <v>0</v>
      </c>
      <c r="N311" s="385">
        <f t="shared" si="8"/>
        <v>0</v>
      </c>
      <c r="O311" s="385">
        <f t="shared" si="8"/>
        <v>0</v>
      </c>
      <c r="P311" s="385">
        <f t="shared" si="8"/>
        <v>0</v>
      </c>
      <c r="Q311" s="378">
        <f t="shared" si="8"/>
        <v>0</v>
      </c>
      <c r="R311" s="17"/>
      <c r="S311" s="371">
        <f>SUM(S316:S325)+SUM(S327:S329)+SUM(S331:S335)+S314</f>
        <v>0</v>
      </c>
      <c r="T311" s="385">
        <f t="shared" ref="T311:AD311" si="9">SUM(T316:T325)+SUM(T327:T329)+SUM(T331:T335)+T314</f>
        <v>0</v>
      </c>
      <c r="U311" s="385">
        <f t="shared" si="9"/>
        <v>0</v>
      </c>
      <c r="V311" s="385">
        <f t="shared" si="9"/>
        <v>0</v>
      </c>
      <c r="W311" s="385">
        <f t="shared" si="9"/>
        <v>0</v>
      </c>
      <c r="X311" s="385">
        <f t="shared" si="9"/>
        <v>0</v>
      </c>
      <c r="Y311" s="385">
        <f t="shared" si="9"/>
        <v>0</v>
      </c>
      <c r="Z311" s="385">
        <f t="shared" si="9"/>
        <v>0</v>
      </c>
      <c r="AA311" s="385">
        <f t="shared" si="9"/>
        <v>0</v>
      </c>
      <c r="AB311" s="385">
        <f t="shared" si="9"/>
        <v>0</v>
      </c>
      <c r="AC311" s="385">
        <f t="shared" si="9"/>
        <v>0</v>
      </c>
      <c r="AD311" s="378">
        <f t="shared" si="9"/>
        <v>0</v>
      </c>
      <c r="AE311" s="17"/>
      <c r="AF311" s="371">
        <f>SUM(AF316:AF325)+SUM(AF327:AF329)+SUM(AF331:AF335)+AF314</f>
        <v>0</v>
      </c>
      <c r="AG311" s="385">
        <f t="shared" ref="AG311:AQ311" si="10">SUM(AG316:AG325)+SUM(AG327:AG329)+SUM(AG331:AG335)+AG314</f>
        <v>0</v>
      </c>
      <c r="AH311" s="385">
        <f t="shared" si="10"/>
        <v>0</v>
      </c>
      <c r="AI311" s="385">
        <f t="shared" si="10"/>
        <v>0</v>
      </c>
      <c r="AJ311" s="385">
        <f t="shared" si="10"/>
        <v>0</v>
      </c>
      <c r="AK311" s="385">
        <f t="shared" si="10"/>
        <v>0</v>
      </c>
      <c r="AL311" s="385">
        <f t="shared" si="10"/>
        <v>0</v>
      </c>
      <c r="AM311" s="385">
        <f t="shared" si="10"/>
        <v>0</v>
      </c>
      <c r="AN311" s="385">
        <f t="shared" si="10"/>
        <v>0</v>
      </c>
      <c r="AO311" s="385">
        <f t="shared" si="10"/>
        <v>0</v>
      </c>
      <c r="AP311" s="385">
        <f t="shared" si="10"/>
        <v>0</v>
      </c>
      <c r="AQ311" s="378">
        <f t="shared" si="10"/>
        <v>0</v>
      </c>
      <c r="AR311" s="17"/>
      <c r="AS311" s="371">
        <f>SUM(AS316:AS325)+SUM(AS327:AS329)+SUM(AS331:AS335)+AS314</f>
        <v>0</v>
      </c>
      <c r="AT311" s="385">
        <f t="shared" ref="AT311:BD311" si="11">SUM(AT316:AT325)+SUM(AT327:AT329)+SUM(AT331:AT335)+AT314</f>
        <v>0</v>
      </c>
      <c r="AU311" s="385">
        <f t="shared" si="11"/>
        <v>0</v>
      </c>
      <c r="AV311" s="385">
        <f t="shared" si="11"/>
        <v>0</v>
      </c>
      <c r="AW311" s="385">
        <f t="shared" si="11"/>
        <v>0</v>
      </c>
      <c r="AX311" s="385">
        <f t="shared" si="11"/>
        <v>0</v>
      </c>
      <c r="AY311" s="385">
        <f t="shared" si="11"/>
        <v>0</v>
      </c>
      <c r="AZ311" s="385">
        <f t="shared" si="11"/>
        <v>0</v>
      </c>
      <c r="BA311" s="385">
        <f t="shared" si="11"/>
        <v>0</v>
      </c>
      <c r="BB311" s="385">
        <f t="shared" si="11"/>
        <v>0</v>
      </c>
      <c r="BC311" s="385">
        <f t="shared" si="11"/>
        <v>0</v>
      </c>
      <c r="BD311" s="378">
        <f t="shared" si="11"/>
        <v>0</v>
      </c>
    </row>
    <row r="312" spans="1:56" ht="23" x14ac:dyDescent="0.35">
      <c r="B312" s="57"/>
      <c r="C312" s="37"/>
      <c r="E312" s="46" t="s">
        <v>200</v>
      </c>
      <c r="F312" s="325"/>
      <c r="G312" s="326"/>
      <c r="H312" s="326"/>
      <c r="I312" s="326"/>
      <c r="J312" s="326"/>
      <c r="K312" s="326"/>
      <c r="L312" s="326"/>
      <c r="M312" s="326"/>
      <c r="N312" s="326"/>
      <c r="O312" s="326"/>
      <c r="P312" s="326"/>
      <c r="Q312" s="9"/>
      <c r="R312" s="7"/>
      <c r="S312" s="325"/>
      <c r="T312" s="326"/>
      <c r="U312" s="326"/>
      <c r="V312" s="326"/>
      <c r="W312" s="326"/>
      <c r="X312" s="326"/>
      <c r="Y312" s="326"/>
      <c r="Z312" s="326"/>
      <c r="AA312" s="326"/>
      <c r="AB312" s="326"/>
      <c r="AC312" s="326"/>
      <c r="AD312" s="9"/>
      <c r="AE312" s="7"/>
      <c r="AF312" s="325"/>
      <c r="AG312" s="326"/>
      <c r="AH312" s="326"/>
      <c r="AI312" s="326"/>
      <c r="AJ312" s="326"/>
      <c r="AK312" s="326"/>
      <c r="AL312" s="326"/>
      <c r="AM312" s="326"/>
      <c r="AN312" s="326"/>
      <c r="AO312" s="326"/>
      <c r="AP312" s="326"/>
      <c r="AQ312" s="9"/>
      <c r="AR312" s="7"/>
      <c r="AS312" s="325"/>
      <c r="AT312" s="326"/>
      <c r="AU312" s="326"/>
      <c r="AV312" s="326"/>
      <c r="AW312" s="326"/>
      <c r="AX312" s="326"/>
      <c r="AY312" s="326"/>
      <c r="AZ312" s="326"/>
      <c r="BA312" s="326"/>
      <c r="BB312" s="326"/>
      <c r="BC312" s="326"/>
      <c r="BD312" s="9"/>
    </row>
    <row r="313" spans="1:56" ht="23" x14ac:dyDescent="0.35">
      <c r="B313" s="57"/>
      <c r="C313" s="37"/>
      <c r="E313" s="262" t="s">
        <v>202</v>
      </c>
      <c r="F313" s="375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380"/>
      <c r="R313" s="7"/>
      <c r="S313" s="375"/>
      <c r="T313" s="19"/>
      <c r="U313" s="19"/>
      <c r="V313" s="19"/>
      <c r="W313" s="19"/>
      <c r="X313" s="19"/>
      <c r="Y313" s="19"/>
      <c r="Z313" s="19"/>
      <c r="AA313" s="19"/>
      <c r="AB313" s="19"/>
      <c r="AC313" s="19"/>
      <c r="AD313" s="380"/>
      <c r="AE313" s="7"/>
      <c r="AF313" s="375"/>
      <c r="AG313" s="19"/>
      <c r="AH313" s="19"/>
      <c r="AI313" s="19"/>
      <c r="AJ313" s="19"/>
      <c r="AK313" s="19"/>
      <c r="AL313" s="19"/>
      <c r="AM313" s="19"/>
      <c r="AN313" s="19"/>
      <c r="AO313" s="19"/>
      <c r="AP313" s="19"/>
      <c r="AQ313" s="380"/>
      <c r="AR313" s="7"/>
      <c r="AS313" s="375"/>
      <c r="AT313" s="19"/>
      <c r="AU313" s="19"/>
      <c r="AV313" s="19"/>
      <c r="AW313" s="19"/>
      <c r="AX313" s="19"/>
      <c r="AY313" s="19"/>
      <c r="AZ313" s="19"/>
      <c r="BA313" s="19"/>
      <c r="BB313" s="19"/>
      <c r="BC313" s="19"/>
      <c r="BD313" s="380"/>
    </row>
    <row r="314" spans="1:56" ht="23" x14ac:dyDescent="0.35">
      <c r="A314" s="37" t="s">
        <v>59</v>
      </c>
      <c r="B314" s="37" t="s">
        <v>175</v>
      </c>
      <c r="C314" s="37">
        <v>229</v>
      </c>
      <c r="E314" s="47" t="s">
        <v>308</v>
      </c>
      <c r="F314" s="390"/>
      <c r="G314" s="391"/>
      <c r="H314" s="391"/>
      <c r="I314" s="391"/>
      <c r="J314" s="391"/>
      <c r="K314" s="391"/>
      <c r="L314" s="391"/>
      <c r="M314" s="391"/>
      <c r="N314" s="391"/>
      <c r="O314" s="391"/>
      <c r="P314" s="391"/>
      <c r="Q314" s="392"/>
      <c r="R314" s="7"/>
      <c r="S314" s="390"/>
      <c r="T314" s="391"/>
      <c r="U314" s="391"/>
      <c r="V314" s="391"/>
      <c r="W314" s="391"/>
      <c r="X314" s="391"/>
      <c r="Y314" s="391"/>
      <c r="Z314" s="391"/>
      <c r="AA314" s="391"/>
      <c r="AB314" s="391"/>
      <c r="AC314" s="391"/>
      <c r="AD314" s="392"/>
      <c r="AE314" s="7"/>
      <c r="AF314" s="390"/>
      <c r="AG314" s="391"/>
      <c r="AH314" s="391"/>
      <c r="AI314" s="391"/>
      <c r="AJ314" s="391"/>
      <c r="AK314" s="391"/>
      <c r="AL314" s="391"/>
      <c r="AM314" s="391"/>
      <c r="AN314" s="391"/>
      <c r="AO314" s="391"/>
      <c r="AP314" s="391"/>
      <c r="AQ314" s="392"/>
      <c r="AR314" s="7"/>
      <c r="AS314" s="390"/>
      <c r="AT314" s="391"/>
      <c r="AU314" s="391"/>
      <c r="AV314" s="391"/>
      <c r="AW314" s="391"/>
      <c r="AX314" s="391"/>
      <c r="AY314" s="391"/>
      <c r="AZ314" s="391"/>
      <c r="BA314" s="391"/>
      <c r="BB314" s="391"/>
      <c r="BC314" s="391"/>
      <c r="BD314" s="392"/>
    </row>
    <row r="315" spans="1:56" ht="23" x14ac:dyDescent="0.35">
      <c r="B315" s="58"/>
      <c r="C315" s="37"/>
      <c r="E315" s="71" t="s">
        <v>370</v>
      </c>
      <c r="F315" s="375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380"/>
      <c r="R315" s="7"/>
      <c r="S315" s="375"/>
      <c r="T315" s="19"/>
      <c r="U315" s="19"/>
      <c r="V315" s="19"/>
      <c r="W315" s="19"/>
      <c r="X315" s="19"/>
      <c r="Y315" s="19"/>
      <c r="Z315" s="19"/>
      <c r="AA315" s="19"/>
      <c r="AB315" s="19"/>
      <c r="AC315" s="19"/>
      <c r="AD315" s="380"/>
      <c r="AE315" s="7"/>
      <c r="AF315" s="375"/>
      <c r="AG315" s="19"/>
      <c r="AH315" s="19"/>
      <c r="AI315" s="19"/>
      <c r="AJ315" s="19"/>
      <c r="AK315" s="19"/>
      <c r="AL315" s="19"/>
      <c r="AM315" s="19"/>
      <c r="AN315" s="19"/>
      <c r="AO315" s="19"/>
      <c r="AP315" s="19"/>
      <c r="AQ315" s="380"/>
      <c r="AR315" s="7"/>
      <c r="AS315" s="375"/>
      <c r="AT315" s="19"/>
      <c r="AU315" s="19"/>
      <c r="AV315" s="19"/>
      <c r="AW315" s="19"/>
      <c r="AX315" s="19"/>
      <c r="AY315" s="19"/>
      <c r="AZ315" s="19"/>
      <c r="BA315" s="19"/>
      <c r="BB315" s="19"/>
      <c r="BC315" s="19"/>
      <c r="BD315" s="380"/>
    </row>
    <row r="316" spans="1:56" ht="23" x14ac:dyDescent="0.35">
      <c r="A316" s="37" t="s">
        <v>59</v>
      </c>
      <c r="B316" s="37" t="s">
        <v>176</v>
      </c>
      <c r="C316" s="37">
        <v>230</v>
      </c>
      <c r="E316" s="72" t="s">
        <v>206</v>
      </c>
      <c r="F316" s="390"/>
      <c r="G316" s="391"/>
      <c r="H316" s="391"/>
      <c r="I316" s="391"/>
      <c r="J316" s="391"/>
      <c r="K316" s="391"/>
      <c r="L316" s="391"/>
      <c r="M316" s="391"/>
      <c r="N316" s="391"/>
      <c r="O316" s="391"/>
      <c r="P316" s="391"/>
      <c r="Q316" s="392"/>
      <c r="R316" s="7"/>
      <c r="S316" s="390"/>
      <c r="T316" s="391"/>
      <c r="U316" s="391"/>
      <c r="V316" s="391"/>
      <c r="W316" s="391"/>
      <c r="X316" s="391"/>
      <c r="Y316" s="391"/>
      <c r="Z316" s="391"/>
      <c r="AA316" s="391"/>
      <c r="AB316" s="391"/>
      <c r="AC316" s="391"/>
      <c r="AD316" s="392"/>
      <c r="AE316" s="7"/>
      <c r="AF316" s="390"/>
      <c r="AG316" s="391"/>
      <c r="AH316" s="391"/>
      <c r="AI316" s="391"/>
      <c r="AJ316" s="391"/>
      <c r="AK316" s="391"/>
      <c r="AL316" s="391"/>
      <c r="AM316" s="391"/>
      <c r="AN316" s="391"/>
      <c r="AO316" s="391"/>
      <c r="AP316" s="391"/>
      <c r="AQ316" s="392"/>
      <c r="AR316" s="7"/>
      <c r="AS316" s="390"/>
      <c r="AT316" s="391"/>
      <c r="AU316" s="391"/>
      <c r="AV316" s="391"/>
      <c r="AW316" s="391"/>
      <c r="AX316" s="391"/>
      <c r="AY316" s="391"/>
      <c r="AZ316" s="391"/>
      <c r="BA316" s="391"/>
      <c r="BB316" s="391"/>
      <c r="BC316" s="391"/>
      <c r="BD316" s="392"/>
    </row>
    <row r="317" spans="1:56" ht="23" x14ac:dyDescent="0.35">
      <c r="A317" s="37" t="s">
        <v>59</v>
      </c>
      <c r="B317" s="37" t="s">
        <v>177</v>
      </c>
      <c r="C317" s="37">
        <v>231</v>
      </c>
      <c r="E317" s="72" t="s">
        <v>207</v>
      </c>
      <c r="F317" s="390"/>
      <c r="G317" s="391"/>
      <c r="H317" s="391"/>
      <c r="I317" s="391"/>
      <c r="J317" s="391"/>
      <c r="K317" s="391"/>
      <c r="L317" s="391"/>
      <c r="M317" s="391"/>
      <c r="N317" s="391"/>
      <c r="O317" s="391"/>
      <c r="P317" s="391"/>
      <c r="Q317" s="392"/>
      <c r="R317" s="7"/>
      <c r="S317" s="390"/>
      <c r="T317" s="391"/>
      <c r="U317" s="391"/>
      <c r="V317" s="391"/>
      <c r="W317" s="391"/>
      <c r="X317" s="391"/>
      <c r="Y317" s="391"/>
      <c r="Z317" s="391"/>
      <c r="AA317" s="391"/>
      <c r="AB317" s="391"/>
      <c r="AC317" s="391"/>
      <c r="AD317" s="392"/>
      <c r="AE317" s="7"/>
      <c r="AF317" s="390"/>
      <c r="AG317" s="391"/>
      <c r="AH317" s="391"/>
      <c r="AI317" s="391"/>
      <c r="AJ317" s="391"/>
      <c r="AK317" s="391"/>
      <c r="AL317" s="391"/>
      <c r="AM317" s="391"/>
      <c r="AN317" s="391"/>
      <c r="AO317" s="391"/>
      <c r="AP317" s="391"/>
      <c r="AQ317" s="392"/>
      <c r="AR317" s="7"/>
      <c r="AS317" s="390"/>
      <c r="AT317" s="391"/>
      <c r="AU317" s="391"/>
      <c r="AV317" s="391"/>
      <c r="AW317" s="391"/>
      <c r="AX317" s="391"/>
      <c r="AY317" s="391"/>
      <c r="AZ317" s="391"/>
      <c r="BA317" s="391"/>
      <c r="BB317" s="391"/>
      <c r="BC317" s="391"/>
      <c r="BD317" s="392"/>
    </row>
    <row r="318" spans="1:56" ht="23" x14ac:dyDescent="0.35">
      <c r="A318" s="37" t="s">
        <v>59</v>
      </c>
      <c r="B318" s="37" t="s">
        <v>178</v>
      </c>
      <c r="C318" s="37">
        <v>232</v>
      </c>
      <c r="E318" s="72" t="s">
        <v>208</v>
      </c>
      <c r="F318" s="390"/>
      <c r="G318" s="391"/>
      <c r="H318" s="391"/>
      <c r="I318" s="391"/>
      <c r="J318" s="391"/>
      <c r="K318" s="391"/>
      <c r="L318" s="391"/>
      <c r="M318" s="391"/>
      <c r="N318" s="391"/>
      <c r="O318" s="391"/>
      <c r="P318" s="391"/>
      <c r="Q318" s="392"/>
      <c r="R318" s="7"/>
      <c r="S318" s="390"/>
      <c r="T318" s="391"/>
      <c r="U318" s="391"/>
      <c r="V318" s="391"/>
      <c r="W318" s="391"/>
      <c r="X318" s="391"/>
      <c r="Y318" s="391"/>
      <c r="Z318" s="391"/>
      <c r="AA318" s="391"/>
      <c r="AB318" s="391"/>
      <c r="AC318" s="391"/>
      <c r="AD318" s="392"/>
      <c r="AE318" s="7"/>
      <c r="AF318" s="390"/>
      <c r="AG318" s="391"/>
      <c r="AH318" s="391"/>
      <c r="AI318" s="391"/>
      <c r="AJ318" s="391"/>
      <c r="AK318" s="391"/>
      <c r="AL318" s="391"/>
      <c r="AM318" s="391"/>
      <c r="AN318" s="391"/>
      <c r="AO318" s="391"/>
      <c r="AP318" s="391"/>
      <c r="AQ318" s="392"/>
      <c r="AR318" s="7"/>
      <c r="AS318" s="390"/>
      <c r="AT318" s="391"/>
      <c r="AU318" s="391"/>
      <c r="AV318" s="391"/>
      <c r="AW318" s="391"/>
      <c r="AX318" s="391"/>
      <c r="AY318" s="391"/>
      <c r="AZ318" s="391"/>
      <c r="BA318" s="391"/>
      <c r="BB318" s="391"/>
      <c r="BC318" s="391"/>
      <c r="BD318" s="392"/>
    </row>
    <row r="319" spans="1:56" ht="23" x14ac:dyDescent="0.35">
      <c r="A319" s="37" t="s">
        <v>59</v>
      </c>
      <c r="B319" s="37" t="s">
        <v>179</v>
      </c>
      <c r="C319" s="37">
        <v>233</v>
      </c>
      <c r="E319" s="72" t="s">
        <v>209</v>
      </c>
      <c r="F319" s="390"/>
      <c r="G319" s="391"/>
      <c r="H319" s="391"/>
      <c r="I319" s="391"/>
      <c r="J319" s="391"/>
      <c r="K319" s="391"/>
      <c r="L319" s="391"/>
      <c r="M319" s="391"/>
      <c r="N319" s="391"/>
      <c r="O319" s="391"/>
      <c r="P319" s="391"/>
      <c r="Q319" s="392"/>
      <c r="R319" s="7"/>
      <c r="S319" s="390"/>
      <c r="T319" s="391"/>
      <c r="U319" s="391"/>
      <c r="V319" s="391"/>
      <c r="W319" s="391"/>
      <c r="X319" s="391"/>
      <c r="Y319" s="391"/>
      <c r="Z319" s="391"/>
      <c r="AA319" s="391"/>
      <c r="AB319" s="391"/>
      <c r="AC319" s="391"/>
      <c r="AD319" s="392"/>
      <c r="AE319" s="7"/>
      <c r="AF319" s="390"/>
      <c r="AG319" s="391"/>
      <c r="AH319" s="391"/>
      <c r="AI319" s="391"/>
      <c r="AJ319" s="391"/>
      <c r="AK319" s="391"/>
      <c r="AL319" s="391"/>
      <c r="AM319" s="391"/>
      <c r="AN319" s="391"/>
      <c r="AO319" s="391"/>
      <c r="AP319" s="391"/>
      <c r="AQ319" s="392"/>
      <c r="AR319" s="7"/>
      <c r="AS319" s="390"/>
      <c r="AT319" s="391"/>
      <c r="AU319" s="391"/>
      <c r="AV319" s="391"/>
      <c r="AW319" s="391"/>
      <c r="AX319" s="391"/>
      <c r="AY319" s="391"/>
      <c r="AZ319" s="391"/>
      <c r="BA319" s="391"/>
      <c r="BB319" s="391"/>
      <c r="BC319" s="391"/>
      <c r="BD319" s="392"/>
    </row>
    <row r="320" spans="1:56" ht="23" x14ac:dyDescent="0.35">
      <c r="A320" s="37" t="s">
        <v>59</v>
      </c>
      <c r="B320" s="37" t="s">
        <v>180</v>
      </c>
      <c r="C320" s="37">
        <v>234</v>
      </c>
      <c r="E320" s="72" t="s">
        <v>210</v>
      </c>
      <c r="F320" s="390"/>
      <c r="G320" s="391"/>
      <c r="H320" s="391"/>
      <c r="I320" s="391"/>
      <c r="J320" s="391"/>
      <c r="K320" s="391"/>
      <c r="L320" s="391"/>
      <c r="M320" s="391"/>
      <c r="N320" s="391"/>
      <c r="O320" s="391"/>
      <c r="P320" s="391"/>
      <c r="Q320" s="392"/>
      <c r="R320" s="7"/>
      <c r="S320" s="390"/>
      <c r="T320" s="391"/>
      <c r="U320" s="391"/>
      <c r="V320" s="391"/>
      <c r="W320" s="391"/>
      <c r="X320" s="391"/>
      <c r="Y320" s="391"/>
      <c r="Z320" s="391"/>
      <c r="AA320" s="391"/>
      <c r="AB320" s="391"/>
      <c r="AC320" s="391"/>
      <c r="AD320" s="392"/>
      <c r="AE320" s="7"/>
      <c r="AF320" s="390"/>
      <c r="AG320" s="391"/>
      <c r="AH320" s="391"/>
      <c r="AI320" s="391"/>
      <c r="AJ320" s="391"/>
      <c r="AK320" s="391"/>
      <c r="AL320" s="391"/>
      <c r="AM320" s="391"/>
      <c r="AN320" s="391"/>
      <c r="AO320" s="391"/>
      <c r="AP320" s="391"/>
      <c r="AQ320" s="392"/>
      <c r="AR320" s="7"/>
      <c r="AS320" s="390"/>
      <c r="AT320" s="391"/>
      <c r="AU320" s="391"/>
      <c r="AV320" s="391"/>
      <c r="AW320" s="391"/>
      <c r="AX320" s="391"/>
      <c r="AY320" s="391"/>
      <c r="AZ320" s="391"/>
      <c r="BA320" s="391"/>
      <c r="BB320" s="391"/>
      <c r="BC320" s="391"/>
      <c r="BD320" s="392"/>
    </row>
    <row r="321" spans="1:56" ht="23" x14ac:dyDescent="0.35">
      <c r="A321" s="37" t="s">
        <v>59</v>
      </c>
      <c r="B321" s="37" t="s">
        <v>181</v>
      </c>
      <c r="C321" s="37">
        <v>235</v>
      </c>
      <c r="E321" s="72" t="s">
        <v>211</v>
      </c>
      <c r="F321" s="390"/>
      <c r="G321" s="391"/>
      <c r="H321" s="391"/>
      <c r="I321" s="391"/>
      <c r="J321" s="391"/>
      <c r="K321" s="391"/>
      <c r="L321" s="391"/>
      <c r="M321" s="391"/>
      <c r="N321" s="391"/>
      <c r="O321" s="391"/>
      <c r="P321" s="391"/>
      <c r="Q321" s="392"/>
      <c r="R321" s="7"/>
      <c r="S321" s="390"/>
      <c r="T321" s="391"/>
      <c r="U321" s="391"/>
      <c r="V321" s="391"/>
      <c r="W321" s="391"/>
      <c r="X321" s="391"/>
      <c r="Y321" s="391"/>
      <c r="Z321" s="391"/>
      <c r="AA321" s="391"/>
      <c r="AB321" s="391"/>
      <c r="AC321" s="391"/>
      <c r="AD321" s="392"/>
      <c r="AE321" s="7"/>
      <c r="AF321" s="390"/>
      <c r="AG321" s="391"/>
      <c r="AH321" s="391"/>
      <c r="AI321" s="391"/>
      <c r="AJ321" s="391"/>
      <c r="AK321" s="391"/>
      <c r="AL321" s="391"/>
      <c r="AM321" s="391"/>
      <c r="AN321" s="391"/>
      <c r="AO321" s="391"/>
      <c r="AP321" s="391"/>
      <c r="AQ321" s="392"/>
      <c r="AR321" s="7"/>
      <c r="AS321" s="390"/>
      <c r="AT321" s="391"/>
      <c r="AU321" s="391"/>
      <c r="AV321" s="391"/>
      <c r="AW321" s="391"/>
      <c r="AX321" s="391"/>
      <c r="AY321" s="391"/>
      <c r="AZ321" s="391"/>
      <c r="BA321" s="391"/>
      <c r="BB321" s="391"/>
      <c r="BC321" s="391"/>
      <c r="BD321" s="392"/>
    </row>
    <row r="322" spans="1:56" ht="23" x14ac:dyDescent="0.35">
      <c r="A322" s="37" t="s">
        <v>59</v>
      </c>
      <c r="B322" s="37" t="s">
        <v>182</v>
      </c>
      <c r="C322" s="37">
        <v>236</v>
      </c>
      <c r="E322" s="72" t="s">
        <v>212</v>
      </c>
      <c r="F322" s="390"/>
      <c r="G322" s="391"/>
      <c r="H322" s="391"/>
      <c r="I322" s="391"/>
      <c r="J322" s="391"/>
      <c r="K322" s="391"/>
      <c r="L322" s="391"/>
      <c r="M322" s="391"/>
      <c r="N322" s="391"/>
      <c r="O322" s="391"/>
      <c r="P322" s="391"/>
      <c r="Q322" s="392"/>
      <c r="R322" s="7"/>
      <c r="S322" s="390"/>
      <c r="T322" s="391"/>
      <c r="U322" s="391"/>
      <c r="V322" s="391"/>
      <c r="W322" s="391"/>
      <c r="X322" s="391"/>
      <c r="Y322" s="391"/>
      <c r="Z322" s="391"/>
      <c r="AA322" s="391"/>
      <c r="AB322" s="391"/>
      <c r="AC322" s="391"/>
      <c r="AD322" s="392"/>
      <c r="AE322" s="7"/>
      <c r="AF322" s="390"/>
      <c r="AG322" s="391"/>
      <c r="AH322" s="391"/>
      <c r="AI322" s="391"/>
      <c r="AJ322" s="391"/>
      <c r="AK322" s="391"/>
      <c r="AL322" s="391"/>
      <c r="AM322" s="391"/>
      <c r="AN322" s="391"/>
      <c r="AO322" s="391"/>
      <c r="AP322" s="391"/>
      <c r="AQ322" s="392"/>
      <c r="AR322" s="7"/>
      <c r="AS322" s="390"/>
      <c r="AT322" s="391"/>
      <c r="AU322" s="391"/>
      <c r="AV322" s="391"/>
      <c r="AW322" s="391"/>
      <c r="AX322" s="391"/>
      <c r="AY322" s="391"/>
      <c r="AZ322" s="391"/>
      <c r="BA322" s="391"/>
      <c r="BB322" s="391"/>
      <c r="BC322" s="391"/>
      <c r="BD322" s="392"/>
    </row>
    <row r="323" spans="1:56" ht="23" x14ac:dyDescent="0.35">
      <c r="A323" s="37" t="s">
        <v>59</v>
      </c>
      <c r="B323" s="37" t="s">
        <v>183</v>
      </c>
      <c r="C323" s="37">
        <v>237</v>
      </c>
      <c r="E323" s="47" t="s">
        <v>213</v>
      </c>
      <c r="F323" s="374"/>
      <c r="G323" s="39"/>
      <c r="H323" s="39"/>
      <c r="I323" s="39"/>
      <c r="J323" s="39"/>
      <c r="K323" s="39"/>
      <c r="L323" s="39"/>
      <c r="M323" s="39"/>
      <c r="N323" s="39"/>
      <c r="O323" s="39"/>
      <c r="P323" s="39"/>
      <c r="Q323" s="381"/>
      <c r="R323" s="7"/>
      <c r="S323" s="374"/>
      <c r="T323" s="39"/>
      <c r="U323" s="39"/>
      <c r="V323" s="39"/>
      <c r="W323" s="39"/>
      <c r="X323" s="39"/>
      <c r="Y323" s="39"/>
      <c r="Z323" s="39"/>
      <c r="AA323" s="39"/>
      <c r="AB323" s="39"/>
      <c r="AC323" s="39"/>
      <c r="AD323" s="381"/>
      <c r="AE323" s="7"/>
      <c r="AF323" s="374"/>
      <c r="AG323" s="39"/>
      <c r="AH323" s="39"/>
      <c r="AI323" s="39"/>
      <c r="AJ323" s="39"/>
      <c r="AK323" s="39"/>
      <c r="AL323" s="39"/>
      <c r="AM323" s="39"/>
      <c r="AN323" s="39"/>
      <c r="AO323" s="39"/>
      <c r="AP323" s="39"/>
      <c r="AQ323" s="381"/>
      <c r="AR323" s="7"/>
      <c r="AS323" s="374"/>
      <c r="AT323" s="39"/>
      <c r="AU323" s="39"/>
      <c r="AV323" s="39"/>
      <c r="AW323" s="39"/>
      <c r="AX323" s="39"/>
      <c r="AY323" s="39"/>
      <c r="AZ323" s="39"/>
      <c r="BA323" s="39"/>
      <c r="BB323" s="39"/>
      <c r="BC323" s="39"/>
      <c r="BD323" s="381"/>
    </row>
    <row r="324" spans="1:56" ht="23" x14ac:dyDescent="0.35">
      <c r="A324" s="37" t="s">
        <v>59</v>
      </c>
      <c r="B324" s="37" t="s">
        <v>184</v>
      </c>
      <c r="C324" s="37">
        <v>238</v>
      </c>
      <c r="E324" s="267" t="s">
        <v>214</v>
      </c>
      <c r="F324" s="374"/>
      <c r="G324" s="39"/>
      <c r="H324" s="39"/>
      <c r="I324" s="39"/>
      <c r="J324" s="39"/>
      <c r="K324" s="39"/>
      <c r="L324" s="39"/>
      <c r="M324" s="39"/>
      <c r="N324" s="39"/>
      <c r="O324" s="39"/>
      <c r="P324" s="39"/>
      <c r="Q324" s="381"/>
      <c r="R324" s="7"/>
      <c r="S324" s="390"/>
      <c r="T324" s="391"/>
      <c r="U324" s="391"/>
      <c r="V324" s="391"/>
      <c r="W324" s="391"/>
      <c r="X324" s="391"/>
      <c r="Y324" s="391"/>
      <c r="Z324" s="391"/>
      <c r="AA324" s="391"/>
      <c r="AB324" s="391"/>
      <c r="AC324" s="391"/>
      <c r="AD324" s="392"/>
      <c r="AE324" s="7"/>
      <c r="AF324" s="374"/>
      <c r="AG324" s="39"/>
      <c r="AH324" s="39"/>
      <c r="AI324" s="39"/>
      <c r="AJ324" s="39"/>
      <c r="AK324" s="39"/>
      <c r="AL324" s="39"/>
      <c r="AM324" s="39"/>
      <c r="AN324" s="39"/>
      <c r="AO324" s="39"/>
      <c r="AP324" s="39"/>
      <c r="AQ324" s="381"/>
      <c r="AR324" s="7"/>
      <c r="AS324" s="374"/>
      <c r="AT324" s="39"/>
      <c r="AU324" s="39"/>
      <c r="AV324" s="39"/>
      <c r="AW324" s="39"/>
      <c r="AX324" s="39"/>
      <c r="AY324" s="39"/>
      <c r="AZ324" s="39"/>
      <c r="BA324" s="39"/>
      <c r="BB324" s="39"/>
      <c r="BC324" s="39"/>
      <c r="BD324" s="381"/>
    </row>
    <row r="325" spans="1:56" ht="23" x14ac:dyDescent="0.35">
      <c r="A325" s="37" t="s">
        <v>59</v>
      </c>
      <c r="B325" s="37" t="s">
        <v>185</v>
      </c>
      <c r="C325" s="37">
        <v>239</v>
      </c>
      <c r="E325" s="267" t="s">
        <v>215</v>
      </c>
      <c r="F325" s="374"/>
      <c r="G325" s="39"/>
      <c r="H325" s="39"/>
      <c r="I325" s="39"/>
      <c r="J325" s="39"/>
      <c r="K325" s="39"/>
      <c r="L325" s="39"/>
      <c r="M325" s="39"/>
      <c r="N325" s="39"/>
      <c r="O325" s="39"/>
      <c r="P325" s="39"/>
      <c r="Q325" s="381"/>
      <c r="R325" s="7"/>
      <c r="S325" s="374"/>
      <c r="T325" s="39"/>
      <c r="U325" s="39"/>
      <c r="V325" s="39"/>
      <c r="W325" s="39"/>
      <c r="X325" s="39"/>
      <c r="Y325" s="39"/>
      <c r="Z325" s="39"/>
      <c r="AA325" s="39"/>
      <c r="AB325" s="39"/>
      <c r="AC325" s="39"/>
      <c r="AD325" s="381"/>
      <c r="AE325" s="7"/>
      <c r="AF325" s="374"/>
      <c r="AG325" s="39"/>
      <c r="AH325" s="39"/>
      <c r="AI325" s="39"/>
      <c r="AJ325" s="39"/>
      <c r="AK325" s="39"/>
      <c r="AL325" s="39"/>
      <c r="AM325" s="39"/>
      <c r="AN325" s="39"/>
      <c r="AO325" s="39"/>
      <c r="AP325" s="39"/>
      <c r="AQ325" s="381"/>
      <c r="AR325" s="7"/>
      <c r="AS325" s="374"/>
      <c r="AT325" s="39"/>
      <c r="AU325" s="39"/>
      <c r="AV325" s="39"/>
      <c r="AW325" s="39"/>
      <c r="AX325" s="39"/>
      <c r="AY325" s="39"/>
      <c r="AZ325" s="39"/>
      <c r="BA325" s="39"/>
      <c r="BB325" s="39"/>
      <c r="BC325" s="39"/>
      <c r="BD325" s="381"/>
    </row>
    <row r="326" spans="1:56" ht="23" x14ac:dyDescent="0.35">
      <c r="B326" s="37"/>
      <c r="C326" s="37"/>
      <c r="E326" s="46" t="s">
        <v>217</v>
      </c>
      <c r="F326" s="327"/>
      <c r="G326" s="326"/>
      <c r="H326" s="326"/>
      <c r="I326" s="326"/>
      <c r="J326" s="326"/>
      <c r="K326" s="326"/>
      <c r="L326" s="326"/>
      <c r="M326" s="326"/>
      <c r="N326" s="326"/>
      <c r="O326" s="326"/>
      <c r="P326" s="326"/>
      <c r="Q326" s="9"/>
      <c r="R326" s="7"/>
      <c r="S326" s="327"/>
      <c r="T326" s="326"/>
      <c r="U326" s="326"/>
      <c r="V326" s="326"/>
      <c r="W326" s="326"/>
      <c r="X326" s="326"/>
      <c r="Y326" s="326"/>
      <c r="Z326" s="326"/>
      <c r="AA326" s="326"/>
      <c r="AB326" s="326"/>
      <c r="AC326" s="326"/>
      <c r="AD326" s="9"/>
      <c r="AE326" s="7"/>
      <c r="AF326" s="327"/>
      <c r="AG326" s="326"/>
      <c r="AH326" s="326"/>
      <c r="AI326" s="326"/>
      <c r="AJ326" s="326"/>
      <c r="AK326" s="326"/>
      <c r="AL326" s="326"/>
      <c r="AM326" s="326"/>
      <c r="AN326" s="326"/>
      <c r="AO326" s="326"/>
      <c r="AP326" s="326"/>
      <c r="AQ326" s="9"/>
      <c r="AR326" s="7"/>
      <c r="AS326" s="327"/>
      <c r="AT326" s="326"/>
      <c r="AU326" s="326"/>
      <c r="AV326" s="326"/>
      <c r="AW326" s="326"/>
      <c r="AX326" s="326"/>
      <c r="AY326" s="326"/>
      <c r="AZ326" s="326"/>
      <c r="BA326" s="326"/>
      <c r="BB326" s="326"/>
      <c r="BC326" s="326"/>
      <c r="BD326" s="9"/>
    </row>
    <row r="327" spans="1:56" ht="23" x14ac:dyDescent="0.35">
      <c r="A327" s="37" t="s">
        <v>59</v>
      </c>
      <c r="B327" s="37" t="s">
        <v>186</v>
      </c>
      <c r="C327" s="37">
        <v>240</v>
      </c>
      <c r="E327" s="69" t="s">
        <v>218</v>
      </c>
      <c r="F327" s="42"/>
      <c r="G327" s="39"/>
      <c r="H327" s="39"/>
      <c r="I327" s="39"/>
      <c r="J327" s="39"/>
      <c r="K327" s="39"/>
      <c r="L327" s="39"/>
      <c r="M327" s="39"/>
      <c r="N327" s="39"/>
      <c r="O327" s="39"/>
      <c r="P327" s="39"/>
      <c r="Q327" s="381"/>
      <c r="R327" s="7"/>
      <c r="S327" s="393"/>
      <c r="T327" s="391"/>
      <c r="U327" s="391"/>
      <c r="V327" s="391"/>
      <c r="W327" s="391"/>
      <c r="X327" s="391"/>
      <c r="Y327" s="391"/>
      <c r="Z327" s="391"/>
      <c r="AA327" s="391"/>
      <c r="AB327" s="391"/>
      <c r="AC327" s="391"/>
      <c r="AD327" s="392"/>
      <c r="AE327" s="7"/>
      <c r="AF327" s="42"/>
      <c r="AG327" s="39"/>
      <c r="AH327" s="39"/>
      <c r="AI327" s="39"/>
      <c r="AJ327" s="39"/>
      <c r="AK327" s="39"/>
      <c r="AL327" s="39"/>
      <c r="AM327" s="39"/>
      <c r="AN327" s="39"/>
      <c r="AO327" s="39"/>
      <c r="AP327" s="39"/>
      <c r="AQ327" s="381"/>
      <c r="AR327" s="7"/>
      <c r="AS327" s="42"/>
      <c r="AT327" s="39"/>
      <c r="AU327" s="39"/>
      <c r="AV327" s="39"/>
      <c r="AW327" s="39"/>
      <c r="AX327" s="39"/>
      <c r="AY327" s="39"/>
      <c r="AZ327" s="39"/>
      <c r="BA327" s="39"/>
      <c r="BB327" s="39"/>
      <c r="BC327" s="39"/>
      <c r="BD327" s="381"/>
    </row>
    <row r="328" spans="1:56" ht="23" x14ac:dyDescent="0.35">
      <c r="A328" s="37" t="s">
        <v>59</v>
      </c>
      <c r="B328" s="37" t="s">
        <v>187</v>
      </c>
      <c r="C328" s="37">
        <v>241</v>
      </c>
      <c r="E328" s="69" t="s">
        <v>319</v>
      </c>
      <c r="F328" s="390"/>
      <c r="G328" s="391"/>
      <c r="H328" s="391"/>
      <c r="I328" s="391"/>
      <c r="J328" s="391"/>
      <c r="K328" s="391"/>
      <c r="L328" s="391"/>
      <c r="M328" s="391"/>
      <c r="N328" s="391"/>
      <c r="O328" s="391"/>
      <c r="P328" s="391"/>
      <c r="Q328" s="392"/>
      <c r="S328" s="390"/>
      <c r="T328" s="391"/>
      <c r="U328" s="391"/>
      <c r="V328" s="391"/>
      <c r="W328" s="391"/>
      <c r="X328" s="391"/>
      <c r="Y328" s="391"/>
      <c r="Z328" s="391"/>
      <c r="AA328" s="391"/>
      <c r="AB328" s="391"/>
      <c r="AC328" s="391"/>
      <c r="AD328" s="392"/>
      <c r="AF328" s="390"/>
      <c r="AG328" s="391"/>
      <c r="AH328" s="391"/>
      <c r="AI328" s="391"/>
      <c r="AJ328" s="391"/>
      <c r="AK328" s="391"/>
      <c r="AL328" s="391"/>
      <c r="AM328" s="391"/>
      <c r="AN328" s="391"/>
      <c r="AO328" s="391"/>
      <c r="AP328" s="391"/>
      <c r="AQ328" s="392"/>
      <c r="AS328" s="390"/>
      <c r="AT328" s="391"/>
      <c r="AU328" s="391"/>
      <c r="AV328" s="391"/>
      <c r="AW328" s="391"/>
      <c r="AX328" s="391"/>
      <c r="AY328" s="391"/>
      <c r="AZ328" s="391"/>
      <c r="BA328" s="391"/>
      <c r="BB328" s="391"/>
      <c r="BC328" s="391"/>
      <c r="BD328" s="392"/>
    </row>
    <row r="329" spans="1:56" ht="23" x14ac:dyDescent="0.35">
      <c r="A329" s="37" t="s">
        <v>59</v>
      </c>
      <c r="B329" s="37" t="s">
        <v>188</v>
      </c>
      <c r="C329" s="37">
        <v>242</v>
      </c>
      <c r="E329" s="69" t="s">
        <v>220</v>
      </c>
      <c r="F329" s="390"/>
      <c r="G329" s="391"/>
      <c r="H329" s="391"/>
      <c r="I329" s="391"/>
      <c r="J329" s="391"/>
      <c r="K329" s="391"/>
      <c r="L329" s="391"/>
      <c r="M329" s="391"/>
      <c r="N329" s="391"/>
      <c r="O329" s="391"/>
      <c r="P329" s="391"/>
      <c r="Q329" s="392"/>
      <c r="R329" s="7"/>
      <c r="S329" s="374"/>
      <c r="T329" s="39"/>
      <c r="U329" s="39"/>
      <c r="V329" s="39"/>
      <c r="W329" s="39"/>
      <c r="X329" s="39"/>
      <c r="Y329" s="39"/>
      <c r="Z329" s="39"/>
      <c r="AA329" s="39"/>
      <c r="AB329" s="39"/>
      <c r="AC329" s="39"/>
      <c r="AD329" s="381"/>
      <c r="AE329" s="7"/>
      <c r="AF329" s="374"/>
      <c r="AG329" s="39"/>
      <c r="AH329" s="39"/>
      <c r="AI329" s="39"/>
      <c r="AJ329" s="39"/>
      <c r="AK329" s="39"/>
      <c r="AL329" s="39"/>
      <c r="AM329" s="39"/>
      <c r="AN329" s="39"/>
      <c r="AO329" s="39"/>
      <c r="AP329" s="39"/>
      <c r="AQ329" s="381"/>
      <c r="AR329" s="7"/>
      <c r="AS329" s="390"/>
      <c r="AT329" s="391"/>
      <c r="AU329" s="391"/>
      <c r="AV329" s="391"/>
      <c r="AW329" s="391"/>
      <c r="AX329" s="391"/>
      <c r="AY329" s="391"/>
      <c r="AZ329" s="391"/>
      <c r="BA329" s="391"/>
      <c r="BB329" s="391"/>
      <c r="BC329" s="391"/>
      <c r="BD329" s="392"/>
    </row>
    <row r="330" spans="1:56" ht="23" x14ac:dyDescent="0.35">
      <c r="B330" s="37"/>
      <c r="C330" s="37"/>
      <c r="E330" s="46" t="s">
        <v>222</v>
      </c>
      <c r="F330" s="327"/>
      <c r="G330" s="326"/>
      <c r="H330" s="326"/>
      <c r="I330" s="326"/>
      <c r="J330" s="326"/>
      <c r="K330" s="326"/>
      <c r="L330" s="326"/>
      <c r="M330" s="326"/>
      <c r="N330" s="326"/>
      <c r="O330" s="326"/>
      <c r="P330" s="326"/>
      <c r="Q330" s="9"/>
      <c r="R330" s="7"/>
      <c r="S330" s="327"/>
      <c r="T330" s="326"/>
      <c r="U330" s="326"/>
      <c r="V330" s="326"/>
      <c r="W330" s="326"/>
      <c r="X330" s="326"/>
      <c r="Y330" s="326"/>
      <c r="Z330" s="326"/>
      <c r="AA330" s="326"/>
      <c r="AB330" s="326"/>
      <c r="AC330" s="326"/>
      <c r="AD330" s="9"/>
      <c r="AE330" s="7"/>
      <c r="AF330" s="327"/>
      <c r="AG330" s="326"/>
      <c r="AH330" s="326"/>
      <c r="AI330" s="326"/>
      <c r="AJ330" s="326"/>
      <c r="AK330" s="326"/>
      <c r="AL330" s="326"/>
      <c r="AM330" s="326"/>
      <c r="AN330" s="326"/>
      <c r="AO330" s="326"/>
      <c r="AP330" s="326"/>
      <c r="AQ330" s="9"/>
      <c r="AR330" s="7"/>
      <c r="AS330" s="327"/>
      <c r="AT330" s="326"/>
      <c r="AU330" s="326"/>
      <c r="AV330" s="326"/>
      <c r="AW330" s="326"/>
      <c r="AX330" s="326"/>
      <c r="AY330" s="326"/>
      <c r="AZ330" s="326"/>
      <c r="BA330" s="326"/>
      <c r="BB330" s="326"/>
      <c r="BC330" s="326"/>
      <c r="BD330" s="9"/>
    </row>
    <row r="331" spans="1:56" ht="23" x14ac:dyDescent="0.35">
      <c r="A331" s="37" t="s">
        <v>59</v>
      </c>
      <c r="B331" s="37" t="s">
        <v>189</v>
      </c>
      <c r="C331" s="37">
        <v>243</v>
      </c>
      <c r="E331" s="69" t="s">
        <v>223</v>
      </c>
      <c r="F331" s="390"/>
      <c r="G331" s="391"/>
      <c r="H331" s="391"/>
      <c r="I331" s="391"/>
      <c r="J331" s="391"/>
      <c r="K331" s="391"/>
      <c r="L331" s="391"/>
      <c r="M331" s="391"/>
      <c r="N331" s="391"/>
      <c r="O331" s="391"/>
      <c r="P331" s="391"/>
      <c r="Q331" s="392"/>
      <c r="R331" s="7"/>
      <c r="S331" s="374"/>
      <c r="T331" s="39"/>
      <c r="U331" s="39"/>
      <c r="V331" s="39"/>
      <c r="W331" s="39"/>
      <c r="X331" s="39"/>
      <c r="Y331" s="39"/>
      <c r="Z331" s="39"/>
      <c r="AA331" s="39"/>
      <c r="AB331" s="39"/>
      <c r="AC331" s="39"/>
      <c r="AD331" s="381"/>
      <c r="AE331" s="7"/>
      <c r="AF331" s="374"/>
      <c r="AG331" s="39"/>
      <c r="AH331" s="39"/>
      <c r="AI331" s="39"/>
      <c r="AJ331" s="39"/>
      <c r="AK331" s="39"/>
      <c r="AL331" s="39"/>
      <c r="AM331" s="39"/>
      <c r="AN331" s="39"/>
      <c r="AO331" s="39"/>
      <c r="AP331" s="39"/>
      <c r="AQ331" s="381"/>
      <c r="AR331" s="7"/>
      <c r="AS331" s="390"/>
      <c r="AT331" s="391"/>
      <c r="AU331" s="391"/>
      <c r="AV331" s="391"/>
      <c r="AW331" s="391"/>
      <c r="AX331" s="391"/>
      <c r="AY331" s="391"/>
      <c r="AZ331" s="391"/>
      <c r="BA331" s="391"/>
      <c r="BB331" s="391"/>
      <c r="BC331" s="391"/>
      <c r="BD331" s="392"/>
    </row>
    <row r="332" spans="1:56" ht="23" x14ac:dyDescent="0.35">
      <c r="A332" s="37" t="s">
        <v>59</v>
      </c>
      <c r="B332" s="37" t="s">
        <v>190</v>
      </c>
      <c r="C332" s="37">
        <v>244</v>
      </c>
      <c r="E332" s="69" t="s">
        <v>224</v>
      </c>
      <c r="F332" s="390"/>
      <c r="G332" s="391"/>
      <c r="H332" s="391"/>
      <c r="I332" s="391"/>
      <c r="J332" s="391"/>
      <c r="K332" s="391"/>
      <c r="L332" s="391"/>
      <c r="M332" s="391"/>
      <c r="N332" s="391"/>
      <c r="O332" s="391"/>
      <c r="P332" s="391"/>
      <c r="Q332" s="392"/>
      <c r="R332" s="7"/>
      <c r="S332" s="390"/>
      <c r="T332" s="391"/>
      <c r="U332" s="391"/>
      <c r="V332" s="391"/>
      <c r="W332" s="391"/>
      <c r="X332" s="391"/>
      <c r="Y332" s="391"/>
      <c r="Z332" s="391"/>
      <c r="AA332" s="391"/>
      <c r="AB332" s="391"/>
      <c r="AC332" s="391"/>
      <c r="AD332" s="392"/>
      <c r="AE332" s="7"/>
      <c r="AF332" s="390"/>
      <c r="AG332" s="391"/>
      <c r="AH332" s="391"/>
      <c r="AI332" s="391"/>
      <c r="AJ332" s="391"/>
      <c r="AK332" s="391"/>
      <c r="AL332" s="391"/>
      <c r="AM332" s="391"/>
      <c r="AN332" s="391"/>
      <c r="AO332" s="391"/>
      <c r="AP332" s="391"/>
      <c r="AQ332" s="392"/>
      <c r="AR332" s="7"/>
      <c r="AS332" s="390"/>
      <c r="AT332" s="391"/>
      <c r="AU332" s="391"/>
      <c r="AV332" s="391"/>
      <c r="AW332" s="391"/>
      <c r="AX332" s="391"/>
      <c r="AY332" s="391"/>
      <c r="AZ332" s="391"/>
      <c r="BA332" s="391"/>
      <c r="BB332" s="391"/>
      <c r="BC332" s="391"/>
      <c r="BD332" s="392"/>
    </row>
    <row r="333" spans="1:56" ht="23" x14ac:dyDescent="0.35">
      <c r="A333" s="37" t="s">
        <v>59</v>
      </c>
      <c r="B333" s="37" t="s">
        <v>191</v>
      </c>
      <c r="C333" s="37">
        <v>245</v>
      </c>
      <c r="E333" s="69" t="s">
        <v>225</v>
      </c>
      <c r="F333" s="390"/>
      <c r="G333" s="391"/>
      <c r="H333" s="391"/>
      <c r="I333" s="391"/>
      <c r="J333" s="391"/>
      <c r="K333" s="391"/>
      <c r="L333" s="391"/>
      <c r="M333" s="391"/>
      <c r="N333" s="391"/>
      <c r="O333" s="391"/>
      <c r="P333" s="391"/>
      <c r="Q333" s="392"/>
      <c r="R333" s="7"/>
      <c r="S333" s="390"/>
      <c r="T333" s="391"/>
      <c r="U333" s="391"/>
      <c r="V333" s="391"/>
      <c r="W333" s="391"/>
      <c r="X333" s="391"/>
      <c r="Y333" s="391"/>
      <c r="Z333" s="391"/>
      <c r="AA333" s="391"/>
      <c r="AB333" s="391"/>
      <c r="AC333" s="391"/>
      <c r="AD333" s="392"/>
      <c r="AE333" s="7"/>
      <c r="AF333" s="390"/>
      <c r="AG333" s="391"/>
      <c r="AH333" s="391"/>
      <c r="AI333" s="391"/>
      <c r="AJ333" s="391"/>
      <c r="AK333" s="391"/>
      <c r="AL333" s="391"/>
      <c r="AM333" s="391"/>
      <c r="AN333" s="391"/>
      <c r="AO333" s="391"/>
      <c r="AP333" s="391"/>
      <c r="AQ333" s="392"/>
      <c r="AR333" s="7"/>
      <c r="AS333" s="390"/>
      <c r="AT333" s="391"/>
      <c r="AU333" s="391"/>
      <c r="AV333" s="391"/>
      <c r="AW333" s="391"/>
      <c r="AX333" s="391"/>
      <c r="AY333" s="391"/>
      <c r="AZ333" s="391"/>
      <c r="BA333" s="391"/>
      <c r="BB333" s="391"/>
      <c r="BC333" s="391"/>
      <c r="BD333" s="392"/>
    </row>
    <row r="334" spans="1:56" ht="23" x14ac:dyDescent="0.35">
      <c r="A334" s="37" t="s">
        <v>59</v>
      </c>
      <c r="B334" s="37" t="s">
        <v>192</v>
      </c>
      <c r="C334" s="37">
        <v>246</v>
      </c>
      <c r="E334" s="69" t="s">
        <v>226</v>
      </c>
      <c r="F334" s="390"/>
      <c r="G334" s="391"/>
      <c r="H334" s="391"/>
      <c r="I334" s="391"/>
      <c r="J334" s="391"/>
      <c r="K334" s="391"/>
      <c r="L334" s="391"/>
      <c r="M334" s="391"/>
      <c r="N334" s="391"/>
      <c r="O334" s="391"/>
      <c r="P334" s="391"/>
      <c r="Q334" s="392"/>
      <c r="R334" s="7"/>
      <c r="S334" s="390"/>
      <c r="T334" s="391"/>
      <c r="U334" s="391"/>
      <c r="V334" s="391"/>
      <c r="W334" s="391"/>
      <c r="X334" s="391"/>
      <c r="Y334" s="391"/>
      <c r="Z334" s="391"/>
      <c r="AA334" s="391"/>
      <c r="AB334" s="391"/>
      <c r="AC334" s="391"/>
      <c r="AD334" s="392"/>
      <c r="AE334" s="7"/>
      <c r="AF334" s="390"/>
      <c r="AG334" s="391"/>
      <c r="AH334" s="391"/>
      <c r="AI334" s="391"/>
      <c r="AJ334" s="391"/>
      <c r="AK334" s="391"/>
      <c r="AL334" s="391"/>
      <c r="AM334" s="391"/>
      <c r="AN334" s="391"/>
      <c r="AO334" s="391"/>
      <c r="AP334" s="391"/>
      <c r="AQ334" s="392"/>
      <c r="AR334" s="7"/>
      <c r="AS334" s="390"/>
      <c r="AT334" s="391"/>
      <c r="AU334" s="391"/>
      <c r="AV334" s="391"/>
      <c r="AW334" s="391"/>
      <c r="AX334" s="391"/>
      <c r="AY334" s="391"/>
      <c r="AZ334" s="391"/>
      <c r="BA334" s="391"/>
      <c r="BB334" s="391"/>
      <c r="BC334" s="391"/>
      <c r="BD334" s="392"/>
    </row>
    <row r="335" spans="1:56" ht="23" x14ac:dyDescent="0.35">
      <c r="A335" s="37" t="s">
        <v>59</v>
      </c>
      <c r="B335" s="37" t="s">
        <v>193</v>
      </c>
      <c r="C335" s="37">
        <v>247</v>
      </c>
      <c r="E335" s="69" t="s">
        <v>227</v>
      </c>
      <c r="F335" s="390"/>
      <c r="G335" s="391"/>
      <c r="H335" s="391"/>
      <c r="I335" s="391"/>
      <c r="J335" s="391"/>
      <c r="K335" s="391"/>
      <c r="L335" s="391"/>
      <c r="M335" s="391"/>
      <c r="N335" s="391"/>
      <c r="O335" s="391"/>
      <c r="P335" s="391"/>
      <c r="Q335" s="392"/>
      <c r="R335" s="7"/>
      <c r="S335" s="390"/>
      <c r="T335" s="391"/>
      <c r="U335" s="391"/>
      <c r="V335" s="391"/>
      <c r="W335" s="391"/>
      <c r="X335" s="391"/>
      <c r="Y335" s="391"/>
      <c r="Z335" s="391"/>
      <c r="AA335" s="391"/>
      <c r="AB335" s="391"/>
      <c r="AC335" s="391"/>
      <c r="AD335" s="392"/>
      <c r="AE335" s="7"/>
      <c r="AF335" s="390"/>
      <c r="AG335" s="391"/>
      <c r="AH335" s="391"/>
      <c r="AI335" s="391"/>
      <c r="AJ335" s="391"/>
      <c r="AK335" s="391"/>
      <c r="AL335" s="391"/>
      <c r="AM335" s="391"/>
      <c r="AN335" s="391"/>
      <c r="AO335" s="391"/>
      <c r="AP335" s="391"/>
      <c r="AQ335" s="392"/>
      <c r="AR335" s="7"/>
      <c r="AS335" s="390"/>
      <c r="AT335" s="391"/>
      <c r="AU335" s="391"/>
      <c r="AV335" s="391"/>
      <c r="AW335" s="391"/>
      <c r="AX335" s="391"/>
      <c r="AY335" s="391"/>
      <c r="AZ335" s="391"/>
      <c r="BA335" s="391"/>
      <c r="BB335" s="391"/>
      <c r="BC335" s="391"/>
      <c r="BD335" s="392"/>
    </row>
    <row r="336" spans="1:56" s="18" customFormat="1" ht="23" x14ac:dyDescent="0.35">
      <c r="A336" s="35"/>
      <c r="B336" s="35"/>
      <c r="C336" s="37"/>
      <c r="E336" s="12" t="s">
        <v>348</v>
      </c>
      <c r="F336" s="16">
        <f>SUM(F338:F340)</f>
        <v>0</v>
      </c>
      <c r="G336" s="385">
        <f t="shared" ref="G336:Q336" si="12">SUM(G338:G340)</f>
        <v>0</v>
      </c>
      <c r="H336" s="385">
        <f t="shared" si="12"/>
        <v>0</v>
      </c>
      <c r="I336" s="385">
        <f t="shared" si="12"/>
        <v>0</v>
      </c>
      <c r="J336" s="385">
        <f t="shared" si="12"/>
        <v>0</v>
      </c>
      <c r="K336" s="385">
        <f t="shared" si="12"/>
        <v>0</v>
      </c>
      <c r="L336" s="385">
        <f t="shared" si="12"/>
        <v>0</v>
      </c>
      <c r="M336" s="385">
        <f t="shared" si="12"/>
        <v>0</v>
      </c>
      <c r="N336" s="385">
        <f t="shared" si="12"/>
        <v>0</v>
      </c>
      <c r="O336" s="385">
        <f t="shared" si="12"/>
        <v>0</v>
      </c>
      <c r="P336" s="385">
        <f t="shared" si="12"/>
        <v>0</v>
      </c>
      <c r="Q336" s="383">
        <f t="shared" si="12"/>
        <v>0</v>
      </c>
      <c r="R336" s="17"/>
      <c r="S336" s="16">
        <f>SUM(S338:S340)</f>
        <v>0</v>
      </c>
      <c r="T336" s="385">
        <f t="shared" ref="T336:AD336" si="13">SUM(T338:T340)</f>
        <v>0</v>
      </c>
      <c r="U336" s="385">
        <f t="shared" si="13"/>
        <v>0</v>
      </c>
      <c r="V336" s="385">
        <f t="shared" si="13"/>
        <v>0</v>
      </c>
      <c r="W336" s="385">
        <f t="shared" si="13"/>
        <v>0</v>
      </c>
      <c r="X336" s="385">
        <f t="shared" si="13"/>
        <v>0</v>
      </c>
      <c r="Y336" s="385">
        <f t="shared" si="13"/>
        <v>0</v>
      </c>
      <c r="Z336" s="385">
        <f t="shared" si="13"/>
        <v>0</v>
      </c>
      <c r="AA336" s="385">
        <f t="shared" si="13"/>
        <v>0</v>
      </c>
      <c r="AB336" s="385">
        <f t="shared" si="13"/>
        <v>0</v>
      </c>
      <c r="AC336" s="385">
        <f t="shared" si="13"/>
        <v>0</v>
      </c>
      <c r="AD336" s="383">
        <f t="shared" si="13"/>
        <v>0</v>
      </c>
      <c r="AE336" s="17"/>
      <c r="AF336" s="16">
        <f>SUM(AF338:AF340)</f>
        <v>0</v>
      </c>
      <c r="AG336" s="385">
        <f t="shared" ref="AG336:AQ336" si="14">SUM(AG338:AG340)</f>
        <v>0</v>
      </c>
      <c r="AH336" s="385">
        <f t="shared" si="14"/>
        <v>0</v>
      </c>
      <c r="AI336" s="385">
        <f t="shared" si="14"/>
        <v>0</v>
      </c>
      <c r="AJ336" s="385">
        <f t="shared" si="14"/>
        <v>0</v>
      </c>
      <c r="AK336" s="385">
        <f t="shared" si="14"/>
        <v>0</v>
      </c>
      <c r="AL336" s="385">
        <f t="shared" si="14"/>
        <v>0</v>
      </c>
      <c r="AM336" s="385">
        <f t="shared" si="14"/>
        <v>0</v>
      </c>
      <c r="AN336" s="385">
        <f t="shared" si="14"/>
        <v>0</v>
      </c>
      <c r="AO336" s="385">
        <f t="shared" si="14"/>
        <v>0</v>
      </c>
      <c r="AP336" s="385">
        <f t="shared" si="14"/>
        <v>0</v>
      </c>
      <c r="AQ336" s="383">
        <f t="shared" si="14"/>
        <v>0</v>
      </c>
      <c r="AR336" s="17"/>
      <c r="AS336" s="16">
        <f>SUM(AS338:AS340)</f>
        <v>0</v>
      </c>
      <c r="AT336" s="385">
        <f t="shared" ref="AT336:BD336" si="15">SUM(AT338:AT340)</f>
        <v>0</v>
      </c>
      <c r="AU336" s="385">
        <f t="shared" si="15"/>
        <v>0</v>
      </c>
      <c r="AV336" s="385">
        <f t="shared" si="15"/>
        <v>0</v>
      </c>
      <c r="AW336" s="385">
        <f t="shared" si="15"/>
        <v>0</v>
      </c>
      <c r="AX336" s="385">
        <f t="shared" si="15"/>
        <v>0</v>
      </c>
      <c r="AY336" s="385">
        <f t="shared" si="15"/>
        <v>0</v>
      </c>
      <c r="AZ336" s="385">
        <f t="shared" si="15"/>
        <v>0</v>
      </c>
      <c r="BA336" s="385">
        <f t="shared" si="15"/>
        <v>0</v>
      </c>
      <c r="BB336" s="385">
        <f t="shared" si="15"/>
        <v>0</v>
      </c>
      <c r="BC336" s="385">
        <f t="shared" si="15"/>
        <v>0</v>
      </c>
      <c r="BD336" s="383">
        <f t="shared" si="15"/>
        <v>0</v>
      </c>
    </row>
    <row r="337" spans="1:225" ht="23" x14ac:dyDescent="0.35">
      <c r="B337" s="37"/>
      <c r="C337" s="37"/>
      <c r="E337" s="46" t="s">
        <v>229</v>
      </c>
      <c r="F337" s="327"/>
      <c r="G337" s="326"/>
      <c r="H337" s="326"/>
      <c r="I337" s="326"/>
      <c r="J337" s="326"/>
      <c r="K337" s="326"/>
      <c r="L337" s="326"/>
      <c r="M337" s="326"/>
      <c r="N337" s="326"/>
      <c r="O337" s="326"/>
      <c r="P337" s="326"/>
      <c r="Q337" s="9"/>
      <c r="R337" s="7"/>
      <c r="S337" s="327"/>
      <c r="T337" s="326"/>
      <c r="U337" s="326"/>
      <c r="V337" s="326"/>
      <c r="W337" s="326"/>
      <c r="X337" s="326"/>
      <c r="Y337" s="326"/>
      <c r="Z337" s="326"/>
      <c r="AA337" s="326"/>
      <c r="AB337" s="326"/>
      <c r="AC337" s="326"/>
      <c r="AD337" s="9"/>
      <c r="AE337" s="7"/>
      <c r="AF337" s="327"/>
      <c r="AG337" s="326"/>
      <c r="AH337" s="326"/>
      <c r="AI337" s="326"/>
      <c r="AJ337" s="326"/>
      <c r="AK337" s="326"/>
      <c r="AL337" s="326"/>
      <c r="AM337" s="326"/>
      <c r="AN337" s="326"/>
      <c r="AO337" s="326"/>
      <c r="AP337" s="326"/>
      <c r="AQ337" s="9"/>
      <c r="AR337" s="7"/>
      <c r="AS337" s="327"/>
      <c r="AT337" s="326"/>
      <c r="AU337" s="326"/>
      <c r="AV337" s="326"/>
      <c r="AW337" s="326"/>
      <c r="AX337" s="326"/>
      <c r="AY337" s="326"/>
      <c r="AZ337" s="326"/>
      <c r="BA337" s="326"/>
      <c r="BB337" s="326"/>
      <c r="BC337" s="326"/>
      <c r="BD337" s="9"/>
    </row>
    <row r="338" spans="1:225" ht="23" x14ac:dyDescent="0.35">
      <c r="A338" s="35" t="s">
        <v>63</v>
      </c>
      <c r="B338" s="37" t="s">
        <v>194</v>
      </c>
      <c r="C338" s="37">
        <v>248</v>
      </c>
      <c r="E338" s="69" t="s">
        <v>230</v>
      </c>
      <c r="F338" s="374"/>
      <c r="G338" s="39"/>
      <c r="H338" s="39"/>
      <c r="I338" s="39"/>
      <c r="J338" s="39"/>
      <c r="K338" s="39"/>
      <c r="L338" s="39"/>
      <c r="M338" s="39"/>
      <c r="N338" s="39"/>
      <c r="O338" s="39"/>
      <c r="P338" s="39"/>
      <c r="Q338" s="381"/>
      <c r="S338" s="390"/>
      <c r="T338" s="391"/>
      <c r="U338" s="391"/>
      <c r="V338" s="391"/>
      <c r="W338" s="391"/>
      <c r="X338" s="391"/>
      <c r="Y338" s="391"/>
      <c r="Z338" s="391"/>
      <c r="AA338" s="391"/>
      <c r="AB338" s="391"/>
      <c r="AC338" s="391"/>
      <c r="AD338" s="392"/>
      <c r="AE338" s="7"/>
      <c r="AF338" s="374"/>
      <c r="AG338" s="39"/>
      <c r="AH338" s="39"/>
      <c r="AI338" s="39"/>
      <c r="AJ338" s="39"/>
      <c r="AK338" s="39"/>
      <c r="AL338" s="39"/>
      <c r="AM338" s="39"/>
      <c r="AN338" s="39"/>
      <c r="AO338" s="39"/>
      <c r="AP338" s="39"/>
      <c r="AQ338" s="381"/>
      <c r="AR338" s="7"/>
      <c r="AS338" s="374"/>
      <c r="AT338" s="39"/>
      <c r="AU338" s="39"/>
      <c r="AV338" s="39"/>
      <c r="AW338" s="39"/>
      <c r="AX338" s="39"/>
      <c r="AY338" s="39"/>
      <c r="AZ338" s="39"/>
      <c r="BA338" s="39"/>
      <c r="BB338" s="39"/>
      <c r="BC338" s="39"/>
      <c r="BD338" s="381"/>
    </row>
    <row r="339" spans="1:225" ht="23" x14ac:dyDescent="0.35">
      <c r="A339" s="35" t="s">
        <v>63</v>
      </c>
      <c r="B339" s="37" t="s">
        <v>195</v>
      </c>
      <c r="C339" s="37">
        <v>249</v>
      </c>
      <c r="E339" s="69" t="s">
        <v>231</v>
      </c>
      <c r="F339" s="374"/>
      <c r="G339" s="39"/>
      <c r="H339" s="39"/>
      <c r="I339" s="39"/>
      <c r="J339" s="39"/>
      <c r="K339" s="39"/>
      <c r="L339" s="39"/>
      <c r="M339" s="39"/>
      <c r="N339" s="39"/>
      <c r="O339" s="39"/>
      <c r="P339" s="39"/>
      <c r="Q339" s="381"/>
      <c r="S339" s="390"/>
      <c r="T339" s="391"/>
      <c r="U339" s="391"/>
      <c r="V339" s="391"/>
      <c r="W339" s="391"/>
      <c r="X339" s="391"/>
      <c r="Y339" s="391"/>
      <c r="Z339" s="391"/>
      <c r="AA339" s="391"/>
      <c r="AB339" s="391"/>
      <c r="AC339" s="391"/>
      <c r="AD339" s="392"/>
      <c r="AF339" s="374"/>
      <c r="AG339" s="39"/>
      <c r="AH339" s="39"/>
      <c r="AI339" s="39"/>
      <c r="AJ339" s="39"/>
      <c r="AK339" s="39"/>
      <c r="AL339" s="39"/>
      <c r="AM339" s="39"/>
      <c r="AN339" s="39"/>
      <c r="AO339" s="39"/>
      <c r="AP339" s="39"/>
      <c r="AQ339" s="381"/>
      <c r="AS339" s="374"/>
      <c r="AT339" s="39"/>
      <c r="AU339" s="39"/>
      <c r="AV339" s="39"/>
      <c r="AW339" s="39"/>
      <c r="AX339" s="39"/>
      <c r="AY339" s="39"/>
      <c r="AZ339" s="39"/>
      <c r="BA339" s="39"/>
      <c r="BB339" s="39"/>
      <c r="BC339" s="39"/>
      <c r="BD339" s="381"/>
    </row>
    <row r="340" spans="1:225" ht="23" x14ac:dyDescent="0.35">
      <c r="A340" s="35" t="s">
        <v>63</v>
      </c>
      <c r="B340" s="37" t="s">
        <v>196</v>
      </c>
      <c r="C340" s="37">
        <v>250</v>
      </c>
      <c r="E340" s="73" t="s">
        <v>232</v>
      </c>
      <c r="F340" s="394"/>
      <c r="G340" s="395"/>
      <c r="H340" s="395"/>
      <c r="I340" s="395"/>
      <c r="J340" s="395"/>
      <c r="K340" s="395"/>
      <c r="L340" s="395"/>
      <c r="M340" s="395"/>
      <c r="N340" s="395"/>
      <c r="O340" s="395"/>
      <c r="P340" s="395"/>
      <c r="Q340" s="396"/>
      <c r="S340" s="394"/>
      <c r="T340" s="395"/>
      <c r="U340" s="395"/>
      <c r="V340" s="395"/>
      <c r="W340" s="395"/>
      <c r="X340" s="395"/>
      <c r="Y340" s="395"/>
      <c r="Z340" s="395"/>
      <c r="AA340" s="395"/>
      <c r="AB340" s="395"/>
      <c r="AC340" s="395"/>
      <c r="AD340" s="396"/>
      <c r="AF340" s="394"/>
      <c r="AG340" s="395"/>
      <c r="AH340" s="395"/>
      <c r="AI340" s="395"/>
      <c r="AJ340" s="395"/>
      <c r="AK340" s="395"/>
      <c r="AL340" s="395"/>
      <c r="AM340" s="395"/>
      <c r="AN340" s="395"/>
      <c r="AO340" s="395"/>
      <c r="AP340" s="395"/>
      <c r="AQ340" s="396"/>
      <c r="AS340" s="394"/>
      <c r="AT340" s="395"/>
      <c r="AU340" s="395"/>
      <c r="AV340" s="395"/>
      <c r="AW340" s="395"/>
      <c r="AX340" s="395"/>
      <c r="AY340" s="395"/>
      <c r="AZ340" s="395"/>
      <c r="BA340" s="395"/>
      <c r="BB340" s="395"/>
      <c r="BC340" s="395"/>
      <c r="BD340" s="396"/>
    </row>
    <row r="341" spans="1:225" ht="23" x14ac:dyDescent="0.35">
      <c r="C341" s="37"/>
      <c r="E341" s="10"/>
    </row>
    <row r="342" spans="1:225" s="4" customFormat="1" ht="23.15" customHeight="1" x14ac:dyDescent="0.35">
      <c r="A342" s="35"/>
      <c r="B342" s="35"/>
      <c r="C342" s="37"/>
      <c r="E342" s="10"/>
      <c r="F342" s="401" t="str">
        <f>+IDIOMA!$H$21</f>
        <v># Customers with sustainable operations</v>
      </c>
      <c r="G342" s="401"/>
      <c r="H342" s="401"/>
      <c r="I342" s="401"/>
      <c r="J342" s="401"/>
      <c r="K342" s="401"/>
      <c r="L342" s="401"/>
      <c r="M342" s="401"/>
      <c r="N342" s="401"/>
      <c r="O342" s="401"/>
      <c r="P342" s="401"/>
      <c r="Q342" s="401"/>
    </row>
    <row r="343" spans="1:225" s="4" customFormat="1" ht="29" x14ac:dyDescent="0.35">
      <c r="A343" s="35"/>
      <c r="B343" s="35"/>
      <c r="C343" s="37"/>
      <c r="E343" s="10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</row>
    <row r="344" spans="1:225" s="4" customFormat="1" ht="29" x14ac:dyDescent="0.85">
      <c r="A344" s="35"/>
      <c r="B344" s="35"/>
      <c r="C344" s="37"/>
      <c r="E344" s="11" t="s">
        <v>349</v>
      </c>
      <c r="F344" s="6" t="str">
        <f>IDIOMA!$H$3</f>
        <v>Jan</v>
      </c>
      <c r="G344" s="389" t="str">
        <f>IDIOMA!$H$4</f>
        <v>Feb</v>
      </c>
      <c r="H344" s="389" t="str">
        <f>IDIOMA!$H$5</f>
        <v>Mar</v>
      </c>
      <c r="I344" s="389" t="str">
        <f>IDIOMA!$H$6</f>
        <v>Apr</v>
      </c>
      <c r="J344" s="389" t="str">
        <f>IDIOMA!$H$7</f>
        <v>May</v>
      </c>
      <c r="K344" s="389" t="str">
        <f>IDIOMA!$H$8</f>
        <v>Jun</v>
      </c>
      <c r="L344" s="389" t="str">
        <f>IDIOMA!$H$9</f>
        <v>Jul</v>
      </c>
      <c r="M344" s="389" t="str">
        <f>IDIOMA!$H$10</f>
        <v>Aug</v>
      </c>
      <c r="N344" s="389" t="str">
        <f>IDIOMA!$H$11</f>
        <v>Sep</v>
      </c>
      <c r="O344" s="389" t="str">
        <f>IDIOMA!$H$12</f>
        <v>Oct</v>
      </c>
      <c r="P344" s="389" t="str">
        <f>IDIOMA!$H$13</f>
        <v>Nov</v>
      </c>
      <c r="Q344" s="6" t="str">
        <f>IDIOMA!$H$14</f>
        <v>Dec</v>
      </c>
    </row>
    <row r="345" spans="1:225" ht="23" x14ac:dyDescent="0.35">
      <c r="A345" s="35" t="s">
        <v>110</v>
      </c>
      <c r="C345" s="37">
        <v>251</v>
      </c>
      <c r="E345" s="75" t="s">
        <v>68</v>
      </c>
      <c r="F345" s="2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29"/>
      <c r="BE345" s="4"/>
      <c r="BF345" s="22"/>
      <c r="BG345" s="22"/>
      <c r="BH345" s="22"/>
      <c r="BI345" s="22"/>
      <c r="BJ345" s="22"/>
      <c r="BK345" s="22"/>
      <c r="BL345" s="22"/>
      <c r="BM345" s="22"/>
      <c r="BN345" s="22"/>
      <c r="BO345" s="22"/>
      <c r="BP345" s="22"/>
      <c r="BQ345" s="22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  <c r="DP345" s="4"/>
      <c r="DQ345" s="4"/>
      <c r="DR345" s="4"/>
      <c r="DS345" s="4"/>
      <c r="DT345" s="4"/>
      <c r="DU345" s="4"/>
      <c r="DV345" s="4"/>
      <c r="DW345" s="4"/>
      <c r="DX345" s="4"/>
      <c r="DY345" s="4"/>
      <c r="DZ345" s="4"/>
      <c r="EA345" s="4"/>
      <c r="EB345" s="4"/>
      <c r="EC345" s="4"/>
      <c r="ED345" s="4"/>
      <c r="EE345" s="4"/>
      <c r="EF345" s="4"/>
      <c r="EG345" s="4"/>
      <c r="EH345" s="4"/>
      <c r="EI345" s="4"/>
      <c r="EJ345" s="4"/>
      <c r="EK345" s="4"/>
      <c r="EL345" s="4"/>
      <c r="EM345" s="4"/>
      <c r="EN345" s="4"/>
      <c r="EO345" s="4"/>
      <c r="EP345" s="4"/>
      <c r="EQ345" s="4"/>
      <c r="ER345" s="4"/>
      <c r="ES345" s="4"/>
      <c r="ET345" s="4"/>
      <c r="EU345" s="4"/>
      <c r="EV345" s="4"/>
      <c r="EW345" s="4"/>
      <c r="EX345" s="4"/>
      <c r="EY345" s="4"/>
      <c r="EZ345" s="4"/>
      <c r="FA345" s="4"/>
      <c r="FB345" s="4"/>
      <c r="FC345" s="4"/>
      <c r="FD345" s="4"/>
      <c r="FE345" s="4"/>
      <c r="FF345" s="4"/>
      <c r="FG345" s="4"/>
      <c r="FH345" s="4"/>
      <c r="FI345" s="4"/>
      <c r="FJ345" s="4"/>
      <c r="FK345" s="4"/>
      <c r="FL345" s="4"/>
      <c r="FM345" s="4"/>
      <c r="FN345" s="4"/>
      <c r="FO345" s="4"/>
      <c r="FP345" s="4"/>
      <c r="FQ345" s="4"/>
      <c r="FR345" s="4"/>
      <c r="FS345" s="4"/>
      <c r="FT345" s="4"/>
      <c r="FU345" s="4"/>
      <c r="FV345" s="4"/>
      <c r="FW345" s="4"/>
      <c r="FX345" s="4"/>
      <c r="FY345" s="4"/>
      <c r="FZ345" s="4"/>
      <c r="GA345" s="4"/>
      <c r="GB345" s="4"/>
      <c r="GC345" s="4"/>
      <c r="GD345" s="4"/>
      <c r="GE345" s="4"/>
      <c r="GF345" s="4"/>
      <c r="GG345" s="4"/>
      <c r="GH345" s="4"/>
      <c r="GI345" s="4"/>
      <c r="GJ345" s="4"/>
      <c r="GK345" s="4"/>
      <c r="GL345" s="4"/>
      <c r="GM345" s="4"/>
      <c r="GN345" s="4"/>
      <c r="GO345" s="4"/>
      <c r="GP345" s="4"/>
      <c r="GQ345" s="4"/>
      <c r="GR345" s="4"/>
      <c r="GS345" s="4"/>
      <c r="GT345" s="4"/>
      <c r="GU345" s="4"/>
      <c r="GV345" s="4"/>
      <c r="GW345" s="4"/>
      <c r="GX345" s="4"/>
      <c r="GY345" s="4"/>
      <c r="GZ345" s="4"/>
      <c r="HA345" s="4"/>
      <c r="HB345" s="4"/>
      <c r="HC345" s="4"/>
      <c r="HD345" s="4"/>
      <c r="HE345" s="4"/>
      <c r="HF345" s="4"/>
      <c r="HG345" s="4"/>
      <c r="HH345" s="4"/>
      <c r="HI345" s="4"/>
      <c r="HJ345" s="4"/>
      <c r="HK345" s="4"/>
      <c r="HL345" s="4"/>
      <c r="HM345" s="4"/>
      <c r="HN345" s="4"/>
      <c r="HO345" s="4"/>
      <c r="HP345" s="4"/>
      <c r="HQ345" s="4"/>
    </row>
    <row r="346" spans="1:225" ht="23" x14ac:dyDescent="0.35">
      <c r="A346" s="35" t="s">
        <v>111</v>
      </c>
      <c r="C346" s="37">
        <v>252</v>
      </c>
      <c r="E346" s="76" t="s">
        <v>69</v>
      </c>
      <c r="F346" s="24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6"/>
      <c r="BE346" s="4"/>
      <c r="BF346" s="22"/>
      <c r="BG346" s="22"/>
      <c r="BH346" s="22"/>
      <c r="BI346" s="22"/>
      <c r="BJ346" s="22"/>
      <c r="BK346" s="22"/>
      <c r="BL346" s="22"/>
      <c r="BM346" s="22"/>
      <c r="BN346" s="22"/>
      <c r="BO346" s="22"/>
      <c r="BP346" s="22"/>
      <c r="BQ346" s="22"/>
      <c r="BR346" s="4"/>
      <c r="BS346" s="4"/>
      <c r="BT346" s="4"/>
      <c r="BU346" s="4"/>
      <c r="BV346" s="4"/>
      <c r="BW346" s="4"/>
      <c r="BX346" s="4"/>
      <c r="BY346" s="4"/>
      <c r="BZ346" s="4"/>
      <c r="CA346" s="4"/>
      <c r="CB346" s="4"/>
      <c r="CC346" s="4"/>
      <c r="CD346" s="4"/>
      <c r="CE346" s="4"/>
      <c r="CF346" s="4"/>
      <c r="CG346" s="4"/>
      <c r="CH346" s="4"/>
      <c r="CI346" s="4"/>
      <c r="CJ346" s="4"/>
      <c r="CK346" s="4"/>
      <c r="CL346" s="4"/>
      <c r="CM346" s="4"/>
      <c r="CN346" s="4"/>
      <c r="CO346" s="4"/>
      <c r="CP346" s="4"/>
      <c r="CQ346" s="4"/>
      <c r="CR346" s="4"/>
      <c r="CS346" s="4"/>
      <c r="CT346" s="4"/>
      <c r="CU346" s="4"/>
      <c r="CV346" s="4"/>
      <c r="CW346" s="4"/>
      <c r="CX346" s="4"/>
      <c r="CY346" s="4"/>
      <c r="CZ346" s="4"/>
      <c r="DA346" s="4"/>
      <c r="DB346" s="4"/>
      <c r="DC346" s="4"/>
      <c r="DD346" s="4"/>
      <c r="DE346" s="4"/>
      <c r="DF346" s="4"/>
      <c r="DG346" s="4"/>
      <c r="DH346" s="4"/>
      <c r="DI346" s="4"/>
      <c r="DJ346" s="4"/>
      <c r="DK346" s="4"/>
      <c r="DL346" s="4"/>
      <c r="DM346" s="4"/>
      <c r="DN346" s="4"/>
      <c r="DO346" s="4"/>
      <c r="DP346" s="4"/>
      <c r="DQ346" s="4"/>
      <c r="DR346" s="4"/>
      <c r="DS346" s="4"/>
      <c r="DT346" s="4"/>
      <c r="DU346" s="4"/>
      <c r="DV346" s="4"/>
      <c r="DW346" s="4"/>
      <c r="DX346" s="4"/>
      <c r="DY346" s="4"/>
      <c r="DZ346" s="4"/>
      <c r="EA346" s="4"/>
      <c r="EB346" s="4"/>
      <c r="EC346" s="4"/>
      <c r="ED346" s="4"/>
      <c r="EE346" s="4"/>
      <c r="EF346" s="4"/>
      <c r="EG346" s="4"/>
      <c r="EH346" s="4"/>
      <c r="EI346" s="4"/>
      <c r="EJ346" s="4"/>
      <c r="EK346" s="4"/>
      <c r="EL346" s="4"/>
      <c r="EM346" s="4"/>
      <c r="EN346" s="4"/>
      <c r="EO346" s="4"/>
      <c r="EP346" s="4"/>
      <c r="EQ346" s="4"/>
      <c r="ER346" s="4"/>
      <c r="ES346" s="4"/>
      <c r="ET346" s="4"/>
      <c r="EU346" s="4"/>
      <c r="EV346" s="4"/>
      <c r="EW346" s="4"/>
      <c r="EX346" s="4"/>
      <c r="EY346" s="4"/>
      <c r="EZ346" s="4"/>
      <c r="FA346" s="4"/>
      <c r="FB346" s="4"/>
      <c r="FC346" s="4"/>
      <c r="FD346" s="4"/>
      <c r="FE346" s="4"/>
      <c r="FF346" s="4"/>
      <c r="FG346" s="4"/>
      <c r="FH346" s="4"/>
      <c r="FI346" s="4"/>
      <c r="FJ346" s="4"/>
      <c r="FK346" s="4"/>
      <c r="FL346" s="4"/>
      <c r="FM346" s="4"/>
      <c r="FN346" s="4"/>
      <c r="FO346" s="4"/>
      <c r="FP346" s="4"/>
      <c r="FQ346" s="4"/>
      <c r="FR346" s="4"/>
      <c r="FS346" s="4"/>
      <c r="FT346" s="4"/>
      <c r="FU346" s="4"/>
      <c r="FV346" s="4"/>
      <c r="FW346" s="4"/>
      <c r="FX346" s="4"/>
      <c r="FY346" s="4"/>
      <c r="FZ346" s="4"/>
      <c r="GA346" s="4"/>
      <c r="GB346" s="4"/>
      <c r="GC346" s="4"/>
      <c r="GD346" s="4"/>
      <c r="GE346" s="4"/>
      <c r="GF346" s="4"/>
      <c r="GG346" s="4"/>
      <c r="GH346" s="4"/>
      <c r="GI346" s="4"/>
      <c r="GJ346" s="4"/>
      <c r="GK346" s="4"/>
      <c r="GL346" s="4"/>
      <c r="GM346" s="4"/>
      <c r="GN346" s="4"/>
      <c r="GO346" s="4"/>
      <c r="GP346" s="4"/>
      <c r="GQ346" s="4"/>
      <c r="GR346" s="4"/>
      <c r="GS346" s="4"/>
      <c r="GT346" s="4"/>
      <c r="GU346" s="4"/>
      <c r="GV346" s="4"/>
      <c r="GW346" s="4"/>
      <c r="GX346" s="4"/>
      <c r="GY346" s="4"/>
      <c r="GZ346" s="4"/>
      <c r="HA346" s="4"/>
      <c r="HB346" s="4"/>
      <c r="HC346" s="4"/>
      <c r="HD346" s="4"/>
      <c r="HE346" s="4"/>
      <c r="HF346" s="4"/>
      <c r="HG346" s="4"/>
      <c r="HH346" s="4"/>
      <c r="HI346" s="4"/>
      <c r="HJ346" s="4"/>
      <c r="HK346" s="4"/>
      <c r="HL346" s="4"/>
      <c r="HM346" s="4"/>
      <c r="HN346" s="4"/>
      <c r="HO346" s="4"/>
      <c r="HP346" s="4"/>
      <c r="HQ346" s="4"/>
    </row>
    <row r="347" spans="1:225" ht="23" x14ac:dyDescent="0.35">
      <c r="A347" s="35" t="s">
        <v>112</v>
      </c>
      <c r="C347" s="37">
        <v>253</v>
      </c>
      <c r="E347" s="76" t="s">
        <v>70</v>
      </c>
      <c r="F347" s="24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6"/>
      <c r="BE347" s="4"/>
      <c r="BF347" s="22"/>
      <c r="BG347" s="22"/>
      <c r="BH347" s="22"/>
      <c r="BI347" s="22"/>
      <c r="BJ347" s="22"/>
      <c r="BK347" s="22"/>
      <c r="BL347" s="22"/>
      <c r="BM347" s="22"/>
      <c r="BN347" s="22"/>
      <c r="BO347" s="22"/>
      <c r="BP347" s="22"/>
      <c r="BQ347" s="22"/>
      <c r="BR347" s="4"/>
      <c r="BS347" s="4"/>
      <c r="BT347" s="4"/>
      <c r="BU347" s="4"/>
      <c r="BV347" s="4"/>
      <c r="BW347" s="4"/>
      <c r="BX347" s="4"/>
      <c r="BY347" s="4"/>
      <c r="BZ347" s="4"/>
      <c r="CA347" s="4"/>
      <c r="CB347" s="4"/>
      <c r="CC347" s="4"/>
      <c r="CD347" s="4"/>
      <c r="CE347" s="4"/>
      <c r="CF347" s="4"/>
      <c r="CG347" s="4"/>
      <c r="CH347" s="4"/>
      <c r="CI347" s="4"/>
      <c r="CJ347" s="4"/>
      <c r="CK347" s="4"/>
      <c r="CL347" s="4"/>
      <c r="CM347" s="4"/>
      <c r="CN347" s="4"/>
      <c r="CO347" s="4"/>
      <c r="CP347" s="4"/>
      <c r="CQ347" s="4"/>
      <c r="CR347" s="4"/>
      <c r="CS347" s="4"/>
      <c r="CT347" s="4"/>
      <c r="CU347" s="4"/>
      <c r="CV347" s="4"/>
      <c r="CW347" s="4"/>
      <c r="CX347" s="4"/>
      <c r="CY347" s="4"/>
      <c r="CZ347" s="4"/>
      <c r="DA347" s="4"/>
      <c r="DB347" s="4"/>
      <c r="DC347" s="4"/>
      <c r="DD347" s="4"/>
      <c r="DE347" s="4"/>
      <c r="DF347" s="4"/>
      <c r="DG347" s="4"/>
      <c r="DH347" s="4"/>
      <c r="DI347" s="4"/>
      <c r="DJ347" s="4"/>
      <c r="DK347" s="4"/>
      <c r="DL347" s="4"/>
      <c r="DM347" s="4"/>
      <c r="DN347" s="4"/>
      <c r="DO347" s="4"/>
      <c r="DP347" s="4"/>
      <c r="DQ347" s="4"/>
      <c r="DR347" s="4"/>
      <c r="DS347" s="4"/>
      <c r="DT347" s="4"/>
      <c r="DU347" s="4"/>
      <c r="DV347" s="4"/>
      <c r="DW347" s="4"/>
      <c r="DX347" s="4"/>
      <c r="DY347" s="4"/>
      <c r="DZ347" s="4"/>
      <c r="EA347" s="4"/>
      <c r="EB347" s="4"/>
      <c r="EC347" s="4"/>
      <c r="ED347" s="4"/>
      <c r="EE347" s="4"/>
      <c r="EF347" s="4"/>
      <c r="EG347" s="4"/>
      <c r="EH347" s="4"/>
      <c r="EI347" s="4"/>
      <c r="EJ347" s="4"/>
      <c r="EK347" s="4"/>
      <c r="EL347" s="4"/>
      <c r="EM347" s="4"/>
      <c r="EN347" s="4"/>
      <c r="EO347" s="4"/>
      <c r="EP347" s="4"/>
      <c r="EQ347" s="4"/>
      <c r="ER347" s="4"/>
      <c r="ES347" s="4"/>
      <c r="ET347" s="4"/>
      <c r="EU347" s="4"/>
      <c r="EV347" s="4"/>
      <c r="EW347" s="4"/>
      <c r="EX347" s="4"/>
      <c r="EY347" s="4"/>
      <c r="EZ347" s="4"/>
      <c r="FA347" s="4"/>
      <c r="FB347" s="4"/>
      <c r="FC347" s="4"/>
      <c r="FD347" s="4"/>
      <c r="FE347" s="4"/>
      <c r="FF347" s="4"/>
      <c r="FG347" s="4"/>
      <c r="FH347" s="4"/>
      <c r="FI347" s="4"/>
      <c r="FJ347" s="4"/>
      <c r="FK347" s="4"/>
      <c r="FL347" s="4"/>
      <c r="FM347" s="4"/>
      <c r="FN347" s="4"/>
      <c r="FO347" s="4"/>
      <c r="FP347" s="4"/>
      <c r="FQ347" s="4"/>
      <c r="FR347" s="4"/>
      <c r="FS347" s="4"/>
      <c r="FT347" s="4"/>
      <c r="FU347" s="4"/>
      <c r="FV347" s="4"/>
      <c r="FW347" s="4"/>
      <c r="FX347" s="4"/>
      <c r="FY347" s="4"/>
      <c r="FZ347" s="4"/>
      <c r="GA347" s="4"/>
      <c r="GB347" s="4"/>
      <c r="GC347" s="4"/>
      <c r="GD347" s="4"/>
      <c r="GE347" s="4"/>
      <c r="GF347" s="4"/>
      <c r="GG347" s="4"/>
      <c r="GH347" s="4"/>
      <c r="GI347" s="4"/>
      <c r="GJ347" s="4"/>
      <c r="GK347" s="4"/>
      <c r="GL347" s="4"/>
      <c r="GM347" s="4"/>
      <c r="GN347" s="4"/>
      <c r="GO347" s="4"/>
      <c r="GP347" s="4"/>
      <c r="GQ347" s="4"/>
      <c r="GR347" s="4"/>
      <c r="GS347" s="4"/>
      <c r="GT347" s="4"/>
      <c r="GU347" s="4"/>
      <c r="GV347" s="4"/>
      <c r="GW347" s="4"/>
      <c r="GX347" s="4"/>
      <c r="GY347" s="4"/>
      <c r="GZ347" s="4"/>
      <c r="HA347" s="4"/>
      <c r="HB347" s="4"/>
      <c r="HC347" s="4"/>
      <c r="HD347" s="4"/>
      <c r="HE347" s="4"/>
      <c r="HF347" s="4"/>
      <c r="HG347" s="4"/>
      <c r="HH347" s="4"/>
      <c r="HI347" s="4"/>
      <c r="HJ347" s="4"/>
      <c r="HK347" s="4"/>
      <c r="HL347" s="4"/>
      <c r="HM347" s="4"/>
      <c r="HN347" s="4"/>
      <c r="HO347" s="4"/>
      <c r="HP347" s="4"/>
      <c r="HQ347" s="4"/>
    </row>
    <row r="348" spans="1:225" ht="23" x14ac:dyDescent="0.35">
      <c r="A348" s="35" t="s">
        <v>113</v>
      </c>
      <c r="C348" s="37">
        <v>254</v>
      </c>
      <c r="E348" s="77" t="s">
        <v>71</v>
      </c>
      <c r="F348" s="30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2"/>
      <c r="BE348" s="4"/>
      <c r="BF348" s="22"/>
      <c r="BG348" s="22"/>
      <c r="BH348" s="22"/>
      <c r="BI348" s="22"/>
      <c r="BJ348" s="22"/>
      <c r="BK348" s="22"/>
      <c r="BL348" s="22"/>
      <c r="BM348" s="22"/>
      <c r="BN348" s="22"/>
      <c r="BO348" s="22"/>
      <c r="BP348" s="22"/>
      <c r="BQ348" s="22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4"/>
      <c r="CI348" s="4"/>
      <c r="CJ348" s="4"/>
      <c r="CK348" s="4"/>
      <c r="CL348" s="4"/>
      <c r="CM348" s="4"/>
      <c r="CN348" s="4"/>
      <c r="CO348" s="4"/>
      <c r="CP348" s="4"/>
      <c r="CQ348" s="4"/>
      <c r="CR348" s="4"/>
      <c r="CS348" s="4"/>
      <c r="CT348" s="4"/>
      <c r="CU348" s="4"/>
      <c r="CV348" s="4"/>
      <c r="CW348" s="4"/>
      <c r="CX348" s="4"/>
      <c r="CY348" s="4"/>
      <c r="CZ348" s="4"/>
      <c r="DA348" s="4"/>
      <c r="DB348" s="4"/>
      <c r="DC348" s="4"/>
      <c r="DD348" s="4"/>
      <c r="DE348" s="4"/>
      <c r="DF348" s="4"/>
      <c r="DG348" s="4"/>
      <c r="DH348" s="4"/>
      <c r="DI348" s="4"/>
      <c r="DJ348" s="4"/>
      <c r="DK348" s="4"/>
      <c r="DL348" s="4"/>
      <c r="DM348" s="4"/>
      <c r="DN348" s="4"/>
      <c r="DO348" s="4"/>
      <c r="DP348" s="4"/>
      <c r="DQ348" s="4"/>
      <c r="DR348" s="4"/>
      <c r="DS348" s="4"/>
      <c r="DT348" s="4"/>
      <c r="DU348" s="4"/>
      <c r="DV348" s="4"/>
      <c r="DW348" s="4"/>
      <c r="DX348" s="4"/>
      <c r="DY348" s="4"/>
      <c r="DZ348" s="4"/>
      <c r="EA348" s="4"/>
      <c r="EB348" s="4"/>
      <c r="EC348" s="4"/>
      <c r="ED348" s="4"/>
      <c r="EE348" s="4"/>
      <c r="EF348" s="4"/>
      <c r="EG348" s="4"/>
      <c r="EH348" s="4"/>
      <c r="EI348" s="4"/>
      <c r="EJ348" s="4"/>
      <c r="EK348" s="4"/>
      <c r="EL348" s="4"/>
      <c r="EM348" s="4"/>
      <c r="EN348" s="4"/>
      <c r="EO348" s="4"/>
      <c r="EP348" s="4"/>
      <c r="EQ348" s="4"/>
      <c r="ER348" s="4"/>
      <c r="ES348" s="4"/>
      <c r="ET348" s="4"/>
      <c r="EU348" s="4"/>
      <c r="EV348" s="4"/>
      <c r="EW348" s="4"/>
      <c r="EX348" s="4"/>
      <c r="EY348" s="4"/>
      <c r="EZ348" s="4"/>
      <c r="FA348" s="4"/>
      <c r="FB348" s="4"/>
      <c r="FC348" s="4"/>
      <c r="FD348" s="4"/>
      <c r="FE348" s="4"/>
      <c r="FF348" s="4"/>
      <c r="FG348" s="4"/>
      <c r="FH348" s="4"/>
      <c r="FI348" s="4"/>
      <c r="FJ348" s="4"/>
      <c r="FK348" s="4"/>
      <c r="FL348" s="4"/>
      <c r="FM348" s="4"/>
      <c r="FN348" s="4"/>
      <c r="FO348" s="4"/>
      <c r="FP348" s="4"/>
      <c r="FQ348" s="4"/>
      <c r="FR348" s="4"/>
      <c r="FS348" s="4"/>
      <c r="FT348" s="4"/>
      <c r="FU348" s="4"/>
      <c r="FV348" s="4"/>
      <c r="FW348" s="4"/>
      <c r="FX348" s="4"/>
      <c r="FY348" s="4"/>
      <c r="FZ348" s="4"/>
      <c r="GA348" s="4"/>
      <c r="GB348" s="4"/>
      <c r="GC348" s="4"/>
      <c r="GD348" s="4"/>
      <c r="GE348" s="4"/>
      <c r="GF348" s="4"/>
      <c r="GG348" s="4"/>
      <c r="GH348" s="4"/>
      <c r="GI348" s="4"/>
      <c r="GJ348" s="4"/>
      <c r="GK348" s="4"/>
      <c r="GL348" s="4"/>
      <c r="GM348" s="4"/>
      <c r="GN348" s="4"/>
      <c r="GO348" s="4"/>
      <c r="GP348" s="4"/>
      <c r="GQ348" s="4"/>
      <c r="GR348" s="4"/>
      <c r="GS348" s="4"/>
      <c r="GT348" s="4"/>
      <c r="GU348" s="4"/>
      <c r="GV348" s="4"/>
      <c r="GW348" s="4"/>
      <c r="GX348" s="4"/>
      <c r="GY348" s="4"/>
      <c r="GZ348" s="4"/>
      <c r="HA348" s="4"/>
      <c r="HB348" s="4"/>
      <c r="HC348" s="4"/>
      <c r="HD348" s="4"/>
      <c r="HE348" s="4"/>
      <c r="HF348" s="4"/>
      <c r="HG348" s="4"/>
      <c r="HH348" s="4"/>
      <c r="HI348" s="4"/>
      <c r="HJ348" s="4"/>
      <c r="HK348" s="4"/>
      <c r="HL348" s="4"/>
      <c r="HM348" s="4"/>
      <c r="HN348" s="4"/>
      <c r="HO348" s="4"/>
      <c r="HP348" s="4"/>
      <c r="HQ348" s="4"/>
    </row>
    <row r="349" spans="1:225" ht="14.5" x14ac:dyDescent="0.35">
      <c r="C349" s="37"/>
    </row>
    <row r="350" spans="1:225" ht="14.5" x14ac:dyDescent="0.35">
      <c r="C350" s="37"/>
    </row>
    <row r="351" spans="1:225" ht="14.5" hidden="1" x14ac:dyDescent="0.35">
      <c r="C351" s="37"/>
    </row>
  </sheetData>
  <mergeCells count="5">
    <mergeCell ref="F5:Q5"/>
    <mergeCell ref="S5:AD5"/>
    <mergeCell ref="AF5:AQ5"/>
    <mergeCell ref="AS5:BD5"/>
    <mergeCell ref="F342:Q342"/>
  </mergeCells>
  <dataValidations count="1">
    <dataValidation type="custom" allowBlank="1" showInputMessage="1" showErrorMessage="1" sqref="F341:XFD344 F1:XFD7 A1:E1048576" xr:uid="{F18DF13B-F7B2-4F7A-8CFF-D93827430CF2}">
      <formula1>0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D9D0E1-69BB-485E-89EB-330EA02DC1DB}">
  <sheetPr>
    <tabColor rgb="FFEBF1DE"/>
  </sheetPr>
  <dimension ref="A1:HQ351"/>
  <sheetViews>
    <sheetView showGridLines="0" tabSelected="1" zoomScale="75" zoomScaleNormal="75" workbookViewId="0">
      <pane xSplit="5" ySplit="7" topLeftCell="AI348" activePane="bottomRight" state="frozen"/>
      <selection pane="topRight" activeCell="F1" sqref="F1"/>
      <selection pane="bottomLeft" activeCell="A8" sqref="A8"/>
      <selection pane="bottomRight" activeCell="E243" sqref="E243"/>
    </sheetView>
  </sheetViews>
  <sheetFormatPr baseColWidth="10" defaultColWidth="0" defaultRowHeight="15" customHeight="1" zeroHeight="1" x14ac:dyDescent="0.35"/>
  <cols>
    <col min="1" max="1" width="11.7265625" style="35" hidden="1" customWidth="1"/>
    <col min="2" max="2" width="11.81640625" style="35" hidden="1" customWidth="1"/>
    <col min="3" max="3" width="4.7265625" style="35" hidden="1" customWidth="1"/>
    <col min="4" max="4" width="4.7265625" customWidth="1"/>
    <col min="5" max="5" width="81" style="1" customWidth="1"/>
    <col min="6" max="17" width="15.7265625" style="4" customWidth="1"/>
    <col min="18" max="18" width="3.7265625" style="4" customWidth="1"/>
    <col min="19" max="30" width="15.7265625" style="4" customWidth="1"/>
    <col min="31" max="31" width="3.7265625" style="4" customWidth="1"/>
    <col min="32" max="43" width="15.7265625" style="4" customWidth="1"/>
    <col min="44" max="44" width="3.7265625" style="4" customWidth="1"/>
    <col min="45" max="56" width="15.7265625" style="4" customWidth="1"/>
    <col min="57" max="57" width="9.1796875" customWidth="1"/>
    <col min="58" max="225" width="0" hidden="1" customWidth="1"/>
    <col min="226" max="265" width="9.1796875" hidden="1" customWidth="1"/>
    <col min="266" max="16384" width="9.1796875" hidden="1"/>
  </cols>
  <sheetData>
    <row r="1" spans="1:56" s="78" customFormat="1" ht="22" customHeight="1" thickTop="1" thickBot="1" x14ac:dyDescent="0.4">
      <c r="A1" s="141"/>
      <c r="B1" s="141"/>
      <c r="C1" s="141"/>
      <c r="F1" s="143"/>
      <c r="G1" s="143"/>
      <c r="H1" s="143"/>
      <c r="I1" s="143"/>
      <c r="J1" s="3"/>
      <c r="K1" s="3"/>
      <c r="L1" s="3"/>
      <c r="M1" s="3"/>
      <c r="N1" s="143"/>
      <c r="O1" s="143"/>
      <c r="P1" s="143"/>
      <c r="Q1" s="144"/>
      <c r="T1" s="143"/>
      <c r="U1" s="143"/>
      <c r="V1" s="143"/>
      <c r="W1" s="3"/>
      <c r="X1" s="3"/>
      <c r="Y1" s="3"/>
      <c r="Z1" s="3"/>
      <c r="AA1" s="143"/>
      <c r="AB1" s="143"/>
      <c r="AC1" s="143"/>
      <c r="AD1" s="144"/>
      <c r="AG1" s="143"/>
      <c r="AH1" s="143"/>
      <c r="AI1" s="143"/>
      <c r="AJ1" s="3"/>
      <c r="AK1" s="3"/>
      <c r="AL1" s="3"/>
      <c r="AM1" s="3"/>
      <c r="AN1" s="143"/>
      <c r="AO1" s="143"/>
      <c r="AP1" s="143"/>
      <c r="AQ1" s="144"/>
      <c r="AT1" s="143"/>
      <c r="AU1" s="143"/>
      <c r="AV1" s="143"/>
      <c r="AW1" s="3"/>
      <c r="AX1" s="3"/>
      <c r="AY1" s="3"/>
      <c r="AZ1" s="3"/>
      <c r="BA1" s="143"/>
      <c r="BB1" s="143"/>
      <c r="BC1" s="143"/>
      <c r="BD1" s="144"/>
    </row>
    <row r="2" spans="1:56" s="78" customFormat="1" ht="22" customHeight="1" thickTop="1" x14ac:dyDescent="0.35">
      <c r="A2" s="141"/>
      <c r="B2" s="141"/>
      <c r="C2" s="141"/>
      <c r="F2" s="143"/>
      <c r="G2" s="143"/>
      <c r="H2" s="145"/>
      <c r="I2" s="145"/>
      <c r="J2" s="3"/>
      <c r="K2" s="3"/>
      <c r="L2" s="3"/>
      <c r="M2" s="3"/>
      <c r="N2" s="145"/>
      <c r="O2" s="145"/>
      <c r="P2" s="145"/>
      <c r="Q2" s="146"/>
      <c r="S2" s="147"/>
      <c r="T2" s="148"/>
      <c r="U2" s="145"/>
      <c r="V2" s="145"/>
      <c r="W2" s="3"/>
      <c r="X2" s="3"/>
      <c r="Y2" s="3"/>
      <c r="Z2" s="3"/>
      <c r="AA2" s="145"/>
      <c r="AB2" s="145"/>
      <c r="AC2" s="145"/>
      <c r="AD2" s="146"/>
      <c r="AF2" s="2"/>
      <c r="AG2" s="148"/>
      <c r="AH2" s="145"/>
      <c r="AI2" s="145"/>
      <c r="AJ2" s="3"/>
      <c r="AK2" s="3"/>
      <c r="AL2" s="3"/>
      <c r="AM2" s="3"/>
      <c r="AN2" s="145"/>
      <c r="AO2" s="145"/>
      <c r="AP2" s="145"/>
      <c r="AQ2" s="146"/>
      <c r="AS2" s="2"/>
      <c r="AT2" s="148"/>
      <c r="AU2" s="145"/>
      <c r="AV2" s="145"/>
      <c r="AW2" s="3"/>
      <c r="AX2" s="3"/>
      <c r="AY2" s="3"/>
      <c r="AZ2" s="3"/>
      <c r="BA2" s="145"/>
      <c r="BB2" s="145"/>
      <c r="BC2" s="145"/>
      <c r="BD2" s="146"/>
    </row>
    <row r="3" spans="1:56" s="78" customFormat="1" ht="22" customHeight="1" x14ac:dyDescent="0.35">
      <c r="A3" s="141"/>
      <c r="B3" s="141"/>
      <c r="C3" s="141"/>
      <c r="E3" s="61"/>
      <c r="F3" s="149"/>
      <c r="G3" s="149"/>
      <c r="H3" s="2"/>
      <c r="I3" s="2"/>
      <c r="J3" s="2"/>
      <c r="K3" s="3"/>
      <c r="L3" s="3"/>
      <c r="M3" s="3"/>
      <c r="N3" s="3"/>
      <c r="O3" s="3"/>
      <c r="P3" s="3"/>
      <c r="Q3" s="3"/>
      <c r="S3" s="149"/>
      <c r="T3" s="150"/>
      <c r="U3" s="2"/>
      <c r="V3" s="2"/>
      <c r="W3" s="2"/>
      <c r="X3" s="3"/>
      <c r="Y3" s="3"/>
      <c r="Z3" s="3"/>
      <c r="AA3" s="3"/>
      <c r="AB3" s="3"/>
      <c r="AC3" s="3"/>
      <c r="AD3" s="3"/>
      <c r="AF3" s="149"/>
      <c r="AG3" s="149"/>
      <c r="AH3" s="2"/>
      <c r="AI3" s="2"/>
      <c r="AJ3" s="2"/>
      <c r="AK3" s="3"/>
      <c r="AL3" s="3"/>
      <c r="AM3" s="3"/>
      <c r="AN3" s="3"/>
      <c r="AO3" s="3"/>
      <c r="AP3" s="3"/>
      <c r="AQ3" s="3"/>
      <c r="AS3" s="149"/>
      <c r="AT3" s="149"/>
      <c r="AU3" s="2"/>
      <c r="AV3" s="2"/>
      <c r="AW3" s="2"/>
      <c r="AX3" s="3"/>
      <c r="AY3" s="3"/>
      <c r="AZ3" s="3"/>
      <c r="BA3" s="3"/>
      <c r="BB3" s="3"/>
      <c r="BC3" s="3"/>
      <c r="BD3" s="3"/>
    </row>
    <row r="4" spans="1:56" s="78" customFormat="1" ht="22" customHeight="1" x14ac:dyDescent="0.35">
      <c r="A4" s="141"/>
      <c r="B4" s="141"/>
      <c r="C4" s="141"/>
      <c r="E4" s="151"/>
      <c r="F4" s="147"/>
      <c r="G4" s="147"/>
      <c r="H4" s="147"/>
      <c r="I4" s="147"/>
      <c r="J4" s="147"/>
      <c r="K4" s="147"/>
      <c r="L4" s="147"/>
      <c r="M4" s="147"/>
      <c r="N4" s="147"/>
      <c r="O4" s="147"/>
      <c r="P4" s="147"/>
      <c r="Q4" s="147"/>
      <c r="R4" s="147"/>
      <c r="S4" s="147"/>
      <c r="T4" s="147"/>
      <c r="U4" s="147"/>
      <c r="V4" s="147"/>
      <c r="W4" s="147"/>
      <c r="X4" s="147"/>
      <c r="Y4" s="147"/>
      <c r="Z4" s="147"/>
      <c r="AA4" s="147"/>
      <c r="AB4" s="147"/>
      <c r="AC4" s="147"/>
      <c r="AD4" s="147"/>
      <c r="AE4" s="147"/>
      <c r="AF4" s="147"/>
      <c r="AG4" s="147"/>
      <c r="AH4" s="147"/>
      <c r="AI4" s="147"/>
      <c r="AJ4" s="147"/>
      <c r="AK4" s="147"/>
      <c r="AL4" s="147"/>
      <c r="AM4" s="147"/>
      <c r="AN4" s="147"/>
      <c r="AO4" s="147"/>
      <c r="AP4" s="147"/>
      <c r="AQ4" s="147"/>
      <c r="AR4" s="147"/>
      <c r="AS4" s="147"/>
      <c r="AT4" s="147"/>
      <c r="AU4" s="147"/>
      <c r="AV4" s="147"/>
      <c r="AW4" s="147"/>
      <c r="AX4" s="147"/>
      <c r="AY4" s="147"/>
      <c r="AZ4" s="147"/>
      <c r="BA4" s="147"/>
      <c r="BB4" s="147"/>
      <c r="BC4" s="147"/>
      <c r="BD4" s="147"/>
    </row>
    <row r="5" spans="1:56" s="78" customFormat="1" ht="22" customHeight="1" thickBot="1" x14ac:dyDescent="0.4">
      <c r="A5" s="141"/>
      <c r="B5" s="141"/>
      <c r="C5" s="141"/>
      <c r="E5" s="36" t="str">
        <f>ÁREAS!$F$18</f>
        <v>ECM - Equity Capital Markets.</v>
      </c>
      <c r="F5" s="401" t="str">
        <f>+IDIOMA!$H$17</f>
        <v>New Business Booked Volume</v>
      </c>
      <c r="G5" s="401"/>
      <c r="H5" s="401"/>
      <c r="I5" s="401"/>
      <c r="J5" s="401"/>
      <c r="K5" s="401"/>
      <c r="L5" s="401"/>
      <c r="M5" s="401"/>
      <c r="N5" s="401"/>
      <c r="O5" s="401"/>
      <c r="P5" s="401"/>
      <c r="Q5" s="401"/>
      <c r="S5" s="401" t="str">
        <f>+IDIOMA!$H$18</f>
        <v>New Business Intermediation / Facilitation / Advisory Volume</v>
      </c>
      <c r="T5" s="401"/>
      <c r="U5" s="401"/>
      <c r="V5" s="401"/>
      <c r="W5" s="401"/>
      <c r="X5" s="401"/>
      <c r="Y5" s="401"/>
      <c r="Z5" s="401"/>
      <c r="AA5" s="401"/>
      <c r="AB5" s="401"/>
      <c r="AC5" s="401"/>
      <c r="AD5" s="401"/>
      <c r="AF5" s="401" t="str">
        <f>+IDIOMA!$H$19</f>
        <v>New Business # Deals</v>
      </c>
      <c r="AG5" s="401"/>
      <c r="AH5" s="401"/>
      <c r="AI5" s="401"/>
      <c r="AJ5" s="401"/>
      <c r="AK5" s="401"/>
      <c r="AL5" s="401"/>
      <c r="AM5" s="401"/>
      <c r="AN5" s="401"/>
      <c r="AO5" s="401"/>
      <c r="AP5" s="401"/>
      <c r="AQ5" s="401"/>
      <c r="AS5" s="401" t="str">
        <f>+IDIOMA!$H$20</f>
        <v>Stock # Deals</v>
      </c>
      <c r="AT5" s="401"/>
      <c r="AU5" s="401"/>
      <c r="AV5" s="401"/>
      <c r="AW5" s="401"/>
      <c r="AX5" s="401"/>
      <c r="AY5" s="401"/>
      <c r="AZ5" s="401"/>
      <c r="BA5" s="401"/>
      <c r="BB5" s="401"/>
      <c r="BC5" s="401"/>
      <c r="BD5" s="401"/>
    </row>
    <row r="6" spans="1:56" s="78" customFormat="1" ht="22" customHeight="1" thickTop="1" x14ac:dyDescent="0.35">
      <c r="A6" s="141"/>
      <c r="B6" s="141"/>
      <c r="C6" s="141"/>
      <c r="E6" s="152"/>
      <c r="F6" s="147"/>
      <c r="G6" s="147"/>
      <c r="H6" s="147"/>
      <c r="I6" s="147"/>
      <c r="J6" s="147"/>
      <c r="K6" s="147"/>
      <c r="L6" s="147"/>
      <c r="M6" s="147"/>
      <c r="N6" s="147"/>
      <c r="O6" s="147"/>
      <c r="P6" s="147"/>
      <c r="Q6" s="147"/>
      <c r="R6" s="147"/>
      <c r="S6" s="147"/>
      <c r="T6" s="147"/>
      <c r="U6" s="147"/>
      <c r="V6" s="147"/>
      <c r="W6" s="147"/>
      <c r="X6" s="147"/>
      <c r="Y6" s="147"/>
      <c r="Z6" s="147"/>
      <c r="AA6" s="147"/>
      <c r="AB6" s="147"/>
      <c r="AC6" s="147"/>
      <c r="AD6" s="147"/>
      <c r="AE6" s="147"/>
      <c r="AF6" s="147"/>
      <c r="AG6" s="147"/>
      <c r="AH6" s="147"/>
      <c r="AI6" s="147"/>
      <c r="AJ6" s="147"/>
      <c r="AK6" s="147"/>
      <c r="AL6" s="147"/>
      <c r="AM6" s="147"/>
      <c r="AN6" s="147"/>
      <c r="AO6" s="147"/>
      <c r="AP6" s="147"/>
      <c r="AQ6" s="147"/>
      <c r="AR6" s="147"/>
      <c r="AS6" s="147"/>
      <c r="AT6" s="147"/>
      <c r="AU6" s="147"/>
      <c r="AV6" s="147"/>
      <c r="AW6" s="147"/>
      <c r="AX6" s="147"/>
      <c r="AY6" s="147"/>
      <c r="AZ6" s="147"/>
      <c r="BA6" s="147"/>
      <c r="BB6" s="147"/>
      <c r="BC6" s="147"/>
      <c r="BD6" s="147"/>
    </row>
    <row r="7" spans="1:56" s="78" customFormat="1" ht="24" customHeight="1" x14ac:dyDescent="0.35">
      <c r="A7" s="141" t="s">
        <v>368</v>
      </c>
      <c r="B7" s="141" t="s">
        <v>174</v>
      </c>
      <c r="C7" s="141" t="s">
        <v>369</v>
      </c>
      <c r="E7" s="5" t="str">
        <f>IDIOMA!D7</f>
        <v>(thousands of LC)</v>
      </c>
      <c r="F7" s="142" t="str">
        <f>IDIOMA!$H$3</f>
        <v>Jan</v>
      </c>
      <c r="G7" s="142" t="str">
        <f>IDIOMA!$H$4</f>
        <v>Feb</v>
      </c>
      <c r="H7" s="142" t="str">
        <f>IDIOMA!$H$5</f>
        <v>Mar</v>
      </c>
      <c r="I7" s="142" t="str">
        <f>IDIOMA!$H$6</f>
        <v>Apr</v>
      </c>
      <c r="J7" s="142" t="str">
        <f>IDIOMA!$H$7</f>
        <v>May</v>
      </c>
      <c r="K7" s="142" t="str">
        <f>IDIOMA!$H$8</f>
        <v>Jun</v>
      </c>
      <c r="L7" s="142" t="str">
        <f>IDIOMA!$H$9</f>
        <v>Jul</v>
      </c>
      <c r="M7" s="142" t="str">
        <f>IDIOMA!$H$10</f>
        <v>Aug</v>
      </c>
      <c r="N7" s="142" t="str">
        <f>IDIOMA!$H$11</f>
        <v>Sep</v>
      </c>
      <c r="O7" s="142" t="str">
        <f>IDIOMA!$H$12</f>
        <v>Oct</v>
      </c>
      <c r="P7" s="142" t="str">
        <f>IDIOMA!$H$13</f>
        <v>Nov</v>
      </c>
      <c r="Q7" s="142" t="str">
        <f>IDIOMA!$H$14</f>
        <v>Dec</v>
      </c>
      <c r="S7" s="142" t="str">
        <f>IDIOMA!$H$3</f>
        <v>Jan</v>
      </c>
      <c r="T7" s="142" t="str">
        <f>IDIOMA!$H$4</f>
        <v>Feb</v>
      </c>
      <c r="U7" s="142" t="str">
        <f>IDIOMA!$H$5</f>
        <v>Mar</v>
      </c>
      <c r="V7" s="142" t="str">
        <f>IDIOMA!$H$6</f>
        <v>Apr</v>
      </c>
      <c r="W7" s="142" t="str">
        <f>IDIOMA!$H$7</f>
        <v>May</v>
      </c>
      <c r="X7" s="142" t="str">
        <f>IDIOMA!$H$8</f>
        <v>Jun</v>
      </c>
      <c r="Y7" s="142" t="str">
        <f>IDIOMA!$H$9</f>
        <v>Jul</v>
      </c>
      <c r="Z7" s="142" t="str">
        <f>IDIOMA!$H$10</f>
        <v>Aug</v>
      </c>
      <c r="AA7" s="142" t="str">
        <f>IDIOMA!$H$11</f>
        <v>Sep</v>
      </c>
      <c r="AB7" s="142" t="str">
        <f>IDIOMA!$H$12</f>
        <v>Oct</v>
      </c>
      <c r="AC7" s="142" t="str">
        <f>IDIOMA!$H$13</f>
        <v>Nov</v>
      </c>
      <c r="AD7" s="142" t="str">
        <f>IDIOMA!$H$14</f>
        <v>Dec</v>
      </c>
      <c r="AF7" s="142" t="str">
        <f>IDIOMA!$H$3</f>
        <v>Jan</v>
      </c>
      <c r="AG7" s="142" t="str">
        <f>IDIOMA!$H$4</f>
        <v>Feb</v>
      </c>
      <c r="AH7" s="142" t="str">
        <f>IDIOMA!$H$5</f>
        <v>Mar</v>
      </c>
      <c r="AI7" s="142" t="str">
        <f>IDIOMA!$H$6</f>
        <v>Apr</v>
      </c>
      <c r="AJ7" s="142" t="str">
        <f>IDIOMA!$H$7</f>
        <v>May</v>
      </c>
      <c r="AK7" s="142" t="str">
        <f>IDIOMA!$H$8</f>
        <v>Jun</v>
      </c>
      <c r="AL7" s="142" t="str">
        <f>IDIOMA!$H$9</f>
        <v>Jul</v>
      </c>
      <c r="AM7" s="142" t="str">
        <f>IDIOMA!$H$10</f>
        <v>Aug</v>
      </c>
      <c r="AN7" s="142" t="str">
        <f>IDIOMA!$H$11</f>
        <v>Sep</v>
      </c>
      <c r="AO7" s="142" t="str">
        <f>IDIOMA!$H$12</f>
        <v>Oct</v>
      </c>
      <c r="AP7" s="142" t="str">
        <f>IDIOMA!$H$13</f>
        <v>Nov</v>
      </c>
      <c r="AQ7" s="142" t="str">
        <f>IDIOMA!$H$14</f>
        <v>Dec</v>
      </c>
      <c r="AS7" s="142" t="str">
        <f>IDIOMA!$H$3</f>
        <v>Jan</v>
      </c>
      <c r="AT7" s="142" t="str">
        <f>IDIOMA!$H$4</f>
        <v>Feb</v>
      </c>
      <c r="AU7" s="142" t="str">
        <f>IDIOMA!$H$5</f>
        <v>Mar</v>
      </c>
      <c r="AV7" s="142" t="str">
        <f>IDIOMA!$H$6</f>
        <v>Apr</v>
      </c>
      <c r="AW7" s="142" t="str">
        <f>IDIOMA!$H$7</f>
        <v>May</v>
      </c>
      <c r="AX7" s="142" t="str">
        <f>IDIOMA!$H$8</f>
        <v>Jun</v>
      </c>
      <c r="AY7" s="142" t="str">
        <f>IDIOMA!$H$9</f>
        <v>Jul</v>
      </c>
      <c r="AZ7" s="142" t="str">
        <f>IDIOMA!$H$10</f>
        <v>Aug</v>
      </c>
      <c r="BA7" s="142" t="str">
        <f>IDIOMA!$H$11</f>
        <v>Sep</v>
      </c>
      <c r="BB7" s="142" t="str">
        <f>IDIOMA!$H$12</f>
        <v>Oct</v>
      </c>
      <c r="BC7" s="142" t="str">
        <f>IDIOMA!$H$13</f>
        <v>Nov</v>
      </c>
      <c r="BD7" s="142" t="str">
        <f>IDIOMA!$H$14</f>
        <v>Dec</v>
      </c>
    </row>
    <row r="8" spans="1:56" s="18" customFormat="1" ht="23" x14ac:dyDescent="0.35">
      <c r="A8" s="35"/>
      <c r="B8" s="35"/>
      <c r="C8" s="35"/>
      <c r="E8" s="12" t="s">
        <v>302</v>
      </c>
      <c r="F8" s="371">
        <f>SUM(F40:F49)+SUM(F51:F53)+SUM(F55:F59)+SUM(F65:F74)+SUM(F76:F78)+SUM(F80:F84)+SUM(F266:F275)+SUM(F101:F103)+SUM(F105:F109)+SUM(F115:F124)+SUM(F126:F128)+SUM(F130:F134)+SUM(F90:F99)+SUM(F152:F154)+SUM(F156:F160)+SUM(F141:F150)+SUM(F177:F179)+SUM(F181:F185)+SUM(F166:F175)+SUM(F202:F204)+SUM(F206:F210)+SUM(F191:F200)+SUM(F227:F229)+SUM(F231:F235)+SUM(F216:F225)+SUM(F252:F254)+SUM(F256:F260)+SUM(F241:F250)+SUM(F277:F279)+SUM(F281:F285)+SUM(F14:F23)+SUM(F25:F27)+SUM(F29:F33)+F12+F38+F63+F88+F113+F139+F164+F189+F214+F239+F264</f>
        <v>0</v>
      </c>
      <c r="G8" s="385">
        <f t="shared" ref="G8:Q8" si="0">SUM(G40:G49)+SUM(G51:G53)+SUM(G55:G59)+SUM(G65:G74)+SUM(G76:G78)+SUM(G80:G84)+SUM(G266:G275)+SUM(G101:G103)+SUM(G105:G109)+SUM(G115:G124)+SUM(G126:G128)+SUM(G130:G134)+SUM(G90:G99)+SUM(G152:G154)+SUM(G156:G160)+SUM(G141:G150)+SUM(G177:G179)+SUM(G181:G185)+SUM(G166:G175)+SUM(G202:G204)+SUM(G206:G210)+SUM(G191:G200)+SUM(G227:G229)+SUM(G231:G235)+SUM(G216:G225)+SUM(G252:G254)+SUM(G256:G260)+SUM(G241:G250)+SUM(G277:G279)+SUM(G281:G285)+SUM(G14:G23)+SUM(G25:G27)+SUM(G29:G33)+G12+G38+G63+G88+G113+G139+G164+G189+G214+G239+G264</f>
        <v>0</v>
      </c>
      <c r="H8" s="385">
        <f t="shared" si="0"/>
        <v>0</v>
      </c>
      <c r="I8" s="385">
        <f t="shared" si="0"/>
        <v>0</v>
      </c>
      <c r="J8" s="385">
        <f t="shared" si="0"/>
        <v>0</v>
      </c>
      <c r="K8" s="385">
        <f t="shared" si="0"/>
        <v>0</v>
      </c>
      <c r="L8" s="385">
        <f t="shared" si="0"/>
        <v>0</v>
      </c>
      <c r="M8" s="385">
        <f t="shared" si="0"/>
        <v>0</v>
      </c>
      <c r="N8" s="385">
        <f t="shared" si="0"/>
        <v>0</v>
      </c>
      <c r="O8" s="385">
        <f t="shared" si="0"/>
        <v>0</v>
      </c>
      <c r="P8" s="385">
        <f t="shared" si="0"/>
        <v>0</v>
      </c>
      <c r="Q8" s="378">
        <f t="shared" si="0"/>
        <v>0</v>
      </c>
      <c r="R8" s="17"/>
      <c r="S8" s="371">
        <f>SUM(S40:S49)+SUM(S51:S53)+SUM(S55:S59)+SUM(S65:S74)+SUM(S76:S78)+SUM(S80:S84)+SUM(S266:S275)+SUM(S101:S103)+SUM(S105:S109)+SUM(S115:S124)+SUM(S126:S128)+SUM(S130:S134)+SUM(S90:S99)+SUM(S152:S154)+SUM(S156:S160)+SUM(S141:S150)+SUM(S177:S179)+SUM(S181:S185)+SUM(S166:S175)+SUM(S202:S204)+SUM(S206:S210)+SUM(S191:S200)+SUM(S227:S229)+SUM(S231:S235)+SUM(S216:S225)+SUM(S252:S254)+SUM(S256:S260)+SUM(S241:S250)+SUM(S277:S279)+SUM(S281:S285)+SUM(S14:S23)+SUM(S25:S27)+SUM(S29:S33)+S12+S38+S63+S88+S113+S139+S164+S189+S214+S239+S264</f>
        <v>0</v>
      </c>
      <c r="T8" s="385">
        <f t="shared" ref="T8:AD8" si="1">SUM(T40:T49)+SUM(T51:T53)+SUM(T55:T59)+SUM(T65:T74)+SUM(T76:T78)+SUM(T80:T84)+SUM(T266:T275)+SUM(T101:T103)+SUM(T105:T109)+SUM(T115:T124)+SUM(T126:T128)+SUM(T130:T134)+SUM(T90:T99)+SUM(T152:T154)+SUM(T156:T160)+SUM(T141:T150)+SUM(T177:T179)+SUM(T181:T185)+SUM(T166:T175)+SUM(T202:T204)+SUM(T206:T210)+SUM(T191:T200)+SUM(T227:T229)+SUM(T231:T235)+SUM(T216:T225)+SUM(T252:T254)+SUM(T256:T260)+SUM(T241:T250)+SUM(T277:T279)+SUM(T281:T285)+SUM(T14:T23)+SUM(T25:T27)+SUM(T29:T33)+T12+T38+T63+T88+T113+T139+T164+T189+T214+T239+T264</f>
        <v>0</v>
      </c>
      <c r="U8" s="385">
        <f t="shared" si="1"/>
        <v>0</v>
      </c>
      <c r="V8" s="385">
        <f t="shared" si="1"/>
        <v>0</v>
      </c>
      <c r="W8" s="385">
        <f t="shared" si="1"/>
        <v>0</v>
      </c>
      <c r="X8" s="385">
        <f t="shared" si="1"/>
        <v>0</v>
      </c>
      <c r="Y8" s="385">
        <f t="shared" si="1"/>
        <v>0</v>
      </c>
      <c r="Z8" s="385">
        <f t="shared" si="1"/>
        <v>0</v>
      </c>
      <c r="AA8" s="385">
        <f t="shared" si="1"/>
        <v>0</v>
      </c>
      <c r="AB8" s="385">
        <f t="shared" si="1"/>
        <v>0</v>
      </c>
      <c r="AC8" s="385">
        <f t="shared" si="1"/>
        <v>0</v>
      </c>
      <c r="AD8" s="378">
        <f t="shared" si="1"/>
        <v>0</v>
      </c>
      <c r="AE8" s="17"/>
      <c r="AF8" s="371">
        <f>SUM(AF40:AF49)+SUM(AF51:AF53)+SUM(AF55:AF59)+SUM(AF65:AF74)+SUM(AF76:AF78)+SUM(AF80:AF84)+SUM(AF266:AF275)+SUM(AF101:AF103)+SUM(AF105:AF109)+SUM(AF115:AF124)+SUM(AF126:AF128)+SUM(AF130:AF134)+SUM(AF90:AF99)+SUM(AF152:AF154)+SUM(AF156:AF160)+SUM(AF141:AF150)+SUM(AF177:AF179)+SUM(AF181:AF185)+SUM(AF166:AF175)+SUM(AF202:AF204)+SUM(AF206:AF210)+SUM(AF191:AF200)+SUM(AF227:AF229)+SUM(AF231:AF235)+SUM(AF216:AF225)+SUM(AF252:AF254)+SUM(AF256:AF260)+SUM(AF241:AF250)+SUM(AF277:AF279)+SUM(AF281:AF285)+SUM(AF14:AF23)+SUM(AF25:AF27)+SUM(AF29:AF33)+AF12+AF38+AF63+AF88+AF113+AF139+AF164+AF189+AF214+AF239+AF264</f>
        <v>0</v>
      </c>
      <c r="AG8" s="385">
        <f t="shared" ref="AG8:AQ8" si="2">SUM(AG40:AG49)+SUM(AG51:AG53)+SUM(AG55:AG59)+SUM(AG65:AG74)+SUM(AG76:AG78)+SUM(AG80:AG84)+SUM(AG266:AG275)+SUM(AG101:AG103)+SUM(AG105:AG109)+SUM(AG115:AG124)+SUM(AG126:AG128)+SUM(AG130:AG134)+SUM(AG90:AG99)+SUM(AG152:AG154)+SUM(AG156:AG160)+SUM(AG141:AG150)+SUM(AG177:AG179)+SUM(AG181:AG185)+SUM(AG166:AG175)+SUM(AG202:AG204)+SUM(AG206:AG210)+SUM(AG191:AG200)+SUM(AG227:AG229)+SUM(AG231:AG235)+SUM(AG216:AG225)+SUM(AG252:AG254)+SUM(AG256:AG260)+SUM(AG241:AG250)+SUM(AG277:AG279)+SUM(AG281:AG285)+SUM(AG14:AG23)+SUM(AG25:AG27)+SUM(AG29:AG33)+AG12+AG38+AG63+AG88+AG113+AG139+AG164+AG189+AG214+AG239+AG264</f>
        <v>0</v>
      </c>
      <c r="AH8" s="385">
        <f t="shared" si="2"/>
        <v>0</v>
      </c>
      <c r="AI8" s="385">
        <f t="shared" si="2"/>
        <v>0</v>
      </c>
      <c r="AJ8" s="385">
        <f t="shared" si="2"/>
        <v>0</v>
      </c>
      <c r="AK8" s="385">
        <f t="shared" si="2"/>
        <v>0</v>
      </c>
      <c r="AL8" s="385">
        <f t="shared" si="2"/>
        <v>0</v>
      </c>
      <c r="AM8" s="385">
        <f t="shared" si="2"/>
        <v>0</v>
      </c>
      <c r="AN8" s="385">
        <f t="shared" si="2"/>
        <v>0</v>
      </c>
      <c r="AO8" s="385">
        <f t="shared" si="2"/>
        <v>0</v>
      </c>
      <c r="AP8" s="385">
        <f t="shared" si="2"/>
        <v>0</v>
      </c>
      <c r="AQ8" s="378">
        <f t="shared" si="2"/>
        <v>0</v>
      </c>
      <c r="AR8" s="17"/>
      <c r="AS8" s="371">
        <f>SUM(AS40:AS49)+SUM(AS51:AS53)+SUM(AS55:AS59)+SUM(AS65:AS74)+SUM(AS76:AS78)+SUM(AS80:AS84)+SUM(AS266:AS275)+SUM(AS101:AS103)+SUM(AS105:AS109)+SUM(AS115:AS124)+SUM(AS126:AS128)+SUM(AS130:AS134)+SUM(AS90:AS99)+SUM(AS152:AS154)+SUM(AS156:AS160)+SUM(AS141:AS150)+SUM(AS177:AS179)+SUM(AS181:AS185)+SUM(AS166:AS175)+SUM(AS202:AS204)+SUM(AS206:AS210)+SUM(AS191:AS200)+SUM(AS227:AS229)+SUM(AS231:AS235)+SUM(AS216:AS225)+SUM(AS252:AS254)+SUM(AS256:AS260)+SUM(AS241:AS250)+SUM(AS277:AS279)+SUM(AS281:AS285)+SUM(AS14:AS23)+SUM(AS25:AS27)+SUM(AS29:AS33)+AS12+AS38+AS63+AS88+AS113+AS139+AS164+AS189+AS214+AS239+AS264</f>
        <v>0</v>
      </c>
      <c r="AT8" s="385">
        <f t="shared" ref="AT8:BD8" si="3">SUM(AT40:AT49)+SUM(AT51:AT53)+SUM(AT55:AT59)+SUM(AT65:AT74)+SUM(AT76:AT78)+SUM(AT80:AT84)+SUM(AT266:AT275)+SUM(AT101:AT103)+SUM(AT105:AT109)+SUM(AT115:AT124)+SUM(AT126:AT128)+SUM(AT130:AT134)+SUM(AT90:AT99)+SUM(AT152:AT154)+SUM(AT156:AT160)+SUM(AT141:AT150)+SUM(AT177:AT179)+SUM(AT181:AT185)+SUM(AT166:AT175)+SUM(AT202:AT204)+SUM(AT206:AT210)+SUM(AT191:AT200)+SUM(AT227:AT229)+SUM(AT231:AT235)+SUM(AT216:AT225)+SUM(AT252:AT254)+SUM(AT256:AT260)+SUM(AT241:AT250)+SUM(AT277:AT279)+SUM(AT281:AT285)+SUM(AT14:AT23)+SUM(AT25:AT27)+SUM(AT29:AT33)+AT12+AT38+AT63+AT88+AT113+AT139+AT164+AT189+AT214+AT239+AT264</f>
        <v>0</v>
      </c>
      <c r="AU8" s="385">
        <f t="shared" si="3"/>
        <v>0</v>
      </c>
      <c r="AV8" s="385">
        <f t="shared" si="3"/>
        <v>0</v>
      </c>
      <c r="AW8" s="385">
        <f t="shared" si="3"/>
        <v>0</v>
      </c>
      <c r="AX8" s="385">
        <f t="shared" si="3"/>
        <v>0</v>
      </c>
      <c r="AY8" s="385">
        <f t="shared" si="3"/>
        <v>0</v>
      </c>
      <c r="AZ8" s="385">
        <f t="shared" si="3"/>
        <v>0</v>
      </c>
      <c r="BA8" s="385">
        <f t="shared" si="3"/>
        <v>0</v>
      </c>
      <c r="BB8" s="385">
        <f t="shared" si="3"/>
        <v>0</v>
      </c>
      <c r="BC8" s="385">
        <f t="shared" si="3"/>
        <v>0</v>
      </c>
      <c r="BD8" s="378">
        <f t="shared" si="3"/>
        <v>0</v>
      </c>
    </row>
    <row r="9" spans="1:56" ht="23" x14ac:dyDescent="0.35">
      <c r="E9" s="45" t="s">
        <v>36</v>
      </c>
      <c r="F9" s="372"/>
      <c r="G9" s="386"/>
      <c r="H9" s="386"/>
      <c r="I9" s="386"/>
      <c r="J9" s="386"/>
      <c r="K9" s="386"/>
      <c r="L9" s="386"/>
      <c r="M9" s="386"/>
      <c r="N9" s="386"/>
      <c r="O9" s="386"/>
      <c r="P9" s="386"/>
      <c r="Q9" s="379"/>
      <c r="R9" s="7"/>
      <c r="S9" s="372"/>
      <c r="T9" s="386"/>
      <c r="U9" s="386"/>
      <c r="V9" s="386"/>
      <c r="W9" s="386"/>
      <c r="X9" s="386"/>
      <c r="Y9" s="386"/>
      <c r="Z9" s="386"/>
      <c r="AA9" s="386"/>
      <c r="AB9" s="386"/>
      <c r="AC9" s="386"/>
      <c r="AD9" s="379"/>
      <c r="AE9" s="7"/>
      <c r="AF9" s="372"/>
      <c r="AG9" s="386"/>
      <c r="AH9" s="386"/>
      <c r="AI9" s="386"/>
      <c r="AJ9" s="386"/>
      <c r="AK9" s="386"/>
      <c r="AL9" s="386"/>
      <c r="AM9" s="386"/>
      <c r="AN9" s="386"/>
      <c r="AO9" s="386"/>
      <c r="AP9" s="386"/>
      <c r="AQ9" s="379"/>
      <c r="AR9" s="7"/>
      <c r="AS9" s="372"/>
      <c r="AT9" s="386"/>
      <c r="AU9" s="386"/>
      <c r="AV9" s="386"/>
      <c r="AW9" s="386"/>
      <c r="AX9" s="386"/>
      <c r="AY9" s="386"/>
      <c r="AZ9" s="386"/>
      <c r="BA9" s="386"/>
      <c r="BB9" s="386"/>
      <c r="BC9" s="386"/>
      <c r="BD9" s="379"/>
    </row>
    <row r="10" spans="1:56" ht="23" x14ac:dyDescent="0.35">
      <c r="B10" s="57"/>
      <c r="C10" s="57"/>
      <c r="E10" s="46" t="s">
        <v>200</v>
      </c>
      <c r="F10" s="327"/>
      <c r="G10" s="326"/>
      <c r="H10" s="326"/>
      <c r="I10" s="326"/>
      <c r="J10" s="326"/>
      <c r="K10" s="326"/>
      <c r="L10" s="326"/>
      <c r="M10" s="326"/>
      <c r="N10" s="326"/>
      <c r="O10" s="326"/>
      <c r="P10" s="326"/>
      <c r="Q10" s="9"/>
      <c r="R10" s="7"/>
      <c r="S10" s="327"/>
      <c r="T10" s="326"/>
      <c r="U10" s="326"/>
      <c r="V10" s="326"/>
      <c r="W10" s="326"/>
      <c r="X10" s="326"/>
      <c r="Y10" s="326"/>
      <c r="Z10" s="326"/>
      <c r="AA10" s="326"/>
      <c r="AB10" s="326"/>
      <c r="AC10" s="326"/>
      <c r="AD10" s="9"/>
      <c r="AE10" s="7"/>
      <c r="AF10" s="327"/>
      <c r="AG10" s="326"/>
      <c r="AH10" s="326"/>
      <c r="AI10" s="326"/>
      <c r="AJ10" s="326"/>
      <c r="AK10" s="326"/>
      <c r="AL10" s="326"/>
      <c r="AM10" s="326"/>
      <c r="AN10" s="326"/>
      <c r="AO10" s="326"/>
      <c r="AP10" s="326"/>
      <c r="AQ10" s="9"/>
      <c r="AR10" s="7"/>
      <c r="AS10" s="327"/>
      <c r="AT10" s="326"/>
      <c r="AU10" s="326"/>
      <c r="AV10" s="326"/>
      <c r="AW10" s="326"/>
      <c r="AX10" s="326"/>
      <c r="AY10" s="326"/>
      <c r="AZ10" s="326"/>
      <c r="BA10" s="326"/>
      <c r="BB10" s="326"/>
      <c r="BC10" s="326"/>
      <c r="BD10" s="9"/>
    </row>
    <row r="11" spans="1:56" ht="23" x14ac:dyDescent="0.35">
      <c r="B11" s="57"/>
      <c r="C11" s="57"/>
      <c r="E11" s="262" t="s">
        <v>202</v>
      </c>
      <c r="F11" s="373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380"/>
      <c r="R11" s="7"/>
      <c r="S11" s="373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380"/>
      <c r="AE11" s="7"/>
      <c r="AF11" s="373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380"/>
      <c r="AR11" s="7"/>
      <c r="AS11" s="373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380"/>
    </row>
    <row r="12" spans="1:56" ht="23" x14ac:dyDescent="0.35">
      <c r="A12" s="37" t="s">
        <v>35</v>
      </c>
      <c r="B12" s="37" t="s">
        <v>175</v>
      </c>
      <c r="C12" s="37">
        <v>1</v>
      </c>
      <c r="E12" s="47" t="s">
        <v>308</v>
      </c>
      <c r="F12" s="390"/>
      <c r="G12" s="391"/>
      <c r="H12" s="391"/>
      <c r="I12" s="391"/>
      <c r="J12" s="391"/>
      <c r="K12" s="391"/>
      <c r="L12" s="391"/>
      <c r="M12" s="391"/>
      <c r="N12" s="391"/>
      <c r="O12" s="391"/>
      <c r="P12" s="391"/>
      <c r="Q12" s="392"/>
      <c r="R12" s="7"/>
      <c r="S12" s="390"/>
      <c r="T12" s="391"/>
      <c r="U12" s="391"/>
      <c r="V12" s="391"/>
      <c r="W12" s="391"/>
      <c r="X12" s="391"/>
      <c r="Y12" s="391"/>
      <c r="Z12" s="391"/>
      <c r="AA12" s="391"/>
      <c r="AB12" s="391"/>
      <c r="AC12" s="391"/>
      <c r="AD12" s="392"/>
      <c r="AE12" s="7"/>
      <c r="AF12" s="390"/>
      <c r="AG12" s="391"/>
      <c r="AH12" s="391"/>
      <c r="AI12" s="391"/>
      <c r="AJ12" s="391"/>
      <c r="AK12" s="391"/>
      <c r="AL12" s="391"/>
      <c r="AM12" s="391"/>
      <c r="AN12" s="391"/>
      <c r="AO12" s="391"/>
      <c r="AP12" s="391"/>
      <c r="AQ12" s="392"/>
      <c r="AR12" s="7"/>
      <c r="AS12" s="390"/>
      <c r="AT12" s="391"/>
      <c r="AU12" s="391"/>
      <c r="AV12" s="391"/>
      <c r="AW12" s="391"/>
      <c r="AX12" s="391"/>
      <c r="AY12" s="391"/>
      <c r="AZ12" s="391"/>
      <c r="BA12" s="391"/>
      <c r="BB12" s="391"/>
      <c r="BC12" s="391"/>
      <c r="BD12" s="392"/>
    </row>
    <row r="13" spans="1:56" ht="23" x14ac:dyDescent="0.35">
      <c r="B13" s="58"/>
      <c r="C13" s="58"/>
      <c r="E13" s="71" t="s">
        <v>370</v>
      </c>
      <c r="F13" s="375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380"/>
      <c r="R13" s="7"/>
      <c r="S13" s="375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380"/>
      <c r="AE13" s="7"/>
      <c r="AF13" s="375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380"/>
      <c r="AR13" s="7"/>
      <c r="AS13" s="375"/>
      <c r="AT13" s="19"/>
      <c r="AU13" s="19"/>
      <c r="AV13" s="19"/>
      <c r="AW13" s="19"/>
      <c r="AX13" s="19"/>
      <c r="AY13" s="19"/>
      <c r="AZ13" s="19"/>
      <c r="BA13" s="19"/>
      <c r="BB13" s="19"/>
      <c r="BC13" s="19"/>
      <c r="BD13" s="380"/>
    </row>
    <row r="14" spans="1:56" ht="23" x14ac:dyDescent="0.35">
      <c r="A14" s="37" t="s">
        <v>35</v>
      </c>
      <c r="B14" s="37" t="s">
        <v>176</v>
      </c>
      <c r="C14" s="37">
        <v>2</v>
      </c>
      <c r="E14" s="72" t="s">
        <v>206</v>
      </c>
      <c r="F14" s="390"/>
      <c r="G14" s="391"/>
      <c r="H14" s="391"/>
      <c r="I14" s="391"/>
      <c r="J14" s="391"/>
      <c r="K14" s="391"/>
      <c r="L14" s="391"/>
      <c r="M14" s="391"/>
      <c r="N14" s="391"/>
      <c r="O14" s="391"/>
      <c r="P14" s="391"/>
      <c r="Q14" s="392"/>
      <c r="R14" s="7"/>
      <c r="S14" s="390"/>
      <c r="T14" s="391"/>
      <c r="U14" s="391"/>
      <c r="V14" s="391"/>
      <c r="W14" s="391"/>
      <c r="X14" s="391"/>
      <c r="Y14" s="391"/>
      <c r="Z14" s="391"/>
      <c r="AA14" s="391"/>
      <c r="AB14" s="391"/>
      <c r="AC14" s="391"/>
      <c r="AD14" s="392"/>
      <c r="AE14" s="7"/>
      <c r="AF14" s="390"/>
      <c r="AG14" s="391"/>
      <c r="AH14" s="391"/>
      <c r="AI14" s="391"/>
      <c r="AJ14" s="391"/>
      <c r="AK14" s="391"/>
      <c r="AL14" s="391"/>
      <c r="AM14" s="391"/>
      <c r="AN14" s="391"/>
      <c r="AO14" s="391"/>
      <c r="AP14" s="391"/>
      <c r="AQ14" s="392"/>
      <c r="AR14" s="7"/>
      <c r="AS14" s="390"/>
      <c r="AT14" s="391"/>
      <c r="AU14" s="391"/>
      <c r="AV14" s="391"/>
      <c r="AW14" s="391"/>
      <c r="AX14" s="391"/>
      <c r="AY14" s="391"/>
      <c r="AZ14" s="391"/>
      <c r="BA14" s="391"/>
      <c r="BB14" s="391"/>
      <c r="BC14" s="391"/>
      <c r="BD14" s="392"/>
    </row>
    <row r="15" spans="1:56" ht="23" x14ac:dyDescent="0.35">
      <c r="A15" s="37" t="s">
        <v>35</v>
      </c>
      <c r="B15" s="37" t="s">
        <v>177</v>
      </c>
      <c r="C15" s="37">
        <v>3</v>
      </c>
      <c r="E15" s="72" t="s">
        <v>207</v>
      </c>
      <c r="F15" s="390"/>
      <c r="G15" s="391"/>
      <c r="H15" s="391"/>
      <c r="I15" s="391"/>
      <c r="J15" s="391"/>
      <c r="K15" s="391"/>
      <c r="L15" s="391"/>
      <c r="M15" s="391"/>
      <c r="N15" s="391"/>
      <c r="O15" s="391"/>
      <c r="P15" s="391"/>
      <c r="Q15" s="392"/>
      <c r="R15" s="7"/>
      <c r="S15" s="390"/>
      <c r="T15" s="391"/>
      <c r="U15" s="391"/>
      <c r="V15" s="391"/>
      <c r="W15" s="391"/>
      <c r="X15" s="391"/>
      <c r="Y15" s="391"/>
      <c r="Z15" s="391"/>
      <c r="AA15" s="391"/>
      <c r="AB15" s="391"/>
      <c r="AC15" s="391"/>
      <c r="AD15" s="392"/>
      <c r="AE15" s="7"/>
      <c r="AF15" s="390"/>
      <c r="AG15" s="391"/>
      <c r="AH15" s="391"/>
      <c r="AI15" s="391"/>
      <c r="AJ15" s="391"/>
      <c r="AK15" s="391"/>
      <c r="AL15" s="391"/>
      <c r="AM15" s="391"/>
      <c r="AN15" s="391"/>
      <c r="AO15" s="391"/>
      <c r="AP15" s="391"/>
      <c r="AQ15" s="392"/>
      <c r="AR15" s="7"/>
      <c r="AS15" s="390"/>
      <c r="AT15" s="391"/>
      <c r="AU15" s="391"/>
      <c r="AV15" s="391"/>
      <c r="AW15" s="391"/>
      <c r="AX15" s="391"/>
      <c r="AY15" s="391"/>
      <c r="AZ15" s="391"/>
      <c r="BA15" s="391"/>
      <c r="BB15" s="391"/>
      <c r="BC15" s="391"/>
      <c r="BD15" s="392"/>
    </row>
    <row r="16" spans="1:56" ht="23" x14ac:dyDescent="0.35">
      <c r="A16" s="37" t="s">
        <v>35</v>
      </c>
      <c r="B16" s="37" t="s">
        <v>178</v>
      </c>
      <c r="C16" s="37">
        <v>4</v>
      </c>
      <c r="E16" s="72" t="s">
        <v>208</v>
      </c>
      <c r="F16" s="390"/>
      <c r="G16" s="391"/>
      <c r="H16" s="391"/>
      <c r="I16" s="391"/>
      <c r="J16" s="391"/>
      <c r="K16" s="391"/>
      <c r="L16" s="391"/>
      <c r="M16" s="391"/>
      <c r="N16" s="391"/>
      <c r="O16" s="391"/>
      <c r="P16" s="391"/>
      <c r="Q16" s="392"/>
      <c r="R16" s="7"/>
      <c r="S16" s="390"/>
      <c r="T16" s="391"/>
      <c r="U16" s="391"/>
      <c r="V16" s="391"/>
      <c r="W16" s="391"/>
      <c r="X16" s="391"/>
      <c r="Y16" s="391"/>
      <c r="Z16" s="391"/>
      <c r="AA16" s="391"/>
      <c r="AB16" s="391"/>
      <c r="AC16" s="391"/>
      <c r="AD16" s="392"/>
      <c r="AE16" s="7"/>
      <c r="AF16" s="390"/>
      <c r="AG16" s="391"/>
      <c r="AH16" s="391"/>
      <c r="AI16" s="391"/>
      <c r="AJ16" s="391"/>
      <c r="AK16" s="391"/>
      <c r="AL16" s="391"/>
      <c r="AM16" s="391"/>
      <c r="AN16" s="391"/>
      <c r="AO16" s="391"/>
      <c r="AP16" s="391"/>
      <c r="AQ16" s="392"/>
      <c r="AR16" s="7"/>
      <c r="AS16" s="390"/>
      <c r="AT16" s="391"/>
      <c r="AU16" s="391"/>
      <c r="AV16" s="391"/>
      <c r="AW16" s="391"/>
      <c r="AX16" s="391"/>
      <c r="AY16" s="391"/>
      <c r="AZ16" s="391"/>
      <c r="BA16" s="391"/>
      <c r="BB16" s="391"/>
      <c r="BC16" s="391"/>
      <c r="BD16" s="392"/>
    </row>
    <row r="17" spans="1:56" ht="23" x14ac:dyDescent="0.35">
      <c r="A17" s="37" t="s">
        <v>35</v>
      </c>
      <c r="B17" s="37" t="s">
        <v>179</v>
      </c>
      <c r="C17" s="37">
        <v>5</v>
      </c>
      <c r="E17" s="72" t="s">
        <v>209</v>
      </c>
      <c r="F17" s="390"/>
      <c r="G17" s="391"/>
      <c r="H17" s="391"/>
      <c r="I17" s="391"/>
      <c r="J17" s="391"/>
      <c r="K17" s="391"/>
      <c r="L17" s="391"/>
      <c r="M17" s="391"/>
      <c r="N17" s="391"/>
      <c r="O17" s="391"/>
      <c r="P17" s="391"/>
      <c r="Q17" s="392"/>
      <c r="R17" s="7"/>
      <c r="S17" s="390"/>
      <c r="T17" s="391"/>
      <c r="U17" s="391"/>
      <c r="V17" s="391"/>
      <c r="W17" s="391"/>
      <c r="X17" s="391"/>
      <c r="Y17" s="391"/>
      <c r="Z17" s="391"/>
      <c r="AA17" s="391"/>
      <c r="AB17" s="391"/>
      <c r="AC17" s="391"/>
      <c r="AD17" s="392"/>
      <c r="AE17" s="7"/>
      <c r="AF17" s="390"/>
      <c r="AG17" s="391"/>
      <c r="AH17" s="391"/>
      <c r="AI17" s="391"/>
      <c r="AJ17" s="391"/>
      <c r="AK17" s="391"/>
      <c r="AL17" s="391"/>
      <c r="AM17" s="391"/>
      <c r="AN17" s="391"/>
      <c r="AO17" s="391"/>
      <c r="AP17" s="391"/>
      <c r="AQ17" s="392"/>
      <c r="AR17" s="7"/>
      <c r="AS17" s="390"/>
      <c r="AT17" s="391"/>
      <c r="AU17" s="391"/>
      <c r="AV17" s="391"/>
      <c r="AW17" s="391"/>
      <c r="AX17" s="391"/>
      <c r="AY17" s="391"/>
      <c r="AZ17" s="391"/>
      <c r="BA17" s="391"/>
      <c r="BB17" s="391"/>
      <c r="BC17" s="391"/>
      <c r="BD17" s="392"/>
    </row>
    <row r="18" spans="1:56" ht="23" x14ac:dyDescent="0.35">
      <c r="A18" s="37" t="s">
        <v>35</v>
      </c>
      <c r="B18" s="37" t="s">
        <v>180</v>
      </c>
      <c r="C18" s="37">
        <v>6</v>
      </c>
      <c r="E18" s="72" t="s">
        <v>210</v>
      </c>
      <c r="F18" s="390"/>
      <c r="G18" s="391"/>
      <c r="H18" s="391"/>
      <c r="I18" s="391"/>
      <c r="J18" s="391"/>
      <c r="K18" s="391"/>
      <c r="L18" s="391"/>
      <c r="M18" s="391"/>
      <c r="N18" s="391"/>
      <c r="O18" s="391"/>
      <c r="P18" s="391"/>
      <c r="Q18" s="392"/>
      <c r="R18" s="7"/>
      <c r="S18" s="390"/>
      <c r="T18" s="391"/>
      <c r="U18" s="391"/>
      <c r="V18" s="391"/>
      <c r="W18" s="391"/>
      <c r="X18" s="391"/>
      <c r="Y18" s="391"/>
      <c r="Z18" s="391"/>
      <c r="AA18" s="391"/>
      <c r="AB18" s="391"/>
      <c r="AC18" s="391"/>
      <c r="AD18" s="392"/>
      <c r="AE18" s="7"/>
      <c r="AF18" s="390"/>
      <c r="AG18" s="391"/>
      <c r="AH18" s="391"/>
      <c r="AI18" s="391"/>
      <c r="AJ18" s="391"/>
      <c r="AK18" s="391"/>
      <c r="AL18" s="391"/>
      <c r="AM18" s="391"/>
      <c r="AN18" s="391"/>
      <c r="AO18" s="391"/>
      <c r="AP18" s="391"/>
      <c r="AQ18" s="392"/>
      <c r="AR18" s="7"/>
      <c r="AS18" s="390"/>
      <c r="AT18" s="391"/>
      <c r="AU18" s="391"/>
      <c r="AV18" s="391"/>
      <c r="AW18" s="391"/>
      <c r="AX18" s="391"/>
      <c r="AY18" s="391"/>
      <c r="AZ18" s="391"/>
      <c r="BA18" s="391"/>
      <c r="BB18" s="391"/>
      <c r="BC18" s="391"/>
      <c r="BD18" s="392"/>
    </row>
    <row r="19" spans="1:56" ht="23" x14ac:dyDescent="0.35">
      <c r="A19" s="37" t="s">
        <v>35</v>
      </c>
      <c r="B19" s="37" t="s">
        <v>181</v>
      </c>
      <c r="C19" s="37">
        <v>7</v>
      </c>
      <c r="E19" s="72" t="s">
        <v>211</v>
      </c>
      <c r="F19" s="390"/>
      <c r="G19" s="391"/>
      <c r="H19" s="391"/>
      <c r="I19" s="391"/>
      <c r="J19" s="391"/>
      <c r="K19" s="391"/>
      <c r="L19" s="391"/>
      <c r="M19" s="391"/>
      <c r="N19" s="391"/>
      <c r="O19" s="391"/>
      <c r="P19" s="391"/>
      <c r="Q19" s="392"/>
      <c r="R19" s="7"/>
      <c r="S19" s="390"/>
      <c r="T19" s="391"/>
      <c r="U19" s="391"/>
      <c r="V19" s="391"/>
      <c r="W19" s="391"/>
      <c r="X19" s="391"/>
      <c r="Y19" s="391"/>
      <c r="Z19" s="391"/>
      <c r="AA19" s="391"/>
      <c r="AB19" s="391"/>
      <c r="AC19" s="391"/>
      <c r="AD19" s="392"/>
      <c r="AE19" s="7"/>
      <c r="AF19" s="390"/>
      <c r="AG19" s="391"/>
      <c r="AH19" s="391"/>
      <c r="AI19" s="391"/>
      <c r="AJ19" s="391"/>
      <c r="AK19" s="391"/>
      <c r="AL19" s="391"/>
      <c r="AM19" s="391"/>
      <c r="AN19" s="391"/>
      <c r="AO19" s="391"/>
      <c r="AP19" s="391"/>
      <c r="AQ19" s="392"/>
      <c r="AR19" s="7"/>
      <c r="AS19" s="390"/>
      <c r="AT19" s="391"/>
      <c r="AU19" s="391"/>
      <c r="AV19" s="391"/>
      <c r="AW19" s="391"/>
      <c r="AX19" s="391"/>
      <c r="AY19" s="391"/>
      <c r="AZ19" s="391"/>
      <c r="BA19" s="391"/>
      <c r="BB19" s="391"/>
      <c r="BC19" s="391"/>
      <c r="BD19" s="392"/>
    </row>
    <row r="20" spans="1:56" ht="23" x14ac:dyDescent="0.35">
      <c r="A20" s="37" t="s">
        <v>35</v>
      </c>
      <c r="B20" s="37" t="s">
        <v>182</v>
      </c>
      <c r="C20" s="37">
        <v>8</v>
      </c>
      <c r="E20" s="72" t="s">
        <v>212</v>
      </c>
      <c r="F20" s="390"/>
      <c r="G20" s="391"/>
      <c r="H20" s="391"/>
      <c r="I20" s="391"/>
      <c r="J20" s="391"/>
      <c r="K20" s="391"/>
      <c r="L20" s="391"/>
      <c r="M20" s="391"/>
      <c r="N20" s="391"/>
      <c r="O20" s="391"/>
      <c r="P20" s="391"/>
      <c r="Q20" s="392"/>
      <c r="R20" s="7"/>
      <c r="S20" s="390"/>
      <c r="T20" s="391"/>
      <c r="U20" s="391"/>
      <c r="V20" s="391"/>
      <c r="W20" s="391"/>
      <c r="X20" s="391"/>
      <c r="Y20" s="391"/>
      <c r="Z20" s="391"/>
      <c r="AA20" s="391"/>
      <c r="AB20" s="391"/>
      <c r="AC20" s="391"/>
      <c r="AD20" s="392"/>
      <c r="AE20" s="7"/>
      <c r="AF20" s="390"/>
      <c r="AG20" s="391"/>
      <c r="AH20" s="391"/>
      <c r="AI20" s="391"/>
      <c r="AJ20" s="391"/>
      <c r="AK20" s="391"/>
      <c r="AL20" s="391"/>
      <c r="AM20" s="391"/>
      <c r="AN20" s="391"/>
      <c r="AO20" s="391"/>
      <c r="AP20" s="391"/>
      <c r="AQ20" s="392"/>
      <c r="AR20" s="7"/>
      <c r="AS20" s="390"/>
      <c r="AT20" s="391"/>
      <c r="AU20" s="391"/>
      <c r="AV20" s="391"/>
      <c r="AW20" s="391"/>
      <c r="AX20" s="391"/>
      <c r="AY20" s="391"/>
      <c r="AZ20" s="391"/>
      <c r="BA20" s="391"/>
      <c r="BB20" s="391"/>
      <c r="BC20" s="391"/>
      <c r="BD20" s="392"/>
    </row>
    <row r="21" spans="1:56" ht="23" x14ac:dyDescent="0.35">
      <c r="A21" s="37" t="s">
        <v>35</v>
      </c>
      <c r="B21" s="37" t="s">
        <v>183</v>
      </c>
      <c r="C21" s="37">
        <v>9</v>
      </c>
      <c r="E21" s="47" t="s">
        <v>213</v>
      </c>
      <c r="F21" s="374"/>
      <c r="G21" s="39"/>
      <c r="H21" s="39"/>
      <c r="I21" s="39"/>
      <c r="J21" s="39"/>
      <c r="K21" s="39"/>
      <c r="L21" s="39"/>
      <c r="M21" s="39"/>
      <c r="N21" s="39"/>
      <c r="O21" s="39"/>
      <c r="P21" s="39"/>
      <c r="Q21" s="381"/>
      <c r="R21" s="7"/>
      <c r="S21" s="374"/>
      <c r="T21" s="39"/>
      <c r="U21" s="39"/>
      <c r="V21" s="39"/>
      <c r="W21" s="39"/>
      <c r="X21" s="39"/>
      <c r="Y21" s="39"/>
      <c r="Z21" s="39"/>
      <c r="AA21" s="39"/>
      <c r="AB21" s="39"/>
      <c r="AC21" s="39"/>
      <c r="AD21" s="381"/>
      <c r="AE21" s="7"/>
      <c r="AF21" s="374"/>
      <c r="AG21" s="39"/>
      <c r="AH21" s="39"/>
      <c r="AI21" s="39"/>
      <c r="AJ21" s="39"/>
      <c r="AK21" s="39"/>
      <c r="AL21" s="39"/>
      <c r="AM21" s="39"/>
      <c r="AN21" s="39"/>
      <c r="AO21" s="39"/>
      <c r="AP21" s="39"/>
      <c r="AQ21" s="381"/>
      <c r="AR21" s="7"/>
      <c r="AS21" s="374"/>
      <c r="AT21" s="39"/>
      <c r="AU21" s="39"/>
      <c r="AV21" s="39"/>
      <c r="AW21" s="39"/>
      <c r="AX21" s="39"/>
      <c r="AY21" s="39"/>
      <c r="AZ21" s="39"/>
      <c r="BA21" s="39"/>
      <c r="BB21" s="39"/>
      <c r="BC21" s="39"/>
      <c r="BD21" s="381"/>
    </row>
    <row r="22" spans="1:56" ht="23" x14ac:dyDescent="0.35">
      <c r="A22" s="37" t="s">
        <v>35</v>
      </c>
      <c r="B22" s="37" t="s">
        <v>184</v>
      </c>
      <c r="C22" s="37">
        <v>10</v>
      </c>
      <c r="E22" s="267" t="s">
        <v>214</v>
      </c>
      <c r="F22" s="374"/>
      <c r="G22" s="39"/>
      <c r="H22" s="39"/>
      <c r="I22" s="39"/>
      <c r="J22" s="39"/>
      <c r="K22" s="39"/>
      <c r="L22" s="39"/>
      <c r="M22" s="39"/>
      <c r="N22" s="39"/>
      <c r="O22" s="39"/>
      <c r="P22" s="39"/>
      <c r="Q22" s="381"/>
      <c r="R22" s="7"/>
      <c r="S22" s="390"/>
      <c r="T22" s="391"/>
      <c r="U22" s="391"/>
      <c r="V22" s="391"/>
      <c r="W22" s="391"/>
      <c r="X22" s="391"/>
      <c r="Y22" s="391"/>
      <c r="Z22" s="391"/>
      <c r="AA22" s="391"/>
      <c r="AB22" s="391"/>
      <c r="AC22" s="391"/>
      <c r="AD22" s="392"/>
      <c r="AE22" s="7"/>
      <c r="AF22" s="374"/>
      <c r="AG22" s="39"/>
      <c r="AH22" s="39"/>
      <c r="AI22" s="39"/>
      <c r="AJ22" s="39"/>
      <c r="AK22" s="39"/>
      <c r="AL22" s="39"/>
      <c r="AM22" s="39"/>
      <c r="AN22" s="39"/>
      <c r="AO22" s="39"/>
      <c r="AP22" s="39"/>
      <c r="AQ22" s="381"/>
      <c r="AR22" s="7"/>
      <c r="AS22" s="374"/>
      <c r="AT22" s="39"/>
      <c r="AU22" s="39"/>
      <c r="AV22" s="39"/>
      <c r="AW22" s="39"/>
      <c r="AX22" s="39"/>
      <c r="AY22" s="39"/>
      <c r="AZ22" s="39"/>
      <c r="BA22" s="39"/>
      <c r="BB22" s="39"/>
      <c r="BC22" s="39"/>
      <c r="BD22" s="381"/>
    </row>
    <row r="23" spans="1:56" ht="23" x14ac:dyDescent="0.35">
      <c r="A23" s="37" t="s">
        <v>35</v>
      </c>
      <c r="B23" s="37" t="s">
        <v>185</v>
      </c>
      <c r="C23" s="37">
        <v>11</v>
      </c>
      <c r="E23" s="267" t="s">
        <v>215</v>
      </c>
      <c r="F23" s="374"/>
      <c r="G23" s="39"/>
      <c r="H23" s="39"/>
      <c r="I23" s="39"/>
      <c r="J23" s="39"/>
      <c r="K23" s="39"/>
      <c r="L23" s="39"/>
      <c r="M23" s="39"/>
      <c r="N23" s="39"/>
      <c r="O23" s="39"/>
      <c r="P23" s="39"/>
      <c r="Q23" s="381"/>
      <c r="R23" s="7"/>
      <c r="S23" s="374"/>
      <c r="T23" s="39"/>
      <c r="U23" s="39"/>
      <c r="V23" s="39"/>
      <c r="W23" s="39"/>
      <c r="X23" s="39"/>
      <c r="Y23" s="39"/>
      <c r="Z23" s="39"/>
      <c r="AA23" s="39"/>
      <c r="AB23" s="39"/>
      <c r="AC23" s="39"/>
      <c r="AD23" s="381"/>
      <c r="AE23" s="7"/>
      <c r="AF23" s="374"/>
      <c r="AG23" s="39"/>
      <c r="AH23" s="39"/>
      <c r="AI23" s="39"/>
      <c r="AJ23" s="39"/>
      <c r="AK23" s="39"/>
      <c r="AL23" s="39"/>
      <c r="AM23" s="39"/>
      <c r="AN23" s="39"/>
      <c r="AO23" s="39"/>
      <c r="AP23" s="39"/>
      <c r="AQ23" s="381"/>
      <c r="AR23" s="7"/>
      <c r="AS23" s="374"/>
      <c r="AT23" s="39"/>
      <c r="AU23" s="39"/>
      <c r="AV23" s="39"/>
      <c r="AW23" s="39"/>
      <c r="AX23" s="39"/>
      <c r="AY23" s="39"/>
      <c r="AZ23" s="39"/>
      <c r="BA23" s="39"/>
      <c r="BB23" s="39"/>
      <c r="BC23" s="39"/>
      <c r="BD23" s="381"/>
    </row>
    <row r="24" spans="1:56" ht="23" x14ac:dyDescent="0.35">
      <c r="B24" s="37"/>
      <c r="C24" s="37"/>
      <c r="E24" s="46" t="s">
        <v>217</v>
      </c>
      <c r="F24" s="327"/>
      <c r="G24" s="326"/>
      <c r="H24" s="326"/>
      <c r="I24" s="326"/>
      <c r="J24" s="326"/>
      <c r="K24" s="326"/>
      <c r="L24" s="326"/>
      <c r="M24" s="326"/>
      <c r="N24" s="326"/>
      <c r="O24" s="326"/>
      <c r="P24" s="326"/>
      <c r="Q24" s="9"/>
      <c r="R24" s="7"/>
      <c r="S24" s="327"/>
      <c r="T24" s="326"/>
      <c r="U24" s="326"/>
      <c r="V24" s="326"/>
      <c r="W24" s="326"/>
      <c r="X24" s="326"/>
      <c r="Y24" s="326"/>
      <c r="Z24" s="326"/>
      <c r="AA24" s="326"/>
      <c r="AB24" s="326"/>
      <c r="AC24" s="326"/>
      <c r="AD24" s="9"/>
      <c r="AE24" s="7"/>
      <c r="AF24" s="327"/>
      <c r="AG24" s="326"/>
      <c r="AH24" s="326"/>
      <c r="AI24" s="326"/>
      <c r="AJ24" s="326"/>
      <c r="AK24" s="326"/>
      <c r="AL24" s="326"/>
      <c r="AM24" s="326"/>
      <c r="AN24" s="326"/>
      <c r="AO24" s="326"/>
      <c r="AP24" s="326"/>
      <c r="AQ24" s="9"/>
      <c r="AR24" s="7"/>
      <c r="AS24" s="327"/>
      <c r="AT24" s="326"/>
      <c r="AU24" s="326"/>
      <c r="AV24" s="326"/>
      <c r="AW24" s="326"/>
      <c r="AX24" s="326"/>
      <c r="AY24" s="326"/>
      <c r="AZ24" s="326"/>
      <c r="BA24" s="326"/>
      <c r="BB24" s="326"/>
      <c r="BC24" s="326"/>
      <c r="BD24" s="9"/>
    </row>
    <row r="25" spans="1:56" ht="23" x14ac:dyDescent="0.35">
      <c r="A25" s="37" t="s">
        <v>35</v>
      </c>
      <c r="B25" s="37" t="s">
        <v>186</v>
      </c>
      <c r="C25" s="37">
        <v>12</v>
      </c>
      <c r="E25" s="69" t="s">
        <v>218</v>
      </c>
      <c r="F25" s="374"/>
      <c r="G25" s="39"/>
      <c r="H25" s="39"/>
      <c r="I25" s="39"/>
      <c r="J25" s="39"/>
      <c r="K25" s="39"/>
      <c r="L25" s="39"/>
      <c r="M25" s="39"/>
      <c r="N25" s="39"/>
      <c r="O25" s="39"/>
      <c r="P25" s="39"/>
      <c r="Q25" s="381"/>
      <c r="R25" s="7"/>
      <c r="S25" s="390"/>
      <c r="T25" s="391"/>
      <c r="U25" s="391"/>
      <c r="V25" s="391"/>
      <c r="W25" s="391"/>
      <c r="X25" s="391"/>
      <c r="Y25" s="391"/>
      <c r="Z25" s="391"/>
      <c r="AA25" s="391"/>
      <c r="AB25" s="391"/>
      <c r="AC25" s="391"/>
      <c r="AD25" s="392"/>
      <c r="AE25" s="7"/>
      <c r="AF25" s="374"/>
      <c r="AG25" s="39"/>
      <c r="AH25" s="39"/>
      <c r="AI25" s="39"/>
      <c r="AJ25" s="39"/>
      <c r="AK25" s="39"/>
      <c r="AL25" s="39"/>
      <c r="AM25" s="39"/>
      <c r="AN25" s="39"/>
      <c r="AO25" s="39"/>
      <c r="AP25" s="39"/>
      <c r="AQ25" s="381"/>
      <c r="AR25" s="7"/>
      <c r="AS25" s="374"/>
      <c r="AT25" s="39"/>
      <c r="AU25" s="39"/>
      <c r="AV25" s="39"/>
      <c r="AW25" s="39"/>
      <c r="AX25" s="39"/>
      <c r="AY25" s="39"/>
      <c r="AZ25" s="39"/>
      <c r="BA25" s="39"/>
      <c r="BB25" s="39"/>
      <c r="BC25" s="39"/>
      <c r="BD25" s="381"/>
    </row>
    <row r="26" spans="1:56" ht="23" x14ac:dyDescent="0.35">
      <c r="A26" s="37" t="s">
        <v>35</v>
      </c>
      <c r="B26" s="37" t="s">
        <v>187</v>
      </c>
      <c r="C26" s="37">
        <v>13</v>
      </c>
      <c r="E26" s="69" t="s">
        <v>319</v>
      </c>
      <c r="F26" s="390"/>
      <c r="G26" s="391"/>
      <c r="H26" s="391"/>
      <c r="I26" s="391"/>
      <c r="J26" s="391"/>
      <c r="K26" s="391"/>
      <c r="L26" s="391"/>
      <c r="M26" s="391"/>
      <c r="N26" s="391"/>
      <c r="O26" s="391"/>
      <c r="P26" s="391"/>
      <c r="Q26" s="392"/>
      <c r="S26" s="390"/>
      <c r="T26" s="391"/>
      <c r="U26" s="391"/>
      <c r="V26" s="391"/>
      <c r="W26" s="391"/>
      <c r="X26" s="391"/>
      <c r="Y26" s="391"/>
      <c r="Z26" s="391"/>
      <c r="AA26" s="391"/>
      <c r="AB26" s="391"/>
      <c r="AC26" s="391"/>
      <c r="AD26" s="392"/>
      <c r="AF26" s="390"/>
      <c r="AG26" s="391"/>
      <c r="AH26" s="391"/>
      <c r="AI26" s="391"/>
      <c r="AJ26" s="391"/>
      <c r="AK26" s="391"/>
      <c r="AL26" s="391"/>
      <c r="AM26" s="391"/>
      <c r="AN26" s="391"/>
      <c r="AO26" s="391"/>
      <c r="AP26" s="391"/>
      <c r="AQ26" s="392"/>
      <c r="AS26" s="390"/>
      <c r="AT26" s="391"/>
      <c r="AU26" s="391"/>
      <c r="AV26" s="391"/>
      <c r="AW26" s="391"/>
      <c r="AX26" s="391"/>
      <c r="AY26" s="391"/>
      <c r="AZ26" s="391"/>
      <c r="BA26" s="391"/>
      <c r="BB26" s="391"/>
      <c r="BC26" s="391"/>
      <c r="BD26" s="392"/>
    </row>
    <row r="27" spans="1:56" ht="23" x14ac:dyDescent="0.35">
      <c r="A27" s="37" t="s">
        <v>35</v>
      </c>
      <c r="B27" s="37" t="s">
        <v>188</v>
      </c>
      <c r="C27" s="37">
        <v>14</v>
      </c>
      <c r="E27" s="69" t="s">
        <v>220</v>
      </c>
      <c r="F27" s="390"/>
      <c r="G27" s="391"/>
      <c r="H27" s="391"/>
      <c r="I27" s="391"/>
      <c r="J27" s="391"/>
      <c r="K27" s="391"/>
      <c r="L27" s="391"/>
      <c r="M27" s="391"/>
      <c r="N27" s="391"/>
      <c r="O27" s="391"/>
      <c r="P27" s="391"/>
      <c r="Q27" s="392"/>
      <c r="R27" s="7"/>
      <c r="S27" s="374"/>
      <c r="T27" s="39"/>
      <c r="U27" s="39"/>
      <c r="V27" s="39"/>
      <c r="W27" s="39"/>
      <c r="X27" s="39"/>
      <c r="Y27" s="39"/>
      <c r="Z27" s="39"/>
      <c r="AA27" s="39"/>
      <c r="AB27" s="39"/>
      <c r="AC27" s="39"/>
      <c r="AD27" s="381"/>
      <c r="AE27" s="7"/>
      <c r="AF27" s="374"/>
      <c r="AG27" s="39"/>
      <c r="AH27" s="39"/>
      <c r="AI27" s="39"/>
      <c r="AJ27" s="39"/>
      <c r="AK27" s="39"/>
      <c r="AL27" s="39"/>
      <c r="AM27" s="39"/>
      <c r="AN27" s="39"/>
      <c r="AO27" s="39"/>
      <c r="AP27" s="39"/>
      <c r="AQ27" s="381"/>
      <c r="AR27" s="7"/>
      <c r="AS27" s="390"/>
      <c r="AT27" s="391"/>
      <c r="AU27" s="391"/>
      <c r="AV27" s="391"/>
      <c r="AW27" s="391"/>
      <c r="AX27" s="391"/>
      <c r="AY27" s="391"/>
      <c r="AZ27" s="391"/>
      <c r="BA27" s="391"/>
      <c r="BB27" s="391"/>
      <c r="BC27" s="391"/>
      <c r="BD27" s="392"/>
    </row>
    <row r="28" spans="1:56" ht="23" x14ac:dyDescent="0.35">
      <c r="B28" s="37"/>
      <c r="C28" s="37"/>
      <c r="E28" s="46" t="s">
        <v>222</v>
      </c>
      <c r="F28" s="327"/>
      <c r="G28" s="326"/>
      <c r="H28" s="326"/>
      <c r="I28" s="326"/>
      <c r="J28" s="326"/>
      <c r="K28" s="326"/>
      <c r="L28" s="326"/>
      <c r="M28" s="326"/>
      <c r="N28" s="326"/>
      <c r="O28" s="326"/>
      <c r="P28" s="326"/>
      <c r="Q28" s="9"/>
      <c r="R28" s="7"/>
      <c r="S28" s="327"/>
      <c r="T28" s="326"/>
      <c r="U28" s="326"/>
      <c r="V28" s="326"/>
      <c r="W28" s="326"/>
      <c r="X28" s="326"/>
      <c r="Y28" s="326"/>
      <c r="Z28" s="326"/>
      <c r="AA28" s="326"/>
      <c r="AB28" s="326"/>
      <c r="AC28" s="326"/>
      <c r="AD28" s="9"/>
      <c r="AE28" s="7"/>
      <c r="AF28" s="327"/>
      <c r="AG28" s="326"/>
      <c r="AH28" s="326"/>
      <c r="AI28" s="326"/>
      <c r="AJ28" s="326"/>
      <c r="AK28" s="326"/>
      <c r="AL28" s="326"/>
      <c r="AM28" s="326"/>
      <c r="AN28" s="326"/>
      <c r="AO28" s="326"/>
      <c r="AP28" s="326"/>
      <c r="AQ28" s="9"/>
      <c r="AR28" s="7"/>
      <c r="AS28" s="327"/>
      <c r="AT28" s="326"/>
      <c r="AU28" s="326"/>
      <c r="AV28" s="326"/>
      <c r="AW28" s="326"/>
      <c r="AX28" s="326"/>
      <c r="AY28" s="326"/>
      <c r="AZ28" s="326"/>
      <c r="BA28" s="326"/>
      <c r="BB28" s="326"/>
      <c r="BC28" s="326"/>
      <c r="BD28" s="9"/>
    </row>
    <row r="29" spans="1:56" ht="23" x14ac:dyDescent="0.35">
      <c r="A29" s="37" t="s">
        <v>35</v>
      </c>
      <c r="B29" s="37" t="s">
        <v>189</v>
      </c>
      <c r="C29" s="37">
        <v>15</v>
      </c>
      <c r="E29" s="69" t="s">
        <v>223</v>
      </c>
      <c r="F29" s="390"/>
      <c r="G29" s="391"/>
      <c r="H29" s="391"/>
      <c r="I29" s="391"/>
      <c r="J29" s="391"/>
      <c r="K29" s="391"/>
      <c r="L29" s="391"/>
      <c r="M29" s="391"/>
      <c r="N29" s="391"/>
      <c r="O29" s="391"/>
      <c r="P29" s="391"/>
      <c r="Q29" s="392"/>
      <c r="R29" s="7"/>
      <c r="S29" s="390"/>
      <c r="T29" s="391"/>
      <c r="U29" s="391"/>
      <c r="V29" s="391"/>
      <c r="W29" s="391"/>
      <c r="X29" s="391"/>
      <c r="Y29" s="391"/>
      <c r="Z29" s="391"/>
      <c r="AA29" s="391"/>
      <c r="AB29" s="391"/>
      <c r="AC29" s="391"/>
      <c r="AD29" s="392"/>
      <c r="AE29" s="7"/>
      <c r="AF29" s="390"/>
      <c r="AG29" s="391"/>
      <c r="AH29" s="391"/>
      <c r="AI29" s="391"/>
      <c r="AJ29" s="391"/>
      <c r="AK29" s="391"/>
      <c r="AL29" s="391"/>
      <c r="AM29" s="391"/>
      <c r="AN29" s="391"/>
      <c r="AO29" s="391"/>
      <c r="AP29" s="391"/>
      <c r="AQ29" s="392"/>
      <c r="AR29" s="7"/>
      <c r="AS29" s="390"/>
      <c r="AT29" s="391"/>
      <c r="AU29" s="391"/>
      <c r="AV29" s="391"/>
      <c r="AW29" s="391"/>
      <c r="AX29" s="391"/>
      <c r="AY29" s="391"/>
      <c r="AZ29" s="391"/>
      <c r="BA29" s="391"/>
      <c r="BB29" s="391"/>
      <c r="BC29" s="391"/>
      <c r="BD29" s="392"/>
    </row>
    <row r="30" spans="1:56" ht="23" x14ac:dyDescent="0.35">
      <c r="A30" s="37" t="s">
        <v>35</v>
      </c>
      <c r="B30" s="37" t="s">
        <v>190</v>
      </c>
      <c r="C30" s="37">
        <v>16</v>
      </c>
      <c r="E30" s="69" t="s">
        <v>224</v>
      </c>
      <c r="F30" s="390"/>
      <c r="G30" s="391"/>
      <c r="H30" s="391"/>
      <c r="I30" s="391"/>
      <c r="J30" s="391"/>
      <c r="K30" s="391"/>
      <c r="L30" s="391"/>
      <c r="M30" s="391"/>
      <c r="N30" s="391"/>
      <c r="O30" s="391"/>
      <c r="P30" s="391"/>
      <c r="Q30" s="392"/>
      <c r="R30" s="7"/>
      <c r="S30" s="374"/>
      <c r="T30" s="39"/>
      <c r="U30" s="39"/>
      <c r="V30" s="39"/>
      <c r="W30" s="39"/>
      <c r="X30" s="39"/>
      <c r="Y30" s="39"/>
      <c r="Z30" s="39"/>
      <c r="AA30" s="39"/>
      <c r="AB30" s="39"/>
      <c r="AC30" s="39"/>
      <c r="AD30" s="381"/>
      <c r="AE30" s="7"/>
      <c r="AF30" s="374"/>
      <c r="AG30" s="39"/>
      <c r="AH30" s="39"/>
      <c r="AI30" s="39"/>
      <c r="AJ30" s="39"/>
      <c r="AK30" s="39"/>
      <c r="AL30" s="39"/>
      <c r="AM30" s="39"/>
      <c r="AN30" s="39"/>
      <c r="AO30" s="39"/>
      <c r="AP30" s="39"/>
      <c r="AQ30" s="381"/>
      <c r="AR30" s="7"/>
      <c r="AS30" s="390"/>
      <c r="AT30" s="391"/>
      <c r="AU30" s="391"/>
      <c r="AV30" s="391"/>
      <c r="AW30" s="391"/>
      <c r="AX30" s="391"/>
      <c r="AY30" s="391"/>
      <c r="AZ30" s="391"/>
      <c r="BA30" s="391"/>
      <c r="BB30" s="391"/>
      <c r="BC30" s="391"/>
      <c r="BD30" s="392"/>
    </row>
    <row r="31" spans="1:56" ht="23" x14ac:dyDescent="0.35">
      <c r="A31" s="37" t="s">
        <v>35</v>
      </c>
      <c r="B31" s="37" t="s">
        <v>191</v>
      </c>
      <c r="C31" s="37">
        <v>17</v>
      </c>
      <c r="E31" s="69" t="s">
        <v>225</v>
      </c>
      <c r="F31" s="390"/>
      <c r="G31" s="391"/>
      <c r="H31" s="391"/>
      <c r="I31" s="391"/>
      <c r="J31" s="391"/>
      <c r="K31" s="391"/>
      <c r="L31" s="391"/>
      <c r="M31" s="391"/>
      <c r="N31" s="391"/>
      <c r="O31" s="391"/>
      <c r="P31" s="391"/>
      <c r="Q31" s="392"/>
      <c r="R31" s="7"/>
      <c r="S31" s="390"/>
      <c r="T31" s="391"/>
      <c r="U31" s="391"/>
      <c r="V31" s="391"/>
      <c r="W31" s="391"/>
      <c r="X31" s="391"/>
      <c r="Y31" s="391"/>
      <c r="Z31" s="391"/>
      <c r="AA31" s="391"/>
      <c r="AB31" s="391"/>
      <c r="AC31" s="391"/>
      <c r="AD31" s="392"/>
      <c r="AE31" s="7"/>
      <c r="AF31" s="390"/>
      <c r="AG31" s="391"/>
      <c r="AH31" s="391"/>
      <c r="AI31" s="391"/>
      <c r="AJ31" s="391"/>
      <c r="AK31" s="391"/>
      <c r="AL31" s="391"/>
      <c r="AM31" s="391"/>
      <c r="AN31" s="391"/>
      <c r="AO31" s="391"/>
      <c r="AP31" s="391"/>
      <c r="AQ31" s="392"/>
      <c r="AR31" s="7"/>
      <c r="AS31" s="390"/>
      <c r="AT31" s="391"/>
      <c r="AU31" s="391"/>
      <c r="AV31" s="391"/>
      <c r="AW31" s="391"/>
      <c r="AX31" s="391"/>
      <c r="AY31" s="391"/>
      <c r="AZ31" s="391"/>
      <c r="BA31" s="391"/>
      <c r="BB31" s="391"/>
      <c r="BC31" s="391"/>
      <c r="BD31" s="392"/>
    </row>
    <row r="32" spans="1:56" ht="23" x14ac:dyDescent="0.35">
      <c r="A32" s="37" t="s">
        <v>35</v>
      </c>
      <c r="B32" s="37" t="s">
        <v>192</v>
      </c>
      <c r="C32" s="37">
        <v>18</v>
      </c>
      <c r="E32" s="69" t="s">
        <v>226</v>
      </c>
      <c r="F32" s="390"/>
      <c r="G32" s="391"/>
      <c r="H32" s="391"/>
      <c r="I32" s="391"/>
      <c r="J32" s="391"/>
      <c r="K32" s="391"/>
      <c r="L32" s="391"/>
      <c r="M32" s="391"/>
      <c r="N32" s="391"/>
      <c r="O32" s="391"/>
      <c r="P32" s="391"/>
      <c r="Q32" s="392"/>
      <c r="R32" s="7"/>
      <c r="S32" s="390"/>
      <c r="T32" s="391"/>
      <c r="U32" s="391"/>
      <c r="V32" s="391"/>
      <c r="W32" s="391"/>
      <c r="X32" s="391"/>
      <c r="Y32" s="391"/>
      <c r="Z32" s="391"/>
      <c r="AA32" s="391"/>
      <c r="AB32" s="391"/>
      <c r="AC32" s="391"/>
      <c r="AD32" s="392"/>
      <c r="AE32" s="7"/>
      <c r="AF32" s="390"/>
      <c r="AG32" s="391"/>
      <c r="AH32" s="391"/>
      <c r="AI32" s="391"/>
      <c r="AJ32" s="391"/>
      <c r="AK32" s="391"/>
      <c r="AL32" s="391"/>
      <c r="AM32" s="391"/>
      <c r="AN32" s="391"/>
      <c r="AO32" s="391"/>
      <c r="AP32" s="391"/>
      <c r="AQ32" s="392"/>
      <c r="AR32" s="7"/>
      <c r="AS32" s="390"/>
      <c r="AT32" s="391"/>
      <c r="AU32" s="391"/>
      <c r="AV32" s="391"/>
      <c r="AW32" s="391"/>
      <c r="AX32" s="391"/>
      <c r="AY32" s="391"/>
      <c r="AZ32" s="391"/>
      <c r="BA32" s="391"/>
      <c r="BB32" s="391"/>
      <c r="BC32" s="391"/>
      <c r="BD32" s="392"/>
    </row>
    <row r="33" spans="1:56" ht="23" x14ac:dyDescent="0.35">
      <c r="A33" s="37" t="s">
        <v>35</v>
      </c>
      <c r="B33" s="37" t="s">
        <v>193</v>
      </c>
      <c r="C33" s="37">
        <v>19</v>
      </c>
      <c r="E33" s="69" t="s">
        <v>227</v>
      </c>
      <c r="F33" s="390"/>
      <c r="G33" s="391"/>
      <c r="H33" s="391"/>
      <c r="I33" s="391"/>
      <c r="J33" s="391"/>
      <c r="K33" s="391"/>
      <c r="L33" s="391"/>
      <c r="M33" s="391"/>
      <c r="N33" s="391"/>
      <c r="O33" s="391"/>
      <c r="P33" s="391"/>
      <c r="Q33" s="392"/>
      <c r="R33" s="7"/>
      <c r="S33" s="390"/>
      <c r="T33" s="391"/>
      <c r="U33" s="391"/>
      <c r="V33" s="391"/>
      <c r="W33" s="391"/>
      <c r="X33" s="391"/>
      <c r="Y33" s="391"/>
      <c r="Z33" s="391"/>
      <c r="AA33" s="391"/>
      <c r="AB33" s="391"/>
      <c r="AC33" s="391"/>
      <c r="AD33" s="392"/>
      <c r="AE33" s="7"/>
      <c r="AF33" s="390"/>
      <c r="AG33" s="391"/>
      <c r="AH33" s="391"/>
      <c r="AI33" s="391"/>
      <c r="AJ33" s="391"/>
      <c r="AK33" s="391"/>
      <c r="AL33" s="391"/>
      <c r="AM33" s="391"/>
      <c r="AN33" s="391"/>
      <c r="AO33" s="391"/>
      <c r="AP33" s="391"/>
      <c r="AQ33" s="392"/>
      <c r="AR33" s="7"/>
      <c r="AS33" s="390"/>
      <c r="AT33" s="391"/>
      <c r="AU33" s="391"/>
      <c r="AV33" s="391"/>
      <c r="AW33" s="391"/>
      <c r="AX33" s="391"/>
      <c r="AY33" s="391"/>
      <c r="AZ33" s="391"/>
      <c r="BA33" s="391"/>
      <c r="BB33" s="391"/>
      <c r="BC33" s="391"/>
      <c r="BD33" s="392"/>
    </row>
    <row r="34" spans="1:56" ht="23" x14ac:dyDescent="0.35">
      <c r="C34" s="37"/>
      <c r="E34" s="45" t="s">
        <v>37</v>
      </c>
      <c r="F34" s="372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79"/>
      <c r="R34" s="7"/>
      <c r="S34" s="372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79"/>
      <c r="AE34" s="7"/>
      <c r="AF34" s="372"/>
      <c r="AG34" s="386"/>
      <c r="AH34" s="386"/>
      <c r="AI34" s="386"/>
      <c r="AJ34" s="386"/>
      <c r="AK34" s="386"/>
      <c r="AL34" s="386"/>
      <c r="AM34" s="386"/>
      <c r="AN34" s="386"/>
      <c r="AO34" s="386"/>
      <c r="AP34" s="386"/>
      <c r="AQ34" s="379"/>
      <c r="AR34" s="7"/>
      <c r="AS34" s="372"/>
      <c r="AT34" s="386"/>
      <c r="AU34" s="386"/>
      <c r="AV34" s="386"/>
      <c r="AW34" s="386"/>
      <c r="AX34" s="386"/>
      <c r="AY34" s="386"/>
      <c r="AZ34" s="386"/>
      <c r="BA34" s="386"/>
      <c r="BB34" s="386"/>
      <c r="BC34" s="386"/>
      <c r="BD34" s="379"/>
    </row>
    <row r="35" spans="1:56" ht="23" x14ac:dyDescent="0.35">
      <c r="C35" s="37"/>
      <c r="E35" s="70" t="s">
        <v>327</v>
      </c>
      <c r="F35" s="376"/>
      <c r="G35" s="387"/>
      <c r="H35" s="387"/>
      <c r="I35" s="387"/>
      <c r="J35" s="387"/>
      <c r="K35" s="387"/>
      <c r="L35" s="387"/>
      <c r="M35" s="387"/>
      <c r="N35" s="387"/>
      <c r="O35" s="387"/>
      <c r="P35" s="387"/>
      <c r="Q35" s="382"/>
      <c r="R35" s="7"/>
      <c r="S35" s="376"/>
      <c r="T35" s="387"/>
      <c r="U35" s="387"/>
      <c r="V35" s="387"/>
      <c r="W35" s="387"/>
      <c r="X35" s="387"/>
      <c r="Y35" s="387"/>
      <c r="Z35" s="387"/>
      <c r="AA35" s="387"/>
      <c r="AB35" s="387"/>
      <c r="AC35" s="387"/>
      <c r="AD35" s="382"/>
      <c r="AE35" s="7"/>
      <c r="AF35" s="376"/>
      <c r="AG35" s="387"/>
      <c r="AH35" s="387"/>
      <c r="AI35" s="387"/>
      <c r="AJ35" s="387"/>
      <c r="AK35" s="387"/>
      <c r="AL35" s="387"/>
      <c r="AM35" s="387"/>
      <c r="AN35" s="387"/>
      <c r="AO35" s="387"/>
      <c r="AP35" s="387"/>
      <c r="AQ35" s="382"/>
      <c r="AR35" s="7"/>
      <c r="AS35" s="376"/>
      <c r="AT35" s="387"/>
      <c r="AU35" s="387"/>
      <c r="AV35" s="387"/>
      <c r="AW35" s="387"/>
      <c r="AX35" s="387"/>
      <c r="AY35" s="387"/>
      <c r="AZ35" s="387"/>
      <c r="BA35" s="387"/>
      <c r="BB35" s="387"/>
      <c r="BC35" s="387"/>
      <c r="BD35" s="382"/>
    </row>
    <row r="36" spans="1:56" ht="23" x14ac:dyDescent="0.35">
      <c r="B36" s="57"/>
      <c r="C36" s="37"/>
      <c r="E36" s="46" t="s">
        <v>200</v>
      </c>
      <c r="F36" s="325"/>
      <c r="G36" s="326"/>
      <c r="H36" s="326"/>
      <c r="I36" s="326"/>
      <c r="J36" s="326"/>
      <c r="K36" s="326"/>
      <c r="L36" s="326"/>
      <c r="M36" s="326"/>
      <c r="N36" s="326"/>
      <c r="O36" s="326"/>
      <c r="P36" s="326"/>
      <c r="Q36" s="9"/>
      <c r="R36" s="7"/>
      <c r="S36" s="325"/>
      <c r="T36" s="326"/>
      <c r="U36" s="326"/>
      <c r="V36" s="326"/>
      <c r="W36" s="326"/>
      <c r="X36" s="326"/>
      <c r="Y36" s="326"/>
      <c r="Z36" s="326"/>
      <c r="AA36" s="326"/>
      <c r="AB36" s="326"/>
      <c r="AC36" s="326"/>
      <c r="AD36" s="9"/>
      <c r="AE36" s="7"/>
      <c r="AF36" s="325"/>
      <c r="AG36" s="326"/>
      <c r="AH36" s="326"/>
      <c r="AI36" s="326"/>
      <c r="AJ36" s="326"/>
      <c r="AK36" s="326"/>
      <c r="AL36" s="326"/>
      <c r="AM36" s="326"/>
      <c r="AN36" s="326"/>
      <c r="AO36" s="326"/>
      <c r="AP36" s="326"/>
      <c r="AQ36" s="9"/>
      <c r="AR36" s="7"/>
      <c r="AS36" s="325"/>
      <c r="AT36" s="326"/>
      <c r="AU36" s="326"/>
      <c r="AV36" s="326"/>
      <c r="AW36" s="326"/>
      <c r="AX36" s="326"/>
      <c r="AY36" s="326"/>
      <c r="AZ36" s="326"/>
      <c r="BA36" s="326"/>
      <c r="BB36" s="326"/>
      <c r="BC36" s="326"/>
      <c r="BD36" s="9"/>
    </row>
    <row r="37" spans="1:56" ht="23" x14ac:dyDescent="0.35">
      <c r="B37" s="57"/>
      <c r="C37" s="37"/>
      <c r="E37" s="262" t="s">
        <v>202</v>
      </c>
      <c r="F37" s="375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380"/>
      <c r="R37" s="7"/>
      <c r="S37" s="375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380"/>
      <c r="AE37" s="7"/>
      <c r="AF37" s="375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380"/>
      <c r="AR37" s="7"/>
      <c r="AS37" s="375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380"/>
    </row>
    <row r="38" spans="1:56" ht="23" x14ac:dyDescent="0.35">
      <c r="A38" s="37" t="s">
        <v>38</v>
      </c>
      <c r="B38" s="37" t="s">
        <v>175</v>
      </c>
      <c r="C38" s="37">
        <v>20</v>
      </c>
      <c r="E38" s="47" t="s">
        <v>308</v>
      </c>
      <c r="F38" s="390"/>
      <c r="G38" s="391"/>
      <c r="H38" s="391"/>
      <c r="I38" s="391"/>
      <c r="J38" s="391"/>
      <c r="K38" s="391"/>
      <c r="L38" s="391"/>
      <c r="M38" s="391"/>
      <c r="N38" s="391"/>
      <c r="O38" s="391"/>
      <c r="P38" s="391"/>
      <c r="Q38" s="392"/>
      <c r="R38" s="7"/>
      <c r="S38" s="390"/>
      <c r="T38" s="391"/>
      <c r="U38" s="391"/>
      <c r="V38" s="391"/>
      <c r="W38" s="391"/>
      <c r="X38" s="391"/>
      <c r="Y38" s="391"/>
      <c r="Z38" s="391"/>
      <c r="AA38" s="391"/>
      <c r="AB38" s="391"/>
      <c r="AC38" s="391"/>
      <c r="AD38" s="392"/>
      <c r="AE38" s="7"/>
      <c r="AF38" s="390"/>
      <c r="AG38" s="391"/>
      <c r="AH38" s="391"/>
      <c r="AI38" s="391"/>
      <c r="AJ38" s="391"/>
      <c r="AK38" s="391"/>
      <c r="AL38" s="391"/>
      <c r="AM38" s="391"/>
      <c r="AN38" s="391"/>
      <c r="AO38" s="391"/>
      <c r="AP38" s="391"/>
      <c r="AQ38" s="392"/>
      <c r="AR38" s="7"/>
      <c r="AS38" s="390"/>
      <c r="AT38" s="391"/>
      <c r="AU38" s="391"/>
      <c r="AV38" s="391"/>
      <c r="AW38" s="391"/>
      <c r="AX38" s="391"/>
      <c r="AY38" s="391"/>
      <c r="AZ38" s="391"/>
      <c r="BA38" s="391"/>
      <c r="BB38" s="391"/>
      <c r="BC38" s="391"/>
      <c r="BD38" s="392"/>
    </row>
    <row r="39" spans="1:56" ht="23" x14ac:dyDescent="0.35">
      <c r="B39" s="58"/>
      <c r="C39" s="37"/>
      <c r="E39" s="71" t="s">
        <v>370</v>
      </c>
      <c r="F39" s="375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380"/>
      <c r="R39" s="7"/>
      <c r="S39" s="375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380"/>
      <c r="AE39" s="7"/>
      <c r="AF39" s="375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380"/>
      <c r="AR39" s="7"/>
      <c r="AS39" s="375"/>
      <c r="AT39" s="19"/>
      <c r="AU39" s="19"/>
      <c r="AV39" s="19"/>
      <c r="AW39" s="19"/>
      <c r="AX39" s="19"/>
      <c r="AY39" s="19"/>
      <c r="AZ39" s="19"/>
      <c r="BA39" s="19"/>
      <c r="BB39" s="19"/>
      <c r="BC39" s="19"/>
      <c r="BD39" s="380"/>
    </row>
    <row r="40" spans="1:56" ht="23" x14ac:dyDescent="0.35">
      <c r="A40" s="37" t="s">
        <v>38</v>
      </c>
      <c r="B40" s="37" t="s">
        <v>176</v>
      </c>
      <c r="C40" s="37">
        <v>21</v>
      </c>
      <c r="E40" s="72" t="s">
        <v>206</v>
      </c>
      <c r="F40" s="390"/>
      <c r="G40" s="391"/>
      <c r="H40" s="391"/>
      <c r="I40" s="391"/>
      <c r="J40" s="391"/>
      <c r="K40" s="391"/>
      <c r="L40" s="391"/>
      <c r="M40" s="391"/>
      <c r="N40" s="391"/>
      <c r="O40" s="391"/>
      <c r="P40" s="391"/>
      <c r="Q40" s="392"/>
      <c r="R40" s="7"/>
      <c r="S40" s="390"/>
      <c r="T40" s="391"/>
      <c r="U40" s="391"/>
      <c r="V40" s="391"/>
      <c r="W40" s="391"/>
      <c r="X40" s="391"/>
      <c r="Y40" s="391"/>
      <c r="Z40" s="391"/>
      <c r="AA40" s="391"/>
      <c r="AB40" s="391"/>
      <c r="AC40" s="391"/>
      <c r="AD40" s="392"/>
      <c r="AE40" s="7"/>
      <c r="AF40" s="390"/>
      <c r="AG40" s="391"/>
      <c r="AH40" s="391"/>
      <c r="AI40" s="391"/>
      <c r="AJ40" s="391"/>
      <c r="AK40" s="391"/>
      <c r="AL40" s="391"/>
      <c r="AM40" s="391"/>
      <c r="AN40" s="391"/>
      <c r="AO40" s="391"/>
      <c r="AP40" s="391"/>
      <c r="AQ40" s="392"/>
      <c r="AR40" s="7"/>
      <c r="AS40" s="390"/>
      <c r="AT40" s="391"/>
      <c r="AU40" s="391"/>
      <c r="AV40" s="391"/>
      <c r="AW40" s="391"/>
      <c r="AX40" s="391"/>
      <c r="AY40" s="391"/>
      <c r="AZ40" s="391"/>
      <c r="BA40" s="391"/>
      <c r="BB40" s="391"/>
      <c r="BC40" s="391"/>
      <c r="BD40" s="392"/>
    </row>
    <row r="41" spans="1:56" ht="23" x14ac:dyDescent="0.35">
      <c r="A41" s="37" t="s">
        <v>38</v>
      </c>
      <c r="B41" s="37" t="s">
        <v>177</v>
      </c>
      <c r="C41" s="37">
        <v>22</v>
      </c>
      <c r="E41" s="72" t="s">
        <v>207</v>
      </c>
      <c r="F41" s="390"/>
      <c r="G41" s="391"/>
      <c r="H41" s="391"/>
      <c r="I41" s="391"/>
      <c r="J41" s="391"/>
      <c r="K41" s="391"/>
      <c r="L41" s="391"/>
      <c r="M41" s="391"/>
      <c r="N41" s="391"/>
      <c r="O41" s="391"/>
      <c r="P41" s="391"/>
      <c r="Q41" s="392"/>
      <c r="R41" s="7"/>
      <c r="S41" s="390"/>
      <c r="T41" s="391"/>
      <c r="U41" s="391"/>
      <c r="V41" s="391"/>
      <c r="W41" s="391"/>
      <c r="X41" s="391"/>
      <c r="Y41" s="391"/>
      <c r="Z41" s="391"/>
      <c r="AA41" s="391"/>
      <c r="AB41" s="391"/>
      <c r="AC41" s="391"/>
      <c r="AD41" s="392"/>
      <c r="AE41" s="7"/>
      <c r="AF41" s="390"/>
      <c r="AG41" s="391"/>
      <c r="AH41" s="391"/>
      <c r="AI41" s="391"/>
      <c r="AJ41" s="391"/>
      <c r="AK41" s="391"/>
      <c r="AL41" s="391"/>
      <c r="AM41" s="391"/>
      <c r="AN41" s="391"/>
      <c r="AO41" s="391"/>
      <c r="AP41" s="391"/>
      <c r="AQ41" s="392"/>
      <c r="AR41" s="7"/>
      <c r="AS41" s="390"/>
      <c r="AT41" s="391"/>
      <c r="AU41" s="391"/>
      <c r="AV41" s="391"/>
      <c r="AW41" s="391"/>
      <c r="AX41" s="391"/>
      <c r="AY41" s="391"/>
      <c r="AZ41" s="391"/>
      <c r="BA41" s="391"/>
      <c r="BB41" s="391"/>
      <c r="BC41" s="391"/>
      <c r="BD41" s="392"/>
    </row>
    <row r="42" spans="1:56" ht="23" x14ac:dyDescent="0.35">
      <c r="A42" s="37" t="s">
        <v>38</v>
      </c>
      <c r="B42" s="37" t="s">
        <v>178</v>
      </c>
      <c r="C42" s="37">
        <v>23</v>
      </c>
      <c r="E42" s="72" t="s">
        <v>208</v>
      </c>
      <c r="F42" s="390"/>
      <c r="G42" s="391"/>
      <c r="H42" s="391"/>
      <c r="I42" s="391"/>
      <c r="J42" s="391"/>
      <c r="K42" s="391"/>
      <c r="L42" s="391"/>
      <c r="M42" s="391"/>
      <c r="N42" s="391"/>
      <c r="O42" s="391"/>
      <c r="P42" s="391"/>
      <c r="Q42" s="392"/>
      <c r="R42" s="7"/>
      <c r="S42" s="390"/>
      <c r="T42" s="391"/>
      <c r="U42" s="391"/>
      <c r="V42" s="391"/>
      <c r="W42" s="391"/>
      <c r="X42" s="391"/>
      <c r="Y42" s="391"/>
      <c r="Z42" s="391"/>
      <c r="AA42" s="391"/>
      <c r="AB42" s="391"/>
      <c r="AC42" s="391"/>
      <c r="AD42" s="392"/>
      <c r="AE42" s="7"/>
      <c r="AF42" s="390"/>
      <c r="AG42" s="391"/>
      <c r="AH42" s="391"/>
      <c r="AI42" s="391"/>
      <c r="AJ42" s="391"/>
      <c r="AK42" s="391"/>
      <c r="AL42" s="391"/>
      <c r="AM42" s="391"/>
      <c r="AN42" s="391"/>
      <c r="AO42" s="391"/>
      <c r="AP42" s="391"/>
      <c r="AQ42" s="392"/>
      <c r="AR42" s="7"/>
      <c r="AS42" s="390"/>
      <c r="AT42" s="391"/>
      <c r="AU42" s="391"/>
      <c r="AV42" s="391"/>
      <c r="AW42" s="391"/>
      <c r="AX42" s="391"/>
      <c r="AY42" s="391"/>
      <c r="AZ42" s="391"/>
      <c r="BA42" s="391"/>
      <c r="BB42" s="391"/>
      <c r="BC42" s="391"/>
      <c r="BD42" s="392"/>
    </row>
    <row r="43" spans="1:56" ht="23" x14ac:dyDescent="0.35">
      <c r="A43" s="37" t="s">
        <v>38</v>
      </c>
      <c r="B43" s="37" t="s">
        <v>179</v>
      </c>
      <c r="C43" s="37">
        <v>24</v>
      </c>
      <c r="E43" s="72" t="s">
        <v>209</v>
      </c>
      <c r="F43" s="390"/>
      <c r="G43" s="391"/>
      <c r="H43" s="391"/>
      <c r="I43" s="391"/>
      <c r="J43" s="391"/>
      <c r="K43" s="391"/>
      <c r="L43" s="391"/>
      <c r="M43" s="391"/>
      <c r="N43" s="391"/>
      <c r="O43" s="391"/>
      <c r="P43" s="391"/>
      <c r="Q43" s="392"/>
      <c r="R43" s="7"/>
      <c r="S43" s="390"/>
      <c r="T43" s="391"/>
      <c r="U43" s="391"/>
      <c r="V43" s="391"/>
      <c r="W43" s="391"/>
      <c r="X43" s="391"/>
      <c r="Y43" s="391"/>
      <c r="Z43" s="391"/>
      <c r="AA43" s="391"/>
      <c r="AB43" s="391"/>
      <c r="AC43" s="391"/>
      <c r="AD43" s="392"/>
      <c r="AE43" s="7"/>
      <c r="AF43" s="390"/>
      <c r="AG43" s="391"/>
      <c r="AH43" s="391"/>
      <c r="AI43" s="391"/>
      <c r="AJ43" s="391"/>
      <c r="AK43" s="391"/>
      <c r="AL43" s="391"/>
      <c r="AM43" s="391"/>
      <c r="AN43" s="391"/>
      <c r="AO43" s="391"/>
      <c r="AP43" s="391"/>
      <c r="AQ43" s="392"/>
      <c r="AR43" s="7"/>
      <c r="AS43" s="390"/>
      <c r="AT43" s="391"/>
      <c r="AU43" s="391"/>
      <c r="AV43" s="391"/>
      <c r="AW43" s="391"/>
      <c r="AX43" s="391"/>
      <c r="AY43" s="391"/>
      <c r="AZ43" s="391"/>
      <c r="BA43" s="391"/>
      <c r="BB43" s="391"/>
      <c r="BC43" s="391"/>
      <c r="BD43" s="392"/>
    </row>
    <row r="44" spans="1:56" ht="23" x14ac:dyDescent="0.35">
      <c r="A44" s="37" t="s">
        <v>38</v>
      </c>
      <c r="B44" s="37" t="s">
        <v>180</v>
      </c>
      <c r="C44" s="37">
        <v>25</v>
      </c>
      <c r="E44" s="72" t="s">
        <v>210</v>
      </c>
      <c r="F44" s="390"/>
      <c r="G44" s="391"/>
      <c r="H44" s="391"/>
      <c r="I44" s="391"/>
      <c r="J44" s="391"/>
      <c r="K44" s="391"/>
      <c r="L44" s="391"/>
      <c r="M44" s="391"/>
      <c r="N44" s="391"/>
      <c r="O44" s="391"/>
      <c r="P44" s="391"/>
      <c r="Q44" s="392"/>
      <c r="R44" s="7"/>
      <c r="S44" s="390"/>
      <c r="T44" s="391"/>
      <c r="U44" s="391"/>
      <c r="V44" s="391"/>
      <c r="W44" s="391"/>
      <c r="X44" s="391"/>
      <c r="Y44" s="391"/>
      <c r="Z44" s="391"/>
      <c r="AA44" s="391"/>
      <c r="AB44" s="391"/>
      <c r="AC44" s="391"/>
      <c r="AD44" s="392"/>
      <c r="AE44" s="7"/>
      <c r="AF44" s="390"/>
      <c r="AG44" s="391"/>
      <c r="AH44" s="391"/>
      <c r="AI44" s="391"/>
      <c r="AJ44" s="391"/>
      <c r="AK44" s="391"/>
      <c r="AL44" s="391"/>
      <c r="AM44" s="391"/>
      <c r="AN44" s="391"/>
      <c r="AO44" s="391"/>
      <c r="AP44" s="391"/>
      <c r="AQ44" s="392"/>
      <c r="AR44" s="7"/>
      <c r="AS44" s="390"/>
      <c r="AT44" s="391"/>
      <c r="AU44" s="391"/>
      <c r="AV44" s="391"/>
      <c r="AW44" s="391"/>
      <c r="AX44" s="391"/>
      <c r="AY44" s="391"/>
      <c r="AZ44" s="391"/>
      <c r="BA44" s="391"/>
      <c r="BB44" s="391"/>
      <c r="BC44" s="391"/>
      <c r="BD44" s="392"/>
    </row>
    <row r="45" spans="1:56" ht="23" x14ac:dyDescent="0.35">
      <c r="A45" s="37" t="s">
        <v>38</v>
      </c>
      <c r="B45" s="37" t="s">
        <v>181</v>
      </c>
      <c r="C45" s="37">
        <v>26</v>
      </c>
      <c r="E45" s="72" t="s">
        <v>211</v>
      </c>
      <c r="F45" s="390"/>
      <c r="G45" s="391"/>
      <c r="H45" s="391"/>
      <c r="I45" s="391"/>
      <c r="J45" s="391"/>
      <c r="K45" s="391"/>
      <c r="L45" s="391"/>
      <c r="M45" s="391"/>
      <c r="N45" s="391"/>
      <c r="O45" s="391"/>
      <c r="P45" s="391"/>
      <c r="Q45" s="392"/>
      <c r="R45" s="7"/>
      <c r="S45" s="390"/>
      <c r="T45" s="391"/>
      <c r="U45" s="391"/>
      <c r="V45" s="391"/>
      <c r="W45" s="391"/>
      <c r="X45" s="391"/>
      <c r="Y45" s="391"/>
      <c r="Z45" s="391"/>
      <c r="AA45" s="391"/>
      <c r="AB45" s="391"/>
      <c r="AC45" s="391"/>
      <c r="AD45" s="392"/>
      <c r="AE45" s="7"/>
      <c r="AF45" s="390"/>
      <c r="AG45" s="391"/>
      <c r="AH45" s="391"/>
      <c r="AI45" s="391"/>
      <c r="AJ45" s="391"/>
      <c r="AK45" s="391"/>
      <c r="AL45" s="391"/>
      <c r="AM45" s="391"/>
      <c r="AN45" s="391"/>
      <c r="AO45" s="391"/>
      <c r="AP45" s="391"/>
      <c r="AQ45" s="392"/>
      <c r="AR45" s="7"/>
      <c r="AS45" s="390"/>
      <c r="AT45" s="391"/>
      <c r="AU45" s="391"/>
      <c r="AV45" s="391"/>
      <c r="AW45" s="391"/>
      <c r="AX45" s="391"/>
      <c r="AY45" s="391"/>
      <c r="AZ45" s="391"/>
      <c r="BA45" s="391"/>
      <c r="BB45" s="391"/>
      <c r="BC45" s="391"/>
      <c r="BD45" s="392"/>
    </row>
    <row r="46" spans="1:56" ht="23" x14ac:dyDescent="0.35">
      <c r="A46" s="37" t="s">
        <v>38</v>
      </c>
      <c r="B46" s="37" t="s">
        <v>182</v>
      </c>
      <c r="C46" s="37">
        <v>27</v>
      </c>
      <c r="E46" s="72" t="s">
        <v>212</v>
      </c>
      <c r="F46" s="390"/>
      <c r="G46" s="391"/>
      <c r="H46" s="391"/>
      <c r="I46" s="391"/>
      <c r="J46" s="391"/>
      <c r="K46" s="391"/>
      <c r="L46" s="391"/>
      <c r="M46" s="391"/>
      <c r="N46" s="391"/>
      <c r="O46" s="391"/>
      <c r="P46" s="391"/>
      <c r="Q46" s="392"/>
      <c r="R46" s="7"/>
      <c r="S46" s="390"/>
      <c r="T46" s="391"/>
      <c r="U46" s="391"/>
      <c r="V46" s="391"/>
      <c r="W46" s="391"/>
      <c r="X46" s="391"/>
      <c r="Y46" s="391"/>
      <c r="Z46" s="391"/>
      <c r="AA46" s="391"/>
      <c r="AB46" s="391"/>
      <c r="AC46" s="391"/>
      <c r="AD46" s="392"/>
      <c r="AE46" s="7"/>
      <c r="AF46" s="390"/>
      <c r="AG46" s="391"/>
      <c r="AH46" s="391"/>
      <c r="AI46" s="391"/>
      <c r="AJ46" s="391"/>
      <c r="AK46" s="391"/>
      <c r="AL46" s="391"/>
      <c r="AM46" s="391"/>
      <c r="AN46" s="391"/>
      <c r="AO46" s="391"/>
      <c r="AP46" s="391"/>
      <c r="AQ46" s="392"/>
      <c r="AR46" s="7"/>
      <c r="AS46" s="390"/>
      <c r="AT46" s="391"/>
      <c r="AU46" s="391"/>
      <c r="AV46" s="391"/>
      <c r="AW46" s="391"/>
      <c r="AX46" s="391"/>
      <c r="AY46" s="391"/>
      <c r="AZ46" s="391"/>
      <c r="BA46" s="391"/>
      <c r="BB46" s="391"/>
      <c r="BC46" s="391"/>
      <c r="BD46" s="392"/>
    </row>
    <row r="47" spans="1:56" ht="23" x14ac:dyDescent="0.35">
      <c r="A47" s="37" t="s">
        <v>38</v>
      </c>
      <c r="B47" s="37" t="s">
        <v>183</v>
      </c>
      <c r="C47" s="37">
        <v>28</v>
      </c>
      <c r="E47" s="47" t="s">
        <v>213</v>
      </c>
      <c r="F47" s="374"/>
      <c r="G47" s="39"/>
      <c r="H47" s="39"/>
      <c r="I47" s="39"/>
      <c r="J47" s="39"/>
      <c r="K47" s="39"/>
      <c r="L47" s="39"/>
      <c r="M47" s="39"/>
      <c r="N47" s="39"/>
      <c r="O47" s="39"/>
      <c r="P47" s="39"/>
      <c r="Q47" s="381"/>
      <c r="R47" s="7"/>
      <c r="S47" s="374"/>
      <c r="T47" s="39"/>
      <c r="U47" s="39"/>
      <c r="V47" s="39"/>
      <c r="W47" s="39"/>
      <c r="X47" s="39"/>
      <c r="Y47" s="39"/>
      <c r="Z47" s="39"/>
      <c r="AA47" s="39"/>
      <c r="AB47" s="39"/>
      <c r="AC47" s="39"/>
      <c r="AD47" s="381"/>
      <c r="AE47" s="7"/>
      <c r="AF47" s="374"/>
      <c r="AG47" s="39"/>
      <c r="AH47" s="39"/>
      <c r="AI47" s="39"/>
      <c r="AJ47" s="39"/>
      <c r="AK47" s="39"/>
      <c r="AL47" s="39"/>
      <c r="AM47" s="39"/>
      <c r="AN47" s="39"/>
      <c r="AO47" s="39"/>
      <c r="AP47" s="39"/>
      <c r="AQ47" s="381"/>
      <c r="AR47" s="7"/>
      <c r="AS47" s="374"/>
      <c r="AT47" s="39"/>
      <c r="AU47" s="39"/>
      <c r="AV47" s="39"/>
      <c r="AW47" s="39"/>
      <c r="AX47" s="39"/>
      <c r="AY47" s="39"/>
      <c r="AZ47" s="39"/>
      <c r="BA47" s="39"/>
      <c r="BB47" s="39"/>
      <c r="BC47" s="39"/>
      <c r="BD47" s="381"/>
    </row>
    <row r="48" spans="1:56" ht="23" x14ac:dyDescent="0.35">
      <c r="A48" s="37" t="s">
        <v>38</v>
      </c>
      <c r="B48" s="37" t="s">
        <v>184</v>
      </c>
      <c r="C48" s="37">
        <v>29</v>
      </c>
      <c r="E48" s="267" t="s">
        <v>214</v>
      </c>
      <c r="F48" s="374"/>
      <c r="G48" s="39"/>
      <c r="H48" s="39"/>
      <c r="I48" s="39"/>
      <c r="J48" s="39"/>
      <c r="K48" s="39"/>
      <c r="L48" s="39"/>
      <c r="M48" s="39"/>
      <c r="N48" s="39"/>
      <c r="O48" s="39"/>
      <c r="P48" s="39"/>
      <c r="Q48" s="381"/>
      <c r="R48" s="7"/>
      <c r="S48" s="390"/>
      <c r="T48" s="391"/>
      <c r="U48" s="391"/>
      <c r="V48" s="391"/>
      <c r="W48" s="391"/>
      <c r="X48" s="391"/>
      <c r="Y48" s="391"/>
      <c r="Z48" s="391"/>
      <c r="AA48" s="391"/>
      <c r="AB48" s="391"/>
      <c r="AC48" s="391"/>
      <c r="AD48" s="392"/>
      <c r="AE48" s="7"/>
      <c r="AF48" s="374"/>
      <c r="AG48" s="39"/>
      <c r="AH48" s="39"/>
      <c r="AI48" s="39"/>
      <c r="AJ48" s="39"/>
      <c r="AK48" s="39"/>
      <c r="AL48" s="39"/>
      <c r="AM48" s="39"/>
      <c r="AN48" s="39"/>
      <c r="AO48" s="39"/>
      <c r="AP48" s="39"/>
      <c r="AQ48" s="381"/>
      <c r="AR48" s="7"/>
      <c r="AS48" s="374"/>
      <c r="AT48" s="39"/>
      <c r="AU48" s="39"/>
      <c r="AV48" s="39"/>
      <c r="AW48" s="39"/>
      <c r="AX48" s="39"/>
      <c r="AY48" s="39"/>
      <c r="AZ48" s="39"/>
      <c r="BA48" s="39"/>
      <c r="BB48" s="39"/>
      <c r="BC48" s="39"/>
      <c r="BD48" s="381"/>
    </row>
    <row r="49" spans="1:56" ht="23" x14ac:dyDescent="0.35">
      <c r="A49" s="37" t="s">
        <v>38</v>
      </c>
      <c r="B49" s="37" t="s">
        <v>185</v>
      </c>
      <c r="C49" s="37">
        <v>30</v>
      </c>
      <c r="E49" s="267" t="s">
        <v>215</v>
      </c>
      <c r="F49" s="374"/>
      <c r="G49" s="39"/>
      <c r="H49" s="39"/>
      <c r="I49" s="39"/>
      <c r="J49" s="39"/>
      <c r="K49" s="39"/>
      <c r="L49" s="39"/>
      <c r="M49" s="39"/>
      <c r="N49" s="39"/>
      <c r="O49" s="39"/>
      <c r="P49" s="39"/>
      <c r="Q49" s="381"/>
      <c r="R49" s="7"/>
      <c r="S49" s="374"/>
      <c r="T49" s="39"/>
      <c r="U49" s="39"/>
      <c r="V49" s="39"/>
      <c r="W49" s="39"/>
      <c r="X49" s="39"/>
      <c r="Y49" s="39"/>
      <c r="Z49" s="39"/>
      <c r="AA49" s="39"/>
      <c r="AB49" s="39"/>
      <c r="AC49" s="39"/>
      <c r="AD49" s="381"/>
      <c r="AE49" s="7"/>
      <c r="AF49" s="374"/>
      <c r="AG49" s="39"/>
      <c r="AH49" s="39"/>
      <c r="AI49" s="39"/>
      <c r="AJ49" s="39"/>
      <c r="AK49" s="39"/>
      <c r="AL49" s="39"/>
      <c r="AM49" s="39"/>
      <c r="AN49" s="39"/>
      <c r="AO49" s="39"/>
      <c r="AP49" s="39"/>
      <c r="AQ49" s="381"/>
      <c r="AR49" s="7"/>
      <c r="AS49" s="374"/>
      <c r="AT49" s="39"/>
      <c r="AU49" s="39"/>
      <c r="AV49" s="39"/>
      <c r="AW49" s="39"/>
      <c r="AX49" s="39"/>
      <c r="AY49" s="39"/>
      <c r="AZ49" s="39"/>
      <c r="BA49" s="39"/>
      <c r="BB49" s="39"/>
      <c r="BC49" s="39"/>
      <c r="BD49" s="381"/>
    </row>
    <row r="50" spans="1:56" ht="23" x14ac:dyDescent="0.35">
      <c r="B50" s="37"/>
      <c r="C50" s="37"/>
      <c r="E50" s="46" t="s">
        <v>217</v>
      </c>
      <c r="F50" s="327"/>
      <c r="G50" s="326"/>
      <c r="H50" s="326"/>
      <c r="I50" s="326"/>
      <c r="J50" s="326"/>
      <c r="K50" s="326"/>
      <c r="L50" s="326"/>
      <c r="M50" s="326"/>
      <c r="N50" s="326"/>
      <c r="O50" s="326"/>
      <c r="P50" s="326"/>
      <c r="Q50" s="9"/>
      <c r="R50" s="7"/>
      <c r="S50" s="327"/>
      <c r="T50" s="326"/>
      <c r="U50" s="326"/>
      <c r="V50" s="326"/>
      <c r="W50" s="326"/>
      <c r="X50" s="326"/>
      <c r="Y50" s="326"/>
      <c r="Z50" s="326"/>
      <c r="AA50" s="326"/>
      <c r="AB50" s="326"/>
      <c r="AC50" s="326"/>
      <c r="AD50" s="9"/>
      <c r="AE50" s="7"/>
      <c r="AF50" s="327"/>
      <c r="AG50" s="326"/>
      <c r="AH50" s="326"/>
      <c r="AI50" s="326"/>
      <c r="AJ50" s="326"/>
      <c r="AK50" s="326"/>
      <c r="AL50" s="326"/>
      <c r="AM50" s="326"/>
      <c r="AN50" s="326"/>
      <c r="AO50" s="326"/>
      <c r="AP50" s="326"/>
      <c r="AQ50" s="9"/>
      <c r="AR50" s="7"/>
      <c r="AS50" s="327"/>
      <c r="AT50" s="326"/>
      <c r="AU50" s="326"/>
      <c r="AV50" s="326"/>
      <c r="AW50" s="326"/>
      <c r="AX50" s="326"/>
      <c r="AY50" s="326"/>
      <c r="AZ50" s="326"/>
      <c r="BA50" s="326"/>
      <c r="BB50" s="326"/>
      <c r="BC50" s="326"/>
      <c r="BD50" s="9"/>
    </row>
    <row r="51" spans="1:56" ht="23" x14ac:dyDescent="0.35">
      <c r="A51" s="37" t="s">
        <v>38</v>
      </c>
      <c r="B51" s="37" t="s">
        <v>186</v>
      </c>
      <c r="C51" s="37">
        <v>31</v>
      </c>
      <c r="E51" s="69" t="s">
        <v>218</v>
      </c>
      <c r="F51" s="42"/>
      <c r="G51" s="39"/>
      <c r="H51" s="39"/>
      <c r="I51" s="39"/>
      <c r="J51" s="39"/>
      <c r="K51" s="39"/>
      <c r="L51" s="39"/>
      <c r="M51" s="39"/>
      <c r="N51" s="39"/>
      <c r="O51" s="39"/>
      <c r="P51" s="39"/>
      <c r="Q51" s="381"/>
      <c r="R51" s="7"/>
      <c r="S51" s="393"/>
      <c r="T51" s="391"/>
      <c r="U51" s="391"/>
      <c r="V51" s="391"/>
      <c r="W51" s="391"/>
      <c r="X51" s="391"/>
      <c r="Y51" s="391"/>
      <c r="Z51" s="391"/>
      <c r="AA51" s="391"/>
      <c r="AB51" s="391"/>
      <c r="AC51" s="391"/>
      <c r="AD51" s="392"/>
      <c r="AE51" s="7"/>
      <c r="AF51" s="42"/>
      <c r="AG51" s="39"/>
      <c r="AH51" s="39"/>
      <c r="AI51" s="39"/>
      <c r="AJ51" s="39"/>
      <c r="AK51" s="39"/>
      <c r="AL51" s="39"/>
      <c r="AM51" s="39"/>
      <c r="AN51" s="39"/>
      <c r="AO51" s="39"/>
      <c r="AP51" s="39"/>
      <c r="AQ51" s="381"/>
      <c r="AR51" s="7"/>
      <c r="AS51" s="42"/>
      <c r="AT51" s="39"/>
      <c r="AU51" s="39"/>
      <c r="AV51" s="39"/>
      <c r="AW51" s="39"/>
      <c r="AX51" s="39"/>
      <c r="AY51" s="39"/>
      <c r="AZ51" s="39"/>
      <c r="BA51" s="39"/>
      <c r="BB51" s="39"/>
      <c r="BC51" s="39"/>
      <c r="BD51" s="381"/>
    </row>
    <row r="52" spans="1:56" ht="23" x14ac:dyDescent="0.35">
      <c r="A52" s="37" t="s">
        <v>38</v>
      </c>
      <c r="B52" s="37" t="s">
        <v>187</v>
      </c>
      <c r="C52" s="37">
        <v>32</v>
      </c>
      <c r="E52" s="69" t="s">
        <v>319</v>
      </c>
      <c r="F52" s="390"/>
      <c r="G52" s="391"/>
      <c r="H52" s="391"/>
      <c r="I52" s="391"/>
      <c r="J52" s="391"/>
      <c r="K52" s="391"/>
      <c r="L52" s="391"/>
      <c r="M52" s="391"/>
      <c r="N52" s="391"/>
      <c r="O52" s="391"/>
      <c r="P52" s="391"/>
      <c r="Q52" s="392"/>
      <c r="S52" s="390"/>
      <c r="T52" s="391"/>
      <c r="U52" s="391"/>
      <c r="V52" s="391"/>
      <c r="W52" s="391"/>
      <c r="X52" s="391"/>
      <c r="Y52" s="391"/>
      <c r="Z52" s="391"/>
      <c r="AA52" s="391"/>
      <c r="AB52" s="391"/>
      <c r="AC52" s="391"/>
      <c r="AD52" s="392"/>
      <c r="AF52" s="390"/>
      <c r="AG52" s="391"/>
      <c r="AH52" s="391"/>
      <c r="AI52" s="391"/>
      <c r="AJ52" s="391"/>
      <c r="AK52" s="391"/>
      <c r="AL52" s="391"/>
      <c r="AM52" s="391"/>
      <c r="AN52" s="391"/>
      <c r="AO52" s="391"/>
      <c r="AP52" s="391"/>
      <c r="AQ52" s="392"/>
      <c r="AS52" s="390"/>
      <c r="AT52" s="391"/>
      <c r="AU52" s="391"/>
      <c r="AV52" s="391"/>
      <c r="AW52" s="391"/>
      <c r="AX52" s="391"/>
      <c r="AY52" s="391"/>
      <c r="AZ52" s="391"/>
      <c r="BA52" s="391"/>
      <c r="BB52" s="391"/>
      <c r="BC52" s="391"/>
      <c r="BD52" s="392"/>
    </row>
    <row r="53" spans="1:56" ht="23" x14ac:dyDescent="0.35">
      <c r="A53" s="37" t="s">
        <v>38</v>
      </c>
      <c r="B53" s="37" t="s">
        <v>188</v>
      </c>
      <c r="C53" s="37">
        <v>33</v>
      </c>
      <c r="E53" s="69" t="s">
        <v>220</v>
      </c>
      <c r="F53" s="390"/>
      <c r="G53" s="391"/>
      <c r="H53" s="391"/>
      <c r="I53" s="391"/>
      <c r="J53" s="391"/>
      <c r="K53" s="391"/>
      <c r="L53" s="391"/>
      <c r="M53" s="391"/>
      <c r="N53" s="391"/>
      <c r="O53" s="391"/>
      <c r="P53" s="391"/>
      <c r="Q53" s="392"/>
      <c r="R53" s="7"/>
      <c r="S53" s="374"/>
      <c r="T53" s="39"/>
      <c r="U53" s="39"/>
      <c r="V53" s="39"/>
      <c r="W53" s="39"/>
      <c r="X53" s="39"/>
      <c r="Y53" s="39"/>
      <c r="Z53" s="39"/>
      <c r="AA53" s="39"/>
      <c r="AB53" s="39"/>
      <c r="AC53" s="39"/>
      <c r="AD53" s="381"/>
      <c r="AE53" s="7"/>
      <c r="AF53" s="374"/>
      <c r="AG53" s="39"/>
      <c r="AH53" s="39"/>
      <c r="AI53" s="39"/>
      <c r="AJ53" s="39"/>
      <c r="AK53" s="39"/>
      <c r="AL53" s="39"/>
      <c r="AM53" s="39"/>
      <c r="AN53" s="39"/>
      <c r="AO53" s="39"/>
      <c r="AP53" s="39"/>
      <c r="AQ53" s="381"/>
      <c r="AR53" s="7"/>
      <c r="AS53" s="390"/>
      <c r="AT53" s="391"/>
      <c r="AU53" s="391"/>
      <c r="AV53" s="391"/>
      <c r="AW53" s="391"/>
      <c r="AX53" s="391"/>
      <c r="AY53" s="391"/>
      <c r="AZ53" s="391"/>
      <c r="BA53" s="391"/>
      <c r="BB53" s="391"/>
      <c r="BC53" s="391"/>
      <c r="BD53" s="392"/>
    </row>
    <row r="54" spans="1:56" ht="23" x14ac:dyDescent="0.35">
      <c r="B54" s="37"/>
      <c r="C54" s="37"/>
      <c r="E54" s="46" t="s">
        <v>222</v>
      </c>
      <c r="F54" s="327"/>
      <c r="G54" s="326"/>
      <c r="H54" s="326"/>
      <c r="I54" s="326"/>
      <c r="J54" s="326"/>
      <c r="K54" s="326"/>
      <c r="L54" s="326"/>
      <c r="M54" s="326"/>
      <c r="N54" s="326"/>
      <c r="O54" s="326"/>
      <c r="P54" s="326"/>
      <c r="Q54" s="9"/>
      <c r="R54" s="7"/>
      <c r="S54" s="327"/>
      <c r="T54" s="326"/>
      <c r="U54" s="326"/>
      <c r="V54" s="326"/>
      <c r="W54" s="326"/>
      <c r="X54" s="326"/>
      <c r="Y54" s="326"/>
      <c r="Z54" s="326"/>
      <c r="AA54" s="326"/>
      <c r="AB54" s="326"/>
      <c r="AC54" s="326"/>
      <c r="AD54" s="9"/>
      <c r="AE54" s="7"/>
      <c r="AF54" s="327"/>
      <c r="AG54" s="326"/>
      <c r="AH54" s="326"/>
      <c r="AI54" s="326"/>
      <c r="AJ54" s="326"/>
      <c r="AK54" s="326"/>
      <c r="AL54" s="326"/>
      <c r="AM54" s="326"/>
      <c r="AN54" s="326"/>
      <c r="AO54" s="326"/>
      <c r="AP54" s="326"/>
      <c r="AQ54" s="9"/>
      <c r="AR54" s="7"/>
      <c r="AS54" s="327"/>
      <c r="AT54" s="326"/>
      <c r="AU54" s="326"/>
      <c r="AV54" s="326"/>
      <c r="AW54" s="326"/>
      <c r="AX54" s="326"/>
      <c r="AY54" s="326"/>
      <c r="AZ54" s="326"/>
      <c r="BA54" s="326"/>
      <c r="BB54" s="326"/>
      <c r="BC54" s="326"/>
      <c r="BD54" s="9"/>
    </row>
    <row r="55" spans="1:56" ht="23" x14ac:dyDescent="0.35">
      <c r="A55" s="37" t="s">
        <v>38</v>
      </c>
      <c r="B55" s="37" t="s">
        <v>189</v>
      </c>
      <c r="C55" s="37">
        <v>34</v>
      </c>
      <c r="E55" s="69" t="s">
        <v>223</v>
      </c>
      <c r="F55" s="390"/>
      <c r="G55" s="391"/>
      <c r="H55" s="391"/>
      <c r="I55" s="391"/>
      <c r="J55" s="391"/>
      <c r="K55" s="391"/>
      <c r="L55" s="391"/>
      <c r="M55" s="391"/>
      <c r="N55" s="391"/>
      <c r="O55" s="391"/>
      <c r="P55" s="391"/>
      <c r="Q55" s="392"/>
      <c r="R55" s="7"/>
      <c r="S55" s="390"/>
      <c r="T55" s="391"/>
      <c r="U55" s="391"/>
      <c r="V55" s="391"/>
      <c r="W55" s="391"/>
      <c r="X55" s="391"/>
      <c r="Y55" s="391"/>
      <c r="Z55" s="391"/>
      <c r="AA55" s="391"/>
      <c r="AB55" s="391"/>
      <c r="AC55" s="391"/>
      <c r="AD55" s="392"/>
      <c r="AE55" s="7"/>
      <c r="AF55" s="390"/>
      <c r="AG55" s="391"/>
      <c r="AH55" s="391"/>
      <c r="AI55" s="391"/>
      <c r="AJ55" s="391"/>
      <c r="AK55" s="391"/>
      <c r="AL55" s="391"/>
      <c r="AM55" s="391"/>
      <c r="AN55" s="391"/>
      <c r="AO55" s="391"/>
      <c r="AP55" s="391"/>
      <c r="AQ55" s="392"/>
      <c r="AR55" s="7"/>
      <c r="AS55" s="390"/>
      <c r="AT55" s="391"/>
      <c r="AU55" s="391"/>
      <c r="AV55" s="391"/>
      <c r="AW55" s="391"/>
      <c r="AX55" s="391"/>
      <c r="AY55" s="391"/>
      <c r="AZ55" s="391"/>
      <c r="BA55" s="391"/>
      <c r="BB55" s="391"/>
      <c r="BC55" s="391"/>
      <c r="BD55" s="392"/>
    </row>
    <row r="56" spans="1:56" ht="23" x14ac:dyDescent="0.35">
      <c r="A56" s="37" t="s">
        <v>38</v>
      </c>
      <c r="B56" s="37" t="s">
        <v>190</v>
      </c>
      <c r="C56" s="37">
        <v>35</v>
      </c>
      <c r="E56" s="69" t="s">
        <v>224</v>
      </c>
      <c r="F56" s="390"/>
      <c r="G56" s="391"/>
      <c r="H56" s="391"/>
      <c r="I56" s="391"/>
      <c r="J56" s="391"/>
      <c r="K56" s="391"/>
      <c r="L56" s="391"/>
      <c r="M56" s="391"/>
      <c r="N56" s="391"/>
      <c r="O56" s="391"/>
      <c r="P56" s="391"/>
      <c r="Q56" s="392"/>
      <c r="R56" s="7"/>
      <c r="S56" s="374"/>
      <c r="T56" s="39"/>
      <c r="U56" s="39"/>
      <c r="V56" s="39"/>
      <c r="W56" s="39"/>
      <c r="X56" s="39"/>
      <c r="Y56" s="39"/>
      <c r="Z56" s="39"/>
      <c r="AA56" s="39"/>
      <c r="AB56" s="39"/>
      <c r="AC56" s="39"/>
      <c r="AD56" s="381"/>
      <c r="AE56" s="7"/>
      <c r="AF56" s="374"/>
      <c r="AG56" s="39"/>
      <c r="AH56" s="39"/>
      <c r="AI56" s="39"/>
      <c r="AJ56" s="39"/>
      <c r="AK56" s="39"/>
      <c r="AL56" s="39"/>
      <c r="AM56" s="39"/>
      <c r="AN56" s="39"/>
      <c r="AO56" s="39"/>
      <c r="AP56" s="39"/>
      <c r="AQ56" s="381"/>
      <c r="AR56" s="7"/>
      <c r="AS56" s="390"/>
      <c r="AT56" s="391"/>
      <c r="AU56" s="391"/>
      <c r="AV56" s="391"/>
      <c r="AW56" s="391"/>
      <c r="AX56" s="391"/>
      <c r="AY56" s="391"/>
      <c r="AZ56" s="391"/>
      <c r="BA56" s="391"/>
      <c r="BB56" s="391"/>
      <c r="BC56" s="391"/>
      <c r="BD56" s="392"/>
    </row>
    <row r="57" spans="1:56" ht="23" x14ac:dyDescent="0.35">
      <c r="A57" s="37" t="s">
        <v>38</v>
      </c>
      <c r="B57" s="37" t="s">
        <v>191</v>
      </c>
      <c r="C57" s="37">
        <v>36</v>
      </c>
      <c r="E57" s="69" t="s">
        <v>225</v>
      </c>
      <c r="F57" s="390"/>
      <c r="G57" s="391"/>
      <c r="H57" s="391"/>
      <c r="I57" s="391"/>
      <c r="J57" s="391"/>
      <c r="K57" s="391"/>
      <c r="L57" s="391"/>
      <c r="M57" s="391"/>
      <c r="N57" s="391"/>
      <c r="O57" s="391"/>
      <c r="P57" s="391"/>
      <c r="Q57" s="392"/>
      <c r="R57" s="7"/>
      <c r="S57" s="390"/>
      <c r="T57" s="391"/>
      <c r="U57" s="391"/>
      <c r="V57" s="391"/>
      <c r="W57" s="391"/>
      <c r="X57" s="391"/>
      <c r="Y57" s="391"/>
      <c r="Z57" s="391"/>
      <c r="AA57" s="391"/>
      <c r="AB57" s="391"/>
      <c r="AC57" s="391"/>
      <c r="AD57" s="392"/>
      <c r="AE57" s="7"/>
      <c r="AF57" s="390"/>
      <c r="AG57" s="391"/>
      <c r="AH57" s="391"/>
      <c r="AI57" s="391"/>
      <c r="AJ57" s="391"/>
      <c r="AK57" s="391"/>
      <c r="AL57" s="391"/>
      <c r="AM57" s="391"/>
      <c r="AN57" s="391"/>
      <c r="AO57" s="391"/>
      <c r="AP57" s="391"/>
      <c r="AQ57" s="392"/>
      <c r="AR57" s="7"/>
      <c r="AS57" s="390"/>
      <c r="AT57" s="391"/>
      <c r="AU57" s="391"/>
      <c r="AV57" s="391"/>
      <c r="AW57" s="391"/>
      <c r="AX57" s="391"/>
      <c r="AY57" s="391"/>
      <c r="AZ57" s="391"/>
      <c r="BA57" s="391"/>
      <c r="BB57" s="391"/>
      <c r="BC57" s="391"/>
      <c r="BD57" s="392"/>
    </row>
    <row r="58" spans="1:56" ht="23" x14ac:dyDescent="0.35">
      <c r="A58" s="37" t="s">
        <v>38</v>
      </c>
      <c r="B58" s="37" t="s">
        <v>192</v>
      </c>
      <c r="C58" s="37">
        <v>37</v>
      </c>
      <c r="E58" s="69" t="s">
        <v>226</v>
      </c>
      <c r="F58" s="390"/>
      <c r="G58" s="391"/>
      <c r="H58" s="391"/>
      <c r="I58" s="391"/>
      <c r="J58" s="391"/>
      <c r="K58" s="391"/>
      <c r="L58" s="391"/>
      <c r="M58" s="391"/>
      <c r="N58" s="391"/>
      <c r="O58" s="391"/>
      <c r="P58" s="391"/>
      <c r="Q58" s="392"/>
      <c r="R58" s="7"/>
      <c r="S58" s="390"/>
      <c r="T58" s="391"/>
      <c r="U58" s="391"/>
      <c r="V58" s="391"/>
      <c r="W58" s="391"/>
      <c r="X58" s="391"/>
      <c r="Y58" s="391"/>
      <c r="Z58" s="391"/>
      <c r="AA58" s="391"/>
      <c r="AB58" s="391"/>
      <c r="AC58" s="391"/>
      <c r="AD58" s="392"/>
      <c r="AE58" s="7"/>
      <c r="AF58" s="390"/>
      <c r="AG58" s="391"/>
      <c r="AH58" s="391"/>
      <c r="AI58" s="391"/>
      <c r="AJ58" s="391"/>
      <c r="AK58" s="391"/>
      <c r="AL58" s="391"/>
      <c r="AM58" s="391"/>
      <c r="AN58" s="391"/>
      <c r="AO58" s="391"/>
      <c r="AP58" s="391"/>
      <c r="AQ58" s="392"/>
      <c r="AR58" s="7"/>
      <c r="AS58" s="390"/>
      <c r="AT58" s="391"/>
      <c r="AU58" s="391"/>
      <c r="AV58" s="391"/>
      <c r="AW58" s="391"/>
      <c r="AX58" s="391"/>
      <c r="AY58" s="391"/>
      <c r="AZ58" s="391"/>
      <c r="BA58" s="391"/>
      <c r="BB58" s="391"/>
      <c r="BC58" s="391"/>
      <c r="BD58" s="392"/>
    </row>
    <row r="59" spans="1:56" ht="23" x14ac:dyDescent="0.35">
      <c r="A59" s="37" t="s">
        <v>38</v>
      </c>
      <c r="B59" s="37" t="s">
        <v>193</v>
      </c>
      <c r="C59" s="37">
        <v>38</v>
      </c>
      <c r="E59" s="69" t="s">
        <v>227</v>
      </c>
      <c r="F59" s="390"/>
      <c r="G59" s="391"/>
      <c r="H59" s="391"/>
      <c r="I59" s="391"/>
      <c r="J59" s="391"/>
      <c r="K59" s="391"/>
      <c r="L59" s="391"/>
      <c r="M59" s="391"/>
      <c r="N59" s="391"/>
      <c r="O59" s="391"/>
      <c r="P59" s="391"/>
      <c r="Q59" s="392"/>
      <c r="R59" s="7"/>
      <c r="S59" s="390"/>
      <c r="T59" s="391"/>
      <c r="U59" s="391"/>
      <c r="V59" s="391"/>
      <c r="W59" s="391"/>
      <c r="X59" s="391"/>
      <c r="Y59" s="391"/>
      <c r="Z59" s="391"/>
      <c r="AA59" s="391"/>
      <c r="AB59" s="391"/>
      <c r="AC59" s="391"/>
      <c r="AD59" s="392"/>
      <c r="AE59" s="7"/>
      <c r="AF59" s="390"/>
      <c r="AG59" s="391"/>
      <c r="AH59" s="391"/>
      <c r="AI59" s="391"/>
      <c r="AJ59" s="391"/>
      <c r="AK59" s="391"/>
      <c r="AL59" s="391"/>
      <c r="AM59" s="391"/>
      <c r="AN59" s="391"/>
      <c r="AO59" s="391"/>
      <c r="AP59" s="391"/>
      <c r="AQ59" s="392"/>
      <c r="AR59" s="7"/>
      <c r="AS59" s="390"/>
      <c r="AT59" s="391"/>
      <c r="AU59" s="391"/>
      <c r="AV59" s="391"/>
      <c r="AW59" s="391"/>
      <c r="AX59" s="391"/>
      <c r="AY59" s="391"/>
      <c r="AZ59" s="391"/>
      <c r="BA59" s="391"/>
      <c r="BB59" s="391"/>
      <c r="BC59" s="391"/>
      <c r="BD59" s="392"/>
    </row>
    <row r="60" spans="1:56" ht="23" x14ac:dyDescent="0.35">
      <c r="C60" s="37"/>
      <c r="E60" s="70" t="s">
        <v>341</v>
      </c>
      <c r="F60" s="376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2"/>
      <c r="R60" s="7"/>
      <c r="S60" s="376"/>
      <c r="T60" s="387"/>
      <c r="U60" s="387"/>
      <c r="V60" s="387"/>
      <c r="W60" s="387"/>
      <c r="X60" s="387"/>
      <c r="Y60" s="387"/>
      <c r="Z60" s="387"/>
      <c r="AA60" s="387"/>
      <c r="AB60" s="387"/>
      <c r="AC60" s="387"/>
      <c r="AD60" s="382"/>
      <c r="AE60" s="7"/>
      <c r="AF60" s="376"/>
      <c r="AG60" s="387"/>
      <c r="AH60" s="387"/>
      <c r="AI60" s="387"/>
      <c r="AJ60" s="387"/>
      <c r="AK60" s="387"/>
      <c r="AL60" s="387"/>
      <c r="AM60" s="387"/>
      <c r="AN60" s="387"/>
      <c r="AO60" s="387"/>
      <c r="AP60" s="387"/>
      <c r="AQ60" s="382"/>
      <c r="AR60" s="7"/>
      <c r="AS60" s="376"/>
      <c r="AT60" s="387"/>
      <c r="AU60" s="387"/>
      <c r="AV60" s="387"/>
      <c r="AW60" s="387"/>
      <c r="AX60" s="387"/>
      <c r="AY60" s="387"/>
      <c r="AZ60" s="387"/>
      <c r="BA60" s="387"/>
      <c r="BB60" s="387"/>
      <c r="BC60" s="387"/>
      <c r="BD60" s="382"/>
    </row>
    <row r="61" spans="1:56" ht="23" x14ac:dyDescent="0.35">
      <c r="B61" s="57"/>
      <c r="C61" s="37"/>
      <c r="E61" s="46" t="s">
        <v>200</v>
      </c>
      <c r="F61" s="325"/>
      <c r="G61" s="326"/>
      <c r="H61" s="326"/>
      <c r="I61" s="326"/>
      <c r="J61" s="326"/>
      <c r="K61" s="326"/>
      <c r="L61" s="326"/>
      <c r="M61" s="326"/>
      <c r="N61" s="326"/>
      <c r="O61" s="326"/>
      <c r="P61" s="326"/>
      <c r="Q61" s="9"/>
      <c r="R61" s="7"/>
      <c r="S61" s="325"/>
      <c r="T61" s="326"/>
      <c r="U61" s="326"/>
      <c r="V61" s="326"/>
      <c r="W61" s="326"/>
      <c r="X61" s="326"/>
      <c r="Y61" s="326"/>
      <c r="Z61" s="326"/>
      <c r="AA61" s="326"/>
      <c r="AB61" s="326"/>
      <c r="AC61" s="326"/>
      <c r="AD61" s="9"/>
      <c r="AE61" s="7"/>
      <c r="AF61" s="325"/>
      <c r="AG61" s="326"/>
      <c r="AH61" s="326"/>
      <c r="AI61" s="326"/>
      <c r="AJ61" s="326"/>
      <c r="AK61" s="326"/>
      <c r="AL61" s="326"/>
      <c r="AM61" s="326"/>
      <c r="AN61" s="326"/>
      <c r="AO61" s="326"/>
      <c r="AP61" s="326"/>
      <c r="AQ61" s="9"/>
      <c r="AR61" s="7"/>
      <c r="AS61" s="325"/>
      <c r="AT61" s="326"/>
      <c r="AU61" s="326"/>
      <c r="AV61" s="326"/>
      <c r="AW61" s="326"/>
      <c r="AX61" s="326"/>
      <c r="AY61" s="326"/>
      <c r="AZ61" s="326"/>
      <c r="BA61" s="326"/>
      <c r="BB61" s="326"/>
      <c r="BC61" s="326"/>
      <c r="BD61" s="9"/>
    </row>
    <row r="62" spans="1:56" ht="23" x14ac:dyDescent="0.35">
      <c r="B62" s="57"/>
      <c r="C62" s="37"/>
      <c r="E62" s="262" t="s">
        <v>202</v>
      </c>
      <c r="F62" s="375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380"/>
      <c r="R62" s="7"/>
      <c r="S62" s="375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380"/>
      <c r="AE62" s="7"/>
      <c r="AF62" s="375"/>
      <c r="AG62" s="19"/>
      <c r="AH62" s="19"/>
      <c r="AI62" s="19"/>
      <c r="AJ62" s="19"/>
      <c r="AK62" s="19"/>
      <c r="AL62" s="19"/>
      <c r="AM62" s="19"/>
      <c r="AN62" s="19"/>
      <c r="AO62" s="19"/>
      <c r="AP62" s="19"/>
      <c r="AQ62" s="380"/>
      <c r="AR62" s="7"/>
      <c r="AS62" s="375"/>
      <c r="AT62" s="19"/>
      <c r="AU62" s="19"/>
      <c r="AV62" s="19"/>
      <c r="AW62" s="19"/>
      <c r="AX62" s="19"/>
      <c r="AY62" s="19"/>
      <c r="AZ62" s="19"/>
      <c r="BA62" s="19"/>
      <c r="BB62" s="19"/>
      <c r="BC62" s="19"/>
      <c r="BD62" s="380"/>
    </row>
    <row r="63" spans="1:56" ht="23" x14ac:dyDescent="0.35">
      <c r="A63" s="37" t="s">
        <v>40</v>
      </c>
      <c r="B63" s="37" t="s">
        <v>175</v>
      </c>
      <c r="C63" s="37">
        <v>39</v>
      </c>
      <c r="E63" s="47" t="s">
        <v>308</v>
      </c>
      <c r="F63" s="390"/>
      <c r="G63" s="391"/>
      <c r="H63" s="391"/>
      <c r="I63" s="391"/>
      <c r="J63" s="391"/>
      <c r="K63" s="391"/>
      <c r="L63" s="391"/>
      <c r="M63" s="391"/>
      <c r="N63" s="391"/>
      <c r="O63" s="391"/>
      <c r="P63" s="391"/>
      <c r="Q63" s="392"/>
      <c r="R63" s="7"/>
      <c r="S63" s="390"/>
      <c r="T63" s="391"/>
      <c r="U63" s="391"/>
      <c r="V63" s="391"/>
      <c r="W63" s="391"/>
      <c r="X63" s="391"/>
      <c r="Y63" s="391"/>
      <c r="Z63" s="391"/>
      <c r="AA63" s="391"/>
      <c r="AB63" s="391"/>
      <c r="AC63" s="391"/>
      <c r="AD63" s="392"/>
      <c r="AE63" s="7"/>
      <c r="AF63" s="390"/>
      <c r="AG63" s="391"/>
      <c r="AH63" s="391"/>
      <c r="AI63" s="391"/>
      <c r="AJ63" s="391"/>
      <c r="AK63" s="391"/>
      <c r="AL63" s="391"/>
      <c r="AM63" s="391"/>
      <c r="AN63" s="391"/>
      <c r="AO63" s="391"/>
      <c r="AP63" s="391"/>
      <c r="AQ63" s="392"/>
      <c r="AR63" s="7"/>
      <c r="AS63" s="390"/>
      <c r="AT63" s="391"/>
      <c r="AU63" s="391"/>
      <c r="AV63" s="391"/>
      <c r="AW63" s="391"/>
      <c r="AX63" s="391"/>
      <c r="AY63" s="391"/>
      <c r="AZ63" s="391"/>
      <c r="BA63" s="391"/>
      <c r="BB63" s="391"/>
      <c r="BC63" s="391"/>
      <c r="BD63" s="392"/>
    </row>
    <row r="64" spans="1:56" ht="23" x14ac:dyDescent="0.35">
      <c r="B64" s="58"/>
      <c r="C64" s="37"/>
      <c r="E64" s="71" t="s">
        <v>370</v>
      </c>
      <c r="F64" s="375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380"/>
      <c r="R64" s="7"/>
      <c r="S64" s="375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380"/>
      <c r="AE64" s="7"/>
      <c r="AF64" s="375"/>
      <c r="AG64" s="19"/>
      <c r="AH64" s="19"/>
      <c r="AI64" s="19"/>
      <c r="AJ64" s="19"/>
      <c r="AK64" s="19"/>
      <c r="AL64" s="19"/>
      <c r="AM64" s="19"/>
      <c r="AN64" s="19"/>
      <c r="AO64" s="19"/>
      <c r="AP64" s="19"/>
      <c r="AQ64" s="380"/>
      <c r="AR64" s="7"/>
      <c r="AS64" s="375"/>
      <c r="AT64" s="19"/>
      <c r="AU64" s="19"/>
      <c r="AV64" s="19"/>
      <c r="AW64" s="19"/>
      <c r="AX64" s="19"/>
      <c r="AY64" s="19"/>
      <c r="AZ64" s="19"/>
      <c r="BA64" s="19"/>
      <c r="BB64" s="19"/>
      <c r="BC64" s="19"/>
      <c r="BD64" s="380"/>
    </row>
    <row r="65" spans="1:56" ht="23" x14ac:dyDescent="0.35">
      <c r="A65" s="37" t="s">
        <v>40</v>
      </c>
      <c r="B65" s="37" t="s">
        <v>176</v>
      </c>
      <c r="C65" s="37">
        <v>40</v>
      </c>
      <c r="E65" s="72" t="s">
        <v>206</v>
      </c>
      <c r="F65" s="390"/>
      <c r="G65" s="391"/>
      <c r="H65" s="391"/>
      <c r="I65" s="391"/>
      <c r="J65" s="391"/>
      <c r="K65" s="391"/>
      <c r="L65" s="391"/>
      <c r="M65" s="391"/>
      <c r="N65" s="391"/>
      <c r="O65" s="391"/>
      <c r="P65" s="391"/>
      <c r="Q65" s="392"/>
      <c r="R65" s="7"/>
      <c r="S65" s="390"/>
      <c r="T65" s="391"/>
      <c r="U65" s="391"/>
      <c r="V65" s="391"/>
      <c r="W65" s="391"/>
      <c r="X65" s="391"/>
      <c r="Y65" s="391"/>
      <c r="Z65" s="391"/>
      <c r="AA65" s="391"/>
      <c r="AB65" s="391"/>
      <c r="AC65" s="391"/>
      <c r="AD65" s="392"/>
      <c r="AE65" s="7"/>
      <c r="AF65" s="390"/>
      <c r="AG65" s="391"/>
      <c r="AH65" s="391"/>
      <c r="AI65" s="391"/>
      <c r="AJ65" s="391"/>
      <c r="AK65" s="391"/>
      <c r="AL65" s="391"/>
      <c r="AM65" s="391"/>
      <c r="AN65" s="391"/>
      <c r="AO65" s="391"/>
      <c r="AP65" s="391"/>
      <c r="AQ65" s="392"/>
      <c r="AR65" s="7"/>
      <c r="AS65" s="390"/>
      <c r="AT65" s="391"/>
      <c r="AU65" s="391"/>
      <c r="AV65" s="391"/>
      <c r="AW65" s="391"/>
      <c r="AX65" s="391"/>
      <c r="AY65" s="391"/>
      <c r="AZ65" s="391"/>
      <c r="BA65" s="391"/>
      <c r="BB65" s="391"/>
      <c r="BC65" s="391"/>
      <c r="BD65" s="392"/>
    </row>
    <row r="66" spans="1:56" ht="23" x14ac:dyDescent="0.35">
      <c r="A66" s="37" t="s">
        <v>40</v>
      </c>
      <c r="B66" s="37" t="s">
        <v>177</v>
      </c>
      <c r="C66" s="37">
        <v>41</v>
      </c>
      <c r="E66" s="72" t="s">
        <v>207</v>
      </c>
      <c r="F66" s="390"/>
      <c r="G66" s="391"/>
      <c r="H66" s="391"/>
      <c r="I66" s="391"/>
      <c r="J66" s="391"/>
      <c r="K66" s="391"/>
      <c r="L66" s="391"/>
      <c r="M66" s="391"/>
      <c r="N66" s="391"/>
      <c r="O66" s="391"/>
      <c r="P66" s="391"/>
      <c r="Q66" s="392"/>
      <c r="R66" s="7"/>
      <c r="S66" s="390"/>
      <c r="T66" s="391"/>
      <c r="U66" s="391"/>
      <c r="V66" s="391"/>
      <c r="W66" s="391"/>
      <c r="X66" s="391"/>
      <c r="Y66" s="391"/>
      <c r="Z66" s="391"/>
      <c r="AA66" s="391"/>
      <c r="AB66" s="391"/>
      <c r="AC66" s="391"/>
      <c r="AD66" s="392"/>
      <c r="AE66" s="7"/>
      <c r="AF66" s="390"/>
      <c r="AG66" s="391"/>
      <c r="AH66" s="391"/>
      <c r="AI66" s="391"/>
      <c r="AJ66" s="391"/>
      <c r="AK66" s="391"/>
      <c r="AL66" s="391"/>
      <c r="AM66" s="391"/>
      <c r="AN66" s="391"/>
      <c r="AO66" s="391"/>
      <c r="AP66" s="391"/>
      <c r="AQ66" s="392"/>
      <c r="AR66" s="7"/>
      <c r="AS66" s="390"/>
      <c r="AT66" s="391"/>
      <c r="AU66" s="391"/>
      <c r="AV66" s="391"/>
      <c r="AW66" s="391"/>
      <c r="AX66" s="391"/>
      <c r="AY66" s="391"/>
      <c r="AZ66" s="391"/>
      <c r="BA66" s="391"/>
      <c r="BB66" s="391"/>
      <c r="BC66" s="391"/>
      <c r="BD66" s="392"/>
    </row>
    <row r="67" spans="1:56" ht="23" x14ac:dyDescent="0.35">
      <c r="A67" s="37" t="s">
        <v>40</v>
      </c>
      <c r="B67" s="37" t="s">
        <v>178</v>
      </c>
      <c r="C67" s="37">
        <v>42</v>
      </c>
      <c r="E67" s="72" t="s">
        <v>208</v>
      </c>
      <c r="F67" s="390"/>
      <c r="G67" s="391"/>
      <c r="H67" s="391"/>
      <c r="I67" s="391"/>
      <c r="J67" s="391"/>
      <c r="K67" s="391"/>
      <c r="L67" s="391"/>
      <c r="M67" s="391"/>
      <c r="N67" s="391"/>
      <c r="O67" s="391"/>
      <c r="P67" s="391"/>
      <c r="Q67" s="392"/>
      <c r="R67" s="7"/>
      <c r="S67" s="390"/>
      <c r="T67" s="391"/>
      <c r="U67" s="391"/>
      <c r="V67" s="391"/>
      <c r="W67" s="391"/>
      <c r="X67" s="391"/>
      <c r="Y67" s="391"/>
      <c r="Z67" s="391"/>
      <c r="AA67" s="391"/>
      <c r="AB67" s="391"/>
      <c r="AC67" s="391"/>
      <c r="AD67" s="392"/>
      <c r="AE67" s="7"/>
      <c r="AF67" s="390"/>
      <c r="AG67" s="391"/>
      <c r="AH67" s="391"/>
      <c r="AI67" s="391"/>
      <c r="AJ67" s="391"/>
      <c r="AK67" s="391"/>
      <c r="AL67" s="391"/>
      <c r="AM67" s="391"/>
      <c r="AN67" s="391"/>
      <c r="AO67" s="391"/>
      <c r="AP67" s="391"/>
      <c r="AQ67" s="392"/>
      <c r="AR67" s="7"/>
      <c r="AS67" s="390"/>
      <c r="AT67" s="391"/>
      <c r="AU67" s="391"/>
      <c r="AV67" s="391"/>
      <c r="AW67" s="391"/>
      <c r="AX67" s="391"/>
      <c r="AY67" s="391"/>
      <c r="AZ67" s="391"/>
      <c r="BA67" s="391"/>
      <c r="BB67" s="391"/>
      <c r="BC67" s="391"/>
      <c r="BD67" s="392"/>
    </row>
    <row r="68" spans="1:56" ht="23" x14ac:dyDescent="0.35">
      <c r="A68" s="37" t="s">
        <v>40</v>
      </c>
      <c r="B68" s="37" t="s">
        <v>179</v>
      </c>
      <c r="C68" s="37">
        <v>43</v>
      </c>
      <c r="E68" s="72" t="s">
        <v>209</v>
      </c>
      <c r="F68" s="390"/>
      <c r="G68" s="391"/>
      <c r="H68" s="391"/>
      <c r="I68" s="391"/>
      <c r="J68" s="391"/>
      <c r="K68" s="391"/>
      <c r="L68" s="391"/>
      <c r="M68" s="391"/>
      <c r="N68" s="391"/>
      <c r="O68" s="391"/>
      <c r="P68" s="391"/>
      <c r="Q68" s="392"/>
      <c r="R68" s="7"/>
      <c r="S68" s="390"/>
      <c r="T68" s="391"/>
      <c r="U68" s="391"/>
      <c r="V68" s="391"/>
      <c r="W68" s="391"/>
      <c r="X68" s="391"/>
      <c r="Y68" s="391"/>
      <c r="Z68" s="391"/>
      <c r="AA68" s="391"/>
      <c r="AB68" s="391"/>
      <c r="AC68" s="391"/>
      <c r="AD68" s="392"/>
      <c r="AE68" s="7"/>
      <c r="AF68" s="390"/>
      <c r="AG68" s="391"/>
      <c r="AH68" s="391"/>
      <c r="AI68" s="391"/>
      <c r="AJ68" s="391"/>
      <c r="AK68" s="391"/>
      <c r="AL68" s="391"/>
      <c r="AM68" s="391"/>
      <c r="AN68" s="391"/>
      <c r="AO68" s="391"/>
      <c r="AP68" s="391"/>
      <c r="AQ68" s="392"/>
      <c r="AR68" s="7"/>
      <c r="AS68" s="390"/>
      <c r="AT68" s="391"/>
      <c r="AU68" s="391"/>
      <c r="AV68" s="391"/>
      <c r="AW68" s="391"/>
      <c r="AX68" s="391"/>
      <c r="AY68" s="391"/>
      <c r="AZ68" s="391"/>
      <c r="BA68" s="391"/>
      <c r="BB68" s="391"/>
      <c r="BC68" s="391"/>
      <c r="BD68" s="392"/>
    </row>
    <row r="69" spans="1:56" ht="23" x14ac:dyDescent="0.35">
      <c r="A69" s="37" t="s">
        <v>40</v>
      </c>
      <c r="B69" s="37" t="s">
        <v>180</v>
      </c>
      <c r="C69" s="37">
        <v>44</v>
      </c>
      <c r="E69" s="72" t="s">
        <v>210</v>
      </c>
      <c r="F69" s="390"/>
      <c r="G69" s="391"/>
      <c r="H69" s="391"/>
      <c r="I69" s="391"/>
      <c r="J69" s="391"/>
      <c r="K69" s="391"/>
      <c r="L69" s="391"/>
      <c r="M69" s="391"/>
      <c r="N69" s="391"/>
      <c r="O69" s="391"/>
      <c r="P69" s="391"/>
      <c r="Q69" s="392"/>
      <c r="R69" s="7"/>
      <c r="S69" s="390"/>
      <c r="T69" s="391"/>
      <c r="U69" s="391"/>
      <c r="V69" s="391"/>
      <c r="W69" s="391"/>
      <c r="X69" s="391"/>
      <c r="Y69" s="391"/>
      <c r="Z69" s="391"/>
      <c r="AA69" s="391"/>
      <c r="AB69" s="391"/>
      <c r="AC69" s="391"/>
      <c r="AD69" s="392"/>
      <c r="AE69" s="7"/>
      <c r="AF69" s="390"/>
      <c r="AG69" s="391"/>
      <c r="AH69" s="391"/>
      <c r="AI69" s="391"/>
      <c r="AJ69" s="391"/>
      <c r="AK69" s="391"/>
      <c r="AL69" s="391"/>
      <c r="AM69" s="391"/>
      <c r="AN69" s="391"/>
      <c r="AO69" s="391"/>
      <c r="AP69" s="391"/>
      <c r="AQ69" s="392"/>
      <c r="AR69" s="7"/>
      <c r="AS69" s="390"/>
      <c r="AT69" s="391"/>
      <c r="AU69" s="391"/>
      <c r="AV69" s="391"/>
      <c r="AW69" s="391"/>
      <c r="AX69" s="391"/>
      <c r="AY69" s="391"/>
      <c r="AZ69" s="391"/>
      <c r="BA69" s="391"/>
      <c r="BB69" s="391"/>
      <c r="BC69" s="391"/>
      <c r="BD69" s="392"/>
    </row>
    <row r="70" spans="1:56" ht="23" x14ac:dyDescent="0.35">
      <c r="A70" s="37" t="s">
        <v>40</v>
      </c>
      <c r="B70" s="37" t="s">
        <v>181</v>
      </c>
      <c r="C70" s="37">
        <v>45</v>
      </c>
      <c r="E70" s="72" t="s">
        <v>211</v>
      </c>
      <c r="F70" s="390"/>
      <c r="G70" s="391"/>
      <c r="H70" s="391"/>
      <c r="I70" s="391"/>
      <c r="J70" s="391"/>
      <c r="K70" s="391"/>
      <c r="L70" s="391"/>
      <c r="M70" s="391"/>
      <c r="N70" s="391"/>
      <c r="O70" s="391"/>
      <c r="P70" s="391"/>
      <c r="Q70" s="392"/>
      <c r="R70" s="7"/>
      <c r="S70" s="390"/>
      <c r="T70" s="391"/>
      <c r="U70" s="391"/>
      <c r="V70" s="391"/>
      <c r="W70" s="391"/>
      <c r="X70" s="391"/>
      <c r="Y70" s="391"/>
      <c r="Z70" s="391"/>
      <c r="AA70" s="391"/>
      <c r="AB70" s="391"/>
      <c r="AC70" s="391"/>
      <c r="AD70" s="392"/>
      <c r="AE70" s="7"/>
      <c r="AF70" s="390"/>
      <c r="AG70" s="391"/>
      <c r="AH70" s="391"/>
      <c r="AI70" s="391"/>
      <c r="AJ70" s="391"/>
      <c r="AK70" s="391"/>
      <c r="AL70" s="391"/>
      <c r="AM70" s="391"/>
      <c r="AN70" s="391"/>
      <c r="AO70" s="391"/>
      <c r="AP70" s="391"/>
      <c r="AQ70" s="392"/>
      <c r="AR70" s="7"/>
      <c r="AS70" s="390"/>
      <c r="AT70" s="391"/>
      <c r="AU70" s="391"/>
      <c r="AV70" s="391"/>
      <c r="AW70" s="391"/>
      <c r="AX70" s="391"/>
      <c r="AY70" s="391"/>
      <c r="AZ70" s="391"/>
      <c r="BA70" s="391"/>
      <c r="BB70" s="391"/>
      <c r="BC70" s="391"/>
      <c r="BD70" s="392"/>
    </row>
    <row r="71" spans="1:56" ht="23" x14ac:dyDescent="0.35">
      <c r="A71" s="37" t="s">
        <v>40</v>
      </c>
      <c r="B71" s="37" t="s">
        <v>182</v>
      </c>
      <c r="C71" s="37">
        <v>46</v>
      </c>
      <c r="E71" s="72" t="s">
        <v>212</v>
      </c>
      <c r="F71" s="390"/>
      <c r="G71" s="391"/>
      <c r="H71" s="391"/>
      <c r="I71" s="391"/>
      <c r="J71" s="391"/>
      <c r="K71" s="391"/>
      <c r="L71" s="391"/>
      <c r="M71" s="391"/>
      <c r="N71" s="391"/>
      <c r="O71" s="391"/>
      <c r="P71" s="391"/>
      <c r="Q71" s="392"/>
      <c r="R71" s="7"/>
      <c r="S71" s="390"/>
      <c r="T71" s="391"/>
      <c r="U71" s="391"/>
      <c r="V71" s="391"/>
      <c r="W71" s="391"/>
      <c r="X71" s="391"/>
      <c r="Y71" s="391"/>
      <c r="Z71" s="391"/>
      <c r="AA71" s="391"/>
      <c r="AB71" s="391"/>
      <c r="AC71" s="391"/>
      <c r="AD71" s="392"/>
      <c r="AE71" s="7"/>
      <c r="AF71" s="390"/>
      <c r="AG71" s="391"/>
      <c r="AH71" s="391"/>
      <c r="AI71" s="391"/>
      <c r="AJ71" s="391"/>
      <c r="AK71" s="391"/>
      <c r="AL71" s="391"/>
      <c r="AM71" s="391"/>
      <c r="AN71" s="391"/>
      <c r="AO71" s="391"/>
      <c r="AP71" s="391"/>
      <c r="AQ71" s="392"/>
      <c r="AR71" s="7"/>
      <c r="AS71" s="390"/>
      <c r="AT71" s="391"/>
      <c r="AU71" s="391"/>
      <c r="AV71" s="391"/>
      <c r="AW71" s="391"/>
      <c r="AX71" s="391"/>
      <c r="AY71" s="391"/>
      <c r="AZ71" s="391"/>
      <c r="BA71" s="391"/>
      <c r="BB71" s="391"/>
      <c r="BC71" s="391"/>
      <c r="BD71" s="392"/>
    </row>
    <row r="72" spans="1:56" ht="23" x14ac:dyDescent="0.35">
      <c r="A72" s="37" t="s">
        <v>40</v>
      </c>
      <c r="B72" s="37" t="s">
        <v>183</v>
      </c>
      <c r="C72" s="37">
        <v>47</v>
      </c>
      <c r="E72" s="47" t="s">
        <v>213</v>
      </c>
      <c r="F72" s="374"/>
      <c r="G72" s="39"/>
      <c r="H72" s="39"/>
      <c r="I72" s="39"/>
      <c r="J72" s="39"/>
      <c r="K72" s="39"/>
      <c r="L72" s="39"/>
      <c r="M72" s="39"/>
      <c r="N72" s="39"/>
      <c r="O72" s="39"/>
      <c r="P72" s="39"/>
      <c r="Q72" s="381"/>
      <c r="R72" s="7"/>
      <c r="S72" s="374"/>
      <c r="T72" s="39"/>
      <c r="U72" s="39"/>
      <c r="V72" s="39"/>
      <c r="W72" s="39"/>
      <c r="X72" s="39"/>
      <c r="Y72" s="39"/>
      <c r="Z72" s="39"/>
      <c r="AA72" s="39"/>
      <c r="AB72" s="39"/>
      <c r="AC72" s="39"/>
      <c r="AD72" s="381"/>
      <c r="AE72" s="7"/>
      <c r="AF72" s="374"/>
      <c r="AG72" s="39"/>
      <c r="AH72" s="39"/>
      <c r="AI72" s="39"/>
      <c r="AJ72" s="39"/>
      <c r="AK72" s="39"/>
      <c r="AL72" s="39"/>
      <c r="AM72" s="39"/>
      <c r="AN72" s="39"/>
      <c r="AO72" s="39"/>
      <c r="AP72" s="39"/>
      <c r="AQ72" s="381"/>
      <c r="AR72" s="7"/>
      <c r="AS72" s="374"/>
      <c r="AT72" s="39"/>
      <c r="AU72" s="39"/>
      <c r="AV72" s="39"/>
      <c r="AW72" s="39"/>
      <c r="AX72" s="39"/>
      <c r="AY72" s="39"/>
      <c r="AZ72" s="39"/>
      <c r="BA72" s="39"/>
      <c r="BB72" s="39"/>
      <c r="BC72" s="39"/>
      <c r="BD72" s="381"/>
    </row>
    <row r="73" spans="1:56" ht="23" x14ac:dyDescent="0.35">
      <c r="A73" s="37" t="s">
        <v>40</v>
      </c>
      <c r="B73" s="37" t="s">
        <v>184</v>
      </c>
      <c r="C73" s="37">
        <v>48</v>
      </c>
      <c r="E73" s="267" t="s">
        <v>214</v>
      </c>
      <c r="F73" s="374"/>
      <c r="G73" s="39"/>
      <c r="H73" s="39"/>
      <c r="I73" s="39"/>
      <c r="J73" s="39"/>
      <c r="K73" s="39"/>
      <c r="L73" s="39"/>
      <c r="M73" s="39"/>
      <c r="N73" s="39"/>
      <c r="O73" s="39"/>
      <c r="P73" s="39"/>
      <c r="Q73" s="381"/>
      <c r="R73" s="7"/>
      <c r="S73" s="390"/>
      <c r="T73" s="391"/>
      <c r="U73" s="391"/>
      <c r="V73" s="391"/>
      <c r="W73" s="391"/>
      <c r="X73" s="391"/>
      <c r="Y73" s="391"/>
      <c r="Z73" s="391"/>
      <c r="AA73" s="391"/>
      <c r="AB73" s="391"/>
      <c r="AC73" s="391"/>
      <c r="AD73" s="392"/>
      <c r="AE73" s="7"/>
      <c r="AF73" s="374"/>
      <c r="AG73" s="39"/>
      <c r="AH73" s="39"/>
      <c r="AI73" s="39"/>
      <c r="AJ73" s="39"/>
      <c r="AK73" s="39"/>
      <c r="AL73" s="39"/>
      <c r="AM73" s="39"/>
      <c r="AN73" s="39"/>
      <c r="AO73" s="39"/>
      <c r="AP73" s="39"/>
      <c r="AQ73" s="381"/>
      <c r="AR73" s="7"/>
      <c r="AS73" s="374"/>
      <c r="AT73" s="39"/>
      <c r="AU73" s="39"/>
      <c r="AV73" s="39"/>
      <c r="AW73" s="39"/>
      <c r="AX73" s="39"/>
      <c r="AY73" s="39"/>
      <c r="AZ73" s="39"/>
      <c r="BA73" s="39"/>
      <c r="BB73" s="39"/>
      <c r="BC73" s="39"/>
      <c r="BD73" s="381"/>
    </row>
    <row r="74" spans="1:56" ht="23" x14ac:dyDescent="0.35">
      <c r="A74" s="37" t="s">
        <v>40</v>
      </c>
      <c r="B74" s="37" t="s">
        <v>185</v>
      </c>
      <c r="C74" s="37">
        <v>49</v>
      </c>
      <c r="E74" s="267" t="s">
        <v>215</v>
      </c>
      <c r="F74" s="374"/>
      <c r="G74" s="39"/>
      <c r="H74" s="39"/>
      <c r="I74" s="39"/>
      <c r="J74" s="39"/>
      <c r="K74" s="39"/>
      <c r="L74" s="39"/>
      <c r="M74" s="39"/>
      <c r="N74" s="39"/>
      <c r="O74" s="39"/>
      <c r="P74" s="39"/>
      <c r="Q74" s="381"/>
      <c r="R74" s="7"/>
      <c r="S74" s="374"/>
      <c r="T74" s="39"/>
      <c r="U74" s="39"/>
      <c r="V74" s="39"/>
      <c r="W74" s="39"/>
      <c r="X74" s="39"/>
      <c r="Y74" s="39"/>
      <c r="Z74" s="39"/>
      <c r="AA74" s="39"/>
      <c r="AB74" s="39"/>
      <c r="AC74" s="39"/>
      <c r="AD74" s="381"/>
      <c r="AE74" s="7"/>
      <c r="AF74" s="374"/>
      <c r="AG74" s="39"/>
      <c r="AH74" s="39"/>
      <c r="AI74" s="39"/>
      <c r="AJ74" s="39"/>
      <c r="AK74" s="39"/>
      <c r="AL74" s="39"/>
      <c r="AM74" s="39"/>
      <c r="AN74" s="39"/>
      <c r="AO74" s="39"/>
      <c r="AP74" s="39"/>
      <c r="AQ74" s="381"/>
      <c r="AR74" s="7"/>
      <c r="AS74" s="374"/>
      <c r="AT74" s="39"/>
      <c r="AU74" s="39"/>
      <c r="AV74" s="39"/>
      <c r="AW74" s="39"/>
      <c r="AX74" s="39"/>
      <c r="AY74" s="39"/>
      <c r="AZ74" s="39"/>
      <c r="BA74" s="39"/>
      <c r="BB74" s="39"/>
      <c r="BC74" s="39"/>
      <c r="BD74" s="381"/>
    </row>
    <row r="75" spans="1:56" ht="23" x14ac:dyDescent="0.35">
      <c r="B75" s="37"/>
      <c r="C75" s="37"/>
      <c r="E75" s="46" t="s">
        <v>217</v>
      </c>
      <c r="F75" s="327"/>
      <c r="G75" s="326"/>
      <c r="H75" s="326"/>
      <c r="I75" s="326"/>
      <c r="J75" s="326"/>
      <c r="K75" s="326"/>
      <c r="L75" s="326"/>
      <c r="M75" s="326"/>
      <c r="N75" s="326"/>
      <c r="O75" s="326"/>
      <c r="P75" s="326"/>
      <c r="Q75" s="9"/>
      <c r="R75" s="7"/>
      <c r="S75" s="327"/>
      <c r="T75" s="326"/>
      <c r="U75" s="326"/>
      <c r="V75" s="326"/>
      <c r="W75" s="326"/>
      <c r="X75" s="326"/>
      <c r="Y75" s="326"/>
      <c r="Z75" s="326"/>
      <c r="AA75" s="326"/>
      <c r="AB75" s="326"/>
      <c r="AC75" s="326"/>
      <c r="AD75" s="9"/>
      <c r="AE75" s="7"/>
      <c r="AF75" s="327"/>
      <c r="AG75" s="326"/>
      <c r="AH75" s="326"/>
      <c r="AI75" s="326"/>
      <c r="AJ75" s="326"/>
      <c r="AK75" s="326"/>
      <c r="AL75" s="326"/>
      <c r="AM75" s="326"/>
      <c r="AN75" s="326"/>
      <c r="AO75" s="326"/>
      <c r="AP75" s="326"/>
      <c r="AQ75" s="9"/>
      <c r="AR75" s="7"/>
      <c r="AS75" s="327"/>
      <c r="AT75" s="326"/>
      <c r="AU75" s="326"/>
      <c r="AV75" s="326"/>
      <c r="AW75" s="326"/>
      <c r="AX75" s="326"/>
      <c r="AY75" s="326"/>
      <c r="AZ75" s="326"/>
      <c r="BA75" s="326"/>
      <c r="BB75" s="326"/>
      <c r="BC75" s="326"/>
      <c r="BD75" s="9"/>
    </row>
    <row r="76" spans="1:56" ht="23" x14ac:dyDescent="0.35">
      <c r="A76" s="37" t="s">
        <v>40</v>
      </c>
      <c r="B76" s="37" t="s">
        <v>186</v>
      </c>
      <c r="C76" s="37">
        <v>50</v>
      </c>
      <c r="E76" s="69" t="s">
        <v>218</v>
      </c>
      <c r="F76" s="42"/>
      <c r="G76" s="39"/>
      <c r="H76" s="39"/>
      <c r="I76" s="39"/>
      <c r="J76" s="39"/>
      <c r="K76" s="39"/>
      <c r="L76" s="39"/>
      <c r="M76" s="39"/>
      <c r="N76" s="39"/>
      <c r="O76" s="39"/>
      <c r="P76" s="39"/>
      <c r="Q76" s="381"/>
      <c r="R76" s="7"/>
      <c r="S76" s="393"/>
      <c r="T76" s="391"/>
      <c r="U76" s="391"/>
      <c r="V76" s="391"/>
      <c r="W76" s="391"/>
      <c r="X76" s="391"/>
      <c r="Y76" s="391"/>
      <c r="Z76" s="391"/>
      <c r="AA76" s="391"/>
      <c r="AB76" s="391"/>
      <c r="AC76" s="391"/>
      <c r="AD76" s="392"/>
      <c r="AE76" s="7"/>
      <c r="AF76" s="42"/>
      <c r="AG76" s="39"/>
      <c r="AH76" s="39"/>
      <c r="AI76" s="39"/>
      <c r="AJ76" s="39"/>
      <c r="AK76" s="39"/>
      <c r="AL76" s="39"/>
      <c r="AM76" s="39"/>
      <c r="AN76" s="39"/>
      <c r="AO76" s="39"/>
      <c r="AP76" s="39"/>
      <c r="AQ76" s="381"/>
      <c r="AR76" s="7"/>
      <c r="AS76" s="42"/>
      <c r="AT76" s="39"/>
      <c r="AU76" s="39"/>
      <c r="AV76" s="39"/>
      <c r="AW76" s="39"/>
      <c r="AX76" s="39"/>
      <c r="AY76" s="39"/>
      <c r="AZ76" s="39"/>
      <c r="BA76" s="39"/>
      <c r="BB76" s="39"/>
      <c r="BC76" s="39"/>
      <c r="BD76" s="381"/>
    </row>
    <row r="77" spans="1:56" ht="23" x14ac:dyDescent="0.35">
      <c r="A77" s="37" t="s">
        <v>40</v>
      </c>
      <c r="B77" s="37" t="s">
        <v>187</v>
      </c>
      <c r="C77" s="37">
        <v>51</v>
      </c>
      <c r="E77" s="69" t="s">
        <v>319</v>
      </c>
      <c r="F77" s="390"/>
      <c r="G77" s="391"/>
      <c r="H77" s="391"/>
      <c r="I77" s="391"/>
      <c r="J77" s="391"/>
      <c r="K77" s="391"/>
      <c r="L77" s="391"/>
      <c r="M77" s="391"/>
      <c r="N77" s="391"/>
      <c r="O77" s="391"/>
      <c r="P77" s="391"/>
      <c r="Q77" s="392"/>
      <c r="S77" s="390"/>
      <c r="T77" s="391"/>
      <c r="U77" s="391"/>
      <c r="V77" s="391"/>
      <c r="W77" s="391"/>
      <c r="X77" s="391"/>
      <c r="Y77" s="391"/>
      <c r="Z77" s="391"/>
      <c r="AA77" s="391"/>
      <c r="AB77" s="391"/>
      <c r="AC77" s="391"/>
      <c r="AD77" s="392"/>
      <c r="AF77" s="390"/>
      <c r="AG77" s="391"/>
      <c r="AH77" s="391"/>
      <c r="AI77" s="391"/>
      <c r="AJ77" s="391"/>
      <c r="AK77" s="391"/>
      <c r="AL77" s="391"/>
      <c r="AM77" s="391"/>
      <c r="AN77" s="391"/>
      <c r="AO77" s="391"/>
      <c r="AP77" s="391"/>
      <c r="AQ77" s="392"/>
      <c r="AS77" s="390"/>
      <c r="AT77" s="391"/>
      <c r="AU77" s="391"/>
      <c r="AV77" s="391"/>
      <c r="AW77" s="391"/>
      <c r="AX77" s="391"/>
      <c r="AY77" s="391"/>
      <c r="AZ77" s="391"/>
      <c r="BA77" s="391"/>
      <c r="BB77" s="391"/>
      <c r="BC77" s="391"/>
      <c r="BD77" s="392"/>
    </row>
    <row r="78" spans="1:56" ht="23" x14ac:dyDescent="0.35">
      <c r="A78" s="37" t="s">
        <v>40</v>
      </c>
      <c r="B78" s="37" t="s">
        <v>188</v>
      </c>
      <c r="C78" s="37">
        <v>52</v>
      </c>
      <c r="E78" s="69" t="s">
        <v>220</v>
      </c>
      <c r="F78" s="390"/>
      <c r="G78" s="391"/>
      <c r="H78" s="391"/>
      <c r="I78" s="391"/>
      <c r="J78" s="391"/>
      <c r="K78" s="391"/>
      <c r="L78" s="391"/>
      <c r="M78" s="391"/>
      <c r="N78" s="391"/>
      <c r="O78" s="391"/>
      <c r="P78" s="391"/>
      <c r="Q78" s="392"/>
      <c r="R78" s="7"/>
      <c r="S78" s="374"/>
      <c r="T78" s="39"/>
      <c r="U78" s="39"/>
      <c r="V78" s="39"/>
      <c r="W78" s="39"/>
      <c r="X78" s="39"/>
      <c r="Y78" s="39"/>
      <c r="Z78" s="39"/>
      <c r="AA78" s="39"/>
      <c r="AB78" s="39"/>
      <c r="AC78" s="39"/>
      <c r="AD78" s="381"/>
      <c r="AE78" s="7"/>
      <c r="AF78" s="374"/>
      <c r="AG78" s="39"/>
      <c r="AH78" s="39"/>
      <c r="AI78" s="39"/>
      <c r="AJ78" s="39"/>
      <c r="AK78" s="39"/>
      <c r="AL78" s="39"/>
      <c r="AM78" s="39"/>
      <c r="AN78" s="39"/>
      <c r="AO78" s="39"/>
      <c r="AP78" s="39"/>
      <c r="AQ78" s="381"/>
      <c r="AR78" s="7"/>
      <c r="AS78" s="390"/>
      <c r="AT78" s="391"/>
      <c r="AU78" s="391"/>
      <c r="AV78" s="391"/>
      <c r="AW78" s="391"/>
      <c r="AX78" s="391"/>
      <c r="AY78" s="391"/>
      <c r="AZ78" s="391"/>
      <c r="BA78" s="391"/>
      <c r="BB78" s="391"/>
      <c r="BC78" s="391"/>
      <c r="BD78" s="392"/>
    </row>
    <row r="79" spans="1:56" ht="23" x14ac:dyDescent="0.35">
      <c r="B79" s="37"/>
      <c r="C79" s="37"/>
      <c r="E79" s="46" t="s">
        <v>222</v>
      </c>
      <c r="F79" s="327"/>
      <c r="G79" s="326"/>
      <c r="H79" s="326"/>
      <c r="I79" s="326"/>
      <c r="J79" s="326"/>
      <c r="K79" s="326"/>
      <c r="L79" s="326"/>
      <c r="M79" s="326"/>
      <c r="N79" s="326"/>
      <c r="O79" s="326"/>
      <c r="P79" s="326"/>
      <c r="Q79" s="9"/>
      <c r="R79" s="7"/>
      <c r="S79" s="327"/>
      <c r="T79" s="326"/>
      <c r="U79" s="326"/>
      <c r="V79" s="326"/>
      <c r="W79" s="326"/>
      <c r="X79" s="326"/>
      <c r="Y79" s="326"/>
      <c r="Z79" s="326"/>
      <c r="AA79" s="326"/>
      <c r="AB79" s="326"/>
      <c r="AC79" s="326"/>
      <c r="AD79" s="9"/>
      <c r="AE79" s="7"/>
      <c r="AF79" s="327"/>
      <c r="AG79" s="326"/>
      <c r="AH79" s="326"/>
      <c r="AI79" s="326"/>
      <c r="AJ79" s="326"/>
      <c r="AK79" s="326"/>
      <c r="AL79" s="326"/>
      <c r="AM79" s="326"/>
      <c r="AN79" s="326"/>
      <c r="AO79" s="326"/>
      <c r="AP79" s="326"/>
      <c r="AQ79" s="9"/>
      <c r="AR79" s="7"/>
      <c r="AS79" s="327"/>
      <c r="AT79" s="326"/>
      <c r="AU79" s="326"/>
      <c r="AV79" s="326"/>
      <c r="AW79" s="326"/>
      <c r="AX79" s="326"/>
      <c r="AY79" s="326"/>
      <c r="AZ79" s="326"/>
      <c r="BA79" s="326"/>
      <c r="BB79" s="326"/>
      <c r="BC79" s="326"/>
      <c r="BD79" s="9"/>
    </row>
    <row r="80" spans="1:56" ht="23" x14ac:dyDescent="0.35">
      <c r="A80" s="37" t="s">
        <v>40</v>
      </c>
      <c r="B80" s="37" t="s">
        <v>189</v>
      </c>
      <c r="C80" s="37">
        <v>53</v>
      </c>
      <c r="E80" s="69" t="s">
        <v>223</v>
      </c>
      <c r="F80" s="390"/>
      <c r="G80" s="391"/>
      <c r="H80" s="391"/>
      <c r="I80" s="391"/>
      <c r="J80" s="391"/>
      <c r="K80" s="391"/>
      <c r="L80" s="391"/>
      <c r="M80" s="391"/>
      <c r="N80" s="391"/>
      <c r="O80" s="391"/>
      <c r="P80" s="391"/>
      <c r="Q80" s="392"/>
      <c r="R80" s="7"/>
      <c r="S80" s="390"/>
      <c r="T80" s="391"/>
      <c r="U80" s="391"/>
      <c r="V80" s="391"/>
      <c r="W80" s="391"/>
      <c r="X80" s="391"/>
      <c r="Y80" s="391"/>
      <c r="Z80" s="391"/>
      <c r="AA80" s="391"/>
      <c r="AB80" s="391"/>
      <c r="AC80" s="391"/>
      <c r="AD80" s="392"/>
      <c r="AE80" s="7"/>
      <c r="AF80" s="390"/>
      <c r="AG80" s="391"/>
      <c r="AH80" s="391"/>
      <c r="AI80" s="391"/>
      <c r="AJ80" s="391"/>
      <c r="AK80" s="391"/>
      <c r="AL80" s="391"/>
      <c r="AM80" s="391"/>
      <c r="AN80" s="391"/>
      <c r="AO80" s="391"/>
      <c r="AP80" s="391"/>
      <c r="AQ80" s="392"/>
      <c r="AR80" s="7"/>
      <c r="AS80" s="390"/>
      <c r="AT80" s="391"/>
      <c r="AU80" s="391"/>
      <c r="AV80" s="391"/>
      <c r="AW80" s="391"/>
      <c r="AX80" s="391"/>
      <c r="AY80" s="391"/>
      <c r="AZ80" s="391"/>
      <c r="BA80" s="391"/>
      <c r="BB80" s="391"/>
      <c r="BC80" s="391"/>
      <c r="BD80" s="392"/>
    </row>
    <row r="81" spans="1:56" ht="23" x14ac:dyDescent="0.35">
      <c r="A81" s="37" t="s">
        <v>40</v>
      </c>
      <c r="B81" s="37" t="s">
        <v>190</v>
      </c>
      <c r="C81" s="37">
        <v>54</v>
      </c>
      <c r="E81" s="69" t="s">
        <v>224</v>
      </c>
      <c r="F81" s="390"/>
      <c r="G81" s="391"/>
      <c r="H81" s="391"/>
      <c r="I81" s="391"/>
      <c r="J81" s="391"/>
      <c r="K81" s="391"/>
      <c r="L81" s="391"/>
      <c r="M81" s="391"/>
      <c r="N81" s="391"/>
      <c r="O81" s="391"/>
      <c r="P81" s="391"/>
      <c r="Q81" s="392"/>
      <c r="R81" s="7"/>
      <c r="S81" s="374"/>
      <c r="T81" s="39"/>
      <c r="U81" s="39"/>
      <c r="V81" s="39"/>
      <c r="W81" s="39"/>
      <c r="X81" s="39"/>
      <c r="Y81" s="39"/>
      <c r="Z81" s="39"/>
      <c r="AA81" s="39"/>
      <c r="AB81" s="39"/>
      <c r="AC81" s="39"/>
      <c r="AD81" s="381"/>
      <c r="AE81" s="7"/>
      <c r="AF81" s="374"/>
      <c r="AG81" s="39"/>
      <c r="AH81" s="39"/>
      <c r="AI81" s="39"/>
      <c r="AJ81" s="39"/>
      <c r="AK81" s="39"/>
      <c r="AL81" s="39"/>
      <c r="AM81" s="39"/>
      <c r="AN81" s="39"/>
      <c r="AO81" s="39"/>
      <c r="AP81" s="39"/>
      <c r="AQ81" s="381"/>
      <c r="AR81" s="7"/>
      <c r="AS81" s="390"/>
      <c r="AT81" s="391"/>
      <c r="AU81" s="391"/>
      <c r="AV81" s="391"/>
      <c r="AW81" s="391"/>
      <c r="AX81" s="391"/>
      <c r="AY81" s="391"/>
      <c r="AZ81" s="391"/>
      <c r="BA81" s="391"/>
      <c r="BB81" s="391"/>
      <c r="BC81" s="391"/>
      <c r="BD81" s="392"/>
    </row>
    <row r="82" spans="1:56" ht="23" x14ac:dyDescent="0.35">
      <c r="A82" s="37" t="s">
        <v>40</v>
      </c>
      <c r="B82" s="37" t="s">
        <v>191</v>
      </c>
      <c r="C82" s="37">
        <v>55</v>
      </c>
      <c r="E82" s="69" t="s">
        <v>225</v>
      </c>
      <c r="F82" s="390"/>
      <c r="G82" s="391"/>
      <c r="H82" s="391"/>
      <c r="I82" s="391"/>
      <c r="J82" s="391"/>
      <c r="K82" s="391"/>
      <c r="L82" s="391"/>
      <c r="M82" s="391"/>
      <c r="N82" s="391"/>
      <c r="O82" s="391"/>
      <c r="P82" s="391"/>
      <c r="Q82" s="392"/>
      <c r="R82" s="7"/>
      <c r="S82" s="390"/>
      <c r="T82" s="391"/>
      <c r="U82" s="391"/>
      <c r="V82" s="391"/>
      <c r="W82" s="391"/>
      <c r="X82" s="391"/>
      <c r="Y82" s="391"/>
      <c r="Z82" s="391"/>
      <c r="AA82" s="391"/>
      <c r="AB82" s="391"/>
      <c r="AC82" s="391"/>
      <c r="AD82" s="392"/>
      <c r="AE82" s="7"/>
      <c r="AF82" s="390"/>
      <c r="AG82" s="391"/>
      <c r="AH82" s="391"/>
      <c r="AI82" s="391"/>
      <c r="AJ82" s="391"/>
      <c r="AK82" s="391"/>
      <c r="AL82" s="391"/>
      <c r="AM82" s="391"/>
      <c r="AN82" s="391"/>
      <c r="AO82" s="391"/>
      <c r="AP82" s="391"/>
      <c r="AQ82" s="392"/>
      <c r="AR82" s="7"/>
      <c r="AS82" s="390"/>
      <c r="AT82" s="391"/>
      <c r="AU82" s="391"/>
      <c r="AV82" s="391"/>
      <c r="AW82" s="391"/>
      <c r="AX82" s="391"/>
      <c r="AY82" s="391"/>
      <c r="AZ82" s="391"/>
      <c r="BA82" s="391"/>
      <c r="BB82" s="391"/>
      <c r="BC82" s="391"/>
      <c r="BD82" s="392"/>
    </row>
    <row r="83" spans="1:56" ht="23" x14ac:dyDescent="0.35">
      <c r="A83" s="37" t="s">
        <v>40</v>
      </c>
      <c r="B83" s="37" t="s">
        <v>192</v>
      </c>
      <c r="C83" s="37">
        <v>56</v>
      </c>
      <c r="E83" s="69" t="s">
        <v>226</v>
      </c>
      <c r="F83" s="390"/>
      <c r="G83" s="391"/>
      <c r="H83" s="391"/>
      <c r="I83" s="391"/>
      <c r="J83" s="391"/>
      <c r="K83" s="391"/>
      <c r="L83" s="391"/>
      <c r="M83" s="391"/>
      <c r="N83" s="391"/>
      <c r="O83" s="391"/>
      <c r="P83" s="391"/>
      <c r="Q83" s="392"/>
      <c r="R83" s="7"/>
      <c r="S83" s="390"/>
      <c r="T83" s="391"/>
      <c r="U83" s="391"/>
      <c r="V83" s="391"/>
      <c r="W83" s="391"/>
      <c r="X83" s="391"/>
      <c r="Y83" s="391"/>
      <c r="Z83" s="391"/>
      <c r="AA83" s="391"/>
      <c r="AB83" s="391"/>
      <c r="AC83" s="391"/>
      <c r="AD83" s="392"/>
      <c r="AE83" s="7"/>
      <c r="AF83" s="390"/>
      <c r="AG83" s="391"/>
      <c r="AH83" s="391"/>
      <c r="AI83" s="391"/>
      <c r="AJ83" s="391"/>
      <c r="AK83" s="391"/>
      <c r="AL83" s="391"/>
      <c r="AM83" s="391"/>
      <c r="AN83" s="391"/>
      <c r="AO83" s="391"/>
      <c r="AP83" s="391"/>
      <c r="AQ83" s="392"/>
      <c r="AR83" s="7"/>
      <c r="AS83" s="390"/>
      <c r="AT83" s="391"/>
      <c r="AU83" s="391"/>
      <c r="AV83" s="391"/>
      <c r="AW83" s="391"/>
      <c r="AX83" s="391"/>
      <c r="AY83" s="391"/>
      <c r="AZ83" s="391"/>
      <c r="BA83" s="391"/>
      <c r="BB83" s="391"/>
      <c r="BC83" s="391"/>
      <c r="BD83" s="392"/>
    </row>
    <row r="84" spans="1:56" ht="23" x14ac:dyDescent="0.35">
      <c r="A84" s="37" t="s">
        <v>40</v>
      </c>
      <c r="B84" s="37" t="s">
        <v>193</v>
      </c>
      <c r="C84" s="37">
        <v>57</v>
      </c>
      <c r="E84" s="69" t="s">
        <v>227</v>
      </c>
      <c r="F84" s="390"/>
      <c r="G84" s="391"/>
      <c r="H84" s="391"/>
      <c r="I84" s="391"/>
      <c r="J84" s="391"/>
      <c r="K84" s="391"/>
      <c r="L84" s="391"/>
      <c r="M84" s="391"/>
      <c r="N84" s="391"/>
      <c r="O84" s="391"/>
      <c r="P84" s="391"/>
      <c r="Q84" s="392"/>
      <c r="R84" s="7"/>
      <c r="S84" s="390"/>
      <c r="T84" s="391"/>
      <c r="U84" s="391"/>
      <c r="V84" s="391"/>
      <c r="W84" s="391"/>
      <c r="X84" s="391"/>
      <c r="Y84" s="391"/>
      <c r="Z84" s="391"/>
      <c r="AA84" s="391"/>
      <c r="AB84" s="391"/>
      <c r="AC84" s="391"/>
      <c r="AD84" s="392"/>
      <c r="AE84" s="7"/>
      <c r="AF84" s="390"/>
      <c r="AG84" s="391"/>
      <c r="AH84" s="391"/>
      <c r="AI84" s="391"/>
      <c r="AJ84" s="391"/>
      <c r="AK84" s="391"/>
      <c r="AL84" s="391"/>
      <c r="AM84" s="391"/>
      <c r="AN84" s="391"/>
      <c r="AO84" s="391"/>
      <c r="AP84" s="391"/>
      <c r="AQ84" s="392"/>
      <c r="AR84" s="7"/>
      <c r="AS84" s="390"/>
      <c r="AT84" s="391"/>
      <c r="AU84" s="391"/>
      <c r="AV84" s="391"/>
      <c r="AW84" s="391"/>
      <c r="AX84" s="391"/>
      <c r="AY84" s="391"/>
      <c r="AZ84" s="391"/>
      <c r="BA84" s="391"/>
      <c r="BB84" s="391"/>
      <c r="BC84" s="391"/>
      <c r="BD84" s="392"/>
    </row>
    <row r="85" spans="1:56" ht="23" x14ac:dyDescent="0.35">
      <c r="C85" s="37"/>
      <c r="E85" s="45" t="s">
        <v>43</v>
      </c>
      <c r="F85" s="372"/>
      <c r="G85" s="386"/>
      <c r="H85" s="386"/>
      <c r="I85" s="386"/>
      <c r="J85" s="386"/>
      <c r="K85" s="386"/>
      <c r="L85" s="386"/>
      <c r="M85" s="386"/>
      <c r="N85" s="386"/>
      <c r="O85" s="386"/>
      <c r="P85" s="386"/>
      <c r="Q85" s="379"/>
      <c r="R85" s="7"/>
      <c r="S85" s="372"/>
      <c r="T85" s="386"/>
      <c r="U85" s="386"/>
      <c r="V85" s="386"/>
      <c r="W85" s="386"/>
      <c r="X85" s="386"/>
      <c r="Y85" s="386"/>
      <c r="Z85" s="386"/>
      <c r="AA85" s="386"/>
      <c r="AB85" s="386"/>
      <c r="AC85" s="386"/>
      <c r="AD85" s="379"/>
      <c r="AE85" s="7"/>
      <c r="AF85" s="372"/>
      <c r="AG85" s="386"/>
      <c r="AH85" s="386"/>
      <c r="AI85" s="386"/>
      <c r="AJ85" s="386"/>
      <c r="AK85" s="386"/>
      <c r="AL85" s="386"/>
      <c r="AM85" s="386"/>
      <c r="AN85" s="386"/>
      <c r="AO85" s="386"/>
      <c r="AP85" s="386"/>
      <c r="AQ85" s="379"/>
      <c r="AR85" s="7"/>
      <c r="AS85" s="372"/>
      <c r="AT85" s="386"/>
      <c r="AU85" s="386"/>
      <c r="AV85" s="386"/>
      <c r="AW85" s="386"/>
      <c r="AX85" s="386"/>
      <c r="AY85" s="386"/>
      <c r="AZ85" s="386"/>
      <c r="BA85" s="386"/>
      <c r="BB85" s="386"/>
      <c r="BC85" s="386"/>
      <c r="BD85" s="379"/>
    </row>
    <row r="86" spans="1:56" ht="23" x14ac:dyDescent="0.35">
      <c r="B86" s="57"/>
      <c r="C86" s="37"/>
      <c r="E86" s="46" t="s">
        <v>200</v>
      </c>
      <c r="F86" s="325"/>
      <c r="G86" s="326"/>
      <c r="H86" s="326"/>
      <c r="I86" s="326"/>
      <c r="J86" s="326"/>
      <c r="K86" s="326"/>
      <c r="L86" s="326"/>
      <c r="M86" s="326"/>
      <c r="N86" s="326"/>
      <c r="O86" s="326"/>
      <c r="P86" s="326"/>
      <c r="Q86" s="9"/>
      <c r="R86" s="7"/>
      <c r="S86" s="325"/>
      <c r="T86" s="326"/>
      <c r="U86" s="326"/>
      <c r="V86" s="326"/>
      <c r="W86" s="326"/>
      <c r="X86" s="326"/>
      <c r="Y86" s="326"/>
      <c r="Z86" s="326"/>
      <c r="AA86" s="326"/>
      <c r="AB86" s="326"/>
      <c r="AC86" s="326"/>
      <c r="AD86" s="9"/>
      <c r="AE86" s="7"/>
      <c r="AF86" s="325"/>
      <c r="AG86" s="326"/>
      <c r="AH86" s="326"/>
      <c r="AI86" s="326"/>
      <c r="AJ86" s="326"/>
      <c r="AK86" s="326"/>
      <c r="AL86" s="326"/>
      <c r="AM86" s="326"/>
      <c r="AN86" s="326"/>
      <c r="AO86" s="326"/>
      <c r="AP86" s="326"/>
      <c r="AQ86" s="9"/>
      <c r="AR86" s="7"/>
      <c r="AS86" s="325"/>
      <c r="AT86" s="326"/>
      <c r="AU86" s="326"/>
      <c r="AV86" s="326"/>
      <c r="AW86" s="326"/>
      <c r="AX86" s="326"/>
      <c r="AY86" s="326"/>
      <c r="AZ86" s="326"/>
      <c r="BA86" s="326"/>
      <c r="BB86" s="326"/>
      <c r="BC86" s="326"/>
      <c r="BD86" s="9"/>
    </row>
    <row r="87" spans="1:56" ht="23" x14ac:dyDescent="0.35">
      <c r="B87" s="57"/>
      <c r="C87" s="37"/>
      <c r="E87" s="262" t="s">
        <v>202</v>
      </c>
      <c r="F87" s="375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380"/>
      <c r="R87" s="7"/>
      <c r="S87" s="375"/>
      <c r="T87" s="19"/>
      <c r="U87" s="19"/>
      <c r="V87" s="19"/>
      <c r="W87" s="19"/>
      <c r="X87" s="19"/>
      <c r="Y87" s="19"/>
      <c r="Z87" s="19"/>
      <c r="AA87" s="19"/>
      <c r="AB87" s="19"/>
      <c r="AC87" s="19"/>
      <c r="AD87" s="380"/>
      <c r="AE87" s="7"/>
      <c r="AF87" s="375"/>
      <c r="AG87" s="19"/>
      <c r="AH87" s="19"/>
      <c r="AI87" s="19"/>
      <c r="AJ87" s="19"/>
      <c r="AK87" s="19"/>
      <c r="AL87" s="19"/>
      <c r="AM87" s="19"/>
      <c r="AN87" s="19"/>
      <c r="AO87" s="19"/>
      <c r="AP87" s="19"/>
      <c r="AQ87" s="380"/>
      <c r="AR87" s="7"/>
      <c r="AS87" s="375"/>
      <c r="AT87" s="19"/>
      <c r="AU87" s="19"/>
      <c r="AV87" s="19"/>
      <c r="AW87" s="19"/>
      <c r="AX87" s="19"/>
      <c r="AY87" s="19"/>
      <c r="AZ87" s="19"/>
      <c r="BA87" s="19"/>
      <c r="BB87" s="19"/>
      <c r="BC87" s="19"/>
      <c r="BD87" s="380"/>
    </row>
    <row r="88" spans="1:56" ht="23" x14ac:dyDescent="0.35">
      <c r="A88" s="37" t="s">
        <v>42</v>
      </c>
      <c r="B88" s="37" t="s">
        <v>175</v>
      </c>
      <c r="C88" s="37">
        <v>58</v>
      </c>
      <c r="E88" s="47" t="s">
        <v>308</v>
      </c>
      <c r="F88" s="390"/>
      <c r="G88" s="391"/>
      <c r="H88" s="391"/>
      <c r="I88" s="391"/>
      <c r="J88" s="391"/>
      <c r="K88" s="391"/>
      <c r="L88" s="391"/>
      <c r="M88" s="391"/>
      <c r="N88" s="391"/>
      <c r="O88" s="391"/>
      <c r="P88" s="391"/>
      <c r="Q88" s="392"/>
      <c r="R88" s="7"/>
      <c r="S88" s="390"/>
      <c r="T88" s="391"/>
      <c r="U88" s="391"/>
      <c r="V88" s="391"/>
      <c r="W88" s="391"/>
      <c r="X88" s="391"/>
      <c r="Y88" s="391"/>
      <c r="Z88" s="391"/>
      <c r="AA88" s="391"/>
      <c r="AB88" s="391"/>
      <c r="AC88" s="391"/>
      <c r="AD88" s="392"/>
      <c r="AE88" s="7"/>
      <c r="AF88" s="390"/>
      <c r="AG88" s="391"/>
      <c r="AH88" s="391"/>
      <c r="AI88" s="391"/>
      <c r="AJ88" s="391"/>
      <c r="AK88" s="391"/>
      <c r="AL88" s="391"/>
      <c r="AM88" s="391"/>
      <c r="AN88" s="391"/>
      <c r="AO88" s="391"/>
      <c r="AP88" s="391"/>
      <c r="AQ88" s="392"/>
      <c r="AR88" s="7"/>
      <c r="AS88" s="390"/>
      <c r="AT88" s="391"/>
      <c r="AU88" s="391"/>
      <c r="AV88" s="391"/>
      <c r="AW88" s="391"/>
      <c r="AX88" s="391"/>
      <c r="AY88" s="391"/>
      <c r="AZ88" s="391"/>
      <c r="BA88" s="391"/>
      <c r="BB88" s="391"/>
      <c r="BC88" s="391"/>
      <c r="BD88" s="392"/>
    </row>
    <row r="89" spans="1:56" ht="23" x14ac:dyDescent="0.35">
      <c r="B89" s="58"/>
      <c r="C89" s="37"/>
      <c r="E89" s="71" t="s">
        <v>370</v>
      </c>
      <c r="F89" s="375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380"/>
      <c r="R89" s="7"/>
      <c r="S89" s="375"/>
      <c r="T89" s="19"/>
      <c r="U89" s="19"/>
      <c r="V89" s="19"/>
      <c r="W89" s="19"/>
      <c r="X89" s="19"/>
      <c r="Y89" s="19"/>
      <c r="Z89" s="19"/>
      <c r="AA89" s="19"/>
      <c r="AB89" s="19"/>
      <c r="AC89" s="19"/>
      <c r="AD89" s="380"/>
      <c r="AE89" s="7"/>
      <c r="AF89" s="375"/>
      <c r="AG89" s="19"/>
      <c r="AH89" s="19"/>
      <c r="AI89" s="19"/>
      <c r="AJ89" s="19"/>
      <c r="AK89" s="19"/>
      <c r="AL89" s="19"/>
      <c r="AM89" s="19"/>
      <c r="AN89" s="19"/>
      <c r="AO89" s="19"/>
      <c r="AP89" s="19"/>
      <c r="AQ89" s="380"/>
      <c r="AR89" s="7"/>
      <c r="AS89" s="375"/>
      <c r="AT89" s="19"/>
      <c r="AU89" s="19"/>
      <c r="AV89" s="19"/>
      <c r="AW89" s="19"/>
      <c r="AX89" s="19"/>
      <c r="AY89" s="19"/>
      <c r="AZ89" s="19"/>
      <c r="BA89" s="19"/>
      <c r="BB89" s="19"/>
      <c r="BC89" s="19"/>
      <c r="BD89" s="380"/>
    </row>
    <row r="90" spans="1:56" ht="23" x14ac:dyDescent="0.35">
      <c r="A90" s="37" t="s">
        <v>42</v>
      </c>
      <c r="B90" s="37" t="s">
        <v>176</v>
      </c>
      <c r="C90" s="37">
        <v>59</v>
      </c>
      <c r="E90" s="72" t="s">
        <v>206</v>
      </c>
      <c r="F90" s="390"/>
      <c r="G90" s="391"/>
      <c r="H90" s="391"/>
      <c r="I90" s="391"/>
      <c r="J90" s="391"/>
      <c r="K90" s="391"/>
      <c r="L90" s="391"/>
      <c r="M90" s="391"/>
      <c r="N90" s="391"/>
      <c r="O90" s="391"/>
      <c r="P90" s="391"/>
      <c r="Q90" s="392"/>
      <c r="R90" s="7"/>
      <c r="S90" s="390"/>
      <c r="T90" s="391"/>
      <c r="U90" s="391"/>
      <c r="V90" s="391"/>
      <c r="W90" s="391"/>
      <c r="X90" s="391"/>
      <c r="Y90" s="391"/>
      <c r="Z90" s="391"/>
      <c r="AA90" s="391"/>
      <c r="AB90" s="391"/>
      <c r="AC90" s="391"/>
      <c r="AD90" s="392"/>
      <c r="AE90" s="7"/>
      <c r="AF90" s="390"/>
      <c r="AG90" s="391"/>
      <c r="AH90" s="391"/>
      <c r="AI90" s="391"/>
      <c r="AJ90" s="391"/>
      <c r="AK90" s="391"/>
      <c r="AL90" s="391"/>
      <c r="AM90" s="391"/>
      <c r="AN90" s="391"/>
      <c r="AO90" s="391"/>
      <c r="AP90" s="391"/>
      <c r="AQ90" s="392"/>
      <c r="AR90" s="7"/>
      <c r="AS90" s="390"/>
      <c r="AT90" s="391"/>
      <c r="AU90" s="391"/>
      <c r="AV90" s="391"/>
      <c r="AW90" s="391"/>
      <c r="AX90" s="391"/>
      <c r="AY90" s="391"/>
      <c r="AZ90" s="391"/>
      <c r="BA90" s="391"/>
      <c r="BB90" s="391"/>
      <c r="BC90" s="391"/>
      <c r="BD90" s="392"/>
    </row>
    <row r="91" spans="1:56" ht="23" x14ac:dyDescent="0.35">
      <c r="A91" s="37" t="s">
        <v>42</v>
      </c>
      <c r="B91" s="37" t="s">
        <v>177</v>
      </c>
      <c r="C91" s="37">
        <v>60</v>
      </c>
      <c r="E91" s="72" t="s">
        <v>207</v>
      </c>
      <c r="F91" s="390"/>
      <c r="G91" s="391"/>
      <c r="H91" s="391"/>
      <c r="I91" s="391"/>
      <c r="J91" s="391"/>
      <c r="K91" s="391"/>
      <c r="L91" s="391"/>
      <c r="M91" s="391"/>
      <c r="N91" s="391"/>
      <c r="O91" s="391"/>
      <c r="P91" s="391"/>
      <c r="Q91" s="392"/>
      <c r="R91" s="7"/>
      <c r="S91" s="390"/>
      <c r="T91" s="391"/>
      <c r="U91" s="391"/>
      <c r="V91" s="391"/>
      <c r="W91" s="391"/>
      <c r="X91" s="391"/>
      <c r="Y91" s="391"/>
      <c r="Z91" s="391"/>
      <c r="AA91" s="391"/>
      <c r="AB91" s="391"/>
      <c r="AC91" s="391"/>
      <c r="AD91" s="392"/>
      <c r="AE91" s="7"/>
      <c r="AF91" s="390"/>
      <c r="AG91" s="391"/>
      <c r="AH91" s="391"/>
      <c r="AI91" s="391"/>
      <c r="AJ91" s="391"/>
      <c r="AK91" s="391"/>
      <c r="AL91" s="391"/>
      <c r="AM91" s="391"/>
      <c r="AN91" s="391"/>
      <c r="AO91" s="391"/>
      <c r="AP91" s="391"/>
      <c r="AQ91" s="392"/>
      <c r="AR91" s="7"/>
      <c r="AS91" s="390"/>
      <c r="AT91" s="391"/>
      <c r="AU91" s="391"/>
      <c r="AV91" s="391"/>
      <c r="AW91" s="391"/>
      <c r="AX91" s="391"/>
      <c r="AY91" s="391"/>
      <c r="AZ91" s="391"/>
      <c r="BA91" s="391"/>
      <c r="BB91" s="391"/>
      <c r="BC91" s="391"/>
      <c r="BD91" s="392"/>
    </row>
    <row r="92" spans="1:56" ht="23" x14ac:dyDescent="0.35">
      <c r="A92" s="37" t="s">
        <v>42</v>
      </c>
      <c r="B92" s="37" t="s">
        <v>178</v>
      </c>
      <c r="C92" s="37">
        <v>61</v>
      </c>
      <c r="E92" s="72" t="s">
        <v>208</v>
      </c>
      <c r="F92" s="390"/>
      <c r="G92" s="391"/>
      <c r="H92" s="391"/>
      <c r="I92" s="391"/>
      <c r="J92" s="391"/>
      <c r="K92" s="391"/>
      <c r="L92" s="391"/>
      <c r="M92" s="391"/>
      <c r="N92" s="391"/>
      <c r="O92" s="391"/>
      <c r="P92" s="391"/>
      <c r="Q92" s="392"/>
      <c r="R92" s="7"/>
      <c r="S92" s="390"/>
      <c r="T92" s="391"/>
      <c r="U92" s="391"/>
      <c r="V92" s="391"/>
      <c r="W92" s="391"/>
      <c r="X92" s="391"/>
      <c r="Y92" s="391"/>
      <c r="Z92" s="391"/>
      <c r="AA92" s="391"/>
      <c r="AB92" s="391"/>
      <c r="AC92" s="391"/>
      <c r="AD92" s="392"/>
      <c r="AE92" s="7"/>
      <c r="AF92" s="390"/>
      <c r="AG92" s="391"/>
      <c r="AH92" s="391"/>
      <c r="AI92" s="391"/>
      <c r="AJ92" s="391"/>
      <c r="AK92" s="391"/>
      <c r="AL92" s="391"/>
      <c r="AM92" s="391"/>
      <c r="AN92" s="391"/>
      <c r="AO92" s="391"/>
      <c r="AP92" s="391"/>
      <c r="AQ92" s="392"/>
      <c r="AR92" s="7"/>
      <c r="AS92" s="390"/>
      <c r="AT92" s="391"/>
      <c r="AU92" s="391"/>
      <c r="AV92" s="391"/>
      <c r="AW92" s="391"/>
      <c r="AX92" s="391"/>
      <c r="AY92" s="391"/>
      <c r="AZ92" s="391"/>
      <c r="BA92" s="391"/>
      <c r="BB92" s="391"/>
      <c r="BC92" s="391"/>
      <c r="BD92" s="392"/>
    </row>
    <row r="93" spans="1:56" ht="23" x14ac:dyDescent="0.35">
      <c r="A93" s="37" t="s">
        <v>42</v>
      </c>
      <c r="B93" s="37" t="s">
        <v>179</v>
      </c>
      <c r="C93" s="37">
        <v>62</v>
      </c>
      <c r="E93" s="72" t="s">
        <v>209</v>
      </c>
      <c r="F93" s="390"/>
      <c r="G93" s="391"/>
      <c r="H93" s="391"/>
      <c r="I93" s="391"/>
      <c r="J93" s="391"/>
      <c r="K93" s="391"/>
      <c r="L93" s="391"/>
      <c r="M93" s="391"/>
      <c r="N93" s="391"/>
      <c r="O93" s="391"/>
      <c r="P93" s="391"/>
      <c r="Q93" s="392"/>
      <c r="R93" s="7"/>
      <c r="S93" s="390"/>
      <c r="T93" s="391"/>
      <c r="U93" s="391"/>
      <c r="V93" s="391"/>
      <c r="W93" s="391"/>
      <c r="X93" s="391"/>
      <c r="Y93" s="391"/>
      <c r="Z93" s="391"/>
      <c r="AA93" s="391"/>
      <c r="AB93" s="391"/>
      <c r="AC93" s="391"/>
      <c r="AD93" s="392"/>
      <c r="AE93" s="7"/>
      <c r="AF93" s="390"/>
      <c r="AG93" s="391"/>
      <c r="AH93" s="391"/>
      <c r="AI93" s="391"/>
      <c r="AJ93" s="391"/>
      <c r="AK93" s="391"/>
      <c r="AL93" s="391"/>
      <c r="AM93" s="391"/>
      <c r="AN93" s="391"/>
      <c r="AO93" s="391"/>
      <c r="AP93" s="391"/>
      <c r="AQ93" s="392"/>
      <c r="AR93" s="7"/>
      <c r="AS93" s="390"/>
      <c r="AT93" s="391"/>
      <c r="AU93" s="391"/>
      <c r="AV93" s="391"/>
      <c r="AW93" s="391"/>
      <c r="AX93" s="391"/>
      <c r="AY93" s="391"/>
      <c r="AZ93" s="391"/>
      <c r="BA93" s="391"/>
      <c r="BB93" s="391"/>
      <c r="BC93" s="391"/>
      <c r="BD93" s="392"/>
    </row>
    <row r="94" spans="1:56" ht="23" x14ac:dyDescent="0.35">
      <c r="A94" s="37" t="s">
        <v>42</v>
      </c>
      <c r="B94" s="37" t="s">
        <v>180</v>
      </c>
      <c r="C94" s="37">
        <v>63</v>
      </c>
      <c r="E94" s="72" t="s">
        <v>210</v>
      </c>
      <c r="F94" s="390"/>
      <c r="G94" s="391"/>
      <c r="H94" s="391"/>
      <c r="I94" s="391"/>
      <c r="J94" s="391"/>
      <c r="K94" s="391"/>
      <c r="L94" s="391"/>
      <c r="M94" s="391"/>
      <c r="N94" s="391"/>
      <c r="O94" s="391"/>
      <c r="P94" s="391"/>
      <c r="Q94" s="392"/>
      <c r="R94" s="7"/>
      <c r="S94" s="390"/>
      <c r="T94" s="391"/>
      <c r="U94" s="391"/>
      <c r="V94" s="391"/>
      <c r="W94" s="391"/>
      <c r="X94" s="391"/>
      <c r="Y94" s="391"/>
      <c r="Z94" s="391"/>
      <c r="AA94" s="391"/>
      <c r="AB94" s="391"/>
      <c r="AC94" s="391"/>
      <c r="AD94" s="392"/>
      <c r="AE94" s="7"/>
      <c r="AF94" s="390"/>
      <c r="AG94" s="391"/>
      <c r="AH94" s="391"/>
      <c r="AI94" s="391"/>
      <c r="AJ94" s="391"/>
      <c r="AK94" s="391"/>
      <c r="AL94" s="391"/>
      <c r="AM94" s="391"/>
      <c r="AN94" s="391"/>
      <c r="AO94" s="391"/>
      <c r="AP94" s="391"/>
      <c r="AQ94" s="392"/>
      <c r="AR94" s="7"/>
      <c r="AS94" s="390"/>
      <c r="AT94" s="391"/>
      <c r="AU94" s="391"/>
      <c r="AV94" s="391"/>
      <c r="AW94" s="391"/>
      <c r="AX94" s="391"/>
      <c r="AY94" s="391"/>
      <c r="AZ94" s="391"/>
      <c r="BA94" s="391"/>
      <c r="BB94" s="391"/>
      <c r="BC94" s="391"/>
      <c r="BD94" s="392"/>
    </row>
    <row r="95" spans="1:56" ht="23" x14ac:dyDescent="0.35">
      <c r="A95" s="37" t="s">
        <v>42</v>
      </c>
      <c r="B95" s="37" t="s">
        <v>181</v>
      </c>
      <c r="C95" s="37">
        <v>64</v>
      </c>
      <c r="E95" s="72" t="s">
        <v>211</v>
      </c>
      <c r="F95" s="390"/>
      <c r="G95" s="391"/>
      <c r="H95" s="391"/>
      <c r="I95" s="391"/>
      <c r="J95" s="391"/>
      <c r="K95" s="391"/>
      <c r="L95" s="391"/>
      <c r="M95" s="391"/>
      <c r="N95" s="391"/>
      <c r="O95" s="391"/>
      <c r="P95" s="391"/>
      <c r="Q95" s="392"/>
      <c r="R95" s="7"/>
      <c r="S95" s="390"/>
      <c r="T95" s="391"/>
      <c r="U95" s="391"/>
      <c r="V95" s="391"/>
      <c r="W95" s="391"/>
      <c r="X95" s="391"/>
      <c r="Y95" s="391"/>
      <c r="Z95" s="391"/>
      <c r="AA95" s="391"/>
      <c r="AB95" s="391"/>
      <c r="AC95" s="391"/>
      <c r="AD95" s="392"/>
      <c r="AE95" s="7"/>
      <c r="AF95" s="390"/>
      <c r="AG95" s="391"/>
      <c r="AH95" s="391"/>
      <c r="AI95" s="391"/>
      <c r="AJ95" s="391"/>
      <c r="AK95" s="391"/>
      <c r="AL95" s="391"/>
      <c r="AM95" s="391"/>
      <c r="AN95" s="391"/>
      <c r="AO95" s="391"/>
      <c r="AP95" s="391"/>
      <c r="AQ95" s="392"/>
      <c r="AR95" s="7"/>
      <c r="AS95" s="390"/>
      <c r="AT95" s="391"/>
      <c r="AU95" s="391"/>
      <c r="AV95" s="391"/>
      <c r="AW95" s="391"/>
      <c r="AX95" s="391"/>
      <c r="AY95" s="391"/>
      <c r="AZ95" s="391"/>
      <c r="BA95" s="391"/>
      <c r="BB95" s="391"/>
      <c r="BC95" s="391"/>
      <c r="BD95" s="392"/>
    </row>
    <row r="96" spans="1:56" ht="23" x14ac:dyDescent="0.35">
      <c r="A96" s="37" t="s">
        <v>42</v>
      </c>
      <c r="B96" s="37" t="s">
        <v>182</v>
      </c>
      <c r="C96" s="37">
        <v>65</v>
      </c>
      <c r="E96" s="72" t="s">
        <v>212</v>
      </c>
      <c r="F96" s="390"/>
      <c r="G96" s="391"/>
      <c r="H96" s="391"/>
      <c r="I96" s="391"/>
      <c r="J96" s="391"/>
      <c r="K96" s="391"/>
      <c r="L96" s="391"/>
      <c r="M96" s="391"/>
      <c r="N96" s="391"/>
      <c r="O96" s="391"/>
      <c r="P96" s="391"/>
      <c r="Q96" s="392"/>
      <c r="R96" s="7"/>
      <c r="S96" s="390"/>
      <c r="T96" s="391"/>
      <c r="U96" s="391"/>
      <c r="V96" s="391"/>
      <c r="W96" s="391"/>
      <c r="X96" s="391"/>
      <c r="Y96" s="391"/>
      <c r="Z96" s="391"/>
      <c r="AA96" s="391"/>
      <c r="AB96" s="391"/>
      <c r="AC96" s="391"/>
      <c r="AD96" s="392"/>
      <c r="AE96" s="7"/>
      <c r="AF96" s="390"/>
      <c r="AG96" s="391"/>
      <c r="AH96" s="391"/>
      <c r="AI96" s="391"/>
      <c r="AJ96" s="391"/>
      <c r="AK96" s="391"/>
      <c r="AL96" s="391"/>
      <c r="AM96" s="391"/>
      <c r="AN96" s="391"/>
      <c r="AO96" s="391"/>
      <c r="AP96" s="391"/>
      <c r="AQ96" s="392"/>
      <c r="AR96" s="7"/>
      <c r="AS96" s="390"/>
      <c r="AT96" s="391"/>
      <c r="AU96" s="391"/>
      <c r="AV96" s="391"/>
      <c r="AW96" s="391"/>
      <c r="AX96" s="391"/>
      <c r="AY96" s="391"/>
      <c r="AZ96" s="391"/>
      <c r="BA96" s="391"/>
      <c r="BB96" s="391"/>
      <c r="BC96" s="391"/>
      <c r="BD96" s="392"/>
    </row>
    <row r="97" spans="1:56" ht="23" x14ac:dyDescent="0.35">
      <c r="A97" s="37" t="s">
        <v>42</v>
      </c>
      <c r="B97" s="37" t="s">
        <v>183</v>
      </c>
      <c r="C97" s="37">
        <v>66</v>
      </c>
      <c r="E97" s="47" t="s">
        <v>213</v>
      </c>
      <c r="F97" s="374"/>
      <c r="G97" s="39"/>
      <c r="H97" s="39"/>
      <c r="I97" s="39"/>
      <c r="J97" s="39"/>
      <c r="K97" s="39"/>
      <c r="L97" s="39"/>
      <c r="M97" s="39"/>
      <c r="N97" s="39"/>
      <c r="O97" s="39"/>
      <c r="P97" s="39"/>
      <c r="Q97" s="381"/>
      <c r="R97" s="7"/>
      <c r="S97" s="374"/>
      <c r="T97" s="39"/>
      <c r="U97" s="39"/>
      <c r="V97" s="39"/>
      <c r="W97" s="39"/>
      <c r="X97" s="39"/>
      <c r="Y97" s="39"/>
      <c r="Z97" s="39"/>
      <c r="AA97" s="39"/>
      <c r="AB97" s="39"/>
      <c r="AC97" s="39"/>
      <c r="AD97" s="381"/>
      <c r="AE97" s="7"/>
      <c r="AF97" s="374"/>
      <c r="AG97" s="39"/>
      <c r="AH97" s="39"/>
      <c r="AI97" s="39"/>
      <c r="AJ97" s="39"/>
      <c r="AK97" s="39"/>
      <c r="AL97" s="39"/>
      <c r="AM97" s="39"/>
      <c r="AN97" s="39"/>
      <c r="AO97" s="39"/>
      <c r="AP97" s="39"/>
      <c r="AQ97" s="381"/>
      <c r="AR97" s="7"/>
      <c r="AS97" s="374"/>
      <c r="AT97" s="39"/>
      <c r="AU97" s="39"/>
      <c r="AV97" s="39"/>
      <c r="AW97" s="39"/>
      <c r="AX97" s="39"/>
      <c r="AY97" s="39"/>
      <c r="AZ97" s="39"/>
      <c r="BA97" s="39"/>
      <c r="BB97" s="39"/>
      <c r="BC97" s="39"/>
      <c r="BD97" s="381"/>
    </row>
    <row r="98" spans="1:56" ht="23" x14ac:dyDescent="0.35">
      <c r="A98" s="37" t="s">
        <v>42</v>
      </c>
      <c r="B98" s="37" t="s">
        <v>184</v>
      </c>
      <c r="C98" s="37">
        <v>67</v>
      </c>
      <c r="E98" s="267" t="s">
        <v>214</v>
      </c>
      <c r="F98" s="374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81"/>
      <c r="R98" s="7"/>
      <c r="S98" s="390"/>
      <c r="T98" s="391"/>
      <c r="U98" s="391"/>
      <c r="V98" s="391"/>
      <c r="W98" s="391"/>
      <c r="X98" s="391"/>
      <c r="Y98" s="391"/>
      <c r="Z98" s="391"/>
      <c r="AA98" s="391"/>
      <c r="AB98" s="391"/>
      <c r="AC98" s="391"/>
      <c r="AD98" s="392"/>
      <c r="AE98" s="7"/>
      <c r="AF98" s="374"/>
      <c r="AG98" s="39"/>
      <c r="AH98" s="39"/>
      <c r="AI98" s="39"/>
      <c r="AJ98" s="39"/>
      <c r="AK98" s="39"/>
      <c r="AL98" s="39"/>
      <c r="AM98" s="39"/>
      <c r="AN98" s="39"/>
      <c r="AO98" s="39"/>
      <c r="AP98" s="39"/>
      <c r="AQ98" s="381"/>
      <c r="AR98" s="7"/>
      <c r="AS98" s="374"/>
      <c r="AT98" s="39"/>
      <c r="AU98" s="39"/>
      <c r="AV98" s="39"/>
      <c r="AW98" s="39"/>
      <c r="AX98" s="39"/>
      <c r="AY98" s="39"/>
      <c r="AZ98" s="39"/>
      <c r="BA98" s="39"/>
      <c r="BB98" s="39"/>
      <c r="BC98" s="39"/>
      <c r="BD98" s="381"/>
    </row>
    <row r="99" spans="1:56" ht="23" x14ac:dyDescent="0.35">
      <c r="A99" s="37" t="s">
        <v>42</v>
      </c>
      <c r="B99" s="37" t="s">
        <v>185</v>
      </c>
      <c r="C99" s="37">
        <v>68</v>
      </c>
      <c r="E99" s="267" t="s">
        <v>215</v>
      </c>
      <c r="F99" s="374"/>
      <c r="G99" s="39"/>
      <c r="H99" s="39"/>
      <c r="I99" s="39"/>
      <c r="J99" s="39"/>
      <c r="K99" s="39"/>
      <c r="L99" s="39"/>
      <c r="M99" s="39"/>
      <c r="N99" s="39"/>
      <c r="O99" s="39"/>
      <c r="P99" s="39"/>
      <c r="Q99" s="381"/>
      <c r="R99" s="7"/>
      <c r="S99" s="374"/>
      <c r="T99" s="39"/>
      <c r="U99" s="39"/>
      <c r="V99" s="39"/>
      <c r="W99" s="39"/>
      <c r="X99" s="39"/>
      <c r="Y99" s="39"/>
      <c r="Z99" s="39"/>
      <c r="AA99" s="39"/>
      <c r="AB99" s="39"/>
      <c r="AC99" s="39"/>
      <c r="AD99" s="381"/>
      <c r="AE99" s="7"/>
      <c r="AF99" s="374"/>
      <c r="AG99" s="39"/>
      <c r="AH99" s="39"/>
      <c r="AI99" s="39"/>
      <c r="AJ99" s="39"/>
      <c r="AK99" s="39"/>
      <c r="AL99" s="39"/>
      <c r="AM99" s="39"/>
      <c r="AN99" s="39"/>
      <c r="AO99" s="39"/>
      <c r="AP99" s="39"/>
      <c r="AQ99" s="381"/>
      <c r="AR99" s="7"/>
      <c r="AS99" s="374"/>
      <c r="AT99" s="39"/>
      <c r="AU99" s="39"/>
      <c r="AV99" s="39"/>
      <c r="AW99" s="39"/>
      <c r="AX99" s="39"/>
      <c r="AY99" s="39"/>
      <c r="AZ99" s="39"/>
      <c r="BA99" s="39"/>
      <c r="BB99" s="39"/>
      <c r="BC99" s="39"/>
      <c r="BD99" s="381"/>
    </row>
    <row r="100" spans="1:56" ht="23" x14ac:dyDescent="0.35">
      <c r="B100" s="37"/>
      <c r="C100" s="37"/>
      <c r="E100" s="46" t="s">
        <v>217</v>
      </c>
      <c r="F100" s="327"/>
      <c r="G100" s="326"/>
      <c r="H100" s="326"/>
      <c r="I100" s="326"/>
      <c r="J100" s="326"/>
      <c r="K100" s="326"/>
      <c r="L100" s="326"/>
      <c r="M100" s="326"/>
      <c r="N100" s="326"/>
      <c r="O100" s="326"/>
      <c r="P100" s="326"/>
      <c r="Q100" s="9"/>
      <c r="R100" s="7"/>
      <c r="S100" s="327"/>
      <c r="T100" s="326"/>
      <c r="U100" s="326"/>
      <c r="V100" s="326"/>
      <c r="W100" s="326"/>
      <c r="X100" s="326"/>
      <c r="Y100" s="326"/>
      <c r="Z100" s="326"/>
      <c r="AA100" s="326"/>
      <c r="AB100" s="326"/>
      <c r="AC100" s="326"/>
      <c r="AD100" s="9"/>
      <c r="AE100" s="7"/>
      <c r="AF100" s="327"/>
      <c r="AG100" s="326"/>
      <c r="AH100" s="326"/>
      <c r="AI100" s="326"/>
      <c r="AJ100" s="326"/>
      <c r="AK100" s="326"/>
      <c r="AL100" s="326"/>
      <c r="AM100" s="326"/>
      <c r="AN100" s="326"/>
      <c r="AO100" s="326"/>
      <c r="AP100" s="326"/>
      <c r="AQ100" s="9"/>
      <c r="AR100" s="7"/>
      <c r="AS100" s="327"/>
      <c r="AT100" s="326"/>
      <c r="AU100" s="326"/>
      <c r="AV100" s="326"/>
      <c r="AW100" s="326"/>
      <c r="AX100" s="326"/>
      <c r="AY100" s="326"/>
      <c r="AZ100" s="326"/>
      <c r="BA100" s="326"/>
      <c r="BB100" s="326"/>
      <c r="BC100" s="326"/>
      <c r="BD100" s="9"/>
    </row>
    <row r="101" spans="1:56" ht="23" x14ac:dyDescent="0.35">
      <c r="A101" s="37" t="s">
        <v>42</v>
      </c>
      <c r="B101" s="37" t="s">
        <v>186</v>
      </c>
      <c r="C101" s="37">
        <v>69</v>
      </c>
      <c r="E101" s="69" t="s">
        <v>218</v>
      </c>
      <c r="F101" s="42"/>
      <c r="G101" s="39"/>
      <c r="H101" s="39"/>
      <c r="I101" s="39"/>
      <c r="J101" s="39"/>
      <c r="K101" s="39"/>
      <c r="L101" s="39"/>
      <c r="M101" s="39"/>
      <c r="N101" s="39"/>
      <c r="O101" s="39"/>
      <c r="P101" s="39"/>
      <c r="Q101" s="381"/>
      <c r="R101" s="7"/>
      <c r="S101" s="393"/>
      <c r="T101" s="391"/>
      <c r="U101" s="391"/>
      <c r="V101" s="391"/>
      <c r="W101" s="391"/>
      <c r="X101" s="391"/>
      <c r="Y101" s="391"/>
      <c r="Z101" s="391"/>
      <c r="AA101" s="391"/>
      <c r="AB101" s="391"/>
      <c r="AC101" s="391"/>
      <c r="AD101" s="392"/>
      <c r="AE101" s="7"/>
      <c r="AF101" s="42"/>
      <c r="AG101" s="39"/>
      <c r="AH101" s="39"/>
      <c r="AI101" s="39"/>
      <c r="AJ101" s="39"/>
      <c r="AK101" s="39"/>
      <c r="AL101" s="39"/>
      <c r="AM101" s="39"/>
      <c r="AN101" s="39"/>
      <c r="AO101" s="39"/>
      <c r="AP101" s="39"/>
      <c r="AQ101" s="381"/>
      <c r="AR101" s="7"/>
      <c r="AS101" s="42"/>
      <c r="AT101" s="39"/>
      <c r="AU101" s="39"/>
      <c r="AV101" s="39"/>
      <c r="AW101" s="39"/>
      <c r="AX101" s="39"/>
      <c r="AY101" s="39"/>
      <c r="AZ101" s="39"/>
      <c r="BA101" s="39"/>
      <c r="BB101" s="39"/>
      <c r="BC101" s="39"/>
      <c r="BD101" s="381"/>
    </row>
    <row r="102" spans="1:56" ht="23" x14ac:dyDescent="0.35">
      <c r="A102" s="37" t="s">
        <v>42</v>
      </c>
      <c r="B102" s="37" t="s">
        <v>187</v>
      </c>
      <c r="C102" s="37">
        <v>70</v>
      </c>
      <c r="E102" s="69" t="s">
        <v>319</v>
      </c>
      <c r="F102" s="390"/>
      <c r="G102" s="391"/>
      <c r="H102" s="391"/>
      <c r="I102" s="391"/>
      <c r="J102" s="391"/>
      <c r="K102" s="391"/>
      <c r="L102" s="391"/>
      <c r="M102" s="391"/>
      <c r="N102" s="391"/>
      <c r="O102" s="391"/>
      <c r="P102" s="391"/>
      <c r="Q102" s="392"/>
      <c r="S102" s="390"/>
      <c r="T102" s="391"/>
      <c r="U102" s="391"/>
      <c r="V102" s="391"/>
      <c r="W102" s="391"/>
      <c r="X102" s="391"/>
      <c r="Y102" s="391"/>
      <c r="Z102" s="391"/>
      <c r="AA102" s="391"/>
      <c r="AB102" s="391"/>
      <c r="AC102" s="391"/>
      <c r="AD102" s="392"/>
      <c r="AF102" s="390"/>
      <c r="AG102" s="391"/>
      <c r="AH102" s="391"/>
      <c r="AI102" s="391"/>
      <c r="AJ102" s="391"/>
      <c r="AK102" s="391"/>
      <c r="AL102" s="391"/>
      <c r="AM102" s="391"/>
      <c r="AN102" s="391"/>
      <c r="AO102" s="391"/>
      <c r="AP102" s="391"/>
      <c r="AQ102" s="392"/>
      <c r="AS102" s="390"/>
      <c r="AT102" s="391"/>
      <c r="AU102" s="391"/>
      <c r="AV102" s="391"/>
      <c r="AW102" s="391"/>
      <c r="AX102" s="391"/>
      <c r="AY102" s="391"/>
      <c r="AZ102" s="391"/>
      <c r="BA102" s="391"/>
      <c r="BB102" s="391"/>
      <c r="BC102" s="391"/>
      <c r="BD102" s="392"/>
    </row>
    <row r="103" spans="1:56" ht="23" x14ac:dyDescent="0.35">
      <c r="A103" s="37" t="s">
        <v>42</v>
      </c>
      <c r="B103" s="37" t="s">
        <v>188</v>
      </c>
      <c r="C103" s="37">
        <v>71</v>
      </c>
      <c r="E103" s="69" t="s">
        <v>220</v>
      </c>
      <c r="F103" s="390"/>
      <c r="G103" s="391"/>
      <c r="H103" s="391"/>
      <c r="I103" s="391"/>
      <c r="J103" s="391"/>
      <c r="K103" s="391"/>
      <c r="L103" s="391"/>
      <c r="M103" s="391"/>
      <c r="N103" s="391"/>
      <c r="O103" s="391"/>
      <c r="P103" s="391"/>
      <c r="Q103" s="392"/>
      <c r="R103" s="7"/>
      <c r="S103" s="374"/>
      <c r="T103" s="39"/>
      <c r="U103" s="39"/>
      <c r="V103" s="39"/>
      <c r="W103" s="39"/>
      <c r="X103" s="39"/>
      <c r="Y103" s="39"/>
      <c r="Z103" s="39"/>
      <c r="AA103" s="39"/>
      <c r="AB103" s="39"/>
      <c r="AC103" s="39"/>
      <c r="AD103" s="381"/>
      <c r="AE103" s="7"/>
      <c r="AF103" s="374"/>
      <c r="AG103" s="39"/>
      <c r="AH103" s="39"/>
      <c r="AI103" s="39"/>
      <c r="AJ103" s="39"/>
      <c r="AK103" s="39"/>
      <c r="AL103" s="39"/>
      <c r="AM103" s="39"/>
      <c r="AN103" s="39"/>
      <c r="AO103" s="39"/>
      <c r="AP103" s="39"/>
      <c r="AQ103" s="381"/>
      <c r="AR103" s="7"/>
      <c r="AS103" s="390"/>
      <c r="AT103" s="391"/>
      <c r="AU103" s="391"/>
      <c r="AV103" s="391"/>
      <c r="AW103" s="391"/>
      <c r="AX103" s="391"/>
      <c r="AY103" s="391"/>
      <c r="AZ103" s="391"/>
      <c r="BA103" s="391"/>
      <c r="BB103" s="391"/>
      <c r="BC103" s="391"/>
      <c r="BD103" s="392"/>
    </row>
    <row r="104" spans="1:56" ht="23" x14ac:dyDescent="0.35">
      <c r="B104" s="37"/>
      <c r="C104" s="37"/>
      <c r="E104" s="46" t="s">
        <v>222</v>
      </c>
      <c r="F104" s="327"/>
      <c r="G104" s="326"/>
      <c r="H104" s="326"/>
      <c r="I104" s="326"/>
      <c r="J104" s="326"/>
      <c r="K104" s="326"/>
      <c r="L104" s="326"/>
      <c r="M104" s="326"/>
      <c r="N104" s="326"/>
      <c r="O104" s="326"/>
      <c r="P104" s="326"/>
      <c r="Q104" s="9"/>
      <c r="R104" s="7"/>
      <c r="S104" s="327"/>
      <c r="T104" s="326"/>
      <c r="U104" s="326"/>
      <c r="V104" s="326"/>
      <c r="W104" s="326"/>
      <c r="X104" s="326"/>
      <c r="Y104" s="326"/>
      <c r="Z104" s="326"/>
      <c r="AA104" s="326"/>
      <c r="AB104" s="326"/>
      <c r="AC104" s="326"/>
      <c r="AD104" s="9"/>
      <c r="AE104" s="7"/>
      <c r="AF104" s="327"/>
      <c r="AG104" s="326"/>
      <c r="AH104" s="326"/>
      <c r="AI104" s="326"/>
      <c r="AJ104" s="326"/>
      <c r="AK104" s="326"/>
      <c r="AL104" s="326"/>
      <c r="AM104" s="326"/>
      <c r="AN104" s="326"/>
      <c r="AO104" s="326"/>
      <c r="AP104" s="326"/>
      <c r="AQ104" s="9"/>
      <c r="AR104" s="7"/>
      <c r="AS104" s="327"/>
      <c r="AT104" s="326"/>
      <c r="AU104" s="326"/>
      <c r="AV104" s="326"/>
      <c r="AW104" s="326"/>
      <c r="AX104" s="326"/>
      <c r="AY104" s="326"/>
      <c r="AZ104" s="326"/>
      <c r="BA104" s="326"/>
      <c r="BB104" s="326"/>
      <c r="BC104" s="326"/>
      <c r="BD104" s="9"/>
    </row>
    <row r="105" spans="1:56" ht="23" x14ac:dyDescent="0.35">
      <c r="A105" s="37" t="s">
        <v>42</v>
      </c>
      <c r="B105" s="37" t="s">
        <v>189</v>
      </c>
      <c r="C105" s="37">
        <v>72</v>
      </c>
      <c r="E105" s="69" t="s">
        <v>223</v>
      </c>
      <c r="F105" s="390"/>
      <c r="G105" s="391"/>
      <c r="H105" s="391"/>
      <c r="I105" s="391"/>
      <c r="J105" s="391"/>
      <c r="K105" s="391"/>
      <c r="L105" s="391"/>
      <c r="M105" s="391"/>
      <c r="N105" s="391"/>
      <c r="O105" s="391"/>
      <c r="P105" s="391"/>
      <c r="Q105" s="392"/>
      <c r="R105" s="7"/>
      <c r="S105" s="390"/>
      <c r="T105" s="391"/>
      <c r="U105" s="391"/>
      <c r="V105" s="391"/>
      <c r="W105" s="391"/>
      <c r="X105" s="391"/>
      <c r="Y105" s="391"/>
      <c r="Z105" s="391"/>
      <c r="AA105" s="391"/>
      <c r="AB105" s="391"/>
      <c r="AC105" s="391"/>
      <c r="AD105" s="392"/>
      <c r="AE105" s="7"/>
      <c r="AF105" s="390"/>
      <c r="AG105" s="391"/>
      <c r="AH105" s="391"/>
      <c r="AI105" s="391"/>
      <c r="AJ105" s="391"/>
      <c r="AK105" s="391"/>
      <c r="AL105" s="391"/>
      <c r="AM105" s="391"/>
      <c r="AN105" s="391"/>
      <c r="AO105" s="391"/>
      <c r="AP105" s="391"/>
      <c r="AQ105" s="392"/>
      <c r="AR105" s="7"/>
      <c r="AS105" s="390"/>
      <c r="AT105" s="391"/>
      <c r="AU105" s="391"/>
      <c r="AV105" s="391"/>
      <c r="AW105" s="391"/>
      <c r="AX105" s="391"/>
      <c r="AY105" s="391"/>
      <c r="AZ105" s="391"/>
      <c r="BA105" s="391"/>
      <c r="BB105" s="391"/>
      <c r="BC105" s="391"/>
      <c r="BD105" s="392"/>
    </row>
    <row r="106" spans="1:56" ht="23" x14ac:dyDescent="0.35">
      <c r="A106" s="37" t="s">
        <v>42</v>
      </c>
      <c r="B106" s="37" t="s">
        <v>190</v>
      </c>
      <c r="C106" s="37">
        <v>73</v>
      </c>
      <c r="E106" s="69" t="s">
        <v>224</v>
      </c>
      <c r="F106" s="390"/>
      <c r="G106" s="391"/>
      <c r="H106" s="391"/>
      <c r="I106" s="391"/>
      <c r="J106" s="391"/>
      <c r="K106" s="391"/>
      <c r="L106" s="391"/>
      <c r="M106" s="391"/>
      <c r="N106" s="391"/>
      <c r="O106" s="391"/>
      <c r="P106" s="391"/>
      <c r="Q106" s="392"/>
      <c r="R106" s="7"/>
      <c r="S106" s="374"/>
      <c r="T106" s="39"/>
      <c r="U106" s="39"/>
      <c r="V106" s="39"/>
      <c r="W106" s="39"/>
      <c r="X106" s="39"/>
      <c r="Y106" s="39"/>
      <c r="Z106" s="39"/>
      <c r="AA106" s="39"/>
      <c r="AB106" s="39"/>
      <c r="AC106" s="39"/>
      <c r="AD106" s="381"/>
      <c r="AE106" s="7"/>
      <c r="AF106" s="374"/>
      <c r="AG106" s="39"/>
      <c r="AH106" s="39"/>
      <c r="AI106" s="39"/>
      <c r="AJ106" s="39"/>
      <c r="AK106" s="39"/>
      <c r="AL106" s="39"/>
      <c r="AM106" s="39"/>
      <c r="AN106" s="39"/>
      <c r="AO106" s="39"/>
      <c r="AP106" s="39"/>
      <c r="AQ106" s="381"/>
      <c r="AR106" s="7"/>
      <c r="AS106" s="390"/>
      <c r="AT106" s="391"/>
      <c r="AU106" s="391"/>
      <c r="AV106" s="391"/>
      <c r="AW106" s="391"/>
      <c r="AX106" s="391"/>
      <c r="AY106" s="391"/>
      <c r="AZ106" s="391"/>
      <c r="BA106" s="391"/>
      <c r="BB106" s="391"/>
      <c r="BC106" s="391"/>
      <c r="BD106" s="392"/>
    </row>
    <row r="107" spans="1:56" ht="23" x14ac:dyDescent="0.35">
      <c r="A107" s="37" t="s">
        <v>42</v>
      </c>
      <c r="B107" s="37" t="s">
        <v>191</v>
      </c>
      <c r="C107" s="37">
        <v>74</v>
      </c>
      <c r="E107" s="69" t="s">
        <v>225</v>
      </c>
      <c r="F107" s="390"/>
      <c r="G107" s="391"/>
      <c r="H107" s="391"/>
      <c r="I107" s="391"/>
      <c r="J107" s="391"/>
      <c r="K107" s="391"/>
      <c r="L107" s="391"/>
      <c r="M107" s="391"/>
      <c r="N107" s="391"/>
      <c r="O107" s="391"/>
      <c r="P107" s="391"/>
      <c r="Q107" s="392"/>
      <c r="R107" s="7"/>
      <c r="S107" s="390"/>
      <c r="T107" s="391"/>
      <c r="U107" s="391"/>
      <c r="V107" s="391"/>
      <c r="W107" s="391"/>
      <c r="X107" s="391"/>
      <c r="Y107" s="391"/>
      <c r="Z107" s="391"/>
      <c r="AA107" s="391"/>
      <c r="AB107" s="391"/>
      <c r="AC107" s="391"/>
      <c r="AD107" s="392"/>
      <c r="AE107" s="7"/>
      <c r="AF107" s="390"/>
      <c r="AG107" s="391"/>
      <c r="AH107" s="391"/>
      <c r="AI107" s="391"/>
      <c r="AJ107" s="391"/>
      <c r="AK107" s="391"/>
      <c r="AL107" s="391"/>
      <c r="AM107" s="391"/>
      <c r="AN107" s="391"/>
      <c r="AO107" s="391"/>
      <c r="AP107" s="391"/>
      <c r="AQ107" s="392"/>
      <c r="AR107" s="7"/>
      <c r="AS107" s="390"/>
      <c r="AT107" s="391"/>
      <c r="AU107" s="391"/>
      <c r="AV107" s="391"/>
      <c r="AW107" s="391"/>
      <c r="AX107" s="391"/>
      <c r="AY107" s="391"/>
      <c r="AZ107" s="391"/>
      <c r="BA107" s="391"/>
      <c r="BB107" s="391"/>
      <c r="BC107" s="391"/>
      <c r="BD107" s="392"/>
    </row>
    <row r="108" spans="1:56" ht="23" x14ac:dyDescent="0.35">
      <c r="A108" s="37" t="s">
        <v>42</v>
      </c>
      <c r="B108" s="37" t="s">
        <v>192</v>
      </c>
      <c r="C108" s="37">
        <v>75</v>
      </c>
      <c r="E108" s="69" t="s">
        <v>226</v>
      </c>
      <c r="F108" s="390"/>
      <c r="G108" s="391"/>
      <c r="H108" s="391"/>
      <c r="I108" s="391"/>
      <c r="J108" s="391"/>
      <c r="K108" s="391"/>
      <c r="L108" s="391"/>
      <c r="M108" s="391"/>
      <c r="N108" s="391"/>
      <c r="O108" s="391"/>
      <c r="P108" s="391"/>
      <c r="Q108" s="392"/>
      <c r="R108" s="7"/>
      <c r="S108" s="390"/>
      <c r="T108" s="391"/>
      <c r="U108" s="391"/>
      <c r="V108" s="391"/>
      <c r="W108" s="391"/>
      <c r="X108" s="391"/>
      <c r="Y108" s="391"/>
      <c r="Z108" s="391"/>
      <c r="AA108" s="391"/>
      <c r="AB108" s="391"/>
      <c r="AC108" s="391"/>
      <c r="AD108" s="392"/>
      <c r="AE108" s="7"/>
      <c r="AF108" s="390"/>
      <c r="AG108" s="391"/>
      <c r="AH108" s="391"/>
      <c r="AI108" s="391"/>
      <c r="AJ108" s="391"/>
      <c r="AK108" s="391"/>
      <c r="AL108" s="391"/>
      <c r="AM108" s="391"/>
      <c r="AN108" s="391"/>
      <c r="AO108" s="391"/>
      <c r="AP108" s="391"/>
      <c r="AQ108" s="392"/>
      <c r="AR108" s="7"/>
      <c r="AS108" s="390"/>
      <c r="AT108" s="391"/>
      <c r="AU108" s="391"/>
      <c r="AV108" s="391"/>
      <c r="AW108" s="391"/>
      <c r="AX108" s="391"/>
      <c r="AY108" s="391"/>
      <c r="AZ108" s="391"/>
      <c r="BA108" s="391"/>
      <c r="BB108" s="391"/>
      <c r="BC108" s="391"/>
      <c r="BD108" s="392"/>
    </row>
    <row r="109" spans="1:56" ht="23" x14ac:dyDescent="0.35">
      <c r="A109" s="37" t="s">
        <v>42</v>
      </c>
      <c r="B109" s="37" t="s">
        <v>193</v>
      </c>
      <c r="C109" s="37">
        <v>76</v>
      </c>
      <c r="E109" s="69" t="s">
        <v>227</v>
      </c>
      <c r="F109" s="390"/>
      <c r="G109" s="391"/>
      <c r="H109" s="391"/>
      <c r="I109" s="391"/>
      <c r="J109" s="391"/>
      <c r="K109" s="391"/>
      <c r="L109" s="391"/>
      <c r="M109" s="391"/>
      <c r="N109" s="391"/>
      <c r="O109" s="391"/>
      <c r="P109" s="391"/>
      <c r="Q109" s="392"/>
      <c r="R109" s="7"/>
      <c r="S109" s="390"/>
      <c r="T109" s="391"/>
      <c r="U109" s="391"/>
      <c r="V109" s="391"/>
      <c r="W109" s="391"/>
      <c r="X109" s="391"/>
      <c r="Y109" s="391"/>
      <c r="Z109" s="391"/>
      <c r="AA109" s="391"/>
      <c r="AB109" s="391"/>
      <c r="AC109" s="391"/>
      <c r="AD109" s="392"/>
      <c r="AE109" s="7"/>
      <c r="AF109" s="390"/>
      <c r="AG109" s="391"/>
      <c r="AH109" s="391"/>
      <c r="AI109" s="391"/>
      <c r="AJ109" s="391"/>
      <c r="AK109" s="391"/>
      <c r="AL109" s="391"/>
      <c r="AM109" s="391"/>
      <c r="AN109" s="391"/>
      <c r="AO109" s="391"/>
      <c r="AP109" s="391"/>
      <c r="AQ109" s="392"/>
      <c r="AR109" s="7"/>
      <c r="AS109" s="390"/>
      <c r="AT109" s="391"/>
      <c r="AU109" s="391"/>
      <c r="AV109" s="391"/>
      <c r="AW109" s="391"/>
      <c r="AX109" s="391"/>
      <c r="AY109" s="391"/>
      <c r="AZ109" s="391"/>
      <c r="BA109" s="391"/>
      <c r="BB109" s="391"/>
      <c r="BC109" s="391"/>
      <c r="BD109" s="392"/>
    </row>
    <row r="110" spans="1:56" ht="23" x14ac:dyDescent="0.35">
      <c r="C110" s="37"/>
      <c r="E110" s="45" t="s">
        <v>45</v>
      </c>
      <c r="F110" s="372"/>
      <c r="G110" s="386"/>
      <c r="H110" s="386"/>
      <c r="I110" s="386"/>
      <c r="J110" s="386"/>
      <c r="K110" s="386"/>
      <c r="L110" s="386"/>
      <c r="M110" s="386"/>
      <c r="N110" s="386"/>
      <c r="O110" s="386"/>
      <c r="P110" s="386"/>
      <c r="Q110" s="379"/>
      <c r="R110" s="7"/>
      <c r="S110" s="372"/>
      <c r="T110" s="386"/>
      <c r="U110" s="386"/>
      <c r="V110" s="386"/>
      <c r="W110" s="386"/>
      <c r="X110" s="386"/>
      <c r="Y110" s="386"/>
      <c r="Z110" s="386"/>
      <c r="AA110" s="386"/>
      <c r="AB110" s="386"/>
      <c r="AC110" s="386"/>
      <c r="AD110" s="379"/>
      <c r="AE110" s="7"/>
      <c r="AF110" s="372"/>
      <c r="AG110" s="386"/>
      <c r="AH110" s="386"/>
      <c r="AI110" s="386"/>
      <c r="AJ110" s="386"/>
      <c r="AK110" s="386"/>
      <c r="AL110" s="386"/>
      <c r="AM110" s="386"/>
      <c r="AN110" s="386"/>
      <c r="AO110" s="386"/>
      <c r="AP110" s="386"/>
      <c r="AQ110" s="379"/>
      <c r="AR110" s="7"/>
      <c r="AS110" s="372"/>
      <c r="AT110" s="386"/>
      <c r="AU110" s="386"/>
      <c r="AV110" s="386"/>
      <c r="AW110" s="386"/>
      <c r="AX110" s="386"/>
      <c r="AY110" s="386"/>
      <c r="AZ110" s="386"/>
      <c r="BA110" s="386"/>
      <c r="BB110" s="386"/>
      <c r="BC110" s="386"/>
      <c r="BD110" s="379"/>
    </row>
    <row r="111" spans="1:56" ht="23" x14ac:dyDescent="0.35">
      <c r="B111" s="57"/>
      <c r="C111" s="37"/>
      <c r="E111" s="46" t="s">
        <v>200</v>
      </c>
      <c r="F111" s="325"/>
      <c r="G111" s="326"/>
      <c r="H111" s="326"/>
      <c r="I111" s="326"/>
      <c r="J111" s="326"/>
      <c r="K111" s="326"/>
      <c r="L111" s="326"/>
      <c r="M111" s="326"/>
      <c r="N111" s="326"/>
      <c r="O111" s="326"/>
      <c r="P111" s="326"/>
      <c r="Q111" s="9"/>
      <c r="R111" s="7"/>
      <c r="S111" s="325"/>
      <c r="T111" s="326"/>
      <c r="U111" s="326"/>
      <c r="V111" s="326"/>
      <c r="W111" s="326"/>
      <c r="X111" s="326"/>
      <c r="Y111" s="326"/>
      <c r="Z111" s="326"/>
      <c r="AA111" s="326"/>
      <c r="AB111" s="326"/>
      <c r="AC111" s="326"/>
      <c r="AD111" s="9"/>
      <c r="AE111" s="7"/>
      <c r="AF111" s="325"/>
      <c r="AG111" s="326"/>
      <c r="AH111" s="326"/>
      <c r="AI111" s="326"/>
      <c r="AJ111" s="326"/>
      <c r="AK111" s="326"/>
      <c r="AL111" s="326"/>
      <c r="AM111" s="326"/>
      <c r="AN111" s="326"/>
      <c r="AO111" s="326"/>
      <c r="AP111" s="326"/>
      <c r="AQ111" s="9"/>
      <c r="AR111" s="7"/>
      <c r="AS111" s="325"/>
      <c r="AT111" s="326"/>
      <c r="AU111" s="326"/>
      <c r="AV111" s="326"/>
      <c r="AW111" s="326"/>
      <c r="AX111" s="326"/>
      <c r="AY111" s="326"/>
      <c r="AZ111" s="326"/>
      <c r="BA111" s="326"/>
      <c r="BB111" s="326"/>
      <c r="BC111" s="326"/>
      <c r="BD111" s="9"/>
    </row>
    <row r="112" spans="1:56" ht="23" x14ac:dyDescent="0.35">
      <c r="B112" s="57"/>
      <c r="C112" s="37"/>
      <c r="E112" s="262" t="s">
        <v>202</v>
      </c>
      <c r="F112" s="375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380"/>
      <c r="R112" s="7"/>
      <c r="S112" s="375"/>
      <c r="T112" s="19"/>
      <c r="U112" s="19"/>
      <c r="V112" s="19"/>
      <c r="W112" s="19"/>
      <c r="X112" s="19"/>
      <c r="Y112" s="19"/>
      <c r="Z112" s="19"/>
      <c r="AA112" s="19"/>
      <c r="AB112" s="19"/>
      <c r="AC112" s="19"/>
      <c r="AD112" s="380"/>
      <c r="AE112" s="7"/>
      <c r="AF112" s="375"/>
      <c r="AG112" s="19"/>
      <c r="AH112" s="19"/>
      <c r="AI112" s="19"/>
      <c r="AJ112" s="19"/>
      <c r="AK112" s="19"/>
      <c r="AL112" s="19"/>
      <c r="AM112" s="19"/>
      <c r="AN112" s="19"/>
      <c r="AO112" s="19"/>
      <c r="AP112" s="19"/>
      <c r="AQ112" s="380"/>
      <c r="AR112" s="7"/>
      <c r="AS112" s="375"/>
      <c r="AT112" s="19"/>
      <c r="AU112" s="19"/>
      <c r="AV112" s="19"/>
      <c r="AW112" s="19"/>
      <c r="AX112" s="19"/>
      <c r="AY112" s="19"/>
      <c r="AZ112" s="19"/>
      <c r="BA112" s="19"/>
      <c r="BB112" s="19"/>
      <c r="BC112" s="19"/>
      <c r="BD112" s="380"/>
    </row>
    <row r="113" spans="1:56" ht="23" x14ac:dyDescent="0.35">
      <c r="A113" s="37" t="s">
        <v>44</v>
      </c>
      <c r="B113" s="37" t="s">
        <v>175</v>
      </c>
      <c r="C113" s="37">
        <v>77</v>
      </c>
      <c r="E113" s="47" t="s">
        <v>308</v>
      </c>
      <c r="F113" s="390"/>
      <c r="G113" s="391"/>
      <c r="H113" s="391"/>
      <c r="I113" s="391"/>
      <c r="J113" s="391"/>
      <c r="K113" s="391"/>
      <c r="L113" s="391"/>
      <c r="M113" s="391"/>
      <c r="N113" s="391"/>
      <c r="O113" s="391"/>
      <c r="P113" s="391"/>
      <c r="Q113" s="392"/>
      <c r="R113" s="7"/>
      <c r="S113" s="390"/>
      <c r="T113" s="391"/>
      <c r="U113" s="391"/>
      <c r="V113" s="391"/>
      <c r="W113" s="391"/>
      <c r="X113" s="391"/>
      <c r="Y113" s="391"/>
      <c r="Z113" s="391"/>
      <c r="AA113" s="391"/>
      <c r="AB113" s="391"/>
      <c r="AC113" s="391"/>
      <c r="AD113" s="392"/>
      <c r="AE113" s="7"/>
      <c r="AF113" s="390"/>
      <c r="AG113" s="391"/>
      <c r="AH113" s="391"/>
      <c r="AI113" s="391"/>
      <c r="AJ113" s="391"/>
      <c r="AK113" s="391"/>
      <c r="AL113" s="391"/>
      <c r="AM113" s="391"/>
      <c r="AN113" s="391"/>
      <c r="AO113" s="391"/>
      <c r="AP113" s="391"/>
      <c r="AQ113" s="392"/>
      <c r="AR113" s="7"/>
      <c r="AS113" s="390"/>
      <c r="AT113" s="391"/>
      <c r="AU113" s="391"/>
      <c r="AV113" s="391"/>
      <c r="AW113" s="391"/>
      <c r="AX113" s="391"/>
      <c r="AY113" s="391"/>
      <c r="AZ113" s="391"/>
      <c r="BA113" s="391"/>
      <c r="BB113" s="391"/>
      <c r="BC113" s="391"/>
      <c r="BD113" s="392"/>
    </row>
    <row r="114" spans="1:56" ht="23" x14ac:dyDescent="0.35">
      <c r="B114" s="58"/>
      <c r="C114" s="37"/>
      <c r="E114" s="71" t="s">
        <v>370</v>
      </c>
      <c r="F114" s="375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380"/>
      <c r="R114" s="7"/>
      <c r="S114" s="375"/>
      <c r="T114" s="19"/>
      <c r="U114" s="19"/>
      <c r="V114" s="19"/>
      <c r="W114" s="19"/>
      <c r="X114" s="19"/>
      <c r="Y114" s="19"/>
      <c r="Z114" s="19"/>
      <c r="AA114" s="19"/>
      <c r="AB114" s="19"/>
      <c r="AC114" s="19"/>
      <c r="AD114" s="380"/>
      <c r="AE114" s="7"/>
      <c r="AF114" s="375"/>
      <c r="AG114" s="19"/>
      <c r="AH114" s="19"/>
      <c r="AI114" s="19"/>
      <c r="AJ114" s="19"/>
      <c r="AK114" s="19"/>
      <c r="AL114" s="19"/>
      <c r="AM114" s="19"/>
      <c r="AN114" s="19"/>
      <c r="AO114" s="19"/>
      <c r="AP114" s="19"/>
      <c r="AQ114" s="380"/>
      <c r="AR114" s="7"/>
      <c r="AS114" s="375"/>
      <c r="AT114" s="19"/>
      <c r="AU114" s="19"/>
      <c r="AV114" s="19"/>
      <c r="AW114" s="19"/>
      <c r="AX114" s="19"/>
      <c r="AY114" s="19"/>
      <c r="AZ114" s="19"/>
      <c r="BA114" s="19"/>
      <c r="BB114" s="19"/>
      <c r="BC114" s="19"/>
      <c r="BD114" s="380"/>
    </row>
    <row r="115" spans="1:56" ht="23" x14ac:dyDescent="0.35">
      <c r="A115" s="37" t="s">
        <v>44</v>
      </c>
      <c r="B115" s="37" t="s">
        <v>176</v>
      </c>
      <c r="C115" s="37">
        <v>78</v>
      </c>
      <c r="E115" s="72" t="s">
        <v>206</v>
      </c>
      <c r="F115" s="390"/>
      <c r="G115" s="391"/>
      <c r="H115" s="391"/>
      <c r="I115" s="391"/>
      <c r="J115" s="391"/>
      <c r="K115" s="391"/>
      <c r="L115" s="391"/>
      <c r="M115" s="391"/>
      <c r="N115" s="391"/>
      <c r="O115" s="391"/>
      <c r="P115" s="391"/>
      <c r="Q115" s="392"/>
      <c r="R115" s="7"/>
      <c r="S115" s="390"/>
      <c r="T115" s="391"/>
      <c r="U115" s="391"/>
      <c r="V115" s="391"/>
      <c r="W115" s="391"/>
      <c r="X115" s="391"/>
      <c r="Y115" s="391"/>
      <c r="Z115" s="391"/>
      <c r="AA115" s="391"/>
      <c r="AB115" s="391"/>
      <c r="AC115" s="391"/>
      <c r="AD115" s="392"/>
      <c r="AE115" s="7"/>
      <c r="AF115" s="390"/>
      <c r="AG115" s="391"/>
      <c r="AH115" s="391"/>
      <c r="AI115" s="391"/>
      <c r="AJ115" s="391"/>
      <c r="AK115" s="391"/>
      <c r="AL115" s="391"/>
      <c r="AM115" s="391"/>
      <c r="AN115" s="391"/>
      <c r="AO115" s="391"/>
      <c r="AP115" s="391"/>
      <c r="AQ115" s="392"/>
      <c r="AR115" s="7"/>
      <c r="AS115" s="390"/>
      <c r="AT115" s="391"/>
      <c r="AU115" s="391"/>
      <c r="AV115" s="391"/>
      <c r="AW115" s="391"/>
      <c r="AX115" s="391"/>
      <c r="AY115" s="391"/>
      <c r="AZ115" s="391"/>
      <c r="BA115" s="391"/>
      <c r="BB115" s="391"/>
      <c r="BC115" s="391"/>
      <c r="BD115" s="392"/>
    </row>
    <row r="116" spans="1:56" ht="23" x14ac:dyDescent="0.35">
      <c r="A116" s="37" t="s">
        <v>44</v>
      </c>
      <c r="B116" s="37" t="s">
        <v>177</v>
      </c>
      <c r="C116" s="37">
        <v>79</v>
      </c>
      <c r="E116" s="72" t="s">
        <v>207</v>
      </c>
      <c r="F116" s="390"/>
      <c r="G116" s="391"/>
      <c r="H116" s="391"/>
      <c r="I116" s="391"/>
      <c r="J116" s="391"/>
      <c r="K116" s="391"/>
      <c r="L116" s="391"/>
      <c r="M116" s="391"/>
      <c r="N116" s="391"/>
      <c r="O116" s="391"/>
      <c r="P116" s="391"/>
      <c r="Q116" s="392"/>
      <c r="R116" s="7"/>
      <c r="S116" s="390"/>
      <c r="T116" s="391"/>
      <c r="U116" s="391"/>
      <c r="V116" s="391"/>
      <c r="W116" s="391"/>
      <c r="X116" s="391"/>
      <c r="Y116" s="391"/>
      <c r="Z116" s="391"/>
      <c r="AA116" s="391"/>
      <c r="AB116" s="391"/>
      <c r="AC116" s="391"/>
      <c r="AD116" s="392"/>
      <c r="AE116" s="7"/>
      <c r="AF116" s="390"/>
      <c r="AG116" s="391"/>
      <c r="AH116" s="391"/>
      <c r="AI116" s="391"/>
      <c r="AJ116" s="391"/>
      <c r="AK116" s="391"/>
      <c r="AL116" s="391"/>
      <c r="AM116" s="391"/>
      <c r="AN116" s="391"/>
      <c r="AO116" s="391"/>
      <c r="AP116" s="391"/>
      <c r="AQ116" s="392"/>
      <c r="AR116" s="7"/>
      <c r="AS116" s="390"/>
      <c r="AT116" s="391"/>
      <c r="AU116" s="391"/>
      <c r="AV116" s="391"/>
      <c r="AW116" s="391"/>
      <c r="AX116" s="391"/>
      <c r="AY116" s="391"/>
      <c r="AZ116" s="391"/>
      <c r="BA116" s="391"/>
      <c r="BB116" s="391"/>
      <c r="BC116" s="391"/>
      <c r="BD116" s="392"/>
    </row>
    <row r="117" spans="1:56" ht="23" x14ac:dyDescent="0.35">
      <c r="A117" s="37" t="s">
        <v>44</v>
      </c>
      <c r="B117" s="37" t="s">
        <v>178</v>
      </c>
      <c r="C117" s="37">
        <v>80</v>
      </c>
      <c r="E117" s="72" t="s">
        <v>208</v>
      </c>
      <c r="F117" s="390"/>
      <c r="G117" s="391"/>
      <c r="H117" s="391"/>
      <c r="I117" s="391"/>
      <c r="J117" s="391"/>
      <c r="K117" s="391"/>
      <c r="L117" s="391"/>
      <c r="M117" s="391"/>
      <c r="N117" s="391"/>
      <c r="O117" s="391"/>
      <c r="P117" s="391"/>
      <c r="Q117" s="392"/>
      <c r="R117" s="7"/>
      <c r="S117" s="390"/>
      <c r="T117" s="391"/>
      <c r="U117" s="391"/>
      <c r="V117" s="391"/>
      <c r="W117" s="391"/>
      <c r="X117" s="391"/>
      <c r="Y117" s="391"/>
      <c r="Z117" s="391"/>
      <c r="AA117" s="391"/>
      <c r="AB117" s="391"/>
      <c r="AC117" s="391"/>
      <c r="AD117" s="392"/>
      <c r="AE117" s="7"/>
      <c r="AF117" s="390"/>
      <c r="AG117" s="391"/>
      <c r="AH117" s="391"/>
      <c r="AI117" s="391"/>
      <c r="AJ117" s="391"/>
      <c r="AK117" s="391"/>
      <c r="AL117" s="391"/>
      <c r="AM117" s="391"/>
      <c r="AN117" s="391"/>
      <c r="AO117" s="391"/>
      <c r="AP117" s="391"/>
      <c r="AQ117" s="392"/>
      <c r="AR117" s="7"/>
      <c r="AS117" s="390"/>
      <c r="AT117" s="391"/>
      <c r="AU117" s="391"/>
      <c r="AV117" s="391"/>
      <c r="AW117" s="391"/>
      <c r="AX117" s="391"/>
      <c r="AY117" s="391"/>
      <c r="AZ117" s="391"/>
      <c r="BA117" s="391"/>
      <c r="BB117" s="391"/>
      <c r="BC117" s="391"/>
      <c r="BD117" s="392"/>
    </row>
    <row r="118" spans="1:56" ht="23" x14ac:dyDescent="0.35">
      <c r="A118" s="37" t="s">
        <v>44</v>
      </c>
      <c r="B118" s="37" t="s">
        <v>179</v>
      </c>
      <c r="C118" s="37">
        <v>81</v>
      </c>
      <c r="E118" s="72" t="s">
        <v>209</v>
      </c>
      <c r="F118" s="390"/>
      <c r="G118" s="391"/>
      <c r="H118" s="391"/>
      <c r="I118" s="391"/>
      <c r="J118" s="391"/>
      <c r="K118" s="391"/>
      <c r="L118" s="391"/>
      <c r="M118" s="391"/>
      <c r="N118" s="391"/>
      <c r="O118" s="391"/>
      <c r="P118" s="391"/>
      <c r="Q118" s="392"/>
      <c r="R118" s="7"/>
      <c r="S118" s="390"/>
      <c r="T118" s="391"/>
      <c r="U118" s="391"/>
      <c r="V118" s="391"/>
      <c r="W118" s="391"/>
      <c r="X118" s="391"/>
      <c r="Y118" s="391"/>
      <c r="Z118" s="391"/>
      <c r="AA118" s="391"/>
      <c r="AB118" s="391"/>
      <c r="AC118" s="391"/>
      <c r="AD118" s="392"/>
      <c r="AE118" s="7"/>
      <c r="AF118" s="390"/>
      <c r="AG118" s="391"/>
      <c r="AH118" s="391"/>
      <c r="AI118" s="391"/>
      <c r="AJ118" s="391"/>
      <c r="AK118" s="391"/>
      <c r="AL118" s="391"/>
      <c r="AM118" s="391"/>
      <c r="AN118" s="391"/>
      <c r="AO118" s="391"/>
      <c r="AP118" s="391"/>
      <c r="AQ118" s="392"/>
      <c r="AR118" s="7"/>
      <c r="AS118" s="390"/>
      <c r="AT118" s="391"/>
      <c r="AU118" s="391"/>
      <c r="AV118" s="391"/>
      <c r="AW118" s="391"/>
      <c r="AX118" s="391"/>
      <c r="AY118" s="391"/>
      <c r="AZ118" s="391"/>
      <c r="BA118" s="391"/>
      <c r="BB118" s="391"/>
      <c r="BC118" s="391"/>
      <c r="BD118" s="392"/>
    </row>
    <row r="119" spans="1:56" ht="23" x14ac:dyDescent="0.35">
      <c r="A119" s="37" t="s">
        <v>44</v>
      </c>
      <c r="B119" s="37" t="s">
        <v>180</v>
      </c>
      <c r="C119" s="37">
        <v>82</v>
      </c>
      <c r="E119" s="72" t="s">
        <v>210</v>
      </c>
      <c r="F119" s="390"/>
      <c r="G119" s="391"/>
      <c r="H119" s="391"/>
      <c r="I119" s="391"/>
      <c r="J119" s="391"/>
      <c r="K119" s="391"/>
      <c r="L119" s="391"/>
      <c r="M119" s="391"/>
      <c r="N119" s="391"/>
      <c r="O119" s="391"/>
      <c r="P119" s="391"/>
      <c r="Q119" s="392"/>
      <c r="R119" s="7"/>
      <c r="S119" s="390"/>
      <c r="T119" s="391"/>
      <c r="U119" s="391"/>
      <c r="V119" s="391"/>
      <c r="W119" s="391"/>
      <c r="X119" s="391"/>
      <c r="Y119" s="391"/>
      <c r="Z119" s="391"/>
      <c r="AA119" s="391"/>
      <c r="AB119" s="391"/>
      <c r="AC119" s="391"/>
      <c r="AD119" s="392"/>
      <c r="AE119" s="7"/>
      <c r="AF119" s="390"/>
      <c r="AG119" s="391"/>
      <c r="AH119" s="391"/>
      <c r="AI119" s="391"/>
      <c r="AJ119" s="391"/>
      <c r="AK119" s="391"/>
      <c r="AL119" s="391"/>
      <c r="AM119" s="391"/>
      <c r="AN119" s="391"/>
      <c r="AO119" s="391"/>
      <c r="AP119" s="391"/>
      <c r="AQ119" s="392"/>
      <c r="AR119" s="7"/>
      <c r="AS119" s="390"/>
      <c r="AT119" s="391"/>
      <c r="AU119" s="391"/>
      <c r="AV119" s="391"/>
      <c r="AW119" s="391"/>
      <c r="AX119" s="391"/>
      <c r="AY119" s="391"/>
      <c r="AZ119" s="391"/>
      <c r="BA119" s="391"/>
      <c r="BB119" s="391"/>
      <c r="BC119" s="391"/>
      <c r="BD119" s="392"/>
    </row>
    <row r="120" spans="1:56" ht="23" x14ac:dyDescent="0.35">
      <c r="A120" s="37" t="s">
        <v>44</v>
      </c>
      <c r="B120" s="37" t="s">
        <v>181</v>
      </c>
      <c r="C120" s="37">
        <v>83</v>
      </c>
      <c r="E120" s="72" t="s">
        <v>211</v>
      </c>
      <c r="F120" s="390"/>
      <c r="G120" s="391"/>
      <c r="H120" s="391"/>
      <c r="I120" s="391"/>
      <c r="J120" s="391"/>
      <c r="K120" s="391"/>
      <c r="L120" s="391"/>
      <c r="M120" s="391"/>
      <c r="N120" s="391"/>
      <c r="O120" s="391"/>
      <c r="P120" s="391"/>
      <c r="Q120" s="392"/>
      <c r="R120" s="7"/>
      <c r="S120" s="390"/>
      <c r="T120" s="391"/>
      <c r="U120" s="391"/>
      <c r="V120" s="391"/>
      <c r="W120" s="391"/>
      <c r="X120" s="391"/>
      <c r="Y120" s="391"/>
      <c r="Z120" s="391"/>
      <c r="AA120" s="391"/>
      <c r="AB120" s="391"/>
      <c r="AC120" s="391"/>
      <c r="AD120" s="392"/>
      <c r="AE120" s="7"/>
      <c r="AF120" s="390"/>
      <c r="AG120" s="391"/>
      <c r="AH120" s="391"/>
      <c r="AI120" s="391"/>
      <c r="AJ120" s="391"/>
      <c r="AK120" s="391"/>
      <c r="AL120" s="391"/>
      <c r="AM120" s="391"/>
      <c r="AN120" s="391"/>
      <c r="AO120" s="391"/>
      <c r="AP120" s="391"/>
      <c r="AQ120" s="392"/>
      <c r="AR120" s="7"/>
      <c r="AS120" s="390"/>
      <c r="AT120" s="391"/>
      <c r="AU120" s="391"/>
      <c r="AV120" s="391"/>
      <c r="AW120" s="391"/>
      <c r="AX120" s="391"/>
      <c r="AY120" s="391"/>
      <c r="AZ120" s="391"/>
      <c r="BA120" s="391"/>
      <c r="BB120" s="391"/>
      <c r="BC120" s="391"/>
      <c r="BD120" s="392"/>
    </row>
    <row r="121" spans="1:56" ht="23" x14ac:dyDescent="0.35">
      <c r="A121" s="37" t="s">
        <v>44</v>
      </c>
      <c r="B121" s="37" t="s">
        <v>182</v>
      </c>
      <c r="C121" s="37">
        <v>84</v>
      </c>
      <c r="E121" s="72" t="s">
        <v>212</v>
      </c>
      <c r="F121" s="390"/>
      <c r="G121" s="391"/>
      <c r="H121" s="391"/>
      <c r="I121" s="391"/>
      <c r="J121" s="391"/>
      <c r="K121" s="391"/>
      <c r="L121" s="391"/>
      <c r="M121" s="391"/>
      <c r="N121" s="391"/>
      <c r="O121" s="391"/>
      <c r="P121" s="391"/>
      <c r="Q121" s="392"/>
      <c r="R121" s="7"/>
      <c r="S121" s="390"/>
      <c r="T121" s="391"/>
      <c r="U121" s="391"/>
      <c r="V121" s="391"/>
      <c r="W121" s="391"/>
      <c r="X121" s="391"/>
      <c r="Y121" s="391"/>
      <c r="Z121" s="391"/>
      <c r="AA121" s="391"/>
      <c r="AB121" s="391"/>
      <c r="AC121" s="391"/>
      <c r="AD121" s="392"/>
      <c r="AE121" s="7"/>
      <c r="AF121" s="390"/>
      <c r="AG121" s="391"/>
      <c r="AH121" s="391"/>
      <c r="AI121" s="391"/>
      <c r="AJ121" s="391"/>
      <c r="AK121" s="391"/>
      <c r="AL121" s="391"/>
      <c r="AM121" s="391"/>
      <c r="AN121" s="391"/>
      <c r="AO121" s="391"/>
      <c r="AP121" s="391"/>
      <c r="AQ121" s="392"/>
      <c r="AR121" s="7"/>
      <c r="AS121" s="390"/>
      <c r="AT121" s="391"/>
      <c r="AU121" s="391"/>
      <c r="AV121" s="391"/>
      <c r="AW121" s="391"/>
      <c r="AX121" s="391"/>
      <c r="AY121" s="391"/>
      <c r="AZ121" s="391"/>
      <c r="BA121" s="391"/>
      <c r="BB121" s="391"/>
      <c r="BC121" s="391"/>
      <c r="BD121" s="392"/>
    </row>
    <row r="122" spans="1:56" ht="23" x14ac:dyDescent="0.35">
      <c r="A122" s="37" t="s">
        <v>44</v>
      </c>
      <c r="B122" s="37" t="s">
        <v>183</v>
      </c>
      <c r="C122" s="37">
        <v>85</v>
      </c>
      <c r="E122" s="47" t="s">
        <v>213</v>
      </c>
      <c r="F122" s="374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81"/>
      <c r="R122" s="7"/>
      <c r="S122" s="374"/>
      <c r="T122" s="39"/>
      <c r="U122" s="39"/>
      <c r="V122" s="39"/>
      <c r="W122" s="39"/>
      <c r="X122" s="39"/>
      <c r="Y122" s="39"/>
      <c r="Z122" s="39"/>
      <c r="AA122" s="39"/>
      <c r="AB122" s="39"/>
      <c r="AC122" s="39"/>
      <c r="AD122" s="381"/>
      <c r="AE122" s="7"/>
      <c r="AF122" s="374"/>
      <c r="AG122" s="39"/>
      <c r="AH122" s="39"/>
      <c r="AI122" s="39"/>
      <c r="AJ122" s="39"/>
      <c r="AK122" s="39"/>
      <c r="AL122" s="39"/>
      <c r="AM122" s="39"/>
      <c r="AN122" s="39"/>
      <c r="AO122" s="39"/>
      <c r="AP122" s="39"/>
      <c r="AQ122" s="381"/>
      <c r="AR122" s="7"/>
      <c r="AS122" s="374"/>
      <c r="AT122" s="39"/>
      <c r="AU122" s="39"/>
      <c r="AV122" s="39"/>
      <c r="AW122" s="39"/>
      <c r="AX122" s="39"/>
      <c r="AY122" s="39"/>
      <c r="AZ122" s="39"/>
      <c r="BA122" s="39"/>
      <c r="BB122" s="39"/>
      <c r="BC122" s="39"/>
      <c r="BD122" s="381"/>
    </row>
    <row r="123" spans="1:56" ht="23" x14ac:dyDescent="0.35">
      <c r="A123" s="37" t="s">
        <v>44</v>
      </c>
      <c r="B123" s="37" t="s">
        <v>184</v>
      </c>
      <c r="C123" s="37">
        <v>86</v>
      </c>
      <c r="E123" s="267" t="s">
        <v>214</v>
      </c>
      <c r="F123" s="374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81"/>
      <c r="R123" s="7"/>
      <c r="S123" s="390"/>
      <c r="T123" s="391"/>
      <c r="U123" s="391"/>
      <c r="V123" s="391"/>
      <c r="W123" s="391"/>
      <c r="X123" s="391"/>
      <c r="Y123" s="391"/>
      <c r="Z123" s="391"/>
      <c r="AA123" s="391"/>
      <c r="AB123" s="391"/>
      <c r="AC123" s="391"/>
      <c r="AD123" s="392"/>
      <c r="AE123" s="7"/>
      <c r="AF123" s="374"/>
      <c r="AG123" s="39"/>
      <c r="AH123" s="39"/>
      <c r="AI123" s="39"/>
      <c r="AJ123" s="39"/>
      <c r="AK123" s="39"/>
      <c r="AL123" s="39"/>
      <c r="AM123" s="39"/>
      <c r="AN123" s="39"/>
      <c r="AO123" s="39"/>
      <c r="AP123" s="39"/>
      <c r="AQ123" s="381"/>
      <c r="AR123" s="7"/>
      <c r="AS123" s="374"/>
      <c r="AT123" s="39"/>
      <c r="AU123" s="39"/>
      <c r="AV123" s="39"/>
      <c r="AW123" s="39"/>
      <c r="AX123" s="39"/>
      <c r="AY123" s="39"/>
      <c r="AZ123" s="39"/>
      <c r="BA123" s="39"/>
      <c r="BB123" s="39"/>
      <c r="BC123" s="39"/>
      <c r="BD123" s="381"/>
    </row>
    <row r="124" spans="1:56" ht="23" x14ac:dyDescent="0.35">
      <c r="A124" s="37" t="s">
        <v>44</v>
      </c>
      <c r="B124" s="37" t="s">
        <v>185</v>
      </c>
      <c r="C124" s="37">
        <v>87</v>
      </c>
      <c r="E124" s="267" t="s">
        <v>215</v>
      </c>
      <c r="F124" s="374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81"/>
      <c r="R124" s="7"/>
      <c r="S124" s="374"/>
      <c r="T124" s="39"/>
      <c r="U124" s="39"/>
      <c r="V124" s="39"/>
      <c r="W124" s="39"/>
      <c r="X124" s="39"/>
      <c r="Y124" s="39"/>
      <c r="Z124" s="39"/>
      <c r="AA124" s="39"/>
      <c r="AB124" s="39"/>
      <c r="AC124" s="39"/>
      <c r="AD124" s="381"/>
      <c r="AE124" s="7"/>
      <c r="AF124" s="374"/>
      <c r="AG124" s="39"/>
      <c r="AH124" s="39"/>
      <c r="AI124" s="39"/>
      <c r="AJ124" s="39"/>
      <c r="AK124" s="39"/>
      <c r="AL124" s="39"/>
      <c r="AM124" s="39"/>
      <c r="AN124" s="39"/>
      <c r="AO124" s="39"/>
      <c r="AP124" s="39"/>
      <c r="AQ124" s="381"/>
      <c r="AR124" s="7"/>
      <c r="AS124" s="374"/>
      <c r="AT124" s="39"/>
      <c r="AU124" s="39"/>
      <c r="AV124" s="39"/>
      <c r="AW124" s="39"/>
      <c r="AX124" s="39"/>
      <c r="AY124" s="39"/>
      <c r="AZ124" s="39"/>
      <c r="BA124" s="39"/>
      <c r="BB124" s="39"/>
      <c r="BC124" s="39"/>
      <c r="BD124" s="381"/>
    </row>
    <row r="125" spans="1:56" ht="23" x14ac:dyDescent="0.35">
      <c r="B125" s="37"/>
      <c r="C125" s="37"/>
      <c r="E125" s="46" t="s">
        <v>217</v>
      </c>
      <c r="F125" s="327"/>
      <c r="G125" s="326"/>
      <c r="H125" s="326"/>
      <c r="I125" s="326"/>
      <c r="J125" s="326"/>
      <c r="K125" s="326"/>
      <c r="L125" s="326"/>
      <c r="M125" s="326"/>
      <c r="N125" s="326"/>
      <c r="O125" s="326"/>
      <c r="P125" s="326"/>
      <c r="Q125" s="9"/>
      <c r="R125" s="7"/>
      <c r="S125" s="327"/>
      <c r="T125" s="326"/>
      <c r="U125" s="326"/>
      <c r="V125" s="326"/>
      <c r="W125" s="326"/>
      <c r="X125" s="326"/>
      <c r="Y125" s="326"/>
      <c r="Z125" s="326"/>
      <c r="AA125" s="326"/>
      <c r="AB125" s="326"/>
      <c r="AC125" s="326"/>
      <c r="AD125" s="9"/>
      <c r="AE125" s="7"/>
      <c r="AF125" s="327"/>
      <c r="AG125" s="326"/>
      <c r="AH125" s="326"/>
      <c r="AI125" s="326"/>
      <c r="AJ125" s="326"/>
      <c r="AK125" s="326"/>
      <c r="AL125" s="326"/>
      <c r="AM125" s="326"/>
      <c r="AN125" s="326"/>
      <c r="AO125" s="326"/>
      <c r="AP125" s="326"/>
      <c r="AQ125" s="9"/>
      <c r="AR125" s="7"/>
      <c r="AS125" s="327"/>
      <c r="AT125" s="326"/>
      <c r="AU125" s="326"/>
      <c r="AV125" s="326"/>
      <c r="AW125" s="326"/>
      <c r="AX125" s="326"/>
      <c r="AY125" s="326"/>
      <c r="AZ125" s="326"/>
      <c r="BA125" s="326"/>
      <c r="BB125" s="326"/>
      <c r="BC125" s="326"/>
      <c r="BD125" s="9"/>
    </row>
    <row r="126" spans="1:56" ht="23" x14ac:dyDescent="0.35">
      <c r="A126" s="37" t="s">
        <v>44</v>
      </c>
      <c r="B126" s="37" t="s">
        <v>186</v>
      </c>
      <c r="C126" s="37">
        <v>88</v>
      </c>
      <c r="E126" s="69" t="s">
        <v>218</v>
      </c>
      <c r="F126" s="42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81"/>
      <c r="R126" s="7"/>
      <c r="S126" s="393"/>
      <c r="T126" s="391"/>
      <c r="U126" s="391"/>
      <c r="V126" s="391"/>
      <c r="W126" s="391"/>
      <c r="X126" s="391"/>
      <c r="Y126" s="391"/>
      <c r="Z126" s="391"/>
      <c r="AA126" s="391"/>
      <c r="AB126" s="391"/>
      <c r="AC126" s="391"/>
      <c r="AD126" s="392"/>
      <c r="AE126" s="7"/>
      <c r="AF126" s="42"/>
      <c r="AG126" s="39"/>
      <c r="AH126" s="39"/>
      <c r="AI126" s="39"/>
      <c r="AJ126" s="39"/>
      <c r="AK126" s="39"/>
      <c r="AL126" s="39"/>
      <c r="AM126" s="39"/>
      <c r="AN126" s="39"/>
      <c r="AO126" s="39"/>
      <c r="AP126" s="39"/>
      <c r="AQ126" s="381"/>
      <c r="AR126" s="7"/>
      <c r="AS126" s="42"/>
      <c r="AT126" s="39"/>
      <c r="AU126" s="39"/>
      <c r="AV126" s="39"/>
      <c r="AW126" s="39"/>
      <c r="AX126" s="39"/>
      <c r="AY126" s="39"/>
      <c r="AZ126" s="39"/>
      <c r="BA126" s="39"/>
      <c r="BB126" s="39"/>
      <c r="BC126" s="39"/>
      <c r="BD126" s="381"/>
    </row>
    <row r="127" spans="1:56" ht="23" x14ac:dyDescent="0.35">
      <c r="A127" s="37" t="s">
        <v>44</v>
      </c>
      <c r="B127" s="37" t="s">
        <v>187</v>
      </c>
      <c r="C127" s="37">
        <v>89</v>
      </c>
      <c r="E127" s="69" t="s">
        <v>319</v>
      </c>
      <c r="F127" s="390"/>
      <c r="G127" s="391"/>
      <c r="H127" s="391"/>
      <c r="I127" s="391"/>
      <c r="J127" s="391"/>
      <c r="K127" s="391"/>
      <c r="L127" s="391"/>
      <c r="M127" s="391"/>
      <c r="N127" s="391"/>
      <c r="O127" s="391"/>
      <c r="P127" s="391"/>
      <c r="Q127" s="392"/>
      <c r="S127" s="390"/>
      <c r="T127" s="391"/>
      <c r="U127" s="391"/>
      <c r="V127" s="391"/>
      <c r="W127" s="391"/>
      <c r="X127" s="391"/>
      <c r="Y127" s="391"/>
      <c r="Z127" s="391"/>
      <c r="AA127" s="391"/>
      <c r="AB127" s="391"/>
      <c r="AC127" s="391"/>
      <c r="AD127" s="392"/>
      <c r="AF127" s="390"/>
      <c r="AG127" s="391"/>
      <c r="AH127" s="391"/>
      <c r="AI127" s="391"/>
      <c r="AJ127" s="391"/>
      <c r="AK127" s="391"/>
      <c r="AL127" s="391"/>
      <c r="AM127" s="391"/>
      <c r="AN127" s="391"/>
      <c r="AO127" s="391"/>
      <c r="AP127" s="391"/>
      <c r="AQ127" s="392"/>
      <c r="AS127" s="390"/>
      <c r="AT127" s="391"/>
      <c r="AU127" s="391"/>
      <c r="AV127" s="391"/>
      <c r="AW127" s="391"/>
      <c r="AX127" s="391"/>
      <c r="AY127" s="391"/>
      <c r="AZ127" s="391"/>
      <c r="BA127" s="391"/>
      <c r="BB127" s="391"/>
      <c r="BC127" s="391"/>
      <c r="BD127" s="392"/>
    </row>
    <row r="128" spans="1:56" ht="23" x14ac:dyDescent="0.35">
      <c r="A128" s="37" t="s">
        <v>44</v>
      </c>
      <c r="B128" s="37" t="s">
        <v>188</v>
      </c>
      <c r="C128" s="37">
        <v>90</v>
      </c>
      <c r="E128" s="69" t="s">
        <v>220</v>
      </c>
      <c r="F128" s="390"/>
      <c r="G128" s="391"/>
      <c r="H128" s="391"/>
      <c r="I128" s="391"/>
      <c r="J128" s="391"/>
      <c r="K128" s="391"/>
      <c r="L128" s="391"/>
      <c r="M128" s="391"/>
      <c r="N128" s="391"/>
      <c r="O128" s="391"/>
      <c r="P128" s="391"/>
      <c r="Q128" s="392"/>
      <c r="R128" s="7"/>
      <c r="S128" s="374"/>
      <c r="T128" s="39"/>
      <c r="U128" s="39"/>
      <c r="V128" s="39"/>
      <c r="W128" s="39"/>
      <c r="X128" s="39"/>
      <c r="Y128" s="39"/>
      <c r="Z128" s="39"/>
      <c r="AA128" s="39"/>
      <c r="AB128" s="39"/>
      <c r="AC128" s="39"/>
      <c r="AD128" s="381"/>
      <c r="AE128" s="7"/>
      <c r="AF128" s="374"/>
      <c r="AG128" s="39"/>
      <c r="AH128" s="39"/>
      <c r="AI128" s="39"/>
      <c r="AJ128" s="39"/>
      <c r="AK128" s="39"/>
      <c r="AL128" s="39"/>
      <c r="AM128" s="39"/>
      <c r="AN128" s="39"/>
      <c r="AO128" s="39"/>
      <c r="AP128" s="39"/>
      <c r="AQ128" s="381"/>
      <c r="AR128" s="7"/>
      <c r="AS128" s="390"/>
      <c r="AT128" s="391"/>
      <c r="AU128" s="391"/>
      <c r="AV128" s="391"/>
      <c r="AW128" s="391"/>
      <c r="AX128" s="391"/>
      <c r="AY128" s="391"/>
      <c r="AZ128" s="391"/>
      <c r="BA128" s="391"/>
      <c r="BB128" s="391"/>
      <c r="BC128" s="391"/>
      <c r="BD128" s="392"/>
    </row>
    <row r="129" spans="1:56" ht="23" x14ac:dyDescent="0.35">
      <c r="B129" s="37"/>
      <c r="C129" s="37"/>
      <c r="E129" s="46" t="s">
        <v>222</v>
      </c>
      <c r="F129" s="327"/>
      <c r="G129" s="326"/>
      <c r="H129" s="326"/>
      <c r="I129" s="326"/>
      <c r="J129" s="326"/>
      <c r="K129" s="326"/>
      <c r="L129" s="326"/>
      <c r="M129" s="326"/>
      <c r="N129" s="326"/>
      <c r="O129" s="326"/>
      <c r="P129" s="326"/>
      <c r="Q129" s="9"/>
      <c r="R129" s="7"/>
      <c r="S129" s="327"/>
      <c r="T129" s="326"/>
      <c r="U129" s="326"/>
      <c r="V129" s="326"/>
      <c r="W129" s="326"/>
      <c r="X129" s="326"/>
      <c r="Y129" s="326"/>
      <c r="Z129" s="326"/>
      <c r="AA129" s="326"/>
      <c r="AB129" s="326"/>
      <c r="AC129" s="326"/>
      <c r="AD129" s="9"/>
      <c r="AE129" s="7"/>
      <c r="AF129" s="327"/>
      <c r="AG129" s="326"/>
      <c r="AH129" s="326"/>
      <c r="AI129" s="326"/>
      <c r="AJ129" s="326"/>
      <c r="AK129" s="326"/>
      <c r="AL129" s="326"/>
      <c r="AM129" s="326"/>
      <c r="AN129" s="326"/>
      <c r="AO129" s="326"/>
      <c r="AP129" s="326"/>
      <c r="AQ129" s="9"/>
      <c r="AR129" s="7"/>
      <c r="AS129" s="327"/>
      <c r="AT129" s="326"/>
      <c r="AU129" s="326"/>
      <c r="AV129" s="326"/>
      <c r="AW129" s="326"/>
      <c r="AX129" s="326"/>
      <c r="AY129" s="326"/>
      <c r="AZ129" s="326"/>
      <c r="BA129" s="326"/>
      <c r="BB129" s="326"/>
      <c r="BC129" s="326"/>
      <c r="BD129" s="9"/>
    </row>
    <row r="130" spans="1:56" ht="23" x14ac:dyDescent="0.35">
      <c r="A130" s="37" t="s">
        <v>44</v>
      </c>
      <c r="B130" s="37" t="s">
        <v>189</v>
      </c>
      <c r="C130" s="37">
        <v>91</v>
      </c>
      <c r="E130" s="69" t="s">
        <v>223</v>
      </c>
      <c r="F130" s="390"/>
      <c r="G130" s="391"/>
      <c r="H130" s="391"/>
      <c r="I130" s="391"/>
      <c r="J130" s="391"/>
      <c r="K130" s="391"/>
      <c r="L130" s="391"/>
      <c r="M130" s="391"/>
      <c r="N130" s="391"/>
      <c r="O130" s="391"/>
      <c r="P130" s="391"/>
      <c r="Q130" s="392"/>
      <c r="R130" s="7"/>
      <c r="S130" s="390"/>
      <c r="T130" s="391"/>
      <c r="U130" s="391"/>
      <c r="V130" s="391"/>
      <c r="W130" s="391"/>
      <c r="X130" s="391"/>
      <c r="Y130" s="391"/>
      <c r="Z130" s="391"/>
      <c r="AA130" s="391"/>
      <c r="AB130" s="391"/>
      <c r="AC130" s="391"/>
      <c r="AD130" s="392"/>
      <c r="AE130" s="7"/>
      <c r="AF130" s="390"/>
      <c r="AG130" s="391"/>
      <c r="AH130" s="391"/>
      <c r="AI130" s="391"/>
      <c r="AJ130" s="391"/>
      <c r="AK130" s="391"/>
      <c r="AL130" s="391"/>
      <c r="AM130" s="391"/>
      <c r="AN130" s="391"/>
      <c r="AO130" s="391"/>
      <c r="AP130" s="391"/>
      <c r="AQ130" s="392"/>
      <c r="AR130" s="7"/>
      <c r="AS130" s="390"/>
      <c r="AT130" s="391"/>
      <c r="AU130" s="391"/>
      <c r="AV130" s="391"/>
      <c r="AW130" s="391"/>
      <c r="AX130" s="391"/>
      <c r="AY130" s="391"/>
      <c r="AZ130" s="391"/>
      <c r="BA130" s="391"/>
      <c r="BB130" s="391"/>
      <c r="BC130" s="391"/>
      <c r="BD130" s="392"/>
    </row>
    <row r="131" spans="1:56" ht="23" x14ac:dyDescent="0.35">
      <c r="A131" s="37" t="s">
        <v>44</v>
      </c>
      <c r="B131" s="37" t="s">
        <v>190</v>
      </c>
      <c r="C131" s="37">
        <v>92</v>
      </c>
      <c r="E131" s="69" t="s">
        <v>224</v>
      </c>
      <c r="F131" s="390"/>
      <c r="G131" s="391"/>
      <c r="H131" s="391"/>
      <c r="I131" s="391"/>
      <c r="J131" s="391"/>
      <c r="K131" s="391"/>
      <c r="L131" s="391"/>
      <c r="M131" s="391"/>
      <c r="N131" s="391"/>
      <c r="O131" s="391"/>
      <c r="P131" s="391"/>
      <c r="Q131" s="392"/>
      <c r="R131" s="7"/>
      <c r="S131" s="374"/>
      <c r="T131" s="39"/>
      <c r="U131" s="39"/>
      <c r="V131" s="39"/>
      <c r="W131" s="39"/>
      <c r="X131" s="39"/>
      <c r="Y131" s="39"/>
      <c r="Z131" s="39"/>
      <c r="AA131" s="39"/>
      <c r="AB131" s="39"/>
      <c r="AC131" s="39"/>
      <c r="AD131" s="381"/>
      <c r="AE131" s="7"/>
      <c r="AF131" s="374"/>
      <c r="AG131" s="39"/>
      <c r="AH131" s="39"/>
      <c r="AI131" s="39"/>
      <c r="AJ131" s="39"/>
      <c r="AK131" s="39"/>
      <c r="AL131" s="39"/>
      <c r="AM131" s="39"/>
      <c r="AN131" s="39"/>
      <c r="AO131" s="39"/>
      <c r="AP131" s="39"/>
      <c r="AQ131" s="381"/>
      <c r="AR131" s="7"/>
      <c r="AS131" s="390"/>
      <c r="AT131" s="391"/>
      <c r="AU131" s="391"/>
      <c r="AV131" s="391"/>
      <c r="AW131" s="391"/>
      <c r="AX131" s="391"/>
      <c r="AY131" s="391"/>
      <c r="AZ131" s="391"/>
      <c r="BA131" s="391"/>
      <c r="BB131" s="391"/>
      <c r="BC131" s="391"/>
      <c r="BD131" s="392"/>
    </row>
    <row r="132" spans="1:56" ht="23" x14ac:dyDescent="0.35">
      <c r="A132" s="37" t="s">
        <v>44</v>
      </c>
      <c r="B132" s="37" t="s">
        <v>191</v>
      </c>
      <c r="C132" s="37">
        <v>93</v>
      </c>
      <c r="E132" s="69" t="s">
        <v>225</v>
      </c>
      <c r="F132" s="390"/>
      <c r="G132" s="391"/>
      <c r="H132" s="391"/>
      <c r="I132" s="391"/>
      <c r="J132" s="391"/>
      <c r="K132" s="391"/>
      <c r="L132" s="391"/>
      <c r="M132" s="391"/>
      <c r="N132" s="391"/>
      <c r="O132" s="391"/>
      <c r="P132" s="391"/>
      <c r="Q132" s="392"/>
      <c r="R132" s="7"/>
      <c r="S132" s="390"/>
      <c r="T132" s="391"/>
      <c r="U132" s="391"/>
      <c r="V132" s="391"/>
      <c r="W132" s="391"/>
      <c r="X132" s="391"/>
      <c r="Y132" s="391"/>
      <c r="Z132" s="391"/>
      <c r="AA132" s="391"/>
      <c r="AB132" s="391"/>
      <c r="AC132" s="391"/>
      <c r="AD132" s="392"/>
      <c r="AE132" s="7"/>
      <c r="AF132" s="390"/>
      <c r="AG132" s="391"/>
      <c r="AH132" s="391"/>
      <c r="AI132" s="391"/>
      <c r="AJ132" s="391"/>
      <c r="AK132" s="391"/>
      <c r="AL132" s="391"/>
      <c r="AM132" s="391"/>
      <c r="AN132" s="391"/>
      <c r="AO132" s="391"/>
      <c r="AP132" s="391"/>
      <c r="AQ132" s="392"/>
      <c r="AR132" s="7"/>
      <c r="AS132" s="390"/>
      <c r="AT132" s="391"/>
      <c r="AU132" s="391"/>
      <c r="AV132" s="391"/>
      <c r="AW132" s="391"/>
      <c r="AX132" s="391"/>
      <c r="AY132" s="391"/>
      <c r="AZ132" s="391"/>
      <c r="BA132" s="391"/>
      <c r="BB132" s="391"/>
      <c r="BC132" s="391"/>
      <c r="BD132" s="392"/>
    </row>
    <row r="133" spans="1:56" ht="23" x14ac:dyDescent="0.35">
      <c r="A133" s="37" t="s">
        <v>44</v>
      </c>
      <c r="B133" s="37" t="s">
        <v>192</v>
      </c>
      <c r="C133" s="37">
        <v>94</v>
      </c>
      <c r="E133" s="69" t="s">
        <v>226</v>
      </c>
      <c r="F133" s="390"/>
      <c r="G133" s="391"/>
      <c r="H133" s="391"/>
      <c r="I133" s="391"/>
      <c r="J133" s="391"/>
      <c r="K133" s="391"/>
      <c r="L133" s="391"/>
      <c r="M133" s="391"/>
      <c r="N133" s="391"/>
      <c r="O133" s="391"/>
      <c r="P133" s="391"/>
      <c r="Q133" s="392"/>
      <c r="R133" s="7"/>
      <c r="S133" s="390"/>
      <c r="T133" s="391"/>
      <c r="U133" s="391"/>
      <c r="V133" s="391"/>
      <c r="W133" s="391"/>
      <c r="X133" s="391"/>
      <c r="Y133" s="391"/>
      <c r="Z133" s="391"/>
      <c r="AA133" s="391"/>
      <c r="AB133" s="391"/>
      <c r="AC133" s="391"/>
      <c r="AD133" s="392"/>
      <c r="AE133" s="7"/>
      <c r="AF133" s="390"/>
      <c r="AG133" s="391"/>
      <c r="AH133" s="391"/>
      <c r="AI133" s="391"/>
      <c r="AJ133" s="391"/>
      <c r="AK133" s="391"/>
      <c r="AL133" s="391"/>
      <c r="AM133" s="391"/>
      <c r="AN133" s="391"/>
      <c r="AO133" s="391"/>
      <c r="AP133" s="391"/>
      <c r="AQ133" s="392"/>
      <c r="AR133" s="7"/>
      <c r="AS133" s="390"/>
      <c r="AT133" s="391"/>
      <c r="AU133" s="391"/>
      <c r="AV133" s="391"/>
      <c r="AW133" s="391"/>
      <c r="AX133" s="391"/>
      <c r="AY133" s="391"/>
      <c r="AZ133" s="391"/>
      <c r="BA133" s="391"/>
      <c r="BB133" s="391"/>
      <c r="BC133" s="391"/>
      <c r="BD133" s="392"/>
    </row>
    <row r="134" spans="1:56" ht="23" x14ac:dyDescent="0.35">
      <c r="A134" s="37" t="s">
        <v>44</v>
      </c>
      <c r="B134" s="37" t="s">
        <v>193</v>
      </c>
      <c r="C134" s="37">
        <v>95</v>
      </c>
      <c r="E134" s="69" t="s">
        <v>227</v>
      </c>
      <c r="F134" s="390"/>
      <c r="G134" s="391"/>
      <c r="H134" s="391"/>
      <c r="I134" s="391"/>
      <c r="J134" s="391"/>
      <c r="K134" s="391"/>
      <c r="L134" s="391"/>
      <c r="M134" s="391"/>
      <c r="N134" s="391"/>
      <c r="O134" s="391"/>
      <c r="P134" s="391"/>
      <c r="Q134" s="392"/>
      <c r="R134" s="7"/>
      <c r="S134" s="390"/>
      <c r="T134" s="391"/>
      <c r="U134" s="391"/>
      <c r="V134" s="391"/>
      <c r="W134" s="391"/>
      <c r="X134" s="391"/>
      <c r="Y134" s="391"/>
      <c r="Z134" s="391"/>
      <c r="AA134" s="391"/>
      <c r="AB134" s="391"/>
      <c r="AC134" s="391"/>
      <c r="AD134" s="392"/>
      <c r="AE134" s="7"/>
      <c r="AF134" s="390"/>
      <c r="AG134" s="391"/>
      <c r="AH134" s="391"/>
      <c r="AI134" s="391"/>
      <c r="AJ134" s="391"/>
      <c r="AK134" s="391"/>
      <c r="AL134" s="391"/>
      <c r="AM134" s="391"/>
      <c r="AN134" s="391"/>
      <c r="AO134" s="391"/>
      <c r="AP134" s="391"/>
      <c r="AQ134" s="392"/>
      <c r="AR134" s="7"/>
      <c r="AS134" s="390"/>
      <c r="AT134" s="391"/>
      <c r="AU134" s="391"/>
      <c r="AV134" s="391"/>
      <c r="AW134" s="391"/>
      <c r="AX134" s="391"/>
      <c r="AY134" s="391"/>
      <c r="AZ134" s="391"/>
      <c r="BA134" s="391"/>
      <c r="BB134" s="391"/>
      <c r="BC134" s="391"/>
      <c r="BD134" s="392"/>
    </row>
    <row r="135" spans="1:56" ht="23" x14ac:dyDescent="0.35">
      <c r="C135" s="37"/>
      <c r="E135" s="45" t="s">
        <v>46</v>
      </c>
      <c r="F135" s="372"/>
      <c r="G135" s="386"/>
      <c r="H135" s="386"/>
      <c r="I135" s="386"/>
      <c r="J135" s="386"/>
      <c r="K135" s="386"/>
      <c r="L135" s="386"/>
      <c r="M135" s="386"/>
      <c r="N135" s="386"/>
      <c r="O135" s="386"/>
      <c r="P135" s="386"/>
      <c r="Q135" s="379"/>
      <c r="R135" s="7"/>
      <c r="S135" s="372"/>
      <c r="T135" s="386"/>
      <c r="U135" s="386"/>
      <c r="V135" s="386"/>
      <c r="W135" s="386"/>
      <c r="X135" s="386"/>
      <c r="Y135" s="386"/>
      <c r="Z135" s="386"/>
      <c r="AA135" s="386"/>
      <c r="AB135" s="386"/>
      <c r="AC135" s="386"/>
      <c r="AD135" s="379"/>
      <c r="AE135" s="7"/>
      <c r="AF135" s="372"/>
      <c r="AG135" s="386"/>
      <c r="AH135" s="386"/>
      <c r="AI135" s="386"/>
      <c r="AJ135" s="386"/>
      <c r="AK135" s="386"/>
      <c r="AL135" s="386"/>
      <c r="AM135" s="386"/>
      <c r="AN135" s="386"/>
      <c r="AO135" s="386"/>
      <c r="AP135" s="386"/>
      <c r="AQ135" s="379"/>
      <c r="AR135" s="7"/>
      <c r="AS135" s="372"/>
      <c r="AT135" s="386"/>
      <c r="AU135" s="386"/>
      <c r="AV135" s="386"/>
      <c r="AW135" s="386"/>
      <c r="AX135" s="386"/>
      <c r="AY135" s="386"/>
      <c r="AZ135" s="386"/>
      <c r="BA135" s="386"/>
      <c r="BB135" s="386"/>
      <c r="BC135" s="386"/>
      <c r="BD135" s="379"/>
    </row>
    <row r="136" spans="1:56" ht="23" x14ac:dyDescent="0.35">
      <c r="C136" s="37"/>
      <c r="E136" s="70" t="s">
        <v>343</v>
      </c>
      <c r="F136" s="376"/>
      <c r="G136" s="387"/>
      <c r="H136" s="387"/>
      <c r="I136" s="387"/>
      <c r="J136" s="387"/>
      <c r="K136" s="387"/>
      <c r="L136" s="387"/>
      <c r="M136" s="387"/>
      <c r="N136" s="387"/>
      <c r="O136" s="387"/>
      <c r="P136" s="387"/>
      <c r="Q136" s="382"/>
      <c r="R136" s="7"/>
      <c r="S136" s="376"/>
      <c r="T136" s="387"/>
      <c r="U136" s="387"/>
      <c r="V136" s="387"/>
      <c r="W136" s="387"/>
      <c r="X136" s="387"/>
      <c r="Y136" s="387"/>
      <c r="Z136" s="387"/>
      <c r="AA136" s="387"/>
      <c r="AB136" s="387"/>
      <c r="AC136" s="387"/>
      <c r="AD136" s="382"/>
      <c r="AE136" s="7"/>
      <c r="AF136" s="376"/>
      <c r="AG136" s="387"/>
      <c r="AH136" s="387"/>
      <c r="AI136" s="387"/>
      <c r="AJ136" s="387"/>
      <c r="AK136" s="387"/>
      <c r="AL136" s="387"/>
      <c r="AM136" s="387"/>
      <c r="AN136" s="387"/>
      <c r="AO136" s="387"/>
      <c r="AP136" s="387"/>
      <c r="AQ136" s="382"/>
      <c r="AR136" s="7"/>
      <c r="AS136" s="376"/>
      <c r="AT136" s="387"/>
      <c r="AU136" s="387"/>
      <c r="AV136" s="387"/>
      <c r="AW136" s="387"/>
      <c r="AX136" s="387"/>
      <c r="AY136" s="387"/>
      <c r="AZ136" s="387"/>
      <c r="BA136" s="387"/>
      <c r="BB136" s="387"/>
      <c r="BC136" s="387"/>
      <c r="BD136" s="382"/>
    </row>
    <row r="137" spans="1:56" ht="23" x14ac:dyDescent="0.35">
      <c r="B137" s="57"/>
      <c r="C137" s="37"/>
      <c r="E137" s="46" t="s">
        <v>200</v>
      </c>
      <c r="F137" s="325"/>
      <c r="G137" s="326"/>
      <c r="H137" s="326"/>
      <c r="I137" s="326"/>
      <c r="J137" s="326"/>
      <c r="K137" s="326"/>
      <c r="L137" s="326"/>
      <c r="M137" s="326"/>
      <c r="N137" s="326"/>
      <c r="O137" s="326"/>
      <c r="P137" s="326"/>
      <c r="Q137" s="9"/>
      <c r="R137" s="7"/>
      <c r="S137" s="325"/>
      <c r="T137" s="326"/>
      <c r="U137" s="326"/>
      <c r="V137" s="326"/>
      <c r="W137" s="326"/>
      <c r="X137" s="326"/>
      <c r="Y137" s="326"/>
      <c r="Z137" s="326"/>
      <c r="AA137" s="326"/>
      <c r="AB137" s="326"/>
      <c r="AC137" s="326"/>
      <c r="AD137" s="9"/>
      <c r="AE137" s="7"/>
      <c r="AF137" s="325"/>
      <c r="AG137" s="326"/>
      <c r="AH137" s="326"/>
      <c r="AI137" s="326"/>
      <c r="AJ137" s="326"/>
      <c r="AK137" s="326"/>
      <c r="AL137" s="326"/>
      <c r="AM137" s="326"/>
      <c r="AN137" s="326"/>
      <c r="AO137" s="326"/>
      <c r="AP137" s="326"/>
      <c r="AQ137" s="9"/>
      <c r="AR137" s="7"/>
      <c r="AS137" s="325"/>
      <c r="AT137" s="326"/>
      <c r="AU137" s="326"/>
      <c r="AV137" s="326"/>
      <c r="AW137" s="326"/>
      <c r="AX137" s="326"/>
      <c r="AY137" s="326"/>
      <c r="AZ137" s="326"/>
      <c r="BA137" s="326"/>
      <c r="BB137" s="326"/>
      <c r="BC137" s="326"/>
      <c r="BD137" s="9"/>
    </row>
    <row r="138" spans="1:56" ht="23" x14ac:dyDescent="0.35">
      <c r="B138" s="57"/>
      <c r="C138" s="37"/>
      <c r="E138" s="262" t="s">
        <v>202</v>
      </c>
      <c r="F138" s="375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380"/>
      <c r="R138" s="7"/>
      <c r="S138" s="375"/>
      <c r="T138" s="19"/>
      <c r="U138" s="19"/>
      <c r="V138" s="19"/>
      <c r="W138" s="19"/>
      <c r="X138" s="19"/>
      <c r="Y138" s="19"/>
      <c r="Z138" s="19"/>
      <c r="AA138" s="19"/>
      <c r="AB138" s="19"/>
      <c r="AC138" s="19"/>
      <c r="AD138" s="380"/>
      <c r="AE138" s="7"/>
      <c r="AF138" s="375"/>
      <c r="AG138" s="19"/>
      <c r="AH138" s="19"/>
      <c r="AI138" s="19"/>
      <c r="AJ138" s="19"/>
      <c r="AK138" s="19"/>
      <c r="AL138" s="19"/>
      <c r="AM138" s="19"/>
      <c r="AN138" s="19"/>
      <c r="AO138" s="19"/>
      <c r="AP138" s="19"/>
      <c r="AQ138" s="380"/>
      <c r="AR138" s="7"/>
      <c r="AS138" s="375"/>
      <c r="AT138" s="19"/>
      <c r="AU138" s="19"/>
      <c r="AV138" s="19"/>
      <c r="AW138" s="19"/>
      <c r="AX138" s="19"/>
      <c r="AY138" s="19"/>
      <c r="AZ138" s="19"/>
      <c r="BA138" s="19"/>
      <c r="BB138" s="19"/>
      <c r="BC138" s="19"/>
      <c r="BD138" s="380"/>
    </row>
    <row r="139" spans="1:56" ht="23" x14ac:dyDescent="0.35">
      <c r="A139" s="37" t="s">
        <v>47</v>
      </c>
      <c r="B139" s="37" t="s">
        <v>175</v>
      </c>
      <c r="C139" s="37">
        <v>96</v>
      </c>
      <c r="E139" s="47" t="s">
        <v>308</v>
      </c>
      <c r="F139" s="390"/>
      <c r="G139" s="391"/>
      <c r="H139" s="391"/>
      <c r="I139" s="391"/>
      <c r="J139" s="391"/>
      <c r="K139" s="391"/>
      <c r="L139" s="391"/>
      <c r="M139" s="391"/>
      <c r="N139" s="391"/>
      <c r="O139" s="391"/>
      <c r="P139" s="391"/>
      <c r="Q139" s="392"/>
      <c r="R139" s="7"/>
      <c r="S139" s="390"/>
      <c r="T139" s="391"/>
      <c r="U139" s="391"/>
      <c r="V139" s="391"/>
      <c r="W139" s="391"/>
      <c r="X139" s="391"/>
      <c r="Y139" s="391"/>
      <c r="Z139" s="391"/>
      <c r="AA139" s="391"/>
      <c r="AB139" s="391"/>
      <c r="AC139" s="391"/>
      <c r="AD139" s="392"/>
      <c r="AE139" s="7"/>
      <c r="AF139" s="390"/>
      <c r="AG139" s="391"/>
      <c r="AH139" s="391"/>
      <c r="AI139" s="391"/>
      <c r="AJ139" s="391"/>
      <c r="AK139" s="391"/>
      <c r="AL139" s="391"/>
      <c r="AM139" s="391"/>
      <c r="AN139" s="391"/>
      <c r="AO139" s="391"/>
      <c r="AP139" s="391"/>
      <c r="AQ139" s="392"/>
      <c r="AR139" s="7"/>
      <c r="AS139" s="390"/>
      <c r="AT139" s="391"/>
      <c r="AU139" s="391"/>
      <c r="AV139" s="391"/>
      <c r="AW139" s="391"/>
      <c r="AX139" s="391"/>
      <c r="AY139" s="391"/>
      <c r="AZ139" s="391"/>
      <c r="BA139" s="391"/>
      <c r="BB139" s="391"/>
      <c r="BC139" s="391"/>
      <c r="BD139" s="392"/>
    </row>
    <row r="140" spans="1:56" ht="23" x14ac:dyDescent="0.35">
      <c r="B140" s="58"/>
      <c r="C140" s="37"/>
      <c r="E140" s="71" t="s">
        <v>370</v>
      </c>
      <c r="F140" s="375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380"/>
      <c r="R140" s="7"/>
      <c r="S140" s="375"/>
      <c r="T140" s="19"/>
      <c r="U140" s="19"/>
      <c r="V140" s="19"/>
      <c r="W140" s="19"/>
      <c r="X140" s="19"/>
      <c r="Y140" s="19"/>
      <c r="Z140" s="19"/>
      <c r="AA140" s="19"/>
      <c r="AB140" s="19"/>
      <c r="AC140" s="19"/>
      <c r="AD140" s="380"/>
      <c r="AE140" s="7"/>
      <c r="AF140" s="375"/>
      <c r="AG140" s="19"/>
      <c r="AH140" s="19"/>
      <c r="AI140" s="19"/>
      <c r="AJ140" s="19"/>
      <c r="AK140" s="19"/>
      <c r="AL140" s="19"/>
      <c r="AM140" s="19"/>
      <c r="AN140" s="19"/>
      <c r="AO140" s="19"/>
      <c r="AP140" s="19"/>
      <c r="AQ140" s="380"/>
      <c r="AR140" s="7"/>
      <c r="AS140" s="375"/>
      <c r="AT140" s="19"/>
      <c r="AU140" s="19"/>
      <c r="AV140" s="19"/>
      <c r="AW140" s="19"/>
      <c r="AX140" s="19"/>
      <c r="AY140" s="19"/>
      <c r="AZ140" s="19"/>
      <c r="BA140" s="19"/>
      <c r="BB140" s="19"/>
      <c r="BC140" s="19"/>
      <c r="BD140" s="380"/>
    </row>
    <row r="141" spans="1:56" ht="23" x14ac:dyDescent="0.35">
      <c r="A141" s="37" t="s">
        <v>47</v>
      </c>
      <c r="B141" s="37" t="s">
        <v>176</v>
      </c>
      <c r="C141" s="37">
        <v>97</v>
      </c>
      <c r="E141" s="72" t="s">
        <v>206</v>
      </c>
      <c r="F141" s="390"/>
      <c r="G141" s="391"/>
      <c r="H141" s="391"/>
      <c r="I141" s="391"/>
      <c r="J141" s="391"/>
      <c r="K141" s="391"/>
      <c r="L141" s="391"/>
      <c r="M141" s="391"/>
      <c r="N141" s="391"/>
      <c r="O141" s="391"/>
      <c r="P141" s="391"/>
      <c r="Q141" s="392"/>
      <c r="R141" s="7"/>
      <c r="S141" s="390"/>
      <c r="T141" s="391"/>
      <c r="U141" s="391"/>
      <c r="V141" s="391"/>
      <c r="W141" s="391"/>
      <c r="X141" s="391"/>
      <c r="Y141" s="391"/>
      <c r="Z141" s="391"/>
      <c r="AA141" s="391"/>
      <c r="AB141" s="391"/>
      <c r="AC141" s="391"/>
      <c r="AD141" s="392"/>
      <c r="AE141" s="7"/>
      <c r="AF141" s="390"/>
      <c r="AG141" s="391"/>
      <c r="AH141" s="391"/>
      <c r="AI141" s="391"/>
      <c r="AJ141" s="391"/>
      <c r="AK141" s="391"/>
      <c r="AL141" s="391"/>
      <c r="AM141" s="391"/>
      <c r="AN141" s="391"/>
      <c r="AO141" s="391"/>
      <c r="AP141" s="391"/>
      <c r="AQ141" s="392"/>
      <c r="AR141" s="7"/>
      <c r="AS141" s="390"/>
      <c r="AT141" s="391"/>
      <c r="AU141" s="391"/>
      <c r="AV141" s="391"/>
      <c r="AW141" s="391"/>
      <c r="AX141" s="391"/>
      <c r="AY141" s="391"/>
      <c r="AZ141" s="391"/>
      <c r="BA141" s="391"/>
      <c r="BB141" s="391"/>
      <c r="BC141" s="391"/>
      <c r="BD141" s="392"/>
    </row>
    <row r="142" spans="1:56" ht="23" x14ac:dyDescent="0.35">
      <c r="A142" s="37" t="s">
        <v>47</v>
      </c>
      <c r="B142" s="37" t="s">
        <v>177</v>
      </c>
      <c r="C142" s="37">
        <v>98</v>
      </c>
      <c r="E142" s="72" t="s">
        <v>207</v>
      </c>
      <c r="F142" s="390"/>
      <c r="G142" s="391"/>
      <c r="H142" s="391"/>
      <c r="I142" s="391"/>
      <c r="J142" s="391"/>
      <c r="K142" s="391"/>
      <c r="L142" s="391"/>
      <c r="M142" s="391"/>
      <c r="N142" s="391"/>
      <c r="O142" s="391"/>
      <c r="P142" s="391"/>
      <c r="Q142" s="392"/>
      <c r="R142" s="7"/>
      <c r="S142" s="390"/>
      <c r="T142" s="391"/>
      <c r="U142" s="391"/>
      <c r="V142" s="391"/>
      <c r="W142" s="391"/>
      <c r="X142" s="391"/>
      <c r="Y142" s="391"/>
      <c r="Z142" s="391"/>
      <c r="AA142" s="391"/>
      <c r="AB142" s="391"/>
      <c r="AC142" s="391"/>
      <c r="AD142" s="392"/>
      <c r="AE142" s="7"/>
      <c r="AF142" s="390"/>
      <c r="AG142" s="391"/>
      <c r="AH142" s="391"/>
      <c r="AI142" s="391"/>
      <c r="AJ142" s="391"/>
      <c r="AK142" s="391"/>
      <c r="AL142" s="391"/>
      <c r="AM142" s="391"/>
      <c r="AN142" s="391"/>
      <c r="AO142" s="391"/>
      <c r="AP142" s="391"/>
      <c r="AQ142" s="392"/>
      <c r="AR142" s="7"/>
      <c r="AS142" s="390"/>
      <c r="AT142" s="391"/>
      <c r="AU142" s="391"/>
      <c r="AV142" s="391"/>
      <c r="AW142" s="391"/>
      <c r="AX142" s="391"/>
      <c r="AY142" s="391"/>
      <c r="AZ142" s="391"/>
      <c r="BA142" s="391"/>
      <c r="BB142" s="391"/>
      <c r="BC142" s="391"/>
      <c r="BD142" s="392"/>
    </row>
    <row r="143" spans="1:56" ht="23" x14ac:dyDescent="0.35">
      <c r="A143" s="37" t="s">
        <v>47</v>
      </c>
      <c r="B143" s="37" t="s">
        <v>178</v>
      </c>
      <c r="C143" s="37">
        <v>99</v>
      </c>
      <c r="E143" s="72" t="s">
        <v>208</v>
      </c>
      <c r="F143" s="390"/>
      <c r="G143" s="391"/>
      <c r="H143" s="391"/>
      <c r="I143" s="391"/>
      <c r="J143" s="391"/>
      <c r="K143" s="391"/>
      <c r="L143" s="391"/>
      <c r="M143" s="391"/>
      <c r="N143" s="391"/>
      <c r="O143" s="391"/>
      <c r="P143" s="391"/>
      <c r="Q143" s="392"/>
      <c r="R143" s="7"/>
      <c r="S143" s="390"/>
      <c r="T143" s="391"/>
      <c r="U143" s="391"/>
      <c r="V143" s="391"/>
      <c r="W143" s="391"/>
      <c r="X143" s="391"/>
      <c r="Y143" s="391"/>
      <c r="Z143" s="391"/>
      <c r="AA143" s="391"/>
      <c r="AB143" s="391"/>
      <c r="AC143" s="391"/>
      <c r="AD143" s="392"/>
      <c r="AE143" s="7"/>
      <c r="AF143" s="390"/>
      <c r="AG143" s="391"/>
      <c r="AH143" s="391"/>
      <c r="AI143" s="391"/>
      <c r="AJ143" s="391"/>
      <c r="AK143" s="391"/>
      <c r="AL143" s="391"/>
      <c r="AM143" s="391"/>
      <c r="AN143" s="391"/>
      <c r="AO143" s="391"/>
      <c r="AP143" s="391"/>
      <c r="AQ143" s="392"/>
      <c r="AR143" s="7"/>
      <c r="AS143" s="390"/>
      <c r="AT143" s="391"/>
      <c r="AU143" s="391"/>
      <c r="AV143" s="391"/>
      <c r="AW143" s="391"/>
      <c r="AX143" s="391"/>
      <c r="AY143" s="391"/>
      <c r="AZ143" s="391"/>
      <c r="BA143" s="391"/>
      <c r="BB143" s="391"/>
      <c r="BC143" s="391"/>
      <c r="BD143" s="392"/>
    </row>
    <row r="144" spans="1:56" ht="23" x14ac:dyDescent="0.35">
      <c r="A144" s="37" t="s">
        <v>47</v>
      </c>
      <c r="B144" s="37" t="s">
        <v>179</v>
      </c>
      <c r="C144" s="37">
        <v>100</v>
      </c>
      <c r="E144" s="72" t="s">
        <v>209</v>
      </c>
      <c r="F144" s="390"/>
      <c r="G144" s="391"/>
      <c r="H144" s="391"/>
      <c r="I144" s="391"/>
      <c r="J144" s="391"/>
      <c r="K144" s="391"/>
      <c r="L144" s="391"/>
      <c r="M144" s="391"/>
      <c r="N144" s="391"/>
      <c r="O144" s="391"/>
      <c r="P144" s="391"/>
      <c r="Q144" s="392"/>
      <c r="R144" s="7"/>
      <c r="S144" s="390"/>
      <c r="T144" s="391"/>
      <c r="U144" s="391"/>
      <c r="V144" s="391"/>
      <c r="W144" s="391"/>
      <c r="X144" s="391"/>
      <c r="Y144" s="391"/>
      <c r="Z144" s="391"/>
      <c r="AA144" s="391"/>
      <c r="AB144" s="391"/>
      <c r="AC144" s="391"/>
      <c r="AD144" s="392"/>
      <c r="AE144" s="7"/>
      <c r="AF144" s="390"/>
      <c r="AG144" s="391"/>
      <c r="AH144" s="391"/>
      <c r="AI144" s="391"/>
      <c r="AJ144" s="391"/>
      <c r="AK144" s="391"/>
      <c r="AL144" s="391"/>
      <c r="AM144" s="391"/>
      <c r="AN144" s="391"/>
      <c r="AO144" s="391"/>
      <c r="AP144" s="391"/>
      <c r="AQ144" s="392"/>
      <c r="AR144" s="7"/>
      <c r="AS144" s="390"/>
      <c r="AT144" s="391"/>
      <c r="AU144" s="391"/>
      <c r="AV144" s="391"/>
      <c r="AW144" s="391"/>
      <c r="AX144" s="391"/>
      <c r="AY144" s="391"/>
      <c r="AZ144" s="391"/>
      <c r="BA144" s="391"/>
      <c r="BB144" s="391"/>
      <c r="BC144" s="391"/>
      <c r="BD144" s="392"/>
    </row>
    <row r="145" spans="1:56" ht="23" x14ac:dyDescent="0.35">
      <c r="A145" s="37" t="s">
        <v>47</v>
      </c>
      <c r="B145" s="37" t="s">
        <v>180</v>
      </c>
      <c r="C145" s="37">
        <v>101</v>
      </c>
      <c r="E145" s="72" t="s">
        <v>210</v>
      </c>
      <c r="F145" s="390"/>
      <c r="G145" s="391"/>
      <c r="H145" s="391"/>
      <c r="I145" s="391"/>
      <c r="J145" s="391"/>
      <c r="K145" s="391"/>
      <c r="L145" s="391"/>
      <c r="M145" s="391"/>
      <c r="N145" s="391"/>
      <c r="O145" s="391"/>
      <c r="P145" s="391"/>
      <c r="Q145" s="392"/>
      <c r="R145" s="7"/>
      <c r="S145" s="390"/>
      <c r="T145" s="391"/>
      <c r="U145" s="391"/>
      <c r="V145" s="391"/>
      <c r="W145" s="391"/>
      <c r="X145" s="391"/>
      <c r="Y145" s="391"/>
      <c r="Z145" s="391"/>
      <c r="AA145" s="391"/>
      <c r="AB145" s="391"/>
      <c r="AC145" s="391"/>
      <c r="AD145" s="392"/>
      <c r="AE145" s="7"/>
      <c r="AF145" s="390"/>
      <c r="AG145" s="391"/>
      <c r="AH145" s="391"/>
      <c r="AI145" s="391"/>
      <c r="AJ145" s="391"/>
      <c r="AK145" s="391"/>
      <c r="AL145" s="391"/>
      <c r="AM145" s="391"/>
      <c r="AN145" s="391"/>
      <c r="AO145" s="391"/>
      <c r="AP145" s="391"/>
      <c r="AQ145" s="392"/>
      <c r="AR145" s="7"/>
      <c r="AS145" s="390"/>
      <c r="AT145" s="391"/>
      <c r="AU145" s="391"/>
      <c r="AV145" s="391"/>
      <c r="AW145" s="391"/>
      <c r="AX145" s="391"/>
      <c r="AY145" s="391"/>
      <c r="AZ145" s="391"/>
      <c r="BA145" s="391"/>
      <c r="BB145" s="391"/>
      <c r="BC145" s="391"/>
      <c r="BD145" s="392"/>
    </row>
    <row r="146" spans="1:56" ht="23" x14ac:dyDescent="0.35">
      <c r="A146" s="37" t="s">
        <v>47</v>
      </c>
      <c r="B146" s="37" t="s">
        <v>181</v>
      </c>
      <c r="C146" s="37">
        <v>102</v>
      </c>
      <c r="E146" s="72" t="s">
        <v>211</v>
      </c>
      <c r="F146" s="390"/>
      <c r="G146" s="391"/>
      <c r="H146" s="391"/>
      <c r="I146" s="391"/>
      <c r="J146" s="391"/>
      <c r="K146" s="391"/>
      <c r="L146" s="391"/>
      <c r="M146" s="391"/>
      <c r="N146" s="391"/>
      <c r="O146" s="391"/>
      <c r="P146" s="391"/>
      <c r="Q146" s="392"/>
      <c r="R146" s="7"/>
      <c r="S146" s="390"/>
      <c r="T146" s="391"/>
      <c r="U146" s="391"/>
      <c r="V146" s="391"/>
      <c r="W146" s="391"/>
      <c r="X146" s="391"/>
      <c r="Y146" s="391"/>
      <c r="Z146" s="391"/>
      <c r="AA146" s="391"/>
      <c r="AB146" s="391"/>
      <c r="AC146" s="391"/>
      <c r="AD146" s="392"/>
      <c r="AE146" s="7"/>
      <c r="AF146" s="390"/>
      <c r="AG146" s="391"/>
      <c r="AH146" s="391"/>
      <c r="AI146" s="391"/>
      <c r="AJ146" s="391"/>
      <c r="AK146" s="391"/>
      <c r="AL146" s="391"/>
      <c r="AM146" s="391"/>
      <c r="AN146" s="391"/>
      <c r="AO146" s="391"/>
      <c r="AP146" s="391"/>
      <c r="AQ146" s="392"/>
      <c r="AR146" s="7"/>
      <c r="AS146" s="390"/>
      <c r="AT146" s="391"/>
      <c r="AU146" s="391"/>
      <c r="AV146" s="391"/>
      <c r="AW146" s="391"/>
      <c r="AX146" s="391"/>
      <c r="AY146" s="391"/>
      <c r="AZ146" s="391"/>
      <c r="BA146" s="391"/>
      <c r="BB146" s="391"/>
      <c r="BC146" s="391"/>
      <c r="BD146" s="392"/>
    </row>
    <row r="147" spans="1:56" ht="23" x14ac:dyDescent="0.35">
      <c r="A147" s="37" t="s">
        <v>47</v>
      </c>
      <c r="B147" s="37" t="s">
        <v>182</v>
      </c>
      <c r="C147" s="37">
        <v>103</v>
      </c>
      <c r="E147" s="72" t="s">
        <v>212</v>
      </c>
      <c r="F147" s="390"/>
      <c r="G147" s="391"/>
      <c r="H147" s="391"/>
      <c r="I147" s="391"/>
      <c r="J147" s="391"/>
      <c r="K147" s="391"/>
      <c r="L147" s="391"/>
      <c r="M147" s="391"/>
      <c r="N147" s="391"/>
      <c r="O147" s="391"/>
      <c r="P147" s="391"/>
      <c r="Q147" s="392"/>
      <c r="R147" s="7"/>
      <c r="S147" s="390"/>
      <c r="T147" s="391"/>
      <c r="U147" s="391"/>
      <c r="V147" s="391"/>
      <c r="W147" s="391"/>
      <c r="X147" s="391"/>
      <c r="Y147" s="391"/>
      <c r="Z147" s="391"/>
      <c r="AA147" s="391"/>
      <c r="AB147" s="391"/>
      <c r="AC147" s="391"/>
      <c r="AD147" s="392"/>
      <c r="AE147" s="7"/>
      <c r="AF147" s="390"/>
      <c r="AG147" s="391"/>
      <c r="AH147" s="391"/>
      <c r="AI147" s="391"/>
      <c r="AJ147" s="391"/>
      <c r="AK147" s="391"/>
      <c r="AL147" s="391"/>
      <c r="AM147" s="391"/>
      <c r="AN147" s="391"/>
      <c r="AO147" s="391"/>
      <c r="AP147" s="391"/>
      <c r="AQ147" s="392"/>
      <c r="AR147" s="7"/>
      <c r="AS147" s="390"/>
      <c r="AT147" s="391"/>
      <c r="AU147" s="391"/>
      <c r="AV147" s="391"/>
      <c r="AW147" s="391"/>
      <c r="AX147" s="391"/>
      <c r="AY147" s="391"/>
      <c r="AZ147" s="391"/>
      <c r="BA147" s="391"/>
      <c r="BB147" s="391"/>
      <c r="BC147" s="391"/>
      <c r="BD147" s="392"/>
    </row>
    <row r="148" spans="1:56" ht="23" x14ac:dyDescent="0.35">
      <c r="A148" s="37" t="s">
        <v>47</v>
      </c>
      <c r="B148" s="37" t="s">
        <v>183</v>
      </c>
      <c r="C148" s="37">
        <v>104</v>
      </c>
      <c r="E148" s="47" t="s">
        <v>213</v>
      </c>
      <c r="F148" s="374"/>
      <c r="G148" s="39"/>
      <c r="H148" s="39"/>
      <c r="I148" s="39"/>
      <c r="J148" s="39"/>
      <c r="K148" s="39"/>
      <c r="L148" s="39"/>
      <c r="M148" s="39"/>
      <c r="N148" s="39"/>
      <c r="O148" s="39"/>
      <c r="P148" s="39"/>
      <c r="Q148" s="381"/>
      <c r="R148" s="7"/>
      <c r="S148" s="374"/>
      <c r="T148" s="39"/>
      <c r="U148" s="39"/>
      <c r="V148" s="39"/>
      <c r="W148" s="39"/>
      <c r="X148" s="39"/>
      <c r="Y148" s="39"/>
      <c r="Z148" s="39"/>
      <c r="AA148" s="39"/>
      <c r="AB148" s="39"/>
      <c r="AC148" s="39"/>
      <c r="AD148" s="381"/>
      <c r="AE148" s="7"/>
      <c r="AF148" s="374"/>
      <c r="AG148" s="39"/>
      <c r="AH148" s="39"/>
      <c r="AI148" s="39"/>
      <c r="AJ148" s="39"/>
      <c r="AK148" s="39"/>
      <c r="AL148" s="39"/>
      <c r="AM148" s="39"/>
      <c r="AN148" s="39"/>
      <c r="AO148" s="39"/>
      <c r="AP148" s="39"/>
      <c r="AQ148" s="381"/>
      <c r="AR148" s="7"/>
      <c r="AS148" s="374"/>
      <c r="AT148" s="39"/>
      <c r="AU148" s="39"/>
      <c r="AV148" s="39"/>
      <c r="AW148" s="39"/>
      <c r="AX148" s="39"/>
      <c r="AY148" s="39"/>
      <c r="AZ148" s="39"/>
      <c r="BA148" s="39"/>
      <c r="BB148" s="39"/>
      <c r="BC148" s="39"/>
      <c r="BD148" s="381"/>
    </row>
    <row r="149" spans="1:56" ht="23" x14ac:dyDescent="0.35">
      <c r="A149" s="37" t="s">
        <v>47</v>
      </c>
      <c r="B149" s="37" t="s">
        <v>184</v>
      </c>
      <c r="C149" s="37">
        <v>105</v>
      </c>
      <c r="E149" s="267" t="s">
        <v>214</v>
      </c>
      <c r="F149" s="374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81"/>
      <c r="R149" s="7"/>
      <c r="S149" s="390"/>
      <c r="T149" s="391"/>
      <c r="U149" s="391"/>
      <c r="V149" s="391"/>
      <c r="W149" s="391"/>
      <c r="X149" s="391"/>
      <c r="Y149" s="391"/>
      <c r="Z149" s="391"/>
      <c r="AA149" s="391"/>
      <c r="AB149" s="391"/>
      <c r="AC149" s="391"/>
      <c r="AD149" s="392"/>
      <c r="AE149" s="7"/>
      <c r="AF149" s="374"/>
      <c r="AG149" s="39"/>
      <c r="AH149" s="39"/>
      <c r="AI149" s="39"/>
      <c r="AJ149" s="39"/>
      <c r="AK149" s="39"/>
      <c r="AL149" s="39"/>
      <c r="AM149" s="39"/>
      <c r="AN149" s="39"/>
      <c r="AO149" s="39"/>
      <c r="AP149" s="39"/>
      <c r="AQ149" s="381"/>
      <c r="AR149" s="7"/>
      <c r="AS149" s="374"/>
      <c r="AT149" s="39"/>
      <c r="AU149" s="39"/>
      <c r="AV149" s="39"/>
      <c r="AW149" s="39"/>
      <c r="AX149" s="39"/>
      <c r="AY149" s="39"/>
      <c r="AZ149" s="39"/>
      <c r="BA149" s="39"/>
      <c r="BB149" s="39"/>
      <c r="BC149" s="39"/>
      <c r="BD149" s="381"/>
    </row>
    <row r="150" spans="1:56" ht="23" x14ac:dyDescent="0.35">
      <c r="A150" s="37" t="s">
        <v>47</v>
      </c>
      <c r="B150" s="37" t="s">
        <v>185</v>
      </c>
      <c r="C150" s="37">
        <v>106</v>
      </c>
      <c r="E150" s="267" t="s">
        <v>215</v>
      </c>
      <c r="F150" s="374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81"/>
      <c r="R150" s="7"/>
      <c r="S150" s="374"/>
      <c r="T150" s="39"/>
      <c r="U150" s="39"/>
      <c r="V150" s="39"/>
      <c r="W150" s="39"/>
      <c r="X150" s="39"/>
      <c r="Y150" s="39"/>
      <c r="Z150" s="39"/>
      <c r="AA150" s="39"/>
      <c r="AB150" s="39"/>
      <c r="AC150" s="39"/>
      <c r="AD150" s="381"/>
      <c r="AE150" s="7"/>
      <c r="AF150" s="374"/>
      <c r="AG150" s="39"/>
      <c r="AH150" s="39"/>
      <c r="AI150" s="39"/>
      <c r="AJ150" s="39"/>
      <c r="AK150" s="39"/>
      <c r="AL150" s="39"/>
      <c r="AM150" s="39"/>
      <c r="AN150" s="39"/>
      <c r="AO150" s="39"/>
      <c r="AP150" s="39"/>
      <c r="AQ150" s="381"/>
      <c r="AR150" s="7"/>
      <c r="AS150" s="374"/>
      <c r="AT150" s="39"/>
      <c r="AU150" s="39"/>
      <c r="AV150" s="39"/>
      <c r="AW150" s="39"/>
      <c r="AX150" s="39"/>
      <c r="AY150" s="39"/>
      <c r="AZ150" s="39"/>
      <c r="BA150" s="39"/>
      <c r="BB150" s="39"/>
      <c r="BC150" s="39"/>
      <c r="BD150" s="381"/>
    </row>
    <row r="151" spans="1:56" ht="23" x14ac:dyDescent="0.35">
      <c r="B151" s="37"/>
      <c r="C151" s="37"/>
      <c r="E151" s="46" t="s">
        <v>217</v>
      </c>
      <c r="F151" s="327"/>
      <c r="G151" s="326"/>
      <c r="H151" s="326"/>
      <c r="I151" s="326"/>
      <c r="J151" s="326"/>
      <c r="K151" s="326"/>
      <c r="L151" s="326"/>
      <c r="M151" s="326"/>
      <c r="N151" s="326"/>
      <c r="O151" s="326"/>
      <c r="P151" s="326"/>
      <c r="Q151" s="9"/>
      <c r="R151" s="7"/>
      <c r="S151" s="327"/>
      <c r="T151" s="326"/>
      <c r="U151" s="326"/>
      <c r="V151" s="326"/>
      <c r="W151" s="326"/>
      <c r="X151" s="326"/>
      <c r="Y151" s="326"/>
      <c r="Z151" s="326"/>
      <c r="AA151" s="326"/>
      <c r="AB151" s="326"/>
      <c r="AC151" s="326"/>
      <c r="AD151" s="9"/>
      <c r="AE151" s="7"/>
      <c r="AF151" s="327"/>
      <c r="AG151" s="326"/>
      <c r="AH151" s="326"/>
      <c r="AI151" s="326"/>
      <c r="AJ151" s="326"/>
      <c r="AK151" s="326"/>
      <c r="AL151" s="326"/>
      <c r="AM151" s="326"/>
      <c r="AN151" s="326"/>
      <c r="AO151" s="326"/>
      <c r="AP151" s="326"/>
      <c r="AQ151" s="9"/>
      <c r="AR151" s="7"/>
      <c r="AS151" s="327"/>
      <c r="AT151" s="326"/>
      <c r="AU151" s="326"/>
      <c r="AV151" s="326"/>
      <c r="AW151" s="326"/>
      <c r="AX151" s="326"/>
      <c r="AY151" s="326"/>
      <c r="AZ151" s="326"/>
      <c r="BA151" s="326"/>
      <c r="BB151" s="326"/>
      <c r="BC151" s="326"/>
      <c r="BD151" s="9"/>
    </row>
    <row r="152" spans="1:56" ht="23" x14ac:dyDescent="0.35">
      <c r="A152" s="37" t="s">
        <v>47</v>
      </c>
      <c r="B152" s="37" t="s">
        <v>186</v>
      </c>
      <c r="C152" s="37">
        <v>107</v>
      </c>
      <c r="E152" s="69" t="s">
        <v>218</v>
      </c>
      <c r="F152" s="42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81"/>
      <c r="R152" s="7"/>
      <c r="S152" s="393"/>
      <c r="T152" s="391"/>
      <c r="U152" s="391"/>
      <c r="V152" s="391"/>
      <c r="W152" s="391"/>
      <c r="X152" s="391"/>
      <c r="Y152" s="391"/>
      <c r="Z152" s="391"/>
      <c r="AA152" s="391"/>
      <c r="AB152" s="391"/>
      <c r="AC152" s="391"/>
      <c r="AD152" s="392"/>
      <c r="AE152" s="7"/>
      <c r="AF152" s="42"/>
      <c r="AG152" s="39"/>
      <c r="AH152" s="39"/>
      <c r="AI152" s="39"/>
      <c r="AJ152" s="39"/>
      <c r="AK152" s="39"/>
      <c r="AL152" s="39"/>
      <c r="AM152" s="39"/>
      <c r="AN152" s="39"/>
      <c r="AO152" s="39"/>
      <c r="AP152" s="39"/>
      <c r="AQ152" s="381"/>
      <c r="AR152" s="7"/>
      <c r="AS152" s="42"/>
      <c r="AT152" s="39"/>
      <c r="AU152" s="39"/>
      <c r="AV152" s="39"/>
      <c r="AW152" s="39"/>
      <c r="AX152" s="39"/>
      <c r="AY152" s="39"/>
      <c r="AZ152" s="39"/>
      <c r="BA152" s="39"/>
      <c r="BB152" s="39"/>
      <c r="BC152" s="39"/>
      <c r="BD152" s="381"/>
    </row>
    <row r="153" spans="1:56" ht="23" x14ac:dyDescent="0.35">
      <c r="A153" s="37" t="s">
        <v>47</v>
      </c>
      <c r="B153" s="37" t="s">
        <v>187</v>
      </c>
      <c r="C153" s="37">
        <v>108</v>
      </c>
      <c r="E153" s="69" t="s">
        <v>319</v>
      </c>
      <c r="F153" s="390"/>
      <c r="G153" s="391"/>
      <c r="H153" s="391"/>
      <c r="I153" s="391"/>
      <c r="J153" s="391"/>
      <c r="K153" s="391"/>
      <c r="L153" s="391"/>
      <c r="M153" s="391"/>
      <c r="N153" s="391"/>
      <c r="O153" s="391"/>
      <c r="P153" s="391"/>
      <c r="Q153" s="392"/>
      <c r="S153" s="390"/>
      <c r="T153" s="391"/>
      <c r="U153" s="391"/>
      <c r="V153" s="391"/>
      <c r="W153" s="391"/>
      <c r="X153" s="391"/>
      <c r="Y153" s="391"/>
      <c r="Z153" s="391"/>
      <c r="AA153" s="391"/>
      <c r="AB153" s="391"/>
      <c r="AC153" s="391"/>
      <c r="AD153" s="392"/>
      <c r="AF153" s="390"/>
      <c r="AG153" s="391"/>
      <c r="AH153" s="391"/>
      <c r="AI153" s="391"/>
      <c r="AJ153" s="391"/>
      <c r="AK153" s="391"/>
      <c r="AL153" s="391"/>
      <c r="AM153" s="391"/>
      <c r="AN153" s="391"/>
      <c r="AO153" s="391"/>
      <c r="AP153" s="391"/>
      <c r="AQ153" s="392"/>
      <c r="AS153" s="390"/>
      <c r="AT153" s="391"/>
      <c r="AU153" s="391"/>
      <c r="AV153" s="391"/>
      <c r="AW153" s="391"/>
      <c r="AX153" s="391"/>
      <c r="AY153" s="391"/>
      <c r="AZ153" s="391"/>
      <c r="BA153" s="391"/>
      <c r="BB153" s="391"/>
      <c r="BC153" s="391"/>
      <c r="BD153" s="392"/>
    </row>
    <row r="154" spans="1:56" ht="23" x14ac:dyDescent="0.35">
      <c r="A154" s="37" t="s">
        <v>47</v>
      </c>
      <c r="B154" s="37" t="s">
        <v>188</v>
      </c>
      <c r="C154" s="37">
        <v>109</v>
      </c>
      <c r="E154" s="69" t="s">
        <v>220</v>
      </c>
      <c r="F154" s="390"/>
      <c r="G154" s="391"/>
      <c r="H154" s="391"/>
      <c r="I154" s="391"/>
      <c r="J154" s="391"/>
      <c r="K154" s="391"/>
      <c r="L154" s="391"/>
      <c r="M154" s="391"/>
      <c r="N154" s="391"/>
      <c r="O154" s="391"/>
      <c r="P154" s="391"/>
      <c r="Q154" s="392"/>
      <c r="R154" s="7"/>
      <c r="S154" s="374"/>
      <c r="T154" s="39"/>
      <c r="U154" s="39"/>
      <c r="V154" s="39"/>
      <c r="W154" s="39"/>
      <c r="X154" s="39"/>
      <c r="Y154" s="39"/>
      <c r="Z154" s="39"/>
      <c r="AA154" s="39"/>
      <c r="AB154" s="39"/>
      <c r="AC154" s="39"/>
      <c r="AD154" s="381"/>
      <c r="AE154" s="7"/>
      <c r="AF154" s="374"/>
      <c r="AG154" s="39"/>
      <c r="AH154" s="39"/>
      <c r="AI154" s="39"/>
      <c r="AJ154" s="39"/>
      <c r="AK154" s="39"/>
      <c r="AL154" s="39"/>
      <c r="AM154" s="39"/>
      <c r="AN154" s="39"/>
      <c r="AO154" s="39"/>
      <c r="AP154" s="39"/>
      <c r="AQ154" s="381"/>
      <c r="AR154" s="7"/>
      <c r="AS154" s="390"/>
      <c r="AT154" s="391"/>
      <c r="AU154" s="391"/>
      <c r="AV154" s="391"/>
      <c r="AW154" s="391"/>
      <c r="AX154" s="391"/>
      <c r="AY154" s="391"/>
      <c r="AZ154" s="391"/>
      <c r="BA154" s="391"/>
      <c r="BB154" s="391"/>
      <c r="BC154" s="391"/>
      <c r="BD154" s="392"/>
    </row>
    <row r="155" spans="1:56" ht="23" x14ac:dyDescent="0.35">
      <c r="B155" s="37"/>
      <c r="C155" s="37"/>
      <c r="E155" s="46" t="s">
        <v>222</v>
      </c>
      <c r="F155" s="327"/>
      <c r="G155" s="326"/>
      <c r="H155" s="326"/>
      <c r="I155" s="326"/>
      <c r="J155" s="326"/>
      <c r="K155" s="326"/>
      <c r="L155" s="326"/>
      <c r="M155" s="326"/>
      <c r="N155" s="326"/>
      <c r="O155" s="326"/>
      <c r="P155" s="326"/>
      <c r="Q155" s="9"/>
      <c r="R155" s="7"/>
      <c r="S155" s="327"/>
      <c r="T155" s="326"/>
      <c r="U155" s="326"/>
      <c r="V155" s="326"/>
      <c r="W155" s="326"/>
      <c r="X155" s="326"/>
      <c r="Y155" s="326"/>
      <c r="Z155" s="326"/>
      <c r="AA155" s="326"/>
      <c r="AB155" s="326"/>
      <c r="AC155" s="326"/>
      <c r="AD155" s="9"/>
      <c r="AE155" s="7"/>
      <c r="AF155" s="327"/>
      <c r="AG155" s="326"/>
      <c r="AH155" s="326"/>
      <c r="AI155" s="326"/>
      <c r="AJ155" s="326"/>
      <c r="AK155" s="326"/>
      <c r="AL155" s="326"/>
      <c r="AM155" s="326"/>
      <c r="AN155" s="326"/>
      <c r="AO155" s="326"/>
      <c r="AP155" s="326"/>
      <c r="AQ155" s="9"/>
      <c r="AR155" s="7"/>
      <c r="AS155" s="327"/>
      <c r="AT155" s="326"/>
      <c r="AU155" s="326"/>
      <c r="AV155" s="326"/>
      <c r="AW155" s="326"/>
      <c r="AX155" s="326"/>
      <c r="AY155" s="326"/>
      <c r="AZ155" s="326"/>
      <c r="BA155" s="326"/>
      <c r="BB155" s="326"/>
      <c r="BC155" s="326"/>
      <c r="BD155" s="9"/>
    </row>
    <row r="156" spans="1:56" ht="23" x14ac:dyDescent="0.35">
      <c r="A156" s="37" t="s">
        <v>47</v>
      </c>
      <c r="B156" s="37" t="s">
        <v>189</v>
      </c>
      <c r="C156" s="37">
        <v>110</v>
      </c>
      <c r="E156" s="69" t="s">
        <v>223</v>
      </c>
      <c r="F156" s="390"/>
      <c r="G156" s="391"/>
      <c r="H156" s="391"/>
      <c r="I156" s="391"/>
      <c r="J156" s="391"/>
      <c r="K156" s="391"/>
      <c r="L156" s="391"/>
      <c r="M156" s="391"/>
      <c r="N156" s="391"/>
      <c r="O156" s="391"/>
      <c r="P156" s="391"/>
      <c r="Q156" s="392"/>
      <c r="R156" s="7"/>
      <c r="S156" s="390"/>
      <c r="T156" s="391"/>
      <c r="U156" s="391"/>
      <c r="V156" s="391"/>
      <c r="W156" s="391"/>
      <c r="X156" s="391"/>
      <c r="Y156" s="391"/>
      <c r="Z156" s="391"/>
      <c r="AA156" s="391"/>
      <c r="AB156" s="391"/>
      <c r="AC156" s="391"/>
      <c r="AD156" s="392"/>
      <c r="AE156" s="7"/>
      <c r="AF156" s="390"/>
      <c r="AG156" s="391"/>
      <c r="AH156" s="391"/>
      <c r="AI156" s="391"/>
      <c r="AJ156" s="391"/>
      <c r="AK156" s="391"/>
      <c r="AL156" s="391"/>
      <c r="AM156" s="391"/>
      <c r="AN156" s="391"/>
      <c r="AO156" s="391"/>
      <c r="AP156" s="391"/>
      <c r="AQ156" s="392"/>
      <c r="AR156" s="7"/>
      <c r="AS156" s="390"/>
      <c r="AT156" s="391"/>
      <c r="AU156" s="391"/>
      <c r="AV156" s="391"/>
      <c r="AW156" s="391"/>
      <c r="AX156" s="391"/>
      <c r="AY156" s="391"/>
      <c r="AZ156" s="391"/>
      <c r="BA156" s="391"/>
      <c r="BB156" s="391"/>
      <c r="BC156" s="391"/>
      <c r="BD156" s="392"/>
    </row>
    <row r="157" spans="1:56" ht="23" x14ac:dyDescent="0.35">
      <c r="A157" s="37" t="s">
        <v>47</v>
      </c>
      <c r="B157" s="37" t="s">
        <v>190</v>
      </c>
      <c r="C157" s="37">
        <v>111</v>
      </c>
      <c r="E157" s="69" t="s">
        <v>224</v>
      </c>
      <c r="F157" s="390"/>
      <c r="G157" s="391"/>
      <c r="H157" s="391"/>
      <c r="I157" s="391"/>
      <c r="J157" s="391"/>
      <c r="K157" s="391"/>
      <c r="L157" s="391"/>
      <c r="M157" s="391"/>
      <c r="N157" s="391"/>
      <c r="O157" s="391"/>
      <c r="P157" s="391"/>
      <c r="Q157" s="392"/>
      <c r="R157" s="7"/>
      <c r="S157" s="374"/>
      <c r="T157" s="39"/>
      <c r="U157" s="39"/>
      <c r="V157" s="39"/>
      <c r="W157" s="39"/>
      <c r="X157" s="39"/>
      <c r="Y157" s="39"/>
      <c r="Z157" s="39"/>
      <c r="AA157" s="39"/>
      <c r="AB157" s="39"/>
      <c r="AC157" s="39"/>
      <c r="AD157" s="381"/>
      <c r="AE157" s="7"/>
      <c r="AF157" s="374"/>
      <c r="AG157" s="39"/>
      <c r="AH157" s="39"/>
      <c r="AI157" s="39"/>
      <c r="AJ157" s="39"/>
      <c r="AK157" s="39"/>
      <c r="AL157" s="39"/>
      <c r="AM157" s="39"/>
      <c r="AN157" s="39"/>
      <c r="AO157" s="39"/>
      <c r="AP157" s="39"/>
      <c r="AQ157" s="381"/>
      <c r="AR157" s="7"/>
      <c r="AS157" s="390"/>
      <c r="AT157" s="391"/>
      <c r="AU157" s="391"/>
      <c r="AV157" s="391"/>
      <c r="AW157" s="391"/>
      <c r="AX157" s="391"/>
      <c r="AY157" s="391"/>
      <c r="AZ157" s="391"/>
      <c r="BA157" s="391"/>
      <c r="BB157" s="391"/>
      <c r="BC157" s="391"/>
      <c r="BD157" s="392"/>
    </row>
    <row r="158" spans="1:56" ht="23" x14ac:dyDescent="0.35">
      <c r="A158" s="37" t="s">
        <v>47</v>
      </c>
      <c r="B158" s="37" t="s">
        <v>191</v>
      </c>
      <c r="C158" s="37">
        <v>112</v>
      </c>
      <c r="E158" s="69" t="s">
        <v>225</v>
      </c>
      <c r="F158" s="390"/>
      <c r="G158" s="391"/>
      <c r="H158" s="391"/>
      <c r="I158" s="391"/>
      <c r="J158" s="391"/>
      <c r="K158" s="391"/>
      <c r="L158" s="391"/>
      <c r="M158" s="391"/>
      <c r="N158" s="391"/>
      <c r="O158" s="391"/>
      <c r="P158" s="391"/>
      <c r="Q158" s="392"/>
      <c r="R158" s="7"/>
      <c r="S158" s="390"/>
      <c r="T158" s="391"/>
      <c r="U158" s="391"/>
      <c r="V158" s="391"/>
      <c r="W158" s="391"/>
      <c r="X158" s="391"/>
      <c r="Y158" s="391"/>
      <c r="Z158" s="391"/>
      <c r="AA158" s="391"/>
      <c r="AB158" s="391"/>
      <c r="AC158" s="391"/>
      <c r="AD158" s="392"/>
      <c r="AE158" s="7"/>
      <c r="AF158" s="390"/>
      <c r="AG158" s="391"/>
      <c r="AH158" s="391"/>
      <c r="AI158" s="391"/>
      <c r="AJ158" s="391"/>
      <c r="AK158" s="391"/>
      <c r="AL158" s="391"/>
      <c r="AM158" s="391"/>
      <c r="AN158" s="391"/>
      <c r="AO158" s="391"/>
      <c r="AP158" s="391"/>
      <c r="AQ158" s="392"/>
      <c r="AR158" s="7"/>
      <c r="AS158" s="390"/>
      <c r="AT158" s="391"/>
      <c r="AU158" s="391"/>
      <c r="AV158" s="391"/>
      <c r="AW158" s="391"/>
      <c r="AX158" s="391"/>
      <c r="AY158" s="391"/>
      <c r="AZ158" s="391"/>
      <c r="BA158" s="391"/>
      <c r="BB158" s="391"/>
      <c r="BC158" s="391"/>
      <c r="BD158" s="392"/>
    </row>
    <row r="159" spans="1:56" ht="23" x14ac:dyDescent="0.35">
      <c r="A159" s="37" t="s">
        <v>47</v>
      </c>
      <c r="B159" s="37" t="s">
        <v>192</v>
      </c>
      <c r="C159" s="37">
        <v>113</v>
      </c>
      <c r="E159" s="69" t="s">
        <v>226</v>
      </c>
      <c r="F159" s="390"/>
      <c r="G159" s="391"/>
      <c r="H159" s="391"/>
      <c r="I159" s="391"/>
      <c r="J159" s="391"/>
      <c r="K159" s="391"/>
      <c r="L159" s="391"/>
      <c r="M159" s="391"/>
      <c r="N159" s="391"/>
      <c r="O159" s="391"/>
      <c r="P159" s="391"/>
      <c r="Q159" s="392"/>
      <c r="R159" s="7"/>
      <c r="S159" s="390"/>
      <c r="T159" s="391"/>
      <c r="U159" s="391"/>
      <c r="V159" s="391"/>
      <c r="W159" s="391"/>
      <c r="X159" s="391"/>
      <c r="Y159" s="391"/>
      <c r="Z159" s="391"/>
      <c r="AA159" s="391"/>
      <c r="AB159" s="391"/>
      <c r="AC159" s="391"/>
      <c r="AD159" s="392"/>
      <c r="AE159" s="7"/>
      <c r="AF159" s="390"/>
      <c r="AG159" s="391"/>
      <c r="AH159" s="391"/>
      <c r="AI159" s="391"/>
      <c r="AJ159" s="391"/>
      <c r="AK159" s="391"/>
      <c r="AL159" s="391"/>
      <c r="AM159" s="391"/>
      <c r="AN159" s="391"/>
      <c r="AO159" s="391"/>
      <c r="AP159" s="391"/>
      <c r="AQ159" s="392"/>
      <c r="AR159" s="7"/>
      <c r="AS159" s="390"/>
      <c r="AT159" s="391"/>
      <c r="AU159" s="391"/>
      <c r="AV159" s="391"/>
      <c r="AW159" s="391"/>
      <c r="AX159" s="391"/>
      <c r="AY159" s="391"/>
      <c r="AZ159" s="391"/>
      <c r="BA159" s="391"/>
      <c r="BB159" s="391"/>
      <c r="BC159" s="391"/>
      <c r="BD159" s="392"/>
    </row>
    <row r="160" spans="1:56" ht="23" x14ac:dyDescent="0.35">
      <c r="A160" s="37" t="s">
        <v>47</v>
      </c>
      <c r="B160" s="37" t="s">
        <v>193</v>
      </c>
      <c r="C160" s="37">
        <v>114</v>
      </c>
      <c r="E160" s="69" t="s">
        <v>227</v>
      </c>
      <c r="F160" s="390"/>
      <c r="G160" s="391"/>
      <c r="H160" s="391"/>
      <c r="I160" s="391"/>
      <c r="J160" s="391"/>
      <c r="K160" s="391"/>
      <c r="L160" s="391"/>
      <c r="M160" s="391"/>
      <c r="N160" s="391"/>
      <c r="O160" s="391"/>
      <c r="P160" s="391"/>
      <c r="Q160" s="392"/>
      <c r="R160" s="7"/>
      <c r="S160" s="390"/>
      <c r="T160" s="391"/>
      <c r="U160" s="391"/>
      <c r="V160" s="391"/>
      <c r="W160" s="391"/>
      <c r="X160" s="391"/>
      <c r="Y160" s="391"/>
      <c r="Z160" s="391"/>
      <c r="AA160" s="391"/>
      <c r="AB160" s="391"/>
      <c r="AC160" s="391"/>
      <c r="AD160" s="392"/>
      <c r="AE160" s="7"/>
      <c r="AF160" s="390"/>
      <c r="AG160" s="391"/>
      <c r="AH160" s="391"/>
      <c r="AI160" s="391"/>
      <c r="AJ160" s="391"/>
      <c r="AK160" s="391"/>
      <c r="AL160" s="391"/>
      <c r="AM160" s="391"/>
      <c r="AN160" s="391"/>
      <c r="AO160" s="391"/>
      <c r="AP160" s="391"/>
      <c r="AQ160" s="392"/>
      <c r="AR160" s="7"/>
      <c r="AS160" s="390"/>
      <c r="AT160" s="391"/>
      <c r="AU160" s="391"/>
      <c r="AV160" s="391"/>
      <c r="AW160" s="391"/>
      <c r="AX160" s="391"/>
      <c r="AY160" s="391"/>
      <c r="AZ160" s="391"/>
      <c r="BA160" s="391"/>
      <c r="BB160" s="391"/>
      <c r="BC160" s="391"/>
      <c r="BD160" s="392"/>
    </row>
    <row r="161" spans="1:56" ht="23" x14ac:dyDescent="0.35">
      <c r="C161" s="37"/>
      <c r="E161" s="70" t="s">
        <v>344</v>
      </c>
      <c r="F161" s="376"/>
      <c r="G161" s="387"/>
      <c r="H161" s="387"/>
      <c r="I161" s="387"/>
      <c r="J161" s="387"/>
      <c r="K161" s="387"/>
      <c r="L161" s="387"/>
      <c r="M161" s="387"/>
      <c r="N161" s="387"/>
      <c r="O161" s="387"/>
      <c r="P161" s="387"/>
      <c r="Q161" s="382"/>
      <c r="R161" s="7"/>
      <c r="S161" s="376"/>
      <c r="T161" s="387"/>
      <c r="U161" s="387"/>
      <c r="V161" s="387"/>
      <c r="W161" s="387"/>
      <c r="X161" s="387"/>
      <c r="Y161" s="387"/>
      <c r="Z161" s="387"/>
      <c r="AA161" s="387"/>
      <c r="AB161" s="387"/>
      <c r="AC161" s="387"/>
      <c r="AD161" s="382"/>
      <c r="AE161" s="7"/>
      <c r="AF161" s="376"/>
      <c r="AG161" s="387"/>
      <c r="AH161" s="387"/>
      <c r="AI161" s="387"/>
      <c r="AJ161" s="387"/>
      <c r="AK161" s="387"/>
      <c r="AL161" s="387"/>
      <c r="AM161" s="387"/>
      <c r="AN161" s="387"/>
      <c r="AO161" s="387"/>
      <c r="AP161" s="387"/>
      <c r="AQ161" s="382"/>
      <c r="AR161" s="7"/>
      <c r="AS161" s="376"/>
      <c r="AT161" s="387"/>
      <c r="AU161" s="387"/>
      <c r="AV161" s="387"/>
      <c r="AW161" s="387"/>
      <c r="AX161" s="387"/>
      <c r="AY161" s="387"/>
      <c r="AZ161" s="387"/>
      <c r="BA161" s="387"/>
      <c r="BB161" s="387"/>
      <c r="BC161" s="387"/>
      <c r="BD161" s="382"/>
    </row>
    <row r="162" spans="1:56" ht="23" x14ac:dyDescent="0.35">
      <c r="B162" s="57"/>
      <c r="C162" s="37"/>
      <c r="E162" s="46" t="s">
        <v>200</v>
      </c>
      <c r="F162" s="325"/>
      <c r="G162" s="326"/>
      <c r="H162" s="326"/>
      <c r="I162" s="326"/>
      <c r="J162" s="326"/>
      <c r="K162" s="326"/>
      <c r="L162" s="326"/>
      <c r="M162" s="326"/>
      <c r="N162" s="326"/>
      <c r="O162" s="326"/>
      <c r="P162" s="326"/>
      <c r="Q162" s="9"/>
      <c r="R162" s="7"/>
      <c r="S162" s="325"/>
      <c r="T162" s="326"/>
      <c r="U162" s="326"/>
      <c r="V162" s="326"/>
      <c r="W162" s="326"/>
      <c r="X162" s="326"/>
      <c r="Y162" s="326"/>
      <c r="Z162" s="326"/>
      <c r="AA162" s="326"/>
      <c r="AB162" s="326"/>
      <c r="AC162" s="326"/>
      <c r="AD162" s="9"/>
      <c r="AE162" s="7"/>
      <c r="AF162" s="325"/>
      <c r="AG162" s="326"/>
      <c r="AH162" s="326"/>
      <c r="AI162" s="326"/>
      <c r="AJ162" s="326"/>
      <c r="AK162" s="326"/>
      <c r="AL162" s="326"/>
      <c r="AM162" s="326"/>
      <c r="AN162" s="326"/>
      <c r="AO162" s="326"/>
      <c r="AP162" s="326"/>
      <c r="AQ162" s="9"/>
      <c r="AR162" s="7"/>
      <c r="AS162" s="325"/>
      <c r="AT162" s="326"/>
      <c r="AU162" s="326"/>
      <c r="AV162" s="326"/>
      <c r="AW162" s="326"/>
      <c r="AX162" s="326"/>
      <c r="AY162" s="326"/>
      <c r="AZ162" s="326"/>
      <c r="BA162" s="326"/>
      <c r="BB162" s="326"/>
      <c r="BC162" s="326"/>
      <c r="BD162" s="9"/>
    </row>
    <row r="163" spans="1:56" ht="23" x14ac:dyDescent="0.35">
      <c r="B163" s="57"/>
      <c r="C163" s="37"/>
      <c r="E163" s="262" t="s">
        <v>202</v>
      </c>
      <c r="F163" s="375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380"/>
      <c r="R163" s="7"/>
      <c r="S163" s="375"/>
      <c r="T163" s="19"/>
      <c r="U163" s="19"/>
      <c r="V163" s="19"/>
      <c r="W163" s="19"/>
      <c r="X163" s="19"/>
      <c r="Y163" s="19"/>
      <c r="Z163" s="19"/>
      <c r="AA163" s="19"/>
      <c r="AB163" s="19"/>
      <c r="AC163" s="19"/>
      <c r="AD163" s="380"/>
      <c r="AE163" s="7"/>
      <c r="AF163" s="375"/>
      <c r="AG163" s="19"/>
      <c r="AH163" s="19"/>
      <c r="AI163" s="19"/>
      <c r="AJ163" s="19"/>
      <c r="AK163" s="19"/>
      <c r="AL163" s="19"/>
      <c r="AM163" s="19"/>
      <c r="AN163" s="19"/>
      <c r="AO163" s="19"/>
      <c r="AP163" s="19"/>
      <c r="AQ163" s="380"/>
      <c r="AR163" s="7"/>
      <c r="AS163" s="375"/>
      <c r="AT163" s="19"/>
      <c r="AU163" s="19"/>
      <c r="AV163" s="19"/>
      <c r="AW163" s="19"/>
      <c r="AX163" s="19"/>
      <c r="AY163" s="19"/>
      <c r="AZ163" s="19"/>
      <c r="BA163" s="19"/>
      <c r="BB163" s="19"/>
      <c r="BC163" s="19"/>
      <c r="BD163" s="380"/>
    </row>
    <row r="164" spans="1:56" ht="23" x14ac:dyDescent="0.35">
      <c r="A164" s="37" t="s">
        <v>49</v>
      </c>
      <c r="B164" s="37" t="s">
        <v>175</v>
      </c>
      <c r="C164" s="37">
        <v>115</v>
      </c>
      <c r="E164" s="47" t="s">
        <v>308</v>
      </c>
      <c r="F164" s="390"/>
      <c r="G164" s="391"/>
      <c r="H164" s="391"/>
      <c r="I164" s="391"/>
      <c r="J164" s="391"/>
      <c r="K164" s="391"/>
      <c r="L164" s="391"/>
      <c r="M164" s="391"/>
      <c r="N164" s="391"/>
      <c r="O164" s="391"/>
      <c r="P164" s="391"/>
      <c r="Q164" s="392"/>
      <c r="R164" s="7"/>
      <c r="S164" s="390"/>
      <c r="T164" s="391"/>
      <c r="U164" s="391"/>
      <c r="V164" s="391"/>
      <c r="W164" s="391"/>
      <c r="X164" s="391"/>
      <c r="Y164" s="391"/>
      <c r="Z164" s="391"/>
      <c r="AA164" s="391"/>
      <c r="AB164" s="391"/>
      <c r="AC164" s="391"/>
      <c r="AD164" s="392"/>
      <c r="AE164" s="7"/>
      <c r="AF164" s="390"/>
      <c r="AG164" s="391"/>
      <c r="AH164" s="391"/>
      <c r="AI164" s="391"/>
      <c r="AJ164" s="391"/>
      <c r="AK164" s="391"/>
      <c r="AL164" s="391"/>
      <c r="AM164" s="391"/>
      <c r="AN164" s="391"/>
      <c r="AO164" s="391"/>
      <c r="AP164" s="391"/>
      <c r="AQ164" s="392"/>
      <c r="AR164" s="7"/>
      <c r="AS164" s="390"/>
      <c r="AT164" s="391"/>
      <c r="AU164" s="391"/>
      <c r="AV164" s="391"/>
      <c r="AW164" s="391"/>
      <c r="AX164" s="391"/>
      <c r="AY164" s="391"/>
      <c r="AZ164" s="391"/>
      <c r="BA164" s="391"/>
      <c r="BB164" s="391"/>
      <c r="BC164" s="391"/>
      <c r="BD164" s="392"/>
    </row>
    <row r="165" spans="1:56" ht="23" x14ac:dyDescent="0.35">
      <c r="B165" s="58"/>
      <c r="C165" s="37"/>
      <c r="E165" s="71" t="s">
        <v>370</v>
      </c>
      <c r="F165" s="375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380"/>
      <c r="R165" s="7"/>
      <c r="S165" s="375"/>
      <c r="T165" s="19"/>
      <c r="U165" s="19"/>
      <c r="V165" s="19"/>
      <c r="W165" s="19"/>
      <c r="X165" s="19"/>
      <c r="Y165" s="19"/>
      <c r="Z165" s="19"/>
      <c r="AA165" s="19"/>
      <c r="AB165" s="19"/>
      <c r="AC165" s="19"/>
      <c r="AD165" s="380"/>
      <c r="AE165" s="7"/>
      <c r="AF165" s="375"/>
      <c r="AG165" s="19"/>
      <c r="AH165" s="19"/>
      <c r="AI165" s="19"/>
      <c r="AJ165" s="19"/>
      <c r="AK165" s="19"/>
      <c r="AL165" s="19"/>
      <c r="AM165" s="19"/>
      <c r="AN165" s="19"/>
      <c r="AO165" s="19"/>
      <c r="AP165" s="19"/>
      <c r="AQ165" s="380"/>
      <c r="AR165" s="7"/>
      <c r="AS165" s="375"/>
      <c r="AT165" s="19"/>
      <c r="AU165" s="19"/>
      <c r="AV165" s="19"/>
      <c r="AW165" s="19"/>
      <c r="AX165" s="19"/>
      <c r="AY165" s="19"/>
      <c r="AZ165" s="19"/>
      <c r="BA165" s="19"/>
      <c r="BB165" s="19"/>
      <c r="BC165" s="19"/>
      <c r="BD165" s="380"/>
    </row>
    <row r="166" spans="1:56" ht="23" x14ac:dyDescent="0.35">
      <c r="A166" s="37" t="s">
        <v>49</v>
      </c>
      <c r="B166" s="37" t="s">
        <v>176</v>
      </c>
      <c r="C166" s="37">
        <v>116</v>
      </c>
      <c r="E166" s="72" t="s">
        <v>206</v>
      </c>
      <c r="F166" s="390"/>
      <c r="G166" s="391"/>
      <c r="H166" s="391"/>
      <c r="I166" s="391"/>
      <c r="J166" s="391"/>
      <c r="K166" s="391"/>
      <c r="L166" s="391"/>
      <c r="M166" s="391"/>
      <c r="N166" s="391"/>
      <c r="O166" s="391"/>
      <c r="P166" s="391"/>
      <c r="Q166" s="392"/>
      <c r="R166" s="7"/>
      <c r="S166" s="390"/>
      <c r="T166" s="391"/>
      <c r="U166" s="391"/>
      <c r="V166" s="391"/>
      <c r="W166" s="391"/>
      <c r="X166" s="391"/>
      <c r="Y166" s="391"/>
      <c r="Z166" s="391"/>
      <c r="AA166" s="391"/>
      <c r="AB166" s="391"/>
      <c r="AC166" s="391"/>
      <c r="AD166" s="392"/>
      <c r="AE166" s="7"/>
      <c r="AF166" s="390"/>
      <c r="AG166" s="391"/>
      <c r="AH166" s="391"/>
      <c r="AI166" s="391"/>
      <c r="AJ166" s="391"/>
      <c r="AK166" s="391"/>
      <c r="AL166" s="391"/>
      <c r="AM166" s="391"/>
      <c r="AN166" s="391"/>
      <c r="AO166" s="391"/>
      <c r="AP166" s="391"/>
      <c r="AQ166" s="392"/>
      <c r="AR166" s="7"/>
      <c r="AS166" s="390"/>
      <c r="AT166" s="391"/>
      <c r="AU166" s="391"/>
      <c r="AV166" s="391"/>
      <c r="AW166" s="391"/>
      <c r="AX166" s="391"/>
      <c r="AY166" s="391"/>
      <c r="AZ166" s="391"/>
      <c r="BA166" s="391"/>
      <c r="BB166" s="391"/>
      <c r="BC166" s="391"/>
      <c r="BD166" s="392"/>
    </row>
    <row r="167" spans="1:56" ht="23" x14ac:dyDescent="0.35">
      <c r="A167" s="37" t="s">
        <v>49</v>
      </c>
      <c r="B167" s="37" t="s">
        <v>177</v>
      </c>
      <c r="C167" s="37">
        <v>117</v>
      </c>
      <c r="E167" s="72" t="s">
        <v>207</v>
      </c>
      <c r="F167" s="390"/>
      <c r="G167" s="391"/>
      <c r="H167" s="391"/>
      <c r="I167" s="391"/>
      <c r="J167" s="391"/>
      <c r="K167" s="391"/>
      <c r="L167" s="391"/>
      <c r="M167" s="391"/>
      <c r="N167" s="391"/>
      <c r="O167" s="391"/>
      <c r="P167" s="391"/>
      <c r="Q167" s="392"/>
      <c r="R167" s="7"/>
      <c r="S167" s="390"/>
      <c r="T167" s="391"/>
      <c r="U167" s="391"/>
      <c r="V167" s="391"/>
      <c r="W167" s="391"/>
      <c r="X167" s="391"/>
      <c r="Y167" s="391"/>
      <c r="Z167" s="391"/>
      <c r="AA167" s="391"/>
      <c r="AB167" s="391"/>
      <c r="AC167" s="391"/>
      <c r="AD167" s="392"/>
      <c r="AE167" s="7"/>
      <c r="AF167" s="390"/>
      <c r="AG167" s="391"/>
      <c r="AH167" s="391"/>
      <c r="AI167" s="391"/>
      <c r="AJ167" s="391"/>
      <c r="AK167" s="391"/>
      <c r="AL167" s="391"/>
      <c r="AM167" s="391"/>
      <c r="AN167" s="391"/>
      <c r="AO167" s="391"/>
      <c r="AP167" s="391"/>
      <c r="AQ167" s="392"/>
      <c r="AR167" s="7"/>
      <c r="AS167" s="390"/>
      <c r="AT167" s="391"/>
      <c r="AU167" s="391"/>
      <c r="AV167" s="391"/>
      <c r="AW167" s="391"/>
      <c r="AX167" s="391"/>
      <c r="AY167" s="391"/>
      <c r="AZ167" s="391"/>
      <c r="BA167" s="391"/>
      <c r="BB167" s="391"/>
      <c r="BC167" s="391"/>
      <c r="BD167" s="392"/>
    </row>
    <row r="168" spans="1:56" ht="23" x14ac:dyDescent="0.35">
      <c r="A168" s="37" t="s">
        <v>49</v>
      </c>
      <c r="B168" s="37" t="s">
        <v>178</v>
      </c>
      <c r="C168" s="37">
        <v>118</v>
      </c>
      <c r="E168" s="72" t="s">
        <v>208</v>
      </c>
      <c r="F168" s="390"/>
      <c r="G168" s="391"/>
      <c r="H168" s="391"/>
      <c r="I168" s="391"/>
      <c r="J168" s="391"/>
      <c r="K168" s="391"/>
      <c r="L168" s="391"/>
      <c r="M168" s="391"/>
      <c r="N168" s="391"/>
      <c r="O168" s="391"/>
      <c r="P168" s="391"/>
      <c r="Q168" s="392"/>
      <c r="R168" s="7"/>
      <c r="S168" s="390"/>
      <c r="T168" s="391"/>
      <c r="U168" s="391"/>
      <c r="V168" s="391"/>
      <c r="W168" s="391"/>
      <c r="X168" s="391"/>
      <c r="Y168" s="391"/>
      <c r="Z168" s="391"/>
      <c r="AA168" s="391"/>
      <c r="AB168" s="391"/>
      <c r="AC168" s="391"/>
      <c r="AD168" s="392"/>
      <c r="AE168" s="7"/>
      <c r="AF168" s="390"/>
      <c r="AG168" s="391"/>
      <c r="AH168" s="391"/>
      <c r="AI168" s="391"/>
      <c r="AJ168" s="391"/>
      <c r="AK168" s="391"/>
      <c r="AL168" s="391"/>
      <c r="AM168" s="391"/>
      <c r="AN168" s="391"/>
      <c r="AO168" s="391"/>
      <c r="AP168" s="391"/>
      <c r="AQ168" s="392"/>
      <c r="AR168" s="7"/>
      <c r="AS168" s="390"/>
      <c r="AT168" s="391"/>
      <c r="AU168" s="391"/>
      <c r="AV168" s="391"/>
      <c r="AW168" s="391"/>
      <c r="AX168" s="391"/>
      <c r="AY168" s="391"/>
      <c r="AZ168" s="391"/>
      <c r="BA168" s="391"/>
      <c r="BB168" s="391"/>
      <c r="BC168" s="391"/>
      <c r="BD168" s="392"/>
    </row>
    <row r="169" spans="1:56" ht="23" x14ac:dyDescent="0.35">
      <c r="A169" s="37" t="s">
        <v>49</v>
      </c>
      <c r="B169" s="37" t="s">
        <v>179</v>
      </c>
      <c r="C169" s="37">
        <v>119</v>
      </c>
      <c r="E169" s="72" t="s">
        <v>209</v>
      </c>
      <c r="F169" s="390"/>
      <c r="G169" s="391"/>
      <c r="H169" s="391"/>
      <c r="I169" s="391"/>
      <c r="J169" s="391"/>
      <c r="K169" s="391"/>
      <c r="L169" s="391"/>
      <c r="M169" s="391"/>
      <c r="N169" s="391"/>
      <c r="O169" s="391"/>
      <c r="P169" s="391"/>
      <c r="Q169" s="392"/>
      <c r="R169" s="7"/>
      <c r="S169" s="390"/>
      <c r="T169" s="391"/>
      <c r="U169" s="391"/>
      <c r="V169" s="391"/>
      <c r="W169" s="391"/>
      <c r="X169" s="391"/>
      <c r="Y169" s="391"/>
      <c r="Z169" s="391"/>
      <c r="AA169" s="391"/>
      <c r="AB169" s="391"/>
      <c r="AC169" s="391"/>
      <c r="AD169" s="392"/>
      <c r="AE169" s="7"/>
      <c r="AF169" s="390"/>
      <c r="AG169" s="391"/>
      <c r="AH169" s="391"/>
      <c r="AI169" s="391"/>
      <c r="AJ169" s="391"/>
      <c r="AK169" s="391"/>
      <c r="AL169" s="391"/>
      <c r="AM169" s="391"/>
      <c r="AN169" s="391"/>
      <c r="AO169" s="391"/>
      <c r="AP169" s="391"/>
      <c r="AQ169" s="392"/>
      <c r="AR169" s="7"/>
      <c r="AS169" s="390"/>
      <c r="AT169" s="391"/>
      <c r="AU169" s="391"/>
      <c r="AV169" s="391"/>
      <c r="AW169" s="391"/>
      <c r="AX169" s="391"/>
      <c r="AY169" s="391"/>
      <c r="AZ169" s="391"/>
      <c r="BA169" s="391"/>
      <c r="BB169" s="391"/>
      <c r="BC169" s="391"/>
      <c r="BD169" s="392"/>
    </row>
    <row r="170" spans="1:56" ht="23" x14ac:dyDescent="0.35">
      <c r="A170" s="37" t="s">
        <v>49</v>
      </c>
      <c r="B170" s="37" t="s">
        <v>180</v>
      </c>
      <c r="C170" s="37">
        <v>120</v>
      </c>
      <c r="E170" s="72" t="s">
        <v>210</v>
      </c>
      <c r="F170" s="390"/>
      <c r="G170" s="391"/>
      <c r="H170" s="391"/>
      <c r="I170" s="391"/>
      <c r="J170" s="391"/>
      <c r="K170" s="391"/>
      <c r="L170" s="391"/>
      <c r="M170" s="391"/>
      <c r="N170" s="391"/>
      <c r="O170" s="391"/>
      <c r="P170" s="391"/>
      <c r="Q170" s="392"/>
      <c r="R170" s="7"/>
      <c r="S170" s="390"/>
      <c r="T170" s="391"/>
      <c r="U170" s="391"/>
      <c r="V170" s="391"/>
      <c r="W170" s="391"/>
      <c r="X170" s="391"/>
      <c r="Y170" s="391"/>
      <c r="Z170" s="391"/>
      <c r="AA170" s="391"/>
      <c r="AB170" s="391"/>
      <c r="AC170" s="391"/>
      <c r="AD170" s="392"/>
      <c r="AE170" s="7"/>
      <c r="AF170" s="390"/>
      <c r="AG170" s="391"/>
      <c r="AH170" s="391"/>
      <c r="AI170" s="391"/>
      <c r="AJ170" s="391"/>
      <c r="AK170" s="391"/>
      <c r="AL170" s="391"/>
      <c r="AM170" s="391"/>
      <c r="AN170" s="391"/>
      <c r="AO170" s="391"/>
      <c r="AP170" s="391"/>
      <c r="AQ170" s="392"/>
      <c r="AR170" s="7"/>
      <c r="AS170" s="390"/>
      <c r="AT170" s="391"/>
      <c r="AU170" s="391"/>
      <c r="AV170" s="391"/>
      <c r="AW170" s="391"/>
      <c r="AX170" s="391"/>
      <c r="AY170" s="391"/>
      <c r="AZ170" s="391"/>
      <c r="BA170" s="391"/>
      <c r="BB170" s="391"/>
      <c r="BC170" s="391"/>
      <c r="BD170" s="392"/>
    </row>
    <row r="171" spans="1:56" ht="23" x14ac:dyDescent="0.35">
      <c r="A171" s="37" t="s">
        <v>49</v>
      </c>
      <c r="B171" s="37" t="s">
        <v>181</v>
      </c>
      <c r="C171" s="37">
        <v>121</v>
      </c>
      <c r="E171" s="72" t="s">
        <v>211</v>
      </c>
      <c r="F171" s="390"/>
      <c r="G171" s="391"/>
      <c r="H171" s="391"/>
      <c r="I171" s="391"/>
      <c r="J171" s="391"/>
      <c r="K171" s="391"/>
      <c r="L171" s="391"/>
      <c r="M171" s="391"/>
      <c r="N171" s="391"/>
      <c r="O171" s="391"/>
      <c r="P171" s="391"/>
      <c r="Q171" s="392"/>
      <c r="R171" s="7"/>
      <c r="S171" s="390"/>
      <c r="T171" s="391"/>
      <c r="U171" s="391"/>
      <c r="V171" s="391"/>
      <c r="W171" s="391"/>
      <c r="X171" s="391"/>
      <c r="Y171" s="391"/>
      <c r="Z171" s="391"/>
      <c r="AA171" s="391"/>
      <c r="AB171" s="391"/>
      <c r="AC171" s="391"/>
      <c r="AD171" s="392"/>
      <c r="AE171" s="7"/>
      <c r="AF171" s="390"/>
      <c r="AG171" s="391"/>
      <c r="AH171" s="391"/>
      <c r="AI171" s="391"/>
      <c r="AJ171" s="391"/>
      <c r="AK171" s="391"/>
      <c r="AL171" s="391"/>
      <c r="AM171" s="391"/>
      <c r="AN171" s="391"/>
      <c r="AO171" s="391"/>
      <c r="AP171" s="391"/>
      <c r="AQ171" s="392"/>
      <c r="AR171" s="7"/>
      <c r="AS171" s="390"/>
      <c r="AT171" s="391"/>
      <c r="AU171" s="391"/>
      <c r="AV171" s="391"/>
      <c r="AW171" s="391"/>
      <c r="AX171" s="391"/>
      <c r="AY171" s="391"/>
      <c r="AZ171" s="391"/>
      <c r="BA171" s="391"/>
      <c r="BB171" s="391"/>
      <c r="BC171" s="391"/>
      <c r="BD171" s="392"/>
    </row>
    <row r="172" spans="1:56" ht="23" x14ac:dyDescent="0.35">
      <c r="A172" s="37" t="s">
        <v>49</v>
      </c>
      <c r="B172" s="37" t="s">
        <v>182</v>
      </c>
      <c r="C172" s="37">
        <v>122</v>
      </c>
      <c r="E172" s="72" t="s">
        <v>212</v>
      </c>
      <c r="F172" s="390"/>
      <c r="G172" s="391"/>
      <c r="H172" s="391"/>
      <c r="I172" s="391"/>
      <c r="J172" s="391"/>
      <c r="K172" s="391"/>
      <c r="L172" s="391"/>
      <c r="M172" s="391"/>
      <c r="N172" s="391"/>
      <c r="O172" s="391"/>
      <c r="P172" s="391"/>
      <c r="Q172" s="392"/>
      <c r="R172" s="7"/>
      <c r="S172" s="390"/>
      <c r="T172" s="391"/>
      <c r="U172" s="391"/>
      <c r="V172" s="391"/>
      <c r="W172" s="391"/>
      <c r="X172" s="391"/>
      <c r="Y172" s="391"/>
      <c r="Z172" s="391"/>
      <c r="AA172" s="391"/>
      <c r="AB172" s="391"/>
      <c r="AC172" s="391"/>
      <c r="AD172" s="392"/>
      <c r="AE172" s="7"/>
      <c r="AF172" s="390"/>
      <c r="AG172" s="391"/>
      <c r="AH172" s="391"/>
      <c r="AI172" s="391"/>
      <c r="AJ172" s="391"/>
      <c r="AK172" s="391"/>
      <c r="AL172" s="391"/>
      <c r="AM172" s="391"/>
      <c r="AN172" s="391"/>
      <c r="AO172" s="391"/>
      <c r="AP172" s="391"/>
      <c r="AQ172" s="392"/>
      <c r="AR172" s="7"/>
      <c r="AS172" s="390"/>
      <c r="AT172" s="391"/>
      <c r="AU172" s="391"/>
      <c r="AV172" s="391"/>
      <c r="AW172" s="391"/>
      <c r="AX172" s="391"/>
      <c r="AY172" s="391"/>
      <c r="AZ172" s="391"/>
      <c r="BA172" s="391"/>
      <c r="BB172" s="391"/>
      <c r="BC172" s="391"/>
      <c r="BD172" s="392"/>
    </row>
    <row r="173" spans="1:56" ht="23" x14ac:dyDescent="0.35">
      <c r="A173" s="37" t="s">
        <v>49</v>
      </c>
      <c r="B173" s="37" t="s">
        <v>183</v>
      </c>
      <c r="C173" s="37">
        <v>123</v>
      </c>
      <c r="E173" s="47" t="s">
        <v>213</v>
      </c>
      <c r="F173" s="374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81"/>
      <c r="R173" s="7"/>
      <c r="S173" s="374"/>
      <c r="T173" s="39"/>
      <c r="U173" s="39"/>
      <c r="V173" s="39"/>
      <c r="W173" s="39"/>
      <c r="X173" s="39"/>
      <c r="Y173" s="39"/>
      <c r="Z173" s="39"/>
      <c r="AA173" s="39"/>
      <c r="AB173" s="39"/>
      <c r="AC173" s="39"/>
      <c r="AD173" s="381"/>
      <c r="AE173" s="7"/>
      <c r="AF173" s="374"/>
      <c r="AG173" s="39"/>
      <c r="AH173" s="39"/>
      <c r="AI173" s="39"/>
      <c r="AJ173" s="39"/>
      <c r="AK173" s="39"/>
      <c r="AL173" s="39"/>
      <c r="AM173" s="39"/>
      <c r="AN173" s="39"/>
      <c r="AO173" s="39"/>
      <c r="AP173" s="39"/>
      <c r="AQ173" s="381"/>
      <c r="AR173" s="7"/>
      <c r="AS173" s="374"/>
      <c r="AT173" s="39"/>
      <c r="AU173" s="39"/>
      <c r="AV173" s="39"/>
      <c r="AW173" s="39"/>
      <c r="AX173" s="39"/>
      <c r="AY173" s="39"/>
      <c r="AZ173" s="39"/>
      <c r="BA173" s="39"/>
      <c r="BB173" s="39"/>
      <c r="BC173" s="39"/>
      <c r="BD173" s="381"/>
    </row>
    <row r="174" spans="1:56" ht="23" x14ac:dyDescent="0.35">
      <c r="A174" s="37" t="s">
        <v>49</v>
      </c>
      <c r="B174" s="37" t="s">
        <v>184</v>
      </c>
      <c r="C174" s="37">
        <v>124</v>
      </c>
      <c r="E174" s="267" t="s">
        <v>214</v>
      </c>
      <c r="F174" s="374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81"/>
      <c r="R174" s="7"/>
      <c r="S174" s="390"/>
      <c r="T174" s="391"/>
      <c r="U174" s="391"/>
      <c r="V174" s="391"/>
      <c r="W174" s="391"/>
      <c r="X174" s="391"/>
      <c r="Y174" s="391"/>
      <c r="Z174" s="391"/>
      <c r="AA174" s="391"/>
      <c r="AB174" s="391"/>
      <c r="AC174" s="391"/>
      <c r="AD174" s="392"/>
      <c r="AE174" s="7"/>
      <c r="AF174" s="374"/>
      <c r="AG174" s="39"/>
      <c r="AH174" s="39"/>
      <c r="AI174" s="39"/>
      <c r="AJ174" s="39"/>
      <c r="AK174" s="39"/>
      <c r="AL174" s="39"/>
      <c r="AM174" s="39"/>
      <c r="AN174" s="39"/>
      <c r="AO174" s="39"/>
      <c r="AP174" s="39"/>
      <c r="AQ174" s="381"/>
      <c r="AR174" s="7"/>
      <c r="AS174" s="374"/>
      <c r="AT174" s="39"/>
      <c r="AU174" s="39"/>
      <c r="AV174" s="39"/>
      <c r="AW174" s="39"/>
      <c r="AX174" s="39"/>
      <c r="AY174" s="39"/>
      <c r="AZ174" s="39"/>
      <c r="BA174" s="39"/>
      <c r="BB174" s="39"/>
      <c r="BC174" s="39"/>
      <c r="BD174" s="381"/>
    </row>
    <row r="175" spans="1:56" ht="23" x14ac:dyDescent="0.35">
      <c r="A175" s="37" t="s">
        <v>49</v>
      </c>
      <c r="B175" s="37" t="s">
        <v>185</v>
      </c>
      <c r="C175" s="37">
        <v>125</v>
      </c>
      <c r="E175" s="267" t="s">
        <v>215</v>
      </c>
      <c r="F175" s="374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81"/>
      <c r="R175" s="7"/>
      <c r="S175" s="374"/>
      <c r="T175" s="39"/>
      <c r="U175" s="39"/>
      <c r="V175" s="39"/>
      <c r="W175" s="39"/>
      <c r="X175" s="39"/>
      <c r="Y175" s="39"/>
      <c r="Z175" s="39"/>
      <c r="AA175" s="39"/>
      <c r="AB175" s="39"/>
      <c r="AC175" s="39"/>
      <c r="AD175" s="381"/>
      <c r="AE175" s="7"/>
      <c r="AF175" s="374"/>
      <c r="AG175" s="39"/>
      <c r="AH175" s="39"/>
      <c r="AI175" s="39"/>
      <c r="AJ175" s="39"/>
      <c r="AK175" s="39"/>
      <c r="AL175" s="39"/>
      <c r="AM175" s="39"/>
      <c r="AN175" s="39"/>
      <c r="AO175" s="39"/>
      <c r="AP175" s="39"/>
      <c r="AQ175" s="381"/>
      <c r="AR175" s="7"/>
      <c r="AS175" s="374"/>
      <c r="AT175" s="39"/>
      <c r="AU175" s="39"/>
      <c r="AV175" s="39"/>
      <c r="AW175" s="39"/>
      <c r="AX175" s="39"/>
      <c r="AY175" s="39"/>
      <c r="AZ175" s="39"/>
      <c r="BA175" s="39"/>
      <c r="BB175" s="39"/>
      <c r="BC175" s="39"/>
      <c r="BD175" s="381"/>
    </row>
    <row r="176" spans="1:56" ht="23" x14ac:dyDescent="0.35">
      <c r="B176" s="37"/>
      <c r="C176" s="37"/>
      <c r="E176" s="46" t="s">
        <v>217</v>
      </c>
      <c r="F176" s="327"/>
      <c r="G176" s="326"/>
      <c r="H176" s="326"/>
      <c r="I176" s="326"/>
      <c r="J176" s="326"/>
      <c r="K176" s="326"/>
      <c r="L176" s="326"/>
      <c r="M176" s="326"/>
      <c r="N176" s="326"/>
      <c r="O176" s="326"/>
      <c r="P176" s="326"/>
      <c r="Q176" s="9"/>
      <c r="R176" s="7"/>
      <c r="S176" s="327"/>
      <c r="T176" s="326"/>
      <c r="U176" s="326"/>
      <c r="V176" s="326"/>
      <c r="W176" s="326"/>
      <c r="X176" s="326"/>
      <c r="Y176" s="326"/>
      <c r="Z176" s="326"/>
      <c r="AA176" s="326"/>
      <c r="AB176" s="326"/>
      <c r="AC176" s="326"/>
      <c r="AD176" s="9"/>
      <c r="AE176" s="7"/>
      <c r="AF176" s="327"/>
      <c r="AG176" s="326"/>
      <c r="AH176" s="326"/>
      <c r="AI176" s="326"/>
      <c r="AJ176" s="326"/>
      <c r="AK176" s="326"/>
      <c r="AL176" s="326"/>
      <c r="AM176" s="326"/>
      <c r="AN176" s="326"/>
      <c r="AO176" s="326"/>
      <c r="AP176" s="326"/>
      <c r="AQ176" s="9"/>
      <c r="AR176" s="7"/>
      <c r="AS176" s="327"/>
      <c r="AT176" s="326"/>
      <c r="AU176" s="326"/>
      <c r="AV176" s="326"/>
      <c r="AW176" s="326"/>
      <c r="AX176" s="326"/>
      <c r="AY176" s="326"/>
      <c r="AZ176" s="326"/>
      <c r="BA176" s="326"/>
      <c r="BB176" s="326"/>
      <c r="BC176" s="326"/>
      <c r="BD176" s="9"/>
    </row>
    <row r="177" spans="1:56" ht="23" x14ac:dyDescent="0.35">
      <c r="A177" s="37" t="s">
        <v>49</v>
      </c>
      <c r="B177" s="37" t="s">
        <v>186</v>
      </c>
      <c r="C177" s="37">
        <v>126</v>
      </c>
      <c r="E177" s="69" t="s">
        <v>218</v>
      </c>
      <c r="F177" s="42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81"/>
      <c r="R177" s="7"/>
      <c r="S177" s="393"/>
      <c r="T177" s="391"/>
      <c r="U177" s="391"/>
      <c r="V177" s="391"/>
      <c r="W177" s="391"/>
      <c r="X177" s="391"/>
      <c r="Y177" s="391"/>
      <c r="Z177" s="391"/>
      <c r="AA177" s="391"/>
      <c r="AB177" s="391"/>
      <c r="AC177" s="391"/>
      <c r="AD177" s="392"/>
      <c r="AE177" s="7"/>
      <c r="AF177" s="42"/>
      <c r="AG177" s="39"/>
      <c r="AH177" s="39"/>
      <c r="AI177" s="39"/>
      <c r="AJ177" s="39"/>
      <c r="AK177" s="39"/>
      <c r="AL177" s="39"/>
      <c r="AM177" s="39"/>
      <c r="AN177" s="39"/>
      <c r="AO177" s="39"/>
      <c r="AP177" s="39"/>
      <c r="AQ177" s="381"/>
      <c r="AR177" s="7"/>
      <c r="AS177" s="42"/>
      <c r="AT177" s="39"/>
      <c r="AU177" s="39"/>
      <c r="AV177" s="39"/>
      <c r="AW177" s="39"/>
      <c r="AX177" s="39"/>
      <c r="AY177" s="39"/>
      <c r="AZ177" s="39"/>
      <c r="BA177" s="39"/>
      <c r="BB177" s="39"/>
      <c r="BC177" s="39"/>
      <c r="BD177" s="381"/>
    </row>
    <row r="178" spans="1:56" ht="23" x14ac:dyDescent="0.35">
      <c r="A178" s="37" t="s">
        <v>49</v>
      </c>
      <c r="B178" s="37" t="s">
        <v>187</v>
      </c>
      <c r="C178" s="37">
        <v>127</v>
      </c>
      <c r="E178" s="69" t="s">
        <v>319</v>
      </c>
      <c r="F178" s="390"/>
      <c r="G178" s="391"/>
      <c r="H178" s="391"/>
      <c r="I178" s="391"/>
      <c r="J178" s="391"/>
      <c r="K178" s="391"/>
      <c r="L178" s="391"/>
      <c r="M178" s="391"/>
      <c r="N178" s="391"/>
      <c r="O178" s="391"/>
      <c r="P178" s="391"/>
      <c r="Q178" s="392"/>
      <c r="S178" s="390"/>
      <c r="T178" s="391"/>
      <c r="U178" s="391"/>
      <c r="V178" s="391"/>
      <c r="W178" s="391"/>
      <c r="X178" s="391"/>
      <c r="Y178" s="391"/>
      <c r="Z178" s="391"/>
      <c r="AA178" s="391"/>
      <c r="AB178" s="391"/>
      <c r="AC178" s="391"/>
      <c r="AD178" s="392"/>
      <c r="AF178" s="390"/>
      <c r="AG178" s="391"/>
      <c r="AH178" s="391"/>
      <c r="AI178" s="391"/>
      <c r="AJ178" s="391"/>
      <c r="AK178" s="391"/>
      <c r="AL178" s="391"/>
      <c r="AM178" s="391"/>
      <c r="AN178" s="391"/>
      <c r="AO178" s="391"/>
      <c r="AP178" s="391"/>
      <c r="AQ178" s="392"/>
      <c r="AS178" s="390"/>
      <c r="AT178" s="391"/>
      <c r="AU178" s="391"/>
      <c r="AV178" s="391"/>
      <c r="AW178" s="391"/>
      <c r="AX178" s="391"/>
      <c r="AY178" s="391"/>
      <c r="AZ178" s="391"/>
      <c r="BA178" s="391"/>
      <c r="BB178" s="391"/>
      <c r="BC178" s="391"/>
      <c r="BD178" s="392"/>
    </row>
    <row r="179" spans="1:56" ht="23" x14ac:dyDescent="0.35">
      <c r="A179" s="37" t="s">
        <v>49</v>
      </c>
      <c r="B179" s="37" t="s">
        <v>188</v>
      </c>
      <c r="C179" s="37">
        <v>128</v>
      </c>
      <c r="E179" s="69" t="s">
        <v>220</v>
      </c>
      <c r="F179" s="390"/>
      <c r="G179" s="391"/>
      <c r="H179" s="391"/>
      <c r="I179" s="391"/>
      <c r="J179" s="391"/>
      <c r="K179" s="391"/>
      <c r="L179" s="391"/>
      <c r="M179" s="391"/>
      <c r="N179" s="391"/>
      <c r="O179" s="391"/>
      <c r="P179" s="391"/>
      <c r="Q179" s="392"/>
      <c r="R179" s="7"/>
      <c r="S179" s="374"/>
      <c r="T179" s="39"/>
      <c r="U179" s="39"/>
      <c r="V179" s="39"/>
      <c r="W179" s="39"/>
      <c r="X179" s="39"/>
      <c r="Y179" s="39"/>
      <c r="Z179" s="39"/>
      <c r="AA179" s="39"/>
      <c r="AB179" s="39"/>
      <c r="AC179" s="39"/>
      <c r="AD179" s="381"/>
      <c r="AE179" s="7"/>
      <c r="AF179" s="374"/>
      <c r="AG179" s="39"/>
      <c r="AH179" s="39"/>
      <c r="AI179" s="39"/>
      <c r="AJ179" s="39"/>
      <c r="AK179" s="39"/>
      <c r="AL179" s="39"/>
      <c r="AM179" s="39"/>
      <c r="AN179" s="39"/>
      <c r="AO179" s="39"/>
      <c r="AP179" s="39"/>
      <c r="AQ179" s="381"/>
      <c r="AR179" s="7"/>
      <c r="AS179" s="390"/>
      <c r="AT179" s="391"/>
      <c r="AU179" s="391"/>
      <c r="AV179" s="391"/>
      <c r="AW179" s="391"/>
      <c r="AX179" s="391"/>
      <c r="AY179" s="391"/>
      <c r="AZ179" s="391"/>
      <c r="BA179" s="391"/>
      <c r="BB179" s="391"/>
      <c r="BC179" s="391"/>
      <c r="BD179" s="392"/>
    </row>
    <row r="180" spans="1:56" ht="23" x14ac:dyDescent="0.35">
      <c r="B180" s="37"/>
      <c r="C180" s="37"/>
      <c r="E180" s="46" t="s">
        <v>222</v>
      </c>
      <c r="F180" s="327"/>
      <c r="G180" s="326"/>
      <c r="H180" s="326"/>
      <c r="I180" s="326"/>
      <c r="J180" s="326"/>
      <c r="K180" s="326"/>
      <c r="L180" s="326"/>
      <c r="M180" s="326"/>
      <c r="N180" s="326"/>
      <c r="O180" s="326"/>
      <c r="P180" s="326"/>
      <c r="Q180" s="9"/>
      <c r="R180" s="7"/>
      <c r="S180" s="327"/>
      <c r="T180" s="326"/>
      <c r="U180" s="326"/>
      <c r="V180" s="326"/>
      <c r="W180" s="326"/>
      <c r="X180" s="326"/>
      <c r="Y180" s="326"/>
      <c r="Z180" s="326"/>
      <c r="AA180" s="326"/>
      <c r="AB180" s="326"/>
      <c r="AC180" s="326"/>
      <c r="AD180" s="9"/>
      <c r="AE180" s="7"/>
      <c r="AF180" s="327"/>
      <c r="AG180" s="326"/>
      <c r="AH180" s="326"/>
      <c r="AI180" s="326"/>
      <c r="AJ180" s="326"/>
      <c r="AK180" s="326"/>
      <c r="AL180" s="326"/>
      <c r="AM180" s="326"/>
      <c r="AN180" s="326"/>
      <c r="AO180" s="326"/>
      <c r="AP180" s="326"/>
      <c r="AQ180" s="9"/>
      <c r="AR180" s="7"/>
      <c r="AS180" s="327"/>
      <c r="AT180" s="326"/>
      <c r="AU180" s="326"/>
      <c r="AV180" s="326"/>
      <c r="AW180" s="326"/>
      <c r="AX180" s="326"/>
      <c r="AY180" s="326"/>
      <c r="AZ180" s="326"/>
      <c r="BA180" s="326"/>
      <c r="BB180" s="326"/>
      <c r="BC180" s="326"/>
      <c r="BD180" s="9"/>
    </row>
    <row r="181" spans="1:56" ht="23" x14ac:dyDescent="0.35">
      <c r="A181" s="37" t="s">
        <v>49</v>
      </c>
      <c r="B181" s="37" t="s">
        <v>189</v>
      </c>
      <c r="C181" s="37">
        <v>129</v>
      </c>
      <c r="E181" s="69" t="s">
        <v>223</v>
      </c>
      <c r="F181" s="390"/>
      <c r="G181" s="391"/>
      <c r="H181" s="391"/>
      <c r="I181" s="391"/>
      <c r="J181" s="391"/>
      <c r="K181" s="391"/>
      <c r="L181" s="391"/>
      <c r="M181" s="391"/>
      <c r="N181" s="391"/>
      <c r="O181" s="391"/>
      <c r="P181" s="391"/>
      <c r="Q181" s="392"/>
      <c r="R181" s="7"/>
      <c r="S181" s="390"/>
      <c r="T181" s="391"/>
      <c r="U181" s="391"/>
      <c r="V181" s="391"/>
      <c r="W181" s="391"/>
      <c r="X181" s="391"/>
      <c r="Y181" s="391"/>
      <c r="Z181" s="391"/>
      <c r="AA181" s="391"/>
      <c r="AB181" s="391"/>
      <c r="AC181" s="391"/>
      <c r="AD181" s="392"/>
      <c r="AE181" s="7"/>
      <c r="AF181" s="390"/>
      <c r="AG181" s="391"/>
      <c r="AH181" s="391"/>
      <c r="AI181" s="391"/>
      <c r="AJ181" s="391"/>
      <c r="AK181" s="391"/>
      <c r="AL181" s="391"/>
      <c r="AM181" s="391"/>
      <c r="AN181" s="391"/>
      <c r="AO181" s="391"/>
      <c r="AP181" s="391"/>
      <c r="AQ181" s="392"/>
      <c r="AR181" s="7"/>
      <c r="AS181" s="390"/>
      <c r="AT181" s="391"/>
      <c r="AU181" s="391"/>
      <c r="AV181" s="391"/>
      <c r="AW181" s="391"/>
      <c r="AX181" s="391"/>
      <c r="AY181" s="391"/>
      <c r="AZ181" s="391"/>
      <c r="BA181" s="391"/>
      <c r="BB181" s="391"/>
      <c r="BC181" s="391"/>
      <c r="BD181" s="392"/>
    </row>
    <row r="182" spans="1:56" ht="23" x14ac:dyDescent="0.35">
      <c r="A182" s="37" t="s">
        <v>49</v>
      </c>
      <c r="B182" s="37" t="s">
        <v>190</v>
      </c>
      <c r="C182" s="37">
        <v>130</v>
      </c>
      <c r="E182" s="69" t="s">
        <v>224</v>
      </c>
      <c r="F182" s="390"/>
      <c r="G182" s="391"/>
      <c r="H182" s="391"/>
      <c r="I182" s="391"/>
      <c r="J182" s="391"/>
      <c r="K182" s="391"/>
      <c r="L182" s="391"/>
      <c r="M182" s="391"/>
      <c r="N182" s="391"/>
      <c r="O182" s="391"/>
      <c r="P182" s="391"/>
      <c r="Q182" s="392"/>
      <c r="R182" s="7"/>
      <c r="S182" s="374"/>
      <c r="T182" s="39"/>
      <c r="U182" s="39"/>
      <c r="V182" s="39"/>
      <c r="W182" s="39"/>
      <c r="X182" s="39"/>
      <c r="Y182" s="39"/>
      <c r="Z182" s="39"/>
      <c r="AA182" s="39"/>
      <c r="AB182" s="39"/>
      <c r="AC182" s="39"/>
      <c r="AD182" s="381"/>
      <c r="AE182" s="7"/>
      <c r="AF182" s="374"/>
      <c r="AG182" s="39"/>
      <c r="AH182" s="39"/>
      <c r="AI182" s="39"/>
      <c r="AJ182" s="39"/>
      <c r="AK182" s="39"/>
      <c r="AL182" s="39"/>
      <c r="AM182" s="39"/>
      <c r="AN182" s="39"/>
      <c r="AO182" s="39"/>
      <c r="AP182" s="39"/>
      <c r="AQ182" s="381"/>
      <c r="AR182" s="7"/>
      <c r="AS182" s="390"/>
      <c r="AT182" s="391"/>
      <c r="AU182" s="391"/>
      <c r="AV182" s="391"/>
      <c r="AW182" s="391"/>
      <c r="AX182" s="391"/>
      <c r="AY182" s="391"/>
      <c r="AZ182" s="391"/>
      <c r="BA182" s="391"/>
      <c r="BB182" s="391"/>
      <c r="BC182" s="391"/>
      <c r="BD182" s="392"/>
    </row>
    <row r="183" spans="1:56" ht="23" x14ac:dyDescent="0.35">
      <c r="A183" s="37" t="s">
        <v>49</v>
      </c>
      <c r="B183" s="37" t="s">
        <v>191</v>
      </c>
      <c r="C183" s="37">
        <v>131</v>
      </c>
      <c r="E183" s="69" t="s">
        <v>225</v>
      </c>
      <c r="F183" s="390"/>
      <c r="G183" s="391"/>
      <c r="H183" s="391"/>
      <c r="I183" s="391"/>
      <c r="J183" s="391"/>
      <c r="K183" s="391"/>
      <c r="L183" s="391"/>
      <c r="M183" s="391"/>
      <c r="N183" s="391"/>
      <c r="O183" s="391"/>
      <c r="P183" s="391"/>
      <c r="Q183" s="392"/>
      <c r="R183" s="7"/>
      <c r="S183" s="390"/>
      <c r="T183" s="391"/>
      <c r="U183" s="391"/>
      <c r="V183" s="391"/>
      <c r="W183" s="391"/>
      <c r="X183" s="391"/>
      <c r="Y183" s="391"/>
      <c r="Z183" s="391"/>
      <c r="AA183" s="391"/>
      <c r="AB183" s="391"/>
      <c r="AC183" s="391"/>
      <c r="AD183" s="392"/>
      <c r="AE183" s="7"/>
      <c r="AF183" s="390"/>
      <c r="AG183" s="391"/>
      <c r="AH183" s="391"/>
      <c r="AI183" s="391"/>
      <c r="AJ183" s="391"/>
      <c r="AK183" s="391"/>
      <c r="AL183" s="391"/>
      <c r="AM183" s="391"/>
      <c r="AN183" s="391"/>
      <c r="AO183" s="391"/>
      <c r="AP183" s="391"/>
      <c r="AQ183" s="392"/>
      <c r="AR183" s="7"/>
      <c r="AS183" s="390"/>
      <c r="AT183" s="391"/>
      <c r="AU183" s="391"/>
      <c r="AV183" s="391"/>
      <c r="AW183" s="391"/>
      <c r="AX183" s="391"/>
      <c r="AY183" s="391"/>
      <c r="AZ183" s="391"/>
      <c r="BA183" s="391"/>
      <c r="BB183" s="391"/>
      <c r="BC183" s="391"/>
      <c r="BD183" s="392"/>
    </row>
    <row r="184" spans="1:56" ht="23" x14ac:dyDescent="0.35">
      <c r="A184" s="37" t="s">
        <v>49</v>
      </c>
      <c r="B184" s="37" t="s">
        <v>192</v>
      </c>
      <c r="C184" s="37">
        <v>132</v>
      </c>
      <c r="E184" s="69" t="s">
        <v>226</v>
      </c>
      <c r="F184" s="390"/>
      <c r="G184" s="391"/>
      <c r="H184" s="391"/>
      <c r="I184" s="391"/>
      <c r="J184" s="391"/>
      <c r="K184" s="391"/>
      <c r="L184" s="391"/>
      <c r="M184" s="391"/>
      <c r="N184" s="391"/>
      <c r="O184" s="391"/>
      <c r="P184" s="391"/>
      <c r="Q184" s="392"/>
      <c r="R184" s="7"/>
      <c r="S184" s="390"/>
      <c r="T184" s="391"/>
      <c r="U184" s="391"/>
      <c r="V184" s="391"/>
      <c r="W184" s="391"/>
      <c r="X184" s="391"/>
      <c r="Y184" s="391"/>
      <c r="Z184" s="391"/>
      <c r="AA184" s="391"/>
      <c r="AB184" s="391"/>
      <c r="AC184" s="391"/>
      <c r="AD184" s="392"/>
      <c r="AE184" s="7"/>
      <c r="AF184" s="390"/>
      <c r="AG184" s="391"/>
      <c r="AH184" s="391"/>
      <c r="AI184" s="391"/>
      <c r="AJ184" s="391"/>
      <c r="AK184" s="391"/>
      <c r="AL184" s="391"/>
      <c r="AM184" s="391"/>
      <c r="AN184" s="391"/>
      <c r="AO184" s="391"/>
      <c r="AP184" s="391"/>
      <c r="AQ184" s="392"/>
      <c r="AR184" s="7"/>
      <c r="AS184" s="390"/>
      <c r="AT184" s="391"/>
      <c r="AU184" s="391"/>
      <c r="AV184" s="391"/>
      <c r="AW184" s="391"/>
      <c r="AX184" s="391"/>
      <c r="AY184" s="391"/>
      <c r="AZ184" s="391"/>
      <c r="BA184" s="391"/>
      <c r="BB184" s="391"/>
      <c r="BC184" s="391"/>
      <c r="BD184" s="392"/>
    </row>
    <row r="185" spans="1:56" ht="23" x14ac:dyDescent="0.35">
      <c r="A185" s="37" t="s">
        <v>49</v>
      </c>
      <c r="B185" s="37" t="s">
        <v>193</v>
      </c>
      <c r="C185" s="37">
        <v>133</v>
      </c>
      <c r="E185" s="69" t="s">
        <v>227</v>
      </c>
      <c r="F185" s="390"/>
      <c r="G185" s="391"/>
      <c r="H185" s="391"/>
      <c r="I185" s="391"/>
      <c r="J185" s="391"/>
      <c r="K185" s="391"/>
      <c r="L185" s="391"/>
      <c r="M185" s="391"/>
      <c r="N185" s="391"/>
      <c r="O185" s="391"/>
      <c r="P185" s="391"/>
      <c r="Q185" s="392"/>
      <c r="R185" s="7"/>
      <c r="S185" s="390"/>
      <c r="T185" s="391"/>
      <c r="U185" s="391"/>
      <c r="V185" s="391"/>
      <c r="W185" s="391"/>
      <c r="X185" s="391"/>
      <c r="Y185" s="391"/>
      <c r="Z185" s="391"/>
      <c r="AA185" s="391"/>
      <c r="AB185" s="391"/>
      <c r="AC185" s="391"/>
      <c r="AD185" s="392"/>
      <c r="AE185" s="7"/>
      <c r="AF185" s="390"/>
      <c r="AG185" s="391"/>
      <c r="AH185" s="391"/>
      <c r="AI185" s="391"/>
      <c r="AJ185" s="391"/>
      <c r="AK185" s="391"/>
      <c r="AL185" s="391"/>
      <c r="AM185" s="391"/>
      <c r="AN185" s="391"/>
      <c r="AO185" s="391"/>
      <c r="AP185" s="391"/>
      <c r="AQ185" s="392"/>
      <c r="AR185" s="7"/>
      <c r="AS185" s="390"/>
      <c r="AT185" s="391"/>
      <c r="AU185" s="391"/>
      <c r="AV185" s="391"/>
      <c r="AW185" s="391"/>
      <c r="AX185" s="391"/>
      <c r="AY185" s="391"/>
      <c r="AZ185" s="391"/>
      <c r="BA185" s="391"/>
      <c r="BB185" s="391"/>
      <c r="BC185" s="391"/>
      <c r="BD185" s="392"/>
    </row>
    <row r="186" spans="1:56" ht="23" x14ac:dyDescent="0.35">
      <c r="C186" s="37"/>
      <c r="E186" s="70" t="s">
        <v>345</v>
      </c>
      <c r="F186" s="376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2"/>
      <c r="R186" s="7"/>
      <c r="S186" s="376"/>
      <c r="T186" s="387"/>
      <c r="U186" s="387"/>
      <c r="V186" s="387"/>
      <c r="W186" s="387"/>
      <c r="X186" s="387"/>
      <c r="Y186" s="387"/>
      <c r="Z186" s="387"/>
      <c r="AA186" s="387"/>
      <c r="AB186" s="387"/>
      <c r="AC186" s="387"/>
      <c r="AD186" s="382"/>
      <c r="AE186" s="7"/>
      <c r="AF186" s="376"/>
      <c r="AG186" s="387"/>
      <c r="AH186" s="387"/>
      <c r="AI186" s="387"/>
      <c r="AJ186" s="387"/>
      <c r="AK186" s="387"/>
      <c r="AL186" s="387"/>
      <c r="AM186" s="387"/>
      <c r="AN186" s="387"/>
      <c r="AO186" s="387"/>
      <c r="AP186" s="387"/>
      <c r="AQ186" s="382"/>
      <c r="AR186" s="7"/>
      <c r="AS186" s="376"/>
      <c r="AT186" s="387"/>
      <c r="AU186" s="387"/>
      <c r="AV186" s="387"/>
      <c r="AW186" s="387"/>
      <c r="AX186" s="387"/>
      <c r="AY186" s="387"/>
      <c r="AZ186" s="387"/>
      <c r="BA186" s="387"/>
      <c r="BB186" s="387"/>
      <c r="BC186" s="387"/>
      <c r="BD186" s="382"/>
    </row>
    <row r="187" spans="1:56" ht="23" x14ac:dyDescent="0.35">
      <c r="B187" s="57"/>
      <c r="C187" s="37"/>
      <c r="E187" s="46" t="s">
        <v>200</v>
      </c>
      <c r="F187" s="325"/>
      <c r="G187" s="326"/>
      <c r="H187" s="326"/>
      <c r="I187" s="326"/>
      <c r="J187" s="326"/>
      <c r="K187" s="326"/>
      <c r="L187" s="326"/>
      <c r="M187" s="326"/>
      <c r="N187" s="326"/>
      <c r="O187" s="326"/>
      <c r="P187" s="326"/>
      <c r="Q187" s="9"/>
      <c r="R187" s="7"/>
      <c r="S187" s="325"/>
      <c r="T187" s="326"/>
      <c r="U187" s="326"/>
      <c r="V187" s="326"/>
      <c r="W187" s="326"/>
      <c r="X187" s="326"/>
      <c r="Y187" s="326"/>
      <c r="Z187" s="326"/>
      <c r="AA187" s="326"/>
      <c r="AB187" s="326"/>
      <c r="AC187" s="326"/>
      <c r="AD187" s="9"/>
      <c r="AE187" s="7"/>
      <c r="AF187" s="325"/>
      <c r="AG187" s="326"/>
      <c r="AH187" s="326"/>
      <c r="AI187" s="326"/>
      <c r="AJ187" s="326"/>
      <c r="AK187" s="326"/>
      <c r="AL187" s="326"/>
      <c r="AM187" s="326"/>
      <c r="AN187" s="326"/>
      <c r="AO187" s="326"/>
      <c r="AP187" s="326"/>
      <c r="AQ187" s="9"/>
      <c r="AR187" s="7"/>
      <c r="AS187" s="325"/>
      <c r="AT187" s="326"/>
      <c r="AU187" s="326"/>
      <c r="AV187" s="326"/>
      <c r="AW187" s="326"/>
      <c r="AX187" s="326"/>
      <c r="AY187" s="326"/>
      <c r="AZ187" s="326"/>
      <c r="BA187" s="326"/>
      <c r="BB187" s="326"/>
      <c r="BC187" s="326"/>
      <c r="BD187" s="9"/>
    </row>
    <row r="188" spans="1:56" ht="23" x14ac:dyDescent="0.35">
      <c r="B188" s="57"/>
      <c r="C188" s="37"/>
      <c r="E188" s="262" t="s">
        <v>202</v>
      </c>
      <c r="F188" s="375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380"/>
      <c r="R188" s="7"/>
      <c r="S188" s="375"/>
      <c r="T188" s="19"/>
      <c r="U188" s="19"/>
      <c r="V188" s="19"/>
      <c r="W188" s="19"/>
      <c r="X188" s="19"/>
      <c r="Y188" s="19"/>
      <c r="Z188" s="19"/>
      <c r="AA188" s="19"/>
      <c r="AB188" s="19"/>
      <c r="AC188" s="19"/>
      <c r="AD188" s="380"/>
      <c r="AE188" s="7"/>
      <c r="AF188" s="375"/>
      <c r="AG188" s="19"/>
      <c r="AH188" s="19"/>
      <c r="AI188" s="19"/>
      <c r="AJ188" s="19"/>
      <c r="AK188" s="19"/>
      <c r="AL188" s="19"/>
      <c r="AM188" s="19"/>
      <c r="AN188" s="19"/>
      <c r="AO188" s="19"/>
      <c r="AP188" s="19"/>
      <c r="AQ188" s="380"/>
      <c r="AR188" s="7"/>
      <c r="AS188" s="375"/>
      <c r="AT188" s="19"/>
      <c r="AU188" s="19"/>
      <c r="AV188" s="19"/>
      <c r="AW188" s="19"/>
      <c r="AX188" s="19"/>
      <c r="AY188" s="19"/>
      <c r="AZ188" s="19"/>
      <c r="BA188" s="19"/>
      <c r="BB188" s="19"/>
      <c r="BC188" s="19"/>
      <c r="BD188" s="380"/>
    </row>
    <row r="189" spans="1:56" ht="23" x14ac:dyDescent="0.35">
      <c r="A189" s="37" t="s">
        <v>51</v>
      </c>
      <c r="B189" s="37" t="s">
        <v>175</v>
      </c>
      <c r="C189" s="37">
        <v>134</v>
      </c>
      <c r="E189" s="47" t="s">
        <v>308</v>
      </c>
      <c r="F189" s="390"/>
      <c r="G189" s="391"/>
      <c r="H189" s="391"/>
      <c r="I189" s="391"/>
      <c r="J189" s="391"/>
      <c r="K189" s="391"/>
      <c r="L189" s="391"/>
      <c r="M189" s="391"/>
      <c r="N189" s="391"/>
      <c r="O189" s="391"/>
      <c r="P189" s="391"/>
      <c r="Q189" s="392"/>
      <c r="R189" s="7"/>
      <c r="S189" s="390"/>
      <c r="T189" s="391"/>
      <c r="U189" s="391"/>
      <c r="V189" s="391"/>
      <c r="W189" s="391"/>
      <c r="X189" s="391"/>
      <c r="Y189" s="391"/>
      <c r="Z189" s="391"/>
      <c r="AA189" s="391"/>
      <c r="AB189" s="391"/>
      <c r="AC189" s="391"/>
      <c r="AD189" s="392"/>
      <c r="AE189" s="7"/>
      <c r="AF189" s="390"/>
      <c r="AG189" s="391"/>
      <c r="AH189" s="391"/>
      <c r="AI189" s="391"/>
      <c r="AJ189" s="391"/>
      <c r="AK189" s="391"/>
      <c r="AL189" s="391"/>
      <c r="AM189" s="391"/>
      <c r="AN189" s="391"/>
      <c r="AO189" s="391"/>
      <c r="AP189" s="391"/>
      <c r="AQ189" s="392"/>
      <c r="AR189" s="7"/>
      <c r="AS189" s="390"/>
      <c r="AT189" s="391"/>
      <c r="AU189" s="391"/>
      <c r="AV189" s="391"/>
      <c r="AW189" s="391"/>
      <c r="AX189" s="391"/>
      <c r="AY189" s="391"/>
      <c r="AZ189" s="391"/>
      <c r="BA189" s="391"/>
      <c r="BB189" s="391"/>
      <c r="BC189" s="391"/>
      <c r="BD189" s="392"/>
    </row>
    <row r="190" spans="1:56" ht="23" x14ac:dyDescent="0.35">
      <c r="B190" s="58"/>
      <c r="C190" s="37"/>
      <c r="E190" s="71" t="s">
        <v>370</v>
      </c>
      <c r="F190" s="375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380"/>
      <c r="R190" s="7"/>
      <c r="S190" s="375"/>
      <c r="T190" s="19"/>
      <c r="U190" s="19"/>
      <c r="V190" s="19"/>
      <c r="W190" s="19"/>
      <c r="X190" s="19"/>
      <c r="Y190" s="19"/>
      <c r="Z190" s="19"/>
      <c r="AA190" s="19"/>
      <c r="AB190" s="19"/>
      <c r="AC190" s="19"/>
      <c r="AD190" s="380"/>
      <c r="AE190" s="7"/>
      <c r="AF190" s="375"/>
      <c r="AG190" s="19"/>
      <c r="AH190" s="19"/>
      <c r="AI190" s="19"/>
      <c r="AJ190" s="19"/>
      <c r="AK190" s="19"/>
      <c r="AL190" s="19"/>
      <c r="AM190" s="19"/>
      <c r="AN190" s="19"/>
      <c r="AO190" s="19"/>
      <c r="AP190" s="19"/>
      <c r="AQ190" s="380"/>
      <c r="AR190" s="7"/>
      <c r="AS190" s="375"/>
      <c r="AT190" s="19"/>
      <c r="AU190" s="19"/>
      <c r="AV190" s="19"/>
      <c r="AW190" s="19"/>
      <c r="AX190" s="19"/>
      <c r="AY190" s="19"/>
      <c r="AZ190" s="19"/>
      <c r="BA190" s="19"/>
      <c r="BB190" s="19"/>
      <c r="BC190" s="19"/>
      <c r="BD190" s="380"/>
    </row>
    <row r="191" spans="1:56" ht="23" x14ac:dyDescent="0.35">
      <c r="A191" s="37" t="s">
        <v>51</v>
      </c>
      <c r="B191" s="37" t="s">
        <v>176</v>
      </c>
      <c r="C191" s="37">
        <v>135</v>
      </c>
      <c r="E191" s="72" t="s">
        <v>206</v>
      </c>
      <c r="F191" s="390"/>
      <c r="G191" s="391"/>
      <c r="H191" s="391"/>
      <c r="I191" s="391"/>
      <c r="J191" s="391"/>
      <c r="K191" s="391"/>
      <c r="L191" s="391"/>
      <c r="M191" s="391"/>
      <c r="N191" s="391"/>
      <c r="O191" s="391"/>
      <c r="P191" s="391"/>
      <c r="Q191" s="392"/>
      <c r="R191" s="7"/>
      <c r="S191" s="390"/>
      <c r="T191" s="391"/>
      <c r="U191" s="391"/>
      <c r="V191" s="391"/>
      <c r="W191" s="391"/>
      <c r="X191" s="391"/>
      <c r="Y191" s="391"/>
      <c r="Z191" s="391"/>
      <c r="AA191" s="391"/>
      <c r="AB191" s="391"/>
      <c r="AC191" s="391"/>
      <c r="AD191" s="392"/>
      <c r="AE191" s="7"/>
      <c r="AF191" s="390"/>
      <c r="AG191" s="391"/>
      <c r="AH191" s="391"/>
      <c r="AI191" s="391"/>
      <c r="AJ191" s="391"/>
      <c r="AK191" s="391"/>
      <c r="AL191" s="391"/>
      <c r="AM191" s="391"/>
      <c r="AN191" s="391"/>
      <c r="AO191" s="391"/>
      <c r="AP191" s="391"/>
      <c r="AQ191" s="392"/>
      <c r="AR191" s="7"/>
      <c r="AS191" s="390"/>
      <c r="AT191" s="391"/>
      <c r="AU191" s="391"/>
      <c r="AV191" s="391"/>
      <c r="AW191" s="391"/>
      <c r="AX191" s="391"/>
      <c r="AY191" s="391"/>
      <c r="AZ191" s="391"/>
      <c r="BA191" s="391"/>
      <c r="BB191" s="391"/>
      <c r="BC191" s="391"/>
      <c r="BD191" s="392"/>
    </row>
    <row r="192" spans="1:56" ht="23" x14ac:dyDescent="0.35">
      <c r="A192" s="37" t="s">
        <v>51</v>
      </c>
      <c r="B192" s="37" t="s">
        <v>177</v>
      </c>
      <c r="C192" s="37">
        <v>136</v>
      </c>
      <c r="E192" s="72" t="s">
        <v>207</v>
      </c>
      <c r="F192" s="390"/>
      <c r="G192" s="391"/>
      <c r="H192" s="391"/>
      <c r="I192" s="391"/>
      <c r="J192" s="391"/>
      <c r="K192" s="391"/>
      <c r="L192" s="391"/>
      <c r="M192" s="391"/>
      <c r="N192" s="391"/>
      <c r="O192" s="391"/>
      <c r="P192" s="391"/>
      <c r="Q192" s="392"/>
      <c r="R192" s="7"/>
      <c r="S192" s="390"/>
      <c r="T192" s="391"/>
      <c r="U192" s="391"/>
      <c r="V192" s="391"/>
      <c r="W192" s="391"/>
      <c r="X192" s="391"/>
      <c r="Y192" s="391"/>
      <c r="Z192" s="391"/>
      <c r="AA192" s="391"/>
      <c r="AB192" s="391"/>
      <c r="AC192" s="391"/>
      <c r="AD192" s="392"/>
      <c r="AE192" s="7"/>
      <c r="AF192" s="390"/>
      <c r="AG192" s="391"/>
      <c r="AH192" s="391"/>
      <c r="AI192" s="391"/>
      <c r="AJ192" s="391"/>
      <c r="AK192" s="391"/>
      <c r="AL192" s="391"/>
      <c r="AM192" s="391"/>
      <c r="AN192" s="391"/>
      <c r="AO192" s="391"/>
      <c r="AP192" s="391"/>
      <c r="AQ192" s="392"/>
      <c r="AR192" s="7"/>
      <c r="AS192" s="390"/>
      <c r="AT192" s="391"/>
      <c r="AU192" s="391"/>
      <c r="AV192" s="391"/>
      <c r="AW192" s="391"/>
      <c r="AX192" s="391"/>
      <c r="AY192" s="391"/>
      <c r="AZ192" s="391"/>
      <c r="BA192" s="391"/>
      <c r="BB192" s="391"/>
      <c r="BC192" s="391"/>
      <c r="BD192" s="392"/>
    </row>
    <row r="193" spans="1:56" ht="23" x14ac:dyDescent="0.35">
      <c r="A193" s="37" t="s">
        <v>51</v>
      </c>
      <c r="B193" s="37" t="s">
        <v>178</v>
      </c>
      <c r="C193" s="37">
        <v>137</v>
      </c>
      <c r="E193" s="72" t="s">
        <v>208</v>
      </c>
      <c r="F193" s="390"/>
      <c r="G193" s="391"/>
      <c r="H193" s="391"/>
      <c r="I193" s="391"/>
      <c r="J193" s="391"/>
      <c r="K193" s="391"/>
      <c r="L193" s="391"/>
      <c r="M193" s="391"/>
      <c r="N193" s="391"/>
      <c r="O193" s="391"/>
      <c r="P193" s="391"/>
      <c r="Q193" s="392"/>
      <c r="R193" s="7"/>
      <c r="S193" s="390"/>
      <c r="T193" s="391"/>
      <c r="U193" s="391"/>
      <c r="V193" s="391"/>
      <c r="W193" s="391"/>
      <c r="X193" s="391"/>
      <c r="Y193" s="391"/>
      <c r="Z193" s="391"/>
      <c r="AA193" s="391"/>
      <c r="AB193" s="391"/>
      <c r="AC193" s="391"/>
      <c r="AD193" s="392"/>
      <c r="AE193" s="7"/>
      <c r="AF193" s="390"/>
      <c r="AG193" s="391"/>
      <c r="AH193" s="391"/>
      <c r="AI193" s="391"/>
      <c r="AJ193" s="391"/>
      <c r="AK193" s="391"/>
      <c r="AL193" s="391"/>
      <c r="AM193" s="391"/>
      <c r="AN193" s="391"/>
      <c r="AO193" s="391"/>
      <c r="AP193" s="391"/>
      <c r="AQ193" s="392"/>
      <c r="AR193" s="7"/>
      <c r="AS193" s="390"/>
      <c r="AT193" s="391"/>
      <c r="AU193" s="391"/>
      <c r="AV193" s="391"/>
      <c r="AW193" s="391"/>
      <c r="AX193" s="391"/>
      <c r="AY193" s="391"/>
      <c r="AZ193" s="391"/>
      <c r="BA193" s="391"/>
      <c r="BB193" s="391"/>
      <c r="BC193" s="391"/>
      <c r="BD193" s="392"/>
    </row>
    <row r="194" spans="1:56" ht="23" x14ac:dyDescent="0.35">
      <c r="A194" s="37" t="s">
        <v>51</v>
      </c>
      <c r="B194" s="37" t="s">
        <v>179</v>
      </c>
      <c r="C194" s="37">
        <v>138</v>
      </c>
      <c r="E194" s="72" t="s">
        <v>209</v>
      </c>
      <c r="F194" s="390"/>
      <c r="G194" s="391"/>
      <c r="H194" s="391"/>
      <c r="I194" s="391"/>
      <c r="J194" s="391"/>
      <c r="K194" s="391"/>
      <c r="L194" s="391"/>
      <c r="M194" s="391"/>
      <c r="N194" s="391"/>
      <c r="O194" s="391"/>
      <c r="P194" s="391"/>
      <c r="Q194" s="392"/>
      <c r="R194" s="7"/>
      <c r="S194" s="390"/>
      <c r="T194" s="391"/>
      <c r="U194" s="391"/>
      <c r="V194" s="391"/>
      <c r="W194" s="391"/>
      <c r="X194" s="391"/>
      <c r="Y194" s="391"/>
      <c r="Z194" s="391"/>
      <c r="AA194" s="391"/>
      <c r="AB194" s="391"/>
      <c r="AC194" s="391"/>
      <c r="AD194" s="392"/>
      <c r="AE194" s="7"/>
      <c r="AF194" s="390"/>
      <c r="AG194" s="391"/>
      <c r="AH194" s="391"/>
      <c r="AI194" s="391"/>
      <c r="AJ194" s="391"/>
      <c r="AK194" s="391"/>
      <c r="AL194" s="391"/>
      <c r="AM194" s="391"/>
      <c r="AN194" s="391"/>
      <c r="AO194" s="391"/>
      <c r="AP194" s="391"/>
      <c r="AQ194" s="392"/>
      <c r="AR194" s="7"/>
      <c r="AS194" s="390"/>
      <c r="AT194" s="391"/>
      <c r="AU194" s="391"/>
      <c r="AV194" s="391"/>
      <c r="AW194" s="391"/>
      <c r="AX194" s="391"/>
      <c r="AY194" s="391"/>
      <c r="AZ194" s="391"/>
      <c r="BA194" s="391"/>
      <c r="BB194" s="391"/>
      <c r="BC194" s="391"/>
      <c r="BD194" s="392"/>
    </row>
    <row r="195" spans="1:56" ht="23" x14ac:dyDescent="0.35">
      <c r="A195" s="37" t="s">
        <v>51</v>
      </c>
      <c r="B195" s="37" t="s">
        <v>180</v>
      </c>
      <c r="C195" s="37">
        <v>139</v>
      </c>
      <c r="E195" s="72" t="s">
        <v>210</v>
      </c>
      <c r="F195" s="390"/>
      <c r="G195" s="391"/>
      <c r="H195" s="391"/>
      <c r="I195" s="391"/>
      <c r="J195" s="391"/>
      <c r="K195" s="391"/>
      <c r="L195" s="391"/>
      <c r="M195" s="391"/>
      <c r="N195" s="391"/>
      <c r="O195" s="391"/>
      <c r="P195" s="391"/>
      <c r="Q195" s="392"/>
      <c r="R195" s="7"/>
      <c r="S195" s="390"/>
      <c r="T195" s="391"/>
      <c r="U195" s="391"/>
      <c r="V195" s="391"/>
      <c r="W195" s="391"/>
      <c r="X195" s="391"/>
      <c r="Y195" s="391"/>
      <c r="Z195" s="391"/>
      <c r="AA195" s="391"/>
      <c r="AB195" s="391"/>
      <c r="AC195" s="391"/>
      <c r="AD195" s="392"/>
      <c r="AE195" s="7"/>
      <c r="AF195" s="390"/>
      <c r="AG195" s="391"/>
      <c r="AH195" s="391"/>
      <c r="AI195" s="391"/>
      <c r="AJ195" s="391"/>
      <c r="AK195" s="391"/>
      <c r="AL195" s="391"/>
      <c r="AM195" s="391"/>
      <c r="AN195" s="391"/>
      <c r="AO195" s="391"/>
      <c r="AP195" s="391"/>
      <c r="AQ195" s="392"/>
      <c r="AR195" s="7"/>
      <c r="AS195" s="390"/>
      <c r="AT195" s="391"/>
      <c r="AU195" s="391"/>
      <c r="AV195" s="391"/>
      <c r="AW195" s="391"/>
      <c r="AX195" s="391"/>
      <c r="AY195" s="391"/>
      <c r="AZ195" s="391"/>
      <c r="BA195" s="391"/>
      <c r="BB195" s="391"/>
      <c r="BC195" s="391"/>
      <c r="BD195" s="392"/>
    </row>
    <row r="196" spans="1:56" ht="23" x14ac:dyDescent="0.35">
      <c r="A196" s="37" t="s">
        <v>51</v>
      </c>
      <c r="B196" s="37" t="s">
        <v>181</v>
      </c>
      <c r="C196" s="37">
        <v>140</v>
      </c>
      <c r="E196" s="72" t="s">
        <v>211</v>
      </c>
      <c r="F196" s="390"/>
      <c r="G196" s="391"/>
      <c r="H196" s="391"/>
      <c r="I196" s="391"/>
      <c r="J196" s="391"/>
      <c r="K196" s="391"/>
      <c r="L196" s="391"/>
      <c r="M196" s="391"/>
      <c r="N196" s="391"/>
      <c r="O196" s="391"/>
      <c r="P196" s="391"/>
      <c r="Q196" s="392"/>
      <c r="R196" s="7"/>
      <c r="S196" s="390"/>
      <c r="T196" s="391"/>
      <c r="U196" s="391"/>
      <c r="V196" s="391"/>
      <c r="W196" s="391"/>
      <c r="X196" s="391"/>
      <c r="Y196" s="391"/>
      <c r="Z196" s="391"/>
      <c r="AA196" s="391"/>
      <c r="AB196" s="391"/>
      <c r="AC196" s="391"/>
      <c r="AD196" s="392"/>
      <c r="AE196" s="7"/>
      <c r="AF196" s="390"/>
      <c r="AG196" s="391"/>
      <c r="AH196" s="391"/>
      <c r="AI196" s="391"/>
      <c r="AJ196" s="391"/>
      <c r="AK196" s="391"/>
      <c r="AL196" s="391"/>
      <c r="AM196" s="391"/>
      <c r="AN196" s="391"/>
      <c r="AO196" s="391"/>
      <c r="AP196" s="391"/>
      <c r="AQ196" s="392"/>
      <c r="AR196" s="7"/>
      <c r="AS196" s="390"/>
      <c r="AT196" s="391"/>
      <c r="AU196" s="391"/>
      <c r="AV196" s="391"/>
      <c r="AW196" s="391"/>
      <c r="AX196" s="391"/>
      <c r="AY196" s="391"/>
      <c r="AZ196" s="391"/>
      <c r="BA196" s="391"/>
      <c r="BB196" s="391"/>
      <c r="BC196" s="391"/>
      <c r="BD196" s="392"/>
    </row>
    <row r="197" spans="1:56" ht="23" x14ac:dyDescent="0.35">
      <c r="A197" s="37" t="s">
        <v>51</v>
      </c>
      <c r="B197" s="37" t="s">
        <v>182</v>
      </c>
      <c r="C197" s="37">
        <v>141</v>
      </c>
      <c r="E197" s="72" t="s">
        <v>212</v>
      </c>
      <c r="F197" s="390"/>
      <c r="G197" s="391"/>
      <c r="H197" s="391"/>
      <c r="I197" s="391"/>
      <c r="J197" s="391"/>
      <c r="K197" s="391"/>
      <c r="L197" s="391"/>
      <c r="M197" s="391"/>
      <c r="N197" s="391"/>
      <c r="O197" s="391"/>
      <c r="P197" s="391"/>
      <c r="Q197" s="392"/>
      <c r="R197" s="7"/>
      <c r="S197" s="390"/>
      <c r="T197" s="391"/>
      <c r="U197" s="391"/>
      <c r="V197" s="391"/>
      <c r="W197" s="391"/>
      <c r="X197" s="391"/>
      <c r="Y197" s="391"/>
      <c r="Z197" s="391"/>
      <c r="AA197" s="391"/>
      <c r="AB197" s="391"/>
      <c r="AC197" s="391"/>
      <c r="AD197" s="392"/>
      <c r="AE197" s="7"/>
      <c r="AF197" s="390"/>
      <c r="AG197" s="391"/>
      <c r="AH197" s="391"/>
      <c r="AI197" s="391"/>
      <c r="AJ197" s="391"/>
      <c r="AK197" s="391"/>
      <c r="AL197" s="391"/>
      <c r="AM197" s="391"/>
      <c r="AN197" s="391"/>
      <c r="AO197" s="391"/>
      <c r="AP197" s="391"/>
      <c r="AQ197" s="392"/>
      <c r="AR197" s="7"/>
      <c r="AS197" s="390"/>
      <c r="AT197" s="391"/>
      <c r="AU197" s="391"/>
      <c r="AV197" s="391"/>
      <c r="AW197" s="391"/>
      <c r="AX197" s="391"/>
      <c r="AY197" s="391"/>
      <c r="AZ197" s="391"/>
      <c r="BA197" s="391"/>
      <c r="BB197" s="391"/>
      <c r="BC197" s="391"/>
      <c r="BD197" s="392"/>
    </row>
    <row r="198" spans="1:56" ht="23" x14ac:dyDescent="0.35">
      <c r="A198" s="37" t="s">
        <v>51</v>
      </c>
      <c r="B198" s="37" t="s">
        <v>183</v>
      </c>
      <c r="C198" s="37">
        <v>142</v>
      </c>
      <c r="E198" s="47" t="s">
        <v>213</v>
      </c>
      <c r="F198" s="374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81"/>
      <c r="R198" s="7"/>
      <c r="S198" s="374"/>
      <c r="T198" s="39"/>
      <c r="U198" s="39"/>
      <c r="V198" s="39"/>
      <c r="W198" s="39"/>
      <c r="X198" s="39"/>
      <c r="Y198" s="39"/>
      <c r="Z198" s="39"/>
      <c r="AA198" s="39"/>
      <c r="AB198" s="39"/>
      <c r="AC198" s="39"/>
      <c r="AD198" s="381"/>
      <c r="AE198" s="7"/>
      <c r="AF198" s="374"/>
      <c r="AG198" s="39"/>
      <c r="AH198" s="39"/>
      <c r="AI198" s="39"/>
      <c r="AJ198" s="39"/>
      <c r="AK198" s="39"/>
      <c r="AL198" s="39"/>
      <c r="AM198" s="39"/>
      <c r="AN198" s="39"/>
      <c r="AO198" s="39"/>
      <c r="AP198" s="39"/>
      <c r="AQ198" s="381"/>
      <c r="AR198" s="7"/>
      <c r="AS198" s="374"/>
      <c r="AT198" s="39"/>
      <c r="AU198" s="39"/>
      <c r="AV198" s="39"/>
      <c r="AW198" s="39"/>
      <c r="AX198" s="39"/>
      <c r="AY198" s="39"/>
      <c r="AZ198" s="39"/>
      <c r="BA198" s="39"/>
      <c r="BB198" s="39"/>
      <c r="BC198" s="39"/>
      <c r="BD198" s="381"/>
    </row>
    <row r="199" spans="1:56" ht="23" x14ac:dyDescent="0.35">
      <c r="A199" s="37" t="s">
        <v>51</v>
      </c>
      <c r="B199" s="37" t="s">
        <v>184</v>
      </c>
      <c r="C199" s="37">
        <v>143</v>
      </c>
      <c r="E199" s="267" t="s">
        <v>214</v>
      </c>
      <c r="F199" s="374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81"/>
      <c r="R199" s="7"/>
      <c r="S199" s="390"/>
      <c r="T199" s="391"/>
      <c r="U199" s="391"/>
      <c r="V199" s="391"/>
      <c r="W199" s="391"/>
      <c r="X199" s="391"/>
      <c r="Y199" s="391"/>
      <c r="Z199" s="391"/>
      <c r="AA199" s="391"/>
      <c r="AB199" s="391"/>
      <c r="AC199" s="391"/>
      <c r="AD199" s="392"/>
      <c r="AE199" s="7"/>
      <c r="AF199" s="374"/>
      <c r="AG199" s="39"/>
      <c r="AH199" s="39"/>
      <c r="AI199" s="39"/>
      <c r="AJ199" s="39"/>
      <c r="AK199" s="39"/>
      <c r="AL199" s="39"/>
      <c r="AM199" s="39"/>
      <c r="AN199" s="39"/>
      <c r="AO199" s="39"/>
      <c r="AP199" s="39"/>
      <c r="AQ199" s="381"/>
      <c r="AR199" s="7"/>
      <c r="AS199" s="374"/>
      <c r="AT199" s="39"/>
      <c r="AU199" s="39"/>
      <c r="AV199" s="39"/>
      <c r="AW199" s="39"/>
      <c r="AX199" s="39"/>
      <c r="AY199" s="39"/>
      <c r="AZ199" s="39"/>
      <c r="BA199" s="39"/>
      <c r="BB199" s="39"/>
      <c r="BC199" s="39"/>
      <c r="BD199" s="381"/>
    </row>
    <row r="200" spans="1:56" ht="23" x14ac:dyDescent="0.35">
      <c r="A200" s="37" t="s">
        <v>51</v>
      </c>
      <c r="B200" s="37" t="s">
        <v>185</v>
      </c>
      <c r="C200" s="37">
        <v>144</v>
      </c>
      <c r="E200" s="267" t="s">
        <v>215</v>
      </c>
      <c r="F200" s="374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81"/>
      <c r="R200" s="7"/>
      <c r="S200" s="374"/>
      <c r="T200" s="39"/>
      <c r="U200" s="39"/>
      <c r="V200" s="39"/>
      <c r="W200" s="39"/>
      <c r="X200" s="39"/>
      <c r="Y200" s="39"/>
      <c r="Z200" s="39"/>
      <c r="AA200" s="39"/>
      <c r="AB200" s="39"/>
      <c r="AC200" s="39"/>
      <c r="AD200" s="381"/>
      <c r="AE200" s="7"/>
      <c r="AF200" s="374"/>
      <c r="AG200" s="39"/>
      <c r="AH200" s="39"/>
      <c r="AI200" s="39"/>
      <c r="AJ200" s="39"/>
      <c r="AK200" s="39"/>
      <c r="AL200" s="39"/>
      <c r="AM200" s="39"/>
      <c r="AN200" s="39"/>
      <c r="AO200" s="39"/>
      <c r="AP200" s="39"/>
      <c r="AQ200" s="381"/>
      <c r="AR200" s="7"/>
      <c r="AS200" s="374"/>
      <c r="AT200" s="39"/>
      <c r="AU200" s="39"/>
      <c r="AV200" s="39"/>
      <c r="AW200" s="39"/>
      <c r="AX200" s="39"/>
      <c r="AY200" s="39"/>
      <c r="AZ200" s="39"/>
      <c r="BA200" s="39"/>
      <c r="BB200" s="39"/>
      <c r="BC200" s="39"/>
      <c r="BD200" s="381"/>
    </row>
    <row r="201" spans="1:56" ht="23" x14ac:dyDescent="0.35">
      <c r="B201" s="37"/>
      <c r="C201" s="37"/>
      <c r="E201" s="46" t="s">
        <v>217</v>
      </c>
      <c r="F201" s="327"/>
      <c r="G201" s="326"/>
      <c r="H201" s="326"/>
      <c r="I201" s="326"/>
      <c r="J201" s="326"/>
      <c r="K201" s="326"/>
      <c r="L201" s="326"/>
      <c r="M201" s="326"/>
      <c r="N201" s="326"/>
      <c r="O201" s="326"/>
      <c r="P201" s="326"/>
      <c r="Q201" s="9"/>
      <c r="R201" s="7"/>
      <c r="S201" s="327"/>
      <c r="T201" s="326"/>
      <c r="U201" s="326"/>
      <c r="V201" s="326"/>
      <c r="W201" s="326"/>
      <c r="X201" s="326"/>
      <c r="Y201" s="326"/>
      <c r="Z201" s="326"/>
      <c r="AA201" s="326"/>
      <c r="AB201" s="326"/>
      <c r="AC201" s="326"/>
      <c r="AD201" s="9"/>
      <c r="AE201" s="7"/>
      <c r="AF201" s="327"/>
      <c r="AG201" s="326"/>
      <c r="AH201" s="326"/>
      <c r="AI201" s="326"/>
      <c r="AJ201" s="326"/>
      <c r="AK201" s="326"/>
      <c r="AL201" s="326"/>
      <c r="AM201" s="326"/>
      <c r="AN201" s="326"/>
      <c r="AO201" s="326"/>
      <c r="AP201" s="326"/>
      <c r="AQ201" s="9"/>
      <c r="AR201" s="7"/>
      <c r="AS201" s="327"/>
      <c r="AT201" s="326"/>
      <c r="AU201" s="326"/>
      <c r="AV201" s="326"/>
      <c r="AW201" s="326"/>
      <c r="AX201" s="326"/>
      <c r="AY201" s="326"/>
      <c r="AZ201" s="326"/>
      <c r="BA201" s="326"/>
      <c r="BB201" s="326"/>
      <c r="BC201" s="326"/>
      <c r="BD201" s="9"/>
    </row>
    <row r="202" spans="1:56" ht="23" x14ac:dyDescent="0.35">
      <c r="A202" s="37" t="s">
        <v>51</v>
      </c>
      <c r="B202" s="37" t="s">
        <v>186</v>
      </c>
      <c r="C202" s="37">
        <v>145</v>
      </c>
      <c r="E202" s="69" t="s">
        <v>218</v>
      </c>
      <c r="F202" s="42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81"/>
      <c r="R202" s="7"/>
      <c r="S202" s="393"/>
      <c r="T202" s="391"/>
      <c r="U202" s="391"/>
      <c r="V202" s="391"/>
      <c r="W202" s="391"/>
      <c r="X202" s="391"/>
      <c r="Y202" s="391"/>
      <c r="Z202" s="391"/>
      <c r="AA202" s="391"/>
      <c r="AB202" s="391"/>
      <c r="AC202" s="391"/>
      <c r="AD202" s="392"/>
      <c r="AE202" s="7"/>
      <c r="AF202" s="42"/>
      <c r="AG202" s="39"/>
      <c r="AH202" s="39"/>
      <c r="AI202" s="39"/>
      <c r="AJ202" s="39"/>
      <c r="AK202" s="39"/>
      <c r="AL202" s="39"/>
      <c r="AM202" s="39"/>
      <c r="AN202" s="39"/>
      <c r="AO202" s="39"/>
      <c r="AP202" s="39"/>
      <c r="AQ202" s="381"/>
      <c r="AR202" s="7"/>
      <c r="AS202" s="42"/>
      <c r="AT202" s="39"/>
      <c r="AU202" s="39"/>
      <c r="AV202" s="39"/>
      <c r="AW202" s="39"/>
      <c r="AX202" s="39"/>
      <c r="AY202" s="39"/>
      <c r="AZ202" s="39"/>
      <c r="BA202" s="39"/>
      <c r="BB202" s="39"/>
      <c r="BC202" s="39"/>
      <c r="BD202" s="381"/>
    </row>
    <row r="203" spans="1:56" ht="23" x14ac:dyDescent="0.35">
      <c r="A203" s="37" t="s">
        <v>51</v>
      </c>
      <c r="B203" s="37" t="s">
        <v>187</v>
      </c>
      <c r="C203" s="37">
        <v>146</v>
      </c>
      <c r="E203" s="69" t="s">
        <v>319</v>
      </c>
      <c r="F203" s="390"/>
      <c r="G203" s="391"/>
      <c r="H203" s="391"/>
      <c r="I203" s="391"/>
      <c r="J203" s="391"/>
      <c r="K203" s="391"/>
      <c r="L203" s="391"/>
      <c r="M203" s="391"/>
      <c r="N203" s="391"/>
      <c r="O203" s="391"/>
      <c r="P203" s="391"/>
      <c r="Q203" s="392"/>
      <c r="S203" s="390"/>
      <c r="T203" s="391"/>
      <c r="U203" s="391"/>
      <c r="V203" s="391"/>
      <c r="W203" s="391"/>
      <c r="X203" s="391"/>
      <c r="Y203" s="391"/>
      <c r="Z203" s="391"/>
      <c r="AA203" s="391"/>
      <c r="AB203" s="391"/>
      <c r="AC203" s="391"/>
      <c r="AD203" s="392"/>
      <c r="AF203" s="390"/>
      <c r="AG203" s="391"/>
      <c r="AH203" s="391"/>
      <c r="AI203" s="391"/>
      <c r="AJ203" s="391"/>
      <c r="AK203" s="391"/>
      <c r="AL203" s="391"/>
      <c r="AM203" s="391"/>
      <c r="AN203" s="391"/>
      <c r="AO203" s="391"/>
      <c r="AP203" s="391"/>
      <c r="AQ203" s="392"/>
      <c r="AS203" s="390"/>
      <c r="AT203" s="391"/>
      <c r="AU203" s="391"/>
      <c r="AV203" s="391"/>
      <c r="AW203" s="391"/>
      <c r="AX203" s="391"/>
      <c r="AY203" s="391"/>
      <c r="AZ203" s="391"/>
      <c r="BA203" s="391"/>
      <c r="BB203" s="391"/>
      <c r="BC203" s="391"/>
      <c r="BD203" s="392"/>
    </row>
    <row r="204" spans="1:56" ht="23" x14ac:dyDescent="0.35">
      <c r="A204" s="37" t="s">
        <v>51</v>
      </c>
      <c r="B204" s="37" t="s">
        <v>188</v>
      </c>
      <c r="C204" s="37">
        <v>147</v>
      </c>
      <c r="E204" s="69" t="s">
        <v>220</v>
      </c>
      <c r="F204" s="390"/>
      <c r="G204" s="391"/>
      <c r="H204" s="391"/>
      <c r="I204" s="391"/>
      <c r="J204" s="391"/>
      <c r="K204" s="391"/>
      <c r="L204" s="391"/>
      <c r="M204" s="391"/>
      <c r="N204" s="391"/>
      <c r="O204" s="391"/>
      <c r="P204" s="391"/>
      <c r="Q204" s="392"/>
      <c r="R204" s="7"/>
      <c r="S204" s="374"/>
      <c r="T204" s="39"/>
      <c r="U204" s="39"/>
      <c r="V204" s="39"/>
      <c r="W204" s="39"/>
      <c r="X204" s="39"/>
      <c r="Y204" s="39"/>
      <c r="Z204" s="39"/>
      <c r="AA204" s="39"/>
      <c r="AB204" s="39"/>
      <c r="AC204" s="39"/>
      <c r="AD204" s="381"/>
      <c r="AE204" s="7"/>
      <c r="AF204" s="374"/>
      <c r="AG204" s="39"/>
      <c r="AH204" s="39"/>
      <c r="AI204" s="39"/>
      <c r="AJ204" s="39"/>
      <c r="AK204" s="39"/>
      <c r="AL204" s="39"/>
      <c r="AM204" s="39"/>
      <c r="AN204" s="39"/>
      <c r="AO204" s="39"/>
      <c r="AP204" s="39"/>
      <c r="AQ204" s="381"/>
      <c r="AR204" s="7"/>
      <c r="AS204" s="390"/>
      <c r="AT204" s="391"/>
      <c r="AU204" s="391"/>
      <c r="AV204" s="391"/>
      <c r="AW204" s="391"/>
      <c r="AX204" s="391"/>
      <c r="AY204" s="391"/>
      <c r="AZ204" s="391"/>
      <c r="BA204" s="391"/>
      <c r="BB204" s="391"/>
      <c r="BC204" s="391"/>
      <c r="BD204" s="392"/>
    </row>
    <row r="205" spans="1:56" ht="23" x14ac:dyDescent="0.35">
      <c r="B205" s="37"/>
      <c r="C205" s="37"/>
      <c r="E205" s="46" t="s">
        <v>222</v>
      </c>
      <c r="F205" s="327"/>
      <c r="G205" s="326"/>
      <c r="H205" s="326"/>
      <c r="I205" s="326"/>
      <c r="J205" s="326"/>
      <c r="K205" s="326"/>
      <c r="L205" s="326"/>
      <c r="M205" s="326"/>
      <c r="N205" s="326"/>
      <c r="O205" s="326"/>
      <c r="P205" s="326"/>
      <c r="Q205" s="9"/>
      <c r="R205" s="7"/>
      <c r="S205" s="327"/>
      <c r="T205" s="326"/>
      <c r="U205" s="326"/>
      <c r="V205" s="326"/>
      <c r="W205" s="326"/>
      <c r="X205" s="326"/>
      <c r="Y205" s="326"/>
      <c r="Z205" s="326"/>
      <c r="AA205" s="326"/>
      <c r="AB205" s="326"/>
      <c r="AC205" s="326"/>
      <c r="AD205" s="9"/>
      <c r="AE205" s="7"/>
      <c r="AF205" s="327"/>
      <c r="AG205" s="326"/>
      <c r="AH205" s="326"/>
      <c r="AI205" s="326"/>
      <c r="AJ205" s="326"/>
      <c r="AK205" s="326"/>
      <c r="AL205" s="326"/>
      <c r="AM205" s="326"/>
      <c r="AN205" s="326"/>
      <c r="AO205" s="326"/>
      <c r="AP205" s="326"/>
      <c r="AQ205" s="9"/>
      <c r="AR205" s="7"/>
      <c r="AS205" s="327"/>
      <c r="AT205" s="326"/>
      <c r="AU205" s="326"/>
      <c r="AV205" s="326"/>
      <c r="AW205" s="326"/>
      <c r="AX205" s="326"/>
      <c r="AY205" s="326"/>
      <c r="AZ205" s="326"/>
      <c r="BA205" s="326"/>
      <c r="BB205" s="326"/>
      <c r="BC205" s="326"/>
      <c r="BD205" s="9"/>
    </row>
    <row r="206" spans="1:56" ht="23" x14ac:dyDescent="0.35">
      <c r="A206" s="37" t="s">
        <v>51</v>
      </c>
      <c r="B206" s="37" t="s">
        <v>189</v>
      </c>
      <c r="C206" s="37">
        <v>148</v>
      </c>
      <c r="E206" s="69" t="s">
        <v>223</v>
      </c>
      <c r="F206" s="390"/>
      <c r="G206" s="391"/>
      <c r="H206" s="391"/>
      <c r="I206" s="391"/>
      <c r="J206" s="391"/>
      <c r="K206" s="391"/>
      <c r="L206" s="391"/>
      <c r="M206" s="391"/>
      <c r="N206" s="391"/>
      <c r="O206" s="391"/>
      <c r="P206" s="391"/>
      <c r="Q206" s="392"/>
      <c r="R206" s="7"/>
      <c r="S206" s="390"/>
      <c r="T206" s="391"/>
      <c r="U206" s="391"/>
      <c r="V206" s="391"/>
      <c r="W206" s="391"/>
      <c r="X206" s="391"/>
      <c r="Y206" s="391"/>
      <c r="Z206" s="391"/>
      <c r="AA206" s="391"/>
      <c r="AB206" s="391"/>
      <c r="AC206" s="391"/>
      <c r="AD206" s="392"/>
      <c r="AE206" s="7"/>
      <c r="AF206" s="390"/>
      <c r="AG206" s="391"/>
      <c r="AH206" s="391"/>
      <c r="AI206" s="391"/>
      <c r="AJ206" s="391"/>
      <c r="AK206" s="391"/>
      <c r="AL206" s="391"/>
      <c r="AM206" s="391"/>
      <c r="AN206" s="391"/>
      <c r="AO206" s="391"/>
      <c r="AP206" s="391"/>
      <c r="AQ206" s="392"/>
      <c r="AR206" s="7"/>
      <c r="AS206" s="390"/>
      <c r="AT206" s="391"/>
      <c r="AU206" s="391"/>
      <c r="AV206" s="391"/>
      <c r="AW206" s="391"/>
      <c r="AX206" s="391"/>
      <c r="AY206" s="391"/>
      <c r="AZ206" s="391"/>
      <c r="BA206" s="391"/>
      <c r="BB206" s="391"/>
      <c r="BC206" s="391"/>
      <c r="BD206" s="392"/>
    </row>
    <row r="207" spans="1:56" ht="23" x14ac:dyDescent="0.35">
      <c r="A207" s="37" t="s">
        <v>51</v>
      </c>
      <c r="B207" s="37" t="s">
        <v>190</v>
      </c>
      <c r="C207" s="37">
        <v>149</v>
      </c>
      <c r="E207" s="69" t="s">
        <v>224</v>
      </c>
      <c r="F207" s="390"/>
      <c r="G207" s="391"/>
      <c r="H207" s="391"/>
      <c r="I207" s="391"/>
      <c r="J207" s="391"/>
      <c r="K207" s="391"/>
      <c r="L207" s="391"/>
      <c r="M207" s="391"/>
      <c r="N207" s="391"/>
      <c r="O207" s="391"/>
      <c r="P207" s="391"/>
      <c r="Q207" s="392"/>
      <c r="R207" s="7"/>
      <c r="S207" s="374"/>
      <c r="T207" s="39"/>
      <c r="U207" s="39"/>
      <c r="V207" s="39"/>
      <c r="W207" s="39"/>
      <c r="X207" s="39"/>
      <c r="Y207" s="39"/>
      <c r="Z207" s="39"/>
      <c r="AA207" s="39"/>
      <c r="AB207" s="39"/>
      <c r="AC207" s="39"/>
      <c r="AD207" s="381"/>
      <c r="AE207" s="7"/>
      <c r="AF207" s="374"/>
      <c r="AG207" s="39"/>
      <c r="AH207" s="39"/>
      <c r="AI207" s="39"/>
      <c r="AJ207" s="39"/>
      <c r="AK207" s="39"/>
      <c r="AL207" s="39"/>
      <c r="AM207" s="39"/>
      <c r="AN207" s="39"/>
      <c r="AO207" s="39"/>
      <c r="AP207" s="39"/>
      <c r="AQ207" s="381"/>
      <c r="AR207" s="7"/>
      <c r="AS207" s="390"/>
      <c r="AT207" s="391"/>
      <c r="AU207" s="391"/>
      <c r="AV207" s="391"/>
      <c r="AW207" s="391"/>
      <c r="AX207" s="391"/>
      <c r="AY207" s="391"/>
      <c r="AZ207" s="391"/>
      <c r="BA207" s="391"/>
      <c r="BB207" s="391"/>
      <c r="BC207" s="391"/>
      <c r="BD207" s="392"/>
    </row>
    <row r="208" spans="1:56" ht="23" x14ac:dyDescent="0.35">
      <c r="A208" s="37" t="s">
        <v>51</v>
      </c>
      <c r="B208" s="37" t="s">
        <v>191</v>
      </c>
      <c r="C208" s="37">
        <v>150</v>
      </c>
      <c r="E208" s="69" t="s">
        <v>225</v>
      </c>
      <c r="F208" s="390"/>
      <c r="G208" s="391"/>
      <c r="H208" s="391"/>
      <c r="I208" s="391"/>
      <c r="J208" s="391"/>
      <c r="K208" s="391"/>
      <c r="L208" s="391"/>
      <c r="M208" s="391"/>
      <c r="N208" s="391"/>
      <c r="O208" s="391"/>
      <c r="P208" s="391"/>
      <c r="Q208" s="392"/>
      <c r="R208" s="7"/>
      <c r="S208" s="390"/>
      <c r="T208" s="391"/>
      <c r="U208" s="391"/>
      <c r="V208" s="391"/>
      <c r="W208" s="391"/>
      <c r="X208" s="391"/>
      <c r="Y208" s="391"/>
      <c r="Z208" s="391"/>
      <c r="AA208" s="391"/>
      <c r="AB208" s="391"/>
      <c r="AC208" s="391"/>
      <c r="AD208" s="392"/>
      <c r="AE208" s="7"/>
      <c r="AF208" s="390"/>
      <c r="AG208" s="391"/>
      <c r="AH208" s="391"/>
      <c r="AI208" s="391"/>
      <c r="AJ208" s="391"/>
      <c r="AK208" s="391"/>
      <c r="AL208" s="391"/>
      <c r="AM208" s="391"/>
      <c r="AN208" s="391"/>
      <c r="AO208" s="391"/>
      <c r="AP208" s="391"/>
      <c r="AQ208" s="392"/>
      <c r="AR208" s="7"/>
      <c r="AS208" s="390"/>
      <c r="AT208" s="391"/>
      <c r="AU208" s="391"/>
      <c r="AV208" s="391"/>
      <c r="AW208" s="391"/>
      <c r="AX208" s="391"/>
      <c r="AY208" s="391"/>
      <c r="AZ208" s="391"/>
      <c r="BA208" s="391"/>
      <c r="BB208" s="391"/>
      <c r="BC208" s="391"/>
      <c r="BD208" s="392"/>
    </row>
    <row r="209" spans="1:56" ht="23" x14ac:dyDescent="0.35">
      <c r="A209" s="37" t="s">
        <v>51</v>
      </c>
      <c r="B209" s="37" t="s">
        <v>192</v>
      </c>
      <c r="C209" s="37">
        <v>151</v>
      </c>
      <c r="E209" s="69" t="s">
        <v>226</v>
      </c>
      <c r="F209" s="390"/>
      <c r="G209" s="391"/>
      <c r="H209" s="391"/>
      <c r="I209" s="391"/>
      <c r="J209" s="391"/>
      <c r="K209" s="391"/>
      <c r="L209" s="391"/>
      <c r="M209" s="391"/>
      <c r="N209" s="391"/>
      <c r="O209" s="391"/>
      <c r="P209" s="391"/>
      <c r="Q209" s="392"/>
      <c r="R209" s="7"/>
      <c r="S209" s="390"/>
      <c r="T209" s="391"/>
      <c r="U209" s="391"/>
      <c r="V209" s="391"/>
      <c r="W209" s="391"/>
      <c r="X209" s="391"/>
      <c r="Y209" s="391"/>
      <c r="Z209" s="391"/>
      <c r="AA209" s="391"/>
      <c r="AB209" s="391"/>
      <c r="AC209" s="391"/>
      <c r="AD209" s="392"/>
      <c r="AE209" s="7"/>
      <c r="AF209" s="390"/>
      <c r="AG209" s="391"/>
      <c r="AH209" s="391"/>
      <c r="AI209" s="391"/>
      <c r="AJ209" s="391"/>
      <c r="AK209" s="391"/>
      <c r="AL209" s="391"/>
      <c r="AM209" s="391"/>
      <c r="AN209" s="391"/>
      <c r="AO209" s="391"/>
      <c r="AP209" s="391"/>
      <c r="AQ209" s="392"/>
      <c r="AR209" s="7"/>
      <c r="AS209" s="390"/>
      <c r="AT209" s="391"/>
      <c r="AU209" s="391"/>
      <c r="AV209" s="391"/>
      <c r="AW209" s="391"/>
      <c r="AX209" s="391"/>
      <c r="AY209" s="391"/>
      <c r="AZ209" s="391"/>
      <c r="BA209" s="391"/>
      <c r="BB209" s="391"/>
      <c r="BC209" s="391"/>
      <c r="BD209" s="392"/>
    </row>
    <row r="210" spans="1:56" ht="23" x14ac:dyDescent="0.35">
      <c r="A210" s="37" t="s">
        <v>51</v>
      </c>
      <c r="B210" s="37" t="s">
        <v>193</v>
      </c>
      <c r="C210" s="37">
        <v>152</v>
      </c>
      <c r="E210" s="69" t="s">
        <v>227</v>
      </c>
      <c r="F210" s="390"/>
      <c r="G210" s="391"/>
      <c r="H210" s="391"/>
      <c r="I210" s="391"/>
      <c r="J210" s="391"/>
      <c r="K210" s="391"/>
      <c r="L210" s="391"/>
      <c r="M210" s="391"/>
      <c r="N210" s="391"/>
      <c r="O210" s="391"/>
      <c r="P210" s="391"/>
      <c r="Q210" s="392"/>
      <c r="R210" s="7"/>
      <c r="S210" s="390"/>
      <c r="T210" s="391"/>
      <c r="U210" s="391"/>
      <c r="V210" s="391"/>
      <c r="W210" s="391"/>
      <c r="X210" s="391"/>
      <c r="Y210" s="391"/>
      <c r="Z210" s="391"/>
      <c r="AA210" s="391"/>
      <c r="AB210" s="391"/>
      <c r="AC210" s="391"/>
      <c r="AD210" s="392"/>
      <c r="AE210" s="7"/>
      <c r="AF210" s="390"/>
      <c r="AG210" s="391"/>
      <c r="AH210" s="391"/>
      <c r="AI210" s="391"/>
      <c r="AJ210" s="391"/>
      <c r="AK210" s="391"/>
      <c r="AL210" s="391"/>
      <c r="AM210" s="391"/>
      <c r="AN210" s="391"/>
      <c r="AO210" s="391"/>
      <c r="AP210" s="391"/>
      <c r="AQ210" s="392"/>
      <c r="AR210" s="7"/>
      <c r="AS210" s="390"/>
      <c r="AT210" s="391"/>
      <c r="AU210" s="391"/>
      <c r="AV210" s="391"/>
      <c r="AW210" s="391"/>
      <c r="AX210" s="391"/>
      <c r="AY210" s="391"/>
      <c r="AZ210" s="391"/>
      <c r="BA210" s="391"/>
      <c r="BB210" s="391"/>
      <c r="BC210" s="391"/>
      <c r="BD210" s="392"/>
    </row>
    <row r="211" spans="1:56" ht="23" x14ac:dyDescent="0.35">
      <c r="C211" s="37"/>
      <c r="E211" s="45" t="s">
        <v>54</v>
      </c>
      <c r="F211" s="372"/>
      <c r="G211" s="386"/>
      <c r="H211" s="386"/>
      <c r="I211" s="386"/>
      <c r="J211" s="386"/>
      <c r="K211" s="386"/>
      <c r="L211" s="386"/>
      <c r="M211" s="386"/>
      <c r="N211" s="386"/>
      <c r="O211" s="386"/>
      <c r="P211" s="386"/>
      <c r="Q211" s="379"/>
      <c r="R211" s="7"/>
      <c r="S211" s="372"/>
      <c r="T211" s="386"/>
      <c r="U211" s="386"/>
      <c r="V211" s="386"/>
      <c r="W211" s="386"/>
      <c r="X211" s="386"/>
      <c r="Y211" s="386"/>
      <c r="Z211" s="386"/>
      <c r="AA211" s="386"/>
      <c r="AB211" s="386"/>
      <c r="AC211" s="386"/>
      <c r="AD211" s="379"/>
      <c r="AE211" s="7"/>
      <c r="AF211" s="372"/>
      <c r="AG211" s="386"/>
      <c r="AH211" s="386"/>
      <c r="AI211" s="386"/>
      <c r="AJ211" s="386"/>
      <c r="AK211" s="386"/>
      <c r="AL211" s="386"/>
      <c r="AM211" s="386"/>
      <c r="AN211" s="386"/>
      <c r="AO211" s="386"/>
      <c r="AP211" s="386"/>
      <c r="AQ211" s="379"/>
      <c r="AR211" s="7"/>
      <c r="AS211" s="372"/>
      <c r="AT211" s="386"/>
      <c r="AU211" s="386"/>
      <c r="AV211" s="386"/>
      <c r="AW211" s="386"/>
      <c r="AX211" s="386"/>
      <c r="AY211" s="386"/>
      <c r="AZ211" s="386"/>
      <c r="BA211" s="386"/>
      <c r="BB211" s="386"/>
      <c r="BC211" s="386"/>
      <c r="BD211" s="379"/>
    </row>
    <row r="212" spans="1:56" ht="23" x14ac:dyDescent="0.35">
      <c r="B212" s="57"/>
      <c r="C212" s="37"/>
      <c r="E212" s="46" t="s">
        <v>200</v>
      </c>
      <c r="F212" s="325"/>
      <c r="G212" s="326"/>
      <c r="H212" s="326"/>
      <c r="I212" s="326"/>
      <c r="J212" s="326"/>
      <c r="K212" s="326"/>
      <c r="L212" s="326"/>
      <c r="M212" s="326"/>
      <c r="N212" s="326"/>
      <c r="O212" s="326"/>
      <c r="P212" s="326"/>
      <c r="Q212" s="9"/>
      <c r="R212" s="7"/>
      <c r="S212" s="325"/>
      <c r="T212" s="326"/>
      <c r="U212" s="326"/>
      <c r="V212" s="326"/>
      <c r="W212" s="326"/>
      <c r="X212" s="326"/>
      <c r="Y212" s="326"/>
      <c r="Z212" s="326"/>
      <c r="AA212" s="326"/>
      <c r="AB212" s="326"/>
      <c r="AC212" s="326"/>
      <c r="AD212" s="9"/>
      <c r="AE212" s="7"/>
      <c r="AF212" s="325"/>
      <c r="AG212" s="326"/>
      <c r="AH212" s="326"/>
      <c r="AI212" s="326"/>
      <c r="AJ212" s="326"/>
      <c r="AK212" s="326"/>
      <c r="AL212" s="326"/>
      <c r="AM212" s="326"/>
      <c r="AN212" s="326"/>
      <c r="AO212" s="326"/>
      <c r="AP212" s="326"/>
      <c r="AQ212" s="9"/>
      <c r="AR212" s="7"/>
      <c r="AS212" s="325"/>
      <c r="AT212" s="326"/>
      <c r="AU212" s="326"/>
      <c r="AV212" s="326"/>
      <c r="AW212" s="326"/>
      <c r="AX212" s="326"/>
      <c r="AY212" s="326"/>
      <c r="AZ212" s="326"/>
      <c r="BA212" s="326"/>
      <c r="BB212" s="326"/>
      <c r="BC212" s="326"/>
      <c r="BD212" s="9"/>
    </row>
    <row r="213" spans="1:56" ht="23" x14ac:dyDescent="0.35">
      <c r="B213" s="57"/>
      <c r="C213" s="37"/>
      <c r="E213" s="262" t="s">
        <v>202</v>
      </c>
      <c r="F213" s="375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380"/>
      <c r="R213" s="7"/>
      <c r="S213" s="375"/>
      <c r="T213" s="19"/>
      <c r="U213" s="19"/>
      <c r="V213" s="19"/>
      <c r="W213" s="19"/>
      <c r="X213" s="19"/>
      <c r="Y213" s="19"/>
      <c r="Z213" s="19"/>
      <c r="AA213" s="19"/>
      <c r="AB213" s="19"/>
      <c r="AC213" s="19"/>
      <c r="AD213" s="380"/>
      <c r="AE213" s="7"/>
      <c r="AF213" s="375"/>
      <c r="AG213" s="19"/>
      <c r="AH213" s="19"/>
      <c r="AI213" s="19"/>
      <c r="AJ213" s="19"/>
      <c r="AK213" s="19"/>
      <c r="AL213" s="19"/>
      <c r="AM213" s="19"/>
      <c r="AN213" s="19"/>
      <c r="AO213" s="19"/>
      <c r="AP213" s="19"/>
      <c r="AQ213" s="380"/>
      <c r="AR213" s="7"/>
      <c r="AS213" s="375"/>
      <c r="AT213" s="19"/>
      <c r="AU213" s="19"/>
      <c r="AV213" s="19"/>
      <c r="AW213" s="19"/>
      <c r="AX213" s="19"/>
      <c r="AY213" s="19"/>
      <c r="AZ213" s="19"/>
      <c r="BA213" s="19"/>
      <c r="BB213" s="19"/>
      <c r="BC213" s="19"/>
      <c r="BD213" s="380"/>
    </row>
    <row r="214" spans="1:56" ht="23" x14ac:dyDescent="0.35">
      <c r="A214" s="37" t="s">
        <v>53</v>
      </c>
      <c r="B214" s="37" t="s">
        <v>175</v>
      </c>
      <c r="C214" s="37">
        <v>153</v>
      </c>
      <c r="E214" s="47" t="s">
        <v>308</v>
      </c>
      <c r="F214" s="390"/>
      <c r="G214" s="391"/>
      <c r="H214" s="391"/>
      <c r="I214" s="391"/>
      <c r="J214" s="391"/>
      <c r="K214" s="391"/>
      <c r="L214" s="391"/>
      <c r="M214" s="391"/>
      <c r="N214" s="391"/>
      <c r="O214" s="391"/>
      <c r="P214" s="391"/>
      <c r="Q214" s="392"/>
      <c r="R214" s="7"/>
      <c r="S214" s="390"/>
      <c r="T214" s="391"/>
      <c r="U214" s="391"/>
      <c r="V214" s="391"/>
      <c r="W214" s="391"/>
      <c r="X214" s="391"/>
      <c r="Y214" s="391"/>
      <c r="Z214" s="391"/>
      <c r="AA214" s="391"/>
      <c r="AB214" s="391"/>
      <c r="AC214" s="391"/>
      <c r="AD214" s="392"/>
      <c r="AE214" s="7"/>
      <c r="AF214" s="390"/>
      <c r="AG214" s="391"/>
      <c r="AH214" s="391"/>
      <c r="AI214" s="391"/>
      <c r="AJ214" s="391"/>
      <c r="AK214" s="391"/>
      <c r="AL214" s="391"/>
      <c r="AM214" s="391"/>
      <c r="AN214" s="391"/>
      <c r="AO214" s="391"/>
      <c r="AP214" s="391"/>
      <c r="AQ214" s="392"/>
      <c r="AR214" s="7"/>
      <c r="AS214" s="390"/>
      <c r="AT214" s="391"/>
      <c r="AU214" s="391"/>
      <c r="AV214" s="391"/>
      <c r="AW214" s="391"/>
      <c r="AX214" s="391"/>
      <c r="AY214" s="391"/>
      <c r="AZ214" s="391"/>
      <c r="BA214" s="391"/>
      <c r="BB214" s="391"/>
      <c r="BC214" s="391"/>
      <c r="BD214" s="392"/>
    </row>
    <row r="215" spans="1:56" ht="23" x14ac:dyDescent="0.35">
      <c r="B215" s="58"/>
      <c r="C215" s="37"/>
      <c r="E215" s="71" t="s">
        <v>370</v>
      </c>
      <c r="F215" s="375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380"/>
      <c r="R215" s="7"/>
      <c r="S215" s="375"/>
      <c r="T215" s="19"/>
      <c r="U215" s="19"/>
      <c r="V215" s="19"/>
      <c r="W215" s="19"/>
      <c r="X215" s="19"/>
      <c r="Y215" s="19"/>
      <c r="Z215" s="19"/>
      <c r="AA215" s="19"/>
      <c r="AB215" s="19"/>
      <c r="AC215" s="19"/>
      <c r="AD215" s="380"/>
      <c r="AE215" s="7"/>
      <c r="AF215" s="375"/>
      <c r="AG215" s="19"/>
      <c r="AH215" s="19"/>
      <c r="AI215" s="19"/>
      <c r="AJ215" s="19"/>
      <c r="AK215" s="19"/>
      <c r="AL215" s="19"/>
      <c r="AM215" s="19"/>
      <c r="AN215" s="19"/>
      <c r="AO215" s="19"/>
      <c r="AP215" s="19"/>
      <c r="AQ215" s="380"/>
      <c r="AR215" s="7"/>
      <c r="AS215" s="375"/>
      <c r="AT215" s="19"/>
      <c r="AU215" s="19"/>
      <c r="AV215" s="19"/>
      <c r="AW215" s="19"/>
      <c r="AX215" s="19"/>
      <c r="AY215" s="19"/>
      <c r="AZ215" s="19"/>
      <c r="BA215" s="19"/>
      <c r="BB215" s="19"/>
      <c r="BC215" s="19"/>
      <c r="BD215" s="380"/>
    </row>
    <row r="216" spans="1:56" ht="23" x14ac:dyDescent="0.35">
      <c r="A216" s="37" t="s">
        <v>53</v>
      </c>
      <c r="B216" s="37" t="s">
        <v>176</v>
      </c>
      <c r="C216" s="37">
        <v>154</v>
      </c>
      <c r="E216" s="72" t="s">
        <v>206</v>
      </c>
      <c r="F216" s="390"/>
      <c r="G216" s="391"/>
      <c r="H216" s="391"/>
      <c r="I216" s="391"/>
      <c r="J216" s="391"/>
      <c r="K216" s="391"/>
      <c r="L216" s="391"/>
      <c r="M216" s="391"/>
      <c r="N216" s="391"/>
      <c r="O216" s="391"/>
      <c r="P216" s="391"/>
      <c r="Q216" s="392"/>
      <c r="R216" s="7"/>
      <c r="S216" s="390"/>
      <c r="T216" s="391"/>
      <c r="U216" s="391"/>
      <c r="V216" s="391"/>
      <c r="W216" s="391"/>
      <c r="X216" s="391"/>
      <c r="Y216" s="391"/>
      <c r="Z216" s="391"/>
      <c r="AA216" s="391"/>
      <c r="AB216" s="391"/>
      <c r="AC216" s="391"/>
      <c r="AD216" s="392"/>
      <c r="AE216" s="7"/>
      <c r="AF216" s="390"/>
      <c r="AG216" s="391"/>
      <c r="AH216" s="391"/>
      <c r="AI216" s="391"/>
      <c r="AJ216" s="391"/>
      <c r="AK216" s="391"/>
      <c r="AL216" s="391"/>
      <c r="AM216" s="391"/>
      <c r="AN216" s="391"/>
      <c r="AO216" s="391"/>
      <c r="AP216" s="391"/>
      <c r="AQ216" s="392"/>
      <c r="AR216" s="7"/>
      <c r="AS216" s="390"/>
      <c r="AT216" s="391"/>
      <c r="AU216" s="391"/>
      <c r="AV216" s="391"/>
      <c r="AW216" s="391"/>
      <c r="AX216" s="391"/>
      <c r="AY216" s="391"/>
      <c r="AZ216" s="391"/>
      <c r="BA216" s="391"/>
      <c r="BB216" s="391"/>
      <c r="BC216" s="391"/>
      <c r="BD216" s="392"/>
    </row>
    <row r="217" spans="1:56" ht="23" x14ac:dyDescent="0.35">
      <c r="A217" s="37" t="s">
        <v>53</v>
      </c>
      <c r="B217" s="37" t="s">
        <v>177</v>
      </c>
      <c r="C217" s="37">
        <v>155</v>
      </c>
      <c r="E217" s="72" t="s">
        <v>207</v>
      </c>
      <c r="F217" s="390"/>
      <c r="G217" s="391"/>
      <c r="H217" s="391"/>
      <c r="I217" s="391"/>
      <c r="J217" s="391"/>
      <c r="K217" s="391"/>
      <c r="L217" s="391"/>
      <c r="M217" s="391"/>
      <c r="N217" s="391"/>
      <c r="O217" s="391"/>
      <c r="P217" s="391"/>
      <c r="Q217" s="392"/>
      <c r="R217" s="7"/>
      <c r="S217" s="390"/>
      <c r="T217" s="391"/>
      <c r="U217" s="391"/>
      <c r="V217" s="391"/>
      <c r="W217" s="391"/>
      <c r="X217" s="391"/>
      <c r="Y217" s="391"/>
      <c r="Z217" s="391"/>
      <c r="AA217" s="391"/>
      <c r="AB217" s="391"/>
      <c r="AC217" s="391"/>
      <c r="AD217" s="392"/>
      <c r="AE217" s="7"/>
      <c r="AF217" s="390"/>
      <c r="AG217" s="391"/>
      <c r="AH217" s="391"/>
      <c r="AI217" s="391"/>
      <c r="AJ217" s="391"/>
      <c r="AK217" s="391"/>
      <c r="AL217" s="391"/>
      <c r="AM217" s="391"/>
      <c r="AN217" s="391"/>
      <c r="AO217" s="391"/>
      <c r="AP217" s="391"/>
      <c r="AQ217" s="392"/>
      <c r="AR217" s="7"/>
      <c r="AS217" s="390"/>
      <c r="AT217" s="391"/>
      <c r="AU217" s="391"/>
      <c r="AV217" s="391"/>
      <c r="AW217" s="391"/>
      <c r="AX217" s="391"/>
      <c r="AY217" s="391"/>
      <c r="AZ217" s="391"/>
      <c r="BA217" s="391"/>
      <c r="BB217" s="391"/>
      <c r="BC217" s="391"/>
      <c r="BD217" s="392"/>
    </row>
    <row r="218" spans="1:56" ht="23" x14ac:dyDescent="0.35">
      <c r="A218" s="37" t="s">
        <v>53</v>
      </c>
      <c r="B218" s="37" t="s">
        <v>178</v>
      </c>
      <c r="C218" s="37">
        <v>156</v>
      </c>
      <c r="E218" s="72" t="s">
        <v>208</v>
      </c>
      <c r="F218" s="390"/>
      <c r="G218" s="391"/>
      <c r="H218" s="391"/>
      <c r="I218" s="391"/>
      <c r="J218" s="391"/>
      <c r="K218" s="391"/>
      <c r="L218" s="391"/>
      <c r="M218" s="391"/>
      <c r="N218" s="391"/>
      <c r="O218" s="391"/>
      <c r="P218" s="391"/>
      <c r="Q218" s="392"/>
      <c r="R218" s="7"/>
      <c r="S218" s="390"/>
      <c r="T218" s="391"/>
      <c r="U218" s="391"/>
      <c r="V218" s="391"/>
      <c r="W218" s="391"/>
      <c r="X218" s="391"/>
      <c r="Y218" s="391"/>
      <c r="Z218" s="391"/>
      <c r="AA218" s="391"/>
      <c r="AB218" s="391"/>
      <c r="AC218" s="391"/>
      <c r="AD218" s="392"/>
      <c r="AE218" s="7"/>
      <c r="AF218" s="390"/>
      <c r="AG218" s="391"/>
      <c r="AH218" s="391"/>
      <c r="AI218" s="391"/>
      <c r="AJ218" s="391"/>
      <c r="AK218" s="391"/>
      <c r="AL218" s="391"/>
      <c r="AM218" s="391"/>
      <c r="AN218" s="391"/>
      <c r="AO218" s="391"/>
      <c r="AP218" s="391"/>
      <c r="AQ218" s="392"/>
      <c r="AR218" s="7"/>
      <c r="AS218" s="390"/>
      <c r="AT218" s="391"/>
      <c r="AU218" s="391"/>
      <c r="AV218" s="391"/>
      <c r="AW218" s="391"/>
      <c r="AX218" s="391"/>
      <c r="AY218" s="391"/>
      <c r="AZ218" s="391"/>
      <c r="BA218" s="391"/>
      <c r="BB218" s="391"/>
      <c r="BC218" s="391"/>
      <c r="BD218" s="392"/>
    </row>
    <row r="219" spans="1:56" ht="23" x14ac:dyDescent="0.35">
      <c r="A219" s="37" t="s">
        <v>53</v>
      </c>
      <c r="B219" s="37" t="s">
        <v>179</v>
      </c>
      <c r="C219" s="37">
        <v>157</v>
      </c>
      <c r="E219" s="72" t="s">
        <v>209</v>
      </c>
      <c r="F219" s="390"/>
      <c r="G219" s="391"/>
      <c r="H219" s="391"/>
      <c r="I219" s="391"/>
      <c r="J219" s="391"/>
      <c r="K219" s="391"/>
      <c r="L219" s="391"/>
      <c r="M219" s="391"/>
      <c r="N219" s="391"/>
      <c r="O219" s="391"/>
      <c r="P219" s="391"/>
      <c r="Q219" s="392"/>
      <c r="R219" s="7"/>
      <c r="S219" s="390"/>
      <c r="T219" s="391"/>
      <c r="U219" s="391"/>
      <c r="V219" s="391"/>
      <c r="W219" s="391"/>
      <c r="X219" s="391"/>
      <c r="Y219" s="391"/>
      <c r="Z219" s="391"/>
      <c r="AA219" s="391"/>
      <c r="AB219" s="391"/>
      <c r="AC219" s="391"/>
      <c r="AD219" s="392"/>
      <c r="AE219" s="7"/>
      <c r="AF219" s="390"/>
      <c r="AG219" s="391"/>
      <c r="AH219" s="391"/>
      <c r="AI219" s="391"/>
      <c r="AJ219" s="391"/>
      <c r="AK219" s="391"/>
      <c r="AL219" s="391"/>
      <c r="AM219" s="391"/>
      <c r="AN219" s="391"/>
      <c r="AO219" s="391"/>
      <c r="AP219" s="391"/>
      <c r="AQ219" s="392"/>
      <c r="AR219" s="7"/>
      <c r="AS219" s="390"/>
      <c r="AT219" s="391"/>
      <c r="AU219" s="391"/>
      <c r="AV219" s="391"/>
      <c r="AW219" s="391"/>
      <c r="AX219" s="391"/>
      <c r="AY219" s="391"/>
      <c r="AZ219" s="391"/>
      <c r="BA219" s="391"/>
      <c r="BB219" s="391"/>
      <c r="BC219" s="391"/>
      <c r="BD219" s="392"/>
    </row>
    <row r="220" spans="1:56" ht="23" x14ac:dyDescent="0.35">
      <c r="A220" s="37" t="s">
        <v>53</v>
      </c>
      <c r="B220" s="37" t="s">
        <v>180</v>
      </c>
      <c r="C220" s="37">
        <v>158</v>
      </c>
      <c r="E220" s="72" t="s">
        <v>210</v>
      </c>
      <c r="F220" s="390"/>
      <c r="G220" s="391"/>
      <c r="H220" s="391"/>
      <c r="I220" s="391"/>
      <c r="J220" s="391"/>
      <c r="K220" s="391"/>
      <c r="L220" s="391"/>
      <c r="M220" s="391"/>
      <c r="N220" s="391"/>
      <c r="O220" s="391"/>
      <c r="P220" s="391"/>
      <c r="Q220" s="392"/>
      <c r="R220" s="7"/>
      <c r="S220" s="390"/>
      <c r="T220" s="391"/>
      <c r="U220" s="391"/>
      <c r="V220" s="391"/>
      <c r="W220" s="391"/>
      <c r="X220" s="391"/>
      <c r="Y220" s="391"/>
      <c r="Z220" s="391"/>
      <c r="AA220" s="391"/>
      <c r="AB220" s="391"/>
      <c r="AC220" s="391"/>
      <c r="AD220" s="392"/>
      <c r="AE220" s="7"/>
      <c r="AF220" s="390"/>
      <c r="AG220" s="391"/>
      <c r="AH220" s="391"/>
      <c r="AI220" s="391"/>
      <c r="AJ220" s="391"/>
      <c r="AK220" s="391"/>
      <c r="AL220" s="391"/>
      <c r="AM220" s="391"/>
      <c r="AN220" s="391"/>
      <c r="AO220" s="391"/>
      <c r="AP220" s="391"/>
      <c r="AQ220" s="392"/>
      <c r="AR220" s="7"/>
      <c r="AS220" s="390"/>
      <c r="AT220" s="391"/>
      <c r="AU220" s="391"/>
      <c r="AV220" s="391"/>
      <c r="AW220" s="391"/>
      <c r="AX220" s="391"/>
      <c r="AY220" s="391"/>
      <c r="AZ220" s="391"/>
      <c r="BA220" s="391"/>
      <c r="BB220" s="391"/>
      <c r="BC220" s="391"/>
      <c r="BD220" s="392"/>
    </row>
    <row r="221" spans="1:56" ht="23" x14ac:dyDescent="0.35">
      <c r="A221" s="37" t="s">
        <v>53</v>
      </c>
      <c r="B221" s="37" t="s">
        <v>181</v>
      </c>
      <c r="C221" s="37">
        <v>159</v>
      </c>
      <c r="E221" s="72" t="s">
        <v>211</v>
      </c>
      <c r="F221" s="390"/>
      <c r="G221" s="391"/>
      <c r="H221" s="391"/>
      <c r="I221" s="391"/>
      <c r="J221" s="391"/>
      <c r="K221" s="391"/>
      <c r="L221" s="391"/>
      <c r="M221" s="391"/>
      <c r="N221" s="391"/>
      <c r="O221" s="391"/>
      <c r="P221" s="391"/>
      <c r="Q221" s="392"/>
      <c r="R221" s="7"/>
      <c r="S221" s="390"/>
      <c r="T221" s="391"/>
      <c r="U221" s="391"/>
      <c r="V221" s="391"/>
      <c r="W221" s="391"/>
      <c r="X221" s="391"/>
      <c r="Y221" s="391"/>
      <c r="Z221" s="391"/>
      <c r="AA221" s="391"/>
      <c r="AB221" s="391"/>
      <c r="AC221" s="391"/>
      <c r="AD221" s="392"/>
      <c r="AE221" s="7"/>
      <c r="AF221" s="390"/>
      <c r="AG221" s="391"/>
      <c r="AH221" s="391"/>
      <c r="AI221" s="391"/>
      <c r="AJ221" s="391"/>
      <c r="AK221" s="391"/>
      <c r="AL221" s="391"/>
      <c r="AM221" s="391"/>
      <c r="AN221" s="391"/>
      <c r="AO221" s="391"/>
      <c r="AP221" s="391"/>
      <c r="AQ221" s="392"/>
      <c r="AR221" s="7"/>
      <c r="AS221" s="390"/>
      <c r="AT221" s="391"/>
      <c r="AU221" s="391"/>
      <c r="AV221" s="391"/>
      <c r="AW221" s="391"/>
      <c r="AX221" s="391"/>
      <c r="AY221" s="391"/>
      <c r="AZ221" s="391"/>
      <c r="BA221" s="391"/>
      <c r="BB221" s="391"/>
      <c r="BC221" s="391"/>
      <c r="BD221" s="392"/>
    </row>
    <row r="222" spans="1:56" ht="23" x14ac:dyDescent="0.35">
      <c r="A222" s="37" t="s">
        <v>53</v>
      </c>
      <c r="B222" s="37" t="s">
        <v>182</v>
      </c>
      <c r="C222" s="37">
        <v>160</v>
      </c>
      <c r="E222" s="72" t="s">
        <v>212</v>
      </c>
      <c r="F222" s="390"/>
      <c r="G222" s="391"/>
      <c r="H222" s="391"/>
      <c r="I222" s="391"/>
      <c r="J222" s="391"/>
      <c r="K222" s="391"/>
      <c r="L222" s="391"/>
      <c r="M222" s="391"/>
      <c r="N222" s="391"/>
      <c r="O222" s="391"/>
      <c r="P222" s="391"/>
      <c r="Q222" s="392"/>
      <c r="R222" s="7"/>
      <c r="S222" s="390"/>
      <c r="T222" s="391"/>
      <c r="U222" s="391"/>
      <c r="V222" s="391"/>
      <c r="W222" s="391"/>
      <c r="X222" s="391"/>
      <c r="Y222" s="391"/>
      <c r="Z222" s="391"/>
      <c r="AA222" s="391"/>
      <c r="AB222" s="391"/>
      <c r="AC222" s="391"/>
      <c r="AD222" s="392"/>
      <c r="AE222" s="7"/>
      <c r="AF222" s="390"/>
      <c r="AG222" s="391"/>
      <c r="AH222" s="391"/>
      <c r="AI222" s="391"/>
      <c r="AJ222" s="391"/>
      <c r="AK222" s="391"/>
      <c r="AL222" s="391"/>
      <c r="AM222" s="391"/>
      <c r="AN222" s="391"/>
      <c r="AO222" s="391"/>
      <c r="AP222" s="391"/>
      <c r="AQ222" s="392"/>
      <c r="AR222" s="7"/>
      <c r="AS222" s="390"/>
      <c r="AT222" s="391"/>
      <c r="AU222" s="391"/>
      <c r="AV222" s="391"/>
      <c r="AW222" s="391"/>
      <c r="AX222" s="391"/>
      <c r="AY222" s="391"/>
      <c r="AZ222" s="391"/>
      <c r="BA222" s="391"/>
      <c r="BB222" s="391"/>
      <c r="BC222" s="391"/>
      <c r="BD222" s="392"/>
    </row>
    <row r="223" spans="1:56" ht="23" x14ac:dyDescent="0.35">
      <c r="A223" s="37" t="s">
        <v>53</v>
      </c>
      <c r="B223" s="37" t="s">
        <v>183</v>
      </c>
      <c r="C223" s="37">
        <v>161</v>
      </c>
      <c r="E223" s="47" t="s">
        <v>213</v>
      </c>
      <c r="F223" s="374"/>
      <c r="G223" s="39"/>
      <c r="H223" s="39"/>
      <c r="I223" s="39"/>
      <c r="J223" s="39"/>
      <c r="K223" s="39"/>
      <c r="L223" s="39"/>
      <c r="M223" s="39"/>
      <c r="N223" s="39"/>
      <c r="O223" s="39"/>
      <c r="P223" s="39"/>
      <c r="Q223" s="381"/>
      <c r="R223" s="7"/>
      <c r="S223" s="374"/>
      <c r="T223" s="39"/>
      <c r="U223" s="39"/>
      <c r="V223" s="39"/>
      <c r="W223" s="39"/>
      <c r="X223" s="39"/>
      <c r="Y223" s="39"/>
      <c r="Z223" s="39"/>
      <c r="AA223" s="39"/>
      <c r="AB223" s="39"/>
      <c r="AC223" s="39"/>
      <c r="AD223" s="381"/>
      <c r="AE223" s="7"/>
      <c r="AF223" s="374"/>
      <c r="AG223" s="39"/>
      <c r="AH223" s="39"/>
      <c r="AI223" s="39"/>
      <c r="AJ223" s="39"/>
      <c r="AK223" s="39"/>
      <c r="AL223" s="39"/>
      <c r="AM223" s="39"/>
      <c r="AN223" s="39"/>
      <c r="AO223" s="39"/>
      <c r="AP223" s="39"/>
      <c r="AQ223" s="381"/>
      <c r="AR223" s="7"/>
      <c r="AS223" s="374"/>
      <c r="AT223" s="39"/>
      <c r="AU223" s="39"/>
      <c r="AV223" s="39"/>
      <c r="AW223" s="39"/>
      <c r="AX223" s="39"/>
      <c r="AY223" s="39"/>
      <c r="AZ223" s="39"/>
      <c r="BA223" s="39"/>
      <c r="BB223" s="39"/>
      <c r="BC223" s="39"/>
      <c r="BD223" s="381"/>
    </row>
    <row r="224" spans="1:56" ht="23" x14ac:dyDescent="0.35">
      <c r="A224" s="37" t="s">
        <v>53</v>
      </c>
      <c r="B224" s="37" t="s">
        <v>184</v>
      </c>
      <c r="C224" s="37">
        <v>162</v>
      </c>
      <c r="E224" s="267" t="s">
        <v>214</v>
      </c>
      <c r="F224" s="374"/>
      <c r="G224" s="39"/>
      <c r="H224" s="39"/>
      <c r="I224" s="39"/>
      <c r="J224" s="39"/>
      <c r="K224" s="39"/>
      <c r="L224" s="39"/>
      <c r="M224" s="39"/>
      <c r="N224" s="39"/>
      <c r="O224" s="39"/>
      <c r="P224" s="39"/>
      <c r="Q224" s="381"/>
      <c r="R224" s="7"/>
      <c r="S224" s="390"/>
      <c r="T224" s="391"/>
      <c r="U224" s="391"/>
      <c r="V224" s="391"/>
      <c r="W224" s="391"/>
      <c r="X224" s="391"/>
      <c r="Y224" s="391"/>
      <c r="Z224" s="391"/>
      <c r="AA224" s="391"/>
      <c r="AB224" s="391"/>
      <c r="AC224" s="391"/>
      <c r="AD224" s="392"/>
      <c r="AE224" s="7"/>
      <c r="AF224" s="374"/>
      <c r="AG224" s="39"/>
      <c r="AH224" s="39"/>
      <c r="AI224" s="39"/>
      <c r="AJ224" s="39"/>
      <c r="AK224" s="39"/>
      <c r="AL224" s="39"/>
      <c r="AM224" s="39"/>
      <c r="AN224" s="39"/>
      <c r="AO224" s="39"/>
      <c r="AP224" s="39"/>
      <c r="AQ224" s="381"/>
      <c r="AR224" s="7"/>
      <c r="AS224" s="374"/>
      <c r="AT224" s="39"/>
      <c r="AU224" s="39"/>
      <c r="AV224" s="39"/>
      <c r="AW224" s="39"/>
      <c r="AX224" s="39"/>
      <c r="AY224" s="39"/>
      <c r="AZ224" s="39"/>
      <c r="BA224" s="39"/>
      <c r="BB224" s="39"/>
      <c r="BC224" s="39"/>
      <c r="BD224" s="381"/>
    </row>
    <row r="225" spans="1:56" ht="23" x14ac:dyDescent="0.35">
      <c r="A225" s="37" t="s">
        <v>53</v>
      </c>
      <c r="B225" s="37" t="s">
        <v>185</v>
      </c>
      <c r="C225" s="37">
        <v>163</v>
      </c>
      <c r="E225" s="267" t="s">
        <v>215</v>
      </c>
      <c r="F225" s="374"/>
      <c r="G225" s="39"/>
      <c r="H225" s="39"/>
      <c r="I225" s="39"/>
      <c r="J225" s="39"/>
      <c r="K225" s="39"/>
      <c r="L225" s="39"/>
      <c r="M225" s="39"/>
      <c r="N225" s="39"/>
      <c r="O225" s="39"/>
      <c r="P225" s="39"/>
      <c r="Q225" s="381"/>
      <c r="R225" s="7"/>
      <c r="S225" s="374"/>
      <c r="T225" s="39"/>
      <c r="U225" s="39"/>
      <c r="V225" s="39"/>
      <c r="W225" s="39"/>
      <c r="X225" s="39"/>
      <c r="Y225" s="39"/>
      <c r="Z225" s="39"/>
      <c r="AA225" s="39"/>
      <c r="AB225" s="39"/>
      <c r="AC225" s="39"/>
      <c r="AD225" s="381"/>
      <c r="AE225" s="7"/>
      <c r="AF225" s="374"/>
      <c r="AG225" s="39"/>
      <c r="AH225" s="39"/>
      <c r="AI225" s="39"/>
      <c r="AJ225" s="39"/>
      <c r="AK225" s="39"/>
      <c r="AL225" s="39"/>
      <c r="AM225" s="39"/>
      <c r="AN225" s="39"/>
      <c r="AO225" s="39"/>
      <c r="AP225" s="39"/>
      <c r="AQ225" s="381"/>
      <c r="AR225" s="7"/>
      <c r="AS225" s="374"/>
      <c r="AT225" s="39"/>
      <c r="AU225" s="39"/>
      <c r="AV225" s="39"/>
      <c r="AW225" s="39"/>
      <c r="AX225" s="39"/>
      <c r="AY225" s="39"/>
      <c r="AZ225" s="39"/>
      <c r="BA225" s="39"/>
      <c r="BB225" s="39"/>
      <c r="BC225" s="39"/>
      <c r="BD225" s="381"/>
    </row>
    <row r="226" spans="1:56" ht="23" x14ac:dyDescent="0.35">
      <c r="B226" s="37"/>
      <c r="C226" s="37"/>
      <c r="E226" s="46" t="s">
        <v>217</v>
      </c>
      <c r="F226" s="327"/>
      <c r="G226" s="326"/>
      <c r="H226" s="326"/>
      <c r="I226" s="326"/>
      <c r="J226" s="326"/>
      <c r="K226" s="326"/>
      <c r="L226" s="326"/>
      <c r="M226" s="326"/>
      <c r="N226" s="326"/>
      <c r="O226" s="326"/>
      <c r="P226" s="326"/>
      <c r="Q226" s="9"/>
      <c r="R226" s="7"/>
      <c r="S226" s="327"/>
      <c r="T226" s="326"/>
      <c r="U226" s="326"/>
      <c r="V226" s="326"/>
      <c r="W226" s="326"/>
      <c r="X226" s="326"/>
      <c r="Y226" s="326"/>
      <c r="Z226" s="326"/>
      <c r="AA226" s="326"/>
      <c r="AB226" s="326"/>
      <c r="AC226" s="326"/>
      <c r="AD226" s="9"/>
      <c r="AE226" s="7"/>
      <c r="AF226" s="327"/>
      <c r="AG226" s="326"/>
      <c r="AH226" s="326"/>
      <c r="AI226" s="326"/>
      <c r="AJ226" s="326"/>
      <c r="AK226" s="326"/>
      <c r="AL226" s="326"/>
      <c r="AM226" s="326"/>
      <c r="AN226" s="326"/>
      <c r="AO226" s="326"/>
      <c r="AP226" s="326"/>
      <c r="AQ226" s="9"/>
      <c r="AR226" s="7"/>
      <c r="AS226" s="327"/>
      <c r="AT226" s="326"/>
      <c r="AU226" s="326"/>
      <c r="AV226" s="326"/>
      <c r="AW226" s="326"/>
      <c r="AX226" s="326"/>
      <c r="AY226" s="326"/>
      <c r="AZ226" s="326"/>
      <c r="BA226" s="326"/>
      <c r="BB226" s="326"/>
      <c r="BC226" s="326"/>
      <c r="BD226" s="9"/>
    </row>
    <row r="227" spans="1:56" ht="23" x14ac:dyDescent="0.35">
      <c r="A227" s="37" t="s">
        <v>53</v>
      </c>
      <c r="B227" s="37" t="s">
        <v>186</v>
      </c>
      <c r="C227" s="37">
        <v>164</v>
      </c>
      <c r="E227" s="69" t="s">
        <v>218</v>
      </c>
      <c r="F227" s="42"/>
      <c r="G227" s="39"/>
      <c r="H227" s="39"/>
      <c r="I227" s="39"/>
      <c r="J227" s="39"/>
      <c r="K227" s="39"/>
      <c r="L227" s="39"/>
      <c r="M227" s="39"/>
      <c r="N227" s="39"/>
      <c r="O227" s="39"/>
      <c r="P227" s="39"/>
      <c r="Q227" s="381"/>
      <c r="R227" s="7"/>
      <c r="S227" s="393"/>
      <c r="T227" s="391"/>
      <c r="U227" s="391"/>
      <c r="V227" s="391"/>
      <c r="W227" s="391"/>
      <c r="X227" s="391"/>
      <c r="Y227" s="391"/>
      <c r="Z227" s="391"/>
      <c r="AA227" s="391"/>
      <c r="AB227" s="391"/>
      <c r="AC227" s="391"/>
      <c r="AD227" s="392"/>
      <c r="AE227" s="7"/>
      <c r="AF227" s="42"/>
      <c r="AG227" s="39"/>
      <c r="AH227" s="39"/>
      <c r="AI227" s="39"/>
      <c r="AJ227" s="39"/>
      <c r="AK227" s="39"/>
      <c r="AL227" s="39"/>
      <c r="AM227" s="39"/>
      <c r="AN227" s="39"/>
      <c r="AO227" s="39"/>
      <c r="AP227" s="39"/>
      <c r="AQ227" s="381"/>
      <c r="AR227" s="7"/>
      <c r="AS227" s="42"/>
      <c r="AT227" s="39"/>
      <c r="AU227" s="39"/>
      <c r="AV227" s="39"/>
      <c r="AW227" s="39"/>
      <c r="AX227" s="39"/>
      <c r="AY227" s="39"/>
      <c r="AZ227" s="39"/>
      <c r="BA227" s="39"/>
      <c r="BB227" s="39"/>
      <c r="BC227" s="39"/>
      <c r="BD227" s="381"/>
    </row>
    <row r="228" spans="1:56" ht="23" x14ac:dyDescent="0.35">
      <c r="A228" s="37" t="s">
        <v>53</v>
      </c>
      <c r="B228" s="37" t="s">
        <v>187</v>
      </c>
      <c r="C228" s="37">
        <v>165</v>
      </c>
      <c r="E228" s="69" t="s">
        <v>319</v>
      </c>
      <c r="F228" s="390"/>
      <c r="G228" s="391"/>
      <c r="H228" s="391"/>
      <c r="I228" s="391"/>
      <c r="J228" s="391"/>
      <c r="K228" s="391"/>
      <c r="L228" s="391"/>
      <c r="M228" s="391"/>
      <c r="N228" s="391"/>
      <c r="O228" s="391"/>
      <c r="P228" s="391"/>
      <c r="Q228" s="392"/>
      <c r="S228" s="390"/>
      <c r="T228" s="391"/>
      <c r="U228" s="391"/>
      <c r="V228" s="391"/>
      <c r="W228" s="391"/>
      <c r="X228" s="391"/>
      <c r="Y228" s="391"/>
      <c r="Z228" s="391"/>
      <c r="AA228" s="391"/>
      <c r="AB228" s="391"/>
      <c r="AC228" s="391"/>
      <c r="AD228" s="392"/>
      <c r="AF228" s="390"/>
      <c r="AG228" s="391"/>
      <c r="AH228" s="391"/>
      <c r="AI228" s="391"/>
      <c r="AJ228" s="391"/>
      <c r="AK228" s="391"/>
      <c r="AL228" s="391"/>
      <c r="AM228" s="391"/>
      <c r="AN228" s="391"/>
      <c r="AO228" s="391"/>
      <c r="AP228" s="391"/>
      <c r="AQ228" s="392"/>
      <c r="AS228" s="390"/>
      <c r="AT228" s="391"/>
      <c r="AU228" s="391"/>
      <c r="AV228" s="391"/>
      <c r="AW228" s="391"/>
      <c r="AX228" s="391"/>
      <c r="AY228" s="391"/>
      <c r="AZ228" s="391"/>
      <c r="BA228" s="391"/>
      <c r="BB228" s="391"/>
      <c r="BC228" s="391"/>
      <c r="BD228" s="392"/>
    </row>
    <row r="229" spans="1:56" ht="23" x14ac:dyDescent="0.35">
      <c r="A229" s="37" t="s">
        <v>53</v>
      </c>
      <c r="B229" s="37" t="s">
        <v>188</v>
      </c>
      <c r="C229" s="37">
        <v>166</v>
      </c>
      <c r="E229" s="69" t="s">
        <v>220</v>
      </c>
      <c r="F229" s="390"/>
      <c r="G229" s="391"/>
      <c r="H229" s="391"/>
      <c r="I229" s="391"/>
      <c r="J229" s="391"/>
      <c r="K229" s="391"/>
      <c r="L229" s="391"/>
      <c r="M229" s="391"/>
      <c r="N229" s="391"/>
      <c r="O229" s="391"/>
      <c r="P229" s="391"/>
      <c r="Q229" s="392"/>
      <c r="R229" s="7"/>
      <c r="S229" s="374"/>
      <c r="T229" s="39"/>
      <c r="U229" s="39"/>
      <c r="V229" s="39"/>
      <c r="W229" s="39"/>
      <c r="X229" s="39"/>
      <c r="Y229" s="39"/>
      <c r="Z229" s="39"/>
      <c r="AA229" s="39"/>
      <c r="AB229" s="39"/>
      <c r="AC229" s="39"/>
      <c r="AD229" s="381"/>
      <c r="AE229" s="7"/>
      <c r="AF229" s="374"/>
      <c r="AG229" s="39"/>
      <c r="AH229" s="39"/>
      <c r="AI229" s="39"/>
      <c r="AJ229" s="39"/>
      <c r="AK229" s="39"/>
      <c r="AL229" s="39"/>
      <c r="AM229" s="39"/>
      <c r="AN229" s="39"/>
      <c r="AO229" s="39"/>
      <c r="AP229" s="39"/>
      <c r="AQ229" s="381"/>
      <c r="AR229" s="7"/>
      <c r="AS229" s="390"/>
      <c r="AT229" s="391"/>
      <c r="AU229" s="391"/>
      <c r="AV229" s="391"/>
      <c r="AW229" s="391"/>
      <c r="AX229" s="391"/>
      <c r="AY229" s="391"/>
      <c r="AZ229" s="391"/>
      <c r="BA229" s="391"/>
      <c r="BB229" s="391"/>
      <c r="BC229" s="391"/>
      <c r="BD229" s="392"/>
    </row>
    <row r="230" spans="1:56" ht="23" x14ac:dyDescent="0.35">
      <c r="B230" s="37"/>
      <c r="C230" s="37"/>
      <c r="E230" s="46" t="s">
        <v>222</v>
      </c>
      <c r="F230" s="327"/>
      <c r="G230" s="326"/>
      <c r="H230" s="326"/>
      <c r="I230" s="326"/>
      <c r="J230" s="326"/>
      <c r="K230" s="326"/>
      <c r="L230" s="326"/>
      <c r="M230" s="326"/>
      <c r="N230" s="326"/>
      <c r="O230" s="326"/>
      <c r="P230" s="326"/>
      <c r="Q230" s="9"/>
      <c r="R230" s="7"/>
      <c r="S230" s="327"/>
      <c r="T230" s="326"/>
      <c r="U230" s="326"/>
      <c r="V230" s="326"/>
      <c r="W230" s="326"/>
      <c r="X230" s="326"/>
      <c r="Y230" s="326"/>
      <c r="Z230" s="326"/>
      <c r="AA230" s="326"/>
      <c r="AB230" s="326"/>
      <c r="AC230" s="326"/>
      <c r="AD230" s="9"/>
      <c r="AE230" s="7"/>
      <c r="AF230" s="327"/>
      <c r="AG230" s="326"/>
      <c r="AH230" s="326"/>
      <c r="AI230" s="326"/>
      <c r="AJ230" s="326"/>
      <c r="AK230" s="326"/>
      <c r="AL230" s="326"/>
      <c r="AM230" s="326"/>
      <c r="AN230" s="326"/>
      <c r="AO230" s="326"/>
      <c r="AP230" s="326"/>
      <c r="AQ230" s="9"/>
      <c r="AR230" s="7"/>
      <c r="AS230" s="327"/>
      <c r="AT230" s="326"/>
      <c r="AU230" s="326"/>
      <c r="AV230" s="326"/>
      <c r="AW230" s="326"/>
      <c r="AX230" s="326"/>
      <c r="AY230" s="326"/>
      <c r="AZ230" s="326"/>
      <c r="BA230" s="326"/>
      <c r="BB230" s="326"/>
      <c r="BC230" s="326"/>
      <c r="BD230" s="9"/>
    </row>
    <row r="231" spans="1:56" ht="23" x14ac:dyDescent="0.35">
      <c r="A231" s="37" t="s">
        <v>53</v>
      </c>
      <c r="B231" s="37" t="s">
        <v>189</v>
      </c>
      <c r="C231" s="37">
        <v>167</v>
      </c>
      <c r="E231" s="69" t="s">
        <v>223</v>
      </c>
      <c r="F231" s="390"/>
      <c r="G231" s="391"/>
      <c r="H231" s="391"/>
      <c r="I231" s="391"/>
      <c r="J231" s="391"/>
      <c r="K231" s="391"/>
      <c r="L231" s="391"/>
      <c r="M231" s="391"/>
      <c r="N231" s="391"/>
      <c r="O231" s="391"/>
      <c r="P231" s="391"/>
      <c r="Q231" s="392"/>
      <c r="R231" s="7"/>
      <c r="S231" s="390"/>
      <c r="T231" s="391"/>
      <c r="U231" s="391"/>
      <c r="V231" s="391"/>
      <c r="W231" s="391"/>
      <c r="X231" s="391"/>
      <c r="Y231" s="391"/>
      <c r="Z231" s="391"/>
      <c r="AA231" s="391"/>
      <c r="AB231" s="391"/>
      <c r="AC231" s="391"/>
      <c r="AD231" s="392"/>
      <c r="AE231" s="7"/>
      <c r="AF231" s="390"/>
      <c r="AG231" s="391"/>
      <c r="AH231" s="391"/>
      <c r="AI231" s="391"/>
      <c r="AJ231" s="391"/>
      <c r="AK231" s="391"/>
      <c r="AL231" s="391"/>
      <c r="AM231" s="391"/>
      <c r="AN231" s="391"/>
      <c r="AO231" s="391"/>
      <c r="AP231" s="391"/>
      <c r="AQ231" s="392"/>
      <c r="AR231" s="7"/>
      <c r="AS231" s="390"/>
      <c r="AT231" s="391"/>
      <c r="AU231" s="391"/>
      <c r="AV231" s="391"/>
      <c r="AW231" s="391"/>
      <c r="AX231" s="391"/>
      <c r="AY231" s="391"/>
      <c r="AZ231" s="391"/>
      <c r="BA231" s="391"/>
      <c r="BB231" s="391"/>
      <c r="BC231" s="391"/>
      <c r="BD231" s="392"/>
    </row>
    <row r="232" spans="1:56" ht="23" x14ac:dyDescent="0.35">
      <c r="A232" s="37" t="s">
        <v>53</v>
      </c>
      <c r="B232" s="37" t="s">
        <v>190</v>
      </c>
      <c r="C232" s="37">
        <v>168</v>
      </c>
      <c r="E232" s="69" t="s">
        <v>224</v>
      </c>
      <c r="F232" s="390"/>
      <c r="G232" s="391"/>
      <c r="H232" s="391"/>
      <c r="I232" s="391"/>
      <c r="J232" s="391"/>
      <c r="K232" s="391"/>
      <c r="L232" s="391"/>
      <c r="M232" s="391"/>
      <c r="N232" s="391"/>
      <c r="O232" s="391"/>
      <c r="P232" s="391"/>
      <c r="Q232" s="392"/>
      <c r="R232" s="7"/>
      <c r="S232" s="374"/>
      <c r="T232" s="39"/>
      <c r="U232" s="39"/>
      <c r="V232" s="39"/>
      <c r="W232" s="39"/>
      <c r="X232" s="39"/>
      <c r="Y232" s="39"/>
      <c r="Z232" s="39"/>
      <c r="AA232" s="39"/>
      <c r="AB232" s="39"/>
      <c r="AC232" s="39"/>
      <c r="AD232" s="381"/>
      <c r="AE232" s="7"/>
      <c r="AF232" s="374"/>
      <c r="AG232" s="39"/>
      <c r="AH232" s="39"/>
      <c r="AI232" s="39"/>
      <c r="AJ232" s="39"/>
      <c r="AK232" s="39"/>
      <c r="AL232" s="39"/>
      <c r="AM232" s="39"/>
      <c r="AN232" s="39"/>
      <c r="AO232" s="39"/>
      <c r="AP232" s="39"/>
      <c r="AQ232" s="381"/>
      <c r="AR232" s="7"/>
      <c r="AS232" s="390"/>
      <c r="AT232" s="391"/>
      <c r="AU232" s="391"/>
      <c r="AV232" s="391"/>
      <c r="AW232" s="391"/>
      <c r="AX232" s="391"/>
      <c r="AY232" s="391"/>
      <c r="AZ232" s="391"/>
      <c r="BA232" s="391"/>
      <c r="BB232" s="391"/>
      <c r="BC232" s="391"/>
      <c r="BD232" s="392"/>
    </row>
    <row r="233" spans="1:56" ht="23" x14ac:dyDescent="0.35">
      <c r="A233" s="37" t="s">
        <v>53</v>
      </c>
      <c r="B233" s="37" t="s">
        <v>191</v>
      </c>
      <c r="C233" s="37">
        <v>169</v>
      </c>
      <c r="E233" s="69" t="s">
        <v>225</v>
      </c>
      <c r="F233" s="390"/>
      <c r="G233" s="391"/>
      <c r="H233" s="391"/>
      <c r="I233" s="391"/>
      <c r="J233" s="391"/>
      <c r="K233" s="391"/>
      <c r="L233" s="391"/>
      <c r="M233" s="391"/>
      <c r="N233" s="391"/>
      <c r="O233" s="391"/>
      <c r="P233" s="391"/>
      <c r="Q233" s="392"/>
      <c r="R233" s="7"/>
      <c r="S233" s="390"/>
      <c r="T233" s="391"/>
      <c r="U233" s="391"/>
      <c r="V233" s="391"/>
      <c r="W233" s="391"/>
      <c r="X233" s="391"/>
      <c r="Y233" s="391"/>
      <c r="Z233" s="391"/>
      <c r="AA233" s="391"/>
      <c r="AB233" s="391"/>
      <c r="AC233" s="391"/>
      <c r="AD233" s="392"/>
      <c r="AE233" s="7"/>
      <c r="AF233" s="390"/>
      <c r="AG233" s="391"/>
      <c r="AH233" s="391"/>
      <c r="AI233" s="391"/>
      <c r="AJ233" s="391"/>
      <c r="AK233" s="391"/>
      <c r="AL233" s="391"/>
      <c r="AM233" s="391"/>
      <c r="AN233" s="391"/>
      <c r="AO233" s="391"/>
      <c r="AP233" s="391"/>
      <c r="AQ233" s="392"/>
      <c r="AR233" s="7"/>
      <c r="AS233" s="390"/>
      <c r="AT233" s="391"/>
      <c r="AU233" s="391"/>
      <c r="AV233" s="391"/>
      <c r="AW233" s="391"/>
      <c r="AX233" s="391"/>
      <c r="AY233" s="391"/>
      <c r="AZ233" s="391"/>
      <c r="BA233" s="391"/>
      <c r="BB233" s="391"/>
      <c r="BC233" s="391"/>
      <c r="BD233" s="392"/>
    </row>
    <row r="234" spans="1:56" ht="23" x14ac:dyDescent="0.35">
      <c r="A234" s="37" t="s">
        <v>53</v>
      </c>
      <c r="B234" s="37" t="s">
        <v>192</v>
      </c>
      <c r="C234" s="37">
        <v>170</v>
      </c>
      <c r="E234" s="69" t="s">
        <v>226</v>
      </c>
      <c r="F234" s="390"/>
      <c r="G234" s="391"/>
      <c r="H234" s="391"/>
      <c r="I234" s="391"/>
      <c r="J234" s="391"/>
      <c r="K234" s="391"/>
      <c r="L234" s="391"/>
      <c r="M234" s="391"/>
      <c r="N234" s="391"/>
      <c r="O234" s="391"/>
      <c r="P234" s="391"/>
      <c r="Q234" s="392"/>
      <c r="R234" s="7"/>
      <c r="S234" s="390"/>
      <c r="T234" s="391"/>
      <c r="U234" s="391"/>
      <c r="V234" s="391"/>
      <c r="W234" s="391"/>
      <c r="X234" s="391"/>
      <c r="Y234" s="391"/>
      <c r="Z234" s="391"/>
      <c r="AA234" s="391"/>
      <c r="AB234" s="391"/>
      <c r="AC234" s="391"/>
      <c r="AD234" s="392"/>
      <c r="AE234" s="7"/>
      <c r="AF234" s="390"/>
      <c r="AG234" s="391"/>
      <c r="AH234" s="391"/>
      <c r="AI234" s="391"/>
      <c r="AJ234" s="391"/>
      <c r="AK234" s="391"/>
      <c r="AL234" s="391"/>
      <c r="AM234" s="391"/>
      <c r="AN234" s="391"/>
      <c r="AO234" s="391"/>
      <c r="AP234" s="391"/>
      <c r="AQ234" s="392"/>
      <c r="AR234" s="7"/>
      <c r="AS234" s="390"/>
      <c r="AT234" s="391"/>
      <c r="AU234" s="391"/>
      <c r="AV234" s="391"/>
      <c r="AW234" s="391"/>
      <c r="AX234" s="391"/>
      <c r="AY234" s="391"/>
      <c r="AZ234" s="391"/>
      <c r="BA234" s="391"/>
      <c r="BB234" s="391"/>
      <c r="BC234" s="391"/>
      <c r="BD234" s="392"/>
    </row>
    <row r="235" spans="1:56" ht="23" x14ac:dyDescent="0.35">
      <c r="A235" s="37" t="s">
        <v>53</v>
      </c>
      <c r="B235" s="37" t="s">
        <v>193</v>
      </c>
      <c r="C235" s="37">
        <v>171</v>
      </c>
      <c r="E235" s="69" t="s">
        <v>227</v>
      </c>
      <c r="F235" s="390"/>
      <c r="G235" s="391"/>
      <c r="H235" s="391"/>
      <c r="I235" s="391"/>
      <c r="J235" s="391"/>
      <c r="K235" s="391"/>
      <c r="L235" s="391"/>
      <c r="M235" s="391"/>
      <c r="N235" s="391"/>
      <c r="O235" s="391"/>
      <c r="P235" s="391"/>
      <c r="Q235" s="392"/>
      <c r="R235" s="7"/>
      <c r="S235" s="390"/>
      <c r="T235" s="391"/>
      <c r="U235" s="391"/>
      <c r="V235" s="391"/>
      <c r="W235" s="391"/>
      <c r="X235" s="391"/>
      <c r="Y235" s="391"/>
      <c r="Z235" s="391"/>
      <c r="AA235" s="391"/>
      <c r="AB235" s="391"/>
      <c r="AC235" s="391"/>
      <c r="AD235" s="392"/>
      <c r="AE235" s="7"/>
      <c r="AF235" s="390"/>
      <c r="AG235" s="391"/>
      <c r="AH235" s="391"/>
      <c r="AI235" s="391"/>
      <c r="AJ235" s="391"/>
      <c r="AK235" s="391"/>
      <c r="AL235" s="391"/>
      <c r="AM235" s="391"/>
      <c r="AN235" s="391"/>
      <c r="AO235" s="391"/>
      <c r="AP235" s="391"/>
      <c r="AQ235" s="392"/>
      <c r="AR235" s="7"/>
      <c r="AS235" s="390"/>
      <c r="AT235" s="391"/>
      <c r="AU235" s="391"/>
      <c r="AV235" s="391"/>
      <c r="AW235" s="391"/>
      <c r="AX235" s="391"/>
      <c r="AY235" s="391"/>
      <c r="AZ235" s="391"/>
      <c r="BA235" s="391"/>
      <c r="BB235" s="391"/>
      <c r="BC235" s="391"/>
      <c r="BD235" s="392"/>
    </row>
    <row r="236" spans="1:56" ht="23" x14ac:dyDescent="0.35">
      <c r="C236" s="37"/>
      <c r="E236" s="45" t="s">
        <v>56</v>
      </c>
      <c r="F236" s="372"/>
      <c r="G236" s="386"/>
      <c r="H236" s="386"/>
      <c r="I236" s="386"/>
      <c r="J236" s="386"/>
      <c r="K236" s="386"/>
      <c r="L236" s="386"/>
      <c r="M236" s="386"/>
      <c r="N236" s="386"/>
      <c r="O236" s="386"/>
      <c r="P236" s="386"/>
      <c r="Q236" s="379"/>
      <c r="R236" s="7"/>
      <c r="S236" s="372"/>
      <c r="T236" s="386"/>
      <c r="U236" s="386"/>
      <c r="V236" s="386"/>
      <c r="W236" s="386"/>
      <c r="X236" s="386"/>
      <c r="Y236" s="386"/>
      <c r="Z236" s="386"/>
      <c r="AA236" s="386"/>
      <c r="AB236" s="386"/>
      <c r="AC236" s="386"/>
      <c r="AD236" s="379"/>
      <c r="AE236" s="7"/>
      <c r="AF236" s="372"/>
      <c r="AG236" s="386"/>
      <c r="AH236" s="386"/>
      <c r="AI236" s="386"/>
      <c r="AJ236" s="386"/>
      <c r="AK236" s="386"/>
      <c r="AL236" s="386"/>
      <c r="AM236" s="386"/>
      <c r="AN236" s="386"/>
      <c r="AO236" s="386"/>
      <c r="AP236" s="386"/>
      <c r="AQ236" s="379"/>
      <c r="AR236" s="7"/>
      <c r="AS236" s="372"/>
      <c r="AT236" s="386"/>
      <c r="AU236" s="386"/>
      <c r="AV236" s="386"/>
      <c r="AW236" s="386"/>
      <c r="AX236" s="386"/>
      <c r="AY236" s="386"/>
      <c r="AZ236" s="386"/>
      <c r="BA236" s="386"/>
      <c r="BB236" s="386"/>
      <c r="BC236" s="386"/>
      <c r="BD236" s="379"/>
    </row>
    <row r="237" spans="1:56" ht="23" x14ac:dyDescent="0.35">
      <c r="B237" s="57"/>
      <c r="C237" s="37"/>
      <c r="E237" s="46" t="s">
        <v>200</v>
      </c>
      <c r="F237" s="325"/>
      <c r="G237" s="326"/>
      <c r="H237" s="326"/>
      <c r="I237" s="326"/>
      <c r="J237" s="326"/>
      <c r="K237" s="326"/>
      <c r="L237" s="326"/>
      <c r="M237" s="326"/>
      <c r="N237" s="326"/>
      <c r="O237" s="326"/>
      <c r="P237" s="326"/>
      <c r="Q237" s="9"/>
      <c r="R237" s="7"/>
      <c r="S237" s="325"/>
      <c r="T237" s="326"/>
      <c r="U237" s="326"/>
      <c r="V237" s="326"/>
      <c r="W237" s="326"/>
      <c r="X237" s="326"/>
      <c r="Y237" s="326"/>
      <c r="Z237" s="326"/>
      <c r="AA237" s="326"/>
      <c r="AB237" s="326"/>
      <c r="AC237" s="326"/>
      <c r="AD237" s="9"/>
      <c r="AE237" s="7"/>
      <c r="AF237" s="325"/>
      <c r="AG237" s="326"/>
      <c r="AH237" s="326"/>
      <c r="AI237" s="326"/>
      <c r="AJ237" s="326"/>
      <c r="AK237" s="326"/>
      <c r="AL237" s="326"/>
      <c r="AM237" s="326"/>
      <c r="AN237" s="326"/>
      <c r="AO237" s="326"/>
      <c r="AP237" s="326"/>
      <c r="AQ237" s="9"/>
      <c r="AR237" s="7"/>
      <c r="AS237" s="325"/>
      <c r="AT237" s="326"/>
      <c r="AU237" s="326"/>
      <c r="AV237" s="326"/>
      <c r="AW237" s="326"/>
      <c r="AX237" s="326"/>
      <c r="AY237" s="326"/>
      <c r="AZ237" s="326"/>
      <c r="BA237" s="326"/>
      <c r="BB237" s="326"/>
      <c r="BC237" s="326"/>
      <c r="BD237" s="9"/>
    </row>
    <row r="238" spans="1:56" ht="23" x14ac:dyDescent="0.35">
      <c r="B238" s="57"/>
      <c r="C238" s="37"/>
      <c r="E238" s="262" t="s">
        <v>202</v>
      </c>
      <c r="F238" s="375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380"/>
      <c r="R238" s="7"/>
      <c r="S238" s="375"/>
      <c r="T238" s="19"/>
      <c r="U238" s="19"/>
      <c r="V238" s="19"/>
      <c r="W238" s="19"/>
      <c r="X238" s="19"/>
      <c r="Y238" s="19"/>
      <c r="Z238" s="19"/>
      <c r="AA238" s="19"/>
      <c r="AB238" s="19"/>
      <c r="AC238" s="19"/>
      <c r="AD238" s="380"/>
      <c r="AE238" s="7"/>
      <c r="AF238" s="375"/>
      <c r="AG238" s="19"/>
      <c r="AH238" s="19"/>
      <c r="AI238" s="19"/>
      <c r="AJ238" s="19"/>
      <c r="AK238" s="19"/>
      <c r="AL238" s="19"/>
      <c r="AM238" s="19"/>
      <c r="AN238" s="19"/>
      <c r="AO238" s="19"/>
      <c r="AP238" s="19"/>
      <c r="AQ238" s="380"/>
      <c r="AR238" s="7"/>
      <c r="AS238" s="375"/>
      <c r="AT238" s="19"/>
      <c r="AU238" s="19"/>
      <c r="AV238" s="19"/>
      <c r="AW238" s="19"/>
      <c r="AX238" s="19"/>
      <c r="AY238" s="19"/>
      <c r="AZ238" s="19"/>
      <c r="BA238" s="19"/>
      <c r="BB238" s="19"/>
      <c r="BC238" s="19"/>
      <c r="BD238" s="380"/>
    </row>
    <row r="239" spans="1:56" ht="23" x14ac:dyDescent="0.35">
      <c r="A239" s="37" t="s">
        <v>55</v>
      </c>
      <c r="B239" s="37" t="s">
        <v>175</v>
      </c>
      <c r="C239" s="37">
        <v>172</v>
      </c>
      <c r="E239" s="47" t="s">
        <v>308</v>
      </c>
      <c r="F239" s="390"/>
      <c r="G239" s="391"/>
      <c r="H239" s="391"/>
      <c r="I239" s="391"/>
      <c r="J239" s="391"/>
      <c r="K239" s="391"/>
      <c r="L239" s="391"/>
      <c r="M239" s="391"/>
      <c r="N239" s="391"/>
      <c r="O239" s="391"/>
      <c r="P239" s="391"/>
      <c r="Q239" s="392"/>
      <c r="R239" s="7"/>
      <c r="S239" s="390"/>
      <c r="T239" s="391"/>
      <c r="U239" s="391"/>
      <c r="V239" s="391"/>
      <c r="W239" s="391"/>
      <c r="X239" s="391"/>
      <c r="Y239" s="391"/>
      <c r="Z239" s="391"/>
      <c r="AA239" s="391"/>
      <c r="AB239" s="391"/>
      <c r="AC239" s="391"/>
      <c r="AD239" s="392"/>
      <c r="AE239" s="7"/>
      <c r="AF239" s="390"/>
      <c r="AG239" s="391"/>
      <c r="AH239" s="391"/>
      <c r="AI239" s="391"/>
      <c r="AJ239" s="391"/>
      <c r="AK239" s="391"/>
      <c r="AL239" s="391"/>
      <c r="AM239" s="391"/>
      <c r="AN239" s="391"/>
      <c r="AO239" s="391"/>
      <c r="AP239" s="391"/>
      <c r="AQ239" s="392"/>
      <c r="AR239" s="7"/>
      <c r="AS239" s="390"/>
      <c r="AT239" s="391"/>
      <c r="AU239" s="391"/>
      <c r="AV239" s="391"/>
      <c r="AW239" s="391"/>
      <c r="AX239" s="391"/>
      <c r="AY239" s="391"/>
      <c r="AZ239" s="391"/>
      <c r="BA239" s="391"/>
      <c r="BB239" s="391"/>
      <c r="BC239" s="391"/>
      <c r="BD239" s="392"/>
    </row>
    <row r="240" spans="1:56" ht="23" x14ac:dyDescent="0.35">
      <c r="B240" s="58"/>
      <c r="C240" s="37"/>
      <c r="E240" s="71" t="s">
        <v>370</v>
      </c>
      <c r="F240" s="375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380"/>
      <c r="R240" s="7"/>
      <c r="S240" s="375"/>
      <c r="T240" s="19"/>
      <c r="U240" s="19"/>
      <c r="V240" s="19"/>
      <c r="W240" s="19"/>
      <c r="X240" s="19"/>
      <c r="Y240" s="19"/>
      <c r="Z240" s="19"/>
      <c r="AA240" s="19"/>
      <c r="AB240" s="19"/>
      <c r="AC240" s="19"/>
      <c r="AD240" s="380"/>
      <c r="AE240" s="7"/>
      <c r="AF240" s="375"/>
      <c r="AG240" s="19"/>
      <c r="AH240" s="19"/>
      <c r="AI240" s="19"/>
      <c r="AJ240" s="19"/>
      <c r="AK240" s="19"/>
      <c r="AL240" s="19"/>
      <c r="AM240" s="19"/>
      <c r="AN240" s="19"/>
      <c r="AO240" s="19"/>
      <c r="AP240" s="19"/>
      <c r="AQ240" s="380"/>
      <c r="AR240" s="7"/>
      <c r="AS240" s="375"/>
      <c r="AT240" s="19"/>
      <c r="AU240" s="19"/>
      <c r="AV240" s="19"/>
      <c r="AW240" s="19"/>
      <c r="AX240" s="19"/>
      <c r="AY240" s="19"/>
      <c r="AZ240" s="19"/>
      <c r="BA240" s="19"/>
      <c r="BB240" s="19"/>
      <c r="BC240" s="19"/>
      <c r="BD240" s="380"/>
    </row>
    <row r="241" spans="1:56" ht="23" x14ac:dyDescent="0.35">
      <c r="A241" s="37" t="s">
        <v>55</v>
      </c>
      <c r="B241" s="37" t="s">
        <v>176</v>
      </c>
      <c r="C241" s="37">
        <v>173</v>
      </c>
      <c r="E241" s="72" t="s">
        <v>206</v>
      </c>
      <c r="F241" s="390"/>
      <c r="G241" s="391"/>
      <c r="H241" s="391"/>
      <c r="I241" s="391"/>
      <c r="J241" s="391"/>
      <c r="K241" s="391"/>
      <c r="L241" s="391"/>
      <c r="M241" s="391"/>
      <c r="N241" s="391"/>
      <c r="O241" s="391"/>
      <c r="P241" s="391"/>
      <c r="Q241" s="392"/>
      <c r="R241" s="7"/>
      <c r="S241" s="390"/>
      <c r="T241" s="391"/>
      <c r="U241" s="391"/>
      <c r="V241" s="391"/>
      <c r="W241" s="391"/>
      <c r="X241" s="391"/>
      <c r="Y241" s="391"/>
      <c r="Z241" s="391"/>
      <c r="AA241" s="391"/>
      <c r="AB241" s="391"/>
      <c r="AC241" s="391"/>
      <c r="AD241" s="392"/>
      <c r="AE241" s="7"/>
      <c r="AF241" s="390"/>
      <c r="AG241" s="391"/>
      <c r="AH241" s="391"/>
      <c r="AI241" s="391"/>
      <c r="AJ241" s="391"/>
      <c r="AK241" s="391"/>
      <c r="AL241" s="391"/>
      <c r="AM241" s="391"/>
      <c r="AN241" s="391"/>
      <c r="AO241" s="391"/>
      <c r="AP241" s="391"/>
      <c r="AQ241" s="392"/>
      <c r="AR241" s="7"/>
      <c r="AS241" s="390"/>
      <c r="AT241" s="391"/>
      <c r="AU241" s="391"/>
      <c r="AV241" s="391"/>
      <c r="AW241" s="391"/>
      <c r="AX241" s="391"/>
      <c r="AY241" s="391"/>
      <c r="AZ241" s="391"/>
      <c r="BA241" s="391"/>
      <c r="BB241" s="391"/>
      <c r="BC241" s="391"/>
      <c r="BD241" s="392"/>
    </row>
    <row r="242" spans="1:56" ht="23" x14ac:dyDescent="0.35">
      <c r="A242" s="37" t="s">
        <v>55</v>
      </c>
      <c r="B242" s="37" t="s">
        <v>177</v>
      </c>
      <c r="C242" s="37">
        <v>174</v>
      </c>
      <c r="E242" s="72" t="s">
        <v>207</v>
      </c>
      <c r="F242" s="390"/>
      <c r="G242" s="391"/>
      <c r="H242" s="391"/>
      <c r="I242" s="391"/>
      <c r="J242" s="391"/>
      <c r="K242" s="391"/>
      <c r="L242" s="391"/>
      <c r="M242" s="391"/>
      <c r="N242" s="391"/>
      <c r="O242" s="391"/>
      <c r="P242" s="391"/>
      <c r="Q242" s="392"/>
      <c r="R242" s="7"/>
      <c r="S242" s="390"/>
      <c r="T242" s="391"/>
      <c r="U242" s="391"/>
      <c r="V242" s="391"/>
      <c r="W242" s="391"/>
      <c r="X242" s="391"/>
      <c r="Y242" s="391"/>
      <c r="Z242" s="391"/>
      <c r="AA242" s="391"/>
      <c r="AB242" s="391"/>
      <c r="AC242" s="391"/>
      <c r="AD242" s="392"/>
      <c r="AE242" s="7"/>
      <c r="AF242" s="390"/>
      <c r="AG242" s="391"/>
      <c r="AH242" s="391"/>
      <c r="AI242" s="391"/>
      <c r="AJ242" s="391"/>
      <c r="AK242" s="391"/>
      <c r="AL242" s="391"/>
      <c r="AM242" s="391"/>
      <c r="AN242" s="391"/>
      <c r="AO242" s="391"/>
      <c r="AP242" s="391"/>
      <c r="AQ242" s="392"/>
      <c r="AR242" s="7"/>
      <c r="AS242" s="390"/>
      <c r="AT242" s="391"/>
      <c r="AU242" s="391"/>
      <c r="AV242" s="391"/>
      <c r="AW242" s="391"/>
      <c r="AX242" s="391"/>
      <c r="AY242" s="391"/>
      <c r="AZ242" s="391"/>
      <c r="BA242" s="391"/>
      <c r="BB242" s="391"/>
      <c r="BC242" s="391"/>
      <c r="BD242" s="392"/>
    </row>
    <row r="243" spans="1:56" ht="23" x14ac:dyDescent="0.35">
      <c r="A243" s="37" t="s">
        <v>55</v>
      </c>
      <c r="B243" s="37" t="s">
        <v>178</v>
      </c>
      <c r="C243" s="37">
        <v>175</v>
      </c>
      <c r="E243" s="72" t="s">
        <v>208</v>
      </c>
      <c r="F243" s="390"/>
      <c r="G243" s="391"/>
      <c r="H243" s="391"/>
      <c r="I243" s="391"/>
      <c r="J243" s="391"/>
      <c r="K243" s="391"/>
      <c r="L243" s="391"/>
      <c r="M243" s="391"/>
      <c r="N243" s="391"/>
      <c r="O243" s="391"/>
      <c r="P243" s="391"/>
      <c r="Q243" s="392"/>
      <c r="R243" s="7"/>
      <c r="S243" s="390"/>
      <c r="T243" s="391"/>
      <c r="U243" s="391"/>
      <c r="V243" s="391"/>
      <c r="W243" s="391"/>
      <c r="X243" s="391"/>
      <c r="Y243" s="391"/>
      <c r="Z243" s="391"/>
      <c r="AA243" s="391"/>
      <c r="AB243" s="391"/>
      <c r="AC243" s="391"/>
      <c r="AD243" s="392"/>
      <c r="AE243" s="7"/>
      <c r="AF243" s="390"/>
      <c r="AG243" s="391"/>
      <c r="AH243" s="391"/>
      <c r="AI243" s="391"/>
      <c r="AJ243" s="391"/>
      <c r="AK243" s="391"/>
      <c r="AL243" s="391"/>
      <c r="AM243" s="391"/>
      <c r="AN243" s="391"/>
      <c r="AO243" s="391"/>
      <c r="AP243" s="391"/>
      <c r="AQ243" s="392"/>
      <c r="AR243" s="7"/>
      <c r="AS243" s="390"/>
      <c r="AT243" s="391"/>
      <c r="AU243" s="391"/>
      <c r="AV243" s="391"/>
      <c r="AW243" s="391"/>
      <c r="AX243" s="391"/>
      <c r="AY243" s="391"/>
      <c r="AZ243" s="391"/>
      <c r="BA243" s="391"/>
      <c r="BB243" s="391"/>
      <c r="BC243" s="391"/>
      <c r="BD243" s="392"/>
    </row>
    <row r="244" spans="1:56" ht="23" x14ac:dyDescent="0.35">
      <c r="A244" s="37" t="s">
        <v>55</v>
      </c>
      <c r="B244" s="37" t="s">
        <v>179</v>
      </c>
      <c r="C244" s="37">
        <v>176</v>
      </c>
      <c r="E244" s="72" t="s">
        <v>209</v>
      </c>
      <c r="F244" s="390"/>
      <c r="G244" s="391"/>
      <c r="H244" s="391"/>
      <c r="I244" s="391"/>
      <c r="J244" s="391"/>
      <c r="K244" s="391"/>
      <c r="L244" s="391"/>
      <c r="M244" s="391"/>
      <c r="N244" s="391"/>
      <c r="O244" s="391"/>
      <c r="P244" s="391"/>
      <c r="Q244" s="392"/>
      <c r="R244" s="7"/>
      <c r="S244" s="390"/>
      <c r="T244" s="391"/>
      <c r="U244" s="391"/>
      <c r="V244" s="391"/>
      <c r="W244" s="391"/>
      <c r="X244" s="391"/>
      <c r="Y244" s="391"/>
      <c r="Z244" s="391"/>
      <c r="AA244" s="391"/>
      <c r="AB244" s="391"/>
      <c r="AC244" s="391"/>
      <c r="AD244" s="392"/>
      <c r="AE244" s="7"/>
      <c r="AF244" s="390"/>
      <c r="AG244" s="391"/>
      <c r="AH244" s="391"/>
      <c r="AI244" s="391"/>
      <c r="AJ244" s="391"/>
      <c r="AK244" s="391"/>
      <c r="AL244" s="391"/>
      <c r="AM244" s="391"/>
      <c r="AN244" s="391"/>
      <c r="AO244" s="391"/>
      <c r="AP244" s="391"/>
      <c r="AQ244" s="392"/>
      <c r="AR244" s="7"/>
      <c r="AS244" s="390"/>
      <c r="AT244" s="391"/>
      <c r="AU244" s="391"/>
      <c r="AV244" s="391"/>
      <c r="AW244" s="391"/>
      <c r="AX244" s="391"/>
      <c r="AY244" s="391"/>
      <c r="AZ244" s="391"/>
      <c r="BA244" s="391"/>
      <c r="BB244" s="391"/>
      <c r="BC244" s="391"/>
      <c r="BD244" s="392"/>
    </row>
    <row r="245" spans="1:56" ht="23" x14ac:dyDescent="0.35">
      <c r="A245" s="37" t="s">
        <v>55</v>
      </c>
      <c r="B245" s="37" t="s">
        <v>180</v>
      </c>
      <c r="C245" s="37">
        <v>177</v>
      </c>
      <c r="E245" s="72" t="s">
        <v>210</v>
      </c>
      <c r="F245" s="390"/>
      <c r="G245" s="391"/>
      <c r="H245" s="391"/>
      <c r="I245" s="391"/>
      <c r="J245" s="391"/>
      <c r="K245" s="391"/>
      <c r="L245" s="391"/>
      <c r="M245" s="391"/>
      <c r="N245" s="391"/>
      <c r="O245" s="391"/>
      <c r="P245" s="391"/>
      <c r="Q245" s="392"/>
      <c r="R245" s="7"/>
      <c r="S245" s="390"/>
      <c r="T245" s="391"/>
      <c r="U245" s="391"/>
      <c r="V245" s="391"/>
      <c r="W245" s="391"/>
      <c r="X245" s="391"/>
      <c r="Y245" s="391"/>
      <c r="Z245" s="391"/>
      <c r="AA245" s="391"/>
      <c r="AB245" s="391"/>
      <c r="AC245" s="391"/>
      <c r="AD245" s="392"/>
      <c r="AE245" s="7"/>
      <c r="AF245" s="390"/>
      <c r="AG245" s="391"/>
      <c r="AH245" s="391"/>
      <c r="AI245" s="391"/>
      <c r="AJ245" s="391"/>
      <c r="AK245" s="391"/>
      <c r="AL245" s="391"/>
      <c r="AM245" s="391"/>
      <c r="AN245" s="391"/>
      <c r="AO245" s="391"/>
      <c r="AP245" s="391"/>
      <c r="AQ245" s="392"/>
      <c r="AR245" s="7"/>
      <c r="AS245" s="390"/>
      <c r="AT245" s="391"/>
      <c r="AU245" s="391"/>
      <c r="AV245" s="391"/>
      <c r="AW245" s="391"/>
      <c r="AX245" s="391"/>
      <c r="AY245" s="391"/>
      <c r="AZ245" s="391"/>
      <c r="BA245" s="391"/>
      <c r="BB245" s="391"/>
      <c r="BC245" s="391"/>
      <c r="BD245" s="392"/>
    </row>
    <row r="246" spans="1:56" ht="23" x14ac:dyDescent="0.35">
      <c r="A246" s="37" t="s">
        <v>55</v>
      </c>
      <c r="B246" s="37" t="s">
        <v>181</v>
      </c>
      <c r="C246" s="37">
        <v>178</v>
      </c>
      <c r="E246" s="72" t="s">
        <v>211</v>
      </c>
      <c r="F246" s="390"/>
      <c r="G246" s="391"/>
      <c r="H246" s="391"/>
      <c r="I246" s="391"/>
      <c r="J246" s="391"/>
      <c r="K246" s="391"/>
      <c r="L246" s="391"/>
      <c r="M246" s="391"/>
      <c r="N246" s="391"/>
      <c r="O246" s="391"/>
      <c r="P246" s="391"/>
      <c r="Q246" s="392"/>
      <c r="R246" s="7"/>
      <c r="S246" s="390"/>
      <c r="T246" s="391"/>
      <c r="U246" s="391"/>
      <c r="V246" s="391"/>
      <c r="W246" s="391"/>
      <c r="X246" s="391"/>
      <c r="Y246" s="391"/>
      <c r="Z246" s="391"/>
      <c r="AA246" s="391"/>
      <c r="AB246" s="391"/>
      <c r="AC246" s="391"/>
      <c r="AD246" s="392"/>
      <c r="AE246" s="7"/>
      <c r="AF246" s="390"/>
      <c r="AG246" s="391"/>
      <c r="AH246" s="391"/>
      <c r="AI246" s="391"/>
      <c r="AJ246" s="391"/>
      <c r="AK246" s="391"/>
      <c r="AL246" s="391"/>
      <c r="AM246" s="391"/>
      <c r="AN246" s="391"/>
      <c r="AO246" s="391"/>
      <c r="AP246" s="391"/>
      <c r="AQ246" s="392"/>
      <c r="AR246" s="7"/>
      <c r="AS246" s="390"/>
      <c r="AT246" s="391"/>
      <c r="AU246" s="391"/>
      <c r="AV246" s="391"/>
      <c r="AW246" s="391"/>
      <c r="AX246" s="391"/>
      <c r="AY246" s="391"/>
      <c r="AZ246" s="391"/>
      <c r="BA246" s="391"/>
      <c r="BB246" s="391"/>
      <c r="BC246" s="391"/>
      <c r="BD246" s="392"/>
    </row>
    <row r="247" spans="1:56" ht="23" x14ac:dyDescent="0.35">
      <c r="A247" s="37" t="s">
        <v>55</v>
      </c>
      <c r="B247" s="37" t="s">
        <v>182</v>
      </c>
      <c r="C247" s="37">
        <v>179</v>
      </c>
      <c r="E247" s="72" t="s">
        <v>212</v>
      </c>
      <c r="F247" s="390"/>
      <c r="G247" s="391"/>
      <c r="H247" s="391"/>
      <c r="I247" s="391"/>
      <c r="J247" s="391"/>
      <c r="K247" s="391"/>
      <c r="L247" s="391"/>
      <c r="M247" s="391"/>
      <c r="N247" s="391"/>
      <c r="O247" s="391"/>
      <c r="P247" s="391"/>
      <c r="Q247" s="392"/>
      <c r="R247" s="7"/>
      <c r="S247" s="390"/>
      <c r="T247" s="391"/>
      <c r="U247" s="391"/>
      <c r="V247" s="391"/>
      <c r="W247" s="391"/>
      <c r="X247" s="391"/>
      <c r="Y247" s="391"/>
      <c r="Z247" s="391"/>
      <c r="AA247" s="391"/>
      <c r="AB247" s="391"/>
      <c r="AC247" s="391"/>
      <c r="AD247" s="392"/>
      <c r="AE247" s="7"/>
      <c r="AF247" s="390"/>
      <c r="AG247" s="391"/>
      <c r="AH247" s="391"/>
      <c r="AI247" s="391"/>
      <c r="AJ247" s="391"/>
      <c r="AK247" s="391"/>
      <c r="AL247" s="391"/>
      <c r="AM247" s="391"/>
      <c r="AN247" s="391"/>
      <c r="AO247" s="391"/>
      <c r="AP247" s="391"/>
      <c r="AQ247" s="392"/>
      <c r="AR247" s="7"/>
      <c r="AS247" s="390"/>
      <c r="AT247" s="391"/>
      <c r="AU247" s="391"/>
      <c r="AV247" s="391"/>
      <c r="AW247" s="391"/>
      <c r="AX247" s="391"/>
      <c r="AY247" s="391"/>
      <c r="AZ247" s="391"/>
      <c r="BA247" s="391"/>
      <c r="BB247" s="391"/>
      <c r="BC247" s="391"/>
      <c r="BD247" s="392"/>
    </row>
    <row r="248" spans="1:56" ht="23" x14ac:dyDescent="0.35">
      <c r="A248" s="37" t="s">
        <v>55</v>
      </c>
      <c r="B248" s="37" t="s">
        <v>183</v>
      </c>
      <c r="C248" s="37">
        <v>180</v>
      </c>
      <c r="E248" s="47" t="s">
        <v>213</v>
      </c>
      <c r="F248" s="374"/>
      <c r="G248" s="39"/>
      <c r="H248" s="39"/>
      <c r="I248" s="39"/>
      <c r="J248" s="39"/>
      <c r="K248" s="39"/>
      <c r="L248" s="39"/>
      <c r="M248" s="39"/>
      <c r="N248" s="39"/>
      <c r="O248" s="39"/>
      <c r="P248" s="39"/>
      <c r="Q248" s="381"/>
      <c r="R248" s="7"/>
      <c r="S248" s="374"/>
      <c r="T248" s="39"/>
      <c r="U248" s="39"/>
      <c r="V248" s="39"/>
      <c r="W248" s="39"/>
      <c r="X248" s="39"/>
      <c r="Y248" s="39"/>
      <c r="Z248" s="39"/>
      <c r="AA248" s="39"/>
      <c r="AB248" s="39"/>
      <c r="AC248" s="39"/>
      <c r="AD248" s="381"/>
      <c r="AE248" s="7"/>
      <c r="AF248" s="374"/>
      <c r="AG248" s="39"/>
      <c r="AH248" s="39"/>
      <c r="AI248" s="39"/>
      <c r="AJ248" s="39"/>
      <c r="AK248" s="39"/>
      <c r="AL248" s="39"/>
      <c r="AM248" s="39"/>
      <c r="AN248" s="39"/>
      <c r="AO248" s="39"/>
      <c r="AP248" s="39"/>
      <c r="AQ248" s="381"/>
      <c r="AR248" s="7"/>
      <c r="AS248" s="374"/>
      <c r="AT248" s="39"/>
      <c r="AU248" s="39"/>
      <c r="AV248" s="39"/>
      <c r="AW248" s="39"/>
      <c r="AX248" s="39"/>
      <c r="AY248" s="39"/>
      <c r="AZ248" s="39"/>
      <c r="BA248" s="39"/>
      <c r="BB248" s="39"/>
      <c r="BC248" s="39"/>
      <c r="BD248" s="381"/>
    </row>
    <row r="249" spans="1:56" ht="23" x14ac:dyDescent="0.35">
      <c r="A249" s="37" t="s">
        <v>55</v>
      </c>
      <c r="B249" s="37" t="s">
        <v>184</v>
      </c>
      <c r="C249" s="37">
        <v>181</v>
      </c>
      <c r="E249" s="267" t="s">
        <v>214</v>
      </c>
      <c r="F249" s="374"/>
      <c r="G249" s="39"/>
      <c r="H249" s="39"/>
      <c r="I249" s="39"/>
      <c r="J249" s="39"/>
      <c r="K249" s="39"/>
      <c r="L249" s="39"/>
      <c r="M249" s="39"/>
      <c r="N249" s="39"/>
      <c r="O249" s="39"/>
      <c r="P249" s="39"/>
      <c r="Q249" s="381"/>
      <c r="R249" s="7"/>
      <c r="S249" s="390"/>
      <c r="T249" s="391"/>
      <c r="U249" s="391"/>
      <c r="V249" s="391"/>
      <c r="W249" s="391"/>
      <c r="X249" s="391"/>
      <c r="Y249" s="391"/>
      <c r="Z249" s="391"/>
      <c r="AA249" s="391"/>
      <c r="AB249" s="391"/>
      <c r="AC249" s="391"/>
      <c r="AD249" s="392"/>
      <c r="AE249" s="7"/>
      <c r="AF249" s="374"/>
      <c r="AG249" s="39"/>
      <c r="AH249" s="39"/>
      <c r="AI249" s="39"/>
      <c r="AJ249" s="39"/>
      <c r="AK249" s="39"/>
      <c r="AL249" s="39"/>
      <c r="AM249" s="39"/>
      <c r="AN249" s="39"/>
      <c r="AO249" s="39"/>
      <c r="AP249" s="39"/>
      <c r="AQ249" s="381"/>
      <c r="AR249" s="7"/>
      <c r="AS249" s="374"/>
      <c r="AT249" s="39"/>
      <c r="AU249" s="39"/>
      <c r="AV249" s="39"/>
      <c r="AW249" s="39"/>
      <c r="AX249" s="39"/>
      <c r="AY249" s="39"/>
      <c r="AZ249" s="39"/>
      <c r="BA249" s="39"/>
      <c r="BB249" s="39"/>
      <c r="BC249" s="39"/>
      <c r="BD249" s="381"/>
    </row>
    <row r="250" spans="1:56" ht="23" x14ac:dyDescent="0.35">
      <c r="A250" s="37" t="s">
        <v>55</v>
      </c>
      <c r="B250" s="37" t="s">
        <v>185</v>
      </c>
      <c r="C250" s="37">
        <v>182</v>
      </c>
      <c r="E250" s="267" t="s">
        <v>215</v>
      </c>
      <c r="F250" s="374"/>
      <c r="G250" s="39"/>
      <c r="H250" s="39"/>
      <c r="I250" s="39"/>
      <c r="J250" s="39"/>
      <c r="K250" s="39"/>
      <c r="L250" s="39"/>
      <c r="M250" s="39"/>
      <c r="N250" s="39"/>
      <c r="O250" s="39"/>
      <c r="P250" s="39"/>
      <c r="Q250" s="381"/>
      <c r="R250" s="7"/>
      <c r="S250" s="374"/>
      <c r="T250" s="39"/>
      <c r="U250" s="39"/>
      <c r="V250" s="39"/>
      <c r="W250" s="39"/>
      <c r="X250" s="39"/>
      <c r="Y250" s="39"/>
      <c r="Z250" s="39"/>
      <c r="AA250" s="39"/>
      <c r="AB250" s="39"/>
      <c r="AC250" s="39"/>
      <c r="AD250" s="381"/>
      <c r="AE250" s="7"/>
      <c r="AF250" s="374"/>
      <c r="AG250" s="39"/>
      <c r="AH250" s="39"/>
      <c r="AI250" s="39"/>
      <c r="AJ250" s="39"/>
      <c r="AK250" s="39"/>
      <c r="AL250" s="39"/>
      <c r="AM250" s="39"/>
      <c r="AN250" s="39"/>
      <c r="AO250" s="39"/>
      <c r="AP250" s="39"/>
      <c r="AQ250" s="381"/>
      <c r="AR250" s="7"/>
      <c r="AS250" s="374"/>
      <c r="AT250" s="39"/>
      <c r="AU250" s="39"/>
      <c r="AV250" s="39"/>
      <c r="AW250" s="39"/>
      <c r="AX250" s="39"/>
      <c r="AY250" s="39"/>
      <c r="AZ250" s="39"/>
      <c r="BA250" s="39"/>
      <c r="BB250" s="39"/>
      <c r="BC250" s="39"/>
      <c r="BD250" s="381"/>
    </row>
    <row r="251" spans="1:56" ht="23" x14ac:dyDescent="0.35">
      <c r="B251" s="37"/>
      <c r="C251" s="37"/>
      <c r="E251" s="46" t="s">
        <v>217</v>
      </c>
      <c r="F251" s="327"/>
      <c r="G251" s="326"/>
      <c r="H251" s="326"/>
      <c r="I251" s="326"/>
      <c r="J251" s="326"/>
      <c r="K251" s="326"/>
      <c r="L251" s="326"/>
      <c r="M251" s="326"/>
      <c r="N251" s="326"/>
      <c r="O251" s="326"/>
      <c r="P251" s="326"/>
      <c r="Q251" s="9"/>
      <c r="R251" s="7"/>
      <c r="S251" s="327"/>
      <c r="T251" s="326"/>
      <c r="U251" s="326"/>
      <c r="V251" s="326"/>
      <c r="W251" s="326"/>
      <c r="X251" s="326"/>
      <c r="Y251" s="326"/>
      <c r="Z251" s="326"/>
      <c r="AA251" s="326"/>
      <c r="AB251" s="326"/>
      <c r="AC251" s="326"/>
      <c r="AD251" s="9"/>
      <c r="AE251" s="7"/>
      <c r="AF251" s="327"/>
      <c r="AG251" s="326"/>
      <c r="AH251" s="326"/>
      <c r="AI251" s="326"/>
      <c r="AJ251" s="326"/>
      <c r="AK251" s="326"/>
      <c r="AL251" s="326"/>
      <c r="AM251" s="326"/>
      <c r="AN251" s="326"/>
      <c r="AO251" s="326"/>
      <c r="AP251" s="326"/>
      <c r="AQ251" s="9"/>
      <c r="AR251" s="7"/>
      <c r="AS251" s="327"/>
      <c r="AT251" s="326"/>
      <c r="AU251" s="326"/>
      <c r="AV251" s="326"/>
      <c r="AW251" s="326"/>
      <c r="AX251" s="326"/>
      <c r="AY251" s="326"/>
      <c r="AZ251" s="326"/>
      <c r="BA251" s="326"/>
      <c r="BB251" s="326"/>
      <c r="BC251" s="326"/>
      <c r="BD251" s="9"/>
    </row>
    <row r="252" spans="1:56" ht="23" x14ac:dyDescent="0.35">
      <c r="A252" s="37" t="s">
        <v>55</v>
      </c>
      <c r="B252" s="37" t="s">
        <v>186</v>
      </c>
      <c r="C252" s="37">
        <v>183</v>
      </c>
      <c r="E252" s="69" t="s">
        <v>218</v>
      </c>
      <c r="F252" s="42"/>
      <c r="G252" s="39"/>
      <c r="H252" s="39"/>
      <c r="I252" s="39"/>
      <c r="J252" s="39"/>
      <c r="K252" s="39"/>
      <c r="L252" s="39"/>
      <c r="M252" s="39"/>
      <c r="N252" s="39"/>
      <c r="O252" s="39"/>
      <c r="P252" s="39"/>
      <c r="Q252" s="381"/>
      <c r="R252" s="7"/>
      <c r="S252" s="393"/>
      <c r="T252" s="391"/>
      <c r="U252" s="391"/>
      <c r="V252" s="391"/>
      <c r="W252" s="391"/>
      <c r="X252" s="391"/>
      <c r="Y252" s="391"/>
      <c r="Z252" s="391"/>
      <c r="AA252" s="391"/>
      <c r="AB252" s="391"/>
      <c r="AC252" s="391"/>
      <c r="AD252" s="392"/>
      <c r="AE252" s="7"/>
      <c r="AF252" s="42"/>
      <c r="AG252" s="39"/>
      <c r="AH252" s="39"/>
      <c r="AI252" s="39"/>
      <c r="AJ252" s="39"/>
      <c r="AK252" s="39"/>
      <c r="AL252" s="39"/>
      <c r="AM252" s="39"/>
      <c r="AN252" s="39"/>
      <c r="AO252" s="39"/>
      <c r="AP252" s="39"/>
      <c r="AQ252" s="381"/>
      <c r="AR252" s="7"/>
      <c r="AS252" s="42"/>
      <c r="AT252" s="39"/>
      <c r="AU252" s="39"/>
      <c r="AV252" s="39"/>
      <c r="AW252" s="39"/>
      <c r="AX252" s="39"/>
      <c r="AY252" s="39"/>
      <c r="AZ252" s="39"/>
      <c r="BA252" s="39"/>
      <c r="BB252" s="39"/>
      <c r="BC252" s="39"/>
      <c r="BD252" s="381"/>
    </row>
    <row r="253" spans="1:56" ht="23" x14ac:dyDescent="0.35">
      <c r="A253" s="37" t="s">
        <v>55</v>
      </c>
      <c r="B253" s="37" t="s">
        <v>187</v>
      </c>
      <c r="C253" s="37">
        <v>184</v>
      </c>
      <c r="E253" s="69" t="s">
        <v>319</v>
      </c>
      <c r="F253" s="390"/>
      <c r="G253" s="391"/>
      <c r="H253" s="391"/>
      <c r="I253" s="391"/>
      <c r="J253" s="391"/>
      <c r="K253" s="391"/>
      <c r="L253" s="391"/>
      <c r="M253" s="391"/>
      <c r="N253" s="391"/>
      <c r="O253" s="391"/>
      <c r="P253" s="391"/>
      <c r="Q253" s="392"/>
      <c r="S253" s="390"/>
      <c r="T253" s="391"/>
      <c r="U253" s="391"/>
      <c r="V253" s="391"/>
      <c r="W253" s="391"/>
      <c r="X253" s="391"/>
      <c r="Y253" s="391"/>
      <c r="Z253" s="391"/>
      <c r="AA253" s="391"/>
      <c r="AB253" s="391"/>
      <c r="AC253" s="391"/>
      <c r="AD253" s="392"/>
      <c r="AF253" s="390"/>
      <c r="AG253" s="391"/>
      <c r="AH253" s="391"/>
      <c r="AI253" s="391"/>
      <c r="AJ253" s="391"/>
      <c r="AK253" s="391"/>
      <c r="AL253" s="391"/>
      <c r="AM253" s="391"/>
      <c r="AN253" s="391"/>
      <c r="AO253" s="391"/>
      <c r="AP253" s="391"/>
      <c r="AQ253" s="392"/>
      <c r="AS253" s="390"/>
      <c r="AT253" s="391"/>
      <c r="AU253" s="391"/>
      <c r="AV253" s="391"/>
      <c r="AW253" s="391"/>
      <c r="AX253" s="391"/>
      <c r="AY253" s="391"/>
      <c r="AZ253" s="391"/>
      <c r="BA253" s="391"/>
      <c r="BB253" s="391"/>
      <c r="BC253" s="391"/>
      <c r="BD253" s="392"/>
    </row>
    <row r="254" spans="1:56" ht="23" x14ac:dyDescent="0.35">
      <c r="A254" s="37" t="s">
        <v>55</v>
      </c>
      <c r="B254" s="37" t="s">
        <v>188</v>
      </c>
      <c r="C254" s="37">
        <v>185</v>
      </c>
      <c r="E254" s="69" t="s">
        <v>220</v>
      </c>
      <c r="F254" s="390"/>
      <c r="G254" s="391"/>
      <c r="H254" s="391"/>
      <c r="I254" s="391"/>
      <c r="J254" s="391"/>
      <c r="K254" s="391"/>
      <c r="L254" s="391"/>
      <c r="M254" s="391"/>
      <c r="N254" s="391"/>
      <c r="O254" s="391"/>
      <c r="P254" s="391"/>
      <c r="Q254" s="392"/>
      <c r="R254" s="7"/>
      <c r="S254" s="374"/>
      <c r="T254" s="39"/>
      <c r="U254" s="39"/>
      <c r="V254" s="39"/>
      <c r="W254" s="39"/>
      <c r="X254" s="39"/>
      <c r="Y254" s="39"/>
      <c r="Z254" s="39"/>
      <c r="AA254" s="39"/>
      <c r="AB254" s="39"/>
      <c r="AC254" s="39"/>
      <c r="AD254" s="381"/>
      <c r="AE254" s="7"/>
      <c r="AF254" s="374"/>
      <c r="AG254" s="39"/>
      <c r="AH254" s="39"/>
      <c r="AI254" s="39"/>
      <c r="AJ254" s="39"/>
      <c r="AK254" s="39"/>
      <c r="AL254" s="39"/>
      <c r="AM254" s="39"/>
      <c r="AN254" s="39"/>
      <c r="AO254" s="39"/>
      <c r="AP254" s="39"/>
      <c r="AQ254" s="381"/>
      <c r="AR254" s="7"/>
      <c r="AS254" s="390"/>
      <c r="AT254" s="391"/>
      <c r="AU254" s="391"/>
      <c r="AV254" s="391"/>
      <c r="AW254" s="391"/>
      <c r="AX254" s="391"/>
      <c r="AY254" s="391"/>
      <c r="AZ254" s="391"/>
      <c r="BA254" s="391"/>
      <c r="BB254" s="391"/>
      <c r="BC254" s="391"/>
      <c r="BD254" s="392"/>
    </row>
    <row r="255" spans="1:56" ht="23" x14ac:dyDescent="0.35">
      <c r="B255" s="37"/>
      <c r="C255" s="37"/>
      <c r="E255" s="46" t="s">
        <v>222</v>
      </c>
      <c r="F255" s="327"/>
      <c r="G255" s="326"/>
      <c r="H255" s="326"/>
      <c r="I255" s="326"/>
      <c r="J255" s="326"/>
      <c r="K255" s="326"/>
      <c r="L255" s="326"/>
      <c r="M255" s="326"/>
      <c r="N255" s="326"/>
      <c r="O255" s="326"/>
      <c r="P255" s="326"/>
      <c r="Q255" s="9"/>
      <c r="R255" s="7"/>
      <c r="S255" s="327"/>
      <c r="T255" s="326"/>
      <c r="U255" s="326"/>
      <c r="V255" s="326"/>
      <c r="W255" s="326"/>
      <c r="X255" s="326"/>
      <c r="Y255" s="326"/>
      <c r="Z255" s="326"/>
      <c r="AA255" s="326"/>
      <c r="AB255" s="326"/>
      <c r="AC255" s="326"/>
      <c r="AD255" s="9"/>
      <c r="AE255" s="7"/>
      <c r="AF255" s="327"/>
      <c r="AG255" s="326"/>
      <c r="AH255" s="326"/>
      <c r="AI255" s="326"/>
      <c r="AJ255" s="326"/>
      <c r="AK255" s="326"/>
      <c r="AL255" s="326"/>
      <c r="AM255" s="326"/>
      <c r="AN255" s="326"/>
      <c r="AO255" s="326"/>
      <c r="AP255" s="326"/>
      <c r="AQ255" s="9"/>
      <c r="AR255" s="7"/>
      <c r="AS255" s="327"/>
      <c r="AT255" s="326"/>
      <c r="AU255" s="326"/>
      <c r="AV255" s="326"/>
      <c r="AW255" s="326"/>
      <c r="AX255" s="326"/>
      <c r="AY255" s="326"/>
      <c r="AZ255" s="326"/>
      <c r="BA255" s="326"/>
      <c r="BB255" s="326"/>
      <c r="BC255" s="326"/>
      <c r="BD255" s="9"/>
    </row>
    <row r="256" spans="1:56" ht="23" x14ac:dyDescent="0.35">
      <c r="A256" s="37" t="s">
        <v>55</v>
      </c>
      <c r="B256" s="37" t="s">
        <v>189</v>
      </c>
      <c r="C256" s="37">
        <v>186</v>
      </c>
      <c r="E256" s="69" t="s">
        <v>223</v>
      </c>
      <c r="F256" s="390"/>
      <c r="G256" s="391"/>
      <c r="H256" s="391"/>
      <c r="I256" s="391"/>
      <c r="J256" s="391"/>
      <c r="K256" s="391"/>
      <c r="L256" s="391"/>
      <c r="M256" s="391"/>
      <c r="N256" s="391"/>
      <c r="O256" s="391"/>
      <c r="P256" s="391"/>
      <c r="Q256" s="392"/>
      <c r="R256" s="7"/>
      <c r="S256" s="390"/>
      <c r="T256" s="391"/>
      <c r="U256" s="391"/>
      <c r="V256" s="391"/>
      <c r="W256" s="391"/>
      <c r="X256" s="391"/>
      <c r="Y256" s="391"/>
      <c r="Z256" s="391"/>
      <c r="AA256" s="391"/>
      <c r="AB256" s="391"/>
      <c r="AC256" s="391"/>
      <c r="AD256" s="392"/>
      <c r="AE256" s="7"/>
      <c r="AF256" s="390"/>
      <c r="AG256" s="391"/>
      <c r="AH256" s="391"/>
      <c r="AI256" s="391"/>
      <c r="AJ256" s="391"/>
      <c r="AK256" s="391"/>
      <c r="AL256" s="391"/>
      <c r="AM256" s="391"/>
      <c r="AN256" s="391"/>
      <c r="AO256" s="391"/>
      <c r="AP256" s="391"/>
      <c r="AQ256" s="392"/>
      <c r="AR256" s="7"/>
      <c r="AS256" s="390"/>
      <c r="AT256" s="391"/>
      <c r="AU256" s="391"/>
      <c r="AV256" s="391"/>
      <c r="AW256" s="391"/>
      <c r="AX256" s="391"/>
      <c r="AY256" s="391"/>
      <c r="AZ256" s="391"/>
      <c r="BA256" s="391"/>
      <c r="BB256" s="391"/>
      <c r="BC256" s="391"/>
      <c r="BD256" s="392"/>
    </row>
    <row r="257" spans="1:56" ht="23" x14ac:dyDescent="0.35">
      <c r="A257" s="37" t="s">
        <v>55</v>
      </c>
      <c r="B257" s="37" t="s">
        <v>190</v>
      </c>
      <c r="C257" s="37">
        <v>187</v>
      </c>
      <c r="E257" s="69" t="s">
        <v>224</v>
      </c>
      <c r="F257" s="390"/>
      <c r="G257" s="391"/>
      <c r="H257" s="391"/>
      <c r="I257" s="391"/>
      <c r="J257" s="391"/>
      <c r="K257" s="391"/>
      <c r="L257" s="391"/>
      <c r="M257" s="391"/>
      <c r="N257" s="391"/>
      <c r="O257" s="391"/>
      <c r="P257" s="391"/>
      <c r="Q257" s="392"/>
      <c r="R257" s="7"/>
      <c r="S257" s="374"/>
      <c r="T257" s="39"/>
      <c r="U257" s="39"/>
      <c r="V257" s="39"/>
      <c r="W257" s="39"/>
      <c r="X257" s="39"/>
      <c r="Y257" s="39"/>
      <c r="Z257" s="39"/>
      <c r="AA257" s="39"/>
      <c r="AB257" s="39"/>
      <c r="AC257" s="39"/>
      <c r="AD257" s="381"/>
      <c r="AE257" s="7"/>
      <c r="AF257" s="374"/>
      <c r="AG257" s="39"/>
      <c r="AH257" s="39"/>
      <c r="AI257" s="39"/>
      <c r="AJ257" s="39"/>
      <c r="AK257" s="39"/>
      <c r="AL257" s="39"/>
      <c r="AM257" s="39"/>
      <c r="AN257" s="39"/>
      <c r="AO257" s="39"/>
      <c r="AP257" s="39"/>
      <c r="AQ257" s="381"/>
      <c r="AR257" s="7"/>
      <c r="AS257" s="390"/>
      <c r="AT257" s="391"/>
      <c r="AU257" s="391"/>
      <c r="AV257" s="391"/>
      <c r="AW257" s="391"/>
      <c r="AX257" s="391"/>
      <c r="AY257" s="391"/>
      <c r="AZ257" s="391"/>
      <c r="BA257" s="391"/>
      <c r="BB257" s="391"/>
      <c r="BC257" s="391"/>
      <c r="BD257" s="392"/>
    </row>
    <row r="258" spans="1:56" ht="23" x14ac:dyDescent="0.35">
      <c r="A258" s="37" t="s">
        <v>55</v>
      </c>
      <c r="B258" s="37" t="s">
        <v>191</v>
      </c>
      <c r="C258" s="37">
        <v>188</v>
      </c>
      <c r="E258" s="69" t="s">
        <v>225</v>
      </c>
      <c r="F258" s="390"/>
      <c r="G258" s="391"/>
      <c r="H258" s="391"/>
      <c r="I258" s="391"/>
      <c r="J258" s="391"/>
      <c r="K258" s="391"/>
      <c r="L258" s="391"/>
      <c r="M258" s="391"/>
      <c r="N258" s="391"/>
      <c r="O258" s="391"/>
      <c r="P258" s="391"/>
      <c r="Q258" s="392"/>
      <c r="R258" s="7"/>
      <c r="S258" s="390"/>
      <c r="T258" s="391"/>
      <c r="U258" s="391"/>
      <c r="V258" s="391"/>
      <c r="W258" s="391"/>
      <c r="X258" s="391"/>
      <c r="Y258" s="391"/>
      <c r="Z258" s="391"/>
      <c r="AA258" s="391"/>
      <c r="AB258" s="391"/>
      <c r="AC258" s="391"/>
      <c r="AD258" s="392"/>
      <c r="AE258" s="7"/>
      <c r="AF258" s="390"/>
      <c r="AG258" s="391"/>
      <c r="AH258" s="391"/>
      <c r="AI258" s="391"/>
      <c r="AJ258" s="391"/>
      <c r="AK258" s="391"/>
      <c r="AL258" s="391"/>
      <c r="AM258" s="391"/>
      <c r="AN258" s="391"/>
      <c r="AO258" s="391"/>
      <c r="AP258" s="391"/>
      <c r="AQ258" s="392"/>
      <c r="AR258" s="7"/>
      <c r="AS258" s="390"/>
      <c r="AT258" s="391"/>
      <c r="AU258" s="391"/>
      <c r="AV258" s="391"/>
      <c r="AW258" s="391"/>
      <c r="AX258" s="391"/>
      <c r="AY258" s="391"/>
      <c r="AZ258" s="391"/>
      <c r="BA258" s="391"/>
      <c r="BB258" s="391"/>
      <c r="BC258" s="391"/>
      <c r="BD258" s="392"/>
    </row>
    <row r="259" spans="1:56" ht="23" x14ac:dyDescent="0.35">
      <c r="A259" s="37" t="s">
        <v>55</v>
      </c>
      <c r="B259" s="37" t="s">
        <v>192</v>
      </c>
      <c r="C259" s="37">
        <v>189</v>
      </c>
      <c r="E259" s="69" t="s">
        <v>226</v>
      </c>
      <c r="F259" s="390"/>
      <c r="G259" s="391"/>
      <c r="H259" s="391"/>
      <c r="I259" s="391"/>
      <c r="J259" s="391"/>
      <c r="K259" s="391"/>
      <c r="L259" s="391"/>
      <c r="M259" s="391"/>
      <c r="N259" s="391"/>
      <c r="O259" s="391"/>
      <c r="P259" s="391"/>
      <c r="Q259" s="392"/>
      <c r="R259" s="7"/>
      <c r="S259" s="390"/>
      <c r="T259" s="391"/>
      <c r="U259" s="391"/>
      <c r="V259" s="391"/>
      <c r="W259" s="391"/>
      <c r="X259" s="391"/>
      <c r="Y259" s="391"/>
      <c r="Z259" s="391"/>
      <c r="AA259" s="391"/>
      <c r="AB259" s="391"/>
      <c r="AC259" s="391"/>
      <c r="AD259" s="392"/>
      <c r="AE259" s="7"/>
      <c r="AF259" s="390"/>
      <c r="AG259" s="391"/>
      <c r="AH259" s="391"/>
      <c r="AI259" s="391"/>
      <c r="AJ259" s="391"/>
      <c r="AK259" s="391"/>
      <c r="AL259" s="391"/>
      <c r="AM259" s="391"/>
      <c r="AN259" s="391"/>
      <c r="AO259" s="391"/>
      <c r="AP259" s="391"/>
      <c r="AQ259" s="392"/>
      <c r="AR259" s="7"/>
      <c r="AS259" s="390"/>
      <c r="AT259" s="391"/>
      <c r="AU259" s="391"/>
      <c r="AV259" s="391"/>
      <c r="AW259" s="391"/>
      <c r="AX259" s="391"/>
      <c r="AY259" s="391"/>
      <c r="AZ259" s="391"/>
      <c r="BA259" s="391"/>
      <c r="BB259" s="391"/>
      <c r="BC259" s="391"/>
      <c r="BD259" s="392"/>
    </row>
    <row r="260" spans="1:56" ht="23" x14ac:dyDescent="0.35">
      <c r="A260" s="37" t="s">
        <v>55</v>
      </c>
      <c r="B260" s="37" t="s">
        <v>193</v>
      </c>
      <c r="C260" s="37">
        <v>190</v>
      </c>
      <c r="E260" s="69" t="s">
        <v>227</v>
      </c>
      <c r="F260" s="390"/>
      <c r="G260" s="391"/>
      <c r="H260" s="391"/>
      <c r="I260" s="391"/>
      <c r="J260" s="391"/>
      <c r="K260" s="391"/>
      <c r="L260" s="391"/>
      <c r="M260" s="391"/>
      <c r="N260" s="391"/>
      <c r="O260" s="391"/>
      <c r="P260" s="391"/>
      <c r="Q260" s="392"/>
      <c r="R260" s="7"/>
      <c r="S260" s="390"/>
      <c r="T260" s="391"/>
      <c r="U260" s="391"/>
      <c r="V260" s="391"/>
      <c r="W260" s="391"/>
      <c r="X260" s="391"/>
      <c r="Y260" s="391"/>
      <c r="Z260" s="391"/>
      <c r="AA260" s="391"/>
      <c r="AB260" s="391"/>
      <c r="AC260" s="391"/>
      <c r="AD260" s="392"/>
      <c r="AE260" s="7"/>
      <c r="AF260" s="390"/>
      <c r="AG260" s="391"/>
      <c r="AH260" s="391"/>
      <c r="AI260" s="391"/>
      <c r="AJ260" s="391"/>
      <c r="AK260" s="391"/>
      <c r="AL260" s="391"/>
      <c r="AM260" s="391"/>
      <c r="AN260" s="391"/>
      <c r="AO260" s="391"/>
      <c r="AP260" s="391"/>
      <c r="AQ260" s="392"/>
      <c r="AR260" s="7"/>
      <c r="AS260" s="390"/>
      <c r="AT260" s="391"/>
      <c r="AU260" s="391"/>
      <c r="AV260" s="391"/>
      <c r="AW260" s="391"/>
      <c r="AX260" s="391"/>
      <c r="AY260" s="391"/>
      <c r="AZ260" s="391"/>
      <c r="BA260" s="391"/>
      <c r="BB260" s="391"/>
      <c r="BC260" s="391"/>
      <c r="BD260" s="392"/>
    </row>
    <row r="261" spans="1:56" ht="23" x14ac:dyDescent="0.35">
      <c r="C261" s="37"/>
      <c r="E261" s="45" t="s">
        <v>58</v>
      </c>
      <c r="F261" s="372"/>
      <c r="G261" s="386"/>
      <c r="H261" s="386"/>
      <c r="I261" s="386"/>
      <c r="J261" s="386"/>
      <c r="K261" s="386"/>
      <c r="L261" s="386"/>
      <c r="M261" s="386"/>
      <c r="N261" s="386"/>
      <c r="O261" s="386"/>
      <c r="P261" s="386"/>
      <c r="Q261" s="379"/>
      <c r="R261" s="7"/>
      <c r="S261" s="372"/>
      <c r="T261" s="386"/>
      <c r="U261" s="386"/>
      <c r="V261" s="386"/>
      <c r="W261" s="386"/>
      <c r="X261" s="386"/>
      <c r="Y261" s="386"/>
      <c r="Z261" s="386"/>
      <c r="AA261" s="386"/>
      <c r="AB261" s="386"/>
      <c r="AC261" s="386"/>
      <c r="AD261" s="379"/>
      <c r="AE261" s="7"/>
      <c r="AF261" s="372"/>
      <c r="AG261" s="386"/>
      <c r="AH261" s="386"/>
      <c r="AI261" s="386"/>
      <c r="AJ261" s="386"/>
      <c r="AK261" s="386"/>
      <c r="AL261" s="386"/>
      <c r="AM261" s="386"/>
      <c r="AN261" s="386"/>
      <c r="AO261" s="386"/>
      <c r="AP261" s="386"/>
      <c r="AQ261" s="379"/>
      <c r="AR261" s="7"/>
      <c r="AS261" s="372"/>
      <c r="AT261" s="386"/>
      <c r="AU261" s="386"/>
      <c r="AV261" s="386"/>
      <c r="AW261" s="386"/>
      <c r="AX261" s="386"/>
      <c r="AY261" s="386"/>
      <c r="AZ261" s="386"/>
      <c r="BA261" s="386"/>
      <c r="BB261" s="386"/>
      <c r="BC261" s="386"/>
      <c r="BD261" s="379"/>
    </row>
    <row r="262" spans="1:56" ht="23" x14ac:dyDescent="0.35">
      <c r="B262" s="57"/>
      <c r="C262" s="37"/>
      <c r="E262" s="46" t="s">
        <v>200</v>
      </c>
      <c r="F262" s="325"/>
      <c r="G262" s="326"/>
      <c r="H262" s="326"/>
      <c r="I262" s="326"/>
      <c r="J262" s="326"/>
      <c r="K262" s="326"/>
      <c r="L262" s="326"/>
      <c r="M262" s="326"/>
      <c r="N262" s="326"/>
      <c r="O262" s="326"/>
      <c r="P262" s="326"/>
      <c r="Q262" s="9"/>
      <c r="R262" s="7"/>
      <c r="S262" s="325"/>
      <c r="T262" s="326"/>
      <c r="U262" s="326"/>
      <c r="V262" s="326"/>
      <c r="W262" s="326"/>
      <c r="X262" s="326"/>
      <c r="Y262" s="326"/>
      <c r="Z262" s="326"/>
      <c r="AA262" s="326"/>
      <c r="AB262" s="326"/>
      <c r="AC262" s="326"/>
      <c r="AD262" s="9"/>
      <c r="AE262" s="7"/>
      <c r="AF262" s="325"/>
      <c r="AG262" s="326"/>
      <c r="AH262" s="326"/>
      <c r="AI262" s="326"/>
      <c r="AJ262" s="326"/>
      <c r="AK262" s="326"/>
      <c r="AL262" s="326"/>
      <c r="AM262" s="326"/>
      <c r="AN262" s="326"/>
      <c r="AO262" s="326"/>
      <c r="AP262" s="326"/>
      <c r="AQ262" s="9"/>
      <c r="AR262" s="7"/>
      <c r="AS262" s="325"/>
      <c r="AT262" s="326"/>
      <c r="AU262" s="326"/>
      <c r="AV262" s="326"/>
      <c r="AW262" s="326"/>
      <c r="AX262" s="326"/>
      <c r="AY262" s="326"/>
      <c r="AZ262" s="326"/>
      <c r="BA262" s="326"/>
      <c r="BB262" s="326"/>
      <c r="BC262" s="326"/>
      <c r="BD262" s="9"/>
    </row>
    <row r="263" spans="1:56" ht="23" x14ac:dyDescent="0.35">
      <c r="B263" s="57"/>
      <c r="C263" s="37"/>
      <c r="E263" s="262" t="s">
        <v>202</v>
      </c>
      <c r="F263" s="375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380"/>
      <c r="R263" s="7"/>
      <c r="S263" s="375"/>
      <c r="T263" s="19"/>
      <c r="U263" s="19"/>
      <c r="V263" s="19"/>
      <c r="W263" s="19"/>
      <c r="X263" s="19"/>
      <c r="Y263" s="19"/>
      <c r="Z263" s="19"/>
      <c r="AA263" s="19"/>
      <c r="AB263" s="19"/>
      <c r="AC263" s="19"/>
      <c r="AD263" s="380"/>
      <c r="AE263" s="7"/>
      <c r="AF263" s="375"/>
      <c r="AG263" s="19"/>
      <c r="AH263" s="19"/>
      <c r="AI263" s="19"/>
      <c r="AJ263" s="19"/>
      <c r="AK263" s="19"/>
      <c r="AL263" s="19"/>
      <c r="AM263" s="19"/>
      <c r="AN263" s="19"/>
      <c r="AO263" s="19"/>
      <c r="AP263" s="19"/>
      <c r="AQ263" s="380"/>
      <c r="AR263" s="7"/>
      <c r="AS263" s="375"/>
      <c r="AT263" s="19"/>
      <c r="AU263" s="19"/>
      <c r="AV263" s="19"/>
      <c r="AW263" s="19"/>
      <c r="AX263" s="19"/>
      <c r="AY263" s="19"/>
      <c r="AZ263" s="19"/>
      <c r="BA263" s="19"/>
      <c r="BB263" s="19"/>
      <c r="BC263" s="19"/>
      <c r="BD263" s="380"/>
    </row>
    <row r="264" spans="1:56" ht="23" x14ac:dyDescent="0.35">
      <c r="A264" s="37" t="s">
        <v>57</v>
      </c>
      <c r="B264" s="37" t="s">
        <v>175</v>
      </c>
      <c r="C264" s="37">
        <v>191</v>
      </c>
      <c r="E264" s="47" t="s">
        <v>308</v>
      </c>
      <c r="F264" s="390"/>
      <c r="G264" s="391"/>
      <c r="H264" s="391"/>
      <c r="I264" s="391"/>
      <c r="J264" s="391"/>
      <c r="K264" s="391"/>
      <c r="L264" s="391"/>
      <c r="M264" s="391"/>
      <c r="N264" s="391"/>
      <c r="O264" s="391"/>
      <c r="P264" s="391"/>
      <c r="Q264" s="392"/>
      <c r="R264" s="7"/>
      <c r="S264" s="390"/>
      <c r="T264" s="391"/>
      <c r="U264" s="391"/>
      <c r="V264" s="391"/>
      <c r="W264" s="391"/>
      <c r="X264" s="391"/>
      <c r="Y264" s="391"/>
      <c r="Z264" s="391"/>
      <c r="AA264" s="391"/>
      <c r="AB264" s="391"/>
      <c r="AC264" s="391"/>
      <c r="AD264" s="392"/>
      <c r="AE264" s="7"/>
      <c r="AF264" s="390"/>
      <c r="AG264" s="391"/>
      <c r="AH264" s="391"/>
      <c r="AI264" s="391"/>
      <c r="AJ264" s="391"/>
      <c r="AK264" s="391"/>
      <c r="AL264" s="391"/>
      <c r="AM264" s="391"/>
      <c r="AN264" s="391"/>
      <c r="AO264" s="391"/>
      <c r="AP264" s="391"/>
      <c r="AQ264" s="392"/>
      <c r="AR264" s="7"/>
      <c r="AS264" s="390"/>
      <c r="AT264" s="391"/>
      <c r="AU264" s="391"/>
      <c r="AV264" s="391"/>
      <c r="AW264" s="391"/>
      <c r="AX264" s="391"/>
      <c r="AY264" s="391"/>
      <c r="AZ264" s="391"/>
      <c r="BA264" s="391"/>
      <c r="BB264" s="391"/>
      <c r="BC264" s="391"/>
      <c r="BD264" s="392"/>
    </row>
    <row r="265" spans="1:56" ht="23" x14ac:dyDescent="0.35">
      <c r="B265" s="58"/>
      <c r="C265" s="37"/>
      <c r="E265" s="71" t="s">
        <v>370</v>
      </c>
      <c r="F265" s="375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380"/>
      <c r="R265" s="7"/>
      <c r="S265" s="375"/>
      <c r="T265" s="19"/>
      <c r="U265" s="19"/>
      <c r="V265" s="19"/>
      <c r="W265" s="19"/>
      <c r="X265" s="19"/>
      <c r="Y265" s="19"/>
      <c r="Z265" s="19"/>
      <c r="AA265" s="19"/>
      <c r="AB265" s="19"/>
      <c r="AC265" s="19"/>
      <c r="AD265" s="380"/>
      <c r="AE265" s="7"/>
      <c r="AF265" s="375"/>
      <c r="AG265" s="19"/>
      <c r="AH265" s="19"/>
      <c r="AI265" s="19"/>
      <c r="AJ265" s="19"/>
      <c r="AK265" s="19"/>
      <c r="AL265" s="19"/>
      <c r="AM265" s="19"/>
      <c r="AN265" s="19"/>
      <c r="AO265" s="19"/>
      <c r="AP265" s="19"/>
      <c r="AQ265" s="380"/>
      <c r="AR265" s="7"/>
      <c r="AS265" s="375"/>
      <c r="AT265" s="19"/>
      <c r="AU265" s="19"/>
      <c r="AV265" s="19"/>
      <c r="AW265" s="19"/>
      <c r="AX265" s="19"/>
      <c r="AY265" s="19"/>
      <c r="AZ265" s="19"/>
      <c r="BA265" s="19"/>
      <c r="BB265" s="19"/>
      <c r="BC265" s="19"/>
      <c r="BD265" s="380"/>
    </row>
    <row r="266" spans="1:56" ht="23" x14ac:dyDescent="0.35">
      <c r="A266" s="37" t="s">
        <v>57</v>
      </c>
      <c r="B266" s="37" t="s">
        <v>176</v>
      </c>
      <c r="C266" s="37">
        <v>192</v>
      </c>
      <c r="E266" s="72" t="s">
        <v>206</v>
      </c>
      <c r="F266" s="390"/>
      <c r="G266" s="391"/>
      <c r="H266" s="391"/>
      <c r="I266" s="391"/>
      <c r="J266" s="391"/>
      <c r="K266" s="391"/>
      <c r="L266" s="391"/>
      <c r="M266" s="391"/>
      <c r="N266" s="391"/>
      <c r="O266" s="391"/>
      <c r="P266" s="391"/>
      <c r="Q266" s="392"/>
      <c r="R266" s="7"/>
      <c r="S266" s="390"/>
      <c r="T266" s="391"/>
      <c r="U266" s="391"/>
      <c r="V266" s="391"/>
      <c r="W266" s="391"/>
      <c r="X266" s="391"/>
      <c r="Y266" s="391"/>
      <c r="Z266" s="391"/>
      <c r="AA266" s="391"/>
      <c r="AB266" s="391"/>
      <c r="AC266" s="391"/>
      <c r="AD266" s="392"/>
      <c r="AE266" s="7"/>
      <c r="AF266" s="390"/>
      <c r="AG266" s="391"/>
      <c r="AH266" s="391"/>
      <c r="AI266" s="391"/>
      <c r="AJ266" s="391"/>
      <c r="AK266" s="391"/>
      <c r="AL266" s="391"/>
      <c r="AM266" s="391"/>
      <c r="AN266" s="391"/>
      <c r="AO266" s="391"/>
      <c r="AP266" s="391"/>
      <c r="AQ266" s="392"/>
      <c r="AR266" s="7"/>
      <c r="AS266" s="390"/>
      <c r="AT266" s="391"/>
      <c r="AU266" s="391"/>
      <c r="AV266" s="391"/>
      <c r="AW266" s="391"/>
      <c r="AX266" s="391"/>
      <c r="AY266" s="391"/>
      <c r="AZ266" s="391"/>
      <c r="BA266" s="391"/>
      <c r="BB266" s="391"/>
      <c r="BC266" s="391"/>
      <c r="BD266" s="392"/>
    </row>
    <row r="267" spans="1:56" ht="23" x14ac:dyDescent="0.35">
      <c r="A267" s="37" t="s">
        <v>57</v>
      </c>
      <c r="B267" s="37" t="s">
        <v>177</v>
      </c>
      <c r="C267" s="37">
        <v>193</v>
      </c>
      <c r="E267" s="72" t="s">
        <v>207</v>
      </c>
      <c r="F267" s="390"/>
      <c r="G267" s="391"/>
      <c r="H267" s="391"/>
      <c r="I267" s="391"/>
      <c r="J267" s="391"/>
      <c r="K267" s="391"/>
      <c r="L267" s="391"/>
      <c r="M267" s="391"/>
      <c r="N267" s="391"/>
      <c r="O267" s="391"/>
      <c r="P267" s="391"/>
      <c r="Q267" s="392"/>
      <c r="R267" s="7"/>
      <c r="S267" s="390"/>
      <c r="T267" s="391"/>
      <c r="U267" s="391"/>
      <c r="V267" s="391"/>
      <c r="W267" s="391"/>
      <c r="X267" s="391"/>
      <c r="Y267" s="391"/>
      <c r="Z267" s="391"/>
      <c r="AA267" s="391"/>
      <c r="AB267" s="391"/>
      <c r="AC267" s="391"/>
      <c r="AD267" s="392"/>
      <c r="AE267" s="7"/>
      <c r="AF267" s="390"/>
      <c r="AG267" s="391"/>
      <c r="AH267" s="391"/>
      <c r="AI267" s="391"/>
      <c r="AJ267" s="391"/>
      <c r="AK267" s="391"/>
      <c r="AL267" s="391"/>
      <c r="AM267" s="391"/>
      <c r="AN267" s="391"/>
      <c r="AO267" s="391"/>
      <c r="AP267" s="391"/>
      <c r="AQ267" s="392"/>
      <c r="AR267" s="7"/>
      <c r="AS267" s="390"/>
      <c r="AT267" s="391"/>
      <c r="AU267" s="391"/>
      <c r="AV267" s="391"/>
      <c r="AW267" s="391"/>
      <c r="AX267" s="391"/>
      <c r="AY267" s="391"/>
      <c r="AZ267" s="391"/>
      <c r="BA267" s="391"/>
      <c r="BB267" s="391"/>
      <c r="BC267" s="391"/>
      <c r="BD267" s="392"/>
    </row>
    <row r="268" spans="1:56" ht="23" x14ac:dyDescent="0.35">
      <c r="A268" s="37" t="s">
        <v>57</v>
      </c>
      <c r="B268" s="37" t="s">
        <v>178</v>
      </c>
      <c r="C268" s="37">
        <v>194</v>
      </c>
      <c r="E268" s="72" t="s">
        <v>208</v>
      </c>
      <c r="F268" s="390"/>
      <c r="G268" s="391"/>
      <c r="H268" s="391"/>
      <c r="I268" s="391"/>
      <c r="J268" s="391"/>
      <c r="K268" s="391"/>
      <c r="L268" s="391"/>
      <c r="M268" s="391"/>
      <c r="N268" s="391"/>
      <c r="O268" s="391"/>
      <c r="P268" s="391"/>
      <c r="Q268" s="392"/>
      <c r="R268" s="7"/>
      <c r="S268" s="390"/>
      <c r="T268" s="391"/>
      <c r="U268" s="391"/>
      <c r="V268" s="391"/>
      <c r="W268" s="391"/>
      <c r="X268" s="391"/>
      <c r="Y268" s="391"/>
      <c r="Z268" s="391"/>
      <c r="AA268" s="391"/>
      <c r="AB268" s="391"/>
      <c r="AC268" s="391"/>
      <c r="AD268" s="392"/>
      <c r="AE268" s="7"/>
      <c r="AF268" s="390"/>
      <c r="AG268" s="391"/>
      <c r="AH268" s="391"/>
      <c r="AI268" s="391"/>
      <c r="AJ268" s="391"/>
      <c r="AK268" s="391"/>
      <c r="AL268" s="391"/>
      <c r="AM268" s="391"/>
      <c r="AN268" s="391"/>
      <c r="AO268" s="391"/>
      <c r="AP268" s="391"/>
      <c r="AQ268" s="392"/>
      <c r="AR268" s="7"/>
      <c r="AS268" s="390"/>
      <c r="AT268" s="391"/>
      <c r="AU268" s="391"/>
      <c r="AV268" s="391"/>
      <c r="AW268" s="391"/>
      <c r="AX268" s="391"/>
      <c r="AY268" s="391"/>
      <c r="AZ268" s="391"/>
      <c r="BA268" s="391"/>
      <c r="BB268" s="391"/>
      <c r="BC268" s="391"/>
      <c r="BD268" s="392"/>
    </row>
    <row r="269" spans="1:56" ht="23" x14ac:dyDescent="0.35">
      <c r="A269" s="37" t="s">
        <v>57</v>
      </c>
      <c r="B269" s="37" t="s">
        <v>179</v>
      </c>
      <c r="C269" s="37">
        <v>195</v>
      </c>
      <c r="E269" s="72" t="s">
        <v>209</v>
      </c>
      <c r="F269" s="390"/>
      <c r="G269" s="391"/>
      <c r="H269" s="391"/>
      <c r="I269" s="391"/>
      <c r="J269" s="391"/>
      <c r="K269" s="391"/>
      <c r="L269" s="391"/>
      <c r="M269" s="391"/>
      <c r="N269" s="391"/>
      <c r="O269" s="391"/>
      <c r="P269" s="391"/>
      <c r="Q269" s="392"/>
      <c r="R269" s="7"/>
      <c r="S269" s="390"/>
      <c r="T269" s="391"/>
      <c r="U269" s="391"/>
      <c r="V269" s="391"/>
      <c r="W269" s="391"/>
      <c r="X269" s="391"/>
      <c r="Y269" s="391"/>
      <c r="Z269" s="391"/>
      <c r="AA269" s="391"/>
      <c r="AB269" s="391"/>
      <c r="AC269" s="391"/>
      <c r="AD269" s="392"/>
      <c r="AE269" s="7"/>
      <c r="AF269" s="390"/>
      <c r="AG269" s="391"/>
      <c r="AH269" s="391"/>
      <c r="AI269" s="391"/>
      <c r="AJ269" s="391"/>
      <c r="AK269" s="391"/>
      <c r="AL269" s="391"/>
      <c r="AM269" s="391"/>
      <c r="AN269" s="391"/>
      <c r="AO269" s="391"/>
      <c r="AP269" s="391"/>
      <c r="AQ269" s="392"/>
      <c r="AR269" s="7"/>
      <c r="AS269" s="390"/>
      <c r="AT269" s="391"/>
      <c r="AU269" s="391"/>
      <c r="AV269" s="391"/>
      <c r="AW269" s="391"/>
      <c r="AX269" s="391"/>
      <c r="AY269" s="391"/>
      <c r="AZ269" s="391"/>
      <c r="BA269" s="391"/>
      <c r="BB269" s="391"/>
      <c r="BC269" s="391"/>
      <c r="BD269" s="392"/>
    </row>
    <row r="270" spans="1:56" ht="23" x14ac:dyDescent="0.35">
      <c r="A270" s="37" t="s">
        <v>57</v>
      </c>
      <c r="B270" s="37" t="s">
        <v>180</v>
      </c>
      <c r="C270" s="37">
        <v>196</v>
      </c>
      <c r="E270" s="72" t="s">
        <v>210</v>
      </c>
      <c r="F270" s="390"/>
      <c r="G270" s="391"/>
      <c r="H270" s="391"/>
      <c r="I270" s="391"/>
      <c r="J270" s="391"/>
      <c r="K270" s="391"/>
      <c r="L270" s="391"/>
      <c r="M270" s="391"/>
      <c r="N270" s="391"/>
      <c r="O270" s="391"/>
      <c r="P270" s="391"/>
      <c r="Q270" s="392"/>
      <c r="R270" s="7"/>
      <c r="S270" s="390"/>
      <c r="T270" s="391"/>
      <c r="U270" s="391"/>
      <c r="V270" s="391"/>
      <c r="W270" s="391"/>
      <c r="X270" s="391"/>
      <c r="Y270" s="391"/>
      <c r="Z270" s="391"/>
      <c r="AA270" s="391"/>
      <c r="AB270" s="391"/>
      <c r="AC270" s="391"/>
      <c r="AD270" s="392"/>
      <c r="AE270" s="7"/>
      <c r="AF270" s="390"/>
      <c r="AG270" s="391"/>
      <c r="AH270" s="391"/>
      <c r="AI270" s="391"/>
      <c r="AJ270" s="391"/>
      <c r="AK270" s="391"/>
      <c r="AL270" s="391"/>
      <c r="AM270" s="391"/>
      <c r="AN270" s="391"/>
      <c r="AO270" s="391"/>
      <c r="AP270" s="391"/>
      <c r="AQ270" s="392"/>
      <c r="AR270" s="7"/>
      <c r="AS270" s="390"/>
      <c r="AT270" s="391"/>
      <c r="AU270" s="391"/>
      <c r="AV270" s="391"/>
      <c r="AW270" s="391"/>
      <c r="AX270" s="391"/>
      <c r="AY270" s="391"/>
      <c r="AZ270" s="391"/>
      <c r="BA270" s="391"/>
      <c r="BB270" s="391"/>
      <c r="BC270" s="391"/>
      <c r="BD270" s="392"/>
    </row>
    <row r="271" spans="1:56" ht="23" x14ac:dyDescent="0.35">
      <c r="A271" s="37" t="s">
        <v>57</v>
      </c>
      <c r="B271" s="37" t="s">
        <v>181</v>
      </c>
      <c r="C271" s="37">
        <v>197</v>
      </c>
      <c r="E271" s="72" t="s">
        <v>211</v>
      </c>
      <c r="F271" s="390"/>
      <c r="G271" s="391"/>
      <c r="H271" s="391"/>
      <c r="I271" s="391"/>
      <c r="J271" s="391"/>
      <c r="K271" s="391"/>
      <c r="L271" s="391"/>
      <c r="M271" s="391"/>
      <c r="N271" s="391"/>
      <c r="O271" s="391"/>
      <c r="P271" s="391"/>
      <c r="Q271" s="392"/>
      <c r="R271" s="7"/>
      <c r="S271" s="390"/>
      <c r="T271" s="391"/>
      <c r="U271" s="391"/>
      <c r="V271" s="391"/>
      <c r="W271" s="391"/>
      <c r="X271" s="391"/>
      <c r="Y271" s="391"/>
      <c r="Z271" s="391"/>
      <c r="AA271" s="391"/>
      <c r="AB271" s="391"/>
      <c r="AC271" s="391"/>
      <c r="AD271" s="392"/>
      <c r="AE271" s="7"/>
      <c r="AF271" s="390"/>
      <c r="AG271" s="391"/>
      <c r="AH271" s="391"/>
      <c r="AI271" s="391"/>
      <c r="AJ271" s="391"/>
      <c r="AK271" s="391"/>
      <c r="AL271" s="391"/>
      <c r="AM271" s="391"/>
      <c r="AN271" s="391"/>
      <c r="AO271" s="391"/>
      <c r="AP271" s="391"/>
      <c r="AQ271" s="392"/>
      <c r="AR271" s="7"/>
      <c r="AS271" s="390"/>
      <c r="AT271" s="391"/>
      <c r="AU271" s="391"/>
      <c r="AV271" s="391"/>
      <c r="AW271" s="391"/>
      <c r="AX271" s="391"/>
      <c r="AY271" s="391"/>
      <c r="AZ271" s="391"/>
      <c r="BA271" s="391"/>
      <c r="BB271" s="391"/>
      <c r="BC271" s="391"/>
      <c r="BD271" s="392"/>
    </row>
    <row r="272" spans="1:56" ht="23" x14ac:dyDescent="0.35">
      <c r="A272" s="37" t="s">
        <v>57</v>
      </c>
      <c r="B272" s="37" t="s">
        <v>182</v>
      </c>
      <c r="C272" s="37">
        <v>198</v>
      </c>
      <c r="E272" s="72" t="s">
        <v>212</v>
      </c>
      <c r="F272" s="390"/>
      <c r="G272" s="391"/>
      <c r="H272" s="391"/>
      <c r="I272" s="391"/>
      <c r="J272" s="391"/>
      <c r="K272" s="391"/>
      <c r="L272" s="391"/>
      <c r="M272" s="391"/>
      <c r="N272" s="391"/>
      <c r="O272" s="391"/>
      <c r="P272" s="391"/>
      <c r="Q272" s="392"/>
      <c r="R272" s="7"/>
      <c r="S272" s="390"/>
      <c r="T272" s="391"/>
      <c r="U272" s="391"/>
      <c r="V272" s="391"/>
      <c r="W272" s="391"/>
      <c r="X272" s="391"/>
      <c r="Y272" s="391"/>
      <c r="Z272" s="391"/>
      <c r="AA272" s="391"/>
      <c r="AB272" s="391"/>
      <c r="AC272" s="391"/>
      <c r="AD272" s="392"/>
      <c r="AE272" s="7"/>
      <c r="AF272" s="390"/>
      <c r="AG272" s="391"/>
      <c r="AH272" s="391"/>
      <c r="AI272" s="391"/>
      <c r="AJ272" s="391"/>
      <c r="AK272" s="391"/>
      <c r="AL272" s="391"/>
      <c r="AM272" s="391"/>
      <c r="AN272" s="391"/>
      <c r="AO272" s="391"/>
      <c r="AP272" s="391"/>
      <c r="AQ272" s="392"/>
      <c r="AR272" s="7"/>
      <c r="AS272" s="390"/>
      <c r="AT272" s="391"/>
      <c r="AU272" s="391"/>
      <c r="AV272" s="391"/>
      <c r="AW272" s="391"/>
      <c r="AX272" s="391"/>
      <c r="AY272" s="391"/>
      <c r="AZ272" s="391"/>
      <c r="BA272" s="391"/>
      <c r="BB272" s="391"/>
      <c r="BC272" s="391"/>
      <c r="BD272" s="392"/>
    </row>
    <row r="273" spans="1:56" ht="23" x14ac:dyDescent="0.35">
      <c r="A273" s="37" t="s">
        <v>57</v>
      </c>
      <c r="B273" s="37" t="s">
        <v>183</v>
      </c>
      <c r="C273" s="37">
        <v>199</v>
      </c>
      <c r="E273" s="47" t="s">
        <v>213</v>
      </c>
      <c r="F273" s="374"/>
      <c r="G273" s="39"/>
      <c r="H273" s="39"/>
      <c r="I273" s="39"/>
      <c r="J273" s="39"/>
      <c r="K273" s="39"/>
      <c r="L273" s="39"/>
      <c r="M273" s="39"/>
      <c r="N273" s="39"/>
      <c r="O273" s="39"/>
      <c r="P273" s="39"/>
      <c r="Q273" s="381"/>
      <c r="R273" s="7"/>
      <c r="S273" s="374"/>
      <c r="T273" s="39"/>
      <c r="U273" s="39"/>
      <c r="V273" s="39"/>
      <c r="W273" s="39"/>
      <c r="X273" s="39"/>
      <c r="Y273" s="39"/>
      <c r="Z273" s="39"/>
      <c r="AA273" s="39"/>
      <c r="AB273" s="39"/>
      <c r="AC273" s="39"/>
      <c r="AD273" s="381"/>
      <c r="AE273" s="7"/>
      <c r="AF273" s="374"/>
      <c r="AG273" s="39"/>
      <c r="AH273" s="39"/>
      <c r="AI273" s="39"/>
      <c r="AJ273" s="39"/>
      <c r="AK273" s="39"/>
      <c r="AL273" s="39"/>
      <c r="AM273" s="39"/>
      <c r="AN273" s="39"/>
      <c r="AO273" s="39"/>
      <c r="AP273" s="39"/>
      <c r="AQ273" s="381"/>
      <c r="AR273" s="7"/>
      <c r="AS273" s="374"/>
      <c r="AT273" s="39"/>
      <c r="AU273" s="39"/>
      <c r="AV273" s="39"/>
      <c r="AW273" s="39"/>
      <c r="AX273" s="39"/>
      <c r="AY273" s="39"/>
      <c r="AZ273" s="39"/>
      <c r="BA273" s="39"/>
      <c r="BB273" s="39"/>
      <c r="BC273" s="39"/>
      <c r="BD273" s="381"/>
    </row>
    <row r="274" spans="1:56" ht="23" x14ac:dyDescent="0.35">
      <c r="A274" s="37" t="s">
        <v>57</v>
      </c>
      <c r="B274" s="37" t="s">
        <v>184</v>
      </c>
      <c r="C274" s="37">
        <v>200</v>
      </c>
      <c r="E274" s="267" t="s">
        <v>214</v>
      </c>
      <c r="F274" s="374"/>
      <c r="G274" s="39"/>
      <c r="H274" s="39"/>
      <c r="I274" s="39"/>
      <c r="J274" s="39"/>
      <c r="K274" s="39"/>
      <c r="L274" s="39"/>
      <c r="M274" s="39"/>
      <c r="N274" s="39"/>
      <c r="O274" s="39"/>
      <c r="P274" s="39"/>
      <c r="Q274" s="381"/>
      <c r="R274" s="7"/>
      <c r="S274" s="390"/>
      <c r="T274" s="391"/>
      <c r="U274" s="391"/>
      <c r="V274" s="391"/>
      <c r="W274" s="391"/>
      <c r="X274" s="391"/>
      <c r="Y274" s="391"/>
      <c r="Z274" s="391"/>
      <c r="AA274" s="391"/>
      <c r="AB274" s="391"/>
      <c r="AC274" s="391"/>
      <c r="AD274" s="392"/>
      <c r="AE274" s="7"/>
      <c r="AF274" s="374"/>
      <c r="AG274" s="39"/>
      <c r="AH274" s="39"/>
      <c r="AI274" s="39"/>
      <c r="AJ274" s="39"/>
      <c r="AK274" s="39"/>
      <c r="AL274" s="39"/>
      <c r="AM274" s="39"/>
      <c r="AN274" s="39"/>
      <c r="AO274" s="39"/>
      <c r="AP274" s="39"/>
      <c r="AQ274" s="381"/>
      <c r="AR274" s="7"/>
      <c r="AS274" s="374"/>
      <c r="AT274" s="39"/>
      <c r="AU274" s="39"/>
      <c r="AV274" s="39"/>
      <c r="AW274" s="39"/>
      <c r="AX274" s="39"/>
      <c r="AY274" s="39"/>
      <c r="AZ274" s="39"/>
      <c r="BA274" s="39"/>
      <c r="BB274" s="39"/>
      <c r="BC274" s="39"/>
      <c r="BD274" s="381"/>
    </row>
    <row r="275" spans="1:56" ht="23" x14ac:dyDescent="0.35">
      <c r="A275" s="37" t="s">
        <v>57</v>
      </c>
      <c r="B275" s="37" t="s">
        <v>185</v>
      </c>
      <c r="C275" s="37">
        <v>201</v>
      </c>
      <c r="E275" s="267" t="s">
        <v>215</v>
      </c>
      <c r="F275" s="374"/>
      <c r="G275" s="39"/>
      <c r="H275" s="39"/>
      <c r="I275" s="39"/>
      <c r="J275" s="39"/>
      <c r="K275" s="39"/>
      <c r="L275" s="39"/>
      <c r="M275" s="39"/>
      <c r="N275" s="39"/>
      <c r="O275" s="39"/>
      <c r="P275" s="39"/>
      <c r="Q275" s="381"/>
      <c r="R275" s="7"/>
      <c r="S275" s="374"/>
      <c r="T275" s="39"/>
      <c r="U275" s="39"/>
      <c r="V275" s="39"/>
      <c r="W275" s="39"/>
      <c r="X275" s="39"/>
      <c r="Y275" s="39"/>
      <c r="Z275" s="39"/>
      <c r="AA275" s="39"/>
      <c r="AB275" s="39"/>
      <c r="AC275" s="39"/>
      <c r="AD275" s="381"/>
      <c r="AE275" s="7"/>
      <c r="AF275" s="374"/>
      <c r="AG275" s="39"/>
      <c r="AH275" s="39"/>
      <c r="AI275" s="39"/>
      <c r="AJ275" s="39"/>
      <c r="AK275" s="39"/>
      <c r="AL275" s="39"/>
      <c r="AM275" s="39"/>
      <c r="AN275" s="39"/>
      <c r="AO275" s="39"/>
      <c r="AP275" s="39"/>
      <c r="AQ275" s="381"/>
      <c r="AR275" s="7"/>
      <c r="AS275" s="374"/>
      <c r="AT275" s="39"/>
      <c r="AU275" s="39"/>
      <c r="AV275" s="39"/>
      <c r="AW275" s="39"/>
      <c r="AX275" s="39"/>
      <c r="AY275" s="39"/>
      <c r="AZ275" s="39"/>
      <c r="BA275" s="39"/>
      <c r="BB275" s="39"/>
      <c r="BC275" s="39"/>
      <c r="BD275" s="381"/>
    </row>
    <row r="276" spans="1:56" ht="23" x14ac:dyDescent="0.35">
      <c r="B276" s="37"/>
      <c r="C276" s="37"/>
      <c r="E276" s="46" t="s">
        <v>217</v>
      </c>
      <c r="F276" s="327"/>
      <c r="G276" s="326"/>
      <c r="H276" s="326"/>
      <c r="I276" s="326"/>
      <c r="J276" s="326"/>
      <c r="K276" s="326"/>
      <c r="L276" s="326"/>
      <c r="M276" s="326"/>
      <c r="N276" s="326"/>
      <c r="O276" s="326"/>
      <c r="P276" s="326"/>
      <c r="Q276" s="9"/>
      <c r="R276" s="7"/>
      <c r="S276" s="327"/>
      <c r="T276" s="326"/>
      <c r="U276" s="326"/>
      <c r="V276" s="326"/>
      <c r="W276" s="326"/>
      <c r="X276" s="326"/>
      <c r="Y276" s="326"/>
      <c r="Z276" s="326"/>
      <c r="AA276" s="326"/>
      <c r="AB276" s="326"/>
      <c r="AC276" s="326"/>
      <c r="AD276" s="9"/>
      <c r="AE276" s="7"/>
      <c r="AF276" s="327"/>
      <c r="AG276" s="326"/>
      <c r="AH276" s="326"/>
      <c r="AI276" s="326"/>
      <c r="AJ276" s="326"/>
      <c r="AK276" s="326"/>
      <c r="AL276" s="326"/>
      <c r="AM276" s="326"/>
      <c r="AN276" s="326"/>
      <c r="AO276" s="326"/>
      <c r="AP276" s="326"/>
      <c r="AQ276" s="9"/>
      <c r="AR276" s="7"/>
      <c r="AS276" s="327"/>
      <c r="AT276" s="326"/>
      <c r="AU276" s="326"/>
      <c r="AV276" s="326"/>
      <c r="AW276" s="326"/>
      <c r="AX276" s="326"/>
      <c r="AY276" s="326"/>
      <c r="AZ276" s="326"/>
      <c r="BA276" s="326"/>
      <c r="BB276" s="326"/>
      <c r="BC276" s="326"/>
      <c r="BD276" s="9"/>
    </row>
    <row r="277" spans="1:56" ht="23" x14ac:dyDescent="0.35">
      <c r="A277" s="37" t="s">
        <v>57</v>
      </c>
      <c r="B277" s="37" t="s">
        <v>186</v>
      </c>
      <c r="C277" s="37">
        <v>202</v>
      </c>
      <c r="E277" s="69" t="s">
        <v>218</v>
      </c>
      <c r="F277" s="42"/>
      <c r="G277" s="39"/>
      <c r="H277" s="39"/>
      <c r="I277" s="39"/>
      <c r="J277" s="39"/>
      <c r="K277" s="39"/>
      <c r="L277" s="39"/>
      <c r="M277" s="39"/>
      <c r="N277" s="39"/>
      <c r="O277" s="39"/>
      <c r="P277" s="39"/>
      <c r="Q277" s="381"/>
      <c r="R277" s="7"/>
      <c r="S277" s="393"/>
      <c r="T277" s="391"/>
      <c r="U277" s="391"/>
      <c r="V277" s="391"/>
      <c r="W277" s="391"/>
      <c r="X277" s="391"/>
      <c r="Y277" s="391"/>
      <c r="Z277" s="391"/>
      <c r="AA277" s="391"/>
      <c r="AB277" s="391"/>
      <c r="AC277" s="391"/>
      <c r="AD277" s="392"/>
      <c r="AE277" s="7"/>
      <c r="AF277" s="42"/>
      <c r="AG277" s="39"/>
      <c r="AH277" s="39"/>
      <c r="AI277" s="39"/>
      <c r="AJ277" s="39"/>
      <c r="AK277" s="39"/>
      <c r="AL277" s="39"/>
      <c r="AM277" s="39"/>
      <c r="AN277" s="39"/>
      <c r="AO277" s="39"/>
      <c r="AP277" s="39"/>
      <c r="AQ277" s="381"/>
      <c r="AR277" s="7"/>
      <c r="AS277" s="42"/>
      <c r="AT277" s="39"/>
      <c r="AU277" s="39"/>
      <c r="AV277" s="39"/>
      <c r="AW277" s="39"/>
      <c r="AX277" s="39"/>
      <c r="AY277" s="39"/>
      <c r="AZ277" s="39"/>
      <c r="BA277" s="39"/>
      <c r="BB277" s="39"/>
      <c r="BC277" s="39"/>
      <c r="BD277" s="381"/>
    </row>
    <row r="278" spans="1:56" ht="23" x14ac:dyDescent="0.35">
      <c r="A278" s="37" t="s">
        <v>57</v>
      </c>
      <c r="B278" s="37" t="s">
        <v>187</v>
      </c>
      <c r="C278" s="37">
        <v>203</v>
      </c>
      <c r="E278" s="69" t="s">
        <v>319</v>
      </c>
      <c r="F278" s="390"/>
      <c r="G278" s="391"/>
      <c r="H278" s="391"/>
      <c r="I278" s="391"/>
      <c r="J278" s="391"/>
      <c r="K278" s="391"/>
      <c r="L278" s="391"/>
      <c r="M278" s="391"/>
      <c r="N278" s="391"/>
      <c r="O278" s="391"/>
      <c r="P278" s="391"/>
      <c r="Q278" s="392"/>
      <c r="S278" s="390"/>
      <c r="T278" s="391"/>
      <c r="U278" s="391"/>
      <c r="V278" s="391"/>
      <c r="W278" s="391"/>
      <c r="X278" s="391"/>
      <c r="Y278" s="391"/>
      <c r="Z278" s="391"/>
      <c r="AA278" s="391"/>
      <c r="AB278" s="391"/>
      <c r="AC278" s="391"/>
      <c r="AD278" s="392"/>
      <c r="AF278" s="390"/>
      <c r="AG278" s="391"/>
      <c r="AH278" s="391"/>
      <c r="AI278" s="391"/>
      <c r="AJ278" s="391"/>
      <c r="AK278" s="391"/>
      <c r="AL278" s="391"/>
      <c r="AM278" s="391"/>
      <c r="AN278" s="391"/>
      <c r="AO278" s="391"/>
      <c r="AP278" s="391"/>
      <c r="AQ278" s="392"/>
      <c r="AS278" s="390"/>
      <c r="AT278" s="391"/>
      <c r="AU278" s="391"/>
      <c r="AV278" s="391"/>
      <c r="AW278" s="391"/>
      <c r="AX278" s="391"/>
      <c r="AY278" s="391"/>
      <c r="AZ278" s="391"/>
      <c r="BA278" s="391"/>
      <c r="BB278" s="391"/>
      <c r="BC278" s="391"/>
      <c r="BD278" s="392"/>
    </row>
    <row r="279" spans="1:56" ht="23" x14ac:dyDescent="0.35">
      <c r="A279" s="37" t="s">
        <v>57</v>
      </c>
      <c r="B279" s="37" t="s">
        <v>188</v>
      </c>
      <c r="C279" s="37">
        <v>204</v>
      </c>
      <c r="E279" s="69" t="s">
        <v>220</v>
      </c>
      <c r="F279" s="390"/>
      <c r="G279" s="391"/>
      <c r="H279" s="391"/>
      <c r="I279" s="391"/>
      <c r="J279" s="391"/>
      <c r="K279" s="391"/>
      <c r="L279" s="391"/>
      <c r="M279" s="391"/>
      <c r="N279" s="391"/>
      <c r="O279" s="391"/>
      <c r="P279" s="391"/>
      <c r="Q279" s="392"/>
      <c r="R279" s="7"/>
      <c r="S279" s="374"/>
      <c r="T279" s="39"/>
      <c r="U279" s="39"/>
      <c r="V279" s="39"/>
      <c r="W279" s="39"/>
      <c r="X279" s="39"/>
      <c r="Y279" s="39"/>
      <c r="Z279" s="39"/>
      <c r="AA279" s="39"/>
      <c r="AB279" s="39"/>
      <c r="AC279" s="39"/>
      <c r="AD279" s="381"/>
      <c r="AE279" s="7"/>
      <c r="AF279" s="374"/>
      <c r="AG279" s="39"/>
      <c r="AH279" s="39"/>
      <c r="AI279" s="39"/>
      <c r="AJ279" s="39"/>
      <c r="AK279" s="39"/>
      <c r="AL279" s="39"/>
      <c r="AM279" s="39"/>
      <c r="AN279" s="39"/>
      <c r="AO279" s="39"/>
      <c r="AP279" s="39"/>
      <c r="AQ279" s="381"/>
      <c r="AR279" s="7"/>
      <c r="AS279" s="390"/>
      <c r="AT279" s="391"/>
      <c r="AU279" s="391"/>
      <c r="AV279" s="391"/>
      <c r="AW279" s="391"/>
      <c r="AX279" s="391"/>
      <c r="AY279" s="391"/>
      <c r="AZ279" s="391"/>
      <c r="BA279" s="391"/>
      <c r="BB279" s="391"/>
      <c r="BC279" s="391"/>
      <c r="BD279" s="392"/>
    </row>
    <row r="280" spans="1:56" ht="23" x14ac:dyDescent="0.35">
      <c r="B280" s="37"/>
      <c r="C280" s="37"/>
      <c r="E280" s="46" t="s">
        <v>222</v>
      </c>
      <c r="F280" s="327"/>
      <c r="G280" s="326"/>
      <c r="H280" s="326"/>
      <c r="I280" s="326"/>
      <c r="J280" s="326"/>
      <c r="K280" s="326"/>
      <c r="L280" s="326"/>
      <c r="M280" s="326"/>
      <c r="N280" s="326"/>
      <c r="O280" s="326"/>
      <c r="P280" s="326"/>
      <c r="Q280" s="9"/>
      <c r="R280" s="7"/>
      <c r="S280" s="327"/>
      <c r="T280" s="326"/>
      <c r="U280" s="326"/>
      <c r="V280" s="326"/>
      <c r="W280" s="326"/>
      <c r="X280" s="326"/>
      <c r="Y280" s="326"/>
      <c r="Z280" s="326"/>
      <c r="AA280" s="326"/>
      <c r="AB280" s="326"/>
      <c r="AC280" s="326"/>
      <c r="AD280" s="9"/>
      <c r="AE280" s="7"/>
      <c r="AF280" s="327"/>
      <c r="AG280" s="326"/>
      <c r="AH280" s="326"/>
      <c r="AI280" s="326"/>
      <c r="AJ280" s="326"/>
      <c r="AK280" s="326"/>
      <c r="AL280" s="326"/>
      <c r="AM280" s="326"/>
      <c r="AN280" s="326"/>
      <c r="AO280" s="326"/>
      <c r="AP280" s="326"/>
      <c r="AQ280" s="9"/>
      <c r="AR280" s="7"/>
      <c r="AS280" s="327"/>
      <c r="AT280" s="326"/>
      <c r="AU280" s="326"/>
      <c r="AV280" s="326"/>
      <c r="AW280" s="326"/>
      <c r="AX280" s="326"/>
      <c r="AY280" s="326"/>
      <c r="AZ280" s="326"/>
      <c r="BA280" s="326"/>
      <c r="BB280" s="326"/>
      <c r="BC280" s="326"/>
      <c r="BD280" s="9"/>
    </row>
    <row r="281" spans="1:56" ht="23" x14ac:dyDescent="0.35">
      <c r="A281" s="37" t="s">
        <v>57</v>
      </c>
      <c r="B281" s="37" t="s">
        <v>189</v>
      </c>
      <c r="C281" s="37">
        <v>205</v>
      </c>
      <c r="E281" s="69" t="s">
        <v>223</v>
      </c>
      <c r="F281" s="390"/>
      <c r="G281" s="391"/>
      <c r="H281" s="391"/>
      <c r="I281" s="391"/>
      <c r="J281" s="391"/>
      <c r="K281" s="391"/>
      <c r="L281" s="391"/>
      <c r="M281" s="391"/>
      <c r="N281" s="391"/>
      <c r="O281" s="391"/>
      <c r="P281" s="391"/>
      <c r="Q281" s="392"/>
      <c r="R281" s="7"/>
      <c r="S281" s="390"/>
      <c r="T281" s="391"/>
      <c r="U281" s="391"/>
      <c r="V281" s="391"/>
      <c r="W281" s="391"/>
      <c r="X281" s="391"/>
      <c r="Y281" s="391"/>
      <c r="Z281" s="391"/>
      <c r="AA281" s="391"/>
      <c r="AB281" s="391"/>
      <c r="AC281" s="391"/>
      <c r="AD281" s="392"/>
      <c r="AE281" s="7"/>
      <c r="AF281" s="390"/>
      <c r="AG281" s="391"/>
      <c r="AH281" s="391"/>
      <c r="AI281" s="391"/>
      <c r="AJ281" s="391"/>
      <c r="AK281" s="391"/>
      <c r="AL281" s="391"/>
      <c r="AM281" s="391"/>
      <c r="AN281" s="391"/>
      <c r="AO281" s="391"/>
      <c r="AP281" s="391"/>
      <c r="AQ281" s="392"/>
      <c r="AR281" s="7"/>
      <c r="AS281" s="390"/>
      <c r="AT281" s="391"/>
      <c r="AU281" s="391"/>
      <c r="AV281" s="391"/>
      <c r="AW281" s="391"/>
      <c r="AX281" s="391"/>
      <c r="AY281" s="391"/>
      <c r="AZ281" s="391"/>
      <c r="BA281" s="391"/>
      <c r="BB281" s="391"/>
      <c r="BC281" s="391"/>
      <c r="BD281" s="392"/>
    </row>
    <row r="282" spans="1:56" ht="23" x14ac:dyDescent="0.35">
      <c r="A282" s="37" t="s">
        <v>57</v>
      </c>
      <c r="B282" s="37" t="s">
        <v>190</v>
      </c>
      <c r="C282" s="37">
        <v>206</v>
      </c>
      <c r="E282" s="69" t="s">
        <v>224</v>
      </c>
      <c r="F282" s="390"/>
      <c r="G282" s="391"/>
      <c r="H282" s="391"/>
      <c r="I282" s="391"/>
      <c r="J282" s="391"/>
      <c r="K282" s="391"/>
      <c r="L282" s="391"/>
      <c r="M282" s="391"/>
      <c r="N282" s="391"/>
      <c r="O282" s="391"/>
      <c r="P282" s="391"/>
      <c r="Q282" s="392"/>
      <c r="R282" s="7"/>
      <c r="S282" s="374"/>
      <c r="T282" s="39"/>
      <c r="U282" s="39"/>
      <c r="V282" s="39"/>
      <c r="W282" s="39"/>
      <c r="X282" s="39"/>
      <c r="Y282" s="39"/>
      <c r="Z282" s="39"/>
      <c r="AA282" s="39"/>
      <c r="AB282" s="39"/>
      <c r="AC282" s="39"/>
      <c r="AD282" s="381"/>
      <c r="AE282" s="7"/>
      <c r="AF282" s="374"/>
      <c r="AG282" s="39"/>
      <c r="AH282" s="39"/>
      <c r="AI282" s="39"/>
      <c r="AJ282" s="39"/>
      <c r="AK282" s="39"/>
      <c r="AL282" s="39"/>
      <c r="AM282" s="39"/>
      <c r="AN282" s="39"/>
      <c r="AO282" s="39"/>
      <c r="AP282" s="39"/>
      <c r="AQ282" s="381"/>
      <c r="AR282" s="7"/>
      <c r="AS282" s="390"/>
      <c r="AT282" s="391"/>
      <c r="AU282" s="391"/>
      <c r="AV282" s="391"/>
      <c r="AW282" s="391"/>
      <c r="AX282" s="391"/>
      <c r="AY282" s="391"/>
      <c r="AZ282" s="391"/>
      <c r="BA282" s="391"/>
      <c r="BB282" s="391"/>
      <c r="BC282" s="391"/>
      <c r="BD282" s="392"/>
    </row>
    <row r="283" spans="1:56" ht="23" x14ac:dyDescent="0.35">
      <c r="A283" s="37" t="s">
        <v>57</v>
      </c>
      <c r="B283" s="37" t="s">
        <v>191</v>
      </c>
      <c r="C283" s="37">
        <v>207</v>
      </c>
      <c r="E283" s="69" t="s">
        <v>225</v>
      </c>
      <c r="F283" s="390"/>
      <c r="G283" s="391"/>
      <c r="H283" s="391"/>
      <c r="I283" s="391"/>
      <c r="J283" s="391"/>
      <c r="K283" s="391"/>
      <c r="L283" s="391"/>
      <c r="M283" s="391"/>
      <c r="N283" s="391"/>
      <c r="O283" s="391"/>
      <c r="P283" s="391"/>
      <c r="Q283" s="392"/>
      <c r="R283" s="7"/>
      <c r="S283" s="390"/>
      <c r="T283" s="391"/>
      <c r="U283" s="391"/>
      <c r="V283" s="391"/>
      <c r="W283" s="391"/>
      <c r="X283" s="391"/>
      <c r="Y283" s="391"/>
      <c r="Z283" s="391"/>
      <c r="AA283" s="391"/>
      <c r="AB283" s="391"/>
      <c r="AC283" s="391"/>
      <c r="AD283" s="392"/>
      <c r="AE283" s="7"/>
      <c r="AF283" s="390"/>
      <c r="AG283" s="391"/>
      <c r="AH283" s="391"/>
      <c r="AI283" s="391"/>
      <c r="AJ283" s="391"/>
      <c r="AK283" s="391"/>
      <c r="AL283" s="391"/>
      <c r="AM283" s="391"/>
      <c r="AN283" s="391"/>
      <c r="AO283" s="391"/>
      <c r="AP283" s="391"/>
      <c r="AQ283" s="392"/>
      <c r="AR283" s="7"/>
      <c r="AS283" s="390"/>
      <c r="AT283" s="391"/>
      <c r="AU283" s="391"/>
      <c r="AV283" s="391"/>
      <c r="AW283" s="391"/>
      <c r="AX283" s="391"/>
      <c r="AY283" s="391"/>
      <c r="AZ283" s="391"/>
      <c r="BA283" s="391"/>
      <c r="BB283" s="391"/>
      <c r="BC283" s="391"/>
      <c r="BD283" s="392"/>
    </row>
    <row r="284" spans="1:56" ht="23" x14ac:dyDescent="0.35">
      <c r="A284" s="37" t="s">
        <v>57</v>
      </c>
      <c r="B284" s="37" t="s">
        <v>192</v>
      </c>
      <c r="C284" s="37">
        <v>208</v>
      </c>
      <c r="E284" s="69" t="s">
        <v>226</v>
      </c>
      <c r="F284" s="390"/>
      <c r="G284" s="391"/>
      <c r="H284" s="391"/>
      <c r="I284" s="391"/>
      <c r="J284" s="391"/>
      <c r="K284" s="391"/>
      <c r="L284" s="391"/>
      <c r="M284" s="391"/>
      <c r="N284" s="391"/>
      <c r="O284" s="391"/>
      <c r="P284" s="391"/>
      <c r="Q284" s="392"/>
      <c r="R284" s="7"/>
      <c r="S284" s="390"/>
      <c r="T284" s="391"/>
      <c r="U284" s="391"/>
      <c r="V284" s="391"/>
      <c r="W284" s="391"/>
      <c r="X284" s="391"/>
      <c r="Y284" s="391"/>
      <c r="Z284" s="391"/>
      <c r="AA284" s="391"/>
      <c r="AB284" s="391"/>
      <c r="AC284" s="391"/>
      <c r="AD284" s="392"/>
      <c r="AE284" s="7"/>
      <c r="AF284" s="390"/>
      <c r="AG284" s="391"/>
      <c r="AH284" s="391"/>
      <c r="AI284" s="391"/>
      <c r="AJ284" s="391"/>
      <c r="AK284" s="391"/>
      <c r="AL284" s="391"/>
      <c r="AM284" s="391"/>
      <c r="AN284" s="391"/>
      <c r="AO284" s="391"/>
      <c r="AP284" s="391"/>
      <c r="AQ284" s="392"/>
      <c r="AR284" s="7"/>
      <c r="AS284" s="390"/>
      <c r="AT284" s="391"/>
      <c r="AU284" s="391"/>
      <c r="AV284" s="391"/>
      <c r="AW284" s="391"/>
      <c r="AX284" s="391"/>
      <c r="AY284" s="391"/>
      <c r="AZ284" s="391"/>
      <c r="BA284" s="391"/>
      <c r="BB284" s="391"/>
      <c r="BC284" s="391"/>
      <c r="BD284" s="392"/>
    </row>
    <row r="285" spans="1:56" ht="23" x14ac:dyDescent="0.35">
      <c r="A285" s="37" t="s">
        <v>57</v>
      </c>
      <c r="B285" s="37" t="s">
        <v>193</v>
      </c>
      <c r="C285" s="37">
        <v>209</v>
      </c>
      <c r="E285" s="69" t="s">
        <v>227</v>
      </c>
      <c r="F285" s="390"/>
      <c r="G285" s="391"/>
      <c r="H285" s="391"/>
      <c r="I285" s="391"/>
      <c r="J285" s="391"/>
      <c r="K285" s="391"/>
      <c r="L285" s="391"/>
      <c r="M285" s="391"/>
      <c r="N285" s="391"/>
      <c r="O285" s="391"/>
      <c r="P285" s="391"/>
      <c r="Q285" s="392"/>
      <c r="R285" s="7"/>
      <c r="S285" s="390"/>
      <c r="T285" s="391"/>
      <c r="U285" s="391"/>
      <c r="V285" s="391"/>
      <c r="W285" s="391"/>
      <c r="X285" s="391"/>
      <c r="Y285" s="391"/>
      <c r="Z285" s="391"/>
      <c r="AA285" s="391"/>
      <c r="AB285" s="391"/>
      <c r="AC285" s="391"/>
      <c r="AD285" s="392"/>
      <c r="AE285" s="7"/>
      <c r="AF285" s="390"/>
      <c r="AG285" s="391"/>
      <c r="AH285" s="391"/>
      <c r="AI285" s="391"/>
      <c r="AJ285" s="391"/>
      <c r="AK285" s="391"/>
      <c r="AL285" s="391"/>
      <c r="AM285" s="391"/>
      <c r="AN285" s="391"/>
      <c r="AO285" s="391"/>
      <c r="AP285" s="391"/>
      <c r="AQ285" s="392"/>
      <c r="AR285" s="7"/>
      <c r="AS285" s="390"/>
      <c r="AT285" s="391"/>
      <c r="AU285" s="391"/>
      <c r="AV285" s="391"/>
      <c r="AW285" s="391"/>
      <c r="AX285" s="391"/>
      <c r="AY285" s="391"/>
      <c r="AZ285" s="391"/>
      <c r="BA285" s="391"/>
      <c r="BB285" s="391"/>
      <c r="BC285" s="391"/>
      <c r="BD285" s="392"/>
    </row>
    <row r="286" spans="1:56" s="18" customFormat="1" ht="23" x14ac:dyDescent="0.35">
      <c r="A286" s="35"/>
      <c r="B286" s="35"/>
      <c r="C286" s="37"/>
      <c r="E286" s="12" t="s">
        <v>346</v>
      </c>
      <c r="F286" s="371">
        <f>SUM(F291:F300)+SUM(F302:F304)+SUM(F306:F310)+F289</f>
        <v>0</v>
      </c>
      <c r="G286" s="385">
        <f t="shared" ref="G286:Q286" si="4">SUM(G291:G300)+SUM(G302:G304)+SUM(G306:G310)+G289</f>
        <v>0</v>
      </c>
      <c r="H286" s="385">
        <f t="shared" si="4"/>
        <v>0</v>
      </c>
      <c r="I286" s="385">
        <f t="shared" si="4"/>
        <v>0</v>
      </c>
      <c r="J286" s="385">
        <f t="shared" si="4"/>
        <v>0</v>
      </c>
      <c r="K286" s="385">
        <f t="shared" si="4"/>
        <v>0</v>
      </c>
      <c r="L286" s="385">
        <f t="shared" si="4"/>
        <v>0</v>
      </c>
      <c r="M286" s="385">
        <f t="shared" si="4"/>
        <v>0</v>
      </c>
      <c r="N286" s="385">
        <f t="shared" si="4"/>
        <v>0</v>
      </c>
      <c r="O286" s="385">
        <f t="shared" si="4"/>
        <v>0</v>
      </c>
      <c r="P286" s="385">
        <f t="shared" si="4"/>
        <v>0</v>
      </c>
      <c r="Q286" s="378">
        <f t="shared" si="4"/>
        <v>0</v>
      </c>
      <c r="R286" s="17"/>
      <c r="S286" s="371">
        <f>SUM(S291:S300)+SUM(S302:S304)+SUM(S306:S310)+S289</f>
        <v>0</v>
      </c>
      <c r="T286" s="385">
        <f t="shared" ref="T286:AD286" si="5">SUM(T291:T300)+SUM(T302:T304)+SUM(T306:T310)+T289</f>
        <v>0</v>
      </c>
      <c r="U286" s="385">
        <f t="shared" si="5"/>
        <v>0</v>
      </c>
      <c r="V286" s="385">
        <f t="shared" si="5"/>
        <v>0</v>
      </c>
      <c r="W286" s="385">
        <f t="shared" si="5"/>
        <v>0</v>
      </c>
      <c r="X286" s="385">
        <f t="shared" si="5"/>
        <v>0</v>
      </c>
      <c r="Y286" s="385">
        <f t="shared" si="5"/>
        <v>0</v>
      </c>
      <c r="Z286" s="385">
        <f t="shared" si="5"/>
        <v>0</v>
      </c>
      <c r="AA286" s="385">
        <f t="shared" si="5"/>
        <v>0</v>
      </c>
      <c r="AB286" s="385">
        <f t="shared" si="5"/>
        <v>0</v>
      </c>
      <c r="AC286" s="385">
        <f t="shared" si="5"/>
        <v>0</v>
      </c>
      <c r="AD286" s="378">
        <f t="shared" si="5"/>
        <v>0</v>
      </c>
      <c r="AE286" s="17"/>
      <c r="AF286" s="371">
        <f>SUM(AF291:AF300)+SUM(AF302:AF304)+SUM(AF306:AF310)+AF289</f>
        <v>0</v>
      </c>
      <c r="AG286" s="385">
        <f t="shared" ref="AG286:AQ286" si="6">SUM(AG291:AG300)+SUM(AG302:AG304)+SUM(AG306:AG310)+AG289</f>
        <v>0</v>
      </c>
      <c r="AH286" s="385">
        <f t="shared" si="6"/>
        <v>0</v>
      </c>
      <c r="AI286" s="385">
        <f t="shared" si="6"/>
        <v>0</v>
      </c>
      <c r="AJ286" s="385">
        <f t="shared" si="6"/>
        <v>0</v>
      </c>
      <c r="AK286" s="385">
        <f t="shared" si="6"/>
        <v>0</v>
      </c>
      <c r="AL286" s="385">
        <f t="shared" si="6"/>
        <v>0</v>
      </c>
      <c r="AM286" s="385">
        <f t="shared" si="6"/>
        <v>0</v>
      </c>
      <c r="AN286" s="385">
        <f t="shared" si="6"/>
        <v>0</v>
      </c>
      <c r="AO286" s="385">
        <f t="shared" si="6"/>
        <v>0</v>
      </c>
      <c r="AP286" s="385">
        <f t="shared" si="6"/>
        <v>0</v>
      </c>
      <c r="AQ286" s="378">
        <f t="shared" si="6"/>
        <v>0</v>
      </c>
      <c r="AR286" s="17"/>
      <c r="AS286" s="371">
        <f>SUM(AS291:AS300)+SUM(AS302:AS304)+SUM(AS306:AS310)+AS289</f>
        <v>0</v>
      </c>
      <c r="AT286" s="385">
        <f t="shared" ref="AT286:BD286" si="7">SUM(AT291:AT300)+SUM(AT302:AT304)+SUM(AT306:AT310)+AT289</f>
        <v>0</v>
      </c>
      <c r="AU286" s="385">
        <f t="shared" si="7"/>
        <v>0</v>
      </c>
      <c r="AV286" s="385">
        <f t="shared" si="7"/>
        <v>0</v>
      </c>
      <c r="AW286" s="385">
        <f t="shared" si="7"/>
        <v>0</v>
      </c>
      <c r="AX286" s="385">
        <f t="shared" si="7"/>
        <v>0</v>
      </c>
      <c r="AY286" s="385">
        <f t="shared" si="7"/>
        <v>0</v>
      </c>
      <c r="AZ286" s="385">
        <f t="shared" si="7"/>
        <v>0</v>
      </c>
      <c r="BA286" s="385">
        <f t="shared" si="7"/>
        <v>0</v>
      </c>
      <c r="BB286" s="385">
        <f t="shared" si="7"/>
        <v>0</v>
      </c>
      <c r="BC286" s="385">
        <f t="shared" si="7"/>
        <v>0</v>
      </c>
      <c r="BD286" s="378">
        <f t="shared" si="7"/>
        <v>0</v>
      </c>
    </row>
    <row r="287" spans="1:56" ht="23" x14ac:dyDescent="0.35">
      <c r="B287" s="57"/>
      <c r="C287" s="37"/>
      <c r="E287" s="46" t="s">
        <v>200</v>
      </c>
      <c r="F287" s="325"/>
      <c r="G287" s="326"/>
      <c r="H287" s="326"/>
      <c r="I287" s="326"/>
      <c r="J287" s="326"/>
      <c r="K287" s="326"/>
      <c r="L287" s="326"/>
      <c r="M287" s="326"/>
      <c r="N287" s="326"/>
      <c r="O287" s="326"/>
      <c r="P287" s="326"/>
      <c r="Q287" s="9"/>
      <c r="R287" s="7"/>
      <c r="S287" s="325"/>
      <c r="T287" s="326"/>
      <c r="U287" s="326"/>
      <c r="V287" s="326"/>
      <c r="W287" s="326"/>
      <c r="X287" s="326"/>
      <c r="Y287" s="326"/>
      <c r="Z287" s="326"/>
      <c r="AA287" s="326"/>
      <c r="AB287" s="326"/>
      <c r="AC287" s="326"/>
      <c r="AD287" s="9"/>
      <c r="AE287" s="7"/>
      <c r="AF287" s="325"/>
      <c r="AG287" s="326"/>
      <c r="AH287" s="326"/>
      <c r="AI287" s="326"/>
      <c r="AJ287" s="326"/>
      <c r="AK287" s="326"/>
      <c r="AL287" s="326"/>
      <c r="AM287" s="326"/>
      <c r="AN287" s="326"/>
      <c r="AO287" s="326"/>
      <c r="AP287" s="326"/>
      <c r="AQ287" s="9"/>
      <c r="AR287" s="7"/>
      <c r="AS287" s="325"/>
      <c r="AT287" s="326"/>
      <c r="AU287" s="326"/>
      <c r="AV287" s="326"/>
      <c r="AW287" s="326"/>
      <c r="AX287" s="326"/>
      <c r="AY287" s="326"/>
      <c r="AZ287" s="326"/>
      <c r="BA287" s="326"/>
      <c r="BB287" s="326"/>
      <c r="BC287" s="326"/>
      <c r="BD287" s="9"/>
    </row>
    <row r="288" spans="1:56" ht="23" x14ac:dyDescent="0.35">
      <c r="B288" s="57"/>
      <c r="C288" s="37"/>
      <c r="E288" s="262" t="s">
        <v>202</v>
      </c>
      <c r="F288" s="375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380"/>
      <c r="R288" s="7"/>
      <c r="S288" s="375"/>
      <c r="T288" s="19"/>
      <c r="U288" s="19"/>
      <c r="V288" s="19"/>
      <c r="W288" s="19"/>
      <c r="X288" s="19"/>
      <c r="Y288" s="19"/>
      <c r="Z288" s="19"/>
      <c r="AA288" s="19"/>
      <c r="AB288" s="19"/>
      <c r="AC288" s="19"/>
      <c r="AD288" s="380"/>
      <c r="AE288" s="7"/>
      <c r="AF288" s="375"/>
      <c r="AG288" s="19"/>
      <c r="AH288" s="19"/>
      <c r="AI288" s="19"/>
      <c r="AJ288" s="19"/>
      <c r="AK288" s="19"/>
      <c r="AL288" s="19"/>
      <c r="AM288" s="19"/>
      <c r="AN288" s="19"/>
      <c r="AO288" s="19"/>
      <c r="AP288" s="19"/>
      <c r="AQ288" s="380"/>
      <c r="AR288" s="7"/>
      <c r="AS288" s="375"/>
      <c r="AT288" s="19"/>
      <c r="AU288" s="19"/>
      <c r="AV288" s="19"/>
      <c r="AW288" s="19"/>
      <c r="AX288" s="19"/>
      <c r="AY288" s="19"/>
      <c r="AZ288" s="19"/>
      <c r="BA288" s="19"/>
      <c r="BB288" s="19"/>
      <c r="BC288" s="19"/>
      <c r="BD288" s="380"/>
    </row>
    <row r="289" spans="1:56" ht="23" x14ac:dyDescent="0.35">
      <c r="A289" s="37" t="s">
        <v>61</v>
      </c>
      <c r="B289" s="37" t="s">
        <v>175</v>
      </c>
      <c r="C289" s="37">
        <v>210</v>
      </c>
      <c r="E289" s="47" t="s">
        <v>308</v>
      </c>
      <c r="F289" s="390"/>
      <c r="G289" s="391"/>
      <c r="H289" s="391"/>
      <c r="I289" s="391"/>
      <c r="J289" s="391"/>
      <c r="K289" s="391"/>
      <c r="L289" s="391"/>
      <c r="M289" s="391"/>
      <c r="N289" s="391"/>
      <c r="O289" s="391"/>
      <c r="P289" s="391"/>
      <c r="Q289" s="392"/>
      <c r="R289" s="7"/>
      <c r="S289" s="390"/>
      <c r="T289" s="391"/>
      <c r="U289" s="391"/>
      <c r="V289" s="391"/>
      <c r="W289" s="391"/>
      <c r="X289" s="391"/>
      <c r="Y289" s="391"/>
      <c r="Z289" s="391"/>
      <c r="AA289" s="391"/>
      <c r="AB289" s="391"/>
      <c r="AC289" s="391"/>
      <c r="AD289" s="392"/>
      <c r="AE289" s="7"/>
      <c r="AF289" s="390"/>
      <c r="AG289" s="391"/>
      <c r="AH289" s="391"/>
      <c r="AI289" s="391"/>
      <c r="AJ289" s="391"/>
      <c r="AK289" s="391"/>
      <c r="AL289" s="391"/>
      <c r="AM289" s="391"/>
      <c r="AN289" s="391"/>
      <c r="AO289" s="391"/>
      <c r="AP289" s="391"/>
      <c r="AQ289" s="392"/>
      <c r="AR289" s="7"/>
      <c r="AS289" s="390"/>
      <c r="AT289" s="391"/>
      <c r="AU289" s="391"/>
      <c r="AV289" s="391"/>
      <c r="AW289" s="391"/>
      <c r="AX289" s="391"/>
      <c r="AY289" s="391"/>
      <c r="AZ289" s="391"/>
      <c r="BA289" s="391"/>
      <c r="BB289" s="391"/>
      <c r="BC289" s="391"/>
      <c r="BD289" s="392"/>
    </row>
    <row r="290" spans="1:56" ht="23" x14ac:dyDescent="0.35">
      <c r="B290" s="58"/>
      <c r="C290" s="37"/>
      <c r="E290" s="71" t="s">
        <v>370</v>
      </c>
      <c r="F290" s="375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380"/>
      <c r="R290" s="7"/>
      <c r="S290" s="375"/>
      <c r="T290" s="19"/>
      <c r="U290" s="19"/>
      <c r="V290" s="19"/>
      <c r="W290" s="19"/>
      <c r="X290" s="19"/>
      <c r="Y290" s="19"/>
      <c r="Z290" s="19"/>
      <c r="AA290" s="19"/>
      <c r="AB290" s="19"/>
      <c r="AC290" s="19"/>
      <c r="AD290" s="380"/>
      <c r="AE290" s="7"/>
      <c r="AF290" s="375"/>
      <c r="AG290" s="19"/>
      <c r="AH290" s="19"/>
      <c r="AI290" s="19"/>
      <c r="AJ290" s="19"/>
      <c r="AK290" s="19"/>
      <c r="AL290" s="19"/>
      <c r="AM290" s="19"/>
      <c r="AN290" s="19"/>
      <c r="AO290" s="19"/>
      <c r="AP290" s="19"/>
      <c r="AQ290" s="380"/>
      <c r="AR290" s="7"/>
      <c r="AS290" s="375"/>
      <c r="AT290" s="19"/>
      <c r="AU290" s="19"/>
      <c r="AV290" s="19"/>
      <c r="AW290" s="19"/>
      <c r="AX290" s="19"/>
      <c r="AY290" s="19"/>
      <c r="AZ290" s="19"/>
      <c r="BA290" s="19"/>
      <c r="BB290" s="19"/>
      <c r="BC290" s="19"/>
      <c r="BD290" s="380"/>
    </row>
    <row r="291" spans="1:56" ht="23" x14ac:dyDescent="0.35">
      <c r="A291" s="37" t="s">
        <v>61</v>
      </c>
      <c r="B291" s="37" t="s">
        <v>176</v>
      </c>
      <c r="C291" s="37">
        <v>211</v>
      </c>
      <c r="E291" s="72" t="s">
        <v>206</v>
      </c>
      <c r="F291" s="390"/>
      <c r="G291" s="391"/>
      <c r="H291" s="391"/>
      <c r="I291" s="391"/>
      <c r="J291" s="391"/>
      <c r="K291" s="391"/>
      <c r="L291" s="391"/>
      <c r="M291" s="391"/>
      <c r="N291" s="391"/>
      <c r="O291" s="391"/>
      <c r="P291" s="391"/>
      <c r="Q291" s="392"/>
      <c r="R291" s="7"/>
      <c r="S291" s="390"/>
      <c r="T291" s="391"/>
      <c r="U291" s="391"/>
      <c r="V291" s="391"/>
      <c r="W291" s="391"/>
      <c r="X291" s="391"/>
      <c r="Y291" s="391"/>
      <c r="Z291" s="391"/>
      <c r="AA291" s="391"/>
      <c r="AB291" s="391"/>
      <c r="AC291" s="391"/>
      <c r="AD291" s="392"/>
      <c r="AE291" s="7"/>
      <c r="AF291" s="390"/>
      <c r="AG291" s="391"/>
      <c r="AH291" s="391"/>
      <c r="AI291" s="391"/>
      <c r="AJ291" s="391"/>
      <c r="AK291" s="391"/>
      <c r="AL291" s="391"/>
      <c r="AM291" s="391"/>
      <c r="AN291" s="391"/>
      <c r="AO291" s="391"/>
      <c r="AP291" s="391"/>
      <c r="AQ291" s="392"/>
      <c r="AR291" s="7"/>
      <c r="AS291" s="390"/>
      <c r="AT291" s="391"/>
      <c r="AU291" s="391"/>
      <c r="AV291" s="391"/>
      <c r="AW291" s="391"/>
      <c r="AX291" s="391"/>
      <c r="AY291" s="391"/>
      <c r="AZ291" s="391"/>
      <c r="BA291" s="391"/>
      <c r="BB291" s="391"/>
      <c r="BC291" s="391"/>
      <c r="BD291" s="392"/>
    </row>
    <row r="292" spans="1:56" ht="23" x14ac:dyDescent="0.35">
      <c r="A292" s="37" t="s">
        <v>61</v>
      </c>
      <c r="B292" s="37" t="s">
        <v>177</v>
      </c>
      <c r="C292" s="37">
        <v>212</v>
      </c>
      <c r="E292" s="72" t="s">
        <v>207</v>
      </c>
      <c r="F292" s="390"/>
      <c r="G292" s="391"/>
      <c r="H292" s="391"/>
      <c r="I292" s="391"/>
      <c r="J292" s="391"/>
      <c r="K292" s="391"/>
      <c r="L292" s="391"/>
      <c r="M292" s="391"/>
      <c r="N292" s="391"/>
      <c r="O292" s="391"/>
      <c r="P292" s="391"/>
      <c r="Q292" s="392"/>
      <c r="R292" s="7"/>
      <c r="S292" s="390"/>
      <c r="T292" s="391"/>
      <c r="U292" s="391"/>
      <c r="V292" s="391"/>
      <c r="W292" s="391"/>
      <c r="X292" s="391"/>
      <c r="Y292" s="391"/>
      <c r="Z292" s="391"/>
      <c r="AA292" s="391"/>
      <c r="AB292" s="391"/>
      <c r="AC292" s="391"/>
      <c r="AD292" s="392"/>
      <c r="AE292" s="7"/>
      <c r="AF292" s="390"/>
      <c r="AG292" s="391"/>
      <c r="AH292" s="391"/>
      <c r="AI292" s="391"/>
      <c r="AJ292" s="391"/>
      <c r="AK292" s="391"/>
      <c r="AL292" s="391"/>
      <c r="AM292" s="391"/>
      <c r="AN292" s="391"/>
      <c r="AO292" s="391"/>
      <c r="AP292" s="391"/>
      <c r="AQ292" s="392"/>
      <c r="AR292" s="7"/>
      <c r="AS292" s="390"/>
      <c r="AT292" s="391"/>
      <c r="AU292" s="391"/>
      <c r="AV292" s="391"/>
      <c r="AW292" s="391"/>
      <c r="AX292" s="391"/>
      <c r="AY292" s="391"/>
      <c r="AZ292" s="391"/>
      <c r="BA292" s="391"/>
      <c r="BB292" s="391"/>
      <c r="BC292" s="391"/>
      <c r="BD292" s="392"/>
    </row>
    <row r="293" spans="1:56" ht="23" x14ac:dyDescent="0.35">
      <c r="A293" s="37" t="s">
        <v>61</v>
      </c>
      <c r="B293" s="37" t="s">
        <v>178</v>
      </c>
      <c r="C293" s="37">
        <v>213</v>
      </c>
      <c r="E293" s="72" t="s">
        <v>208</v>
      </c>
      <c r="F293" s="390"/>
      <c r="G293" s="391"/>
      <c r="H293" s="391"/>
      <c r="I293" s="391"/>
      <c r="J293" s="391"/>
      <c r="K293" s="391"/>
      <c r="L293" s="391"/>
      <c r="M293" s="391"/>
      <c r="N293" s="391"/>
      <c r="O293" s="391"/>
      <c r="P293" s="391"/>
      <c r="Q293" s="392"/>
      <c r="R293" s="7"/>
      <c r="S293" s="390"/>
      <c r="T293" s="391"/>
      <c r="U293" s="391"/>
      <c r="V293" s="391"/>
      <c r="W293" s="391"/>
      <c r="X293" s="391"/>
      <c r="Y293" s="391"/>
      <c r="Z293" s="391"/>
      <c r="AA293" s="391"/>
      <c r="AB293" s="391"/>
      <c r="AC293" s="391"/>
      <c r="AD293" s="392"/>
      <c r="AE293" s="7"/>
      <c r="AF293" s="390"/>
      <c r="AG293" s="391"/>
      <c r="AH293" s="391"/>
      <c r="AI293" s="391"/>
      <c r="AJ293" s="391"/>
      <c r="AK293" s="391"/>
      <c r="AL293" s="391"/>
      <c r="AM293" s="391"/>
      <c r="AN293" s="391"/>
      <c r="AO293" s="391"/>
      <c r="AP293" s="391"/>
      <c r="AQ293" s="392"/>
      <c r="AR293" s="7"/>
      <c r="AS293" s="390"/>
      <c r="AT293" s="391"/>
      <c r="AU293" s="391"/>
      <c r="AV293" s="391"/>
      <c r="AW293" s="391"/>
      <c r="AX293" s="391"/>
      <c r="AY293" s="391"/>
      <c r="AZ293" s="391"/>
      <c r="BA293" s="391"/>
      <c r="BB293" s="391"/>
      <c r="BC293" s="391"/>
      <c r="BD293" s="392"/>
    </row>
    <row r="294" spans="1:56" ht="23" x14ac:dyDescent="0.35">
      <c r="A294" s="37" t="s">
        <v>61</v>
      </c>
      <c r="B294" s="37" t="s">
        <v>179</v>
      </c>
      <c r="C294" s="37">
        <v>214</v>
      </c>
      <c r="E294" s="72" t="s">
        <v>209</v>
      </c>
      <c r="F294" s="390"/>
      <c r="G294" s="391"/>
      <c r="H294" s="391"/>
      <c r="I294" s="391"/>
      <c r="J294" s="391"/>
      <c r="K294" s="391"/>
      <c r="L294" s="391"/>
      <c r="M294" s="391"/>
      <c r="N294" s="391"/>
      <c r="O294" s="391"/>
      <c r="P294" s="391"/>
      <c r="Q294" s="392"/>
      <c r="R294" s="7"/>
      <c r="S294" s="390"/>
      <c r="T294" s="391"/>
      <c r="U294" s="391"/>
      <c r="V294" s="391"/>
      <c r="W294" s="391"/>
      <c r="X294" s="391"/>
      <c r="Y294" s="391"/>
      <c r="Z294" s="391"/>
      <c r="AA294" s="391"/>
      <c r="AB294" s="391"/>
      <c r="AC294" s="391"/>
      <c r="AD294" s="392"/>
      <c r="AE294" s="7"/>
      <c r="AF294" s="390"/>
      <c r="AG294" s="391"/>
      <c r="AH294" s="391"/>
      <c r="AI294" s="391"/>
      <c r="AJ294" s="391"/>
      <c r="AK294" s="391"/>
      <c r="AL294" s="391"/>
      <c r="AM294" s="391"/>
      <c r="AN294" s="391"/>
      <c r="AO294" s="391"/>
      <c r="AP294" s="391"/>
      <c r="AQ294" s="392"/>
      <c r="AR294" s="7"/>
      <c r="AS294" s="390"/>
      <c r="AT294" s="391"/>
      <c r="AU294" s="391"/>
      <c r="AV294" s="391"/>
      <c r="AW294" s="391"/>
      <c r="AX294" s="391"/>
      <c r="AY294" s="391"/>
      <c r="AZ294" s="391"/>
      <c r="BA294" s="391"/>
      <c r="BB294" s="391"/>
      <c r="BC294" s="391"/>
      <c r="BD294" s="392"/>
    </row>
    <row r="295" spans="1:56" ht="23" x14ac:dyDescent="0.35">
      <c r="A295" s="37" t="s">
        <v>61</v>
      </c>
      <c r="B295" s="37" t="s">
        <v>180</v>
      </c>
      <c r="C295" s="37">
        <v>215</v>
      </c>
      <c r="E295" s="72" t="s">
        <v>210</v>
      </c>
      <c r="F295" s="390"/>
      <c r="G295" s="391"/>
      <c r="H295" s="391"/>
      <c r="I295" s="391"/>
      <c r="J295" s="391"/>
      <c r="K295" s="391"/>
      <c r="L295" s="391"/>
      <c r="M295" s="391"/>
      <c r="N295" s="391"/>
      <c r="O295" s="391"/>
      <c r="P295" s="391"/>
      <c r="Q295" s="392"/>
      <c r="R295" s="7"/>
      <c r="S295" s="390"/>
      <c r="T295" s="391"/>
      <c r="U295" s="391"/>
      <c r="V295" s="391"/>
      <c r="W295" s="391"/>
      <c r="X295" s="391"/>
      <c r="Y295" s="391"/>
      <c r="Z295" s="391"/>
      <c r="AA295" s="391"/>
      <c r="AB295" s="391"/>
      <c r="AC295" s="391"/>
      <c r="AD295" s="392"/>
      <c r="AE295" s="7"/>
      <c r="AF295" s="390"/>
      <c r="AG295" s="391"/>
      <c r="AH295" s="391"/>
      <c r="AI295" s="391"/>
      <c r="AJ295" s="391"/>
      <c r="AK295" s="391"/>
      <c r="AL295" s="391"/>
      <c r="AM295" s="391"/>
      <c r="AN295" s="391"/>
      <c r="AO295" s="391"/>
      <c r="AP295" s="391"/>
      <c r="AQ295" s="392"/>
      <c r="AR295" s="7"/>
      <c r="AS295" s="390"/>
      <c r="AT295" s="391"/>
      <c r="AU295" s="391"/>
      <c r="AV295" s="391"/>
      <c r="AW295" s="391"/>
      <c r="AX295" s="391"/>
      <c r="AY295" s="391"/>
      <c r="AZ295" s="391"/>
      <c r="BA295" s="391"/>
      <c r="BB295" s="391"/>
      <c r="BC295" s="391"/>
      <c r="BD295" s="392"/>
    </row>
    <row r="296" spans="1:56" ht="23" x14ac:dyDescent="0.35">
      <c r="A296" s="37" t="s">
        <v>61</v>
      </c>
      <c r="B296" s="37" t="s">
        <v>181</v>
      </c>
      <c r="C296" s="37">
        <v>216</v>
      </c>
      <c r="E296" s="72" t="s">
        <v>211</v>
      </c>
      <c r="F296" s="390"/>
      <c r="G296" s="391"/>
      <c r="H296" s="391"/>
      <c r="I296" s="391"/>
      <c r="J296" s="391"/>
      <c r="K296" s="391"/>
      <c r="L296" s="391"/>
      <c r="M296" s="391"/>
      <c r="N296" s="391"/>
      <c r="O296" s="391"/>
      <c r="P296" s="391"/>
      <c r="Q296" s="392"/>
      <c r="R296" s="7"/>
      <c r="S296" s="390"/>
      <c r="T296" s="391"/>
      <c r="U296" s="391"/>
      <c r="V296" s="391"/>
      <c r="W296" s="391"/>
      <c r="X296" s="391"/>
      <c r="Y296" s="391"/>
      <c r="Z296" s="391"/>
      <c r="AA296" s="391"/>
      <c r="AB296" s="391"/>
      <c r="AC296" s="391"/>
      <c r="AD296" s="392"/>
      <c r="AE296" s="7"/>
      <c r="AF296" s="390"/>
      <c r="AG296" s="391"/>
      <c r="AH296" s="391"/>
      <c r="AI296" s="391"/>
      <c r="AJ296" s="391"/>
      <c r="AK296" s="391"/>
      <c r="AL296" s="391"/>
      <c r="AM296" s="391"/>
      <c r="AN296" s="391"/>
      <c r="AO296" s="391"/>
      <c r="AP296" s="391"/>
      <c r="AQ296" s="392"/>
      <c r="AR296" s="7"/>
      <c r="AS296" s="390"/>
      <c r="AT296" s="391"/>
      <c r="AU296" s="391"/>
      <c r="AV296" s="391"/>
      <c r="AW296" s="391"/>
      <c r="AX296" s="391"/>
      <c r="AY296" s="391"/>
      <c r="AZ296" s="391"/>
      <c r="BA296" s="391"/>
      <c r="BB296" s="391"/>
      <c r="BC296" s="391"/>
      <c r="BD296" s="392"/>
    </row>
    <row r="297" spans="1:56" ht="23" x14ac:dyDescent="0.35">
      <c r="A297" s="37" t="s">
        <v>61</v>
      </c>
      <c r="B297" s="37" t="s">
        <v>182</v>
      </c>
      <c r="C297" s="37">
        <v>217</v>
      </c>
      <c r="E297" s="72" t="s">
        <v>212</v>
      </c>
      <c r="F297" s="390"/>
      <c r="G297" s="391"/>
      <c r="H297" s="391"/>
      <c r="I297" s="391"/>
      <c r="J297" s="391"/>
      <c r="K297" s="391"/>
      <c r="L297" s="391"/>
      <c r="M297" s="391"/>
      <c r="N297" s="391"/>
      <c r="O297" s="391"/>
      <c r="P297" s="391"/>
      <c r="Q297" s="392"/>
      <c r="R297" s="7"/>
      <c r="S297" s="390"/>
      <c r="T297" s="391"/>
      <c r="U297" s="391"/>
      <c r="V297" s="391"/>
      <c r="W297" s="391"/>
      <c r="X297" s="391"/>
      <c r="Y297" s="391"/>
      <c r="Z297" s="391"/>
      <c r="AA297" s="391"/>
      <c r="AB297" s="391"/>
      <c r="AC297" s="391"/>
      <c r="AD297" s="392"/>
      <c r="AE297" s="7"/>
      <c r="AF297" s="390"/>
      <c r="AG297" s="391"/>
      <c r="AH297" s="391"/>
      <c r="AI297" s="391"/>
      <c r="AJ297" s="391"/>
      <c r="AK297" s="391"/>
      <c r="AL297" s="391"/>
      <c r="AM297" s="391"/>
      <c r="AN297" s="391"/>
      <c r="AO297" s="391"/>
      <c r="AP297" s="391"/>
      <c r="AQ297" s="392"/>
      <c r="AR297" s="7"/>
      <c r="AS297" s="390"/>
      <c r="AT297" s="391"/>
      <c r="AU297" s="391"/>
      <c r="AV297" s="391"/>
      <c r="AW297" s="391"/>
      <c r="AX297" s="391"/>
      <c r="AY297" s="391"/>
      <c r="AZ297" s="391"/>
      <c r="BA297" s="391"/>
      <c r="BB297" s="391"/>
      <c r="BC297" s="391"/>
      <c r="BD297" s="392"/>
    </row>
    <row r="298" spans="1:56" ht="23" x14ac:dyDescent="0.35">
      <c r="A298" s="37" t="s">
        <v>61</v>
      </c>
      <c r="B298" s="37" t="s">
        <v>183</v>
      </c>
      <c r="C298" s="37">
        <v>218</v>
      </c>
      <c r="E298" s="47" t="s">
        <v>213</v>
      </c>
      <c r="F298" s="374"/>
      <c r="G298" s="39"/>
      <c r="H298" s="39"/>
      <c r="I298" s="39"/>
      <c r="J298" s="39"/>
      <c r="K298" s="39"/>
      <c r="L298" s="39"/>
      <c r="M298" s="39"/>
      <c r="N298" s="39"/>
      <c r="O298" s="39"/>
      <c r="P298" s="39"/>
      <c r="Q298" s="381"/>
      <c r="R298" s="7"/>
      <c r="S298" s="374"/>
      <c r="T298" s="39"/>
      <c r="U298" s="39"/>
      <c r="V298" s="39"/>
      <c r="W298" s="39"/>
      <c r="X298" s="39"/>
      <c r="Y298" s="39"/>
      <c r="Z298" s="39"/>
      <c r="AA298" s="39"/>
      <c r="AB298" s="39"/>
      <c r="AC298" s="39"/>
      <c r="AD298" s="381"/>
      <c r="AE298" s="7"/>
      <c r="AF298" s="374"/>
      <c r="AG298" s="39"/>
      <c r="AH298" s="39"/>
      <c r="AI298" s="39"/>
      <c r="AJ298" s="39"/>
      <c r="AK298" s="39"/>
      <c r="AL298" s="39"/>
      <c r="AM298" s="39"/>
      <c r="AN298" s="39"/>
      <c r="AO298" s="39"/>
      <c r="AP298" s="39"/>
      <c r="AQ298" s="381"/>
      <c r="AR298" s="7"/>
      <c r="AS298" s="374"/>
      <c r="AT298" s="39"/>
      <c r="AU298" s="39"/>
      <c r="AV298" s="39"/>
      <c r="AW298" s="39"/>
      <c r="AX298" s="39"/>
      <c r="AY298" s="39"/>
      <c r="AZ298" s="39"/>
      <c r="BA298" s="39"/>
      <c r="BB298" s="39"/>
      <c r="BC298" s="39"/>
      <c r="BD298" s="381"/>
    </row>
    <row r="299" spans="1:56" ht="23" x14ac:dyDescent="0.35">
      <c r="A299" s="37" t="s">
        <v>61</v>
      </c>
      <c r="B299" s="37" t="s">
        <v>184</v>
      </c>
      <c r="C299" s="37">
        <v>219</v>
      </c>
      <c r="E299" s="267" t="s">
        <v>214</v>
      </c>
      <c r="F299" s="374"/>
      <c r="G299" s="39"/>
      <c r="H299" s="39"/>
      <c r="I299" s="39"/>
      <c r="J299" s="39"/>
      <c r="K299" s="39"/>
      <c r="L299" s="39"/>
      <c r="M299" s="39"/>
      <c r="N299" s="39"/>
      <c r="O299" s="39"/>
      <c r="P299" s="39"/>
      <c r="Q299" s="381"/>
      <c r="R299" s="7"/>
      <c r="S299" s="390"/>
      <c r="T299" s="391"/>
      <c r="U299" s="391"/>
      <c r="V299" s="391"/>
      <c r="W299" s="391"/>
      <c r="X299" s="391"/>
      <c r="Y299" s="391"/>
      <c r="Z299" s="391"/>
      <c r="AA299" s="391"/>
      <c r="AB299" s="391"/>
      <c r="AC299" s="391"/>
      <c r="AD299" s="392"/>
      <c r="AE299" s="7"/>
      <c r="AF299" s="374"/>
      <c r="AG299" s="39"/>
      <c r="AH299" s="39"/>
      <c r="AI299" s="39"/>
      <c r="AJ299" s="39"/>
      <c r="AK299" s="39"/>
      <c r="AL299" s="39"/>
      <c r="AM299" s="39"/>
      <c r="AN299" s="39"/>
      <c r="AO299" s="39"/>
      <c r="AP299" s="39"/>
      <c r="AQ299" s="381"/>
      <c r="AR299" s="7"/>
      <c r="AS299" s="374"/>
      <c r="AT299" s="39"/>
      <c r="AU299" s="39"/>
      <c r="AV299" s="39"/>
      <c r="AW299" s="39"/>
      <c r="AX299" s="39"/>
      <c r="AY299" s="39"/>
      <c r="AZ299" s="39"/>
      <c r="BA299" s="39"/>
      <c r="BB299" s="39"/>
      <c r="BC299" s="39"/>
      <c r="BD299" s="381"/>
    </row>
    <row r="300" spans="1:56" ht="23" x14ac:dyDescent="0.35">
      <c r="A300" s="37" t="s">
        <v>61</v>
      </c>
      <c r="B300" s="37" t="s">
        <v>185</v>
      </c>
      <c r="C300" s="37">
        <v>220</v>
      </c>
      <c r="E300" s="267" t="s">
        <v>215</v>
      </c>
      <c r="F300" s="374"/>
      <c r="G300" s="39"/>
      <c r="H300" s="39"/>
      <c r="I300" s="39"/>
      <c r="J300" s="39"/>
      <c r="K300" s="39"/>
      <c r="L300" s="39"/>
      <c r="M300" s="39"/>
      <c r="N300" s="39"/>
      <c r="O300" s="39"/>
      <c r="P300" s="39"/>
      <c r="Q300" s="381"/>
      <c r="R300" s="7"/>
      <c r="S300" s="374"/>
      <c r="T300" s="39"/>
      <c r="U300" s="39"/>
      <c r="V300" s="39"/>
      <c r="W300" s="39"/>
      <c r="X300" s="39"/>
      <c r="Y300" s="39"/>
      <c r="Z300" s="39"/>
      <c r="AA300" s="39"/>
      <c r="AB300" s="39"/>
      <c r="AC300" s="39"/>
      <c r="AD300" s="381"/>
      <c r="AE300" s="7"/>
      <c r="AF300" s="374"/>
      <c r="AG300" s="39"/>
      <c r="AH300" s="39"/>
      <c r="AI300" s="39"/>
      <c r="AJ300" s="39"/>
      <c r="AK300" s="39"/>
      <c r="AL300" s="39"/>
      <c r="AM300" s="39"/>
      <c r="AN300" s="39"/>
      <c r="AO300" s="39"/>
      <c r="AP300" s="39"/>
      <c r="AQ300" s="381"/>
      <c r="AR300" s="7"/>
      <c r="AS300" s="374"/>
      <c r="AT300" s="39"/>
      <c r="AU300" s="39"/>
      <c r="AV300" s="39"/>
      <c r="AW300" s="39"/>
      <c r="AX300" s="39"/>
      <c r="AY300" s="39"/>
      <c r="AZ300" s="39"/>
      <c r="BA300" s="39"/>
      <c r="BB300" s="39"/>
      <c r="BC300" s="39"/>
      <c r="BD300" s="381"/>
    </row>
    <row r="301" spans="1:56" ht="23" x14ac:dyDescent="0.35">
      <c r="B301" s="37"/>
      <c r="C301" s="37"/>
      <c r="E301" s="46" t="s">
        <v>217</v>
      </c>
      <c r="F301" s="327"/>
      <c r="G301" s="326"/>
      <c r="H301" s="326"/>
      <c r="I301" s="326"/>
      <c r="J301" s="326"/>
      <c r="K301" s="326"/>
      <c r="L301" s="326"/>
      <c r="M301" s="326"/>
      <c r="N301" s="326"/>
      <c r="O301" s="326"/>
      <c r="P301" s="326"/>
      <c r="Q301" s="9"/>
      <c r="R301" s="7"/>
      <c r="S301" s="327"/>
      <c r="T301" s="326"/>
      <c r="U301" s="326"/>
      <c r="V301" s="326"/>
      <c r="W301" s="326"/>
      <c r="X301" s="326"/>
      <c r="Y301" s="326"/>
      <c r="Z301" s="326"/>
      <c r="AA301" s="326"/>
      <c r="AB301" s="326"/>
      <c r="AC301" s="326"/>
      <c r="AD301" s="9"/>
      <c r="AE301" s="7"/>
      <c r="AF301" s="327"/>
      <c r="AG301" s="326"/>
      <c r="AH301" s="326"/>
      <c r="AI301" s="326"/>
      <c r="AJ301" s="326"/>
      <c r="AK301" s="326"/>
      <c r="AL301" s="326"/>
      <c r="AM301" s="326"/>
      <c r="AN301" s="326"/>
      <c r="AO301" s="326"/>
      <c r="AP301" s="326"/>
      <c r="AQ301" s="9"/>
      <c r="AR301" s="7"/>
      <c r="AS301" s="327"/>
      <c r="AT301" s="326"/>
      <c r="AU301" s="326"/>
      <c r="AV301" s="326"/>
      <c r="AW301" s="326"/>
      <c r="AX301" s="326"/>
      <c r="AY301" s="326"/>
      <c r="AZ301" s="326"/>
      <c r="BA301" s="326"/>
      <c r="BB301" s="326"/>
      <c r="BC301" s="326"/>
      <c r="BD301" s="9"/>
    </row>
    <row r="302" spans="1:56" ht="23" x14ac:dyDescent="0.35">
      <c r="A302" s="37" t="s">
        <v>61</v>
      </c>
      <c r="B302" s="37" t="s">
        <v>186</v>
      </c>
      <c r="C302" s="37">
        <v>221</v>
      </c>
      <c r="E302" s="69" t="s">
        <v>218</v>
      </c>
      <c r="F302" s="42"/>
      <c r="G302" s="39"/>
      <c r="H302" s="39"/>
      <c r="I302" s="39"/>
      <c r="J302" s="39"/>
      <c r="K302" s="39"/>
      <c r="L302" s="39"/>
      <c r="M302" s="39"/>
      <c r="N302" s="39"/>
      <c r="O302" s="39"/>
      <c r="P302" s="39"/>
      <c r="Q302" s="381"/>
      <c r="R302" s="7"/>
      <c r="S302" s="393"/>
      <c r="T302" s="391"/>
      <c r="U302" s="391"/>
      <c r="V302" s="391"/>
      <c r="W302" s="391"/>
      <c r="X302" s="391"/>
      <c r="Y302" s="391"/>
      <c r="Z302" s="391"/>
      <c r="AA302" s="391"/>
      <c r="AB302" s="391"/>
      <c r="AC302" s="391"/>
      <c r="AD302" s="392"/>
      <c r="AE302" s="7"/>
      <c r="AF302" s="42"/>
      <c r="AG302" s="39"/>
      <c r="AH302" s="39"/>
      <c r="AI302" s="39"/>
      <c r="AJ302" s="39"/>
      <c r="AK302" s="39"/>
      <c r="AL302" s="39"/>
      <c r="AM302" s="39"/>
      <c r="AN302" s="39"/>
      <c r="AO302" s="39"/>
      <c r="AP302" s="39"/>
      <c r="AQ302" s="381"/>
      <c r="AR302" s="7"/>
      <c r="AS302" s="42"/>
      <c r="AT302" s="39"/>
      <c r="AU302" s="39"/>
      <c r="AV302" s="39"/>
      <c r="AW302" s="39"/>
      <c r="AX302" s="39"/>
      <c r="AY302" s="39"/>
      <c r="AZ302" s="39"/>
      <c r="BA302" s="39"/>
      <c r="BB302" s="39"/>
      <c r="BC302" s="39"/>
      <c r="BD302" s="381"/>
    </row>
    <row r="303" spans="1:56" ht="23" x14ac:dyDescent="0.35">
      <c r="A303" s="37" t="s">
        <v>61</v>
      </c>
      <c r="B303" s="37" t="s">
        <v>187</v>
      </c>
      <c r="C303" s="37">
        <v>222</v>
      </c>
      <c r="E303" s="69" t="s">
        <v>319</v>
      </c>
      <c r="F303" s="390"/>
      <c r="G303" s="391"/>
      <c r="H303" s="391"/>
      <c r="I303" s="391"/>
      <c r="J303" s="391"/>
      <c r="K303" s="391"/>
      <c r="L303" s="391"/>
      <c r="M303" s="391"/>
      <c r="N303" s="391"/>
      <c r="O303" s="391"/>
      <c r="P303" s="391"/>
      <c r="Q303" s="392"/>
      <c r="S303" s="390"/>
      <c r="T303" s="391"/>
      <c r="U303" s="391"/>
      <c r="V303" s="391"/>
      <c r="W303" s="391"/>
      <c r="X303" s="391"/>
      <c r="Y303" s="391"/>
      <c r="Z303" s="391"/>
      <c r="AA303" s="391"/>
      <c r="AB303" s="391"/>
      <c r="AC303" s="391"/>
      <c r="AD303" s="392"/>
      <c r="AF303" s="390"/>
      <c r="AG303" s="391"/>
      <c r="AH303" s="391"/>
      <c r="AI303" s="391"/>
      <c r="AJ303" s="391"/>
      <c r="AK303" s="391"/>
      <c r="AL303" s="391"/>
      <c r="AM303" s="391"/>
      <c r="AN303" s="391"/>
      <c r="AO303" s="391"/>
      <c r="AP303" s="391"/>
      <c r="AQ303" s="392"/>
      <c r="AS303" s="390"/>
      <c r="AT303" s="391"/>
      <c r="AU303" s="391"/>
      <c r="AV303" s="391"/>
      <c r="AW303" s="391"/>
      <c r="AX303" s="391"/>
      <c r="AY303" s="391"/>
      <c r="AZ303" s="391"/>
      <c r="BA303" s="391"/>
      <c r="BB303" s="391"/>
      <c r="BC303" s="391"/>
      <c r="BD303" s="392"/>
    </row>
    <row r="304" spans="1:56" ht="23" x14ac:dyDescent="0.35">
      <c r="A304" s="37" t="s">
        <v>61</v>
      </c>
      <c r="B304" s="37" t="s">
        <v>188</v>
      </c>
      <c r="C304" s="37">
        <v>223</v>
      </c>
      <c r="E304" s="69" t="s">
        <v>220</v>
      </c>
      <c r="F304" s="390"/>
      <c r="G304" s="391"/>
      <c r="H304" s="391"/>
      <c r="I304" s="391"/>
      <c r="J304" s="391"/>
      <c r="K304" s="391"/>
      <c r="L304" s="391"/>
      <c r="M304" s="391"/>
      <c r="N304" s="391"/>
      <c r="O304" s="391"/>
      <c r="P304" s="391"/>
      <c r="Q304" s="392"/>
      <c r="R304" s="7"/>
      <c r="S304" s="374"/>
      <c r="T304" s="39"/>
      <c r="U304" s="39"/>
      <c r="V304" s="39"/>
      <c r="W304" s="39"/>
      <c r="X304" s="39"/>
      <c r="Y304" s="39"/>
      <c r="Z304" s="39"/>
      <c r="AA304" s="39"/>
      <c r="AB304" s="39"/>
      <c r="AC304" s="39"/>
      <c r="AD304" s="381"/>
      <c r="AE304" s="7"/>
      <c r="AF304" s="374"/>
      <c r="AG304" s="39"/>
      <c r="AH304" s="39"/>
      <c r="AI304" s="39"/>
      <c r="AJ304" s="39"/>
      <c r="AK304" s="39"/>
      <c r="AL304" s="39"/>
      <c r="AM304" s="39"/>
      <c r="AN304" s="39"/>
      <c r="AO304" s="39"/>
      <c r="AP304" s="39"/>
      <c r="AQ304" s="381"/>
      <c r="AR304" s="7"/>
      <c r="AS304" s="390"/>
      <c r="AT304" s="391"/>
      <c r="AU304" s="391"/>
      <c r="AV304" s="391"/>
      <c r="AW304" s="391"/>
      <c r="AX304" s="391"/>
      <c r="AY304" s="391"/>
      <c r="AZ304" s="391"/>
      <c r="BA304" s="391"/>
      <c r="BB304" s="391"/>
      <c r="BC304" s="391"/>
      <c r="BD304" s="392"/>
    </row>
    <row r="305" spans="1:56" ht="23" x14ac:dyDescent="0.35">
      <c r="B305" s="37"/>
      <c r="C305" s="37"/>
      <c r="E305" s="46" t="s">
        <v>222</v>
      </c>
      <c r="F305" s="327"/>
      <c r="G305" s="326"/>
      <c r="H305" s="326"/>
      <c r="I305" s="326"/>
      <c r="J305" s="326"/>
      <c r="K305" s="326"/>
      <c r="L305" s="326"/>
      <c r="M305" s="326"/>
      <c r="N305" s="326"/>
      <c r="O305" s="326"/>
      <c r="P305" s="326"/>
      <c r="Q305" s="9"/>
      <c r="R305" s="7"/>
      <c r="S305" s="327"/>
      <c r="T305" s="326"/>
      <c r="U305" s="326"/>
      <c r="V305" s="326"/>
      <c r="W305" s="326"/>
      <c r="X305" s="326"/>
      <c r="Y305" s="326"/>
      <c r="Z305" s="326"/>
      <c r="AA305" s="326"/>
      <c r="AB305" s="326"/>
      <c r="AC305" s="326"/>
      <c r="AD305" s="9"/>
      <c r="AE305" s="7"/>
      <c r="AF305" s="327"/>
      <c r="AG305" s="326"/>
      <c r="AH305" s="326"/>
      <c r="AI305" s="326"/>
      <c r="AJ305" s="326"/>
      <c r="AK305" s="326"/>
      <c r="AL305" s="326"/>
      <c r="AM305" s="326"/>
      <c r="AN305" s="326"/>
      <c r="AO305" s="326"/>
      <c r="AP305" s="326"/>
      <c r="AQ305" s="9"/>
      <c r="AR305" s="7"/>
      <c r="AS305" s="327"/>
      <c r="AT305" s="326"/>
      <c r="AU305" s="326"/>
      <c r="AV305" s="326"/>
      <c r="AW305" s="326"/>
      <c r="AX305" s="326"/>
      <c r="AY305" s="326"/>
      <c r="AZ305" s="326"/>
      <c r="BA305" s="326"/>
      <c r="BB305" s="326"/>
      <c r="BC305" s="326"/>
      <c r="BD305" s="9"/>
    </row>
    <row r="306" spans="1:56" ht="23" x14ac:dyDescent="0.35">
      <c r="A306" s="37" t="s">
        <v>61</v>
      </c>
      <c r="B306" s="37" t="s">
        <v>189</v>
      </c>
      <c r="C306" s="37">
        <v>224</v>
      </c>
      <c r="E306" s="69" t="s">
        <v>223</v>
      </c>
      <c r="F306" s="390"/>
      <c r="G306" s="391"/>
      <c r="H306" s="391"/>
      <c r="I306" s="391"/>
      <c r="J306" s="391"/>
      <c r="K306" s="391"/>
      <c r="L306" s="391"/>
      <c r="M306" s="391"/>
      <c r="N306" s="391"/>
      <c r="O306" s="391"/>
      <c r="P306" s="391"/>
      <c r="Q306" s="392"/>
      <c r="R306" s="7"/>
      <c r="S306" s="390"/>
      <c r="T306" s="391"/>
      <c r="U306" s="391"/>
      <c r="V306" s="391"/>
      <c r="W306" s="391"/>
      <c r="X306" s="391"/>
      <c r="Y306" s="391"/>
      <c r="Z306" s="391"/>
      <c r="AA306" s="391"/>
      <c r="AB306" s="391"/>
      <c r="AC306" s="391"/>
      <c r="AD306" s="392"/>
      <c r="AE306" s="7"/>
      <c r="AF306" s="390"/>
      <c r="AG306" s="391"/>
      <c r="AH306" s="391"/>
      <c r="AI306" s="391"/>
      <c r="AJ306" s="391"/>
      <c r="AK306" s="391"/>
      <c r="AL306" s="391"/>
      <c r="AM306" s="391"/>
      <c r="AN306" s="391"/>
      <c r="AO306" s="391"/>
      <c r="AP306" s="391"/>
      <c r="AQ306" s="392"/>
      <c r="AR306" s="7"/>
      <c r="AS306" s="390"/>
      <c r="AT306" s="391"/>
      <c r="AU306" s="391"/>
      <c r="AV306" s="391"/>
      <c r="AW306" s="391"/>
      <c r="AX306" s="391"/>
      <c r="AY306" s="391"/>
      <c r="AZ306" s="391"/>
      <c r="BA306" s="391"/>
      <c r="BB306" s="391"/>
      <c r="BC306" s="391"/>
      <c r="BD306" s="392"/>
    </row>
    <row r="307" spans="1:56" ht="23" x14ac:dyDescent="0.35">
      <c r="A307" s="37" t="s">
        <v>61</v>
      </c>
      <c r="B307" s="37" t="s">
        <v>190</v>
      </c>
      <c r="C307" s="37">
        <v>225</v>
      </c>
      <c r="E307" s="69" t="s">
        <v>224</v>
      </c>
      <c r="F307" s="390"/>
      <c r="G307" s="391"/>
      <c r="H307" s="391"/>
      <c r="I307" s="391"/>
      <c r="J307" s="391"/>
      <c r="K307" s="391"/>
      <c r="L307" s="391"/>
      <c r="M307" s="391"/>
      <c r="N307" s="391"/>
      <c r="O307" s="391"/>
      <c r="P307" s="391"/>
      <c r="Q307" s="392"/>
      <c r="R307" s="7"/>
      <c r="S307" s="374"/>
      <c r="T307" s="39"/>
      <c r="U307" s="39"/>
      <c r="V307" s="39"/>
      <c r="W307" s="39"/>
      <c r="X307" s="39"/>
      <c r="Y307" s="39"/>
      <c r="Z307" s="39"/>
      <c r="AA307" s="39"/>
      <c r="AB307" s="39"/>
      <c r="AC307" s="39"/>
      <c r="AD307" s="381"/>
      <c r="AE307" s="7"/>
      <c r="AF307" s="374"/>
      <c r="AG307" s="39"/>
      <c r="AH307" s="39"/>
      <c r="AI307" s="39"/>
      <c r="AJ307" s="39"/>
      <c r="AK307" s="39"/>
      <c r="AL307" s="39"/>
      <c r="AM307" s="39"/>
      <c r="AN307" s="39"/>
      <c r="AO307" s="39"/>
      <c r="AP307" s="39"/>
      <c r="AQ307" s="381"/>
      <c r="AR307" s="7"/>
      <c r="AS307" s="390"/>
      <c r="AT307" s="391"/>
      <c r="AU307" s="391"/>
      <c r="AV307" s="391"/>
      <c r="AW307" s="391"/>
      <c r="AX307" s="391"/>
      <c r="AY307" s="391"/>
      <c r="AZ307" s="391"/>
      <c r="BA307" s="391"/>
      <c r="BB307" s="391"/>
      <c r="BC307" s="391"/>
      <c r="BD307" s="392"/>
    </row>
    <row r="308" spans="1:56" ht="23" x14ac:dyDescent="0.35">
      <c r="A308" s="37" t="s">
        <v>61</v>
      </c>
      <c r="B308" s="37" t="s">
        <v>191</v>
      </c>
      <c r="C308" s="37">
        <v>226</v>
      </c>
      <c r="E308" s="69" t="s">
        <v>225</v>
      </c>
      <c r="F308" s="390"/>
      <c r="G308" s="391"/>
      <c r="H308" s="391"/>
      <c r="I308" s="391"/>
      <c r="J308" s="391"/>
      <c r="K308" s="391"/>
      <c r="L308" s="391"/>
      <c r="M308" s="391"/>
      <c r="N308" s="391"/>
      <c r="O308" s="391"/>
      <c r="P308" s="391"/>
      <c r="Q308" s="392"/>
      <c r="R308" s="7"/>
      <c r="S308" s="390"/>
      <c r="T308" s="391"/>
      <c r="U308" s="391"/>
      <c r="V308" s="391"/>
      <c r="W308" s="391"/>
      <c r="X308" s="391"/>
      <c r="Y308" s="391"/>
      <c r="Z308" s="391"/>
      <c r="AA308" s="391"/>
      <c r="AB308" s="391"/>
      <c r="AC308" s="391"/>
      <c r="AD308" s="392"/>
      <c r="AE308" s="7"/>
      <c r="AF308" s="390"/>
      <c r="AG308" s="391"/>
      <c r="AH308" s="391"/>
      <c r="AI308" s="391"/>
      <c r="AJ308" s="391"/>
      <c r="AK308" s="391"/>
      <c r="AL308" s="391"/>
      <c r="AM308" s="391"/>
      <c r="AN308" s="391"/>
      <c r="AO308" s="391"/>
      <c r="AP308" s="391"/>
      <c r="AQ308" s="392"/>
      <c r="AR308" s="7"/>
      <c r="AS308" s="390"/>
      <c r="AT308" s="391"/>
      <c r="AU308" s="391"/>
      <c r="AV308" s="391"/>
      <c r="AW308" s="391"/>
      <c r="AX308" s="391"/>
      <c r="AY308" s="391"/>
      <c r="AZ308" s="391"/>
      <c r="BA308" s="391"/>
      <c r="BB308" s="391"/>
      <c r="BC308" s="391"/>
      <c r="BD308" s="392"/>
    </row>
    <row r="309" spans="1:56" ht="23" x14ac:dyDescent="0.35">
      <c r="A309" s="37" t="s">
        <v>61</v>
      </c>
      <c r="B309" s="37" t="s">
        <v>192</v>
      </c>
      <c r="C309" s="37">
        <v>227</v>
      </c>
      <c r="E309" s="69" t="s">
        <v>226</v>
      </c>
      <c r="F309" s="390"/>
      <c r="G309" s="391"/>
      <c r="H309" s="391"/>
      <c r="I309" s="391"/>
      <c r="J309" s="391"/>
      <c r="K309" s="391"/>
      <c r="L309" s="391"/>
      <c r="M309" s="391"/>
      <c r="N309" s="391"/>
      <c r="O309" s="391"/>
      <c r="P309" s="391"/>
      <c r="Q309" s="392"/>
      <c r="R309" s="7"/>
      <c r="S309" s="390"/>
      <c r="T309" s="391"/>
      <c r="U309" s="391"/>
      <c r="V309" s="391"/>
      <c r="W309" s="391"/>
      <c r="X309" s="391"/>
      <c r="Y309" s="391"/>
      <c r="Z309" s="391"/>
      <c r="AA309" s="391"/>
      <c r="AB309" s="391"/>
      <c r="AC309" s="391"/>
      <c r="AD309" s="392"/>
      <c r="AE309" s="7"/>
      <c r="AF309" s="390"/>
      <c r="AG309" s="391"/>
      <c r="AH309" s="391"/>
      <c r="AI309" s="391"/>
      <c r="AJ309" s="391"/>
      <c r="AK309" s="391"/>
      <c r="AL309" s="391"/>
      <c r="AM309" s="391"/>
      <c r="AN309" s="391"/>
      <c r="AO309" s="391"/>
      <c r="AP309" s="391"/>
      <c r="AQ309" s="392"/>
      <c r="AR309" s="7"/>
      <c r="AS309" s="390"/>
      <c r="AT309" s="391"/>
      <c r="AU309" s="391"/>
      <c r="AV309" s="391"/>
      <c r="AW309" s="391"/>
      <c r="AX309" s="391"/>
      <c r="AY309" s="391"/>
      <c r="AZ309" s="391"/>
      <c r="BA309" s="391"/>
      <c r="BB309" s="391"/>
      <c r="BC309" s="391"/>
      <c r="BD309" s="392"/>
    </row>
    <row r="310" spans="1:56" ht="23" x14ac:dyDescent="0.35">
      <c r="A310" s="37" t="s">
        <v>61</v>
      </c>
      <c r="B310" s="37" t="s">
        <v>193</v>
      </c>
      <c r="C310" s="37">
        <v>228</v>
      </c>
      <c r="E310" s="69" t="s">
        <v>227</v>
      </c>
      <c r="F310" s="390"/>
      <c r="G310" s="391"/>
      <c r="H310" s="391"/>
      <c r="I310" s="391"/>
      <c r="J310" s="391"/>
      <c r="K310" s="391"/>
      <c r="L310" s="391"/>
      <c r="M310" s="391"/>
      <c r="N310" s="391"/>
      <c r="O310" s="391"/>
      <c r="P310" s="391"/>
      <c r="Q310" s="392"/>
      <c r="R310" s="7"/>
      <c r="S310" s="390"/>
      <c r="T310" s="391"/>
      <c r="U310" s="391"/>
      <c r="V310" s="391"/>
      <c r="W310" s="391"/>
      <c r="X310" s="391"/>
      <c r="Y310" s="391"/>
      <c r="Z310" s="391"/>
      <c r="AA310" s="391"/>
      <c r="AB310" s="391"/>
      <c r="AC310" s="391"/>
      <c r="AD310" s="392"/>
      <c r="AE310" s="7"/>
      <c r="AF310" s="390"/>
      <c r="AG310" s="391"/>
      <c r="AH310" s="391"/>
      <c r="AI310" s="391"/>
      <c r="AJ310" s="391"/>
      <c r="AK310" s="391"/>
      <c r="AL310" s="391"/>
      <c r="AM310" s="391"/>
      <c r="AN310" s="391"/>
      <c r="AO310" s="391"/>
      <c r="AP310" s="391"/>
      <c r="AQ310" s="392"/>
      <c r="AR310" s="7"/>
      <c r="AS310" s="390"/>
      <c r="AT310" s="391"/>
      <c r="AU310" s="391"/>
      <c r="AV310" s="391"/>
      <c r="AW310" s="391"/>
      <c r="AX310" s="391"/>
      <c r="AY310" s="391"/>
      <c r="AZ310" s="391"/>
      <c r="BA310" s="391"/>
      <c r="BB310" s="391"/>
      <c r="BC310" s="391"/>
      <c r="BD310" s="392"/>
    </row>
    <row r="311" spans="1:56" s="18" customFormat="1" ht="23" x14ac:dyDescent="0.35">
      <c r="A311" s="35"/>
      <c r="B311" s="35"/>
      <c r="C311" s="37"/>
      <c r="E311" s="12" t="s">
        <v>347</v>
      </c>
      <c r="F311" s="371">
        <f>SUM(F316:F325)+SUM(F327:F329)+SUM(F331:F335)+F314</f>
        <v>0</v>
      </c>
      <c r="G311" s="385">
        <f t="shared" ref="G311:Q311" si="8">SUM(G316:G325)+SUM(G327:G329)+SUM(G331:G335)+G314</f>
        <v>0</v>
      </c>
      <c r="H311" s="385">
        <f t="shared" si="8"/>
        <v>0</v>
      </c>
      <c r="I311" s="385">
        <f t="shared" si="8"/>
        <v>0</v>
      </c>
      <c r="J311" s="385">
        <f t="shared" si="8"/>
        <v>0</v>
      </c>
      <c r="K311" s="385">
        <f t="shared" si="8"/>
        <v>0</v>
      </c>
      <c r="L311" s="385">
        <f t="shared" si="8"/>
        <v>0</v>
      </c>
      <c r="M311" s="385">
        <f t="shared" si="8"/>
        <v>0</v>
      </c>
      <c r="N311" s="385">
        <f t="shared" si="8"/>
        <v>0</v>
      </c>
      <c r="O311" s="385">
        <f t="shared" si="8"/>
        <v>0</v>
      </c>
      <c r="P311" s="385">
        <f t="shared" si="8"/>
        <v>0</v>
      </c>
      <c r="Q311" s="378">
        <f t="shared" si="8"/>
        <v>0</v>
      </c>
      <c r="R311" s="17"/>
      <c r="S311" s="371">
        <f>SUM(S316:S325)+SUM(S327:S329)+SUM(S331:S335)+S314</f>
        <v>0</v>
      </c>
      <c r="T311" s="385">
        <f t="shared" ref="T311:AD311" si="9">SUM(T316:T325)+SUM(T327:T329)+SUM(T331:T335)+T314</f>
        <v>0</v>
      </c>
      <c r="U311" s="385">
        <f t="shared" si="9"/>
        <v>0</v>
      </c>
      <c r="V311" s="385">
        <f t="shared" si="9"/>
        <v>0</v>
      </c>
      <c r="W311" s="385">
        <f t="shared" si="9"/>
        <v>0</v>
      </c>
      <c r="X311" s="385">
        <f t="shared" si="9"/>
        <v>0</v>
      </c>
      <c r="Y311" s="385">
        <f t="shared" si="9"/>
        <v>0</v>
      </c>
      <c r="Z311" s="385">
        <f t="shared" si="9"/>
        <v>0</v>
      </c>
      <c r="AA311" s="385">
        <f t="shared" si="9"/>
        <v>0</v>
      </c>
      <c r="AB311" s="385">
        <f t="shared" si="9"/>
        <v>0</v>
      </c>
      <c r="AC311" s="385">
        <f t="shared" si="9"/>
        <v>0</v>
      </c>
      <c r="AD311" s="378">
        <f t="shared" si="9"/>
        <v>0</v>
      </c>
      <c r="AE311" s="17"/>
      <c r="AF311" s="371">
        <f>SUM(AF316:AF325)+SUM(AF327:AF329)+SUM(AF331:AF335)+AF314</f>
        <v>0</v>
      </c>
      <c r="AG311" s="385">
        <f t="shared" ref="AG311:AQ311" si="10">SUM(AG316:AG325)+SUM(AG327:AG329)+SUM(AG331:AG335)+AG314</f>
        <v>0</v>
      </c>
      <c r="AH311" s="385">
        <f t="shared" si="10"/>
        <v>0</v>
      </c>
      <c r="AI311" s="385">
        <f t="shared" si="10"/>
        <v>0</v>
      </c>
      <c r="AJ311" s="385">
        <f t="shared" si="10"/>
        <v>0</v>
      </c>
      <c r="AK311" s="385">
        <f t="shared" si="10"/>
        <v>0</v>
      </c>
      <c r="AL311" s="385">
        <f t="shared" si="10"/>
        <v>0</v>
      </c>
      <c r="AM311" s="385">
        <f t="shared" si="10"/>
        <v>0</v>
      </c>
      <c r="AN311" s="385">
        <f t="shared" si="10"/>
        <v>0</v>
      </c>
      <c r="AO311" s="385">
        <f t="shared" si="10"/>
        <v>0</v>
      </c>
      <c r="AP311" s="385">
        <f t="shared" si="10"/>
        <v>0</v>
      </c>
      <c r="AQ311" s="378">
        <f t="shared" si="10"/>
        <v>0</v>
      </c>
      <c r="AR311" s="17"/>
      <c r="AS311" s="371">
        <f>SUM(AS316:AS325)+SUM(AS327:AS329)+SUM(AS331:AS335)+AS314</f>
        <v>0</v>
      </c>
      <c r="AT311" s="385">
        <f t="shared" ref="AT311:BD311" si="11">SUM(AT316:AT325)+SUM(AT327:AT329)+SUM(AT331:AT335)+AT314</f>
        <v>0</v>
      </c>
      <c r="AU311" s="385">
        <f t="shared" si="11"/>
        <v>0</v>
      </c>
      <c r="AV311" s="385">
        <f t="shared" si="11"/>
        <v>0</v>
      </c>
      <c r="AW311" s="385">
        <f t="shared" si="11"/>
        <v>0</v>
      </c>
      <c r="AX311" s="385">
        <f t="shared" si="11"/>
        <v>0</v>
      </c>
      <c r="AY311" s="385">
        <f t="shared" si="11"/>
        <v>0</v>
      </c>
      <c r="AZ311" s="385">
        <f t="shared" si="11"/>
        <v>0</v>
      </c>
      <c r="BA311" s="385">
        <f t="shared" si="11"/>
        <v>0</v>
      </c>
      <c r="BB311" s="385">
        <f t="shared" si="11"/>
        <v>0</v>
      </c>
      <c r="BC311" s="385">
        <f t="shared" si="11"/>
        <v>0</v>
      </c>
      <c r="BD311" s="378">
        <f t="shared" si="11"/>
        <v>0</v>
      </c>
    </row>
    <row r="312" spans="1:56" ht="23" x14ac:dyDescent="0.35">
      <c r="B312" s="57"/>
      <c r="C312" s="37"/>
      <c r="E312" s="46" t="s">
        <v>200</v>
      </c>
      <c r="F312" s="325"/>
      <c r="G312" s="326"/>
      <c r="H312" s="326"/>
      <c r="I312" s="326"/>
      <c r="J312" s="326"/>
      <c r="K312" s="326"/>
      <c r="L312" s="326"/>
      <c r="M312" s="326"/>
      <c r="N312" s="326"/>
      <c r="O312" s="326"/>
      <c r="P312" s="326"/>
      <c r="Q312" s="9"/>
      <c r="R312" s="7"/>
      <c r="S312" s="325"/>
      <c r="T312" s="326"/>
      <c r="U312" s="326"/>
      <c r="V312" s="326"/>
      <c r="W312" s="326"/>
      <c r="X312" s="326"/>
      <c r="Y312" s="326"/>
      <c r="Z312" s="326"/>
      <c r="AA312" s="326"/>
      <c r="AB312" s="326"/>
      <c r="AC312" s="326"/>
      <c r="AD312" s="9"/>
      <c r="AE312" s="7"/>
      <c r="AF312" s="325"/>
      <c r="AG312" s="326"/>
      <c r="AH312" s="326"/>
      <c r="AI312" s="326"/>
      <c r="AJ312" s="326"/>
      <c r="AK312" s="326"/>
      <c r="AL312" s="326"/>
      <c r="AM312" s="326"/>
      <c r="AN312" s="326"/>
      <c r="AO312" s="326"/>
      <c r="AP312" s="326"/>
      <c r="AQ312" s="9"/>
      <c r="AR312" s="7"/>
      <c r="AS312" s="325"/>
      <c r="AT312" s="326"/>
      <c r="AU312" s="326"/>
      <c r="AV312" s="326"/>
      <c r="AW312" s="326"/>
      <c r="AX312" s="326"/>
      <c r="AY312" s="326"/>
      <c r="AZ312" s="326"/>
      <c r="BA312" s="326"/>
      <c r="BB312" s="326"/>
      <c r="BC312" s="326"/>
      <c r="BD312" s="9"/>
    </row>
    <row r="313" spans="1:56" ht="23" x14ac:dyDescent="0.35">
      <c r="B313" s="57"/>
      <c r="C313" s="37"/>
      <c r="E313" s="262" t="s">
        <v>202</v>
      </c>
      <c r="F313" s="375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380"/>
      <c r="R313" s="7"/>
      <c r="S313" s="375"/>
      <c r="T313" s="19"/>
      <c r="U313" s="19"/>
      <c r="V313" s="19"/>
      <c r="W313" s="19"/>
      <c r="X313" s="19"/>
      <c r="Y313" s="19"/>
      <c r="Z313" s="19"/>
      <c r="AA313" s="19"/>
      <c r="AB313" s="19"/>
      <c r="AC313" s="19"/>
      <c r="AD313" s="380"/>
      <c r="AE313" s="7"/>
      <c r="AF313" s="375"/>
      <c r="AG313" s="19"/>
      <c r="AH313" s="19"/>
      <c r="AI313" s="19"/>
      <c r="AJ313" s="19"/>
      <c r="AK313" s="19"/>
      <c r="AL313" s="19"/>
      <c r="AM313" s="19"/>
      <c r="AN313" s="19"/>
      <c r="AO313" s="19"/>
      <c r="AP313" s="19"/>
      <c r="AQ313" s="380"/>
      <c r="AR313" s="7"/>
      <c r="AS313" s="375"/>
      <c r="AT313" s="19"/>
      <c r="AU313" s="19"/>
      <c r="AV313" s="19"/>
      <c r="AW313" s="19"/>
      <c r="AX313" s="19"/>
      <c r="AY313" s="19"/>
      <c r="AZ313" s="19"/>
      <c r="BA313" s="19"/>
      <c r="BB313" s="19"/>
      <c r="BC313" s="19"/>
      <c r="BD313" s="380"/>
    </row>
    <row r="314" spans="1:56" ht="23" x14ac:dyDescent="0.35">
      <c r="A314" s="37" t="s">
        <v>59</v>
      </c>
      <c r="B314" s="37" t="s">
        <v>175</v>
      </c>
      <c r="C314" s="37">
        <v>229</v>
      </c>
      <c r="E314" s="47" t="s">
        <v>308</v>
      </c>
      <c r="F314" s="390"/>
      <c r="G314" s="391"/>
      <c r="H314" s="391"/>
      <c r="I314" s="391"/>
      <c r="J314" s="391"/>
      <c r="K314" s="391"/>
      <c r="L314" s="391"/>
      <c r="M314" s="391"/>
      <c r="N314" s="391"/>
      <c r="O314" s="391"/>
      <c r="P314" s="391"/>
      <c r="Q314" s="392"/>
      <c r="R314" s="7"/>
      <c r="S314" s="390"/>
      <c r="T314" s="391"/>
      <c r="U314" s="391"/>
      <c r="V314" s="391"/>
      <c r="W314" s="391"/>
      <c r="X314" s="391"/>
      <c r="Y314" s="391"/>
      <c r="Z314" s="391"/>
      <c r="AA314" s="391"/>
      <c r="AB314" s="391"/>
      <c r="AC314" s="391"/>
      <c r="AD314" s="392"/>
      <c r="AE314" s="7"/>
      <c r="AF314" s="390"/>
      <c r="AG314" s="391"/>
      <c r="AH314" s="391"/>
      <c r="AI314" s="391"/>
      <c r="AJ314" s="391"/>
      <c r="AK314" s="391"/>
      <c r="AL314" s="391"/>
      <c r="AM314" s="391"/>
      <c r="AN314" s="391"/>
      <c r="AO314" s="391"/>
      <c r="AP314" s="391"/>
      <c r="AQ314" s="392"/>
      <c r="AR314" s="7"/>
      <c r="AS314" s="390"/>
      <c r="AT314" s="391"/>
      <c r="AU314" s="391"/>
      <c r="AV314" s="391"/>
      <c r="AW314" s="391"/>
      <c r="AX314" s="391"/>
      <c r="AY314" s="391"/>
      <c r="AZ314" s="391"/>
      <c r="BA314" s="391"/>
      <c r="BB314" s="391"/>
      <c r="BC314" s="391"/>
      <c r="BD314" s="392"/>
    </row>
    <row r="315" spans="1:56" ht="23" x14ac:dyDescent="0.35">
      <c r="B315" s="58"/>
      <c r="C315" s="37"/>
      <c r="E315" s="71" t="s">
        <v>370</v>
      </c>
      <c r="F315" s="375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380"/>
      <c r="R315" s="7"/>
      <c r="S315" s="375"/>
      <c r="T315" s="19"/>
      <c r="U315" s="19"/>
      <c r="V315" s="19"/>
      <c r="W315" s="19"/>
      <c r="X315" s="19"/>
      <c r="Y315" s="19"/>
      <c r="Z315" s="19"/>
      <c r="AA315" s="19"/>
      <c r="AB315" s="19"/>
      <c r="AC315" s="19"/>
      <c r="AD315" s="380"/>
      <c r="AE315" s="7"/>
      <c r="AF315" s="375"/>
      <c r="AG315" s="19"/>
      <c r="AH315" s="19"/>
      <c r="AI315" s="19"/>
      <c r="AJ315" s="19"/>
      <c r="AK315" s="19"/>
      <c r="AL315" s="19"/>
      <c r="AM315" s="19"/>
      <c r="AN315" s="19"/>
      <c r="AO315" s="19"/>
      <c r="AP315" s="19"/>
      <c r="AQ315" s="380"/>
      <c r="AR315" s="7"/>
      <c r="AS315" s="375"/>
      <c r="AT315" s="19"/>
      <c r="AU315" s="19"/>
      <c r="AV315" s="19"/>
      <c r="AW315" s="19"/>
      <c r="AX315" s="19"/>
      <c r="AY315" s="19"/>
      <c r="AZ315" s="19"/>
      <c r="BA315" s="19"/>
      <c r="BB315" s="19"/>
      <c r="BC315" s="19"/>
      <c r="BD315" s="380"/>
    </row>
    <row r="316" spans="1:56" ht="23" x14ac:dyDescent="0.35">
      <c r="A316" s="37" t="s">
        <v>59</v>
      </c>
      <c r="B316" s="37" t="s">
        <v>176</v>
      </c>
      <c r="C316" s="37">
        <v>230</v>
      </c>
      <c r="E316" s="72" t="s">
        <v>206</v>
      </c>
      <c r="F316" s="390"/>
      <c r="G316" s="391"/>
      <c r="H316" s="391"/>
      <c r="I316" s="391"/>
      <c r="J316" s="391"/>
      <c r="K316" s="391"/>
      <c r="L316" s="391"/>
      <c r="M316" s="391"/>
      <c r="N316" s="391"/>
      <c r="O316" s="391"/>
      <c r="P316" s="391"/>
      <c r="Q316" s="392"/>
      <c r="R316" s="7"/>
      <c r="S316" s="390"/>
      <c r="T316" s="391"/>
      <c r="U316" s="391"/>
      <c r="V316" s="391"/>
      <c r="W316" s="391"/>
      <c r="X316" s="391"/>
      <c r="Y316" s="391"/>
      <c r="Z316" s="391"/>
      <c r="AA316" s="391"/>
      <c r="AB316" s="391"/>
      <c r="AC316" s="391"/>
      <c r="AD316" s="392"/>
      <c r="AE316" s="7"/>
      <c r="AF316" s="390"/>
      <c r="AG316" s="391"/>
      <c r="AH316" s="391"/>
      <c r="AI316" s="391"/>
      <c r="AJ316" s="391"/>
      <c r="AK316" s="391"/>
      <c r="AL316" s="391"/>
      <c r="AM316" s="391"/>
      <c r="AN316" s="391"/>
      <c r="AO316" s="391"/>
      <c r="AP316" s="391"/>
      <c r="AQ316" s="392"/>
      <c r="AR316" s="7"/>
      <c r="AS316" s="390"/>
      <c r="AT316" s="391"/>
      <c r="AU316" s="391"/>
      <c r="AV316" s="391"/>
      <c r="AW316" s="391"/>
      <c r="AX316" s="391"/>
      <c r="AY316" s="391"/>
      <c r="AZ316" s="391"/>
      <c r="BA316" s="391"/>
      <c r="BB316" s="391"/>
      <c r="BC316" s="391"/>
      <c r="BD316" s="392"/>
    </row>
    <row r="317" spans="1:56" ht="23" x14ac:dyDescent="0.35">
      <c r="A317" s="37" t="s">
        <v>59</v>
      </c>
      <c r="B317" s="37" t="s">
        <v>177</v>
      </c>
      <c r="C317" s="37">
        <v>231</v>
      </c>
      <c r="E317" s="72" t="s">
        <v>207</v>
      </c>
      <c r="F317" s="390"/>
      <c r="G317" s="391"/>
      <c r="H317" s="391"/>
      <c r="I317" s="391"/>
      <c r="J317" s="391"/>
      <c r="K317" s="391"/>
      <c r="L317" s="391"/>
      <c r="M317" s="391"/>
      <c r="N317" s="391"/>
      <c r="O317" s="391"/>
      <c r="P317" s="391"/>
      <c r="Q317" s="392"/>
      <c r="R317" s="7"/>
      <c r="S317" s="390"/>
      <c r="T317" s="391"/>
      <c r="U317" s="391"/>
      <c r="V317" s="391"/>
      <c r="W317" s="391"/>
      <c r="X317" s="391"/>
      <c r="Y317" s="391"/>
      <c r="Z317" s="391"/>
      <c r="AA317" s="391"/>
      <c r="AB317" s="391"/>
      <c r="AC317" s="391"/>
      <c r="AD317" s="392"/>
      <c r="AE317" s="7"/>
      <c r="AF317" s="390"/>
      <c r="AG317" s="391"/>
      <c r="AH317" s="391"/>
      <c r="AI317" s="391"/>
      <c r="AJ317" s="391"/>
      <c r="AK317" s="391"/>
      <c r="AL317" s="391"/>
      <c r="AM317" s="391"/>
      <c r="AN317" s="391"/>
      <c r="AO317" s="391"/>
      <c r="AP317" s="391"/>
      <c r="AQ317" s="392"/>
      <c r="AR317" s="7"/>
      <c r="AS317" s="390"/>
      <c r="AT317" s="391"/>
      <c r="AU317" s="391"/>
      <c r="AV317" s="391"/>
      <c r="AW317" s="391"/>
      <c r="AX317" s="391"/>
      <c r="AY317" s="391"/>
      <c r="AZ317" s="391"/>
      <c r="BA317" s="391"/>
      <c r="BB317" s="391"/>
      <c r="BC317" s="391"/>
      <c r="BD317" s="392"/>
    </row>
    <row r="318" spans="1:56" ht="23" x14ac:dyDescent="0.35">
      <c r="A318" s="37" t="s">
        <v>59</v>
      </c>
      <c r="B318" s="37" t="s">
        <v>178</v>
      </c>
      <c r="C318" s="37">
        <v>232</v>
      </c>
      <c r="E318" s="72" t="s">
        <v>208</v>
      </c>
      <c r="F318" s="390"/>
      <c r="G318" s="391"/>
      <c r="H318" s="391"/>
      <c r="I318" s="391"/>
      <c r="J318" s="391"/>
      <c r="K318" s="391"/>
      <c r="L318" s="391"/>
      <c r="M318" s="391"/>
      <c r="N318" s="391"/>
      <c r="O318" s="391"/>
      <c r="P318" s="391"/>
      <c r="Q318" s="392"/>
      <c r="R318" s="7"/>
      <c r="S318" s="390"/>
      <c r="T318" s="391"/>
      <c r="U318" s="391"/>
      <c r="V318" s="391"/>
      <c r="W318" s="391"/>
      <c r="X318" s="391"/>
      <c r="Y318" s="391"/>
      <c r="Z318" s="391"/>
      <c r="AA318" s="391"/>
      <c r="AB318" s="391"/>
      <c r="AC318" s="391"/>
      <c r="AD318" s="392"/>
      <c r="AE318" s="7"/>
      <c r="AF318" s="390"/>
      <c r="AG318" s="391"/>
      <c r="AH318" s="391"/>
      <c r="AI318" s="391"/>
      <c r="AJ318" s="391"/>
      <c r="AK318" s="391"/>
      <c r="AL318" s="391"/>
      <c r="AM318" s="391"/>
      <c r="AN318" s="391"/>
      <c r="AO318" s="391"/>
      <c r="AP318" s="391"/>
      <c r="AQ318" s="392"/>
      <c r="AR318" s="7"/>
      <c r="AS318" s="390"/>
      <c r="AT318" s="391"/>
      <c r="AU318" s="391"/>
      <c r="AV318" s="391"/>
      <c r="AW318" s="391"/>
      <c r="AX318" s="391"/>
      <c r="AY318" s="391"/>
      <c r="AZ318" s="391"/>
      <c r="BA318" s="391"/>
      <c r="BB318" s="391"/>
      <c r="BC318" s="391"/>
      <c r="BD318" s="392"/>
    </row>
    <row r="319" spans="1:56" ht="23" x14ac:dyDescent="0.35">
      <c r="A319" s="37" t="s">
        <v>59</v>
      </c>
      <c r="B319" s="37" t="s">
        <v>179</v>
      </c>
      <c r="C319" s="37">
        <v>233</v>
      </c>
      <c r="E319" s="72" t="s">
        <v>209</v>
      </c>
      <c r="F319" s="390"/>
      <c r="G319" s="391"/>
      <c r="H319" s="391"/>
      <c r="I319" s="391"/>
      <c r="J319" s="391"/>
      <c r="K319" s="391"/>
      <c r="L319" s="391"/>
      <c r="M319" s="391"/>
      <c r="N319" s="391"/>
      <c r="O319" s="391"/>
      <c r="P319" s="391"/>
      <c r="Q319" s="392"/>
      <c r="R319" s="7"/>
      <c r="S319" s="390"/>
      <c r="T319" s="391"/>
      <c r="U319" s="391"/>
      <c r="V319" s="391"/>
      <c r="W319" s="391"/>
      <c r="X319" s="391"/>
      <c r="Y319" s="391"/>
      <c r="Z319" s="391"/>
      <c r="AA319" s="391"/>
      <c r="AB319" s="391"/>
      <c r="AC319" s="391"/>
      <c r="AD319" s="392"/>
      <c r="AE319" s="7"/>
      <c r="AF319" s="390"/>
      <c r="AG319" s="391"/>
      <c r="AH319" s="391"/>
      <c r="AI319" s="391"/>
      <c r="AJ319" s="391"/>
      <c r="AK319" s="391"/>
      <c r="AL319" s="391"/>
      <c r="AM319" s="391"/>
      <c r="AN319" s="391"/>
      <c r="AO319" s="391"/>
      <c r="AP319" s="391"/>
      <c r="AQ319" s="392"/>
      <c r="AR319" s="7"/>
      <c r="AS319" s="390"/>
      <c r="AT319" s="391"/>
      <c r="AU319" s="391"/>
      <c r="AV319" s="391"/>
      <c r="AW319" s="391"/>
      <c r="AX319" s="391"/>
      <c r="AY319" s="391"/>
      <c r="AZ319" s="391"/>
      <c r="BA319" s="391"/>
      <c r="BB319" s="391"/>
      <c r="BC319" s="391"/>
      <c r="BD319" s="392"/>
    </row>
    <row r="320" spans="1:56" ht="23" x14ac:dyDescent="0.35">
      <c r="A320" s="37" t="s">
        <v>59</v>
      </c>
      <c r="B320" s="37" t="s">
        <v>180</v>
      </c>
      <c r="C320" s="37">
        <v>234</v>
      </c>
      <c r="E320" s="72" t="s">
        <v>210</v>
      </c>
      <c r="F320" s="390"/>
      <c r="G320" s="391"/>
      <c r="H320" s="391"/>
      <c r="I320" s="391"/>
      <c r="J320" s="391"/>
      <c r="K320" s="391"/>
      <c r="L320" s="391"/>
      <c r="M320" s="391"/>
      <c r="N320" s="391"/>
      <c r="O320" s="391"/>
      <c r="P320" s="391"/>
      <c r="Q320" s="392"/>
      <c r="R320" s="7"/>
      <c r="S320" s="390"/>
      <c r="T320" s="391"/>
      <c r="U320" s="391"/>
      <c r="V320" s="391"/>
      <c r="W320" s="391"/>
      <c r="X320" s="391"/>
      <c r="Y320" s="391"/>
      <c r="Z320" s="391"/>
      <c r="AA320" s="391"/>
      <c r="AB320" s="391"/>
      <c r="AC320" s="391"/>
      <c r="AD320" s="392"/>
      <c r="AE320" s="7"/>
      <c r="AF320" s="390"/>
      <c r="AG320" s="391"/>
      <c r="AH320" s="391"/>
      <c r="AI320" s="391"/>
      <c r="AJ320" s="391"/>
      <c r="AK320" s="391"/>
      <c r="AL320" s="391"/>
      <c r="AM320" s="391"/>
      <c r="AN320" s="391"/>
      <c r="AO320" s="391"/>
      <c r="AP320" s="391"/>
      <c r="AQ320" s="392"/>
      <c r="AR320" s="7"/>
      <c r="AS320" s="390"/>
      <c r="AT320" s="391"/>
      <c r="AU320" s="391"/>
      <c r="AV320" s="391"/>
      <c r="AW320" s="391"/>
      <c r="AX320" s="391"/>
      <c r="AY320" s="391"/>
      <c r="AZ320" s="391"/>
      <c r="BA320" s="391"/>
      <c r="BB320" s="391"/>
      <c r="BC320" s="391"/>
      <c r="BD320" s="392"/>
    </row>
    <row r="321" spans="1:56" ht="23" x14ac:dyDescent="0.35">
      <c r="A321" s="37" t="s">
        <v>59</v>
      </c>
      <c r="B321" s="37" t="s">
        <v>181</v>
      </c>
      <c r="C321" s="37">
        <v>235</v>
      </c>
      <c r="E321" s="72" t="s">
        <v>211</v>
      </c>
      <c r="F321" s="390"/>
      <c r="G321" s="391"/>
      <c r="H321" s="391"/>
      <c r="I321" s="391"/>
      <c r="J321" s="391"/>
      <c r="K321" s="391"/>
      <c r="L321" s="391"/>
      <c r="M321" s="391"/>
      <c r="N321" s="391"/>
      <c r="O321" s="391"/>
      <c r="P321" s="391"/>
      <c r="Q321" s="392"/>
      <c r="R321" s="7"/>
      <c r="S321" s="390"/>
      <c r="T321" s="391"/>
      <c r="U321" s="391"/>
      <c r="V321" s="391"/>
      <c r="W321" s="391"/>
      <c r="X321" s="391"/>
      <c r="Y321" s="391"/>
      <c r="Z321" s="391"/>
      <c r="AA321" s="391"/>
      <c r="AB321" s="391"/>
      <c r="AC321" s="391"/>
      <c r="AD321" s="392"/>
      <c r="AE321" s="7"/>
      <c r="AF321" s="390"/>
      <c r="AG321" s="391"/>
      <c r="AH321" s="391"/>
      <c r="AI321" s="391"/>
      <c r="AJ321" s="391"/>
      <c r="AK321" s="391"/>
      <c r="AL321" s="391"/>
      <c r="AM321" s="391"/>
      <c r="AN321" s="391"/>
      <c r="AO321" s="391"/>
      <c r="AP321" s="391"/>
      <c r="AQ321" s="392"/>
      <c r="AR321" s="7"/>
      <c r="AS321" s="390"/>
      <c r="AT321" s="391"/>
      <c r="AU321" s="391"/>
      <c r="AV321" s="391"/>
      <c r="AW321" s="391"/>
      <c r="AX321" s="391"/>
      <c r="AY321" s="391"/>
      <c r="AZ321" s="391"/>
      <c r="BA321" s="391"/>
      <c r="BB321" s="391"/>
      <c r="BC321" s="391"/>
      <c r="BD321" s="392"/>
    </row>
    <row r="322" spans="1:56" ht="23" x14ac:dyDescent="0.35">
      <c r="A322" s="37" t="s">
        <v>59</v>
      </c>
      <c r="B322" s="37" t="s">
        <v>182</v>
      </c>
      <c r="C322" s="37">
        <v>236</v>
      </c>
      <c r="E322" s="72" t="s">
        <v>212</v>
      </c>
      <c r="F322" s="390"/>
      <c r="G322" s="391"/>
      <c r="H322" s="391"/>
      <c r="I322" s="391"/>
      <c r="J322" s="391"/>
      <c r="K322" s="391"/>
      <c r="L322" s="391"/>
      <c r="M322" s="391"/>
      <c r="N322" s="391"/>
      <c r="O322" s="391"/>
      <c r="P322" s="391"/>
      <c r="Q322" s="392"/>
      <c r="R322" s="7"/>
      <c r="S322" s="390"/>
      <c r="T322" s="391"/>
      <c r="U322" s="391"/>
      <c r="V322" s="391"/>
      <c r="W322" s="391"/>
      <c r="X322" s="391"/>
      <c r="Y322" s="391"/>
      <c r="Z322" s="391"/>
      <c r="AA322" s="391"/>
      <c r="AB322" s="391"/>
      <c r="AC322" s="391"/>
      <c r="AD322" s="392"/>
      <c r="AE322" s="7"/>
      <c r="AF322" s="390"/>
      <c r="AG322" s="391"/>
      <c r="AH322" s="391"/>
      <c r="AI322" s="391"/>
      <c r="AJ322" s="391"/>
      <c r="AK322" s="391"/>
      <c r="AL322" s="391"/>
      <c r="AM322" s="391"/>
      <c r="AN322" s="391"/>
      <c r="AO322" s="391"/>
      <c r="AP322" s="391"/>
      <c r="AQ322" s="392"/>
      <c r="AR322" s="7"/>
      <c r="AS322" s="390"/>
      <c r="AT322" s="391"/>
      <c r="AU322" s="391"/>
      <c r="AV322" s="391"/>
      <c r="AW322" s="391"/>
      <c r="AX322" s="391"/>
      <c r="AY322" s="391"/>
      <c r="AZ322" s="391"/>
      <c r="BA322" s="391"/>
      <c r="BB322" s="391"/>
      <c r="BC322" s="391"/>
      <c r="BD322" s="392"/>
    </row>
    <row r="323" spans="1:56" ht="23" x14ac:dyDescent="0.35">
      <c r="A323" s="37" t="s">
        <v>59</v>
      </c>
      <c r="B323" s="37" t="s">
        <v>183</v>
      </c>
      <c r="C323" s="37">
        <v>237</v>
      </c>
      <c r="E323" s="47" t="s">
        <v>213</v>
      </c>
      <c r="F323" s="374"/>
      <c r="G323" s="39"/>
      <c r="H323" s="39"/>
      <c r="I323" s="39"/>
      <c r="J323" s="39"/>
      <c r="K323" s="39"/>
      <c r="L323" s="39"/>
      <c r="M323" s="39"/>
      <c r="N323" s="39"/>
      <c r="O323" s="39"/>
      <c r="P323" s="39"/>
      <c r="Q323" s="381"/>
      <c r="R323" s="7"/>
      <c r="S323" s="374"/>
      <c r="T323" s="39"/>
      <c r="U323" s="39"/>
      <c r="V323" s="39"/>
      <c r="W323" s="39"/>
      <c r="X323" s="39"/>
      <c r="Y323" s="39"/>
      <c r="Z323" s="39"/>
      <c r="AA323" s="39"/>
      <c r="AB323" s="39"/>
      <c r="AC323" s="39"/>
      <c r="AD323" s="381"/>
      <c r="AE323" s="7"/>
      <c r="AF323" s="374"/>
      <c r="AG323" s="39"/>
      <c r="AH323" s="39"/>
      <c r="AI323" s="39"/>
      <c r="AJ323" s="39"/>
      <c r="AK323" s="39"/>
      <c r="AL323" s="39"/>
      <c r="AM323" s="39"/>
      <c r="AN323" s="39"/>
      <c r="AO323" s="39"/>
      <c r="AP323" s="39"/>
      <c r="AQ323" s="381"/>
      <c r="AR323" s="7"/>
      <c r="AS323" s="374"/>
      <c r="AT323" s="39"/>
      <c r="AU323" s="39"/>
      <c r="AV323" s="39"/>
      <c r="AW323" s="39"/>
      <c r="AX323" s="39"/>
      <c r="AY323" s="39"/>
      <c r="AZ323" s="39"/>
      <c r="BA323" s="39"/>
      <c r="BB323" s="39"/>
      <c r="BC323" s="39"/>
      <c r="BD323" s="381"/>
    </row>
    <row r="324" spans="1:56" ht="23" x14ac:dyDescent="0.35">
      <c r="A324" s="37" t="s">
        <v>59</v>
      </c>
      <c r="B324" s="37" t="s">
        <v>184</v>
      </c>
      <c r="C324" s="37">
        <v>238</v>
      </c>
      <c r="E324" s="267" t="s">
        <v>214</v>
      </c>
      <c r="F324" s="374"/>
      <c r="G324" s="39"/>
      <c r="H324" s="39"/>
      <c r="I324" s="39"/>
      <c r="J324" s="39"/>
      <c r="K324" s="39"/>
      <c r="L324" s="39"/>
      <c r="M324" s="39"/>
      <c r="N324" s="39"/>
      <c r="O324" s="39"/>
      <c r="P324" s="39"/>
      <c r="Q324" s="381"/>
      <c r="R324" s="7"/>
      <c r="S324" s="390"/>
      <c r="T324" s="391"/>
      <c r="U324" s="391"/>
      <c r="V324" s="391"/>
      <c r="W324" s="391"/>
      <c r="X324" s="391"/>
      <c r="Y324" s="391"/>
      <c r="Z324" s="391"/>
      <c r="AA324" s="391"/>
      <c r="AB324" s="391"/>
      <c r="AC324" s="391"/>
      <c r="AD324" s="392"/>
      <c r="AE324" s="7"/>
      <c r="AF324" s="374"/>
      <c r="AG324" s="39"/>
      <c r="AH324" s="39"/>
      <c r="AI324" s="39"/>
      <c r="AJ324" s="39"/>
      <c r="AK324" s="39"/>
      <c r="AL324" s="39"/>
      <c r="AM324" s="39"/>
      <c r="AN324" s="39"/>
      <c r="AO324" s="39"/>
      <c r="AP324" s="39"/>
      <c r="AQ324" s="381"/>
      <c r="AR324" s="7"/>
      <c r="AS324" s="374"/>
      <c r="AT324" s="39"/>
      <c r="AU324" s="39"/>
      <c r="AV324" s="39"/>
      <c r="AW324" s="39"/>
      <c r="AX324" s="39"/>
      <c r="AY324" s="39"/>
      <c r="AZ324" s="39"/>
      <c r="BA324" s="39"/>
      <c r="BB324" s="39"/>
      <c r="BC324" s="39"/>
      <c r="BD324" s="381"/>
    </row>
    <row r="325" spans="1:56" ht="23" x14ac:dyDescent="0.35">
      <c r="A325" s="37" t="s">
        <v>59</v>
      </c>
      <c r="B325" s="37" t="s">
        <v>185</v>
      </c>
      <c r="C325" s="37">
        <v>239</v>
      </c>
      <c r="E325" s="267" t="s">
        <v>215</v>
      </c>
      <c r="F325" s="374"/>
      <c r="G325" s="39"/>
      <c r="H325" s="39"/>
      <c r="I325" s="39"/>
      <c r="J325" s="39"/>
      <c r="K325" s="39"/>
      <c r="L325" s="39"/>
      <c r="M325" s="39"/>
      <c r="N325" s="39"/>
      <c r="O325" s="39"/>
      <c r="P325" s="39"/>
      <c r="Q325" s="381"/>
      <c r="R325" s="7"/>
      <c r="S325" s="374"/>
      <c r="T325" s="39"/>
      <c r="U325" s="39"/>
      <c r="V325" s="39"/>
      <c r="W325" s="39"/>
      <c r="X325" s="39"/>
      <c r="Y325" s="39"/>
      <c r="Z325" s="39"/>
      <c r="AA325" s="39"/>
      <c r="AB325" s="39"/>
      <c r="AC325" s="39"/>
      <c r="AD325" s="381"/>
      <c r="AE325" s="7"/>
      <c r="AF325" s="374"/>
      <c r="AG325" s="39"/>
      <c r="AH325" s="39"/>
      <c r="AI325" s="39"/>
      <c r="AJ325" s="39"/>
      <c r="AK325" s="39"/>
      <c r="AL325" s="39"/>
      <c r="AM325" s="39"/>
      <c r="AN325" s="39"/>
      <c r="AO325" s="39"/>
      <c r="AP325" s="39"/>
      <c r="AQ325" s="381"/>
      <c r="AR325" s="7"/>
      <c r="AS325" s="374"/>
      <c r="AT325" s="39"/>
      <c r="AU325" s="39"/>
      <c r="AV325" s="39"/>
      <c r="AW325" s="39"/>
      <c r="AX325" s="39"/>
      <c r="AY325" s="39"/>
      <c r="AZ325" s="39"/>
      <c r="BA325" s="39"/>
      <c r="BB325" s="39"/>
      <c r="BC325" s="39"/>
      <c r="BD325" s="381"/>
    </row>
    <row r="326" spans="1:56" ht="23" x14ac:dyDescent="0.35">
      <c r="B326" s="37"/>
      <c r="C326" s="37"/>
      <c r="E326" s="46" t="s">
        <v>217</v>
      </c>
      <c r="F326" s="327"/>
      <c r="G326" s="326"/>
      <c r="H326" s="326"/>
      <c r="I326" s="326"/>
      <c r="J326" s="326"/>
      <c r="K326" s="326"/>
      <c r="L326" s="326"/>
      <c r="M326" s="326"/>
      <c r="N326" s="326"/>
      <c r="O326" s="326"/>
      <c r="P326" s="326"/>
      <c r="Q326" s="9"/>
      <c r="R326" s="7"/>
      <c r="S326" s="327"/>
      <c r="T326" s="326"/>
      <c r="U326" s="326"/>
      <c r="V326" s="326"/>
      <c r="W326" s="326"/>
      <c r="X326" s="326"/>
      <c r="Y326" s="326"/>
      <c r="Z326" s="326"/>
      <c r="AA326" s="326"/>
      <c r="AB326" s="326"/>
      <c r="AC326" s="326"/>
      <c r="AD326" s="9"/>
      <c r="AE326" s="7"/>
      <c r="AF326" s="327"/>
      <c r="AG326" s="326"/>
      <c r="AH326" s="326"/>
      <c r="AI326" s="326"/>
      <c r="AJ326" s="326"/>
      <c r="AK326" s="326"/>
      <c r="AL326" s="326"/>
      <c r="AM326" s="326"/>
      <c r="AN326" s="326"/>
      <c r="AO326" s="326"/>
      <c r="AP326" s="326"/>
      <c r="AQ326" s="9"/>
      <c r="AR326" s="7"/>
      <c r="AS326" s="327"/>
      <c r="AT326" s="326"/>
      <c r="AU326" s="326"/>
      <c r="AV326" s="326"/>
      <c r="AW326" s="326"/>
      <c r="AX326" s="326"/>
      <c r="AY326" s="326"/>
      <c r="AZ326" s="326"/>
      <c r="BA326" s="326"/>
      <c r="BB326" s="326"/>
      <c r="BC326" s="326"/>
      <c r="BD326" s="9"/>
    </row>
    <row r="327" spans="1:56" ht="23" x14ac:dyDescent="0.35">
      <c r="A327" s="37" t="s">
        <v>59</v>
      </c>
      <c r="B327" s="37" t="s">
        <v>186</v>
      </c>
      <c r="C327" s="37">
        <v>240</v>
      </c>
      <c r="E327" s="69" t="s">
        <v>218</v>
      </c>
      <c r="F327" s="42"/>
      <c r="G327" s="39"/>
      <c r="H327" s="39"/>
      <c r="I327" s="39"/>
      <c r="J327" s="39"/>
      <c r="K327" s="39"/>
      <c r="L327" s="39"/>
      <c r="M327" s="39"/>
      <c r="N327" s="39"/>
      <c r="O327" s="39"/>
      <c r="P327" s="39"/>
      <c r="Q327" s="381"/>
      <c r="R327" s="7"/>
      <c r="S327" s="393"/>
      <c r="T327" s="391"/>
      <c r="U327" s="391"/>
      <c r="V327" s="391"/>
      <c r="W327" s="391"/>
      <c r="X327" s="391"/>
      <c r="Y327" s="391"/>
      <c r="Z327" s="391"/>
      <c r="AA327" s="391"/>
      <c r="AB327" s="391"/>
      <c r="AC327" s="391"/>
      <c r="AD327" s="392"/>
      <c r="AE327" s="7"/>
      <c r="AF327" s="42"/>
      <c r="AG327" s="39"/>
      <c r="AH327" s="39"/>
      <c r="AI327" s="39"/>
      <c r="AJ327" s="39"/>
      <c r="AK327" s="39"/>
      <c r="AL327" s="39"/>
      <c r="AM327" s="39"/>
      <c r="AN327" s="39"/>
      <c r="AO327" s="39"/>
      <c r="AP327" s="39"/>
      <c r="AQ327" s="381"/>
      <c r="AR327" s="7"/>
      <c r="AS327" s="42"/>
      <c r="AT327" s="39"/>
      <c r="AU327" s="39"/>
      <c r="AV327" s="39"/>
      <c r="AW327" s="39"/>
      <c r="AX327" s="39"/>
      <c r="AY327" s="39"/>
      <c r="AZ327" s="39"/>
      <c r="BA327" s="39"/>
      <c r="BB327" s="39"/>
      <c r="BC327" s="39"/>
      <c r="BD327" s="381"/>
    </row>
    <row r="328" spans="1:56" ht="23" x14ac:dyDescent="0.35">
      <c r="A328" s="37" t="s">
        <v>59</v>
      </c>
      <c r="B328" s="37" t="s">
        <v>187</v>
      </c>
      <c r="C328" s="37">
        <v>241</v>
      </c>
      <c r="E328" s="69" t="s">
        <v>319</v>
      </c>
      <c r="F328" s="390"/>
      <c r="G328" s="391"/>
      <c r="H328" s="391"/>
      <c r="I328" s="391"/>
      <c r="J328" s="391"/>
      <c r="K328" s="391"/>
      <c r="L328" s="391"/>
      <c r="M328" s="391"/>
      <c r="N328" s="391"/>
      <c r="O328" s="391"/>
      <c r="P328" s="391"/>
      <c r="Q328" s="392"/>
      <c r="S328" s="390"/>
      <c r="T328" s="391"/>
      <c r="U328" s="391"/>
      <c r="V328" s="391"/>
      <c r="W328" s="391"/>
      <c r="X328" s="391"/>
      <c r="Y328" s="391"/>
      <c r="Z328" s="391"/>
      <c r="AA328" s="391"/>
      <c r="AB328" s="391"/>
      <c r="AC328" s="391"/>
      <c r="AD328" s="392"/>
      <c r="AF328" s="390"/>
      <c r="AG328" s="391"/>
      <c r="AH328" s="391"/>
      <c r="AI328" s="391"/>
      <c r="AJ328" s="391"/>
      <c r="AK328" s="391"/>
      <c r="AL328" s="391"/>
      <c r="AM328" s="391"/>
      <c r="AN328" s="391"/>
      <c r="AO328" s="391"/>
      <c r="AP328" s="391"/>
      <c r="AQ328" s="392"/>
      <c r="AS328" s="390"/>
      <c r="AT328" s="391"/>
      <c r="AU328" s="391"/>
      <c r="AV328" s="391"/>
      <c r="AW328" s="391"/>
      <c r="AX328" s="391"/>
      <c r="AY328" s="391"/>
      <c r="AZ328" s="391"/>
      <c r="BA328" s="391"/>
      <c r="BB328" s="391"/>
      <c r="BC328" s="391"/>
      <c r="BD328" s="392"/>
    </row>
    <row r="329" spans="1:56" ht="23" x14ac:dyDescent="0.35">
      <c r="A329" s="37" t="s">
        <v>59</v>
      </c>
      <c r="B329" s="37" t="s">
        <v>188</v>
      </c>
      <c r="C329" s="37">
        <v>242</v>
      </c>
      <c r="E329" s="69" t="s">
        <v>220</v>
      </c>
      <c r="F329" s="390"/>
      <c r="G329" s="391"/>
      <c r="H329" s="391"/>
      <c r="I329" s="391"/>
      <c r="J329" s="391"/>
      <c r="K329" s="391"/>
      <c r="L329" s="391"/>
      <c r="M329" s="391"/>
      <c r="N329" s="391"/>
      <c r="O329" s="391"/>
      <c r="P329" s="391"/>
      <c r="Q329" s="392"/>
      <c r="R329" s="7"/>
      <c r="S329" s="374"/>
      <c r="T329" s="39"/>
      <c r="U329" s="39"/>
      <c r="V329" s="39"/>
      <c r="W329" s="39"/>
      <c r="X329" s="39"/>
      <c r="Y329" s="39"/>
      <c r="Z329" s="39"/>
      <c r="AA329" s="39"/>
      <c r="AB329" s="39"/>
      <c r="AC329" s="39"/>
      <c r="AD329" s="381"/>
      <c r="AE329" s="7"/>
      <c r="AF329" s="374"/>
      <c r="AG329" s="39"/>
      <c r="AH329" s="39"/>
      <c r="AI329" s="39"/>
      <c r="AJ329" s="39"/>
      <c r="AK329" s="39"/>
      <c r="AL329" s="39"/>
      <c r="AM329" s="39"/>
      <c r="AN329" s="39"/>
      <c r="AO329" s="39"/>
      <c r="AP329" s="39"/>
      <c r="AQ329" s="381"/>
      <c r="AR329" s="7"/>
      <c r="AS329" s="390"/>
      <c r="AT329" s="391"/>
      <c r="AU329" s="391"/>
      <c r="AV329" s="391"/>
      <c r="AW329" s="391"/>
      <c r="AX329" s="391"/>
      <c r="AY329" s="391"/>
      <c r="AZ329" s="391"/>
      <c r="BA329" s="391"/>
      <c r="BB329" s="391"/>
      <c r="BC329" s="391"/>
      <c r="BD329" s="392"/>
    </row>
    <row r="330" spans="1:56" ht="23" x14ac:dyDescent="0.35">
      <c r="B330" s="37"/>
      <c r="C330" s="37"/>
      <c r="E330" s="46" t="s">
        <v>222</v>
      </c>
      <c r="F330" s="327"/>
      <c r="G330" s="326"/>
      <c r="H330" s="326"/>
      <c r="I330" s="326"/>
      <c r="J330" s="326"/>
      <c r="K330" s="326"/>
      <c r="L330" s="326"/>
      <c r="M330" s="326"/>
      <c r="N330" s="326"/>
      <c r="O330" s="326"/>
      <c r="P330" s="326"/>
      <c r="Q330" s="9"/>
      <c r="R330" s="7"/>
      <c r="S330" s="327"/>
      <c r="T330" s="326"/>
      <c r="U330" s="326"/>
      <c r="V330" s="326"/>
      <c r="W330" s="326"/>
      <c r="X330" s="326"/>
      <c r="Y330" s="326"/>
      <c r="Z330" s="326"/>
      <c r="AA330" s="326"/>
      <c r="AB330" s="326"/>
      <c r="AC330" s="326"/>
      <c r="AD330" s="9"/>
      <c r="AE330" s="7"/>
      <c r="AF330" s="327"/>
      <c r="AG330" s="326"/>
      <c r="AH330" s="326"/>
      <c r="AI330" s="326"/>
      <c r="AJ330" s="326"/>
      <c r="AK330" s="326"/>
      <c r="AL330" s="326"/>
      <c r="AM330" s="326"/>
      <c r="AN330" s="326"/>
      <c r="AO330" s="326"/>
      <c r="AP330" s="326"/>
      <c r="AQ330" s="9"/>
      <c r="AR330" s="7"/>
      <c r="AS330" s="327"/>
      <c r="AT330" s="326"/>
      <c r="AU330" s="326"/>
      <c r="AV330" s="326"/>
      <c r="AW330" s="326"/>
      <c r="AX330" s="326"/>
      <c r="AY330" s="326"/>
      <c r="AZ330" s="326"/>
      <c r="BA330" s="326"/>
      <c r="BB330" s="326"/>
      <c r="BC330" s="326"/>
      <c r="BD330" s="9"/>
    </row>
    <row r="331" spans="1:56" ht="23" x14ac:dyDescent="0.35">
      <c r="A331" s="37" t="s">
        <v>59</v>
      </c>
      <c r="B331" s="37" t="s">
        <v>189</v>
      </c>
      <c r="C331" s="37">
        <v>243</v>
      </c>
      <c r="E331" s="69" t="s">
        <v>223</v>
      </c>
      <c r="F331" s="390"/>
      <c r="G331" s="391"/>
      <c r="H331" s="391"/>
      <c r="I331" s="391"/>
      <c r="J331" s="391"/>
      <c r="K331" s="391"/>
      <c r="L331" s="391"/>
      <c r="M331" s="391"/>
      <c r="N331" s="391"/>
      <c r="O331" s="391"/>
      <c r="P331" s="391"/>
      <c r="Q331" s="392"/>
      <c r="R331" s="7"/>
      <c r="S331" s="390"/>
      <c r="T331" s="391"/>
      <c r="U331" s="391"/>
      <c r="V331" s="391"/>
      <c r="W331" s="391"/>
      <c r="X331" s="391"/>
      <c r="Y331" s="391"/>
      <c r="Z331" s="391"/>
      <c r="AA331" s="391"/>
      <c r="AB331" s="391"/>
      <c r="AC331" s="391"/>
      <c r="AD331" s="392"/>
      <c r="AE331" s="7"/>
      <c r="AF331" s="390"/>
      <c r="AG331" s="391"/>
      <c r="AH331" s="391"/>
      <c r="AI331" s="391"/>
      <c r="AJ331" s="391"/>
      <c r="AK331" s="391"/>
      <c r="AL331" s="391"/>
      <c r="AM331" s="391"/>
      <c r="AN331" s="391"/>
      <c r="AO331" s="391"/>
      <c r="AP331" s="391"/>
      <c r="AQ331" s="392"/>
      <c r="AR331" s="7"/>
      <c r="AS331" s="390"/>
      <c r="AT331" s="391"/>
      <c r="AU331" s="391"/>
      <c r="AV331" s="391"/>
      <c r="AW331" s="391"/>
      <c r="AX331" s="391"/>
      <c r="AY331" s="391"/>
      <c r="AZ331" s="391"/>
      <c r="BA331" s="391"/>
      <c r="BB331" s="391"/>
      <c r="BC331" s="391"/>
      <c r="BD331" s="392"/>
    </row>
    <row r="332" spans="1:56" ht="23" x14ac:dyDescent="0.35">
      <c r="A332" s="37" t="s">
        <v>59</v>
      </c>
      <c r="B332" s="37" t="s">
        <v>190</v>
      </c>
      <c r="C332" s="37">
        <v>244</v>
      </c>
      <c r="E332" s="69" t="s">
        <v>224</v>
      </c>
      <c r="F332" s="390"/>
      <c r="G332" s="391"/>
      <c r="H332" s="391"/>
      <c r="I332" s="391"/>
      <c r="J332" s="391"/>
      <c r="K332" s="391"/>
      <c r="L332" s="391"/>
      <c r="M332" s="391"/>
      <c r="N332" s="391"/>
      <c r="O332" s="391"/>
      <c r="P332" s="391"/>
      <c r="Q332" s="392"/>
      <c r="R332" s="7"/>
      <c r="S332" s="374"/>
      <c r="T332" s="39"/>
      <c r="U332" s="39"/>
      <c r="V332" s="39"/>
      <c r="W332" s="39"/>
      <c r="X332" s="39"/>
      <c r="Y332" s="39"/>
      <c r="Z332" s="39"/>
      <c r="AA332" s="39"/>
      <c r="AB332" s="39"/>
      <c r="AC332" s="39"/>
      <c r="AD332" s="381"/>
      <c r="AE332" s="7"/>
      <c r="AF332" s="374"/>
      <c r="AG332" s="39"/>
      <c r="AH332" s="39"/>
      <c r="AI332" s="39"/>
      <c r="AJ332" s="39"/>
      <c r="AK332" s="39"/>
      <c r="AL332" s="39"/>
      <c r="AM332" s="39"/>
      <c r="AN332" s="39"/>
      <c r="AO332" s="39"/>
      <c r="AP332" s="39"/>
      <c r="AQ332" s="381"/>
      <c r="AR332" s="7"/>
      <c r="AS332" s="390"/>
      <c r="AT332" s="391"/>
      <c r="AU332" s="391"/>
      <c r="AV332" s="391"/>
      <c r="AW332" s="391"/>
      <c r="AX332" s="391"/>
      <c r="AY332" s="391"/>
      <c r="AZ332" s="391"/>
      <c r="BA332" s="391"/>
      <c r="BB332" s="391"/>
      <c r="BC332" s="391"/>
      <c r="BD332" s="392"/>
    </row>
    <row r="333" spans="1:56" ht="23" x14ac:dyDescent="0.35">
      <c r="A333" s="37" t="s">
        <v>59</v>
      </c>
      <c r="B333" s="37" t="s">
        <v>191</v>
      </c>
      <c r="C333" s="37">
        <v>245</v>
      </c>
      <c r="E333" s="69" t="s">
        <v>225</v>
      </c>
      <c r="F333" s="390"/>
      <c r="G333" s="391"/>
      <c r="H333" s="391"/>
      <c r="I333" s="391"/>
      <c r="J333" s="391"/>
      <c r="K333" s="391"/>
      <c r="L333" s="391"/>
      <c r="M333" s="391"/>
      <c r="N333" s="391"/>
      <c r="O333" s="391"/>
      <c r="P333" s="391"/>
      <c r="Q333" s="392"/>
      <c r="R333" s="7"/>
      <c r="S333" s="390"/>
      <c r="T333" s="391"/>
      <c r="U333" s="391"/>
      <c r="V333" s="391"/>
      <c r="W333" s="391"/>
      <c r="X333" s="391"/>
      <c r="Y333" s="391"/>
      <c r="Z333" s="391"/>
      <c r="AA333" s="391"/>
      <c r="AB333" s="391"/>
      <c r="AC333" s="391"/>
      <c r="AD333" s="392"/>
      <c r="AE333" s="7"/>
      <c r="AF333" s="390"/>
      <c r="AG333" s="391"/>
      <c r="AH333" s="391"/>
      <c r="AI333" s="391"/>
      <c r="AJ333" s="391"/>
      <c r="AK333" s="391"/>
      <c r="AL333" s="391"/>
      <c r="AM333" s="391"/>
      <c r="AN333" s="391"/>
      <c r="AO333" s="391"/>
      <c r="AP333" s="391"/>
      <c r="AQ333" s="392"/>
      <c r="AR333" s="7"/>
      <c r="AS333" s="390"/>
      <c r="AT333" s="391"/>
      <c r="AU333" s="391"/>
      <c r="AV333" s="391"/>
      <c r="AW333" s="391"/>
      <c r="AX333" s="391"/>
      <c r="AY333" s="391"/>
      <c r="AZ333" s="391"/>
      <c r="BA333" s="391"/>
      <c r="BB333" s="391"/>
      <c r="BC333" s="391"/>
      <c r="BD333" s="392"/>
    </row>
    <row r="334" spans="1:56" ht="23" x14ac:dyDescent="0.35">
      <c r="A334" s="37" t="s">
        <v>59</v>
      </c>
      <c r="B334" s="37" t="s">
        <v>192</v>
      </c>
      <c r="C334" s="37">
        <v>246</v>
      </c>
      <c r="E334" s="69" t="s">
        <v>226</v>
      </c>
      <c r="F334" s="390"/>
      <c r="G334" s="391"/>
      <c r="H334" s="391"/>
      <c r="I334" s="391"/>
      <c r="J334" s="391"/>
      <c r="K334" s="391"/>
      <c r="L334" s="391"/>
      <c r="M334" s="391"/>
      <c r="N334" s="391"/>
      <c r="O334" s="391"/>
      <c r="P334" s="391"/>
      <c r="Q334" s="392"/>
      <c r="R334" s="7"/>
      <c r="S334" s="390"/>
      <c r="T334" s="391"/>
      <c r="U334" s="391"/>
      <c r="V334" s="391"/>
      <c r="W334" s="391"/>
      <c r="X334" s="391"/>
      <c r="Y334" s="391"/>
      <c r="Z334" s="391"/>
      <c r="AA334" s="391"/>
      <c r="AB334" s="391"/>
      <c r="AC334" s="391"/>
      <c r="AD334" s="392"/>
      <c r="AE334" s="7"/>
      <c r="AF334" s="390"/>
      <c r="AG334" s="391"/>
      <c r="AH334" s="391"/>
      <c r="AI334" s="391"/>
      <c r="AJ334" s="391"/>
      <c r="AK334" s="391"/>
      <c r="AL334" s="391"/>
      <c r="AM334" s="391"/>
      <c r="AN334" s="391"/>
      <c r="AO334" s="391"/>
      <c r="AP334" s="391"/>
      <c r="AQ334" s="392"/>
      <c r="AR334" s="7"/>
      <c r="AS334" s="390"/>
      <c r="AT334" s="391"/>
      <c r="AU334" s="391"/>
      <c r="AV334" s="391"/>
      <c r="AW334" s="391"/>
      <c r="AX334" s="391"/>
      <c r="AY334" s="391"/>
      <c r="AZ334" s="391"/>
      <c r="BA334" s="391"/>
      <c r="BB334" s="391"/>
      <c r="BC334" s="391"/>
      <c r="BD334" s="392"/>
    </row>
    <row r="335" spans="1:56" ht="23" x14ac:dyDescent="0.35">
      <c r="A335" s="37" t="s">
        <v>59</v>
      </c>
      <c r="B335" s="37" t="s">
        <v>193</v>
      </c>
      <c r="C335" s="37">
        <v>247</v>
      </c>
      <c r="E335" s="69" t="s">
        <v>227</v>
      </c>
      <c r="F335" s="390"/>
      <c r="G335" s="391"/>
      <c r="H335" s="391"/>
      <c r="I335" s="391"/>
      <c r="J335" s="391"/>
      <c r="K335" s="391"/>
      <c r="L335" s="391"/>
      <c r="M335" s="391"/>
      <c r="N335" s="391"/>
      <c r="O335" s="391"/>
      <c r="P335" s="391"/>
      <c r="Q335" s="392"/>
      <c r="R335" s="7"/>
      <c r="S335" s="390"/>
      <c r="T335" s="391"/>
      <c r="U335" s="391"/>
      <c r="V335" s="391"/>
      <c r="W335" s="391"/>
      <c r="X335" s="391"/>
      <c r="Y335" s="391"/>
      <c r="Z335" s="391"/>
      <c r="AA335" s="391"/>
      <c r="AB335" s="391"/>
      <c r="AC335" s="391"/>
      <c r="AD335" s="392"/>
      <c r="AE335" s="7"/>
      <c r="AF335" s="390"/>
      <c r="AG335" s="391"/>
      <c r="AH335" s="391"/>
      <c r="AI335" s="391"/>
      <c r="AJ335" s="391"/>
      <c r="AK335" s="391"/>
      <c r="AL335" s="391"/>
      <c r="AM335" s="391"/>
      <c r="AN335" s="391"/>
      <c r="AO335" s="391"/>
      <c r="AP335" s="391"/>
      <c r="AQ335" s="392"/>
      <c r="AR335" s="7"/>
      <c r="AS335" s="390"/>
      <c r="AT335" s="391"/>
      <c r="AU335" s="391"/>
      <c r="AV335" s="391"/>
      <c r="AW335" s="391"/>
      <c r="AX335" s="391"/>
      <c r="AY335" s="391"/>
      <c r="AZ335" s="391"/>
      <c r="BA335" s="391"/>
      <c r="BB335" s="391"/>
      <c r="BC335" s="391"/>
      <c r="BD335" s="392"/>
    </row>
    <row r="336" spans="1:56" s="18" customFormat="1" ht="23" x14ac:dyDescent="0.35">
      <c r="A336" s="35"/>
      <c r="B336" s="35"/>
      <c r="C336" s="37"/>
      <c r="E336" s="12" t="s">
        <v>348</v>
      </c>
      <c r="F336" s="16">
        <f>SUM(F338:F340)</f>
        <v>0</v>
      </c>
      <c r="G336" s="385">
        <f t="shared" ref="G336:Q336" si="12">SUM(G338:G340)</f>
        <v>0</v>
      </c>
      <c r="H336" s="385">
        <f t="shared" si="12"/>
        <v>0</v>
      </c>
      <c r="I336" s="385">
        <f t="shared" si="12"/>
        <v>0</v>
      </c>
      <c r="J336" s="385">
        <f t="shared" si="12"/>
        <v>0</v>
      </c>
      <c r="K336" s="385">
        <f t="shared" si="12"/>
        <v>0</v>
      </c>
      <c r="L336" s="385">
        <f t="shared" si="12"/>
        <v>0</v>
      </c>
      <c r="M336" s="385">
        <f t="shared" si="12"/>
        <v>0</v>
      </c>
      <c r="N336" s="385">
        <f t="shared" si="12"/>
        <v>0</v>
      </c>
      <c r="O336" s="385">
        <f t="shared" si="12"/>
        <v>0</v>
      </c>
      <c r="P336" s="385">
        <f t="shared" si="12"/>
        <v>0</v>
      </c>
      <c r="Q336" s="383">
        <f t="shared" si="12"/>
        <v>0</v>
      </c>
      <c r="R336" s="17"/>
      <c r="S336" s="16">
        <f>SUM(S338:S340)</f>
        <v>0</v>
      </c>
      <c r="T336" s="385">
        <f t="shared" ref="T336:AD336" si="13">SUM(T338:T340)</f>
        <v>0</v>
      </c>
      <c r="U336" s="385">
        <f t="shared" si="13"/>
        <v>0</v>
      </c>
      <c r="V336" s="385">
        <f t="shared" si="13"/>
        <v>0</v>
      </c>
      <c r="W336" s="385">
        <f t="shared" si="13"/>
        <v>0</v>
      </c>
      <c r="X336" s="385">
        <f t="shared" si="13"/>
        <v>0</v>
      </c>
      <c r="Y336" s="385">
        <f t="shared" si="13"/>
        <v>0</v>
      </c>
      <c r="Z336" s="385">
        <f t="shared" si="13"/>
        <v>0</v>
      </c>
      <c r="AA336" s="385">
        <f t="shared" si="13"/>
        <v>0</v>
      </c>
      <c r="AB336" s="385">
        <f t="shared" si="13"/>
        <v>0</v>
      </c>
      <c r="AC336" s="385">
        <f t="shared" si="13"/>
        <v>0</v>
      </c>
      <c r="AD336" s="383">
        <f t="shared" si="13"/>
        <v>0</v>
      </c>
      <c r="AE336" s="17"/>
      <c r="AF336" s="16">
        <f>SUM(AF338:AF340)</f>
        <v>0</v>
      </c>
      <c r="AG336" s="385">
        <f t="shared" ref="AG336:AQ336" si="14">SUM(AG338:AG340)</f>
        <v>0</v>
      </c>
      <c r="AH336" s="385">
        <f t="shared" si="14"/>
        <v>0</v>
      </c>
      <c r="AI336" s="385">
        <f t="shared" si="14"/>
        <v>0</v>
      </c>
      <c r="AJ336" s="385">
        <f t="shared" si="14"/>
        <v>0</v>
      </c>
      <c r="AK336" s="385">
        <f t="shared" si="14"/>
        <v>0</v>
      </c>
      <c r="AL336" s="385">
        <f t="shared" si="14"/>
        <v>0</v>
      </c>
      <c r="AM336" s="385">
        <f t="shared" si="14"/>
        <v>0</v>
      </c>
      <c r="AN336" s="385">
        <f t="shared" si="14"/>
        <v>0</v>
      </c>
      <c r="AO336" s="385">
        <f t="shared" si="14"/>
        <v>0</v>
      </c>
      <c r="AP336" s="385">
        <f t="shared" si="14"/>
        <v>0</v>
      </c>
      <c r="AQ336" s="383">
        <f t="shared" si="14"/>
        <v>0</v>
      </c>
      <c r="AR336" s="17"/>
      <c r="AS336" s="16">
        <f>SUM(AS338:AS340)</f>
        <v>0</v>
      </c>
      <c r="AT336" s="385">
        <f t="shared" ref="AT336:BD336" si="15">SUM(AT338:AT340)</f>
        <v>0</v>
      </c>
      <c r="AU336" s="385">
        <f t="shared" si="15"/>
        <v>0</v>
      </c>
      <c r="AV336" s="385">
        <f t="shared" si="15"/>
        <v>0</v>
      </c>
      <c r="AW336" s="385">
        <f t="shared" si="15"/>
        <v>0</v>
      </c>
      <c r="AX336" s="385">
        <f t="shared" si="15"/>
        <v>0</v>
      </c>
      <c r="AY336" s="385">
        <f t="shared" si="15"/>
        <v>0</v>
      </c>
      <c r="AZ336" s="385">
        <f t="shared" si="15"/>
        <v>0</v>
      </c>
      <c r="BA336" s="385">
        <f t="shared" si="15"/>
        <v>0</v>
      </c>
      <c r="BB336" s="385">
        <f t="shared" si="15"/>
        <v>0</v>
      </c>
      <c r="BC336" s="385">
        <f t="shared" si="15"/>
        <v>0</v>
      </c>
      <c r="BD336" s="383">
        <f t="shared" si="15"/>
        <v>0</v>
      </c>
    </row>
    <row r="337" spans="1:225" ht="23" x14ac:dyDescent="0.35">
      <c r="B337" s="37"/>
      <c r="C337" s="37"/>
      <c r="E337" s="46" t="s">
        <v>229</v>
      </c>
      <c r="F337" s="327"/>
      <c r="G337" s="326"/>
      <c r="H337" s="326"/>
      <c r="I337" s="326"/>
      <c r="J337" s="326"/>
      <c r="K337" s="326"/>
      <c r="L337" s="326"/>
      <c r="M337" s="326"/>
      <c r="N337" s="326"/>
      <c r="O337" s="326"/>
      <c r="P337" s="326"/>
      <c r="Q337" s="9"/>
      <c r="R337" s="7"/>
      <c r="S337" s="327"/>
      <c r="T337" s="326"/>
      <c r="U337" s="326"/>
      <c r="V337" s="326"/>
      <c r="W337" s="326"/>
      <c r="X337" s="326"/>
      <c r="Y337" s="326"/>
      <c r="Z337" s="326"/>
      <c r="AA337" s="326"/>
      <c r="AB337" s="326"/>
      <c r="AC337" s="326"/>
      <c r="AD337" s="9"/>
      <c r="AE337" s="7"/>
      <c r="AF337" s="327"/>
      <c r="AG337" s="326"/>
      <c r="AH337" s="326"/>
      <c r="AI337" s="326"/>
      <c r="AJ337" s="326"/>
      <c r="AK337" s="326"/>
      <c r="AL337" s="326"/>
      <c r="AM337" s="326"/>
      <c r="AN337" s="326"/>
      <c r="AO337" s="326"/>
      <c r="AP337" s="326"/>
      <c r="AQ337" s="9"/>
      <c r="AR337" s="7"/>
      <c r="AS337" s="327"/>
      <c r="AT337" s="326"/>
      <c r="AU337" s="326"/>
      <c r="AV337" s="326"/>
      <c r="AW337" s="326"/>
      <c r="AX337" s="326"/>
      <c r="AY337" s="326"/>
      <c r="AZ337" s="326"/>
      <c r="BA337" s="326"/>
      <c r="BB337" s="326"/>
      <c r="BC337" s="326"/>
      <c r="BD337" s="9"/>
    </row>
    <row r="338" spans="1:225" ht="23" x14ac:dyDescent="0.35">
      <c r="A338" s="35" t="s">
        <v>63</v>
      </c>
      <c r="B338" s="37" t="s">
        <v>194</v>
      </c>
      <c r="C338" s="37">
        <v>248</v>
      </c>
      <c r="E338" s="69" t="s">
        <v>230</v>
      </c>
      <c r="F338" s="374"/>
      <c r="G338" s="39"/>
      <c r="H338" s="39"/>
      <c r="I338" s="39"/>
      <c r="J338" s="39"/>
      <c r="K338" s="39"/>
      <c r="L338" s="39"/>
      <c r="M338" s="39"/>
      <c r="N338" s="39"/>
      <c r="O338" s="39"/>
      <c r="P338" s="39"/>
      <c r="Q338" s="381"/>
      <c r="S338" s="390"/>
      <c r="T338" s="391"/>
      <c r="U338" s="391"/>
      <c r="V338" s="391"/>
      <c r="W338" s="391"/>
      <c r="X338" s="391"/>
      <c r="Y338" s="391"/>
      <c r="Z338" s="391"/>
      <c r="AA338" s="391"/>
      <c r="AB338" s="391"/>
      <c r="AC338" s="391"/>
      <c r="AD338" s="392"/>
      <c r="AE338" s="7"/>
      <c r="AF338" s="374"/>
      <c r="AG338" s="39"/>
      <c r="AH338" s="39"/>
      <c r="AI338" s="39"/>
      <c r="AJ338" s="39"/>
      <c r="AK338" s="39"/>
      <c r="AL338" s="39"/>
      <c r="AM338" s="39"/>
      <c r="AN338" s="39"/>
      <c r="AO338" s="39"/>
      <c r="AP338" s="39"/>
      <c r="AQ338" s="381"/>
      <c r="AR338" s="7"/>
      <c r="AS338" s="374"/>
      <c r="AT338" s="39"/>
      <c r="AU338" s="39"/>
      <c r="AV338" s="39"/>
      <c r="AW338" s="39"/>
      <c r="AX338" s="39"/>
      <c r="AY338" s="39"/>
      <c r="AZ338" s="39"/>
      <c r="BA338" s="39"/>
      <c r="BB338" s="39"/>
      <c r="BC338" s="39"/>
      <c r="BD338" s="381"/>
    </row>
    <row r="339" spans="1:225" ht="23" x14ac:dyDescent="0.35">
      <c r="A339" s="35" t="s">
        <v>63</v>
      </c>
      <c r="B339" s="37" t="s">
        <v>195</v>
      </c>
      <c r="C339" s="37">
        <v>249</v>
      </c>
      <c r="E339" s="69" t="s">
        <v>231</v>
      </c>
      <c r="F339" s="374"/>
      <c r="G339" s="39"/>
      <c r="H339" s="39"/>
      <c r="I339" s="39"/>
      <c r="J339" s="39"/>
      <c r="K339" s="39"/>
      <c r="L339" s="39"/>
      <c r="M339" s="39"/>
      <c r="N339" s="39"/>
      <c r="O339" s="39"/>
      <c r="P339" s="39"/>
      <c r="Q339" s="381"/>
      <c r="S339" s="390"/>
      <c r="T339" s="391"/>
      <c r="U339" s="391"/>
      <c r="V339" s="391"/>
      <c r="W339" s="391"/>
      <c r="X339" s="391"/>
      <c r="Y339" s="391"/>
      <c r="Z339" s="391"/>
      <c r="AA339" s="391"/>
      <c r="AB339" s="391"/>
      <c r="AC339" s="391"/>
      <c r="AD339" s="392"/>
      <c r="AF339" s="374"/>
      <c r="AG339" s="39"/>
      <c r="AH339" s="39"/>
      <c r="AI339" s="39"/>
      <c r="AJ339" s="39"/>
      <c r="AK339" s="39"/>
      <c r="AL339" s="39"/>
      <c r="AM339" s="39"/>
      <c r="AN339" s="39"/>
      <c r="AO339" s="39"/>
      <c r="AP339" s="39"/>
      <c r="AQ339" s="381"/>
      <c r="AS339" s="374"/>
      <c r="AT339" s="39"/>
      <c r="AU339" s="39"/>
      <c r="AV339" s="39"/>
      <c r="AW339" s="39"/>
      <c r="AX339" s="39"/>
      <c r="AY339" s="39"/>
      <c r="AZ339" s="39"/>
      <c r="BA339" s="39"/>
      <c r="BB339" s="39"/>
      <c r="BC339" s="39"/>
      <c r="BD339" s="381"/>
    </row>
    <row r="340" spans="1:225" ht="23" x14ac:dyDescent="0.35">
      <c r="A340" s="35" t="s">
        <v>63</v>
      </c>
      <c r="B340" s="37" t="s">
        <v>196</v>
      </c>
      <c r="C340" s="37">
        <v>250</v>
      </c>
      <c r="E340" s="73" t="s">
        <v>232</v>
      </c>
      <c r="F340" s="394"/>
      <c r="G340" s="395"/>
      <c r="H340" s="395"/>
      <c r="I340" s="395"/>
      <c r="J340" s="395"/>
      <c r="K340" s="395"/>
      <c r="L340" s="395"/>
      <c r="M340" s="395"/>
      <c r="N340" s="395"/>
      <c r="O340" s="395"/>
      <c r="P340" s="395"/>
      <c r="Q340" s="396"/>
      <c r="S340" s="394"/>
      <c r="T340" s="395"/>
      <c r="U340" s="395"/>
      <c r="V340" s="395"/>
      <c r="W340" s="395"/>
      <c r="X340" s="395"/>
      <c r="Y340" s="395"/>
      <c r="Z340" s="395"/>
      <c r="AA340" s="395"/>
      <c r="AB340" s="395"/>
      <c r="AC340" s="395"/>
      <c r="AD340" s="396"/>
      <c r="AF340" s="394"/>
      <c r="AG340" s="395"/>
      <c r="AH340" s="395"/>
      <c r="AI340" s="395"/>
      <c r="AJ340" s="395"/>
      <c r="AK340" s="395"/>
      <c r="AL340" s="395"/>
      <c r="AM340" s="395"/>
      <c r="AN340" s="395"/>
      <c r="AO340" s="395"/>
      <c r="AP340" s="395"/>
      <c r="AQ340" s="396"/>
      <c r="AS340" s="394"/>
      <c r="AT340" s="395"/>
      <c r="AU340" s="395"/>
      <c r="AV340" s="395"/>
      <c r="AW340" s="395"/>
      <c r="AX340" s="395"/>
      <c r="AY340" s="395"/>
      <c r="AZ340" s="395"/>
      <c r="BA340" s="395"/>
      <c r="BB340" s="395"/>
      <c r="BC340" s="395"/>
      <c r="BD340" s="396"/>
    </row>
    <row r="341" spans="1:225" ht="23" x14ac:dyDescent="0.35">
      <c r="C341" s="37"/>
      <c r="E341" s="10"/>
    </row>
    <row r="342" spans="1:225" s="4" customFormat="1" ht="23.15" customHeight="1" x14ac:dyDescent="0.35">
      <c r="A342" s="35"/>
      <c r="B342" s="35"/>
      <c r="C342" s="37"/>
      <c r="E342" s="10"/>
      <c r="F342" s="401" t="str">
        <f>+IDIOMA!$H$21</f>
        <v># Customers with sustainable operations</v>
      </c>
      <c r="G342" s="401"/>
      <c r="H342" s="401"/>
      <c r="I342" s="401"/>
      <c r="J342" s="401"/>
      <c r="K342" s="401"/>
      <c r="L342" s="401"/>
      <c r="M342" s="401"/>
      <c r="N342" s="401"/>
      <c r="O342" s="401"/>
      <c r="P342" s="401"/>
      <c r="Q342" s="401"/>
    </row>
    <row r="343" spans="1:225" s="4" customFormat="1" ht="29" x14ac:dyDescent="0.35">
      <c r="A343" s="35"/>
      <c r="B343" s="35"/>
      <c r="C343" s="37"/>
      <c r="E343" s="10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</row>
    <row r="344" spans="1:225" s="4" customFormat="1" ht="29" x14ac:dyDescent="0.85">
      <c r="A344" s="35"/>
      <c r="B344" s="35"/>
      <c r="C344" s="37"/>
      <c r="E344" s="11" t="s">
        <v>349</v>
      </c>
      <c r="F344" s="6" t="str">
        <f>IDIOMA!$H$3</f>
        <v>Jan</v>
      </c>
      <c r="G344" s="389" t="str">
        <f>IDIOMA!$H$4</f>
        <v>Feb</v>
      </c>
      <c r="H344" s="389" t="str">
        <f>IDIOMA!$H$5</f>
        <v>Mar</v>
      </c>
      <c r="I344" s="389" t="str">
        <f>IDIOMA!$H$6</f>
        <v>Apr</v>
      </c>
      <c r="J344" s="389" t="str">
        <f>IDIOMA!$H$7</f>
        <v>May</v>
      </c>
      <c r="K344" s="389" t="str">
        <f>IDIOMA!$H$8</f>
        <v>Jun</v>
      </c>
      <c r="L344" s="389" t="str">
        <f>IDIOMA!$H$9</f>
        <v>Jul</v>
      </c>
      <c r="M344" s="389" t="str">
        <f>IDIOMA!$H$10</f>
        <v>Aug</v>
      </c>
      <c r="N344" s="389" t="str">
        <f>IDIOMA!$H$11</f>
        <v>Sep</v>
      </c>
      <c r="O344" s="389" t="str">
        <f>IDIOMA!$H$12</f>
        <v>Oct</v>
      </c>
      <c r="P344" s="389" t="str">
        <f>IDIOMA!$H$13</f>
        <v>Nov</v>
      </c>
      <c r="Q344" s="6" t="str">
        <f>IDIOMA!$H$14</f>
        <v>Dec</v>
      </c>
    </row>
    <row r="345" spans="1:225" ht="23" x14ac:dyDescent="0.35">
      <c r="A345" s="35" t="s">
        <v>110</v>
      </c>
      <c r="C345" s="37">
        <v>251</v>
      </c>
      <c r="E345" s="75" t="s">
        <v>68</v>
      </c>
      <c r="F345" s="2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29"/>
      <c r="BE345" s="4"/>
      <c r="BF345" s="22"/>
      <c r="BG345" s="22"/>
      <c r="BH345" s="22"/>
      <c r="BI345" s="22"/>
      <c r="BJ345" s="22"/>
      <c r="BK345" s="22"/>
      <c r="BL345" s="22"/>
      <c r="BM345" s="22"/>
      <c r="BN345" s="22"/>
      <c r="BO345" s="22"/>
      <c r="BP345" s="22"/>
      <c r="BQ345" s="22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  <c r="DP345" s="4"/>
      <c r="DQ345" s="4"/>
      <c r="DR345" s="4"/>
      <c r="DS345" s="4"/>
      <c r="DT345" s="4"/>
      <c r="DU345" s="4"/>
      <c r="DV345" s="4"/>
      <c r="DW345" s="4"/>
      <c r="DX345" s="4"/>
      <c r="DY345" s="4"/>
      <c r="DZ345" s="4"/>
      <c r="EA345" s="4"/>
      <c r="EB345" s="4"/>
      <c r="EC345" s="4"/>
      <c r="ED345" s="4"/>
      <c r="EE345" s="4"/>
      <c r="EF345" s="4"/>
      <c r="EG345" s="4"/>
      <c r="EH345" s="4"/>
      <c r="EI345" s="4"/>
      <c r="EJ345" s="4"/>
      <c r="EK345" s="4"/>
      <c r="EL345" s="4"/>
      <c r="EM345" s="4"/>
      <c r="EN345" s="4"/>
      <c r="EO345" s="4"/>
      <c r="EP345" s="4"/>
      <c r="EQ345" s="4"/>
      <c r="ER345" s="4"/>
      <c r="ES345" s="4"/>
      <c r="ET345" s="4"/>
      <c r="EU345" s="4"/>
      <c r="EV345" s="4"/>
      <c r="EW345" s="4"/>
      <c r="EX345" s="4"/>
      <c r="EY345" s="4"/>
      <c r="EZ345" s="4"/>
      <c r="FA345" s="4"/>
      <c r="FB345" s="4"/>
      <c r="FC345" s="4"/>
      <c r="FD345" s="4"/>
      <c r="FE345" s="4"/>
      <c r="FF345" s="4"/>
      <c r="FG345" s="4"/>
      <c r="FH345" s="4"/>
      <c r="FI345" s="4"/>
      <c r="FJ345" s="4"/>
      <c r="FK345" s="4"/>
      <c r="FL345" s="4"/>
      <c r="FM345" s="4"/>
      <c r="FN345" s="4"/>
      <c r="FO345" s="4"/>
      <c r="FP345" s="4"/>
      <c r="FQ345" s="4"/>
      <c r="FR345" s="4"/>
      <c r="FS345" s="4"/>
      <c r="FT345" s="4"/>
      <c r="FU345" s="4"/>
      <c r="FV345" s="4"/>
      <c r="FW345" s="4"/>
      <c r="FX345" s="4"/>
      <c r="FY345" s="4"/>
      <c r="FZ345" s="4"/>
      <c r="GA345" s="4"/>
      <c r="GB345" s="4"/>
      <c r="GC345" s="4"/>
      <c r="GD345" s="4"/>
      <c r="GE345" s="4"/>
      <c r="GF345" s="4"/>
      <c r="GG345" s="4"/>
      <c r="GH345" s="4"/>
      <c r="GI345" s="4"/>
      <c r="GJ345" s="4"/>
      <c r="GK345" s="4"/>
      <c r="GL345" s="4"/>
      <c r="GM345" s="4"/>
      <c r="GN345" s="4"/>
      <c r="GO345" s="4"/>
      <c r="GP345" s="4"/>
      <c r="GQ345" s="4"/>
      <c r="GR345" s="4"/>
      <c r="GS345" s="4"/>
      <c r="GT345" s="4"/>
      <c r="GU345" s="4"/>
      <c r="GV345" s="4"/>
      <c r="GW345" s="4"/>
      <c r="GX345" s="4"/>
      <c r="GY345" s="4"/>
      <c r="GZ345" s="4"/>
      <c r="HA345" s="4"/>
      <c r="HB345" s="4"/>
      <c r="HC345" s="4"/>
      <c r="HD345" s="4"/>
      <c r="HE345" s="4"/>
      <c r="HF345" s="4"/>
      <c r="HG345" s="4"/>
      <c r="HH345" s="4"/>
      <c r="HI345" s="4"/>
      <c r="HJ345" s="4"/>
      <c r="HK345" s="4"/>
      <c r="HL345" s="4"/>
      <c r="HM345" s="4"/>
      <c r="HN345" s="4"/>
      <c r="HO345" s="4"/>
      <c r="HP345" s="4"/>
      <c r="HQ345" s="4"/>
    </row>
    <row r="346" spans="1:225" ht="23" x14ac:dyDescent="0.35">
      <c r="A346" s="35" t="s">
        <v>111</v>
      </c>
      <c r="C346" s="37">
        <v>252</v>
      </c>
      <c r="E346" s="76" t="s">
        <v>69</v>
      </c>
      <c r="F346" s="24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6"/>
      <c r="BE346" s="4"/>
      <c r="BF346" s="22"/>
      <c r="BG346" s="22"/>
      <c r="BH346" s="22"/>
      <c r="BI346" s="22"/>
      <c r="BJ346" s="22"/>
      <c r="BK346" s="22"/>
      <c r="BL346" s="22"/>
      <c r="BM346" s="22"/>
      <c r="BN346" s="22"/>
      <c r="BO346" s="22"/>
      <c r="BP346" s="22"/>
      <c r="BQ346" s="22"/>
      <c r="BR346" s="4"/>
      <c r="BS346" s="4"/>
      <c r="BT346" s="4"/>
      <c r="BU346" s="4"/>
      <c r="BV346" s="4"/>
      <c r="BW346" s="4"/>
      <c r="BX346" s="4"/>
      <c r="BY346" s="4"/>
      <c r="BZ346" s="4"/>
      <c r="CA346" s="4"/>
      <c r="CB346" s="4"/>
      <c r="CC346" s="4"/>
      <c r="CD346" s="4"/>
      <c r="CE346" s="4"/>
      <c r="CF346" s="4"/>
      <c r="CG346" s="4"/>
      <c r="CH346" s="4"/>
      <c r="CI346" s="4"/>
      <c r="CJ346" s="4"/>
      <c r="CK346" s="4"/>
      <c r="CL346" s="4"/>
      <c r="CM346" s="4"/>
      <c r="CN346" s="4"/>
      <c r="CO346" s="4"/>
      <c r="CP346" s="4"/>
      <c r="CQ346" s="4"/>
      <c r="CR346" s="4"/>
      <c r="CS346" s="4"/>
      <c r="CT346" s="4"/>
      <c r="CU346" s="4"/>
      <c r="CV346" s="4"/>
      <c r="CW346" s="4"/>
      <c r="CX346" s="4"/>
      <c r="CY346" s="4"/>
      <c r="CZ346" s="4"/>
      <c r="DA346" s="4"/>
      <c r="DB346" s="4"/>
      <c r="DC346" s="4"/>
      <c r="DD346" s="4"/>
      <c r="DE346" s="4"/>
      <c r="DF346" s="4"/>
      <c r="DG346" s="4"/>
      <c r="DH346" s="4"/>
      <c r="DI346" s="4"/>
      <c r="DJ346" s="4"/>
      <c r="DK346" s="4"/>
      <c r="DL346" s="4"/>
      <c r="DM346" s="4"/>
      <c r="DN346" s="4"/>
      <c r="DO346" s="4"/>
      <c r="DP346" s="4"/>
      <c r="DQ346" s="4"/>
      <c r="DR346" s="4"/>
      <c r="DS346" s="4"/>
      <c r="DT346" s="4"/>
      <c r="DU346" s="4"/>
      <c r="DV346" s="4"/>
      <c r="DW346" s="4"/>
      <c r="DX346" s="4"/>
      <c r="DY346" s="4"/>
      <c r="DZ346" s="4"/>
      <c r="EA346" s="4"/>
      <c r="EB346" s="4"/>
      <c r="EC346" s="4"/>
      <c r="ED346" s="4"/>
      <c r="EE346" s="4"/>
      <c r="EF346" s="4"/>
      <c r="EG346" s="4"/>
      <c r="EH346" s="4"/>
      <c r="EI346" s="4"/>
      <c r="EJ346" s="4"/>
      <c r="EK346" s="4"/>
      <c r="EL346" s="4"/>
      <c r="EM346" s="4"/>
      <c r="EN346" s="4"/>
      <c r="EO346" s="4"/>
      <c r="EP346" s="4"/>
      <c r="EQ346" s="4"/>
      <c r="ER346" s="4"/>
      <c r="ES346" s="4"/>
      <c r="ET346" s="4"/>
      <c r="EU346" s="4"/>
      <c r="EV346" s="4"/>
      <c r="EW346" s="4"/>
      <c r="EX346" s="4"/>
      <c r="EY346" s="4"/>
      <c r="EZ346" s="4"/>
      <c r="FA346" s="4"/>
      <c r="FB346" s="4"/>
      <c r="FC346" s="4"/>
      <c r="FD346" s="4"/>
      <c r="FE346" s="4"/>
      <c r="FF346" s="4"/>
      <c r="FG346" s="4"/>
      <c r="FH346" s="4"/>
      <c r="FI346" s="4"/>
      <c r="FJ346" s="4"/>
      <c r="FK346" s="4"/>
      <c r="FL346" s="4"/>
      <c r="FM346" s="4"/>
      <c r="FN346" s="4"/>
      <c r="FO346" s="4"/>
      <c r="FP346" s="4"/>
      <c r="FQ346" s="4"/>
      <c r="FR346" s="4"/>
      <c r="FS346" s="4"/>
      <c r="FT346" s="4"/>
      <c r="FU346" s="4"/>
      <c r="FV346" s="4"/>
      <c r="FW346" s="4"/>
      <c r="FX346" s="4"/>
      <c r="FY346" s="4"/>
      <c r="FZ346" s="4"/>
      <c r="GA346" s="4"/>
      <c r="GB346" s="4"/>
      <c r="GC346" s="4"/>
      <c r="GD346" s="4"/>
      <c r="GE346" s="4"/>
      <c r="GF346" s="4"/>
      <c r="GG346" s="4"/>
      <c r="GH346" s="4"/>
      <c r="GI346" s="4"/>
      <c r="GJ346" s="4"/>
      <c r="GK346" s="4"/>
      <c r="GL346" s="4"/>
      <c r="GM346" s="4"/>
      <c r="GN346" s="4"/>
      <c r="GO346" s="4"/>
      <c r="GP346" s="4"/>
      <c r="GQ346" s="4"/>
      <c r="GR346" s="4"/>
      <c r="GS346" s="4"/>
      <c r="GT346" s="4"/>
      <c r="GU346" s="4"/>
      <c r="GV346" s="4"/>
      <c r="GW346" s="4"/>
      <c r="GX346" s="4"/>
      <c r="GY346" s="4"/>
      <c r="GZ346" s="4"/>
      <c r="HA346" s="4"/>
      <c r="HB346" s="4"/>
      <c r="HC346" s="4"/>
      <c r="HD346" s="4"/>
      <c r="HE346" s="4"/>
      <c r="HF346" s="4"/>
      <c r="HG346" s="4"/>
      <c r="HH346" s="4"/>
      <c r="HI346" s="4"/>
      <c r="HJ346" s="4"/>
      <c r="HK346" s="4"/>
      <c r="HL346" s="4"/>
      <c r="HM346" s="4"/>
      <c r="HN346" s="4"/>
      <c r="HO346" s="4"/>
      <c r="HP346" s="4"/>
      <c r="HQ346" s="4"/>
    </row>
    <row r="347" spans="1:225" ht="23" x14ac:dyDescent="0.35">
      <c r="A347" s="35" t="s">
        <v>112</v>
      </c>
      <c r="C347" s="37">
        <v>253</v>
      </c>
      <c r="E347" s="76" t="s">
        <v>70</v>
      </c>
      <c r="F347" s="24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6"/>
      <c r="BE347" s="4"/>
      <c r="BF347" s="22"/>
      <c r="BG347" s="22"/>
      <c r="BH347" s="22"/>
      <c r="BI347" s="22"/>
      <c r="BJ347" s="22"/>
      <c r="BK347" s="22"/>
      <c r="BL347" s="22"/>
      <c r="BM347" s="22"/>
      <c r="BN347" s="22"/>
      <c r="BO347" s="22"/>
      <c r="BP347" s="22"/>
      <c r="BQ347" s="22"/>
      <c r="BR347" s="4"/>
      <c r="BS347" s="4"/>
      <c r="BT347" s="4"/>
      <c r="BU347" s="4"/>
      <c r="BV347" s="4"/>
      <c r="BW347" s="4"/>
      <c r="BX347" s="4"/>
      <c r="BY347" s="4"/>
      <c r="BZ347" s="4"/>
      <c r="CA347" s="4"/>
      <c r="CB347" s="4"/>
      <c r="CC347" s="4"/>
      <c r="CD347" s="4"/>
      <c r="CE347" s="4"/>
      <c r="CF347" s="4"/>
      <c r="CG347" s="4"/>
      <c r="CH347" s="4"/>
      <c r="CI347" s="4"/>
      <c r="CJ347" s="4"/>
      <c r="CK347" s="4"/>
      <c r="CL347" s="4"/>
      <c r="CM347" s="4"/>
      <c r="CN347" s="4"/>
      <c r="CO347" s="4"/>
      <c r="CP347" s="4"/>
      <c r="CQ347" s="4"/>
      <c r="CR347" s="4"/>
      <c r="CS347" s="4"/>
      <c r="CT347" s="4"/>
      <c r="CU347" s="4"/>
      <c r="CV347" s="4"/>
      <c r="CW347" s="4"/>
      <c r="CX347" s="4"/>
      <c r="CY347" s="4"/>
      <c r="CZ347" s="4"/>
      <c r="DA347" s="4"/>
      <c r="DB347" s="4"/>
      <c r="DC347" s="4"/>
      <c r="DD347" s="4"/>
      <c r="DE347" s="4"/>
      <c r="DF347" s="4"/>
      <c r="DG347" s="4"/>
      <c r="DH347" s="4"/>
      <c r="DI347" s="4"/>
      <c r="DJ347" s="4"/>
      <c r="DK347" s="4"/>
      <c r="DL347" s="4"/>
      <c r="DM347" s="4"/>
      <c r="DN347" s="4"/>
      <c r="DO347" s="4"/>
      <c r="DP347" s="4"/>
      <c r="DQ347" s="4"/>
      <c r="DR347" s="4"/>
      <c r="DS347" s="4"/>
      <c r="DT347" s="4"/>
      <c r="DU347" s="4"/>
      <c r="DV347" s="4"/>
      <c r="DW347" s="4"/>
      <c r="DX347" s="4"/>
      <c r="DY347" s="4"/>
      <c r="DZ347" s="4"/>
      <c r="EA347" s="4"/>
      <c r="EB347" s="4"/>
      <c r="EC347" s="4"/>
      <c r="ED347" s="4"/>
      <c r="EE347" s="4"/>
      <c r="EF347" s="4"/>
      <c r="EG347" s="4"/>
      <c r="EH347" s="4"/>
      <c r="EI347" s="4"/>
      <c r="EJ347" s="4"/>
      <c r="EK347" s="4"/>
      <c r="EL347" s="4"/>
      <c r="EM347" s="4"/>
      <c r="EN347" s="4"/>
      <c r="EO347" s="4"/>
      <c r="EP347" s="4"/>
      <c r="EQ347" s="4"/>
      <c r="ER347" s="4"/>
      <c r="ES347" s="4"/>
      <c r="ET347" s="4"/>
      <c r="EU347" s="4"/>
      <c r="EV347" s="4"/>
      <c r="EW347" s="4"/>
      <c r="EX347" s="4"/>
      <c r="EY347" s="4"/>
      <c r="EZ347" s="4"/>
      <c r="FA347" s="4"/>
      <c r="FB347" s="4"/>
      <c r="FC347" s="4"/>
      <c r="FD347" s="4"/>
      <c r="FE347" s="4"/>
      <c r="FF347" s="4"/>
      <c r="FG347" s="4"/>
      <c r="FH347" s="4"/>
      <c r="FI347" s="4"/>
      <c r="FJ347" s="4"/>
      <c r="FK347" s="4"/>
      <c r="FL347" s="4"/>
      <c r="FM347" s="4"/>
      <c r="FN347" s="4"/>
      <c r="FO347" s="4"/>
      <c r="FP347" s="4"/>
      <c r="FQ347" s="4"/>
      <c r="FR347" s="4"/>
      <c r="FS347" s="4"/>
      <c r="FT347" s="4"/>
      <c r="FU347" s="4"/>
      <c r="FV347" s="4"/>
      <c r="FW347" s="4"/>
      <c r="FX347" s="4"/>
      <c r="FY347" s="4"/>
      <c r="FZ347" s="4"/>
      <c r="GA347" s="4"/>
      <c r="GB347" s="4"/>
      <c r="GC347" s="4"/>
      <c r="GD347" s="4"/>
      <c r="GE347" s="4"/>
      <c r="GF347" s="4"/>
      <c r="GG347" s="4"/>
      <c r="GH347" s="4"/>
      <c r="GI347" s="4"/>
      <c r="GJ347" s="4"/>
      <c r="GK347" s="4"/>
      <c r="GL347" s="4"/>
      <c r="GM347" s="4"/>
      <c r="GN347" s="4"/>
      <c r="GO347" s="4"/>
      <c r="GP347" s="4"/>
      <c r="GQ347" s="4"/>
      <c r="GR347" s="4"/>
      <c r="GS347" s="4"/>
      <c r="GT347" s="4"/>
      <c r="GU347" s="4"/>
      <c r="GV347" s="4"/>
      <c r="GW347" s="4"/>
      <c r="GX347" s="4"/>
      <c r="GY347" s="4"/>
      <c r="GZ347" s="4"/>
      <c r="HA347" s="4"/>
      <c r="HB347" s="4"/>
      <c r="HC347" s="4"/>
      <c r="HD347" s="4"/>
      <c r="HE347" s="4"/>
      <c r="HF347" s="4"/>
      <c r="HG347" s="4"/>
      <c r="HH347" s="4"/>
      <c r="HI347" s="4"/>
      <c r="HJ347" s="4"/>
      <c r="HK347" s="4"/>
      <c r="HL347" s="4"/>
      <c r="HM347" s="4"/>
      <c r="HN347" s="4"/>
      <c r="HO347" s="4"/>
      <c r="HP347" s="4"/>
      <c r="HQ347" s="4"/>
    </row>
    <row r="348" spans="1:225" ht="23" x14ac:dyDescent="0.35">
      <c r="A348" s="35" t="s">
        <v>113</v>
      </c>
      <c r="C348" s="37">
        <v>254</v>
      </c>
      <c r="E348" s="77" t="s">
        <v>71</v>
      </c>
      <c r="F348" s="30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2"/>
      <c r="BE348" s="4"/>
      <c r="BF348" s="22"/>
      <c r="BG348" s="22"/>
      <c r="BH348" s="22"/>
      <c r="BI348" s="22"/>
      <c r="BJ348" s="22"/>
      <c r="BK348" s="22"/>
      <c r="BL348" s="22"/>
      <c r="BM348" s="22"/>
      <c r="BN348" s="22"/>
      <c r="BO348" s="22"/>
      <c r="BP348" s="22"/>
      <c r="BQ348" s="22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4"/>
      <c r="CI348" s="4"/>
      <c r="CJ348" s="4"/>
      <c r="CK348" s="4"/>
      <c r="CL348" s="4"/>
      <c r="CM348" s="4"/>
      <c r="CN348" s="4"/>
      <c r="CO348" s="4"/>
      <c r="CP348" s="4"/>
      <c r="CQ348" s="4"/>
      <c r="CR348" s="4"/>
      <c r="CS348" s="4"/>
      <c r="CT348" s="4"/>
      <c r="CU348" s="4"/>
      <c r="CV348" s="4"/>
      <c r="CW348" s="4"/>
      <c r="CX348" s="4"/>
      <c r="CY348" s="4"/>
      <c r="CZ348" s="4"/>
      <c r="DA348" s="4"/>
      <c r="DB348" s="4"/>
      <c r="DC348" s="4"/>
      <c r="DD348" s="4"/>
      <c r="DE348" s="4"/>
      <c r="DF348" s="4"/>
      <c r="DG348" s="4"/>
      <c r="DH348" s="4"/>
      <c r="DI348" s="4"/>
      <c r="DJ348" s="4"/>
      <c r="DK348" s="4"/>
      <c r="DL348" s="4"/>
      <c r="DM348" s="4"/>
      <c r="DN348" s="4"/>
      <c r="DO348" s="4"/>
      <c r="DP348" s="4"/>
      <c r="DQ348" s="4"/>
      <c r="DR348" s="4"/>
      <c r="DS348" s="4"/>
      <c r="DT348" s="4"/>
      <c r="DU348" s="4"/>
      <c r="DV348" s="4"/>
      <c r="DW348" s="4"/>
      <c r="DX348" s="4"/>
      <c r="DY348" s="4"/>
      <c r="DZ348" s="4"/>
      <c r="EA348" s="4"/>
      <c r="EB348" s="4"/>
      <c r="EC348" s="4"/>
      <c r="ED348" s="4"/>
      <c r="EE348" s="4"/>
      <c r="EF348" s="4"/>
      <c r="EG348" s="4"/>
      <c r="EH348" s="4"/>
      <c r="EI348" s="4"/>
      <c r="EJ348" s="4"/>
      <c r="EK348" s="4"/>
      <c r="EL348" s="4"/>
      <c r="EM348" s="4"/>
      <c r="EN348" s="4"/>
      <c r="EO348" s="4"/>
      <c r="EP348" s="4"/>
      <c r="EQ348" s="4"/>
      <c r="ER348" s="4"/>
      <c r="ES348" s="4"/>
      <c r="ET348" s="4"/>
      <c r="EU348" s="4"/>
      <c r="EV348" s="4"/>
      <c r="EW348" s="4"/>
      <c r="EX348" s="4"/>
      <c r="EY348" s="4"/>
      <c r="EZ348" s="4"/>
      <c r="FA348" s="4"/>
      <c r="FB348" s="4"/>
      <c r="FC348" s="4"/>
      <c r="FD348" s="4"/>
      <c r="FE348" s="4"/>
      <c r="FF348" s="4"/>
      <c r="FG348" s="4"/>
      <c r="FH348" s="4"/>
      <c r="FI348" s="4"/>
      <c r="FJ348" s="4"/>
      <c r="FK348" s="4"/>
      <c r="FL348" s="4"/>
      <c r="FM348" s="4"/>
      <c r="FN348" s="4"/>
      <c r="FO348" s="4"/>
      <c r="FP348" s="4"/>
      <c r="FQ348" s="4"/>
      <c r="FR348" s="4"/>
      <c r="FS348" s="4"/>
      <c r="FT348" s="4"/>
      <c r="FU348" s="4"/>
      <c r="FV348" s="4"/>
      <c r="FW348" s="4"/>
      <c r="FX348" s="4"/>
      <c r="FY348" s="4"/>
      <c r="FZ348" s="4"/>
      <c r="GA348" s="4"/>
      <c r="GB348" s="4"/>
      <c r="GC348" s="4"/>
      <c r="GD348" s="4"/>
      <c r="GE348" s="4"/>
      <c r="GF348" s="4"/>
      <c r="GG348" s="4"/>
      <c r="GH348" s="4"/>
      <c r="GI348" s="4"/>
      <c r="GJ348" s="4"/>
      <c r="GK348" s="4"/>
      <c r="GL348" s="4"/>
      <c r="GM348" s="4"/>
      <c r="GN348" s="4"/>
      <c r="GO348" s="4"/>
      <c r="GP348" s="4"/>
      <c r="GQ348" s="4"/>
      <c r="GR348" s="4"/>
      <c r="GS348" s="4"/>
      <c r="GT348" s="4"/>
      <c r="GU348" s="4"/>
      <c r="GV348" s="4"/>
      <c r="GW348" s="4"/>
      <c r="GX348" s="4"/>
      <c r="GY348" s="4"/>
      <c r="GZ348" s="4"/>
      <c r="HA348" s="4"/>
      <c r="HB348" s="4"/>
      <c r="HC348" s="4"/>
      <c r="HD348" s="4"/>
      <c r="HE348" s="4"/>
      <c r="HF348" s="4"/>
      <c r="HG348" s="4"/>
      <c r="HH348" s="4"/>
      <c r="HI348" s="4"/>
      <c r="HJ348" s="4"/>
      <c r="HK348" s="4"/>
      <c r="HL348" s="4"/>
      <c r="HM348" s="4"/>
      <c r="HN348" s="4"/>
      <c r="HO348" s="4"/>
      <c r="HP348" s="4"/>
      <c r="HQ348" s="4"/>
    </row>
    <row r="349" spans="1:225" ht="14.5" x14ac:dyDescent="0.35">
      <c r="C349" s="37"/>
    </row>
    <row r="350" spans="1:225" ht="14.5" x14ac:dyDescent="0.35">
      <c r="C350" s="37"/>
    </row>
    <row r="351" spans="1:225" ht="14.5" hidden="1" x14ac:dyDescent="0.35">
      <c r="C351" s="37"/>
    </row>
  </sheetData>
  <mergeCells count="5">
    <mergeCell ref="F5:Q5"/>
    <mergeCell ref="S5:AD5"/>
    <mergeCell ref="AF5:AQ5"/>
    <mergeCell ref="AS5:BD5"/>
    <mergeCell ref="F342:Q342"/>
  </mergeCells>
  <dataValidations count="1">
    <dataValidation type="custom" allowBlank="1" showInputMessage="1" showErrorMessage="1" sqref="F341:XFD344 F1:XFD7 A1:E1048576" xr:uid="{5CC336AE-F210-4BB8-842E-5C072761F844}">
      <formula1>0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0A83FD-5B6E-464B-97AD-1F8C419AF5F4}">
  <sheetPr>
    <tabColor rgb="FFEBF1DE"/>
  </sheetPr>
  <dimension ref="A1:HQ351"/>
  <sheetViews>
    <sheetView showGridLines="0" zoomScale="75" zoomScaleNormal="75" workbookViewId="0">
      <pane xSplit="5" ySplit="7" topLeftCell="F8" activePane="bottomRight" state="frozen"/>
      <selection pane="topRight" activeCell="F1" sqref="F1"/>
      <selection pane="bottomLeft" activeCell="A8" sqref="A8"/>
      <selection pane="bottomRight"/>
    </sheetView>
  </sheetViews>
  <sheetFormatPr baseColWidth="10" defaultColWidth="0" defaultRowHeight="15" customHeight="1" zeroHeight="1" x14ac:dyDescent="0.35"/>
  <cols>
    <col min="1" max="1" width="11.7265625" style="35" hidden="1" customWidth="1"/>
    <col min="2" max="2" width="11.81640625" style="35" hidden="1" customWidth="1"/>
    <col min="3" max="3" width="4.7265625" style="35" hidden="1" customWidth="1"/>
    <col min="4" max="4" width="4.7265625" customWidth="1"/>
    <col min="5" max="5" width="81" style="1" customWidth="1"/>
    <col min="6" max="17" width="15.7265625" style="4" customWidth="1"/>
    <col min="18" max="18" width="3.7265625" style="4" customWidth="1"/>
    <col min="19" max="30" width="15.7265625" style="4" customWidth="1"/>
    <col min="31" max="31" width="3.7265625" style="4" customWidth="1"/>
    <col min="32" max="43" width="15.7265625" style="4" customWidth="1"/>
    <col min="44" max="44" width="3.7265625" style="4" customWidth="1"/>
    <col min="45" max="56" width="15.7265625" style="4" customWidth="1"/>
    <col min="57" max="57" width="9.1796875" customWidth="1"/>
    <col min="58" max="225" width="0" hidden="1" customWidth="1"/>
    <col min="226" max="265" width="9.1796875" hidden="1" customWidth="1"/>
    <col min="266" max="16384" width="9.1796875" hidden="1"/>
  </cols>
  <sheetData>
    <row r="1" spans="1:56" s="78" customFormat="1" ht="22" customHeight="1" thickTop="1" thickBot="1" x14ac:dyDescent="0.4">
      <c r="A1" s="141"/>
      <c r="B1" s="141"/>
      <c r="C1" s="141"/>
      <c r="F1" s="143"/>
      <c r="G1" s="143"/>
      <c r="H1" s="143"/>
      <c r="I1" s="143"/>
      <c r="J1" s="3"/>
      <c r="K1" s="3"/>
      <c r="L1" s="3"/>
      <c r="M1" s="3"/>
      <c r="N1" s="143"/>
      <c r="O1" s="143"/>
      <c r="P1" s="143"/>
      <c r="Q1" s="144"/>
      <c r="T1" s="143"/>
      <c r="U1" s="143"/>
      <c r="V1" s="143"/>
      <c r="W1" s="3"/>
      <c r="X1" s="3"/>
      <c r="Y1" s="3"/>
      <c r="Z1" s="3"/>
      <c r="AA1" s="143"/>
      <c r="AB1" s="143"/>
      <c r="AC1" s="143"/>
      <c r="AD1" s="144"/>
      <c r="AG1" s="143"/>
      <c r="AH1" s="143"/>
      <c r="AI1" s="143"/>
      <c r="AJ1" s="3"/>
      <c r="AK1" s="3"/>
      <c r="AL1" s="3"/>
      <c r="AM1" s="3"/>
      <c r="AN1" s="143"/>
      <c r="AO1" s="143"/>
      <c r="AP1" s="143"/>
      <c r="AQ1" s="144"/>
      <c r="AT1" s="143"/>
      <c r="AU1" s="143"/>
      <c r="AV1" s="143"/>
      <c r="AW1" s="3"/>
      <c r="AX1" s="3"/>
      <c r="AY1" s="3"/>
      <c r="AZ1" s="3"/>
      <c r="BA1" s="143"/>
      <c r="BB1" s="143"/>
      <c r="BC1" s="143"/>
      <c r="BD1" s="144"/>
    </row>
    <row r="2" spans="1:56" s="78" customFormat="1" ht="22" customHeight="1" thickTop="1" x14ac:dyDescent="0.35">
      <c r="A2" s="141"/>
      <c r="B2" s="141"/>
      <c r="C2" s="141"/>
      <c r="F2" s="143"/>
      <c r="G2" s="143"/>
      <c r="H2" s="145"/>
      <c r="I2" s="145"/>
      <c r="J2" s="3"/>
      <c r="K2" s="3"/>
      <c r="L2" s="3"/>
      <c r="M2" s="3"/>
      <c r="N2" s="145"/>
      <c r="O2" s="145"/>
      <c r="P2" s="145"/>
      <c r="Q2" s="146"/>
      <c r="S2" s="147"/>
      <c r="T2" s="148"/>
      <c r="U2" s="145"/>
      <c r="V2" s="145"/>
      <c r="W2" s="3"/>
      <c r="X2" s="3"/>
      <c r="Y2" s="3"/>
      <c r="Z2" s="3"/>
      <c r="AA2" s="145"/>
      <c r="AB2" s="145"/>
      <c r="AC2" s="145"/>
      <c r="AD2" s="146"/>
      <c r="AF2" s="2"/>
      <c r="AG2" s="148"/>
      <c r="AH2" s="145"/>
      <c r="AI2" s="145"/>
      <c r="AJ2" s="3"/>
      <c r="AK2" s="3"/>
      <c r="AL2" s="3"/>
      <c r="AM2" s="3"/>
      <c r="AN2" s="145"/>
      <c r="AO2" s="145"/>
      <c r="AP2" s="145"/>
      <c r="AQ2" s="146"/>
      <c r="AS2" s="2"/>
      <c r="AT2" s="148"/>
      <c r="AU2" s="145"/>
      <c r="AV2" s="145"/>
      <c r="AW2" s="3"/>
      <c r="AX2" s="3"/>
      <c r="AY2" s="3"/>
      <c r="AZ2" s="3"/>
      <c r="BA2" s="145"/>
      <c r="BB2" s="145"/>
      <c r="BC2" s="145"/>
      <c r="BD2" s="146"/>
    </row>
    <row r="3" spans="1:56" s="78" customFormat="1" ht="22" customHeight="1" x14ac:dyDescent="0.35">
      <c r="A3" s="141"/>
      <c r="B3" s="141"/>
      <c r="C3" s="141"/>
      <c r="E3" s="61"/>
      <c r="F3" s="149"/>
      <c r="G3" s="149"/>
      <c r="H3" s="2"/>
      <c r="I3" s="2"/>
      <c r="J3" s="2"/>
      <c r="K3" s="3"/>
      <c r="L3" s="3"/>
      <c r="M3" s="3"/>
      <c r="N3" s="3"/>
      <c r="O3" s="3"/>
      <c r="P3" s="3"/>
      <c r="Q3" s="3"/>
      <c r="S3" s="149"/>
      <c r="T3" s="150"/>
      <c r="U3" s="2"/>
      <c r="V3" s="2"/>
      <c r="W3" s="2"/>
      <c r="X3" s="3"/>
      <c r="Y3" s="3"/>
      <c r="Z3" s="3"/>
      <c r="AA3" s="3"/>
      <c r="AB3" s="3"/>
      <c r="AC3" s="3"/>
      <c r="AD3" s="3"/>
      <c r="AF3" s="149"/>
      <c r="AG3" s="149"/>
      <c r="AH3" s="2"/>
      <c r="AI3" s="2"/>
      <c r="AJ3" s="2"/>
      <c r="AK3" s="3"/>
      <c r="AL3" s="3"/>
      <c r="AM3" s="3"/>
      <c r="AN3" s="3"/>
      <c r="AO3" s="3"/>
      <c r="AP3" s="3"/>
      <c r="AQ3" s="3"/>
      <c r="AS3" s="149"/>
      <c r="AT3" s="149"/>
      <c r="AU3" s="2"/>
      <c r="AV3" s="2"/>
      <c r="AW3" s="2"/>
      <c r="AX3" s="3"/>
      <c r="AY3" s="3"/>
      <c r="AZ3" s="3"/>
      <c r="BA3" s="3"/>
      <c r="BB3" s="3"/>
      <c r="BC3" s="3"/>
      <c r="BD3" s="3"/>
    </row>
    <row r="4" spans="1:56" s="78" customFormat="1" ht="22" customHeight="1" x14ac:dyDescent="0.35">
      <c r="A4" s="141"/>
      <c r="B4" s="141"/>
      <c r="C4" s="141"/>
      <c r="E4" s="151"/>
      <c r="F4" s="147"/>
      <c r="G4" s="147"/>
      <c r="H4" s="147"/>
      <c r="I4" s="147"/>
      <c r="J4" s="147"/>
      <c r="K4" s="147"/>
      <c r="L4" s="147"/>
      <c r="M4" s="147"/>
      <c r="N4" s="147"/>
      <c r="O4" s="147"/>
      <c r="P4" s="147"/>
      <c r="Q4" s="147"/>
      <c r="R4" s="147"/>
      <c r="S4" s="147"/>
      <c r="T4" s="147"/>
      <c r="U4" s="147"/>
      <c r="V4" s="147"/>
      <c r="W4" s="147"/>
      <c r="X4" s="147"/>
      <c r="Y4" s="147"/>
      <c r="Z4" s="147"/>
      <c r="AA4" s="147"/>
      <c r="AB4" s="147"/>
      <c r="AC4" s="147"/>
      <c r="AD4" s="147"/>
      <c r="AE4" s="147"/>
      <c r="AF4" s="147"/>
      <c r="AG4" s="147"/>
      <c r="AH4" s="147"/>
      <c r="AI4" s="147"/>
      <c r="AJ4" s="147"/>
      <c r="AK4" s="147"/>
      <c r="AL4" s="147"/>
      <c r="AM4" s="147"/>
      <c r="AN4" s="147"/>
      <c r="AO4" s="147"/>
      <c r="AP4" s="147"/>
      <c r="AQ4" s="147"/>
      <c r="AR4" s="147"/>
      <c r="AS4" s="147"/>
      <c r="AT4" s="147"/>
      <c r="AU4" s="147"/>
      <c r="AV4" s="147"/>
      <c r="AW4" s="147"/>
      <c r="AX4" s="147"/>
      <c r="AY4" s="147"/>
      <c r="AZ4" s="147"/>
      <c r="BA4" s="147"/>
      <c r="BB4" s="147"/>
      <c r="BC4" s="147"/>
      <c r="BD4" s="147"/>
    </row>
    <row r="5" spans="1:56" s="78" customFormat="1" ht="22" customHeight="1" thickBot="1" x14ac:dyDescent="0.4">
      <c r="A5" s="141"/>
      <c r="B5" s="141"/>
      <c r="C5" s="141"/>
      <c r="E5" s="36" t="str">
        <f>ÁREAS!$F$19</f>
        <v>Corporate Equity Derivatives.</v>
      </c>
      <c r="F5" s="401" t="str">
        <f>+IDIOMA!$H$17</f>
        <v>New Business Booked Volume</v>
      </c>
      <c r="G5" s="401"/>
      <c r="H5" s="401"/>
      <c r="I5" s="401"/>
      <c r="J5" s="401"/>
      <c r="K5" s="401"/>
      <c r="L5" s="401"/>
      <c r="M5" s="401"/>
      <c r="N5" s="401"/>
      <c r="O5" s="401"/>
      <c r="P5" s="401"/>
      <c r="Q5" s="401"/>
      <c r="S5" s="401" t="str">
        <f>+IDIOMA!$H$18</f>
        <v>New Business Intermediation / Facilitation / Advisory Volume</v>
      </c>
      <c r="T5" s="401"/>
      <c r="U5" s="401"/>
      <c r="V5" s="401"/>
      <c r="W5" s="401"/>
      <c r="X5" s="401"/>
      <c r="Y5" s="401"/>
      <c r="Z5" s="401"/>
      <c r="AA5" s="401"/>
      <c r="AB5" s="401"/>
      <c r="AC5" s="401"/>
      <c r="AD5" s="401"/>
      <c r="AF5" s="401" t="str">
        <f>+IDIOMA!$H$19</f>
        <v>New Business # Deals</v>
      </c>
      <c r="AG5" s="401"/>
      <c r="AH5" s="401"/>
      <c r="AI5" s="401"/>
      <c r="AJ5" s="401"/>
      <c r="AK5" s="401"/>
      <c r="AL5" s="401"/>
      <c r="AM5" s="401"/>
      <c r="AN5" s="401"/>
      <c r="AO5" s="401"/>
      <c r="AP5" s="401"/>
      <c r="AQ5" s="401"/>
      <c r="AS5" s="401" t="str">
        <f>+IDIOMA!$H$20</f>
        <v>Stock # Deals</v>
      </c>
      <c r="AT5" s="401"/>
      <c r="AU5" s="401"/>
      <c r="AV5" s="401"/>
      <c r="AW5" s="401"/>
      <c r="AX5" s="401"/>
      <c r="AY5" s="401"/>
      <c r="AZ5" s="401"/>
      <c r="BA5" s="401"/>
      <c r="BB5" s="401"/>
      <c r="BC5" s="401"/>
      <c r="BD5" s="401"/>
    </row>
    <row r="6" spans="1:56" s="78" customFormat="1" ht="22" customHeight="1" thickTop="1" x14ac:dyDescent="0.35">
      <c r="A6" s="141"/>
      <c r="B6" s="141"/>
      <c r="C6" s="141"/>
      <c r="E6" s="152"/>
      <c r="F6" s="147"/>
      <c r="G6" s="147"/>
      <c r="H6" s="147"/>
      <c r="I6" s="147"/>
      <c r="J6" s="147"/>
      <c r="K6" s="147"/>
      <c r="L6" s="147"/>
      <c r="M6" s="147"/>
      <c r="N6" s="147"/>
      <c r="O6" s="147"/>
      <c r="P6" s="147"/>
      <c r="Q6" s="147"/>
      <c r="R6" s="147"/>
      <c r="S6" s="147"/>
      <c r="T6" s="147"/>
      <c r="U6" s="147"/>
      <c r="V6" s="147"/>
      <c r="W6" s="147"/>
      <c r="X6" s="147"/>
      <c r="Y6" s="147"/>
      <c r="Z6" s="147"/>
      <c r="AA6" s="147"/>
      <c r="AB6" s="147"/>
      <c r="AC6" s="147"/>
      <c r="AD6" s="147"/>
      <c r="AE6" s="147"/>
      <c r="AF6" s="147"/>
      <c r="AG6" s="147"/>
      <c r="AH6" s="147"/>
      <c r="AI6" s="147"/>
      <c r="AJ6" s="147"/>
      <c r="AK6" s="147"/>
      <c r="AL6" s="147"/>
      <c r="AM6" s="147"/>
      <c r="AN6" s="147"/>
      <c r="AO6" s="147"/>
      <c r="AP6" s="147"/>
      <c r="AQ6" s="147"/>
      <c r="AR6" s="147"/>
      <c r="AS6" s="147"/>
      <c r="AT6" s="147"/>
      <c r="AU6" s="147"/>
      <c r="AV6" s="147"/>
      <c r="AW6" s="147"/>
      <c r="AX6" s="147"/>
      <c r="AY6" s="147"/>
      <c r="AZ6" s="147"/>
      <c r="BA6" s="147"/>
      <c r="BB6" s="147"/>
      <c r="BC6" s="147"/>
      <c r="BD6" s="147"/>
    </row>
    <row r="7" spans="1:56" s="78" customFormat="1" ht="24" customHeight="1" x14ac:dyDescent="0.35">
      <c r="A7" s="141" t="s">
        <v>368</v>
      </c>
      <c r="B7" s="141" t="s">
        <v>174</v>
      </c>
      <c r="C7" s="141" t="s">
        <v>369</v>
      </c>
      <c r="E7" s="5" t="str">
        <f>IDIOMA!D7</f>
        <v>(thousands of LC)</v>
      </c>
      <c r="F7" s="142" t="str">
        <f>IDIOMA!$H$3</f>
        <v>Jan</v>
      </c>
      <c r="G7" s="142" t="str">
        <f>IDIOMA!$H$4</f>
        <v>Feb</v>
      </c>
      <c r="H7" s="142" t="str">
        <f>IDIOMA!$H$5</f>
        <v>Mar</v>
      </c>
      <c r="I7" s="142" t="str">
        <f>IDIOMA!$H$6</f>
        <v>Apr</v>
      </c>
      <c r="J7" s="142" t="str">
        <f>IDIOMA!$H$7</f>
        <v>May</v>
      </c>
      <c r="K7" s="142" t="str">
        <f>IDIOMA!$H$8</f>
        <v>Jun</v>
      </c>
      <c r="L7" s="142" t="str">
        <f>IDIOMA!$H$9</f>
        <v>Jul</v>
      </c>
      <c r="M7" s="142" t="str">
        <f>IDIOMA!$H$10</f>
        <v>Aug</v>
      </c>
      <c r="N7" s="142" t="str">
        <f>IDIOMA!$H$11</f>
        <v>Sep</v>
      </c>
      <c r="O7" s="142" t="str">
        <f>IDIOMA!$H$12</f>
        <v>Oct</v>
      </c>
      <c r="P7" s="142" t="str">
        <f>IDIOMA!$H$13</f>
        <v>Nov</v>
      </c>
      <c r="Q7" s="142" t="str">
        <f>IDIOMA!$H$14</f>
        <v>Dec</v>
      </c>
      <c r="S7" s="142" t="str">
        <f>IDIOMA!$H$3</f>
        <v>Jan</v>
      </c>
      <c r="T7" s="142" t="str">
        <f>IDIOMA!$H$4</f>
        <v>Feb</v>
      </c>
      <c r="U7" s="142" t="str">
        <f>IDIOMA!$H$5</f>
        <v>Mar</v>
      </c>
      <c r="V7" s="142" t="str">
        <f>IDIOMA!$H$6</f>
        <v>Apr</v>
      </c>
      <c r="W7" s="142" t="str">
        <f>IDIOMA!$H$7</f>
        <v>May</v>
      </c>
      <c r="X7" s="142" t="str">
        <f>IDIOMA!$H$8</f>
        <v>Jun</v>
      </c>
      <c r="Y7" s="142" t="str">
        <f>IDIOMA!$H$9</f>
        <v>Jul</v>
      </c>
      <c r="Z7" s="142" t="str">
        <f>IDIOMA!$H$10</f>
        <v>Aug</v>
      </c>
      <c r="AA7" s="142" t="str">
        <f>IDIOMA!$H$11</f>
        <v>Sep</v>
      </c>
      <c r="AB7" s="142" t="str">
        <f>IDIOMA!$H$12</f>
        <v>Oct</v>
      </c>
      <c r="AC7" s="142" t="str">
        <f>IDIOMA!$H$13</f>
        <v>Nov</v>
      </c>
      <c r="AD7" s="142" t="str">
        <f>IDIOMA!$H$14</f>
        <v>Dec</v>
      </c>
      <c r="AF7" s="142" t="str">
        <f>IDIOMA!$H$3</f>
        <v>Jan</v>
      </c>
      <c r="AG7" s="142" t="str">
        <f>IDIOMA!$H$4</f>
        <v>Feb</v>
      </c>
      <c r="AH7" s="142" t="str">
        <f>IDIOMA!$H$5</f>
        <v>Mar</v>
      </c>
      <c r="AI7" s="142" t="str">
        <f>IDIOMA!$H$6</f>
        <v>Apr</v>
      </c>
      <c r="AJ7" s="142" t="str">
        <f>IDIOMA!$H$7</f>
        <v>May</v>
      </c>
      <c r="AK7" s="142" t="str">
        <f>IDIOMA!$H$8</f>
        <v>Jun</v>
      </c>
      <c r="AL7" s="142" t="str">
        <f>IDIOMA!$H$9</f>
        <v>Jul</v>
      </c>
      <c r="AM7" s="142" t="str">
        <f>IDIOMA!$H$10</f>
        <v>Aug</v>
      </c>
      <c r="AN7" s="142" t="str">
        <f>IDIOMA!$H$11</f>
        <v>Sep</v>
      </c>
      <c r="AO7" s="142" t="str">
        <f>IDIOMA!$H$12</f>
        <v>Oct</v>
      </c>
      <c r="AP7" s="142" t="str">
        <f>IDIOMA!$H$13</f>
        <v>Nov</v>
      </c>
      <c r="AQ7" s="142" t="str">
        <f>IDIOMA!$H$14</f>
        <v>Dec</v>
      </c>
      <c r="AS7" s="142" t="str">
        <f>IDIOMA!$H$3</f>
        <v>Jan</v>
      </c>
      <c r="AT7" s="142" t="str">
        <f>IDIOMA!$H$4</f>
        <v>Feb</v>
      </c>
      <c r="AU7" s="142" t="str">
        <f>IDIOMA!$H$5</f>
        <v>Mar</v>
      </c>
      <c r="AV7" s="142" t="str">
        <f>IDIOMA!$H$6</f>
        <v>Apr</v>
      </c>
      <c r="AW7" s="142" t="str">
        <f>IDIOMA!$H$7</f>
        <v>May</v>
      </c>
      <c r="AX7" s="142" t="str">
        <f>IDIOMA!$H$8</f>
        <v>Jun</v>
      </c>
      <c r="AY7" s="142" t="str">
        <f>IDIOMA!$H$9</f>
        <v>Jul</v>
      </c>
      <c r="AZ7" s="142" t="str">
        <f>IDIOMA!$H$10</f>
        <v>Aug</v>
      </c>
      <c r="BA7" s="142" t="str">
        <f>IDIOMA!$H$11</f>
        <v>Sep</v>
      </c>
      <c r="BB7" s="142" t="str">
        <f>IDIOMA!$H$12</f>
        <v>Oct</v>
      </c>
      <c r="BC7" s="142" t="str">
        <f>IDIOMA!$H$13</f>
        <v>Nov</v>
      </c>
      <c r="BD7" s="142" t="str">
        <f>IDIOMA!$H$14</f>
        <v>Dec</v>
      </c>
    </row>
    <row r="8" spans="1:56" s="18" customFormat="1" ht="23" x14ac:dyDescent="0.35">
      <c r="A8" s="35"/>
      <c r="B8" s="35"/>
      <c r="C8" s="35"/>
      <c r="E8" s="12" t="s">
        <v>302</v>
      </c>
      <c r="F8" s="371">
        <f>SUM(F40:F49)+SUM(F51:F53)+SUM(F55:F59)+SUM(F65:F74)+SUM(F76:F78)+SUM(F80:F84)+SUM(F266:F275)+SUM(F101:F103)+SUM(F105:F109)+SUM(F115:F124)+SUM(F126:F128)+SUM(F130:F134)+SUM(F90:F99)+SUM(F152:F154)+SUM(F156:F160)+SUM(F141:F150)+SUM(F177:F179)+SUM(F181:F185)+SUM(F166:F175)+SUM(F202:F204)+SUM(F206:F210)+SUM(F191:F200)+SUM(F227:F229)+SUM(F231:F235)+SUM(F216:F225)+SUM(F252:F254)+SUM(F256:F260)+SUM(F241:F250)+SUM(F277:F279)+SUM(F281:F285)+SUM(F14:F23)+SUM(F25:F27)+SUM(F29:F33)+F12+F38+F63+F88+F113+F139+F164+F189+F214+F239+F264</f>
        <v>0</v>
      </c>
      <c r="G8" s="385">
        <f t="shared" ref="G8:Q8" si="0">SUM(G40:G49)+SUM(G51:G53)+SUM(G55:G59)+SUM(G65:G74)+SUM(G76:G78)+SUM(G80:G84)+SUM(G266:G275)+SUM(G101:G103)+SUM(G105:G109)+SUM(G115:G124)+SUM(G126:G128)+SUM(G130:G134)+SUM(G90:G99)+SUM(G152:G154)+SUM(G156:G160)+SUM(G141:G150)+SUM(G177:G179)+SUM(G181:G185)+SUM(G166:G175)+SUM(G202:G204)+SUM(G206:G210)+SUM(G191:G200)+SUM(G227:G229)+SUM(G231:G235)+SUM(G216:G225)+SUM(G252:G254)+SUM(G256:G260)+SUM(G241:G250)+SUM(G277:G279)+SUM(G281:G285)+SUM(G14:G23)+SUM(G25:G27)+SUM(G29:G33)+G12+G38+G63+G88+G113+G139+G164+G189+G214+G239+G264</f>
        <v>0</v>
      </c>
      <c r="H8" s="385">
        <f t="shared" si="0"/>
        <v>0</v>
      </c>
      <c r="I8" s="385">
        <f t="shared" si="0"/>
        <v>0</v>
      </c>
      <c r="J8" s="385">
        <f t="shared" si="0"/>
        <v>0</v>
      </c>
      <c r="K8" s="385">
        <f t="shared" si="0"/>
        <v>0</v>
      </c>
      <c r="L8" s="385">
        <f t="shared" si="0"/>
        <v>0</v>
      </c>
      <c r="M8" s="385">
        <f t="shared" si="0"/>
        <v>0</v>
      </c>
      <c r="N8" s="385">
        <f t="shared" si="0"/>
        <v>0</v>
      </c>
      <c r="O8" s="385">
        <f t="shared" si="0"/>
        <v>0</v>
      </c>
      <c r="P8" s="385">
        <f t="shared" si="0"/>
        <v>0</v>
      </c>
      <c r="Q8" s="378">
        <f t="shared" si="0"/>
        <v>0</v>
      </c>
      <c r="R8" s="17"/>
      <c r="S8" s="371">
        <f>SUM(S40:S49)+SUM(S51:S53)+SUM(S55:S59)+SUM(S65:S74)+SUM(S76:S78)+SUM(S80:S84)+SUM(S266:S275)+SUM(S101:S103)+SUM(S105:S109)+SUM(S115:S124)+SUM(S126:S128)+SUM(S130:S134)+SUM(S90:S99)+SUM(S152:S154)+SUM(S156:S160)+SUM(S141:S150)+SUM(S177:S179)+SUM(S181:S185)+SUM(S166:S175)+SUM(S202:S204)+SUM(S206:S210)+SUM(S191:S200)+SUM(S227:S229)+SUM(S231:S235)+SUM(S216:S225)+SUM(S252:S254)+SUM(S256:S260)+SUM(S241:S250)+SUM(S277:S279)+SUM(S281:S285)+SUM(S14:S23)+SUM(S25:S27)+SUM(S29:S33)+S12+S38+S63+S88+S113+S139+S164+S189+S214+S239+S264</f>
        <v>0</v>
      </c>
      <c r="T8" s="385">
        <f t="shared" ref="T8:AD8" si="1">SUM(T40:T49)+SUM(T51:T53)+SUM(T55:T59)+SUM(T65:T74)+SUM(T76:T78)+SUM(T80:T84)+SUM(T266:T275)+SUM(T101:T103)+SUM(T105:T109)+SUM(T115:T124)+SUM(T126:T128)+SUM(T130:T134)+SUM(T90:T99)+SUM(T152:T154)+SUM(T156:T160)+SUM(T141:T150)+SUM(T177:T179)+SUM(T181:T185)+SUM(T166:T175)+SUM(T202:T204)+SUM(T206:T210)+SUM(T191:T200)+SUM(T227:T229)+SUM(T231:T235)+SUM(T216:T225)+SUM(T252:T254)+SUM(T256:T260)+SUM(T241:T250)+SUM(T277:T279)+SUM(T281:T285)+SUM(T14:T23)+SUM(T25:T27)+SUM(T29:T33)+T12+T38+T63+T88+T113+T139+T164+T189+T214+T239+T264</f>
        <v>0</v>
      </c>
      <c r="U8" s="385">
        <f t="shared" si="1"/>
        <v>0</v>
      </c>
      <c r="V8" s="385">
        <f t="shared" si="1"/>
        <v>0</v>
      </c>
      <c r="W8" s="385">
        <f t="shared" si="1"/>
        <v>0</v>
      </c>
      <c r="X8" s="385">
        <f t="shared" si="1"/>
        <v>0</v>
      </c>
      <c r="Y8" s="385">
        <f t="shared" si="1"/>
        <v>0</v>
      </c>
      <c r="Z8" s="385">
        <f t="shared" si="1"/>
        <v>0</v>
      </c>
      <c r="AA8" s="385">
        <f t="shared" si="1"/>
        <v>0</v>
      </c>
      <c r="AB8" s="385">
        <f t="shared" si="1"/>
        <v>0</v>
      </c>
      <c r="AC8" s="385">
        <f t="shared" si="1"/>
        <v>0</v>
      </c>
      <c r="AD8" s="378">
        <f t="shared" si="1"/>
        <v>0</v>
      </c>
      <c r="AE8" s="17"/>
      <c r="AF8" s="371">
        <f>SUM(AF40:AF49)+SUM(AF51:AF53)+SUM(AF55:AF59)+SUM(AF65:AF74)+SUM(AF76:AF78)+SUM(AF80:AF84)+SUM(AF266:AF275)+SUM(AF101:AF103)+SUM(AF105:AF109)+SUM(AF115:AF124)+SUM(AF126:AF128)+SUM(AF130:AF134)+SUM(AF90:AF99)+SUM(AF152:AF154)+SUM(AF156:AF160)+SUM(AF141:AF150)+SUM(AF177:AF179)+SUM(AF181:AF185)+SUM(AF166:AF175)+SUM(AF202:AF204)+SUM(AF206:AF210)+SUM(AF191:AF200)+SUM(AF227:AF229)+SUM(AF231:AF235)+SUM(AF216:AF225)+SUM(AF252:AF254)+SUM(AF256:AF260)+SUM(AF241:AF250)+SUM(AF277:AF279)+SUM(AF281:AF285)+SUM(AF14:AF23)+SUM(AF25:AF27)+SUM(AF29:AF33)+AF12+AF38+AF63+AF88+AF113+AF139+AF164+AF189+AF214+AF239+AF264</f>
        <v>0</v>
      </c>
      <c r="AG8" s="385">
        <f t="shared" ref="AG8:AQ8" si="2">SUM(AG40:AG49)+SUM(AG51:AG53)+SUM(AG55:AG59)+SUM(AG65:AG74)+SUM(AG76:AG78)+SUM(AG80:AG84)+SUM(AG266:AG275)+SUM(AG101:AG103)+SUM(AG105:AG109)+SUM(AG115:AG124)+SUM(AG126:AG128)+SUM(AG130:AG134)+SUM(AG90:AG99)+SUM(AG152:AG154)+SUM(AG156:AG160)+SUM(AG141:AG150)+SUM(AG177:AG179)+SUM(AG181:AG185)+SUM(AG166:AG175)+SUM(AG202:AG204)+SUM(AG206:AG210)+SUM(AG191:AG200)+SUM(AG227:AG229)+SUM(AG231:AG235)+SUM(AG216:AG225)+SUM(AG252:AG254)+SUM(AG256:AG260)+SUM(AG241:AG250)+SUM(AG277:AG279)+SUM(AG281:AG285)+SUM(AG14:AG23)+SUM(AG25:AG27)+SUM(AG29:AG33)+AG12+AG38+AG63+AG88+AG113+AG139+AG164+AG189+AG214+AG239+AG264</f>
        <v>0</v>
      </c>
      <c r="AH8" s="385">
        <f t="shared" si="2"/>
        <v>0</v>
      </c>
      <c r="AI8" s="385">
        <f t="shared" si="2"/>
        <v>0</v>
      </c>
      <c r="AJ8" s="385">
        <f t="shared" si="2"/>
        <v>0</v>
      </c>
      <c r="AK8" s="385">
        <f t="shared" si="2"/>
        <v>0</v>
      </c>
      <c r="AL8" s="385">
        <f t="shared" si="2"/>
        <v>0</v>
      </c>
      <c r="AM8" s="385">
        <f t="shared" si="2"/>
        <v>0</v>
      </c>
      <c r="AN8" s="385">
        <f t="shared" si="2"/>
        <v>0</v>
      </c>
      <c r="AO8" s="385">
        <f t="shared" si="2"/>
        <v>0</v>
      </c>
      <c r="AP8" s="385">
        <f t="shared" si="2"/>
        <v>0</v>
      </c>
      <c r="AQ8" s="378">
        <f t="shared" si="2"/>
        <v>0</v>
      </c>
      <c r="AR8" s="17"/>
      <c r="AS8" s="371">
        <f>SUM(AS40:AS49)+SUM(AS51:AS53)+SUM(AS55:AS59)+SUM(AS65:AS74)+SUM(AS76:AS78)+SUM(AS80:AS84)+SUM(AS266:AS275)+SUM(AS101:AS103)+SUM(AS105:AS109)+SUM(AS115:AS124)+SUM(AS126:AS128)+SUM(AS130:AS134)+SUM(AS90:AS99)+SUM(AS152:AS154)+SUM(AS156:AS160)+SUM(AS141:AS150)+SUM(AS177:AS179)+SUM(AS181:AS185)+SUM(AS166:AS175)+SUM(AS202:AS204)+SUM(AS206:AS210)+SUM(AS191:AS200)+SUM(AS227:AS229)+SUM(AS231:AS235)+SUM(AS216:AS225)+SUM(AS252:AS254)+SUM(AS256:AS260)+SUM(AS241:AS250)+SUM(AS277:AS279)+SUM(AS281:AS285)+SUM(AS14:AS23)+SUM(AS25:AS27)+SUM(AS29:AS33)+AS12+AS38+AS63+AS88+AS113+AS139+AS164+AS189+AS214+AS239+AS264</f>
        <v>0</v>
      </c>
      <c r="AT8" s="385">
        <f t="shared" ref="AT8:BD8" si="3">SUM(AT40:AT49)+SUM(AT51:AT53)+SUM(AT55:AT59)+SUM(AT65:AT74)+SUM(AT76:AT78)+SUM(AT80:AT84)+SUM(AT266:AT275)+SUM(AT101:AT103)+SUM(AT105:AT109)+SUM(AT115:AT124)+SUM(AT126:AT128)+SUM(AT130:AT134)+SUM(AT90:AT99)+SUM(AT152:AT154)+SUM(AT156:AT160)+SUM(AT141:AT150)+SUM(AT177:AT179)+SUM(AT181:AT185)+SUM(AT166:AT175)+SUM(AT202:AT204)+SUM(AT206:AT210)+SUM(AT191:AT200)+SUM(AT227:AT229)+SUM(AT231:AT235)+SUM(AT216:AT225)+SUM(AT252:AT254)+SUM(AT256:AT260)+SUM(AT241:AT250)+SUM(AT277:AT279)+SUM(AT281:AT285)+SUM(AT14:AT23)+SUM(AT25:AT27)+SUM(AT29:AT33)+AT12+AT38+AT63+AT88+AT113+AT139+AT164+AT189+AT214+AT239+AT264</f>
        <v>0</v>
      </c>
      <c r="AU8" s="385">
        <f t="shared" si="3"/>
        <v>0</v>
      </c>
      <c r="AV8" s="385">
        <f t="shared" si="3"/>
        <v>0</v>
      </c>
      <c r="AW8" s="385">
        <f t="shared" si="3"/>
        <v>0</v>
      </c>
      <c r="AX8" s="385">
        <f t="shared" si="3"/>
        <v>0</v>
      </c>
      <c r="AY8" s="385">
        <f t="shared" si="3"/>
        <v>0</v>
      </c>
      <c r="AZ8" s="385">
        <f t="shared" si="3"/>
        <v>0</v>
      </c>
      <c r="BA8" s="385">
        <f t="shared" si="3"/>
        <v>0</v>
      </c>
      <c r="BB8" s="385">
        <f t="shared" si="3"/>
        <v>0</v>
      </c>
      <c r="BC8" s="385">
        <f t="shared" si="3"/>
        <v>0</v>
      </c>
      <c r="BD8" s="378">
        <f t="shared" si="3"/>
        <v>0</v>
      </c>
    </row>
    <row r="9" spans="1:56" ht="23" x14ac:dyDescent="0.35">
      <c r="E9" s="45" t="s">
        <v>36</v>
      </c>
      <c r="F9" s="372"/>
      <c r="G9" s="386"/>
      <c r="H9" s="386"/>
      <c r="I9" s="386"/>
      <c r="J9" s="386"/>
      <c r="K9" s="386"/>
      <c r="L9" s="386"/>
      <c r="M9" s="386"/>
      <c r="N9" s="386"/>
      <c r="O9" s="386"/>
      <c r="P9" s="386"/>
      <c r="Q9" s="379"/>
      <c r="R9" s="7"/>
      <c r="S9" s="372"/>
      <c r="T9" s="386"/>
      <c r="U9" s="386"/>
      <c r="V9" s="386"/>
      <c r="W9" s="386"/>
      <c r="X9" s="386"/>
      <c r="Y9" s="386"/>
      <c r="Z9" s="386"/>
      <c r="AA9" s="386"/>
      <c r="AB9" s="386"/>
      <c r="AC9" s="386"/>
      <c r="AD9" s="379"/>
      <c r="AE9" s="7"/>
      <c r="AF9" s="372"/>
      <c r="AG9" s="386"/>
      <c r="AH9" s="386"/>
      <c r="AI9" s="386"/>
      <c r="AJ9" s="386"/>
      <c r="AK9" s="386"/>
      <c r="AL9" s="386"/>
      <c r="AM9" s="386"/>
      <c r="AN9" s="386"/>
      <c r="AO9" s="386"/>
      <c r="AP9" s="386"/>
      <c r="AQ9" s="379"/>
      <c r="AR9" s="7"/>
      <c r="AS9" s="372"/>
      <c r="AT9" s="386"/>
      <c r="AU9" s="386"/>
      <c r="AV9" s="386"/>
      <c r="AW9" s="386"/>
      <c r="AX9" s="386"/>
      <c r="AY9" s="386"/>
      <c r="AZ9" s="386"/>
      <c r="BA9" s="386"/>
      <c r="BB9" s="386"/>
      <c r="BC9" s="386"/>
      <c r="BD9" s="379"/>
    </row>
    <row r="10" spans="1:56" ht="23" x14ac:dyDescent="0.35">
      <c r="B10" s="57"/>
      <c r="C10" s="57"/>
      <c r="E10" s="46" t="s">
        <v>200</v>
      </c>
      <c r="F10" s="327"/>
      <c r="G10" s="326"/>
      <c r="H10" s="326"/>
      <c r="I10" s="326"/>
      <c r="J10" s="326"/>
      <c r="K10" s="326"/>
      <c r="L10" s="326"/>
      <c r="M10" s="326"/>
      <c r="N10" s="326"/>
      <c r="O10" s="326"/>
      <c r="P10" s="326"/>
      <c r="Q10" s="9"/>
      <c r="R10" s="7"/>
      <c r="S10" s="327"/>
      <c r="T10" s="326"/>
      <c r="U10" s="326"/>
      <c r="V10" s="326"/>
      <c r="W10" s="326"/>
      <c r="X10" s="326"/>
      <c r="Y10" s="326"/>
      <c r="Z10" s="326"/>
      <c r="AA10" s="326"/>
      <c r="AB10" s="326"/>
      <c r="AC10" s="326"/>
      <c r="AD10" s="9"/>
      <c r="AE10" s="7"/>
      <c r="AF10" s="327"/>
      <c r="AG10" s="326"/>
      <c r="AH10" s="326"/>
      <c r="AI10" s="326"/>
      <c r="AJ10" s="326"/>
      <c r="AK10" s="326"/>
      <c r="AL10" s="326"/>
      <c r="AM10" s="326"/>
      <c r="AN10" s="326"/>
      <c r="AO10" s="326"/>
      <c r="AP10" s="326"/>
      <c r="AQ10" s="9"/>
      <c r="AR10" s="7"/>
      <c r="AS10" s="327"/>
      <c r="AT10" s="326"/>
      <c r="AU10" s="326"/>
      <c r="AV10" s="326"/>
      <c r="AW10" s="326"/>
      <c r="AX10" s="326"/>
      <c r="AY10" s="326"/>
      <c r="AZ10" s="326"/>
      <c r="BA10" s="326"/>
      <c r="BB10" s="326"/>
      <c r="BC10" s="326"/>
      <c r="BD10" s="9"/>
    </row>
    <row r="11" spans="1:56" ht="23" x14ac:dyDescent="0.35">
      <c r="B11" s="57"/>
      <c r="C11" s="57"/>
      <c r="E11" s="262" t="s">
        <v>202</v>
      </c>
      <c r="F11" s="373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380"/>
      <c r="R11" s="7"/>
      <c r="S11" s="373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380"/>
      <c r="AE11" s="7"/>
      <c r="AF11" s="373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380"/>
      <c r="AR11" s="7"/>
      <c r="AS11" s="373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380"/>
    </row>
    <row r="12" spans="1:56" ht="23" x14ac:dyDescent="0.35">
      <c r="A12" s="37" t="s">
        <v>35</v>
      </c>
      <c r="B12" s="37" t="s">
        <v>175</v>
      </c>
      <c r="C12" s="37">
        <v>1</v>
      </c>
      <c r="E12" s="47" t="s">
        <v>308</v>
      </c>
      <c r="F12" s="390"/>
      <c r="G12" s="391"/>
      <c r="H12" s="391"/>
      <c r="I12" s="391"/>
      <c r="J12" s="391"/>
      <c r="K12" s="391"/>
      <c r="L12" s="391"/>
      <c r="M12" s="391"/>
      <c r="N12" s="391"/>
      <c r="O12" s="391"/>
      <c r="P12" s="391"/>
      <c r="Q12" s="392"/>
      <c r="R12" s="7"/>
      <c r="S12" s="390"/>
      <c r="T12" s="391"/>
      <c r="U12" s="391"/>
      <c r="V12" s="391"/>
      <c r="W12" s="391"/>
      <c r="X12" s="391"/>
      <c r="Y12" s="391"/>
      <c r="Z12" s="391"/>
      <c r="AA12" s="391"/>
      <c r="AB12" s="391"/>
      <c r="AC12" s="391"/>
      <c r="AD12" s="392"/>
      <c r="AE12" s="7"/>
      <c r="AF12" s="390"/>
      <c r="AG12" s="391"/>
      <c r="AH12" s="391"/>
      <c r="AI12" s="391"/>
      <c r="AJ12" s="391"/>
      <c r="AK12" s="391"/>
      <c r="AL12" s="391"/>
      <c r="AM12" s="391"/>
      <c r="AN12" s="391"/>
      <c r="AO12" s="391"/>
      <c r="AP12" s="391"/>
      <c r="AQ12" s="392"/>
      <c r="AR12" s="7"/>
      <c r="AS12" s="390"/>
      <c r="AT12" s="391"/>
      <c r="AU12" s="391"/>
      <c r="AV12" s="391"/>
      <c r="AW12" s="391"/>
      <c r="AX12" s="391"/>
      <c r="AY12" s="391"/>
      <c r="AZ12" s="391"/>
      <c r="BA12" s="391"/>
      <c r="BB12" s="391"/>
      <c r="BC12" s="391"/>
      <c r="BD12" s="392"/>
    </row>
    <row r="13" spans="1:56" ht="23" x14ac:dyDescent="0.35">
      <c r="B13" s="58"/>
      <c r="C13" s="58"/>
      <c r="E13" s="71" t="s">
        <v>370</v>
      </c>
      <c r="F13" s="375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380"/>
      <c r="R13" s="7"/>
      <c r="S13" s="375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380"/>
      <c r="AE13" s="7"/>
      <c r="AF13" s="375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380"/>
      <c r="AR13" s="7"/>
      <c r="AS13" s="375"/>
      <c r="AT13" s="19"/>
      <c r="AU13" s="19"/>
      <c r="AV13" s="19"/>
      <c r="AW13" s="19"/>
      <c r="AX13" s="19"/>
      <c r="AY13" s="19"/>
      <c r="AZ13" s="19"/>
      <c r="BA13" s="19"/>
      <c r="BB13" s="19"/>
      <c r="BC13" s="19"/>
      <c r="BD13" s="380"/>
    </row>
    <row r="14" spans="1:56" ht="23" x14ac:dyDescent="0.35">
      <c r="A14" s="37" t="s">
        <v>35</v>
      </c>
      <c r="B14" s="37" t="s">
        <v>176</v>
      </c>
      <c r="C14" s="37">
        <v>2</v>
      </c>
      <c r="E14" s="72" t="s">
        <v>206</v>
      </c>
      <c r="F14" s="390"/>
      <c r="G14" s="391"/>
      <c r="H14" s="391"/>
      <c r="I14" s="391"/>
      <c r="J14" s="391"/>
      <c r="K14" s="391"/>
      <c r="L14" s="391"/>
      <c r="M14" s="391"/>
      <c r="N14" s="391"/>
      <c r="O14" s="391"/>
      <c r="P14" s="391"/>
      <c r="Q14" s="392"/>
      <c r="R14" s="7"/>
      <c r="S14" s="390"/>
      <c r="T14" s="391"/>
      <c r="U14" s="391"/>
      <c r="V14" s="391"/>
      <c r="W14" s="391"/>
      <c r="X14" s="391"/>
      <c r="Y14" s="391"/>
      <c r="Z14" s="391"/>
      <c r="AA14" s="391"/>
      <c r="AB14" s="391"/>
      <c r="AC14" s="391"/>
      <c r="AD14" s="392"/>
      <c r="AE14" s="7"/>
      <c r="AF14" s="390"/>
      <c r="AG14" s="391"/>
      <c r="AH14" s="391"/>
      <c r="AI14" s="391"/>
      <c r="AJ14" s="391"/>
      <c r="AK14" s="391"/>
      <c r="AL14" s="391"/>
      <c r="AM14" s="391"/>
      <c r="AN14" s="391"/>
      <c r="AO14" s="391"/>
      <c r="AP14" s="391"/>
      <c r="AQ14" s="392"/>
      <c r="AR14" s="7"/>
      <c r="AS14" s="390"/>
      <c r="AT14" s="391"/>
      <c r="AU14" s="391"/>
      <c r="AV14" s="391"/>
      <c r="AW14" s="391"/>
      <c r="AX14" s="391"/>
      <c r="AY14" s="391"/>
      <c r="AZ14" s="391"/>
      <c r="BA14" s="391"/>
      <c r="BB14" s="391"/>
      <c r="BC14" s="391"/>
      <c r="BD14" s="392"/>
    </row>
    <row r="15" spans="1:56" ht="23" x14ac:dyDescent="0.35">
      <c r="A15" s="37" t="s">
        <v>35</v>
      </c>
      <c r="B15" s="37" t="s">
        <v>177</v>
      </c>
      <c r="C15" s="37">
        <v>3</v>
      </c>
      <c r="E15" s="72" t="s">
        <v>207</v>
      </c>
      <c r="F15" s="390"/>
      <c r="G15" s="391"/>
      <c r="H15" s="391"/>
      <c r="I15" s="391"/>
      <c r="J15" s="391"/>
      <c r="K15" s="391"/>
      <c r="L15" s="391"/>
      <c r="M15" s="391"/>
      <c r="N15" s="391"/>
      <c r="O15" s="391"/>
      <c r="P15" s="391"/>
      <c r="Q15" s="392"/>
      <c r="R15" s="7"/>
      <c r="S15" s="390"/>
      <c r="T15" s="391"/>
      <c r="U15" s="391"/>
      <c r="V15" s="391"/>
      <c r="W15" s="391"/>
      <c r="X15" s="391"/>
      <c r="Y15" s="391"/>
      <c r="Z15" s="391"/>
      <c r="AA15" s="391"/>
      <c r="AB15" s="391"/>
      <c r="AC15" s="391"/>
      <c r="AD15" s="392"/>
      <c r="AE15" s="7"/>
      <c r="AF15" s="390"/>
      <c r="AG15" s="391"/>
      <c r="AH15" s="391"/>
      <c r="AI15" s="391"/>
      <c r="AJ15" s="391"/>
      <c r="AK15" s="391"/>
      <c r="AL15" s="391"/>
      <c r="AM15" s="391"/>
      <c r="AN15" s="391"/>
      <c r="AO15" s="391"/>
      <c r="AP15" s="391"/>
      <c r="AQ15" s="392"/>
      <c r="AR15" s="7"/>
      <c r="AS15" s="390"/>
      <c r="AT15" s="391"/>
      <c r="AU15" s="391"/>
      <c r="AV15" s="391"/>
      <c r="AW15" s="391"/>
      <c r="AX15" s="391"/>
      <c r="AY15" s="391"/>
      <c r="AZ15" s="391"/>
      <c r="BA15" s="391"/>
      <c r="BB15" s="391"/>
      <c r="BC15" s="391"/>
      <c r="BD15" s="392"/>
    </row>
    <row r="16" spans="1:56" ht="23" x14ac:dyDescent="0.35">
      <c r="A16" s="37" t="s">
        <v>35</v>
      </c>
      <c r="B16" s="37" t="s">
        <v>178</v>
      </c>
      <c r="C16" s="37">
        <v>4</v>
      </c>
      <c r="E16" s="72" t="s">
        <v>208</v>
      </c>
      <c r="F16" s="390"/>
      <c r="G16" s="391"/>
      <c r="H16" s="391"/>
      <c r="I16" s="391"/>
      <c r="J16" s="391"/>
      <c r="K16" s="391"/>
      <c r="L16" s="391"/>
      <c r="M16" s="391"/>
      <c r="N16" s="391"/>
      <c r="O16" s="391"/>
      <c r="P16" s="391"/>
      <c r="Q16" s="392"/>
      <c r="R16" s="7"/>
      <c r="S16" s="390"/>
      <c r="T16" s="391"/>
      <c r="U16" s="391"/>
      <c r="V16" s="391"/>
      <c r="W16" s="391"/>
      <c r="X16" s="391"/>
      <c r="Y16" s="391"/>
      <c r="Z16" s="391"/>
      <c r="AA16" s="391"/>
      <c r="AB16" s="391"/>
      <c r="AC16" s="391"/>
      <c r="AD16" s="392"/>
      <c r="AE16" s="7"/>
      <c r="AF16" s="390"/>
      <c r="AG16" s="391"/>
      <c r="AH16" s="391"/>
      <c r="AI16" s="391"/>
      <c r="AJ16" s="391"/>
      <c r="AK16" s="391"/>
      <c r="AL16" s="391"/>
      <c r="AM16" s="391"/>
      <c r="AN16" s="391"/>
      <c r="AO16" s="391"/>
      <c r="AP16" s="391"/>
      <c r="AQ16" s="392"/>
      <c r="AR16" s="7"/>
      <c r="AS16" s="390"/>
      <c r="AT16" s="391"/>
      <c r="AU16" s="391"/>
      <c r="AV16" s="391"/>
      <c r="AW16" s="391"/>
      <c r="AX16" s="391"/>
      <c r="AY16" s="391"/>
      <c r="AZ16" s="391"/>
      <c r="BA16" s="391"/>
      <c r="BB16" s="391"/>
      <c r="BC16" s="391"/>
      <c r="BD16" s="392"/>
    </row>
    <row r="17" spans="1:56" ht="23" x14ac:dyDescent="0.35">
      <c r="A17" s="37" t="s">
        <v>35</v>
      </c>
      <c r="B17" s="37" t="s">
        <v>179</v>
      </c>
      <c r="C17" s="37">
        <v>5</v>
      </c>
      <c r="E17" s="72" t="s">
        <v>209</v>
      </c>
      <c r="F17" s="390"/>
      <c r="G17" s="391"/>
      <c r="H17" s="391"/>
      <c r="I17" s="391"/>
      <c r="J17" s="391"/>
      <c r="K17" s="391"/>
      <c r="L17" s="391"/>
      <c r="M17" s="391"/>
      <c r="N17" s="391"/>
      <c r="O17" s="391"/>
      <c r="P17" s="391"/>
      <c r="Q17" s="392"/>
      <c r="R17" s="7"/>
      <c r="S17" s="390"/>
      <c r="T17" s="391"/>
      <c r="U17" s="391"/>
      <c r="V17" s="391"/>
      <c r="W17" s="391"/>
      <c r="X17" s="391"/>
      <c r="Y17" s="391"/>
      <c r="Z17" s="391"/>
      <c r="AA17" s="391"/>
      <c r="AB17" s="391"/>
      <c r="AC17" s="391"/>
      <c r="AD17" s="392"/>
      <c r="AE17" s="7"/>
      <c r="AF17" s="390"/>
      <c r="AG17" s="391"/>
      <c r="AH17" s="391"/>
      <c r="AI17" s="391"/>
      <c r="AJ17" s="391"/>
      <c r="AK17" s="391"/>
      <c r="AL17" s="391"/>
      <c r="AM17" s="391"/>
      <c r="AN17" s="391"/>
      <c r="AO17" s="391"/>
      <c r="AP17" s="391"/>
      <c r="AQ17" s="392"/>
      <c r="AR17" s="7"/>
      <c r="AS17" s="390"/>
      <c r="AT17" s="391"/>
      <c r="AU17" s="391"/>
      <c r="AV17" s="391"/>
      <c r="AW17" s="391"/>
      <c r="AX17" s="391"/>
      <c r="AY17" s="391"/>
      <c r="AZ17" s="391"/>
      <c r="BA17" s="391"/>
      <c r="BB17" s="391"/>
      <c r="BC17" s="391"/>
      <c r="BD17" s="392"/>
    </row>
    <row r="18" spans="1:56" ht="23" x14ac:dyDescent="0.35">
      <c r="A18" s="37" t="s">
        <v>35</v>
      </c>
      <c r="B18" s="37" t="s">
        <v>180</v>
      </c>
      <c r="C18" s="37">
        <v>6</v>
      </c>
      <c r="E18" s="72" t="s">
        <v>210</v>
      </c>
      <c r="F18" s="390"/>
      <c r="G18" s="391"/>
      <c r="H18" s="391"/>
      <c r="I18" s="391"/>
      <c r="J18" s="391"/>
      <c r="K18" s="391"/>
      <c r="L18" s="391"/>
      <c r="M18" s="391"/>
      <c r="N18" s="391"/>
      <c r="O18" s="391"/>
      <c r="P18" s="391"/>
      <c r="Q18" s="392"/>
      <c r="R18" s="7"/>
      <c r="S18" s="390"/>
      <c r="T18" s="391"/>
      <c r="U18" s="391"/>
      <c r="V18" s="391"/>
      <c r="W18" s="391"/>
      <c r="X18" s="391"/>
      <c r="Y18" s="391"/>
      <c r="Z18" s="391"/>
      <c r="AA18" s="391"/>
      <c r="AB18" s="391"/>
      <c r="AC18" s="391"/>
      <c r="AD18" s="392"/>
      <c r="AE18" s="7"/>
      <c r="AF18" s="390"/>
      <c r="AG18" s="391"/>
      <c r="AH18" s="391"/>
      <c r="AI18" s="391"/>
      <c r="AJ18" s="391"/>
      <c r="AK18" s="391"/>
      <c r="AL18" s="391"/>
      <c r="AM18" s="391"/>
      <c r="AN18" s="391"/>
      <c r="AO18" s="391"/>
      <c r="AP18" s="391"/>
      <c r="AQ18" s="392"/>
      <c r="AR18" s="7"/>
      <c r="AS18" s="390"/>
      <c r="AT18" s="391"/>
      <c r="AU18" s="391"/>
      <c r="AV18" s="391"/>
      <c r="AW18" s="391"/>
      <c r="AX18" s="391"/>
      <c r="AY18" s="391"/>
      <c r="AZ18" s="391"/>
      <c r="BA18" s="391"/>
      <c r="BB18" s="391"/>
      <c r="BC18" s="391"/>
      <c r="BD18" s="392"/>
    </row>
    <row r="19" spans="1:56" ht="23" x14ac:dyDescent="0.35">
      <c r="A19" s="37" t="s">
        <v>35</v>
      </c>
      <c r="B19" s="37" t="s">
        <v>181</v>
      </c>
      <c r="C19" s="37">
        <v>7</v>
      </c>
      <c r="E19" s="72" t="s">
        <v>211</v>
      </c>
      <c r="F19" s="390"/>
      <c r="G19" s="391"/>
      <c r="H19" s="391"/>
      <c r="I19" s="391"/>
      <c r="J19" s="391"/>
      <c r="K19" s="391"/>
      <c r="L19" s="391"/>
      <c r="M19" s="391"/>
      <c r="N19" s="391"/>
      <c r="O19" s="391"/>
      <c r="P19" s="391"/>
      <c r="Q19" s="392"/>
      <c r="R19" s="7"/>
      <c r="S19" s="390"/>
      <c r="T19" s="391"/>
      <c r="U19" s="391"/>
      <c r="V19" s="391"/>
      <c r="W19" s="391"/>
      <c r="X19" s="391"/>
      <c r="Y19" s="391"/>
      <c r="Z19" s="391"/>
      <c r="AA19" s="391"/>
      <c r="AB19" s="391"/>
      <c r="AC19" s="391"/>
      <c r="AD19" s="392"/>
      <c r="AE19" s="7"/>
      <c r="AF19" s="390"/>
      <c r="AG19" s="391"/>
      <c r="AH19" s="391"/>
      <c r="AI19" s="391"/>
      <c r="AJ19" s="391"/>
      <c r="AK19" s="391"/>
      <c r="AL19" s="391"/>
      <c r="AM19" s="391"/>
      <c r="AN19" s="391"/>
      <c r="AO19" s="391"/>
      <c r="AP19" s="391"/>
      <c r="AQ19" s="392"/>
      <c r="AR19" s="7"/>
      <c r="AS19" s="390"/>
      <c r="AT19" s="391"/>
      <c r="AU19" s="391"/>
      <c r="AV19" s="391"/>
      <c r="AW19" s="391"/>
      <c r="AX19" s="391"/>
      <c r="AY19" s="391"/>
      <c r="AZ19" s="391"/>
      <c r="BA19" s="391"/>
      <c r="BB19" s="391"/>
      <c r="BC19" s="391"/>
      <c r="BD19" s="392"/>
    </row>
    <row r="20" spans="1:56" ht="23" x14ac:dyDescent="0.35">
      <c r="A20" s="37" t="s">
        <v>35</v>
      </c>
      <c r="B20" s="37" t="s">
        <v>182</v>
      </c>
      <c r="C20" s="37">
        <v>8</v>
      </c>
      <c r="E20" s="72" t="s">
        <v>212</v>
      </c>
      <c r="F20" s="390"/>
      <c r="G20" s="391"/>
      <c r="H20" s="391"/>
      <c r="I20" s="391"/>
      <c r="J20" s="391"/>
      <c r="K20" s="391"/>
      <c r="L20" s="391"/>
      <c r="M20" s="391"/>
      <c r="N20" s="391"/>
      <c r="O20" s="391"/>
      <c r="P20" s="391"/>
      <c r="Q20" s="392"/>
      <c r="R20" s="7"/>
      <c r="S20" s="390"/>
      <c r="T20" s="391"/>
      <c r="U20" s="391"/>
      <c r="V20" s="391"/>
      <c r="W20" s="391"/>
      <c r="X20" s="391"/>
      <c r="Y20" s="391"/>
      <c r="Z20" s="391"/>
      <c r="AA20" s="391"/>
      <c r="AB20" s="391"/>
      <c r="AC20" s="391"/>
      <c r="AD20" s="392"/>
      <c r="AE20" s="7"/>
      <c r="AF20" s="390"/>
      <c r="AG20" s="391"/>
      <c r="AH20" s="391"/>
      <c r="AI20" s="391"/>
      <c r="AJ20" s="391"/>
      <c r="AK20" s="391"/>
      <c r="AL20" s="391"/>
      <c r="AM20" s="391"/>
      <c r="AN20" s="391"/>
      <c r="AO20" s="391"/>
      <c r="AP20" s="391"/>
      <c r="AQ20" s="392"/>
      <c r="AR20" s="7"/>
      <c r="AS20" s="390"/>
      <c r="AT20" s="391"/>
      <c r="AU20" s="391"/>
      <c r="AV20" s="391"/>
      <c r="AW20" s="391"/>
      <c r="AX20" s="391"/>
      <c r="AY20" s="391"/>
      <c r="AZ20" s="391"/>
      <c r="BA20" s="391"/>
      <c r="BB20" s="391"/>
      <c r="BC20" s="391"/>
      <c r="BD20" s="392"/>
    </row>
    <row r="21" spans="1:56" ht="23" x14ac:dyDescent="0.35">
      <c r="A21" s="37" t="s">
        <v>35</v>
      </c>
      <c r="B21" s="37" t="s">
        <v>183</v>
      </c>
      <c r="C21" s="37">
        <v>9</v>
      </c>
      <c r="E21" s="47" t="s">
        <v>213</v>
      </c>
      <c r="F21" s="374"/>
      <c r="G21" s="39"/>
      <c r="H21" s="39"/>
      <c r="I21" s="39"/>
      <c r="J21" s="39"/>
      <c r="K21" s="39"/>
      <c r="L21" s="39"/>
      <c r="M21" s="39"/>
      <c r="N21" s="39"/>
      <c r="O21" s="39"/>
      <c r="P21" s="39"/>
      <c r="Q21" s="381"/>
      <c r="R21" s="7"/>
      <c r="S21" s="374"/>
      <c r="T21" s="39"/>
      <c r="U21" s="39"/>
      <c r="V21" s="39"/>
      <c r="W21" s="39"/>
      <c r="X21" s="39"/>
      <c r="Y21" s="39"/>
      <c r="Z21" s="39"/>
      <c r="AA21" s="39"/>
      <c r="AB21" s="39"/>
      <c r="AC21" s="39"/>
      <c r="AD21" s="381"/>
      <c r="AE21" s="7"/>
      <c r="AF21" s="374"/>
      <c r="AG21" s="39"/>
      <c r="AH21" s="39"/>
      <c r="AI21" s="39"/>
      <c r="AJ21" s="39"/>
      <c r="AK21" s="39"/>
      <c r="AL21" s="39"/>
      <c r="AM21" s="39"/>
      <c r="AN21" s="39"/>
      <c r="AO21" s="39"/>
      <c r="AP21" s="39"/>
      <c r="AQ21" s="381"/>
      <c r="AR21" s="7"/>
      <c r="AS21" s="374"/>
      <c r="AT21" s="39"/>
      <c r="AU21" s="39"/>
      <c r="AV21" s="39"/>
      <c r="AW21" s="39"/>
      <c r="AX21" s="39"/>
      <c r="AY21" s="39"/>
      <c r="AZ21" s="39"/>
      <c r="BA21" s="39"/>
      <c r="BB21" s="39"/>
      <c r="BC21" s="39"/>
      <c r="BD21" s="381"/>
    </row>
    <row r="22" spans="1:56" ht="23" x14ac:dyDescent="0.35">
      <c r="A22" s="37" t="s">
        <v>35</v>
      </c>
      <c r="B22" s="37" t="s">
        <v>184</v>
      </c>
      <c r="C22" s="37">
        <v>10</v>
      </c>
      <c r="E22" s="267" t="s">
        <v>214</v>
      </c>
      <c r="F22" s="374"/>
      <c r="G22" s="39"/>
      <c r="H22" s="39"/>
      <c r="I22" s="39"/>
      <c r="J22" s="39"/>
      <c r="K22" s="39"/>
      <c r="L22" s="39"/>
      <c r="M22" s="39"/>
      <c r="N22" s="39"/>
      <c r="O22" s="39"/>
      <c r="P22" s="39"/>
      <c r="Q22" s="381"/>
      <c r="R22" s="7"/>
      <c r="S22" s="390"/>
      <c r="T22" s="391"/>
      <c r="U22" s="391"/>
      <c r="V22" s="391"/>
      <c r="W22" s="391"/>
      <c r="X22" s="391"/>
      <c r="Y22" s="391"/>
      <c r="Z22" s="391"/>
      <c r="AA22" s="391"/>
      <c r="AB22" s="391"/>
      <c r="AC22" s="391"/>
      <c r="AD22" s="392"/>
      <c r="AE22" s="7"/>
      <c r="AF22" s="374"/>
      <c r="AG22" s="39"/>
      <c r="AH22" s="39"/>
      <c r="AI22" s="39"/>
      <c r="AJ22" s="39"/>
      <c r="AK22" s="39"/>
      <c r="AL22" s="39"/>
      <c r="AM22" s="39"/>
      <c r="AN22" s="39"/>
      <c r="AO22" s="39"/>
      <c r="AP22" s="39"/>
      <c r="AQ22" s="381"/>
      <c r="AR22" s="7"/>
      <c r="AS22" s="374"/>
      <c r="AT22" s="39"/>
      <c r="AU22" s="39"/>
      <c r="AV22" s="39"/>
      <c r="AW22" s="39"/>
      <c r="AX22" s="39"/>
      <c r="AY22" s="39"/>
      <c r="AZ22" s="39"/>
      <c r="BA22" s="39"/>
      <c r="BB22" s="39"/>
      <c r="BC22" s="39"/>
      <c r="BD22" s="381"/>
    </row>
    <row r="23" spans="1:56" ht="23" x14ac:dyDescent="0.35">
      <c r="A23" s="37" t="s">
        <v>35</v>
      </c>
      <c r="B23" s="37" t="s">
        <v>185</v>
      </c>
      <c r="C23" s="37">
        <v>11</v>
      </c>
      <c r="E23" s="267" t="s">
        <v>215</v>
      </c>
      <c r="F23" s="374"/>
      <c r="G23" s="39"/>
      <c r="H23" s="39"/>
      <c r="I23" s="39"/>
      <c r="J23" s="39"/>
      <c r="K23" s="39"/>
      <c r="L23" s="39"/>
      <c r="M23" s="39"/>
      <c r="N23" s="39"/>
      <c r="O23" s="39"/>
      <c r="P23" s="39"/>
      <c r="Q23" s="381"/>
      <c r="R23" s="7"/>
      <c r="S23" s="374"/>
      <c r="T23" s="39"/>
      <c r="U23" s="39"/>
      <c r="V23" s="39"/>
      <c r="W23" s="39"/>
      <c r="X23" s="39"/>
      <c r="Y23" s="39"/>
      <c r="Z23" s="39"/>
      <c r="AA23" s="39"/>
      <c r="AB23" s="39"/>
      <c r="AC23" s="39"/>
      <c r="AD23" s="381"/>
      <c r="AE23" s="7"/>
      <c r="AF23" s="374"/>
      <c r="AG23" s="39"/>
      <c r="AH23" s="39"/>
      <c r="AI23" s="39"/>
      <c r="AJ23" s="39"/>
      <c r="AK23" s="39"/>
      <c r="AL23" s="39"/>
      <c r="AM23" s="39"/>
      <c r="AN23" s="39"/>
      <c r="AO23" s="39"/>
      <c r="AP23" s="39"/>
      <c r="AQ23" s="381"/>
      <c r="AR23" s="7"/>
      <c r="AS23" s="374"/>
      <c r="AT23" s="39"/>
      <c r="AU23" s="39"/>
      <c r="AV23" s="39"/>
      <c r="AW23" s="39"/>
      <c r="AX23" s="39"/>
      <c r="AY23" s="39"/>
      <c r="AZ23" s="39"/>
      <c r="BA23" s="39"/>
      <c r="BB23" s="39"/>
      <c r="BC23" s="39"/>
      <c r="BD23" s="381"/>
    </row>
    <row r="24" spans="1:56" ht="23" x14ac:dyDescent="0.35">
      <c r="B24" s="37"/>
      <c r="C24" s="37"/>
      <c r="E24" s="46" t="s">
        <v>217</v>
      </c>
      <c r="F24" s="327"/>
      <c r="G24" s="326"/>
      <c r="H24" s="326"/>
      <c r="I24" s="326"/>
      <c r="J24" s="326"/>
      <c r="K24" s="326"/>
      <c r="L24" s="326"/>
      <c r="M24" s="326"/>
      <c r="N24" s="326"/>
      <c r="O24" s="326"/>
      <c r="P24" s="326"/>
      <c r="Q24" s="9"/>
      <c r="R24" s="7"/>
      <c r="S24" s="327"/>
      <c r="T24" s="326"/>
      <c r="U24" s="326"/>
      <c r="V24" s="326"/>
      <c r="W24" s="326"/>
      <c r="X24" s="326"/>
      <c r="Y24" s="326"/>
      <c r="Z24" s="326"/>
      <c r="AA24" s="326"/>
      <c r="AB24" s="326"/>
      <c r="AC24" s="326"/>
      <c r="AD24" s="9"/>
      <c r="AE24" s="7"/>
      <c r="AF24" s="327"/>
      <c r="AG24" s="326"/>
      <c r="AH24" s="326"/>
      <c r="AI24" s="326"/>
      <c r="AJ24" s="326"/>
      <c r="AK24" s="326"/>
      <c r="AL24" s="326"/>
      <c r="AM24" s="326"/>
      <c r="AN24" s="326"/>
      <c r="AO24" s="326"/>
      <c r="AP24" s="326"/>
      <c r="AQ24" s="9"/>
      <c r="AR24" s="7"/>
      <c r="AS24" s="327"/>
      <c r="AT24" s="326"/>
      <c r="AU24" s="326"/>
      <c r="AV24" s="326"/>
      <c r="AW24" s="326"/>
      <c r="AX24" s="326"/>
      <c r="AY24" s="326"/>
      <c r="AZ24" s="326"/>
      <c r="BA24" s="326"/>
      <c r="BB24" s="326"/>
      <c r="BC24" s="326"/>
      <c r="BD24" s="9"/>
    </row>
    <row r="25" spans="1:56" ht="23" x14ac:dyDescent="0.35">
      <c r="A25" s="37" t="s">
        <v>35</v>
      </c>
      <c r="B25" s="37" t="s">
        <v>186</v>
      </c>
      <c r="C25" s="37">
        <v>12</v>
      </c>
      <c r="E25" s="69" t="s">
        <v>218</v>
      </c>
      <c r="F25" s="374"/>
      <c r="G25" s="39"/>
      <c r="H25" s="39"/>
      <c r="I25" s="39"/>
      <c r="J25" s="39"/>
      <c r="K25" s="39"/>
      <c r="L25" s="39"/>
      <c r="M25" s="39"/>
      <c r="N25" s="39"/>
      <c r="O25" s="39"/>
      <c r="P25" s="39"/>
      <c r="Q25" s="381"/>
      <c r="R25" s="7"/>
      <c r="S25" s="390"/>
      <c r="T25" s="391"/>
      <c r="U25" s="391"/>
      <c r="V25" s="391"/>
      <c r="W25" s="391"/>
      <c r="X25" s="391"/>
      <c r="Y25" s="391"/>
      <c r="Z25" s="391"/>
      <c r="AA25" s="391"/>
      <c r="AB25" s="391"/>
      <c r="AC25" s="391"/>
      <c r="AD25" s="392"/>
      <c r="AE25" s="7"/>
      <c r="AF25" s="374"/>
      <c r="AG25" s="39"/>
      <c r="AH25" s="39"/>
      <c r="AI25" s="39"/>
      <c r="AJ25" s="39"/>
      <c r="AK25" s="39"/>
      <c r="AL25" s="39"/>
      <c r="AM25" s="39"/>
      <c r="AN25" s="39"/>
      <c r="AO25" s="39"/>
      <c r="AP25" s="39"/>
      <c r="AQ25" s="381"/>
      <c r="AR25" s="7"/>
      <c r="AS25" s="374"/>
      <c r="AT25" s="39"/>
      <c r="AU25" s="39"/>
      <c r="AV25" s="39"/>
      <c r="AW25" s="39"/>
      <c r="AX25" s="39"/>
      <c r="AY25" s="39"/>
      <c r="AZ25" s="39"/>
      <c r="BA25" s="39"/>
      <c r="BB25" s="39"/>
      <c r="BC25" s="39"/>
      <c r="BD25" s="381"/>
    </row>
    <row r="26" spans="1:56" ht="23" x14ac:dyDescent="0.35">
      <c r="A26" s="37" t="s">
        <v>35</v>
      </c>
      <c r="B26" s="37" t="s">
        <v>187</v>
      </c>
      <c r="C26" s="37">
        <v>13</v>
      </c>
      <c r="E26" s="69" t="s">
        <v>319</v>
      </c>
      <c r="F26" s="390"/>
      <c r="G26" s="391"/>
      <c r="H26" s="391"/>
      <c r="I26" s="391"/>
      <c r="J26" s="391"/>
      <c r="K26" s="391"/>
      <c r="L26" s="391"/>
      <c r="M26" s="391"/>
      <c r="N26" s="391"/>
      <c r="O26" s="391"/>
      <c r="P26" s="391"/>
      <c r="Q26" s="392"/>
      <c r="S26" s="390"/>
      <c r="T26" s="391"/>
      <c r="U26" s="391"/>
      <c r="V26" s="391"/>
      <c r="W26" s="391"/>
      <c r="X26" s="391"/>
      <c r="Y26" s="391"/>
      <c r="Z26" s="391"/>
      <c r="AA26" s="391"/>
      <c r="AB26" s="391"/>
      <c r="AC26" s="391"/>
      <c r="AD26" s="392"/>
      <c r="AF26" s="390"/>
      <c r="AG26" s="391"/>
      <c r="AH26" s="391"/>
      <c r="AI26" s="391"/>
      <c r="AJ26" s="391"/>
      <c r="AK26" s="391"/>
      <c r="AL26" s="391"/>
      <c r="AM26" s="391"/>
      <c r="AN26" s="391"/>
      <c r="AO26" s="391"/>
      <c r="AP26" s="391"/>
      <c r="AQ26" s="392"/>
      <c r="AS26" s="390"/>
      <c r="AT26" s="391"/>
      <c r="AU26" s="391"/>
      <c r="AV26" s="391"/>
      <c r="AW26" s="391"/>
      <c r="AX26" s="391"/>
      <c r="AY26" s="391"/>
      <c r="AZ26" s="391"/>
      <c r="BA26" s="391"/>
      <c r="BB26" s="391"/>
      <c r="BC26" s="391"/>
      <c r="BD26" s="392"/>
    </row>
    <row r="27" spans="1:56" ht="23" x14ac:dyDescent="0.35">
      <c r="A27" s="37" t="s">
        <v>35</v>
      </c>
      <c r="B27" s="37" t="s">
        <v>188</v>
      </c>
      <c r="C27" s="37">
        <v>14</v>
      </c>
      <c r="E27" s="69" t="s">
        <v>220</v>
      </c>
      <c r="F27" s="390"/>
      <c r="G27" s="391"/>
      <c r="H27" s="391"/>
      <c r="I27" s="391"/>
      <c r="J27" s="391"/>
      <c r="K27" s="391"/>
      <c r="L27" s="391"/>
      <c r="M27" s="391"/>
      <c r="N27" s="391"/>
      <c r="O27" s="391"/>
      <c r="P27" s="391"/>
      <c r="Q27" s="392"/>
      <c r="R27" s="7"/>
      <c r="S27" s="374"/>
      <c r="T27" s="39"/>
      <c r="U27" s="39"/>
      <c r="V27" s="39"/>
      <c r="W27" s="39"/>
      <c r="X27" s="39"/>
      <c r="Y27" s="39"/>
      <c r="Z27" s="39"/>
      <c r="AA27" s="39"/>
      <c r="AB27" s="39"/>
      <c r="AC27" s="39"/>
      <c r="AD27" s="381"/>
      <c r="AE27" s="7"/>
      <c r="AF27" s="374"/>
      <c r="AG27" s="39"/>
      <c r="AH27" s="39"/>
      <c r="AI27" s="39"/>
      <c r="AJ27" s="39"/>
      <c r="AK27" s="39"/>
      <c r="AL27" s="39"/>
      <c r="AM27" s="39"/>
      <c r="AN27" s="39"/>
      <c r="AO27" s="39"/>
      <c r="AP27" s="39"/>
      <c r="AQ27" s="381"/>
      <c r="AR27" s="7"/>
      <c r="AS27" s="390"/>
      <c r="AT27" s="391"/>
      <c r="AU27" s="391"/>
      <c r="AV27" s="391"/>
      <c r="AW27" s="391"/>
      <c r="AX27" s="391"/>
      <c r="AY27" s="391"/>
      <c r="AZ27" s="391"/>
      <c r="BA27" s="391"/>
      <c r="BB27" s="391"/>
      <c r="BC27" s="391"/>
      <c r="BD27" s="392"/>
    </row>
    <row r="28" spans="1:56" ht="23" x14ac:dyDescent="0.35">
      <c r="B28" s="37"/>
      <c r="C28" s="37"/>
      <c r="E28" s="46" t="s">
        <v>222</v>
      </c>
      <c r="F28" s="327"/>
      <c r="G28" s="326"/>
      <c r="H28" s="326"/>
      <c r="I28" s="326"/>
      <c r="J28" s="326"/>
      <c r="K28" s="326"/>
      <c r="L28" s="326"/>
      <c r="M28" s="326"/>
      <c r="N28" s="326"/>
      <c r="O28" s="326"/>
      <c r="P28" s="326"/>
      <c r="Q28" s="9"/>
      <c r="R28" s="7"/>
      <c r="S28" s="327"/>
      <c r="T28" s="326"/>
      <c r="U28" s="326"/>
      <c r="V28" s="326"/>
      <c r="W28" s="326"/>
      <c r="X28" s="326"/>
      <c r="Y28" s="326"/>
      <c r="Z28" s="326"/>
      <c r="AA28" s="326"/>
      <c r="AB28" s="326"/>
      <c r="AC28" s="326"/>
      <c r="AD28" s="9"/>
      <c r="AE28" s="7"/>
      <c r="AF28" s="327"/>
      <c r="AG28" s="326"/>
      <c r="AH28" s="326"/>
      <c r="AI28" s="326"/>
      <c r="AJ28" s="326"/>
      <c r="AK28" s="326"/>
      <c r="AL28" s="326"/>
      <c r="AM28" s="326"/>
      <c r="AN28" s="326"/>
      <c r="AO28" s="326"/>
      <c r="AP28" s="326"/>
      <c r="AQ28" s="9"/>
      <c r="AR28" s="7"/>
      <c r="AS28" s="327"/>
      <c r="AT28" s="326"/>
      <c r="AU28" s="326"/>
      <c r="AV28" s="326"/>
      <c r="AW28" s="326"/>
      <c r="AX28" s="326"/>
      <c r="AY28" s="326"/>
      <c r="AZ28" s="326"/>
      <c r="BA28" s="326"/>
      <c r="BB28" s="326"/>
      <c r="BC28" s="326"/>
      <c r="BD28" s="9"/>
    </row>
    <row r="29" spans="1:56" ht="23" x14ac:dyDescent="0.35">
      <c r="A29" s="37" t="s">
        <v>35</v>
      </c>
      <c r="B29" s="37" t="s">
        <v>189</v>
      </c>
      <c r="C29" s="37">
        <v>15</v>
      </c>
      <c r="E29" s="69" t="s">
        <v>223</v>
      </c>
      <c r="F29" s="390"/>
      <c r="G29" s="391"/>
      <c r="H29" s="391"/>
      <c r="I29" s="391"/>
      <c r="J29" s="391"/>
      <c r="K29" s="391"/>
      <c r="L29" s="391"/>
      <c r="M29" s="391"/>
      <c r="N29" s="391"/>
      <c r="O29" s="391"/>
      <c r="P29" s="391"/>
      <c r="Q29" s="392"/>
      <c r="R29" s="7"/>
      <c r="S29" s="390"/>
      <c r="T29" s="391"/>
      <c r="U29" s="391"/>
      <c r="V29" s="391"/>
      <c r="W29" s="391"/>
      <c r="X29" s="391"/>
      <c r="Y29" s="391"/>
      <c r="Z29" s="391"/>
      <c r="AA29" s="391"/>
      <c r="AB29" s="391"/>
      <c r="AC29" s="391"/>
      <c r="AD29" s="392"/>
      <c r="AE29" s="7"/>
      <c r="AF29" s="390"/>
      <c r="AG29" s="391"/>
      <c r="AH29" s="391"/>
      <c r="AI29" s="391"/>
      <c r="AJ29" s="391"/>
      <c r="AK29" s="391"/>
      <c r="AL29" s="391"/>
      <c r="AM29" s="391"/>
      <c r="AN29" s="391"/>
      <c r="AO29" s="391"/>
      <c r="AP29" s="391"/>
      <c r="AQ29" s="392"/>
      <c r="AR29" s="7"/>
      <c r="AS29" s="390"/>
      <c r="AT29" s="391"/>
      <c r="AU29" s="391"/>
      <c r="AV29" s="391"/>
      <c r="AW29" s="391"/>
      <c r="AX29" s="391"/>
      <c r="AY29" s="391"/>
      <c r="AZ29" s="391"/>
      <c r="BA29" s="391"/>
      <c r="BB29" s="391"/>
      <c r="BC29" s="391"/>
      <c r="BD29" s="392"/>
    </row>
    <row r="30" spans="1:56" ht="23" x14ac:dyDescent="0.35">
      <c r="A30" s="37" t="s">
        <v>35</v>
      </c>
      <c r="B30" s="37" t="s">
        <v>190</v>
      </c>
      <c r="C30" s="37">
        <v>16</v>
      </c>
      <c r="E30" s="69" t="s">
        <v>224</v>
      </c>
      <c r="F30" s="390"/>
      <c r="G30" s="391"/>
      <c r="H30" s="391"/>
      <c r="I30" s="391"/>
      <c r="J30" s="391"/>
      <c r="K30" s="391"/>
      <c r="L30" s="391"/>
      <c r="M30" s="391"/>
      <c r="N30" s="391"/>
      <c r="O30" s="391"/>
      <c r="P30" s="391"/>
      <c r="Q30" s="392"/>
      <c r="R30" s="7"/>
      <c r="S30" s="390"/>
      <c r="T30" s="391"/>
      <c r="U30" s="391"/>
      <c r="V30" s="391"/>
      <c r="W30" s="391"/>
      <c r="X30" s="391"/>
      <c r="Y30" s="391"/>
      <c r="Z30" s="391"/>
      <c r="AA30" s="391"/>
      <c r="AB30" s="391"/>
      <c r="AC30" s="391"/>
      <c r="AD30" s="392"/>
      <c r="AE30" s="7"/>
      <c r="AF30" s="390"/>
      <c r="AG30" s="391"/>
      <c r="AH30" s="391"/>
      <c r="AI30" s="391"/>
      <c r="AJ30" s="391"/>
      <c r="AK30" s="391"/>
      <c r="AL30" s="391"/>
      <c r="AM30" s="391"/>
      <c r="AN30" s="391"/>
      <c r="AO30" s="391"/>
      <c r="AP30" s="391"/>
      <c r="AQ30" s="392"/>
      <c r="AR30" s="7"/>
      <c r="AS30" s="390"/>
      <c r="AT30" s="391"/>
      <c r="AU30" s="391"/>
      <c r="AV30" s="391"/>
      <c r="AW30" s="391"/>
      <c r="AX30" s="391"/>
      <c r="AY30" s="391"/>
      <c r="AZ30" s="391"/>
      <c r="BA30" s="391"/>
      <c r="BB30" s="391"/>
      <c r="BC30" s="391"/>
      <c r="BD30" s="392"/>
    </row>
    <row r="31" spans="1:56" ht="23" x14ac:dyDescent="0.35">
      <c r="A31" s="37" t="s">
        <v>35</v>
      </c>
      <c r="B31" s="37" t="s">
        <v>191</v>
      </c>
      <c r="C31" s="37">
        <v>17</v>
      </c>
      <c r="E31" s="69" t="s">
        <v>225</v>
      </c>
      <c r="F31" s="390"/>
      <c r="G31" s="391"/>
      <c r="H31" s="391"/>
      <c r="I31" s="391"/>
      <c r="J31" s="391"/>
      <c r="K31" s="391"/>
      <c r="L31" s="391"/>
      <c r="M31" s="391"/>
      <c r="N31" s="391"/>
      <c r="O31" s="391"/>
      <c r="P31" s="391"/>
      <c r="Q31" s="392"/>
      <c r="R31" s="7"/>
      <c r="S31" s="390"/>
      <c r="T31" s="391"/>
      <c r="U31" s="391"/>
      <c r="V31" s="391"/>
      <c r="W31" s="391"/>
      <c r="X31" s="391"/>
      <c r="Y31" s="391"/>
      <c r="Z31" s="391"/>
      <c r="AA31" s="391"/>
      <c r="AB31" s="391"/>
      <c r="AC31" s="391"/>
      <c r="AD31" s="392"/>
      <c r="AE31" s="7"/>
      <c r="AF31" s="390"/>
      <c r="AG31" s="391"/>
      <c r="AH31" s="391"/>
      <c r="AI31" s="391"/>
      <c r="AJ31" s="391"/>
      <c r="AK31" s="391"/>
      <c r="AL31" s="391"/>
      <c r="AM31" s="391"/>
      <c r="AN31" s="391"/>
      <c r="AO31" s="391"/>
      <c r="AP31" s="391"/>
      <c r="AQ31" s="392"/>
      <c r="AR31" s="7"/>
      <c r="AS31" s="390"/>
      <c r="AT31" s="391"/>
      <c r="AU31" s="391"/>
      <c r="AV31" s="391"/>
      <c r="AW31" s="391"/>
      <c r="AX31" s="391"/>
      <c r="AY31" s="391"/>
      <c r="AZ31" s="391"/>
      <c r="BA31" s="391"/>
      <c r="BB31" s="391"/>
      <c r="BC31" s="391"/>
      <c r="BD31" s="392"/>
    </row>
    <row r="32" spans="1:56" ht="23" x14ac:dyDescent="0.35">
      <c r="A32" s="37" t="s">
        <v>35</v>
      </c>
      <c r="B32" s="37" t="s">
        <v>192</v>
      </c>
      <c r="C32" s="37">
        <v>18</v>
      </c>
      <c r="E32" s="69" t="s">
        <v>226</v>
      </c>
      <c r="F32" s="390"/>
      <c r="G32" s="391"/>
      <c r="H32" s="391"/>
      <c r="I32" s="391"/>
      <c r="J32" s="391"/>
      <c r="K32" s="391"/>
      <c r="L32" s="391"/>
      <c r="M32" s="391"/>
      <c r="N32" s="391"/>
      <c r="O32" s="391"/>
      <c r="P32" s="391"/>
      <c r="Q32" s="392"/>
      <c r="R32" s="7"/>
      <c r="S32" s="390"/>
      <c r="T32" s="391"/>
      <c r="U32" s="391"/>
      <c r="V32" s="391"/>
      <c r="W32" s="391"/>
      <c r="X32" s="391"/>
      <c r="Y32" s="391"/>
      <c r="Z32" s="391"/>
      <c r="AA32" s="391"/>
      <c r="AB32" s="391"/>
      <c r="AC32" s="391"/>
      <c r="AD32" s="392"/>
      <c r="AE32" s="7"/>
      <c r="AF32" s="390"/>
      <c r="AG32" s="391"/>
      <c r="AH32" s="391"/>
      <c r="AI32" s="391"/>
      <c r="AJ32" s="391"/>
      <c r="AK32" s="391"/>
      <c r="AL32" s="391"/>
      <c r="AM32" s="391"/>
      <c r="AN32" s="391"/>
      <c r="AO32" s="391"/>
      <c r="AP32" s="391"/>
      <c r="AQ32" s="392"/>
      <c r="AR32" s="7"/>
      <c r="AS32" s="390"/>
      <c r="AT32" s="391"/>
      <c r="AU32" s="391"/>
      <c r="AV32" s="391"/>
      <c r="AW32" s="391"/>
      <c r="AX32" s="391"/>
      <c r="AY32" s="391"/>
      <c r="AZ32" s="391"/>
      <c r="BA32" s="391"/>
      <c r="BB32" s="391"/>
      <c r="BC32" s="391"/>
      <c r="BD32" s="392"/>
    </row>
    <row r="33" spans="1:56" ht="23" x14ac:dyDescent="0.35">
      <c r="A33" s="37" t="s">
        <v>35</v>
      </c>
      <c r="B33" s="37" t="s">
        <v>193</v>
      </c>
      <c r="C33" s="37">
        <v>19</v>
      </c>
      <c r="E33" s="69" t="s">
        <v>227</v>
      </c>
      <c r="F33" s="390"/>
      <c r="G33" s="391"/>
      <c r="H33" s="391"/>
      <c r="I33" s="391"/>
      <c r="J33" s="391"/>
      <c r="K33" s="391"/>
      <c r="L33" s="391"/>
      <c r="M33" s="391"/>
      <c r="N33" s="391"/>
      <c r="O33" s="391"/>
      <c r="P33" s="391"/>
      <c r="Q33" s="392"/>
      <c r="R33" s="7"/>
      <c r="S33" s="390"/>
      <c r="T33" s="391"/>
      <c r="U33" s="391"/>
      <c r="V33" s="391"/>
      <c r="W33" s="391"/>
      <c r="X33" s="391"/>
      <c r="Y33" s="391"/>
      <c r="Z33" s="391"/>
      <c r="AA33" s="391"/>
      <c r="AB33" s="391"/>
      <c r="AC33" s="391"/>
      <c r="AD33" s="392"/>
      <c r="AE33" s="7"/>
      <c r="AF33" s="390"/>
      <c r="AG33" s="391"/>
      <c r="AH33" s="391"/>
      <c r="AI33" s="391"/>
      <c r="AJ33" s="391"/>
      <c r="AK33" s="391"/>
      <c r="AL33" s="391"/>
      <c r="AM33" s="391"/>
      <c r="AN33" s="391"/>
      <c r="AO33" s="391"/>
      <c r="AP33" s="391"/>
      <c r="AQ33" s="392"/>
      <c r="AR33" s="7"/>
      <c r="AS33" s="390"/>
      <c r="AT33" s="391"/>
      <c r="AU33" s="391"/>
      <c r="AV33" s="391"/>
      <c r="AW33" s="391"/>
      <c r="AX33" s="391"/>
      <c r="AY33" s="391"/>
      <c r="AZ33" s="391"/>
      <c r="BA33" s="391"/>
      <c r="BB33" s="391"/>
      <c r="BC33" s="391"/>
      <c r="BD33" s="392"/>
    </row>
    <row r="34" spans="1:56" ht="23" x14ac:dyDescent="0.35">
      <c r="C34" s="37"/>
      <c r="E34" s="45" t="s">
        <v>37</v>
      </c>
      <c r="F34" s="372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79"/>
      <c r="R34" s="7"/>
      <c r="S34" s="372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79"/>
      <c r="AE34" s="7"/>
      <c r="AF34" s="372"/>
      <c r="AG34" s="386"/>
      <c r="AH34" s="386"/>
      <c r="AI34" s="386"/>
      <c r="AJ34" s="386"/>
      <c r="AK34" s="386"/>
      <c r="AL34" s="386"/>
      <c r="AM34" s="386"/>
      <c r="AN34" s="386"/>
      <c r="AO34" s="386"/>
      <c r="AP34" s="386"/>
      <c r="AQ34" s="379"/>
      <c r="AR34" s="7"/>
      <c r="AS34" s="372"/>
      <c r="AT34" s="386"/>
      <c r="AU34" s="386"/>
      <c r="AV34" s="386"/>
      <c r="AW34" s="386"/>
      <c r="AX34" s="386"/>
      <c r="AY34" s="386"/>
      <c r="AZ34" s="386"/>
      <c r="BA34" s="386"/>
      <c r="BB34" s="386"/>
      <c r="BC34" s="386"/>
      <c r="BD34" s="379"/>
    </row>
    <row r="35" spans="1:56" ht="23" x14ac:dyDescent="0.35">
      <c r="C35" s="37"/>
      <c r="E35" s="70" t="s">
        <v>327</v>
      </c>
      <c r="F35" s="376"/>
      <c r="G35" s="387"/>
      <c r="H35" s="387"/>
      <c r="I35" s="387"/>
      <c r="J35" s="387"/>
      <c r="K35" s="387"/>
      <c r="L35" s="387"/>
      <c r="M35" s="387"/>
      <c r="N35" s="387"/>
      <c r="O35" s="387"/>
      <c r="P35" s="387"/>
      <c r="Q35" s="382"/>
      <c r="R35" s="7"/>
      <c r="S35" s="376"/>
      <c r="T35" s="387"/>
      <c r="U35" s="387"/>
      <c r="V35" s="387"/>
      <c r="W35" s="387"/>
      <c r="X35" s="387"/>
      <c r="Y35" s="387"/>
      <c r="Z35" s="387"/>
      <c r="AA35" s="387"/>
      <c r="AB35" s="387"/>
      <c r="AC35" s="387"/>
      <c r="AD35" s="382"/>
      <c r="AE35" s="7"/>
      <c r="AF35" s="376"/>
      <c r="AG35" s="387"/>
      <c r="AH35" s="387"/>
      <c r="AI35" s="387"/>
      <c r="AJ35" s="387"/>
      <c r="AK35" s="387"/>
      <c r="AL35" s="387"/>
      <c r="AM35" s="387"/>
      <c r="AN35" s="387"/>
      <c r="AO35" s="387"/>
      <c r="AP35" s="387"/>
      <c r="AQ35" s="382"/>
      <c r="AR35" s="7"/>
      <c r="AS35" s="376"/>
      <c r="AT35" s="387"/>
      <c r="AU35" s="387"/>
      <c r="AV35" s="387"/>
      <c r="AW35" s="387"/>
      <c r="AX35" s="387"/>
      <c r="AY35" s="387"/>
      <c r="AZ35" s="387"/>
      <c r="BA35" s="387"/>
      <c r="BB35" s="387"/>
      <c r="BC35" s="387"/>
      <c r="BD35" s="382"/>
    </row>
    <row r="36" spans="1:56" ht="23" x14ac:dyDescent="0.35">
      <c r="B36" s="57"/>
      <c r="C36" s="37"/>
      <c r="E36" s="46" t="s">
        <v>200</v>
      </c>
      <c r="F36" s="325"/>
      <c r="G36" s="326"/>
      <c r="H36" s="326"/>
      <c r="I36" s="326"/>
      <c r="J36" s="326"/>
      <c r="K36" s="326"/>
      <c r="L36" s="326"/>
      <c r="M36" s="326"/>
      <c r="N36" s="326"/>
      <c r="O36" s="326"/>
      <c r="P36" s="326"/>
      <c r="Q36" s="9"/>
      <c r="R36" s="7"/>
      <c r="S36" s="325"/>
      <c r="T36" s="326"/>
      <c r="U36" s="326"/>
      <c r="V36" s="326"/>
      <c r="W36" s="326"/>
      <c r="X36" s="326"/>
      <c r="Y36" s="326"/>
      <c r="Z36" s="326"/>
      <c r="AA36" s="326"/>
      <c r="AB36" s="326"/>
      <c r="AC36" s="326"/>
      <c r="AD36" s="9"/>
      <c r="AE36" s="7"/>
      <c r="AF36" s="325"/>
      <c r="AG36" s="326"/>
      <c r="AH36" s="326"/>
      <c r="AI36" s="326"/>
      <c r="AJ36" s="326"/>
      <c r="AK36" s="326"/>
      <c r="AL36" s="326"/>
      <c r="AM36" s="326"/>
      <c r="AN36" s="326"/>
      <c r="AO36" s="326"/>
      <c r="AP36" s="326"/>
      <c r="AQ36" s="9"/>
      <c r="AR36" s="7"/>
      <c r="AS36" s="325"/>
      <c r="AT36" s="326"/>
      <c r="AU36" s="326"/>
      <c r="AV36" s="326"/>
      <c r="AW36" s="326"/>
      <c r="AX36" s="326"/>
      <c r="AY36" s="326"/>
      <c r="AZ36" s="326"/>
      <c r="BA36" s="326"/>
      <c r="BB36" s="326"/>
      <c r="BC36" s="326"/>
      <c r="BD36" s="9"/>
    </row>
    <row r="37" spans="1:56" ht="23" x14ac:dyDescent="0.35">
      <c r="B37" s="57"/>
      <c r="C37" s="37"/>
      <c r="E37" s="262" t="s">
        <v>202</v>
      </c>
      <c r="F37" s="375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380"/>
      <c r="R37" s="7"/>
      <c r="S37" s="375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380"/>
      <c r="AE37" s="7"/>
      <c r="AF37" s="375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380"/>
      <c r="AR37" s="7"/>
      <c r="AS37" s="375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380"/>
    </row>
    <row r="38" spans="1:56" ht="23" x14ac:dyDescent="0.35">
      <c r="A38" s="37" t="s">
        <v>38</v>
      </c>
      <c r="B38" s="37" t="s">
        <v>175</v>
      </c>
      <c r="C38" s="37">
        <v>20</v>
      </c>
      <c r="E38" s="47" t="s">
        <v>308</v>
      </c>
      <c r="F38" s="390"/>
      <c r="G38" s="391"/>
      <c r="H38" s="391"/>
      <c r="I38" s="391"/>
      <c r="J38" s="391"/>
      <c r="K38" s="391"/>
      <c r="L38" s="391"/>
      <c r="M38" s="391"/>
      <c r="N38" s="391"/>
      <c r="O38" s="391"/>
      <c r="P38" s="391"/>
      <c r="Q38" s="392"/>
      <c r="R38" s="7"/>
      <c r="S38" s="390"/>
      <c r="T38" s="391"/>
      <c r="U38" s="391"/>
      <c r="V38" s="391"/>
      <c r="W38" s="391"/>
      <c r="X38" s="391"/>
      <c r="Y38" s="391"/>
      <c r="Z38" s="391"/>
      <c r="AA38" s="391"/>
      <c r="AB38" s="391"/>
      <c r="AC38" s="391"/>
      <c r="AD38" s="392"/>
      <c r="AE38" s="7"/>
      <c r="AF38" s="390"/>
      <c r="AG38" s="391"/>
      <c r="AH38" s="391"/>
      <c r="AI38" s="391"/>
      <c r="AJ38" s="391"/>
      <c r="AK38" s="391"/>
      <c r="AL38" s="391"/>
      <c r="AM38" s="391"/>
      <c r="AN38" s="391"/>
      <c r="AO38" s="391"/>
      <c r="AP38" s="391"/>
      <c r="AQ38" s="392"/>
      <c r="AR38" s="7"/>
      <c r="AS38" s="390"/>
      <c r="AT38" s="391"/>
      <c r="AU38" s="391"/>
      <c r="AV38" s="391"/>
      <c r="AW38" s="391"/>
      <c r="AX38" s="391"/>
      <c r="AY38" s="391"/>
      <c r="AZ38" s="391"/>
      <c r="BA38" s="391"/>
      <c r="BB38" s="391"/>
      <c r="BC38" s="391"/>
      <c r="BD38" s="392"/>
    </row>
    <row r="39" spans="1:56" ht="23" x14ac:dyDescent="0.35">
      <c r="B39" s="58"/>
      <c r="C39" s="37"/>
      <c r="E39" s="71" t="s">
        <v>370</v>
      </c>
      <c r="F39" s="375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380"/>
      <c r="R39" s="7"/>
      <c r="S39" s="375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380"/>
      <c r="AE39" s="7"/>
      <c r="AF39" s="375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380"/>
      <c r="AR39" s="7"/>
      <c r="AS39" s="375"/>
      <c r="AT39" s="19"/>
      <c r="AU39" s="19"/>
      <c r="AV39" s="19"/>
      <c r="AW39" s="19"/>
      <c r="AX39" s="19"/>
      <c r="AY39" s="19"/>
      <c r="AZ39" s="19"/>
      <c r="BA39" s="19"/>
      <c r="BB39" s="19"/>
      <c r="BC39" s="19"/>
      <c r="BD39" s="380"/>
    </row>
    <row r="40" spans="1:56" ht="23" x14ac:dyDescent="0.35">
      <c r="A40" s="37" t="s">
        <v>38</v>
      </c>
      <c r="B40" s="37" t="s">
        <v>176</v>
      </c>
      <c r="C40" s="37">
        <v>21</v>
      </c>
      <c r="E40" s="72" t="s">
        <v>206</v>
      </c>
      <c r="F40" s="390"/>
      <c r="G40" s="391"/>
      <c r="H40" s="391"/>
      <c r="I40" s="391"/>
      <c r="J40" s="391"/>
      <c r="K40" s="391"/>
      <c r="L40" s="391"/>
      <c r="M40" s="391"/>
      <c r="N40" s="391"/>
      <c r="O40" s="391"/>
      <c r="P40" s="391"/>
      <c r="Q40" s="392"/>
      <c r="R40" s="7"/>
      <c r="S40" s="390"/>
      <c r="T40" s="391"/>
      <c r="U40" s="391"/>
      <c r="V40" s="391"/>
      <c r="W40" s="391"/>
      <c r="X40" s="391"/>
      <c r="Y40" s="391"/>
      <c r="Z40" s="391"/>
      <c r="AA40" s="391"/>
      <c r="AB40" s="391"/>
      <c r="AC40" s="391"/>
      <c r="AD40" s="392"/>
      <c r="AE40" s="7"/>
      <c r="AF40" s="390"/>
      <c r="AG40" s="391"/>
      <c r="AH40" s="391"/>
      <c r="AI40" s="391"/>
      <c r="AJ40" s="391"/>
      <c r="AK40" s="391"/>
      <c r="AL40" s="391"/>
      <c r="AM40" s="391"/>
      <c r="AN40" s="391"/>
      <c r="AO40" s="391"/>
      <c r="AP40" s="391"/>
      <c r="AQ40" s="392"/>
      <c r="AR40" s="7"/>
      <c r="AS40" s="390"/>
      <c r="AT40" s="391"/>
      <c r="AU40" s="391"/>
      <c r="AV40" s="391"/>
      <c r="AW40" s="391"/>
      <c r="AX40" s="391"/>
      <c r="AY40" s="391"/>
      <c r="AZ40" s="391"/>
      <c r="BA40" s="391"/>
      <c r="BB40" s="391"/>
      <c r="BC40" s="391"/>
      <c r="BD40" s="392"/>
    </row>
    <row r="41" spans="1:56" ht="23" x14ac:dyDescent="0.35">
      <c r="A41" s="37" t="s">
        <v>38</v>
      </c>
      <c r="B41" s="37" t="s">
        <v>177</v>
      </c>
      <c r="C41" s="37">
        <v>22</v>
      </c>
      <c r="E41" s="72" t="s">
        <v>207</v>
      </c>
      <c r="F41" s="390"/>
      <c r="G41" s="391"/>
      <c r="H41" s="391"/>
      <c r="I41" s="391"/>
      <c r="J41" s="391"/>
      <c r="K41" s="391"/>
      <c r="L41" s="391"/>
      <c r="M41" s="391"/>
      <c r="N41" s="391"/>
      <c r="O41" s="391"/>
      <c r="P41" s="391"/>
      <c r="Q41" s="392"/>
      <c r="R41" s="7"/>
      <c r="S41" s="390"/>
      <c r="T41" s="391"/>
      <c r="U41" s="391"/>
      <c r="V41" s="391"/>
      <c r="W41" s="391"/>
      <c r="X41" s="391"/>
      <c r="Y41" s="391"/>
      <c r="Z41" s="391"/>
      <c r="AA41" s="391"/>
      <c r="AB41" s="391"/>
      <c r="AC41" s="391"/>
      <c r="AD41" s="392"/>
      <c r="AE41" s="7"/>
      <c r="AF41" s="390"/>
      <c r="AG41" s="391"/>
      <c r="AH41" s="391"/>
      <c r="AI41" s="391"/>
      <c r="AJ41" s="391"/>
      <c r="AK41" s="391"/>
      <c r="AL41" s="391"/>
      <c r="AM41" s="391"/>
      <c r="AN41" s="391"/>
      <c r="AO41" s="391"/>
      <c r="AP41" s="391"/>
      <c r="AQ41" s="392"/>
      <c r="AR41" s="7"/>
      <c r="AS41" s="390"/>
      <c r="AT41" s="391"/>
      <c r="AU41" s="391"/>
      <c r="AV41" s="391"/>
      <c r="AW41" s="391"/>
      <c r="AX41" s="391"/>
      <c r="AY41" s="391"/>
      <c r="AZ41" s="391"/>
      <c r="BA41" s="391"/>
      <c r="BB41" s="391"/>
      <c r="BC41" s="391"/>
      <c r="BD41" s="392"/>
    </row>
    <row r="42" spans="1:56" ht="23" x14ac:dyDescent="0.35">
      <c r="A42" s="37" t="s">
        <v>38</v>
      </c>
      <c r="B42" s="37" t="s">
        <v>178</v>
      </c>
      <c r="C42" s="37">
        <v>23</v>
      </c>
      <c r="E42" s="72" t="s">
        <v>208</v>
      </c>
      <c r="F42" s="390"/>
      <c r="G42" s="391"/>
      <c r="H42" s="391"/>
      <c r="I42" s="391"/>
      <c r="J42" s="391"/>
      <c r="K42" s="391"/>
      <c r="L42" s="391"/>
      <c r="M42" s="391"/>
      <c r="N42" s="391"/>
      <c r="O42" s="391"/>
      <c r="P42" s="391"/>
      <c r="Q42" s="392"/>
      <c r="R42" s="7"/>
      <c r="S42" s="390"/>
      <c r="T42" s="391"/>
      <c r="U42" s="391"/>
      <c r="V42" s="391"/>
      <c r="W42" s="391"/>
      <c r="X42" s="391"/>
      <c r="Y42" s="391"/>
      <c r="Z42" s="391"/>
      <c r="AA42" s="391"/>
      <c r="AB42" s="391"/>
      <c r="AC42" s="391"/>
      <c r="AD42" s="392"/>
      <c r="AE42" s="7"/>
      <c r="AF42" s="390"/>
      <c r="AG42" s="391"/>
      <c r="AH42" s="391"/>
      <c r="AI42" s="391"/>
      <c r="AJ42" s="391"/>
      <c r="AK42" s="391"/>
      <c r="AL42" s="391"/>
      <c r="AM42" s="391"/>
      <c r="AN42" s="391"/>
      <c r="AO42" s="391"/>
      <c r="AP42" s="391"/>
      <c r="AQ42" s="392"/>
      <c r="AR42" s="7"/>
      <c r="AS42" s="390"/>
      <c r="AT42" s="391"/>
      <c r="AU42" s="391"/>
      <c r="AV42" s="391"/>
      <c r="AW42" s="391"/>
      <c r="AX42" s="391"/>
      <c r="AY42" s="391"/>
      <c r="AZ42" s="391"/>
      <c r="BA42" s="391"/>
      <c r="BB42" s="391"/>
      <c r="BC42" s="391"/>
      <c r="BD42" s="392"/>
    </row>
    <row r="43" spans="1:56" ht="23" x14ac:dyDescent="0.35">
      <c r="A43" s="37" t="s">
        <v>38</v>
      </c>
      <c r="B43" s="37" t="s">
        <v>179</v>
      </c>
      <c r="C43" s="37">
        <v>24</v>
      </c>
      <c r="E43" s="72" t="s">
        <v>209</v>
      </c>
      <c r="F43" s="390"/>
      <c r="G43" s="391"/>
      <c r="H43" s="391"/>
      <c r="I43" s="391"/>
      <c r="J43" s="391"/>
      <c r="K43" s="391"/>
      <c r="L43" s="391"/>
      <c r="M43" s="391"/>
      <c r="N43" s="391"/>
      <c r="O43" s="391"/>
      <c r="P43" s="391"/>
      <c r="Q43" s="392"/>
      <c r="R43" s="7"/>
      <c r="S43" s="390"/>
      <c r="T43" s="391"/>
      <c r="U43" s="391"/>
      <c r="V43" s="391"/>
      <c r="W43" s="391"/>
      <c r="X43" s="391"/>
      <c r="Y43" s="391"/>
      <c r="Z43" s="391"/>
      <c r="AA43" s="391"/>
      <c r="AB43" s="391"/>
      <c r="AC43" s="391"/>
      <c r="AD43" s="392"/>
      <c r="AE43" s="7"/>
      <c r="AF43" s="390"/>
      <c r="AG43" s="391"/>
      <c r="AH43" s="391"/>
      <c r="AI43" s="391"/>
      <c r="AJ43" s="391"/>
      <c r="AK43" s="391"/>
      <c r="AL43" s="391"/>
      <c r="AM43" s="391"/>
      <c r="AN43" s="391"/>
      <c r="AO43" s="391"/>
      <c r="AP43" s="391"/>
      <c r="AQ43" s="392"/>
      <c r="AR43" s="7"/>
      <c r="AS43" s="390"/>
      <c r="AT43" s="391"/>
      <c r="AU43" s="391"/>
      <c r="AV43" s="391"/>
      <c r="AW43" s="391"/>
      <c r="AX43" s="391"/>
      <c r="AY43" s="391"/>
      <c r="AZ43" s="391"/>
      <c r="BA43" s="391"/>
      <c r="BB43" s="391"/>
      <c r="BC43" s="391"/>
      <c r="BD43" s="392"/>
    </row>
    <row r="44" spans="1:56" ht="23" x14ac:dyDescent="0.35">
      <c r="A44" s="37" t="s">
        <v>38</v>
      </c>
      <c r="B44" s="37" t="s">
        <v>180</v>
      </c>
      <c r="C44" s="37">
        <v>25</v>
      </c>
      <c r="E44" s="72" t="s">
        <v>210</v>
      </c>
      <c r="F44" s="390"/>
      <c r="G44" s="391"/>
      <c r="H44" s="391"/>
      <c r="I44" s="391"/>
      <c r="J44" s="391"/>
      <c r="K44" s="391"/>
      <c r="L44" s="391"/>
      <c r="M44" s="391"/>
      <c r="N44" s="391"/>
      <c r="O44" s="391"/>
      <c r="P44" s="391"/>
      <c r="Q44" s="392"/>
      <c r="R44" s="7"/>
      <c r="S44" s="390"/>
      <c r="T44" s="391"/>
      <c r="U44" s="391"/>
      <c r="V44" s="391"/>
      <c r="W44" s="391"/>
      <c r="X44" s="391"/>
      <c r="Y44" s="391"/>
      <c r="Z44" s="391"/>
      <c r="AA44" s="391"/>
      <c r="AB44" s="391"/>
      <c r="AC44" s="391"/>
      <c r="AD44" s="392"/>
      <c r="AE44" s="7"/>
      <c r="AF44" s="390"/>
      <c r="AG44" s="391"/>
      <c r="AH44" s="391"/>
      <c r="AI44" s="391"/>
      <c r="AJ44" s="391"/>
      <c r="AK44" s="391"/>
      <c r="AL44" s="391"/>
      <c r="AM44" s="391"/>
      <c r="AN44" s="391"/>
      <c r="AO44" s="391"/>
      <c r="AP44" s="391"/>
      <c r="AQ44" s="392"/>
      <c r="AR44" s="7"/>
      <c r="AS44" s="390"/>
      <c r="AT44" s="391"/>
      <c r="AU44" s="391"/>
      <c r="AV44" s="391"/>
      <c r="AW44" s="391"/>
      <c r="AX44" s="391"/>
      <c r="AY44" s="391"/>
      <c r="AZ44" s="391"/>
      <c r="BA44" s="391"/>
      <c r="BB44" s="391"/>
      <c r="BC44" s="391"/>
      <c r="BD44" s="392"/>
    </row>
    <row r="45" spans="1:56" ht="23" x14ac:dyDescent="0.35">
      <c r="A45" s="37" t="s">
        <v>38</v>
      </c>
      <c r="B45" s="37" t="s">
        <v>181</v>
      </c>
      <c r="C45" s="37">
        <v>26</v>
      </c>
      <c r="E45" s="72" t="s">
        <v>211</v>
      </c>
      <c r="F45" s="390"/>
      <c r="G45" s="391"/>
      <c r="H45" s="391"/>
      <c r="I45" s="391"/>
      <c r="J45" s="391"/>
      <c r="K45" s="391"/>
      <c r="L45" s="391"/>
      <c r="M45" s="391"/>
      <c r="N45" s="391"/>
      <c r="O45" s="391"/>
      <c r="P45" s="391"/>
      <c r="Q45" s="392"/>
      <c r="R45" s="7"/>
      <c r="S45" s="390"/>
      <c r="T45" s="391"/>
      <c r="U45" s="391"/>
      <c r="V45" s="391"/>
      <c r="W45" s="391"/>
      <c r="X45" s="391"/>
      <c r="Y45" s="391"/>
      <c r="Z45" s="391"/>
      <c r="AA45" s="391"/>
      <c r="AB45" s="391"/>
      <c r="AC45" s="391"/>
      <c r="AD45" s="392"/>
      <c r="AE45" s="7"/>
      <c r="AF45" s="390"/>
      <c r="AG45" s="391"/>
      <c r="AH45" s="391"/>
      <c r="AI45" s="391"/>
      <c r="AJ45" s="391"/>
      <c r="AK45" s="391"/>
      <c r="AL45" s="391"/>
      <c r="AM45" s="391"/>
      <c r="AN45" s="391"/>
      <c r="AO45" s="391"/>
      <c r="AP45" s="391"/>
      <c r="AQ45" s="392"/>
      <c r="AR45" s="7"/>
      <c r="AS45" s="390"/>
      <c r="AT45" s="391"/>
      <c r="AU45" s="391"/>
      <c r="AV45" s="391"/>
      <c r="AW45" s="391"/>
      <c r="AX45" s="391"/>
      <c r="AY45" s="391"/>
      <c r="AZ45" s="391"/>
      <c r="BA45" s="391"/>
      <c r="BB45" s="391"/>
      <c r="BC45" s="391"/>
      <c r="BD45" s="392"/>
    </row>
    <row r="46" spans="1:56" ht="23" x14ac:dyDescent="0.35">
      <c r="A46" s="37" t="s">
        <v>38</v>
      </c>
      <c r="B46" s="37" t="s">
        <v>182</v>
      </c>
      <c r="C46" s="37">
        <v>27</v>
      </c>
      <c r="E46" s="72" t="s">
        <v>212</v>
      </c>
      <c r="F46" s="390"/>
      <c r="G46" s="391"/>
      <c r="H46" s="391"/>
      <c r="I46" s="391"/>
      <c r="J46" s="391"/>
      <c r="K46" s="391"/>
      <c r="L46" s="391"/>
      <c r="M46" s="391"/>
      <c r="N46" s="391"/>
      <c r="O46" s="391"/>
      <c r="P46" s="391"/>
      <c r="Q46" s="392"/>
      <c r="R46" s="7"/>
      <c r="S46" s="390"/>
      <c r="T46" s="391"/>
      <c r="U46" s="391"/>
      <c r="V46" s="391"/>
      <c r="W46" s="391"/>
      <c r="X46" s="391"/>
      <c r="Y46" s="391"/>
      <c r="Z46" s="391"/>
      <c r="AA46" s="391"/>
      <c r="AB46" s="391"/>
      <c r="AC46" s="391"/>
      <c r="AD46" s="392"/>
      <c r="AE46" s="7"/>
      <c r="AF46" s="390"/>
      <c r="AG46" s="391"/>
      <c r="AH46" s="391"/>
      <c r="AI46" s="391"/>
      <c r="AJ46" s="391"/>
      <c r="AK46" s="391"/>
      <c r="AL46" s="391"/>
      <c r="AM46" s="391"/>
      <c r="AN46" s="391"/>
      <c r="AO46" s="391"/>
      <c r="AP46" s="391"/>
      <c r="AQ46" s="392"/>
      <c r="AR46" s="7"/>
      <c r="AS46" s="390"/>
      <c r="AT46" s="391"/>
      <c r="AU46" s="391"/>
      <c r="AV46" s="391"/>
      <c r="AW46" s="391"/>
      <c r="AX46" s="391"/>
      <c r="AY46" s="391"/>
      <c r="AZ46" s="391"/>
      <c r="BA46" s="391"/>
      <c r="BB46" s="391"/>
      <c r="BC46" s="391"/>
      <c r="BD46" s="392"/>
    </row>
    <row r="47" spans="1:56" ht="23" x14ac:dyDescent="0.35">
      <c r="A47" s="37" t="s">
        <v>38</v>
      </c>
      <c r="B47" s="37" t="s">
        <v>183</v>
      </c>
      <c r="C47" s="37">
        <v>28</v>
      </c>
      <c r="E47" s="47" t="s">
        <v>213</v>
      </c>
      <c r="F47" s="374"/>
      <c r="G47" s="39"/>
      <c r="H47" s="39"/>
      <c r="I47" s="39"/>
      <c r="J47" s="39"/>
      <c r="K47" s="39"/>
      <c r="L47" s="39"/>
      <c r="M47" s="39"/>
      <c r="N47" s="39"/>
      <c r="O47" s="39"/>
      <c r="P47" s="39"/>
      <c r="Q47" s="381"/>
      <c r="R47" s="7"/>
      <c r="S47" s="374"/>
      <c r="T47" s="39"/>
      <c r="U47" s="39"/>
      <c r="V47" s="39"/>
      <c r="W47" s="39"/>
      <c r="X47" s="39"/>
      <c r="Y47" s="39"/>
      <c r="Z47" s="39"/>
      <c r="AA47" s="39"/>
      <c r="AB47" s="39"/>
      <c r="AC47" s="39"/>
      <c r="AD47" s="381"/>
      <c r="AE47" s="7"/>
      <c r="AF47" s="374"/>
      <c r="AG47" s="39"/>
      <c r="AH47" s="39"/>
      <c r="AI47" s="39"/>
      <c r="AJ47" s="39"/>
      <c r="AK47" s="39"/>
      <c r="AL47" s="39"/>
      <c r="AM47" s="39"/>
      <c r="AN47" s="39"/>
      <c r="AO47" s="39"/>
      <c r="AP47" s="39"/>
      <c r="AQ47" s="381"/>
      <c r="AR47" s="7"/>
      <c r="AS47" s="374"/>
      <c r="AT47" s="39"/>
      <c r="AU47" s="39"/>
      <c r="AV47" s="39"/>
      <c r="AW47" s="39"/>
      <c r="AX47" s="39"/>
      <c r="AY47" s="39"/>
      <c r="AZ47" s="39"/>
      <c r="BA47" s="39"/>
      <c r="BB47" s="39"/>
      <c r="BC47" s="39"/>
      <c r="BD47" s="381"/>
    </row>
    <row r="48" spans="1:56" ht="23" x14ac:dyDescent="0.35">
      <c r="A48" s="37" t="s">
        <v>38</v>
      </c>
      <c r="B48" s="37" t="s">
        <v>184</v>
      </c>
      <c r="C48" s="37">
        <v>29</v>
      </c>
      <c r="E48" s="267" t="s">
        <v>214</v>
      </c>
      <c r="F48" s="374"/>
      <c r="G48" s="39"/>
      <c r="H48" s="39"/>
      <c r="I48" s="39"/>
      <c r="J48" s="39"/>
      <c r="K48" s="39"/>
      <c r="L48" s="39"/>
      <c r="M48" s="39"/>
      <c r="N48" s="39"/>
      <c r="O48" s="39"/>
      <c r="P48" s="39"/>
      <c r="Q48" s="381"/>
      <c r="R48" s="7"/>
      <c r="S48" s="390"/>
      <c r="T48" s="391"/>
      <c r="U48" s="391"/>
      <c r="V48" s="391"/>
      <c r="W48" s="391"/>
      <c r="X48" s="391"/>
      <c r="Y48" s="391"/>
      <c r="Z48" s="391"/>
      <c r="AA48" s="391"/>
      <c r="AB48" s="391"/>
      <c r="AC48" s="391"/>
      <c r="AD48" s="392"/>
      <c r="AE48" s="7"/>
      <c r="AF48" s="374"/>
      <c r="AG48" s="39"/>
      <c r="AH48" s="39"/>
      <c r="AI48" s="39"/>
      <c r="AJ48" s="39"/>
      <c r="AK48" s="39"/>
      <c r="AL48" s="39"/>
      <c r="AM48" s="39"/>
      <c r="AN48" s="39"/>
      <c r="AO48" s="39"/>
      <c r="AP48" s="39"/>
      <c r="AQ48" s="381"/>
      <c r="AR48" s="7"/>
      <c r="AS48" s="374"/>
      <c r="AT48" s="39"/>
      <c r="AU48" s="39"/>
      <c r="AV48" s="39"/>
      <c r="AW48" s="39"/>
      <c r="AX48" s="39"/>
      <c r="AY48" s="39"/>
      <c r="AZ48" s="39"/>
      <c r="BA48" s="39"/>
      <c r="BB48" s="39"/>
      <c r="BC48" s="39"/>
      <c r="BD48" s="381"/>
    </row>
    <row r="49" spans="1:56" ht="23" x14ac:dyDescent="0.35">
      <c r="A49" s="37" t="s">
        <v>38</v>
      </c>
      <c r="B49" s="37" t="s">
        <v>185</v>
      </c>
      <c r="C49" s="37">
        <v>30</v>
      </c>
      <c r="E49" s="267" t="s">
        <v>215</v>
      </c>
      <c r="F49" s="374"/>
      <c r="G49" s="39"/>
      <c r="H49" s="39"/>
      <c r="I49" s="39"/>
      <c r="J49" s="39"/>
      <c r="K49" s="39"/>
      <c r="L49" s="39"/>
      <c r="M49" s="39"/>
      <c r="N49" s="39"/>
      <c r="O49" s="39"/>
      <c r="P49" s="39"/>
      <c r="Q49" s="381"/>
      <c r="R49" s="7"/>
      <c r="S49" s="374"/>
      <c r="T49" s="39"/>
      <c r="U49" s="39"/>
      <c r="V49" s="39"/>
      <c r="W49" s="39"/>
      <c r="X49" s="39"/>
      <c r="Y49" s="39"/>
      <c r="Z49" s="39"/>
      <c r="AA49" s="39"/>
      <c r="AB49" s="39"/>
      <c r="AC49" s="39"/>
      <c r="AD49" s="381"/>
      <c r="AE49" s="7"/>
      <c r="AF49" s="374"/>
      <c r="AG49" s="39"/>
      <c r="AH49" s="39"/>
      <c r="AI49" s="39"/>
      <c r="AJ49" s="39"/>
      <c r="AK49" s="39"/>
      <c r="AL49" s="39"/>
      <c r="AM49" s="39"/>
      <c r="AN49" s="39"/>
      <c r="AO49" s="39"/>
      <c r="AP49" s="39"/>
      <c r="AQ49" s="381"/>
      <c r="AR49" s="7"/>
      <c r="AS49" s="374"/>
      <c r="AT49" s="39"/>
      <c r="AU49" s="39"/>
      <c r="AV49" s="39"/>
      <c r="AW49" s="39"/>
      <c r="AX49" s="39"/>
      <c r="AY49" s="39"/>
      <c r="AZ49" s="39"/>
      <c r="BA49" s="39"/>
      <c r="BB49" s="39"/>
      <c r="BC49" s="39"/>
      <c r="BD49" s="381"/>
    </row>
    <row r="50" spans="1:56" ht="23" x14ac:dyDescent="0.35">
      <c r="B50" s="37"/>
      <c r="C50" s="37"/>
      <c r="E50" s="46" t="s">
        <v>217</v>
      </c>
      <c r="F50" s="327"/>
      <c r="G50" s="326"/>
      <c r="H50" s="326"/>
      <c r="I50" s="326"/>
      <c r="J50" s="326"/>
      <c r="K50" s="326"/>
      <c r="L50" s="326"/>
      <c r="M50" s="326"/>
      <c r="N50" s="326"/>
      <c r="O50" s="326"/>
      <c r="P50" s="326"/>
      <c r="Q50" s="9"/>
      <c r="R50" s="7"/>
      <c r="S50" s="327"/>
      <c r="T50" s="326"/>
      <c r="U50" s="326"/>
      <c r="V50" s="326"/>
      <c r="W50" s="326"/>
      <c r="X50" s="326"/>
      <c r="Y50" s="326"/>
      <c r="Z50" s="326"/>
      <c r="AA50" s="326"/>
      <c r="AB50" s="326"/>
      <c r="AC50" s="326"/>
      <c r="AD50" s="9"/>
      <c r="AE50" s="7"/>
      <c r="AF50" s="327"/>
      <c r="AG50" s="326"/>
      <c r="AH50" s="326"/>
      <c r="AI50" s="326"/>
      <c r="AJ50" s="326"/>
      <c r="AK50" s="326"/>
      <c r="AL50" s="326"/>
      <c r="AM50" s="326"/>
      <c r="AN50" s="326"/>
      <c r="AO50" s="326"/>
      <c r="AP50" s="326"/>
      <c r="AQ50" s="9"/>
      <c r="AR50" s="7"/>
      <c r="AS50" s="327"/>
      <c r="AT50" s="326"/>
      <c r="AU50" s="326"/>
      <c r="AV50" s="326"/>
      <c r="AW50" s="326"/>
      <c r="AX50" s="326"/>
      <c r="AY50" s="326"/>
      <c r="AZ50" s="326"/>
      <c r="BA50" s="326"/>
      <c r="BB50" s="326"/>
      <c r="BC50" s="326"/>
      <c r="BD50" s="9"/>
    </row>
    <row r="51" spans="1:56" ht="23" x14ac:dyDescent="0.35">
      <c r="A51" s="37" t="s">
        <v>38</v>
      </c>
      <c r="B51" s="37" t="s">
        <v>186</v>
      </c>
      <c r="C51" s="37">
        <v>31</v>
      </c>
      <c r="E51" s="69" t="s">
        <v>218</v>
      </c>
      <c r="F51" s="42"/>
      <c r="G51" s="39"/>
      <c r="H51" s="39"/>
      <c r="I51" s="39"/>
      <c r="J51" s="39"/>
      <c r="K51" s="39"/>
      <c r="L51" s="39"/>
      <c r="M51" s="39"/>
      <c r="N51" s="39"/>
      <c r="O51" s="39"/>
      <c r="P51" s="39"/>
      <c r="Q51" s="381"/>
      <c r="R51" s="7"/>
      <c r="S51" s="393"/>
      <c r="T51" s="391"/>
      <c r="U51" s="391"/>
      <c r="V51" s="391"/>
      <c r="W51" s="391"/>
      <c r="X51" s="391"/>
      <c r="Y51" s="391"/>
      <c r="Z51" s="391"/>
      <c r="AA51" s="391"/>
      <c r="AB51" s="391"/>
      <c r="AC51" s="391"/>
      <c r="AD51" s="392"/>
      <c r="AE51" s="7"/>
      <c r="AF51" s="42"/>
      <c r="AG51" s="39"/>
      <c r="AH51" s="39"/>
      <c r="AI51" s="39"/>
      <c r="AJ51" s="39"/>
      <c r="AK51" s="39"/>
      <c r="AL51" s="39"/>
      <c r="AM51" s="39"/>
      <c r="AN51" s="39"/>
      <c r="AO51" s="39"/>
      <c r="AP51" s="39"/>
      <c r="AQ51" s="381"/>
      <c r="AR51" s="7"/>
      <c r="AS51" s="42"/>
      <c r="AT51" s="39"/>
      <c r="AU51" s="39"/>
      <c r="AV51" s="39"/>
      <c r="AW51" s="39"/>
      <c r="AX51" s="39"/>
      <c r="AY51" s="39"/>
      <c r="AZ51" s="39"/>
      <c r="BA51" s="39"/>
      <c r="BB51" s="39"/>
      <c r="BC51" s="39"/>
      <c r="BD51" s="381"/>
    </row>
    <row r="52" spans="1:56" ht="23" x14ac:dyDescent="0.35">
      <c r="A52" s="37" t="s">
        <v>38</v>
      </c>
      <c r="B52" s="37" t="s">
        <v>187</v>
      </c>
      <c r="C52" s="37">
        <v>32</v>
      </c>
      <c r="E52" s="69" t="s">
        <v>319</v>
      </c>
      <c r="F52" s="390"/>
      <c r="G52" s="391"/>
      <c r="H52" s="391"/>
      <c r="I52" s="391"/>
      <c r="J52" s="391"/>
      <c r="K52" s="391"/>
      <c r="L52" s="391"/>
      <c r="M52" s="391"/>
      <c r="N52" s="391"/>
      <c r="O52" s="391"/>
      <c r="P52" s="391"/>
      <c r="Q52" s="392"/>
      <c r="S52" s="390"/>
      <c r="T52" s="391"/>
      <c r="U52" s="391"/>
      <c r="V52" s="391"/>
      <c r="W52" s="391"/>
      <c r="X52" s="391"/>
      <c r="Y52" s="391"/>
      <c r="Z52" s="391"/>
      <c r="AA52" s="391"/>
      <c r="AB52" s="391"/>
      <c r="AC52" s="391"/>
      <c r="AD52" s="392"/>
      <c r="AF52" s="390"/>
      <c r="AG52" s="391"/>
      <c r="AH52" s="391"/>
      <c r="AI52" s="391"/>
      <c r="AJ52" s="391"/>
      <c r="AK52" s="391"/>
      <c r="AL52" s="391"/>
      <c r="AM52" s="391"/>
      <c r="AN52" s="391"/>
      <c r="AO52" s="391"/>
      <c r="AP52" s="391"/>
      <c r="AQ52" s="392"/>
      <c r="AS52" s="390"/>
      <c r="AT52" s="391"/>
      <c r="AU52" s="391"/>
      <c r="AV52" s="391"/>
      <c r="AW52" s="391"/>
      <c r="AX52" s="391"/>
      <c r="AY52" s="391"/>
      <c r="AZ52" s="391"/>
      <c r="BA52" s="391"/>
      <c r="BB52" s="391"/>
      <c r="BC52" s="391"/>
      <c r="BD52" s="392"/>
    </row>
    <row r="53" spans="1:56" ht="23" x14ac:dyDescent="0.35">
      <c r="A53" s="37" t="s">
        <v>38</v>
      </c>
      <c r="B53" s="37" t="s">
        <v>188</v>
      </c>
      <c r="C53" s="37">
        <v>33</v>
      </c>
      <c r="E53" s="69" t="s">
        <v>220</v>
      </c>
      <c r="F53" s="390"/>
      <c r="G53" s="391"/>
      <c r="H53" s="391"/>
      <c r="I53" s="391"/>
      <c r="J53" s="391"/>
      <c r="K53" s="391"/>
      <c r="L53" s="391"/>
      <c r="M53" s="391"/>
      <c r="N53" s="391"/>
      <c r="O53" s="391"/>
      <c r="P53" s="391"/>
      <c r="Q53" s="392"/>
      <c r="R53" s="7"/>
      <c r="S53" s="374"/>
      <c r="T53" s="39"/>
      <c r="U53" s="39"/>
      <c r="V53" s="39"/>
      <c r="W53" s="39"/>
      <c r="X53" s="39"/>
      <c r="Y53" s="39"/>
      <c r="Z53" s="39"/>
      <c r="AA53" s="39"/>
      <c r="AB53" s="39"/>
      <c r="AC53" s="39"/>
      <c r="AD53" s="381"/>
      <c r="AE53" s="7"/>
      <c r="AF53" s="374"/>
      <c r="AG53" s="39"/>
      <c r="AH53" s="39"/>
      <c r="AI53" s="39"/>
      <c r="AJ53" s="39"/>
      <c r="AK53" s="39"/>
      <c r="AL53" s="39"/>
      <c r="AM53" s="39"/>
      <c r="AN53" s="39"/>
      <c r="AO53" s="39"/>
      <c r="AP53" s="39"/>
      <c r="AQ53" s="381"/>
      <c r="AR53" s="7"/>
      <c r="AS53" s="390"/>
      <c r="AT53" s="391"/>
      <c r="AU53" s="391"/>
      <c r="AV53" s="391"/>
      <c r="AW53" s="391"/>
      <c r="AX53" s="391"/>
      <c r="AY53" s="391"/>
      <c r="AZ53" s="391"/>
      <c r="BA53" s="391"/>
      <c r="BB53" s="391"/>
      <c r="BC53" s="391"/>
      <c r="BD53" s="392"/>
    </row>
    <row r="54" spans="1:56" ht="23" x14ac:dyDescent="0.35">
      <c r="B54" s="37"/>
      <c r="C54" s="37"/>
      <c r="E54" s="46" t="s">
        <v>222</v>
      </c>
      <c r="F54" s="327"/>
      <c r="G54" s="326"/>
      <c r="H54" s="326"/>
      <c r="I54" s="326"/>
      <c r="J54" s="326"/>
      <c r="K54" s="326"/>
      <c r="L54" s="326"/>
      <c r="M54" s="326"/>
      <c r="N54" s="326"/>
      <c r="O54" s="326"/>
      <c r="P54" s="326"/>
      <c r="Q54" s="9"/>
      <c r="R54" s="7"/>
      <c r="S54" s="327"/>
      <c r="T54" s="326"/>
      <c r="U54" s="326"/>
      <c r="V54" s="326"/>
      <c r="W54" s="326"/>
      <c r="X54" s="326"/>
      <c r="Y54" s="326"/>
      <c r="Z54" s="326"/>
      <c r="AA54" s="326"/>
      <c r="AB54" s="326"/>
      <c r="AC54" s="326"/>
      <c r="AD54" s="9"/>
      <c r="AE54" s="7"/>
      <c r="AF54" s="327"/>
      <c r="AG54" s="326"/>
      <c r="AH54" s="326"/>
      <c r="AI54" s="326"/>
      <c r="AJ54" s="326"/>
      <c r="AK54" s="326"/>
      <c r="AL54" s="326"/>
      <c r="AM54" s="326"/>
      <c r="AN54" s="326"/>
      <c r="AO54" s="326"/>
      <c r="AP54" s="326"/>
      <c r="AQ54" s="9"/>
      <c r="AR54" s="7"/>
      <c r="AS54" s="327"/>
      <c r="AT54" s="326"/>
      <c r="AU54" s="326"/>
      <c r="AV54" s="326"/>
      <c r="AW54" s="326"/>
      <c r="AX54" s="326"/>
      <c r="AY54" s="326"/>
      <c r="AZ54" s="326"/>
      <c r="BA54" s="326"/>
      <c r="BB54" s="326"/>
      <c r="BC54" s="326"/>
      <c r="BD54" s="9"/>
    </row>
    <row r="55" spans="1:56" ht="23" x14ac:dyDescent="0.35">
      <c r="A55" s="37" t="s">
        <v>38</v>
      </c>
      <c r="B55" s="37" t="s">
        <v>189</v>
      </c>
      <c r="C55" s="37">
        <v>34</v>
      </c>
      <c r="E55" s="69" t="s">
        <v>223</v>
      </c>
      <c r="F55" s="390"/>
      <c r="G55" s="391"/>
      <c r="H55" s="391"/>
      <c r="I55" s="391"/>
      <c r="J55" s="391"/>
      <c r="K55" s="391"/>
      <c r="L55" s="391"/>
      <c r="M55" s="391"/>
      <c r="N55" s="391"/>
      <c r="O55" s="391"/>
      <c r="P55" s="391"/>
      <c r="Q55" s="392"/>
      <c r="R55" s="7"/>
      <c r="S55" s="390"/>
      <c r="T55" s="391"/>
      <c r="U55" s="391"/>
      <c r="V55" s="391"/>
      <c r="W55" s="391"/>
      <c r="X55" s="391"/>
      <c r="Y55" s="391"/>
      <c r="Z55" s="391"/>
      <c r="AA55" s="391"/>
      <c r="AB55" s="391"/>
      <c r="AC55" s="391"/>
      <c r="AD55" s="392"/>
      <c r="AE55" s="7"/>
      <c r="AF55" s="390"/>
      <c r="AG55" s="391"/>
      <c r="AH55" s="391"/>
      <c r="AI55" s="391"/>
      <c r="AJ55" s="391"/>
      <c r="AK55" s="391"/>
      <c r="AL55" s="391"/>
      <c r="AM55" s="391"/>
      <c r="AN55" s="391"/>
      <c r="AO55" s="391"/>
      <c r="AP55" s="391"/>
      <c r="AQ55" s="392"/>
      <c r="AR55" s="7"/>
      <c r="AS55" s="390"/>
      <c r="AT55" s="391"/>
      <c r="AU55" s="391"/>
      <c r="AV55" s="391"/>
      <c r="AW55" s="391"/>
      <c r="AX55" s="391"/>
      <c r="AY55" s="391"/>
      <c r="AZ55" s="391"/>
      <c r="BA55" s="391"/>
      <c r="BB55" s="391"/>
      <c r="BC55" s="391"/>
      <c r="BD55" s="392"/>
    </row>
    <row r="56" spans="1:56" ht="23" x14ac:dyDescent="0.35">
      <c r="A56" s="37" t="s">
        <v>38</v>
      </c>
      <c r="B56" s="37" t="s">
        <v>190</v>
      </c>
      <c r="C56" s="37">
        <v>35</v>
      </c>
      <c r="E56" s="69" t="s">
        <v>224</v>
      </c>
      <c r="F56" s="390"/>
      <c r="G56" s="391"/>
      <c r="H56" s="391"/>
      <c r="I56" s="391"/>
      <c r="J56" s="391"/>
      <c r="K56" s="391"/>
      <c r="L56" s="391"/>
      <c r="M56" s="391"/>
      <c r="N56" s="391"/>
      <c r="O56" s="391"/>
      <c r="P56" s="391"/>
      <c r="Q56" s="392"/>
      <c r="R56" s="7"/>
      <c r="S56" s="390"/>
      <c r="T56" s="391"/>
      <c r="U56" s="391"/>
      <c r="V56" s="391"/>
      <c r="W56" s="391"/>
      <c r="X56" s="391"/>
      <c r="Y56" s="391"/>
      <c r="Z56" s="391"/>
      <c r="AA56" s="391"/>
      <c r="AB56" s="391"/>
      <c r="AC56" s="391"/>
      <c r="AD56" s="392"/>
      <c r="AE56" s="7"/>
      <c r="AF56" s="390"/>
      <c r="AG56" s="391"/>
      <c r="AH56" s="391"/>
      <c r="AI56" s="391"/>
      <c r="AJ56" s="391"/>
      <c r="AK56" s="391"/>
      <c r="AL56" s="391"/>
      <c r="AM56" s="391"/>
      <c r="AN56" s="391"/>
      <c r="AO56" s="391"/>
      <c r="AP56" s="391"/>
      <c r="AQ56" s="392"/>
      <c r="AR56" s="7"/>
      <c r="AS56" s="390"/>
      <c r="AT56" s="391"/>
      <c r="AU56" s="391"/>
      <c r="AV56" s="391"/>
      <c r="AW56" s="391"/>
      <c r="AX56" s="391"/>
      <c r="AY56" s="391"/>
      <c r="AZ56" s="391"/>
      <c r="BA56" s="391"/>
      <c r="BB56" s="391"/>
      <c r="BC56" s="391"/>
      <c r="BD56" s="392"/>
    </row>
    <row r="57" spans="1:56" ht="23" x14ac:dyDescent="0.35">
      <c r="A57" s="37" t="s">
        <v>38</v>
      </c>
      <c r="B57" s="37" t="s">
        <v>191</v>
      </c>
      <c r="C57" s="37">
        <v>36</v>
      </c>
      <c r="E57" s="69" t="s">
        <v>225</v>
      </c>
      <c r="F57" s="390"/>
      <c r="G57" s="391"/>
      <c r="H57" s="391"/>
      <c r="I57" s="391"/>
      <c r="J57" s="391"/>
      <c r="K57" s="391"/>
      <c r="L57" s="391"/>
      <c r="M57" s="391"/>
      <c r="N57" s="391"/>
      <c r="O57" s="391"/>
      <c r="P57" s="391"/>
      <c r="Q57" s="392"/>
      <c r="R57" s="7"/>
      <c r="S57" s="390"/>
      <c r="T57" s="391"/>
      <c r="U57" s="391"/>
      <c r="V57" s="391"/>
      <c r="W57" s="391"/>
      <c r="X57" s="391"/>
      <c r="Y57" s="391"/>
      <c r="Z57" s="391"/>
      <c r="AA57" s="391"/>
      <c r="AB57" s="391"/>
      <c r="AC57" s="391"/>
      <c r="AD57" s="392"/>
      <c r="AE57" s="7"/>
      <c r="AF57" s="390"/>
      <c r="AG57" s="391"/>
      <c r="AH57" s="391"/>
      <c r="AI57" s="391"/>
      <c r="AJ57" s="391"/>
      <c r="AK57" s="391"/>
      <c r="AL57" s="391"/>
      <c r="AM57" s="391"/>
      <c r="AN57" s="391"/>
      <c r="AO57" s="391"/>
      <c r="AP57" s="391"/>
      <c r="AQ57" s="392"/>
      <c r="AR57" s="7"/>
      <c r="AS57" s="390"/>
      <c r="AT57" s="391"/>
      <c r="AU57" s="391"/>
      <c r="AV57" s="391"/>
      <c r="AW57" s="391"/>
      <c r="AX57" s="391"/>
      <c r="AY57" s="391"/>
      <c r="AZ57" s="391"/>
      <c r="BA57" s="391"/>
      <c r="BB57" s="391"/>
      <c r="BC57" s="391"/>
      <c r="BD57" s="392"/>
    </row>
    <row r="58" spans="1:56" ht="23" x14ac:dyDescent="0.35">
      <c r="A58" s="37" t="s">
        <v>38</v>
      </c>
      <c r="B58" s="37" t="s">
        <v>192</v>
      </c>
      <c r="C58" s="37">
        <v>37</v>
      </c>
      <c r="E58" s="69" t="s">
        <v>226</v>
      </c>
      <c r="F58" s="390"/>
      <c r="G58" s="391"/>
      <c r="H58" s="391"/>
      <c r="I58" s="391"/>
      <c r="J58" s="391"/>
      <c r="K58" s="391"/>
      <c r="L58" s="391"/>
      <c r="M58" s="391"/>
      <c r="N58" s="391"/>
      <c r="O58" s="391"/>
      <c r="P58" s="391"/>
      <c r="Q58" s="392"/>
      <c r="R58" s="7"/>
      <c r="S58" s="390"/>
      <c r="T58" s="391"/>
      <c r="U58" s="391"/>
      <c r="V58" s="391"/>
      <c r="W58" s="391"/>
      <c r="X58" s="391"/>
      <c r="Y58" s="391"/>
      <c r="Z58" s="391"/>
      <c r="AA58" s="391"/>
      <c r="AB58" s="391"/>
      <c r="AC58" s="391"/>
      <c r="AD58" s="392"/>
      <c r="AE58" s="7"/>
      <c r="AF58" s="390"/>
      <c r="AG58" s="391"/>
      <c r="AH58" s="391"/>
      <c r="AI58" s="391"/>
      <c r="AJ58" s="391"/>
      <c r="AK58" s="391"/>
      <c r="AL58" s="391"/>
      <c r="AM58" s="391"/>
      <c r="AN58" s="391"/>
      <c r="AO58" s="391"/>
      <c r="AP58" s="391"/>
      <c r="AQ58" s="392"/>
      <c r="AR58" s="7"/>
      <c r="AS58" s="390"/>
      <c r="AT58" s="391"/>
      <c r="AU58" s="391"/>
      <c r="AV58" s="391"/>
      <c r="AW58" s="391"/>
      <c r="AX58" s="391"/>
      <c r="AY58" s="391"/>
      <c r="AZ58" s="391"/>
      <c r="BA58" s="391"/>
      <c r="BB58" s="391"/>
      <c r="BC58" s="391"/>
      <c r="BD58" s="392"/>
    </row>
    <row r="59" spans="1:56" ht="23" x14ac:dyDescent="0.35">
      <c r="A59" s="37" t="s">
        <v>38</v>
      </c>
      <c r="B59" s="37" t="s">
        <v>193</v>
      </c>
      <c r="C59" s="37">
        <v>38</v>
      </c>
      <c r="E59" s="69" t="s">
        <v>227</v>
      </c>
      <c r="F59" s="390"/>
      <c r="G59" s="391"/>
      <c r="H59" s="391"/>
      <c r="I59" s="391"/>
      <c r="J59" s="391"/>
      <c r="K59" s="391"/>
      <c r="L59" s="391"/>
      <c r="M59" s="391"/>
      <c r="N59" s="391"/>
      <c r="O59" s="391"/>
      <c r="P59" s="391"/>
      <c r="Q59" s="392"/>
      <c r="R59" s="7"/>
      <c r="S59" s="390"/>
      <c r="T59" s="391"/>
      <c r="U59" s="391"/>
      <c r="V59" s="391"/>
      <c r="W59" s="391"/>
      <c r="X59" s="391"/>
      <c r="Y59" s="391"/>
      <c r="Z59" s="391"/>
      <c r="AA59" s="391"/>
      <c r="AB59" s="391"/>
      <c r="AC59" s="391"/>
      <c r="AD59" s="392"/>
      <c r="AE59" s="7"/>
      <c r="AF59" s="390"/>
      <c r="AG59" s="391"/>
      <c r="AH59" s="391"/>
      <c r="AI59" s="391"/>
      <c r="AJ59" s="391"/>
      <c r="AK59" s="391"/>
      <c r="AL59" s="391"/>
      <c r="AM59" s="391"/>
      <c r="AN59" s="391"/>
      <c r="AO59" s="391"/>
      <c r="AP59" s="391"/>
      <c r="AQ59" s="392"/>
      <c r="AR59" s="7"/>
      <c r="AS59" s="390"/>
      <c r="AT59" s="391"/>
      <c r="AU59" s="391"/>
      <c r="AV59" s="391"/>
      <c r="AW59" s="391"/>
      <c r="AX59" s="391"/>
      <c r="AY59" s="391"/>
      <c r="AZ59" s="391"/>
      <c r="BA59" s="391"/>
      <c r="BB59" s="391"/>
      <c r="BC59" s="391"/>
      <c r="BD59" s="392"/>
    </row>
    <row r="60" spans="1:56" ht="23" x14ac:dyDescent="0.35">
      <c r="C60" s="37"/>
      <c r="E60" s="70" t="s">
        <v>341</v>
      </c>
      <c r="F60" s="376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2"/>
      <c r="R60" s="7"/>
      <c r="S60" s="376"/>
      <c r="T60" s="387"/>
      <c r="U60" s="387"/>
      <c r="V60" s="387"/>
      <c r="W60" s="387"/>
      <c r="X60" s="387"/>
      <c r="Y60" s="387"/>
      <c r="Z60" s="387"/>
      <c r="AA60" s="387"/>
      <c r="AB60" s="387"/>
      <c r="AC60" s="387"/>
      <c r="AD60" s="382"/>
      <c r="AE60" s="7"/>
      <c r="AF60" s="376"/>
      <c r="AG60" s="387"/>
      <c r="AH60" s="387"/>
      <c r="AI60" s="387"/>
      <c r="AJ60" s="387"/>
      <c r="AK60" s="387"/>
      <c r="AL60" s="387"/>
      <c r="AM60" s="387"/>
      <c r="AN60" s="387"/>
      <c r="AO60" s="387"/>
      <c r="AP60" s="387"/>
      <c r="AQ60" s="382"/>
      <c r="AR60" s="7"/>
      <c r="AS60" s="376"/>
      <c r="AT60" s="387"/>
      <c r="AU60" s="387"/>
      <c r="AV60" s="387"/>
      <c r="AW60" s="387"/>
      <c r="AX60" s="387"/>
      <c r="AY60" s="387"/>
      <c r="AZ60" s="387"/>
      <c r="BA60" s="387"/>
      <c r="BB60" s="387"/>
      <c r="BC60" s="387"/>
      <c r="BD60" s="382"/>
    </row>
    <row r="61" spans="1:56" ht="23" x14ac:dyDescent="0.35">
      <c r="B61" s="57"/>
      <c r="C61" s="37"/>
      <c r="E61" s="46" t="s">
        <v>200</v>
      </c>
      <c r="F61" s="325"/>
      <c r="G61" s="326"/>
      <c r="H61" s="326"/>
      <c r="I61" s="326"/>
      <c r="J61" s="326"/>
      <c r="K61" s="326"/>
      <c r="L61" s="326"/>
      <c r="M61" s="326"/>
      <c r="N61" s="326"/>
      <c r="O61" s="326"/>
      <c r="P61" s="326"/>
      <c r="Q61" s="9"/>
      <c r="R61" s="7"/>
      <c r="S61" s="325"/>
      <c r="T61" s="326"/>
      <c r="U61" s="326"/>
      <c r="V61" s="326"/>
      <c r="W61" s="326"/>
      <c r="X61" s="326"/>
      <c r="Y61" s="326"/>
      <c r="Z61" s="326"/>
      <c r="AA61" s="326"/>
      <c r="AB61" s="326"/>
      <c r="AC61" s="326"/>
      <c r="AD61" s="9"/>
      <c r="AE61" s="7"/>
      <c r="AF61" s="325"/>
      <c r="AG61" s="326"/>
      <c r="AH61" s="326"/>
      <c r="AI61" s="326"/>
      <c r="AJ61" s="326"/>
      <c r="AK61" s="326"/>
      <c r="AL61" s="326"/>
      <c r="AM61" s="326"/>
      <c r="AN61" s="326"/>
      <c r="AO61" s="326"/>
      <c r="AP61" s="326"/>
      <c r="AQ61" s="9"/>
      <c r="AR61" s="7"/>
      <c r="AS61" s="325"/>
      <c r="AT61" s="326"/>
      <c r="AU61" s="326"/>
      <c r="AV61" s="326"/>
      <c r="AW61" s="326"/>
      <c r="AX61" s="326"/>
      <c r="AY61" s="326"/>
      <c r="AZ61" s="326"/>
      <c r="BA61" s="326"/>
      <c r="BB61" s="326"/>
      <c r="BC61" s="326"/>
      <c r="BD61" s="9"/>
    </row>
    <row r="62" spans="1:56" ht="23" x14ac:dyDescent="0.35">
      <c r="B62" s="57"/>
      <c r="C62" s="37"/>
      <c r="E62" s="262" t="s">
        <v>202</v>
      </c>
      <c r="F62" s="375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380"/>
      <c r="R62" s="7"/>
      <c r="S62" s="375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380"/>
      <c r="AE62" s="7"/>
      <c r="AF62" s="375"/>
      <c r="AG62" s="19"/>
      <c r="AH62" s="19"/>
      <c r="AI62" s="19"/>
      <c r="AJ62" s="19"/>
      <c r="AK62" s="19"/>
      <c r="AL62" s="19"/>
      <c r="AM62" s="19"/>
      <c r="AN62" s="19"/>
      <c r="AO62" s="19"/>
      <c r="AP62" s="19"/>
      <c r="AQ62" s="380"/>
      <c r="AR62" s="7"/>
      <c r="AS62" s="375"/>
      <c r="AT62" s="19"/>
      <c r="AU62" s="19"/>
      <c r="AV62" s="19"/>
      <c r="AW62" s="19"/>
      <c r="AX62" s="19"/>
      <c r="AY62" s="19"/>
      <c r="AZ62" s="19"/>
      <c r="BA62" s="19"/>
      <c r="BB62" s="19"/>
      <c r="BC62" s="19"/>
      <c r="BD62" s="380"/>
    </row>
    <row r="63" spans="1:56" ht="23" x14ac:dyDescent="0.35">
      <c r="A63" s="37" t="s">
        <v>40</v>
      </c>
      <c r="B63" s="37" t="s">
        <v>175</v>
      </c>
      <c r="C63" s="37">
        <v>39</v>
      </c>
      <c r="E63" s="47" t="s">
        <v>308</v>
      </c>
      <c r="F63" s="390"/>
      <c r="G63" s="391"/>
      <c r="H63" s="391"/>
      <c r="I63" s="391"/>
      <c r="J63" s="391"/>
      <c r="K63" s="391"/>
      <c r="L63" s="391"/>
      <c r="M63" s="391"/>
      <c r="N63" s="391"/>
      <c r="O63" s="391"/>
      <c r="P63" s="391"/>
      <c r="Q63" s="392"/>
      <c r="R63" s="7"/>
      <c r="S63" s="390"/>
      <c r="T63" s="391"/>
      <c r="U63" s="391"/>
      <c r="V63" s="391"/>
      <c r="W63" s="391"/>
      <c r="X63" s="391"/>
      <c r="Y63" s="391"/>
      <c r="Z63" s="391"/>
      <c r="AA63" s="391"/>
      <c r="AB63" s="391"/>
      <c r="AC63" s="391"/>
      <c r="AD63" s="392"/>
      <c r="AE63" s="7"/>
      <c r="AF63" s="390"/>
      <c r="AG63" s="391"/>
      <c r="AH63" s="391"/>
      <c r="AI63" s="391"/>
      <c r="AJ63" s="391"/>
      <c r="AK63" s="391"/>
      <c r="AL63" s="391"/>
      <c r="AM63" s="391"/>
      <c r="AN63" s="391"/>
      <c r="AO63" s="391"/>
      <c r="AP63" s="391"/>
      <c r="AQ63" s="392"/>
      <c r="AR63" s="7"/>
      <c r="AS63" s="390"/>
      <c r="AT63" s="391"/>
      <c r="AU63" s="391"/>
      <c r="AV63" s="391"/>
      <c r="AW63" s="391"/>
      <c r="AX63" s="391"/>
      <c r="AY63" s="391"/>
      <c r="AZ63" s="391"/>
      <c r="BA63" s="391"/>
      <c r="BB63" s="391"/>
      <c r="BC63" s="391"/>
      <c r="BD63" s="392"/>
    </row>
    <row r="64" spans="1:56" ht="23" x14ac:dyDescent="0.35">
      <c r="B64" s="58"/>
      <c r="C64" s="37"/>
      <c r="E64" s="71" t="s">
        <v>370</v>
      </c>
      <c r="F64" s="375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380"/>
      <c r="R64" s="7"/>
      <c r="S64" s="375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380"/>
      <c r="AE64" s="7"/>
      <c r="AF64" s="375"/>
      <c r="AG64" s="19"/>
      <c r="AH64" s="19"/>
      <c r="AI64" s="19"/>
      <c r="AJ64" s="19"/>
      <c r="AK64" s="19"/>
      <c r="AL64" s="19"/>
      <c r="AM64" s="19"/>
      <c r="AN64" s="19"/>
      <c r="AO64" s="19"/>
      <c r="AP64" s="19"/>
      <c r="AQ64" s="380"/>
      <c r="AR64" s="7"/>
      <c r="AS64" s="375"/>
      <c r="AT64" s="19"/>
      <c r="AU64" s="19"/>
      <c r="AV64" s="19"/>
      <c r="AW64" s="19"/>
      <c r="AX64" s="19"/>
      <c r="AY64" s="19"/>
      <c r="AZ64" s="19"/>
      <c r="BA64" s="19"/>
      <c r="BB64" s="19"/>
      <c r="BC64" s="19"/>
      <c r="BD64" s="380"/>
    </row>
    <row r="65" spans="1:56" ht="23" x14ac:dyDescent="0.35">
      <c r="A65" s="37" t="s">
        <v>40</v>
      </c>
      <c r="B65" s="37" t="s">
        <v>176</v>
      </c>
      <c r="C65" s="37">
        <v>40</v>
      </c>
      <c r="E65" s="72" t="s">
        <v>206</v>
      </c>
      <c r="F65" s="390"/>
      <c r="G65" s="391"/>
      <c r="H65" s="391"/>
      <c r="I65" s="391"/>
      <c r="J65" s="391"/>
      <c r="K65" s="391"/>
      <c r="L65" s="391"/>
      <c r="M65" s="391"/>
      <c r="N65" s="391"/>
      <c r="O65" s="391"/>
      <c r="P65" s="391"/>
      <c r="Q65" s="392"/>
      <c r="R65" s="7"/>
      <c r="S65" s="390"/>
      <c r="T65" s="391"/>
      <c r="U65" s="391"/>
      <c r="V65" s="391"/>
      <c r="W65" s="391"/>
      <c r="X65" s="391"/>
      <c r="Y65" s="391"/>
      <c r="Z65" s="391"/>
      <c r="AA65" s="391"/>
      <c r="AB65" s="391"/>
      <c r="AC65" s="391"/>
      <c r="AD65" s="392"/>
      <c r="AE65" s="7"/>
      <c r="AF65" s="390"/>
      <c r="AG65" s="391"/>
      <c r="AH65" s="391"/>
      <c r="AI65" s="391"/>
      <c r="AJ65" s="391"/>
      <c r="AK65" s="391"/>
      <c r="AL65" s="391"/>
      <c r="AM65" s="391"/>
      <c r="AN65" s="391"/>
      <c r="AO65" s="391"/>
      <c r="AP65" s="391"/>
      <c r="AQ65" s="392"/>
      <c r="AR65" s="7"/>
      <c r="AS65" s="390"/>
      <c r="AT65" s="391"/>
      <c r="AU65" s="391"/>
      <c r="AV65" s="391"/>
      <c r="AW65" s="391"/>
      <c r="AX65" s="391"/>
      <c r="AY65" s="391"/>
      <c r="AZ65" s="391"/>
      <c r="BA65" s="391"/>
      <c r="BB65" s="391"/>
      <c r="BC65" s="391"/>
      <c r="BD65" s="392"/>
    </row>
    <row r="66" spans="1:56" ht="23" x14ac:dyDescent="0.35">
      <c r="A66" s="37" t="s">
        <v>40</v>
      </c>
      <c r="B66" s="37" t="s">
        <v>177</v>
      </c>
      <c r="C66" s="37">
        <v>41</v>
      </c>
      <c r="E66" s="72" t="s">
        <v>207</v>
      </c>
      <c r="F66" s="390"/>
      <c r="G66" s="391"/>
      <c r="H66" s="391"/>
      <c r="I66" s="391"/>
      <c r="J66" s="391"/>
      <c r="K66" s="391"/>
      <c r="L66" s="391"/>
      <c r="M66" s="391"/>
      <c r="N66" s="391"/>
      <c r="O66" s="391"/>
      <c r="P66" s="391"/>
      <c r="Q66" s="392"/>
      <c r="R66" s="7"/>
      <c r="S66" s="390"/>
      <c r="T66" s="391"/>
      <c r="U66" s="391"/>
      <c r="V66" s="391"/>
      <c r="W66" s="391"/>
      <c r="X66" s="391"/>
      <c r="Y66" s="391"/>
      <c r="Z66" s="391"/>
      <c r="AA66" s="391"/>
      <c r="AB66" s="391"/>
      <c r="AC66" s="391"/>
      <c r="AD66" s="392"/>
      <c r="AE66" s="7"/>
      <c r="AF66" s="390"/>
      <c r="AG66" s="391"/>
      <c r="AH66" s="391"/>
      <c r="AI66" s="391"/>
      <c r="AJ66" s="391"/>
      <c r="AK66" s="391"/>
      <c r="AL66" s="391"/>
      <c r="AM66" s="391"/>
      <c r="AN66" s="391"/>
      <c r="AO66" s="391"/>
      <c r="AP66" s="391"/>
      <c r="AQ66" s="392"/>
      <c r="AR66" s="7"/>
      <c r="AS66" s="390"/>
      <c r="AT66" s="391"/>
      <c r="AU66" s="391"/>
      <c r="AV66" s="391"/>
      <c r="AW66" s="391"/>
      <c r="AX66" s="391"/>
      <c r="AY66" s="391"/>
      <c r="AZ66" s="391"/>
      <c r="BA66" s="391"/>
      <c r="BB66" s="391"/>
      <c r="BC66" s="391"/>
      <c r="BD66" s="392"/>
    </row>
    <row r="67" spans="1:56" ht="23" x14ac:dyDescent="0.35">
      <c r="A67" s="37" t="s">
        <v>40</v>
      </c>
      <c r="B67" s="37" t="s">
        <v>178</v>
      </c>
      <c r="C67" s="37">
        <v>42</v>
      </c>
      <c r="E67" s="72" t="s">
        <v>208</v>
      </c>
      <c r="F67" s="390"/>
      <c r="G67" s="391"/>
      <c r="H67" s="391"/>
      <c r="I67" s="391"/>
      <c r="J67" s="391"/>
      <c r="K67" s="391"/>
      <c r="L67" s="391"/>
      <c r="M67" s="391"/>
      <c r="N67" s="391"/>
      <c r="O67" s="391"/>
      <c r="P67" s="391"/>
      <c r="Q67" s="392"/>
      <c r="R67" s="7"/>
      <c r="S67" s="390"/>
      <c r="T67" s="391"/>
      <c r="U67" s="391"/>
      <c r="V67" s="391"/>
      <c r="W67" s="391"/>
      <c r="X67" s="391"/>
      <c r="Y67" s="391"/>
      <c r="Z67" s="391"/>
      <c r="AA67" s="391"/>
      <c r="AB67" s="391"/>
      <c r="AC67" s="391"/>
      <c r="AD67" s="392"/>
      <c r="AE67" s="7"/>
      <c r="AF67" s="390"/>
      <c r="AG67" s="391"/>
      <c r="AH67" s="391"/>
      <c r="AI67" s="391"/>
      <c r="AJ67" s="391"/>
      <c r="AK67" s="391"/>
      <c r="AL67" s="391"/>
      <c r="AM67" s="391"/>
      <c r="AN67" s="391"/>
      <c r="AO67" s="391"/>
      <c r="AP67" s="391"/>
      <c r="AQ67" s="392"/>
      <c r="AR67" s="7"/>
      <c r="AS67" s="390"/>
      <c r="AT67" s="391"/>
      <c r="AU67" s="391"/>
      <c r="AV67" s="391"/>
      <c r="AW67" s="391"/>
      <c r="AX67" s="391"/>
      <c r="AY67" s="391"/>
      <c r="AZ67" s="391"/>
      <c r="BA67" s="391"/>
      <c r="BB67" s="391"/>
      <c r="BC67" s="391"/>
      <c r="BD67" s="392"/>
    </row>
    <row r="68" spans="1:56" ht="23" x14ac:dyDescent="0.35">
      <c r="A68" s="37" t="s">
        <v>40</v>
      </c>
      <c r="B68" s="37" t="s">
        <v>179</v>
      </c>
      <c r="C68" s="37">
        <v>43</v>
      </c>
      <c r="E68" s="72" t="s">
        <v>209</v>
      </c>
      <c r="F68" s="390"/>
      <c r="G68" s="391"/>
      <c r="H68" s="391"/>
      <c r="I68" s="391"/>
      <c r="J68" s="391"/>
      <c r="K68" s="391"/>
      <c r="L68" s="391"/>
      <c r="M68" s="391"/>
      <c r="N68" s="391"/>
      <c r="O68" s="391"/>
      <c r="P68" s="391"/>
      <c r="Q68" s="392"/>
      <c r="R68" s="7"/>
      <c r="S68" s="390"/>
      <c r="T68" s="391"/>
      <c r="U68" s="391"/>
      <c r="V68" s="391"/>
      <c r="W68" s="391"/>
      <c r="X68" s="391"/>
      <c r="Y68" s="391"/>
      <c r="Z68" s="391"/>
      <c r="AA68" s="391"/>
      <c r="AB68" s="391"/>
      <c r="AC68" s="391"/>
      <c r="AD68" s="392"/>
      <c r="AE68" s="7"/>
      <c r="AF68" s="390"/>
      <c r="AG68" s="391"/>
      <c r="AH68" s="391"/>
      <c r="AI68" s="391"/>
      <c r="AJ68" s="391"/>
      <c r="AK68" s="391"/>
      <c r="AL68" s="391"/>
      <c r="AM68" s="391"/>
      <c r="AN68" s="391"/>
      <c r="AO68" s="391"/>
      <c r="AP68" s="391"/>
      <c r="AQ68" s="392"/>
      <c r="AR68" s="7"/>
      <c r="AS68" s="390"/>
      <c r="AT68" s="391"/>
      <c r="AU68" s="391"/>
      <c r="AV68" s="391"/>
      <c r="AW68" s="391"/>
      <c r="AX68" s="391"/>
      <c r="AY68" s="391"/>
      <c r="AZ68" s="391"/>
      <c r="BA68" s="391"/>
      <c r="BB68" s="391"/>
      <c r="BC68" s="391"/>
      <c r="BD68" s="392"/>
    </row>
    <row r="69" spans="1:56" ht="23" x14ac:dyDescent="0.35">
      <c r="A69" s="37" t="s">
        <v>40</v>
      </c>
      <c r="B69" s="37" t="s">
        <v>180</v>
      </c>
      <c r="C69" s="37">
        <v>44</v>
      </c>
      <c r="E69" s="72" t="s">
        <v>210</v>
      </c>
      <c r="F69" s="390"/>
      <c r="G69" s="391"/>
      <c r="H69" s="391"/>
      <c r="I69" s="391"/>
      <c r="J69" s="391"/>
      <c r="K69" s="391"/>
      <c r="L69" s="391"/>
      <c r="M69" s="391"/>
      <c r="N69" s="391"/>
      <c r="O69" s="391"/>
      <c r="P69" s="391"/>
      <c r="Q69" s="392"/>
      <c r="R69" s="7"/>
      <c r="S69" s="390"/>
      <c r="T69" s="391"/>
      <c r="U69" s="391"/>
      <c r="V69" s="391"/>
      <c r="W69" s="391"/>
      <c r="X69" s="391"/>
      <c r="Y69" s="391"/>
      <c r="Z69" s="391"/>
      <c r="AA69" s="391"/>
      <c r="AB69" s="391"/>
      <c r="AC69" s="391"/>
      <c r="AD69" s="392"/>
      <c r="AE69" s="7"/>
      <c r="AF69" s="390"/>
      <c r="AG69" s="391"/>
      <c r="AH69" s="391"/>
      <c r="AI69" s="391"/>
      <c r="AJ69" s="391"/>
      <c r="AK69" s="391"/>
      <c r="AL69" s="391"/>
      <c r="AM69" s="391"/>
      <c r="AN69" s="391"/>
      <c r="AO69" s="391"/>
      <c r="AP69" s="391"/>
      <c r="AQ69" s="392"/>
      <c r="AR69" s="7"/>
      <c r="AS69" s="390"/>
      <c r="AT69" s="391"/>
      <c r="AU69" s="391"/>
      <c r="AV69" s="391"/>
      <c r="AW69" s="391"/>
      <c r="AX69" s="391"/>
      <c r="AY69" s="391"/>
      <c r="AZ69" s="391"/>
      <c r="BA69" s="391"/>
      <c r="BB69" s="391"/>
      <c r="BC69" s="391"/>
      <c r="BD69" s="392"/>
    </row>
    <row r="70" spans="1:56" ht="23" x14ac:dyDescent="0.35">
      <c r="A70" s="37" t="s">
        <v>40</v>
      </c>
      <c r="B70" s="37" t="s">
        <v>181</v>
      </c>
      <c r="C70" s="37">
        <v>45</v>
      </c>
      <c r="E70" s="72" t="s">
        <v>211</v>
      </c>
      <c r="F70" s="390"/>
      <c r="G70" s="391"/>
      <c r="H70" s="391"/>
      <c r="I70" s="391"/>
      <c r="J70" s="391"/>
      <c r="K70" s="391"/>
      <c r="L70" s="391"/>
      <c r="M70" s="391"/>
      <c r="N70" s="391"/>
      <c r="O70" s="391"/>
      <c r="P70" s="391"/>
      <c r="Q70" s="392"/>
      <c r="R70" s="7"/>
      <c r="S70" s="390"/>
      <c r="T70" s="391"/>
      <c r="U70" s="391"/>
      <c r="V70" s="391"/>
      <c r="W70" s="391"/>
      <c r="X70" s="391"/>
      <c r="Y70" s="391"/>
      <c r="Z70" s="391"/>
      <c r="AA70" s="391"/>
      <c r="AB70" s="391"/>
      <c r="AC70" s="391"/>
      <c r="AD70" s="392"/>
      <c r="AE70" s="7"/>
      <c r="AF70" s="390"/>
      <c r="AG70" s="391"/>
      <c r="AH70" s="391"/>
      <c r="AI70" s="391"/>
      <c r="AJ70" s="391"/>
      <c r="AK70" s="391"/>
      <c r="AL70" s="391"/>
      <c r="AM70" s="391"/>
      <c r="AN70" s="391"/>
      <c r="AO70" s="391"/>
      <c r="AP70" s="391"/>
      <c r="AQ70" s="392"/>
      <c r="AR70" s="7"/>
      <c r="AS70" s="390"/>
      <c r="AT70" s="391"/>
      <c r="AU70" s="391"/>
      <c r="AV70" s="391"/>
      <c r="AW70" s="391"/>
      <c r="AX70" s="391"/>
      <c r="AY70" s="391"/>
      <c r="AZ70" s="391"/>
      <c r="BA70" s="391"/>
      <c r="BB70" s="391"/>
      <c r="BC70" s="391"/>
      <c r="BD70" s="392"/>
    </row>
    <row r="71" spans="1:56" ht="23" x14ac:dyDescent="0.35">
      <c r="A71" s="37" t="s">
        <v>40</v>
      </c>
      <c r="B71" s="37" t="s">
        <v>182</v>
      </c>
      <c r="C71" s="37">
        <v>46</v>
      </c>
      <c r="E71" s="72" t="s">
        <v>212</v>
      </c>
      <c r="F71" s="390"/>
      <c r="G71" s="391"/>
      <c r="H71" s="391"/>
      <c r="I71" s="391"/>
      <c r="J71" s="391"/>
      <c r="K71" s="391"/>
      <c r="L71" s="391"/>
      <c r="M71" s="391"/>
      <c r="N71" s="391"/>
      <c r="O71" s="391"/>
      <c r="P71" s="391"/>
      <c r="Q71" s="392"/>
      <c r="R71" s="7"/>
      <c r="S71" s="390"/>
      <c r="T71" s="391"/>
      <c r="U71" s="391"/>
      <c r="V71" s="391"/>
      <c r="W71" s="391"/>
      <c r="X71" s="391"/>
      <c r="Y71" s="391"/>
      <c r="Z71" s="391"/>
      <c r="AA71" s="391"/>
      <c r="AB71" s="391"/>
      <c r="AC71" s="391"/>
      <c r="AD71" s="392"/>
      <c r="AE71" s="7"/>
      <c r="AF71" s="390"/>
      <c r="AG71" s="391"/>
      <c r="AH71" s="391"/>
      <c r="AI71" s="391"/>
      <c r="AJ71" s="391"/>
      <c r="AK71" s="391"/>
      <c r="AL71" s="391"/>
      <c r="AM71" s="391"/>
      <c r="AN71" s="391"/>
      <c r="AO71" s="391"/>
      <c r="AP71" s="391"/>
      <c r="AQ71" s="392"/>
      <c r="AR71" s="7"/>
      <c r="AS71" s="390"/>
      <c r="AT71" s="391"/>
      <c r="AU71" s="391"/>
      <c r="AV71" s="391"/>
      <c r="AW71" s="391"/>
      <c r="AX71" s="391"/>
      <c r="AY71" s="391"/>
      <c r="AZ71" s="391"/>
      <c r="BA71" s="391"/>
      <c r="BB71" s="391"/>
      <c r="BC71" s="391"/>
      <c r="BD71" s="392"/>
    </row>
    <row r="72" spans="1:56" ht="23" x14ac:dyDescent="0.35">
      <c r="A72" s="37" t="s">
        <v>40</v>
      </c>
      <c r="B72" s="37" t="s">
        <v>183</v>
      </c>
      <c r="C72" s="37">
        <v>47</v>
      </c>
      <c r="E72" s="47" t="s">
        <v>213</v>
      </c>
      <c r="F72" s="374"/>
      <c r="G72" s="39"/>
      <c r="H72" s="39"/>
      <c r="I72" s="39"/>
      <c r="J72" s="39"/>
      <c r="K72" s="39"/>
      <c r="L72" s="39"/>
      <c r="M72" s="39"/>
      <c r="N72" s="39"/>
      <c r="O72" s="39"/>
      <c r="P72" s="39"/>
      <c r="Q72" s="381"/>
      <c r="R72" s="7"/>
      <c r="S72" s="374"/>
      <c r="T72" s="39"/>
      <c r="U72" s="39"/>
      <c r="V72" s="39"/>
      <c r="W72" s="39"/>
      <c r="X72" s="39"/>
      <c r="Y72" s="39"/>
      <c r="Z72" s="39"/>
      <c r="AA72" s="39"/>
      <c r="AB72" s="39"/>
      <c r="AC72" s="39"/>
      <c r="AD72" s="381"/>
      <c r="AE72" s="7"/>
      <c r="AF72" s="374"/>
      <c r="AG72" s="39"/>
      <c r="AH72" s="39"/>
      <c r="AI72" s="39"/>
      <c r="AJ72" s="39"/>
      <c r="AK72" s="39"/>
      <c r="AL72" s="39"/>
      <c r="AM72" s="39"/>
      <c r="AN72" s="39"/>
      <c r="AO72" s="39"/>
      <c r="AP72" s="39"/>
      <c r="AQ72" s="381"/>
      <c r="AR72" s="7"/>
      <c r="AS72" s="374"/>
      <c r="AT72" s="39"/>
      <c r="AU72" s="39"/>
      <c r="AV72" s="39"/>
      <c r="AW72" s="39"/>
      <c r="AX72" s="39"/>
      <c r="AY72" s="39"/>
      <c r="AZ72" s="39"/>
      <c r="BA72" s="39"/>
      <c r="BB72" s="39"/>
      <c r="BC72" s="39"/>
      <c r="BD72" s="381"/>
    </row>
    <row r="73" spans="1:56" ht="23" x14ac:dyDescent="0.35">
      <c r="A73" s="37" t="s">
        <v>40</v>
      </c>
      <c r="B73" s="37" t="s">
        <v>184</v>
      </c>
      <c r="C73" s="37">
        <v>48</v>
      </c>
      <c r="E73" s="267" t="s">
        <v>214</v>
      </c>
      <c r="F73" s="374"/>
      <c r="G73" s="39"/>
      <c r="H73" s="39"/>
      <c r="I73" s="39"/>
      <c r="J73" s="39"/>
      <c r="K73" s="39"/>
      <c r="L73" s="39"/>
      <c r="M73" s="39"/>
      <c r="N73" s="39"/>
      <c r="O73" s="39"/>
      <c r="P73" s="39"/>
      <c r="Q73" s="381"/>
      <c r="R73" s="7"/>
      <c r="S73" s="390"/>
      <c r="T73" s="391"/>
      <c r="U73" s="391"/>
      <c r="V73" s="391"/>
      <c r="W73" s="391"/>
      <c r="X73" s="391"/>
      <c r="Y73" s="391"/>
      <c r="Z73" s="391"/>
      <c r="AA73" s="391"/>
      <c r="AB73" s="391"/>
      <c r="AC73" s="391"/>
      <c r="AD73" s="392"/>
      <c r="AE73" s="7"/>
      <c r="AF73" s="374"/>
      <c r="AG73" s="39"/>
      <c r="AH73" s="39"/>
      <c r="AI73" s="39"/>
      <c r="AJ73" s="39"/>
      <c r="AK73" s="39"/>
      <c r="AL73" s="39"/>
      <c r="AM73" s="39"/>
      <c r="AN73" s="39"/>
      <c r="AO73" s="39"/>
      <c r="AP73" s="39"/>
      <c r="AQ73" s="381"/>
      <c r="AR73" s="7"/>
      <c r="AS73" s="374"/>
      <c r="AT73" s="39"/>
      <c r="AU73" s="39"/>
      <c r="AV73" s="39"/>
      <c r="AW73" s="39"/>
      <c r="AX73" s="39"/>
      <c r="AY73" s="39"/>
      <c r="AZ73" s="39"/>
      <c r="BA73" s="39"/>
      <c r="BB73" s="39"/>
      <c r="BC73" s="39"/>
      <c r="BD73" s="381"/>
    </row>
    <row r="74" spans="1:56" ht="23" x14ac:dyDescent="0.35">
      <c r="A74" s="37" t="s">
        <v>40</v>
      </c>
      <c r="B74" s="37" t="s">
        <v>185</v>
      </c>
      <c r="C74" s="37">
        <v>49</v>
      </c>
      <c r="E74" s="267" t="s">
        <v>215</v>
      </c>
      <c r="F74" s="374"/>
      <c r="G74" s="39"/>
      <c r="H74" s="39"/>
      <c r="I74" s="39"/>
      <c r="J74" s="39"/>
      <c r="K74" s="39"/>
      <c r="L74" s="39"/>
      <c r="M74" s="39"/>
      <c r="N74" s="39"/>
      <c r="O74" s="39"/>
      <c r="P74" s="39"/>
      <c r="Q74" s="381"/>
      <c r="R74" s="7"/>
      <c r="S74" s="374"/>
      <c r="T74" s="39"/>
      <c r="U74" s="39"/>
      <c r="V74" s="39"/>
      <c r="W74" s="39"/>
      <c r="X74" s="39"/>
      <c r="Y74" s="39"/>
      <c r="Z74" s="39"/>
      <c r="AA74" s="39"/>
      <c r="AB74" s="39"/>
      <c r="AC74" s="39"/>
      <c r="AD74" s="381"/>
      <c r="AE74" s="7"/>
      <c r="AF74" s="374"/>
      <c r="AG74" s="39"/>
      <c r="AH74" s="39"/>
      <c r="AI74" s="39"/>
      <c r="AJ74" s="39"/>
      <c r="AK74" s="39"/>
      <c r="AL74" s="39"/>
      <c r="AM74" s="39"/>
      <c r="AN74" s="39"/>
      <c r="AO74" s="39"/>
      <c r="AP74" s="39"/>
      <c r="AQ74" s="381"/>
      <c r="AR74" s="7"/>
      <c r="AS74" s="374"/>
      <c r="AT74" s="39"/>
      <c r="AU74" s="39"/>
      <c r="AV74" s="39"/>
      <c r="AW74" s="39"/>
      <c r="AX74" s="39"/>
      <c r="AY74" s="39"/>
      <c r="AZ74" s="39"/>
      <c r="BA74" s="39"/>
      <c r="BB74" s="39"/>
      <c r="BC74" s="39"/>
      <c r="BD74" s="381"/>
    </row>
    <row r="75" spans="1:56" ht="23" x14ac:dyDescent="0.35">
      <c r="B75" s="37"/>
      <c r="C75" s="37"/>
      <c r="E75" s="46" t="s">
        <v>217</v>
      </c>
      <c r="F75" s="327"/>
      <c r="G75" s="326"/>
      <c r="H75" s="326"/>
      <c r="I75" s="326"/>
      <c r="J75" s="326"/>
      <c r="K75" s="326"/>
      <c r="L75" s="326"/>
      <c r="M75" s="326"/>
      <c r="N75" s="326"/>
      <c r="O75" s="326"/>
      <c r="P75" s="326"/>
      <c r="Q75" s="9"/>
      <c r="R75" s="7"/>
      <c r="S75" s="327"/>
      <c r="T75" s="326"/>
      <c r="U75" s="326"/>
      <c r="V75" s="326"/>
      <c r="W75" s="326"/>
      <c r="X75" s="326"/>
      <c r="Y75" s="326"/>
      <c r="Z75" s="326"/>
      <c r="AA75" s="326"/>
      <c r="AB75" s="326"/>
      <c r="AC75" s="326"/>
      <c r="AD75" s="9"/>
      <c r="AE75" s="7"/>
      <c r="AF75" s="327"/>
      <c r="AG75" s="326"/>
      <c r="AH75" s="326"/>
      <c r="AI75" s="326"/>
      <c r="AJ75" s="326"/>
      <c r="AK75" s="326"/>
      <c r="AL75" s="326"/>
      <c r="AM75" s="326"/>
      <c r="AN75" s="326"/>
      <c r="AO75" s="326"/>
      <c r="AP75" s="326"/>
      <c r="AQ75" s="9"/>
      <c r="AR75" s="7"/>
      <c r="AS75" s="327"/>
      <c r="AT75" s="326"/>
      <c r="AU75" s="326"/>
      <c r="AV75" s="326"/>
      <c r="AW75" s="326"/>
      <c r="AX75" s="326"/>
      <c r="AY75" s="326"/>
      <c r="AZ75" s="326"/>
      <c r="BA75" s="326"/>
      <c r="BB75" s="326"/>
      <c r="BC75" s="326"/>
      <c r="BD75" s="9"/>
    </row>
    <row r="76" spans="1:56" ht="23" x14ac:dyDescent="0.35">
      <c r="A76" s="37" t="s">
        <v>40</v>
      </c>
      <c r="B76" s="37" t="s">
        <v>186</v>
      </c>
      <c r="C76" s="37">
        <v>50</v>
      </c>
      <c r="E76" s="69" t="s">
        <v>218</v>
      </c>
      <c r="F76" s="42"/>
      <c r="G76" s="39"/>
      <c r="H76" s="39"/>
      <c r="I76" s="39"/>
      <c r="J76" s="39"/>
      <c r="K76" s="39"/>
      <c r="L76" s="39"/>
      <c r="M76" s="39"/>
      <c r="N76" s="39"/>
      <c r="O76" s="39"/>
      <c r="P76" s="39"/>
      <c r="Q76" s="381"/>
      <c r="R76" s="7"/>
      <c r="S76" s="393"/>
      <c r="T76" s="391"/>
      <c r="U76" s="391"/>
      <c r="V76" s="391"/>
      <c r="W76" s="391"/>
      <c r="X76" s="391"/>
      <c r="Y76" s="391"/>
      <c r="Z76" s="391"/>
      <c r="AA76" s="391"/>
      <c r="AB76" s="391"/>
      <c r="AC76" s="391"/>
      <c r="AD76" s="392"/>
      <c r="AE76" s="7"/>
      <c r="AF76" s="42"/>
      <c r="AG76" s="39"/>
      <c r="AH76" s="39"/>
      <c r="AI76" s="39"/>
      <c r="AJ76" s="39"/>
      <c r="AK76" s="39"/>
      <c r="AL76" s="39"/>
      <c r="AM76" s="39"/>
      <c r="AN76" s="39"/>
      <c r="AO76" s="39"/>
      <c r="AP76" s="39"/>
      <c r="AQ76" s="381"/>
      <c r="AR76" s="7"/>
      <c r="AS76" s="42"/>
      <c r="AT76" s="39"/>
      <c r="AU76" s="39"/>
      <c r="AV76" s="39"/>
      <c r="AW76" s="39"/>
      <c r="AX76" s="39"/>
      <c r="AY76" s="39"/>
      <c r="AZ76" s="39"/>
      <c r="BA76" s="39"/>
      <c r="BB76" s="39"/>
      <c r="BC76" s="39"/>
      <c r="BD76" s="381"/>
    </row>
    <row r="77" spans="1:56" ht="23" x14ac:dyDescent="0.35">
      <c r="A77" s="37" t="s">
        <v>40</v>
      </c>
      <c r="B77" s="37" t="s">
        <v>187</v>
      </c>
      <c r="C77" s="37">
        <v>51</v>
      </c>
      <c r="E77" s="69" t="s">
        <v>319</v>
      </c>
      <c r="F77" s="390"/>
      <c r="G77" s="391"/>
      <c r="H77" s="391"/>
      <c r="I77" s="391"/>
      <c r="J77" s="391"/>
      <c r="K77" s="391"/>
      <c r="L77" s="391"/>
      <c r="M77" s="391"/>
      <c r="N77" s="391"/>
      <c r="O77" s="391"/>
      <c r="P77" s="391"/>
      <c r="Q77" s="392"/>
      <c r="S77" s="390"/>
      <c r="T77" s="391"/>
      <c r="U77" s="391"/>
      <c r="V77" s="391"/>
      <c r="W77" s="391"/>
      <c r="X77" s="391"/>
      <c r="Y77" s="391"/>
      <c r="Z77" s="391"/>
      <c r="AA77" s="391"/>
      <c r="AB77" s="391"/>
      <c r="AC77" s="391"/>
      <c r="AD77" s="392"/>
      <c r="AF77" s="390"/>
      <c r="AG77" s="391"/>
      <c r="AH77" s="391"/>
      <c r="AI77" s="391"/>
      <c r="AJ77" s="391"/>
      <c r="AK77" s="391"/>
      <c r="AL77" s="391"/>
      <c r="AM77" s="391"/>
      <c r="AN77" s="391"/>
      <c r="AO77" s="391"/>
      <c r="AP77" s="391"/>
      <c r="AQ77" s="392"/>
      <c r="AS77" s="390"/>
      <c r="AT77" s="391"/>
      <c r="AU77" s="391"/>
      <c r="AV77" s="391"/>
      <c r="AW77" s="391"/>
      <c r="AX77" s="391"/>
      <c r="AY77" s="391"/>
      <c r="AZ77" s="391"/>
      <c r="BA77" s="391"/>
      <c r="BB77" s="391"/>
      <c r="BC77" s="391"/>
      <c r="BD77" s="392"/>
    </row>
    <row r="78" spans="1:56" ht="23" x14ac:dyDescent="0.35">
      <c r="A78" s="37" t="s">
        <v>40</v>
      </c>
      <c r="B78" s="37" t="s">
        <v>188</v>
      </c>
      <c r="C78" s="37">
        <v>52</v>
      </c>
      <c r="E78" s="69" t="s">
        <v>220</v>
      </c>
      <c r="F78" s="390"/>
      <c r="G78" s="391"/>
      <c r="H78" s="391"/>
      <c r="I78" s="391"/>
      <c r="J78" s="391"/>
      <c r="K78" s="391"/>
      <c r="L78" s="391"/>
      <c r="M78" s="391"/>
      <c r="N78" s="391"/>
      <c r="O78" s="391"/>
      <c r="P78" s="391"/>
      <c r="Q78" s="392"/>
      <c r="R78" s="7"/>
      <c r="S78" s="374"/>
      <c r="T78" s="39"/>
      <c r="U78" s="39"/>
      <c r="V78" s="39"/>
      <c r="W78" s="39"/>
      <c r="X78" s="39"/>
      <c r="Y78" s="39"/>
      <c r="Z78" s="39"/>
      <c r="AA78" s="39"/>
      <c r="AB78" s="39"/>
      <c r="AC78" s="39"/>
      <c r="AD78" s="381"/>
      <c r="AE78" s="7"/>
      <c r="AF78" s="374"/>
      <c r="AG78" s="39"/>
      <c r="AH78" s="39"/>
      <c r="AI78" s="39"/>
      <c r="AJ78" s="39"/>
      <c r="AK78" s="39"/>
      <c r="AL78" s="39"/>
      <c r="AM78" s="39"/>
      <c r="AN78" s="39"/>
      <c r="AO78" s="39"/>
      <c r="AP78" s="39"/>
      <c r="AQ78" s="381"/>
      <c r="AR78" s="7"/>
      <c r="AS78" s="390"/>
      <c r="AT78" s="391"/>
      <c r="AU78" s="391"/>
      <c r="AV78" s="391"/>
      <c r="AW78" s="391"/>
      <c r="AX78" s="391"/>
      <c r="AY78" s="391"/>
      <c r="AZ78" s="391"/>
      <c r="BA78" s="391"/>
      <c r="BB78" s="391"/>
      <c r="BC78" s="391"/>
      <c r="BD78" s="392"/>
    </row>
    <row r="79" spans="1:56" ht="23" x14ac:dyDescent="0.35">
      <c r="B79" s="37"/>
      <c r="C79" s="37"/>
      <c r="E79" s="46" t="s">
        <v>222</v>
      </c>
      <c r="F79" s="327"/>
      <c r="G79" s="326"/>
      <c r="H79" s="326"/>
      <c r="I79" s="326"/>
      <c r="J79" s="326"/>
      <c r="K79" s="326"/>
      <c r="L79" s="326"/>
      <c r="M79" s="326"/>
      <c r="N79" s="326"/>
      <c r="O79" s="326"/>
      <c r="P79" s="326"/>
      <c r="Q79" s="9"/>
      <c r="R79" s="7"/>
      <c r="S79" s="327"/>
      <c r="T79" s="326"/>
      <c r="U79" s="326"/>
      <c r="V79" s="326"/>
      <c r="W79" s="326"/>
      <c r="X79" s="326"/>
      <c r="Y79" s="326"/>
      <c r="Z79" s="326"/>
      <c r="AA79" s="326"/>
      <c r="AB79" s="326"/>
      <c r="AC79" s="326"/>
      <c r="AD79" s="9"/>
      <c r="AE79" s="7"/>
      <c r="AF79" s="327"/>
      <c r="AG79" s="326"/>
      <c r="AH79" s="326"/>
      <c r="AI79" s="326"/>
      <c r="AJ79" s="326"/>
      <c r="AK79" s="326"/>
      <c r="AL79" s="326"/>
      <c r="AM79" s="326"/>
      <c r="AN79" s="326"/>
      <c r="AO79" s="326"/>
      <c r="AP79" s="326"/>
      <c r="AQ79" s="9"/>
      <c r="AR79" s="7"/>
      <c r="AS79" s="327"/>
      <c r="AT79" s="326"/>
      <c r="AU79" s="326"/>
      <c r="AV79" s="326"/>
      <c r="AW79" s="326"/>
      <c r="AX79" s="326"/>
      <c r="AY79" s="326"/>
      <c r="AZ79" s="326"/>
      <c r="BA79" s="326"/>
      <c r="BB79" s="326"/>
      <c r="BC79" s="326"/>
      <c r="BD79" s="9"/>
    </row>
    <row r="80" spans="1:56" ht="23" x14ac:dyDescent="0.35">
      <c r="A80" s="37" t="s">
        <v>40</v>
      </c>
      <c r="B80" s="37" t="s">
        <v>189</v>
      </c>
      <c r="C80" s="37">
        <v>53</v>
      </c>
      <c r="E80" s="69" t="s">
        <v>223</v>
      </c>
      <c r="F80" s="390"/>
      <c r="G80" s="391"/>
      <c r="H80" s="391"/>
      <c r="I80" s="391"/>
      <c r="J80" s="391"/>
      <c r="K80" s="391"/>
      <c r="L80" s="391"/>
      <c r="M80" s="391"/>
      <c r="N80" s="391"/>
      <c r="O80" s="391"/>
      <c r="P80" s="391"/>
      <c r="Q80" s="392"/>
      <c r="R80" s="7"/>
      <c r="S80" s="390"/>
      <c r="T80" s="391"/>
      <c r="U80" s="391"/>
      <c r="V80" s="391"/>
      <c r="W80" s="391"/>
      <c r="X80" s="391"/>
      <c r="Y80" s="391"/>
      <c r="Z80" s="391"/>
      <c r="AA80" s="391"/>
      <c r="AB80" s="391"/>
      <c r="AC80" s="391"/>
      <c r="AD80" s="392"/>
      <c r="AE80" s="7"/>
      <c r="AF80" s="390"/>
      <c r="AG80" s="391"/>
      <c r="AH80" s="391"/>
      <c r="AI80" s="391"/>
      <c r="AJ80" s="391"/>
      <c r="AK80" s="391"/>
      <c r="AL80" s="391"/>
      <c r="AM80" s="391"/>
      <c r="AN80" s="391"/>
      <c r="AO80" s="391"/>
      <c r="AP80" s="391"/>
      <c r="AQ80" s="392"/>
      <c r="AR80" s="7"/>
      <c r="AS80" s="390"/>
      <c r="AT80" s="391"/>
      <c r="AU80" s="391"/>
      <c r="AV80" s="391"/>
      <c r="AW80" s="391"/>
      <c r="AX80" s="391"/>
      <c r="AY80" s="391"/>
      <c r="AZ80" s="391"/>
      <c r="BA80" s="391"/>
      <c r="BB80" s="391"/>
      <c r="BC80" s="391"/>
      <c r="BD80" s="392"/>
    </row>
    <row r="81" spans="1:56" ht="23" x14ac:dyDescent="0.35">
      <c r="A81" s="37" t="s">
        <v>40</v>
      </c>
      <c r="B81" s="37" t="s">
        <v>190</v>
      </c>
      <c r="C81" s="37">
        <v>54</v>
      </c>
      <c r="E81" s="69" t="s">
        <v>224</v>
      </c>
      <c r="F81" s="390"/>
      <c r="G81" s="391"/>
      <c r="H81" s="391"/>
      <c r="I81" s="391"/>
      <c r="J81" s="391"/>
      <c r="K81" s="391"/>
      <c r="L81" s="391"/>
      <c r="M81" s="391"/>
      <c r="N81" s="391"/>
      <c r="O81" s="391"/>
      <c r="P81" s="391"/>
      <c r="Q81" s="392"/>
      <c r="R81" s="7"/>
      <c r="S81" s="390"/>
      <c r="T81" s="391"/>
      <c r="U81" s="391"/>
      <c r="V81" s="391"/>
      <c r="W81" s="391"/>
      <c r="X81" s="391"/>
      <c r="Y81" s="391"/>
      <c r="Z81" s="391"/>
      <c r="AA81" s="391"/>
      <c r="AB81" s="391"/>
      <c r="AC81" s="391"/>
      <c r="AD81" s="392"/>
      <c r="AE81" s="7"/>
      <c r="AF81" s="390"/>
      <c r="AG81" s="391"/>
      <c r="AH81" s="391"/>
      <c r="AI81" s="391"/>
      <c r="AJ81" s="391"/>
      <c r="AK81" s="391"/>
      <c r="AL81" s="391"/>
      <c r="AM81" s="391"/>
      <c r="AN81" s="391"/>
      <c r="AO81" s="391"/>
      <c r="AP81" s="391"/>
      <c r="AQ81" s="392"/>
      <c r="AR81" s="7"/>
      <c r="AS81" s="390"/>
      <c r="AT81" s="391"/>
      <c r="AU81" s="391"/>
      <c r="AV81" s="391"/>
      <c r="AW81" s="391"/>
      <c r="AX81" s="391"/>
      <c r="AY81" s="391"/>
      <c r="AZ81" s="391"/>
      <c r="BA81" s="391"/>
      <c r="BB81" s="391"/>
      <c r="BC81" s="391"/>
      <c r="BD81" s="392"/>
    </row>
    <row r="82" spans="1:56" ht="23" x14ac:dyDescent="0.35">
      <c r="A82" s="37" t="s">
        <v>40</v>
      </c>
      <c r="B82" s="37" t="s">
        <v>191</v>
      </c>
      <c r="C82" s="37">
        <v>55</v>
      </c>
      <c r="E82" s="69" t="s">
        <v>225</v>
      </c>
      <c r="F82" s="390"/>
      <c r="G82" s="391"/>
      <c r="H82" s="391"/>
      <c r="I82" s="391"/>
      <c r="J82" s="391"/>
      <c r="K82" s="391"/>
      <c r="L82" s="391"/>
      <c r="M82" s="391"/>
      <c r="N82" s="391"/>
      <c r="O82" s="391"/>
      <c r="P82" s="391"/>
      <c r="Q82" s="392"/>
      <c r="R82" s="7"/>
      <c r="S82" s="390"/>
      <c r="T82" s="391"/>
      <c r="U82" s="391"/>
      <c r="V82" s="391"/>
      <c r="W82" s="391"/>
      <c r="X82" s="391"/>
      <c r="Y82" s="391"/>
      <c r="Z82" s="391"/>
      <c r="AA82" s="391"/>
      <c r="AB82" s="391"/>
      <c r="AC82" s="391"/>
      <c r="AD82" s="392"/>
      <c r="AE82" s="7"/>
      <c r="AF82" s="390"/>
      <c r="AG82" s="391"/>
      <c r="AH82" s="391"/>
      <c r="AI82" s="391"/>
      <c r="AJ82" s="391"/>
      <c r="AK82" s="391"/>
      <c r="AL82" s="391"/>
      <c r="AM82" s="391"/>
      <c r="AN82" s="391"/>
      <c r="AO82" s="391"/>
      <c r="AP82" s="391"/>
      <c r="AQ82" s="392"/>
      <c r="AR82" s="7"/>
      <c r="AS82" s="390"/>
      <c r="AT82" s="391"/>
      <c r="AU82" s="391"/>
      <c r="AV82" s="391"/>
      <c r="AW82" s="391"/>
      <c r="AX82" s="391"/>
      <c r="AY82" s="391"/>
      <c r="AZ82" s="391"/>
      <c r="BA82" s="391"/>
      <c r="BB82" s="391"/>
      <c r="BC82" s="391"/>
      <c r="BD82" s="392"/>
    </row>
    <row r="83" spans="1:56" ht="23" x14ac:dyDescent="0.35">
      <c r="A83" s="37" t="s">
        <v>40</v>
      </c>
      <c r="B83" s="37" t="s">
        <v>192</v>
      </c>
      <c r="C83" s="37">
        <v>56</v>
      </c>
      <c r="E83" s="69" t="s">
        <v>226</v>
      </c>
      <c r="F83" s="390"/>
      <c r="G83" s="391"/>
      <c r="H83" s="391"/>
      <c r="I83" s="391"/>
      <c r="J83" s="391"/>
      <c r="K83" s="391"/>
      <c r="L83" s="391"/>
      <c r="M83" s="391"/>
      <c r="N83" s="391"/>
      <c r="O83" s="391"/>
      <c r="P83" s="391"/>
      <c r="Q83" s="392"/>
      <c r="R83" s="7"/>
      <c r="S83" s="390"/>
      <c r="T83" s="391"/>
      <c r="U83" s="391"/>
      <c r="V83" s="391"/>
      <c r="W83" s="391"/>
      <c r="X83" s="391"/>
      <c r="Y83" s="391"/>
      <c r="Z83" s="391"/>
      <c r="AA83" s="391"/>
      <c r="AB83" s="391"/>
      <c r="AC83" s="391"/>
      <c r="AD83" s="392"/>
      <c r="AE83" s="7"/>
      <c r="AF83" s="390"/>
      <c r="AG83" s="391"/>
      <c r="AH83" s="391"/>
      <c r="AI83" s="391"/>
      <c r="AJ83" s="391"/>
      <c r="AK83" s="391"/>
      <c r="AL83" s="391"/>
      <c r="AM83" s="391"/>
      <c r="AN83" s="391"/>
      <c r="AO83" s="391"/>
      <c r="AP83" s="391"/>
      <c r="AQ83" s="392"/>
      <c r="AR83" s="7"/>
      <c r="AS83" s="390"/>
      <c r="AT83" s="391"/>
      <c r="AU83" s="391"/>
      <c r="AV83" s="391"/>
      <c r="AW83" s="391"/>
      <c r="AX83" s="391"/>
      <c r="AY83" s="391"/>
      <c r="AZ83" s="391"/>
      <c r="BA83" s="391"/>
      <c r="BB83" s="391"/>
      <c r="BC83" s="391"/>
      <c r="BD83" s="392"/>
    </row>
    <row r="84" spans="1:56" ht="23" x14ac:dyDescent="0.35">
      <c r="A84" s="37" t="s">
        <v>40</v>
      </c>
      <c r="B84" s="37" t="s">
        <v>193</v>
      </c>
      <c r="C84" s="37">
        <v>57</v>
      </c>
      <c r="E84" s="69" t="s">
        <v>227</v>
      </c>
      <c r="F84" s="390"/>
      <c r="G84" s="391"/>
      <c r="H84" s="391"/>
      <c r="I84" s="391"/>
      <c r="J84" s="391"/>
      <c r="K84" s="391"/>
      <c r="L84" s="391"/>
      <c r="M84" s="391"/>
      <c r="N84" s="391"/>
      <c r="O84" s="391"/>
      <c r="P84" s="391"/>
      <c r="Q84" s="392"/>
      <c r="R84" s="7"/>
      <c r="S84" s="390"/>
      <c r="T84" s="391"/>
      <c r="U84" s="391"/>
      <c r="V84" s="391"/>
      <c r="W84" s="391"/>
      <c r="X84" s="391"/>
      <c r="Y84" s="391"/>
      <c r="Z84" s="391"/>
      <c r="AA84" s="391"/>
      <c r="AB84" s="391"/>
      <c r="AC84" s="391"/>
      <c r="AD84" s="392"/>
      <c r="AE84" s="7"/>
      <c r="AF84" s="390"/>
      <c r="AG84" s="391"/>
      <c r="AH84" s="391"/>
      <c r="AI84" s="391"/>
      <c r="AJ84" s="391"/>
      <c r="AK84" s="391"/>
      <c r="AL84" s="391"/>
      <c r="AM84" s="391"/>
      <c r="AN84" s="391"/>
      <c r="AO84" s="391"/>
      <c r="AP84" s="391"/>
      <c r="AQ84" s="392"/>
      <c r="AR84" s="7"/>
      <c r="AS84" s="390"/>
      <c r="AT84" s="391"/>
      <c r="AU84" s="391"/>
      <c r="AV84" s="391"/>
      <c r="AW84" s="391"/>
      <c r="AX84" s="391"/>
      <c r="AY84" s="391"/>
      <c r="AZ84" s="391"/>
      <c r="BA84" s="391"/>
      <c r="BB84" s="391"/>
      <c r="BC84" s="391"/>
      <c r="BD84" s="392"/>
    </row>
    <row r="85" spans="1:56" ht="23" x14ac:dyDescent="0.35">
      <c r="C85" s="37"/>
      <c r="E85" s="45" t="s">
        <v>43</v>
      </c>
      <c r="F85" s="372"/>
      <c r="G85" s="386"/>
      <c r="H85" s="386"/>
      <c r="I85" s="386"/>
      <c r="J85" s="386"/>
      <c r="K85" s="386"/>
      <c r="L85" s="386"/>
      <c r="M85" s="386"/>
      <c r="N85" s="386"/>
      <c r="O85" s="386"/>
      <c r="P85" s="386"/>
      <c r="Q85" s="379"/>
      <c r="R85" s="7"/>
      <c r="S85" s="372"/>
      <c r="T85" s="386"/>
      <c r="U85" s="386"/>
      <c r="V85" s="386"/>
      <c r="W85" s="386"/>
      <c r="X85" s="386"/>
      <c r="Y85" s="386"/>
      <c r="Z85" s="386"/>
      <c r="AA85" s="386"/>
      <c r="AB85" s="386"/>
      <c r="AC85" s="386"/>
      <c r="AD85" s="379"/>
      <c r="AE85" s="7"/>
      <c r="AF85" s="372"/>
      <c r="AG85" s="386"/>
      <c r="AH85" s="386"/>
      <c r="AI85" s="386"/>
      <c r="AJ85" s="386"/>
      <c r="AK85" s="386"/>
      <c r="AL85" s="386"/>
      <c r="AM85" s="386"/>
      <c r="AN85" s="386"/>
      <c r="AO85" s="386"/>
      <c r="AP85" s="386"/>
      <c r="AQ85" s="379"/>
      <c r="AR85" s="7"/>
      <c r="AS85" s="372"/>
      <c r="AT85" s="386"/>
      <c r="AU85" s="386"/>
      <c r="AV85" s="386"/>
      <c r="AW85" s="386"/>
      <c r="AX85" s="386"/>
      <c r="AY85" s="386"/>
      <c r="AZ85" s="386"/>
      <c r="BA85" s="386"/>
      <c r="BB85" s="386"/>
      <c r="BC85" s="386"/>
      <c r="BD85" s="379"/>
    </row>
    <row r="86" spans="1:56" ht="23" x14ac:dyDescent="0.35">
      <c r="B86" s="57"/>
      <c r="C86" s="37"/>
      <c r="E86" s="46" t="s">
        <v>200</v>
      </c>
      <c r="F86" s="325"/>
      <c r="G86" s="326"/>
      <c r="H86" s="326"/>
      <c r="I86" s="326"/>
      <c r="J86" s="326"/>
      <c r="K86" s="326"/>
      <c r="L86" s="326"/>
      <c r="M86" s="326"/>
      <c r="N86" s="326"/>
      <c r="O86" s="326"/>
      <c r="P86" s="326"/>
      <c r="Q86" s="9"/>
      <c r="R86" s="7"/>
      <c r="S86" s="325"/>
      <c r="T86" s="326"/>
      <c r="U86" s="326"/>
      <c r="V86" s="326"/>
      <c r="W86" s="326"/>
      <c r="X86" s="326"/>
      <c r="Y86" s="326"/>
      <c r="Z86" s="326"/>
      <c r="AA86" s="326"/>
      <c r="AB86" s="326"/>
      <c r="AC86" s="326"/>
      <c r="AD86" s="9"/>
      <c r="AE86" s="7"/>
      <c r="AF86" s="325"/>
      <c r="AG86" s="326"/>
      <c r="AH86" s="326"/>
      <c r="AI86" s="326"/>
      <c r="AJ86" s="326"/>
      <c r="AK86" s="326"/>
      <c r="AL86" s="326"/>
      <c r="AM86" s="326"/>
      <c r="AN86" s="326"/>
      <c r="AO86" s="326"/>
      <c r="AP86" s="326"/>
      <c r="AQ86" s="9"/>
      <c r="AR86" s="7"/>
      <c r="AS86" s="325"/>
      <c r="AT86" s="326"/>
      <c r="AU86" s="326"/>
      <c r="AV86" s="326"/>
      <c r="AW86" s="326"/>
      <c r="AX86" s="326"/>
      <c r="AY86" s="326"/>
      <c r="AZ86" s="326"/>
      <c r="BA86" s="326"/>
      <c r="BB86" s="326"/>
      <c r="BC86" s="326"/>
      <c r="BD86" s="9"/>
    </row>
    <row r="87" spans="1:56" ht="23" x14ac:dyDescent="0.35">
      <c r="B87" s="57"/>
      <c r="C87" s="37"/>
      <c r="E87" s="262" t="s">
        <v>202</v>
      </c>
      <c r="F87" s="375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380"/>
      <c r="R87" s="7"/>
      <c r="S87" s="375"/>
      <c r="T87" s="19"/>
      <c r="U87" s="19"/>
      <c r="V87" s="19"/>
      <c r="W87" s="19"/>
      <c r="X87" s="19"/>
      <c r="Y87" s="19"/>
      <c r="Z87" s="19"/>
      <c r="AA87" s="19"/>
      <c r="AB87" s="19"/>
      <c r="AC87" s="19"/>
      <c r="AD87" s="380"/>
      <c r="AE87" s="7"/>
      <c r="AF87" s="375"/>
      <c r="AG87" s="19"/>
      <c r="AH87" s="19"/>
      <c r="AI87" s="19"/>
      <c r="AJ87" s="19"/>
      <c r="AK87" s="19"/>
      <c r="AL87" s="19"/>
      <c r="AM87" s="19"/>
      <c r="AN87" s="19"/>
      <c r="AO87" s="19"/>
      <c r="AP87" s="19"/>
      <c r="AQ87" s="380"/>
      <c r="AR87" s="7"/>
      <c r="AS87" s="375"/>
      <c r="AT87" s="19"/>
      <c r="AU87" s="19"/>
      <c r="AV87" s="19"/>
      <c r="AW87" s="19"/>
      <c r="AX87" s="19"/>
      <c r="AY87" s="19"/>
      <c r="AZ87" s="19"/>
      <c r="BA87" s="19"/>
      <c r="BB87" s="19"/>
      <c r="BC87" s="19"/>
      <c r="BD87" s="380"/>
    </row>
    <row r="88" spans="1:56" ht="23" x14ac:dyDescent="0.35">
      <c r="A88" s="37" t="s">
        <v>42</v>
      </c>
      <c r="B88" s="37" t="s">
        <v>175</v>
      </c>
      <c r="C88" s="37">
        <v>58</v>
      </c>
      <c r="E88" s="47" t="s">
        <v>308</v>
      </c>
      <c r="F88" s="390"/>
      <c r="G88" s="391"/>
      <c r="H88" s="391"/>
      <c r="I88" s="391"/>
      <c r="J88" s="391"/>
      <c r="K88" s="391"/>
      <c r="L88" s="391"/>
      <c r="M88" s="391"/>
      <c r="N88" s="391"/>
      <c r="O88" s="391"/>
      <c r="P88" s="391"/>
      <c r="Q88" s="392"/>
      <c r="R88" s="7"/>
      <c r="S88" s="390"/>
      <c r="T88" s="391"/>
      <c r="U88" s="391"/>
      <c r="V88" s="391"/>
      <c r="W88" s="391"/>
      <c r="X88" s="391"/>
      <c r="Y88" s="391"/>
      <c r="Z88" s="391"/>
      <c r="AA88" s="391"/>
      <c r="AB88" s="391"/>
      <c r="AC88" s="391"/>
      <c r="AD88" s="392"/>
      <c r="AE88" s="7"/>
      <c r="AF88" s="390"/>
      <c r="AG88" s="391"/>
      <c r="AH88" s="391"/>
      <c r="AI88" s="391"/>
      <c r="AJ88" s="391"/>
      <c r="AK88" s="391"/>
      <c r="AL88" s="391"/>
      <c r="AM88" s="391"/>
      <c r="AN88" s="391"/>
      <c r="AO88" s="391"/>
      <c r="AP88" s="391"/>
      <c r="AQ88" s="392"/>
      <c r="AR88" s="7"/>
      <c r="AS88" s="390"/>
      <c r="AT88" s="391"/>
      <c r="AU88" s="391"/>
      <c r="AV88" s="391"/>
      <c r="AW88" s="391"/>
      <c r="AX88" s="391"/>
      <c r="AY88" s="391"/>
      <c r="AZ88" s="391"/>
      <c r="BA88" s="391"/>
      <c r="BB88" s="391"/>
      <c r="BC88" s="391"/>
      <c r="BD88" s="392"/>
    </row>
    <row r="89" spans="1:56" ht="23" x14ac:dyDescent="0.35">
      <c r="B89" s="58"/>
      <c r="C89" s="37"/>
      <c r="E89" s="71" t="s">
        <v>370</v>
      </c>
      <c r="F89" s="375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380"/>
      <c r="R89" s="7"/>
      <c r="S89" s="375"/>
      <c r="T89" s="19"/>
      <c r="U89" s="19"/>
      <c r="V89" s="19"/>
      <c r="W89" s="19"/>
      <c r="X89" s="19"/>
      <c r="Y89" s="19"/>
      <c r="Z89" s="19"/>
      <c r="AA89" s="19"/>
      <c r="AB89" s="19"/>
      <c r="AC89" s="19"/>
      <c r="AD89" s="380"/>
      <c r="AE89" s="7"/>
      <c r="AF89" s="375"/>
      <c r="AG89" s="19"/>
      <c r="AH89" s="19"/>
      <c r="AI89" s="19"/>
      <c r="AJ89" s="19"/>
      <c r="AK89" s="19"/>
      <c r="AL89" s="19"/>
      <c r="AM89" s="19"/>
      <c r="AN89" s="19"/>
      <c r="AO89" s="19"/>
      <c r="AP89" s="19"/>
      <c r="AQ89" s="380"/>
      <c r="AR89" s="7"/>
      <c r="AS89" s="375"/>
      <c r="AT89" s="19"/>
      <c r="AU89" s="19"/>
      <c r="AV89" s="19"/>
      <c r="AW89" s="19"/>
      <c r="AX89" s="19"/>
      <c r="AY89" s="19"/>
      <c r="AZ89" s="19"/>
      <c r="BA89" s="19"/>
      <c r="BB89" s="19"/>
      <c r="BC89" s="19"/>
      <c r="BD89" s="380"/>
    </row>
    <row r="90" spans="1:56" ht="23" x14ac:dyDescent="0.35">
      <c r="A90" s="37" t="s">
        <v>42</v>
      </c>
      <c r="B90" s="37" t="s">
        <v>176</v>
      </c>
      <c r="C90" s="37">
        <v>59</v>
      </c>
      <c r="E90" s="72" t="s">
        <v>206</v>
      </c>
      <c r="F90" s="390"/>
      <c r="G90" s="391"/>
      <c r="H90" s="391"/>
      <c r="I90" s="391"/>
      <c r="J90" s="391"/>
      <c r="K90" s="391"/>
      <c r="L90" s="391"/>
      <c r="M90" s="391"/>
      <c r="N90" s="391"/>
      <c r="O90" s="391"/>
      <c r="P90" s="391"/>
      <c r="Q90" s="392"/>
      <c r="R90" s="7"/>
      <c r="S90" s="390"/>
      <c r="T90" s="391"/>
      <c r="U90" s="391"/>
      <c r="V90" s="391"/>
      <c r="W90" s="391"/>
      <c r="X90" s="391"/>
      <c r="Y90" s="391"/>
      <c r="Z90" s="391"/>
      <c r="AA90" s="391"/>
      <c r="AB90" s="391"/>
      <c r="AC90" s="391"/>
      <c r="AD90" s="392"/>
      <c r="AE90" s="7"/>
      <c r="AF90" s="390"/>
      <c r="AG90" s="391"/>
      <c r="AH90" s="391"/>
      <c r="AI90" s="391"/>
      <c r="AJ90" s="391"/>
      <c r="AK90" s="391"/>
      <c r="AL90" s="391"/>
      <c r="AM90" s="391"/>
      <c r="AN90" s="391"/>
      <c r="AO90" s="391"/>
      <c r="AP90" s="391"/>
      <c r="AQ90" s="392"/>
      <c r="AR90" s="7"/>
      <c r="AS90" s="390"/>
      <c r="AT90" s="391"/>
      <c r="AU90" s="391"/>
      <c r="AV90" s="391"/>
      <c r="AW90" s="391"/>
      <c r="AX90" s="391"/>
      <c r="AY90" s="391"/>
      <c r="AZ90" s="391"/>
      <c r="BA90" s="391"/>
      <c r="BB90" s="391"/>
      <c r="BC90" s="391"/>
      <c r="BD90" s="392"/>
    </row>
    <row r="91" spans="1:56" ht="23" x14ac:dyDescent="0.35">
      <c r="A91" s="37" t="s">
        <v>42</v>
      </c>
      <c r="B91" s="37" t="s">
        <v>177</v>
      </c>
      <c r="C91" s="37">
        <v>60</v>
      </c>
      <c r="E91" s="72" t="s">
        <v>207</v>
      </c>
      <c r="F91" s="390"/>
      <c r="G91" s="391"/>
      <c r="H91" s="391"/>
      <c r="I91" s="391"/>
      <c r="J91" s="391"/>
      <c r="K91" s="391"/>
      <c r="L91" s="391"/>
      <c r="M91" s="391"/>
      <c r="N91" s="391"/>
      <c r="O91" s="391"/>
      <c r="P91" s="391"/>
      <c r="Q91" s="392"/>
      <c r="R91" s="7"/>
      <c r="S91" s="390"/>
      <c r="T91" s="391"/>
      <c r="U91" s="391"/>
      <c r="V91" s="391"/>
      <c r="W91" s="391"/>
      <c r="X91" s="391"/>
      <c r="Y91" s="391"/>
      <c r="Z91" s="391"/>
      <c r="AA91" s="391"/>
      <c r="AB91" s="391"/>
      <c r="AC91" s="391"/>
      <c r="AD91" s="392"/>
      <c r="AE91" s="7"/>
      <c r="AF91" s="390"/>
      <c r="AG91" s="391"/>
      <c r="AH91" s="391"/>
      <c r="AI91" s="391"/>
      <c r="AJ91" s="391"/>
      <c r="AK91" s="391"/>
      <c r="AL91" s="391"/>
      <c r="AM91" s="391"/>
      <c r="AN91" s="391"/>
      <c r="AO91" s="391"/>
      <c r="AP91" s="391"/>
      <c r="AQ91" s="392"/>
      <c r="AR91" s="7"/>
      <c r="AS91" s="390"/>
      <c r="AT91" s="391"/>
      <c r="AU91" s="391"/>
      <c r="AV91" s="391"/>
      <c r="AW91" s="391"/>
      <c r="AX91" s="391"/>
      <c r="AY91" s="391"/>
      <c r="AZ91" s="391"/>
      <c r="BA91" s="391"/>
      <c r="BB91" s="391"/>
      <c r="BC91" s="391"/>
      <c r="BD91" s="392"/>
    </row>
    <row r="92" spans="1:56" ht="23" x14ac:dyDescent="0.35">
      <c r="A92" s="37" t="s">
        <v>42</v>
      </c>
      <c r="B92" s="37" t="s">
        <v>178</v>
      </c>
      <c r="C92" s="37">
        <v>61</v>
      </c>
      <c r="E92" s="72" t="s">
        <v>208</v>
      </c>
      <c r="F92" s="390"/>
      <c r="G92" s="391"/>
      <c r="H92" s="391"/>
      <c r="I92" s="391"/>
      <c r="J92" s="391"/>
      <c r="K92" s="391"/>
      <c r="L92" s="391"/>
      <c r="M92" s="391"/>
      <c r="N92" s="391"/>
      <c r="O92" s="391"/>
      <c r="P92" s="391"/>
      <c r="Q92" s="392"/>
      <c r="R92" s="7"/>
      <c r="S92" s="390"/>
      <c r="T92" s="391"/>
      <c r="U92" s="391"/>
      <c r="V92" s="391"/>
      <c r="W92" s="391"/>
      <c r="X92" s="391"/>
      <c r="Y92" s="391"/>
      <c r="Z92" s="391"/>
      <c r="AA92" s="391"/>
      <c r="AB92" s="391"/>
      <c r="AC92" s="391"/>
      <c r="AD92" s="392"/>
      <c r="AE92" s="7"/>
      <c r="AF92" s="390"/>
      <c r="AG92" s="391"/>
      <c r="AH92" s="391"/>
      <c r="AI92" s="391"/>
      <c r="AJ92" s="391"/>
      <c r="AK92" s="391"/>
      <c r="AL92" s="391"/>
      <c r="AM92" s="391"/>
      <c r="AN92" s="391"/>
      <c r="AO92" s="391"/>
      <c r="AP92" s="391"/>
      <c r="AQ92" s="392"/>
      <c r="AR92" s="7"/>
      <c r="AS92" s="390"/>
      <c r="AT92" s="391"/>
      <c r="AU92" s="391"/>
      <c r="AV92" s="391"/>
      <c r="AW92" s="391"/>
      <c r="AX92" s="391"/>
      <c r="AY92" s="391"/>
      <c r="AZ92" s="391"/>
      <c r="BA92" s="391"/>
      <c r="BB92" s="391"/>
      <c r="BC92" s="391"/>
      <c r="BD92" s="392"/>
    </row>
    <row r="93" spans="1:56" ht="23" x14ac:dyDescent="0.35">
      <c r="A93" s="37" t="s">
        <v>42</v>
      </c>
      <c r="B93" s="37" t="s">
        <v>179</v>
      </c>
      <c r="C93" s="37">
        <v>62</v>
      </c>
      <c r="E93" s="72" t="s">
        <v>209</v>
      </c>
      <c r="F93" s="390"/>
      <c r="G93" s="391"/>
      <c r="H93" s="391"/>
      <c r="I93" s="391"/>
      <c r="J93" s="391"/>
      <c r="K93" s="391"/>
      <c r="L93" s="391"/>
      <c r="M93" s="391"/>
      <c r="N93" s="391"/>
      <c r="O93" s="391"/>
      <c r="P93" s="391"/>
      <c r="Q93" s="392"/>
      <c r="R93" s="7"/>
      <c r="S93" s="390"/>
      <c r="T93" s="391"/>
      <c r="U93" s="391"/>
      <c r="V93" s="391"/>
      <c r="W93" s="391"/>
      <c r="X93" s="391"/>
      <c r="Y93" s="391"/>
      <c r="Z93" s="391"/>
      <c r="AA93" s="391"/>
      <c r="AB93" s="391"/>
      <c r="AC93" s="391"/>
      <c r="AD93" s="392"/>
      <c r="AE93" s="7"/>
      <c r="AF93" s="390"/>
      <c r="AG93" s="391"/>
      <c r="AH93" s="391"/>
      <c r="AI93" s="391"/>
      <c r="AJ93" s="391"/>
      <c r="AK93" s="391"/>
      <c r="AL93" s="391"/>
      <c r="AM93" s="391"/>
      <c r="AN93" s="391"/>
      <c r="AO93" s="391"/>
      <c r="AP93" s="391"/>
      <c r="AQ93" s="392"/>
      <c r="AR93" s="7"/>
      <c r="AS93" s="390"/>
      <c r="AT93" s="391"/>
      <c r="AU93" s="391"/>
      <c r="AV93" s="391"/>
      <c r="AW93" s="391"/>
      <c r="AX93" s="391"/>
      <c r="AY93" s="391"/>
      <c r="AZ93" s="391"/>
      <c r="BA93" s="391"/>
      <c r="BB93" s="391"/>
      <c r="BC93" s="391"/>
      <c r="BD93" s="392"/>
    </row>
    <row r="94" spans="1:56" ht="23" x14ac:dyDescent="0.35">
      <c r="A94" s="37" t="s">
        <v>42</v>
      </c>
      <c r="B94" s="37" t="s">
        <v>180</v>
      </c>
      <c r="C94" s="37">
        <v>63</v>
      </c>
      <c r="E94" s="72" t="s">
        <v>210</v>
      </c>
      <c r="F94" s="390"/>
      <c r="G94" s="391"/>
      <c r="H94" s="391"/>
      <c r="I94" s="391"/>
      <c r="J94" s="391"/>
      <c r="K94" s="391"/>
      <c r="L94" s="391"/>
      <c r="M94" s="391"/>
      <c r="N94" s="391"/>
      <c r="O94" s="391"/>
      <c r="P94" s="391"/>
      <c r="Q94" s="392"/>
      <c r="R94" s="7"/>
      <c r="S94" s="390"/>
      <c r="T94" s="391"/>
      <c r="U94" s="391"/>
      <c r="V94" s="391"/>
      <c r="W94" s="391"/>
      <c r="X94" s="391"/>
      <c r="Y94" s="391"/>
      <c r="Z94" s="391"/>
      <c r="AA94" s="391"/>
      <c r="AB94" s="391"/>
      <c r="AC94" s="391"/>
      <c r="AD94" s="392"/>
      <c r="AE94" s="7"/>
      <c r="AF94" s="390"/>
      <c r="AG94" s="391"/>
      <c r="AH94" s="391"/>
      <c r="AI94" s="391"/>
      <c r="AJ94" s="391"/>
      <c r="AK94" s="391"/>
      <c r="AL94" s="391"/>
      <c r="AM94" s="391"/>
      <c r="AN94" s="391"/>
      <c r="AO94" s="391"/>
      <c r="AP94" s="391"/>
      <c r="AQ94" s="392"/>
      <c r="AR94" s="7"/>
      <c r="AS94" s="390"/>
      <c r="AT94" s="391"/>
      <c r="AU94" s="391"/>
      <c r="AV94" s="391"/>
      <c r="AW94" s="391"/>
      <c r="AX94" s="391"/>
      <c r="AY94" s="391"/>
      <c r="AZ94" s="391"/>
      <c r="BA94" s="391"/>
      <c r="BB94" s="391"/>
      <c r="BC94" s="391"/>
      <c r="BD94" s="392"/>
    </row>
    <row r="95" spans="1:56" ht="23" x14ac:dyDescent="0.35">
      <c r="A95" s="37" t="s">
        <v>42</v>
      </c>
      <c r="B95" s="37" t="s">
        <v>181</v>
      </c>
      <c r="C95" s="37">
        <v>64</v>
      </c>
      <c r="E95" s="72" t="s">
        <v>211</v>
      </c>
      <c r="F95" s="390"/>
      <c r="G95" s="391"/>
      <c r="H95" s="391"/>
      <c r="I95" s="391"/>
      <c r="J95" s="391"/>
      <c r="K95" s="391"/>
      <c r="L95" s="391"/>
      <c r="M95" s="391"/>
      <c r="N95" s="391"/>
      <c r="O95" s="391"/>
      <c r="P95" s="391"/>
      <c r="Q95" s="392"/>
      <c r="R95" s="7"/>
      <c r="S95" s="390"/>
      <c r="T95" s="391"/>
      <c r="U95" s="391"/>
      <c r="V95" s="391"/>
      <c r="W95" s="391"/>
      <c r="X95" s="391"/>
      <c r="Y95" s="391"/>
      <c r="Z95" s="391"/>
      <c r="AA95" s="391"/>
      <c r="AB95" s="391"/>
      <c r="AC95" s="391"/>
      <c r="AD95" s="392"/>
      <c r="AE95" s="7"/>
      <c r="AF95" s="390"/>
      <c r="AG95" s="391"/>
      <c r="AH95" s="391"/>
      <c r="AI95" s="391"/>
      <c r="AJ95" s="391"/>
      <c r="AK95" s="391"/>
      <c r="AL95" s="391"/>
      <c r="AM95" s="391"/>
      <c r="AN95" s="391"/>
      <c r="AO95" s="391"/>
      <c r="AP95" s="391"/>
      <c r="AQ95" s="392"/>
      <c r="AR95" s="7"/>
      <c r="AS95" s="390"/>
      <c r="AT95" s="391"/>
      <c r="AU95" s="391"/>
      <c r="AV95" s="391"/>
      <c r="AW95" s="391"/>
      <c r="AX95" s="391"/>
      <c r="AY95" s="391"/>
      <c r="AZ95" s="391"/>
      <c r="BA95" s="391"/>
      <c r="BB95" s="391"/>
      <c r="BC95" s="391"/>
      <c r="BD95" s="392"/>
    </row>
    <row r="96" spans="1:56" ht="23" x14ac:dyDescent="0.35">
      <c r="A96" s="37" t="s">
        <v>42</v>
      </c>
      <c r="B96" s="37" t="s">
        <v>182</v>
      </c>
      <c r="C96" s="37">
        <v>65</v>
      </c>
      <c r="E96" s="72" t="s">
        <v>212</v>
      </c>
      <c r="F96" s="390"/>
      <c r="G96" s="391"/>
      <c r="H96" s="391"/>
      <c r="I96" s="391"/>
      <c r="J96" s="391"/>
      <c r="K96" s="391"/>
      <c r="L96" s="391"/>
      <c r="M96" s="391"/>
      <c r="N96" s="391"/>
      <c r="O96" s="391"/>
      <c r="P96" s="391"/>
      <c r="Q96" s="392"/>
      <c r="R96" s="7"/>
      <c r="S96" s="390"/>
      <c r="T96" s="391"/>
      <c r="U96" s="391"/>
      <c r="V96" s="391"/>
      <c r="W96" s="391"/>
      <c r="X96" s="391"/>
      <c r="Y96" s="391"/>
      <c r="Z96" s="391"/>
      <c r="AA96" s="391"/>
      <c r="AB96" s="391"/>
      <c r="AC96" s="391"/>
      <c r="AD96" s="392"/>
      <c r="AE96" s="7"/>
      <c r="AF96" s="390"/>
      <c r="AG96" s="391"/>
      <c r="AH96" s="391"/>
      <c r="AI96" s="391"/>
      <c r="AJ96" s="391"/>
      <c r="AK96" s="391"/>
      <c r="AL96" s="391"/>
      <c r="AM96" s="391"/>
      <c r="AN96" s="391"/>
      <c r="AO96" s="391"/>
      <c r="AP96" s="391"/>
      <c r="AQ96" s="392"/>
      <c r="AR96" s="7"/>
      <c r="AS96" s="390"/>
      <c r="AT96" s="391"/>
      <c r="AU96" s="391"/>
      <c r="AV96" s="391"/>
      <c r="AW96" s="391"/>
      <c r="AX96" s="391"/>
      <c r="AY96" s="391"/>
      <c r="AZ96" s="391"/>
      <c r="BA96" s="391"/>
      <c r="BB96" s="391"/>
      <c r="BC96" s="391"/>
      <c r="BD96" s="392"/>
    </row>
    <row r="97" spans="1:56" ht="23" x14ac:dyDescent="0.35">
      <c r="A97" s="37" t="s">
        <v>42</v>
      </c>
      <c r="B97" s="37" t="s">
        <v>183</v>
      </c>
      <c r="C97" s="37">
        <v>66</v>
      </c>
      <c r="E97" s="47" t="s">
        <v>213</v>
      </c>
      <c r="F97" s="374"/>
      <c r="G97" s="39"/>
      <c r="H97" s="39"/>
      <c r="I97" s="39"/>
      <c r="J97" s="39"/>
      <c r="K97" s="39"/>
      <c r="L97" s="39"/>
      <c r="M97" s="39"/>
      <c r="N97" s="39"/>
      <c r="O97" s="39"/>
      <c r="P97" s="39"/>
      <c r="Q97" s="381"/>
      <c r="R97" s="7"/>
      <c r="S97" s="374"/>
      <c r="T97" s="39"/>
      <c r="U97" s="39"/>
      <c r="V97" s="39"/>
      <c r="W97" s="39"/>
      <c r="X97" s="39"/>
      <c r="Y97" s="39"/>
      <c r="Z97" s="39"/>
      <c r="AA97" s="39"/>
      <c r="AB97" s="39"/>
      <c r="AC97" s="39"/>
      <c r="AD97" s="381"/>
      <c r="AE97" s="7"/>
      <c r="AF97" s="374"/>
      <c r="AG97" s="39"/>
      <c r="AH97" s="39"/>
      <c r="AI97" s="39"/>
      <c r="AJ97" s="39"/>
      <c r="AK97" s="39"/>
      <c r="AL97" s="39"/>
      <c r="AM97" s="39"/>
      <c r="AN97" s="39"/>
      <c r="AO97" s="39"/>
      <c r="AP97" s="39"/>
      <c r="AQ97" s="381"/>
      <c r="AR97" s="7"/>
      <c r="AS97" s="374"/>
      <c r="AT97" s="39"/>
      <c r="AU97" s="39"/>
      <c r="AV97" s="39"/>
      <c r="AW97" s="39"/>
      <c r="AX97" s="39"/>
      <c r="AY97" s="39"/>
      <c r="AZ97" s="39"/>
      <c r="BA97" s="39"/>
      <c r="BB97" s="39"/>
      <c r="BC97" s="39"/>
      <c r="BD97" s="381"/>
    </row>
    <row r="98" spans="1:56" ht="23" x14ac:dyDescent="0.35">
      <c r="A98" s="37" t="s">
        <v>42</v>
      </c>
      <c r="B98" s="37" t="s">
        <v>184</v>
      </c>
      <c r="C98" s="37">
        <v>67</v>
      </c>
      <c r="E98" s="267" t="s">
        <v>214</v>
      </c>
      <c r="F98" s="374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81"/>
      <c r="R98" s="7"/>
      <c r="S98" s="390"/>
      <c r="T98" s="391"/>
      <c r="U98" s="391"/>
      <c r="V98" s="391"/>
      <c r="W98" s="391"/>
      <c r="X98" s="391"/>
      <c r="Y98" s="391"/>
      <c r="Z98" s="391"/>
      <c r="AA98" s="391"/>
      <c r="AB98" s="391"/>
      <c r="AC98" s="391"/>
      <c r="AD98" s="392"/>
      <c r="AE98" s="7"/>
      <c r="AF98" s="374"/>
      <c r="AG98" s="39"/>
      <c r="AH98" s="39"/>
      <c r="AI98" s="39"/>
      <c r="AJ98" s="39"/>
      <c r="AK98" s="39"/>
      <c r="AL98" s="39"/>
      <c r="AM98" s="39"/>
      <c r="AN98" s="39"/>
      <c r="AO98" s="39"/>
      <c r="AP98" s="39"/>
      <c r="AQ98" s="381"/>
      <c r="AR98" s="7"/>
      <c r="AS98" s="374"/>
      <c r="AT98" s="39"/>
      <c r="AU98" s="39"/>
      <c r="AV98" s="39"/>
      <c r="AW98" s="39"/>
      <c r="AX98" s="39"/>
      <c r="AY98" s="39"/>
      <c r="AZ98" s="39"/>
      <c r="BA98" s="39"/>
      <c r="BB98" s="39"/>
      <c r="BC98" s="39"/>
      <c r="BD98" s="381"/>
    </row>
    <row r="99" spans="1:56" ht="23" x14ac:dyDescent="0.35">
      <c r="A99" s="37" t="s">
        <v>42</v>
      </c>
      <c r="B99" s="37" t="s">
        <v>185</v>
      </c>
      <c r="C99" s="37">
        <v>68</v>
      </c>
      <c r="E99" s="267" t="s">
        <v>215</v>
      </c>
      <c r="F99" s="374"/>
      <c r="G99" s="39"/>
      <c r="H99" s="39"/>
      <c r="I99" s="39"/>
      <c r="J99" s="39"/>
      <c r="K99" s="39"/>
      <c r="L99" s="39"/>
      <c r="M99" s="39"/>
      <c r="N99" s="39"/>
      <c r="O99" s="39"/>
      <c r="P99" s="39"/>
      <c r="Q99" s="381"/>
      <c r="R99" s="7"/>
      <c r="S99" s="374"/>
      <c r="T99" s="39"/>
      <c r="U99" s="39"/>
      <c r="V99" s="39"/>
      <c r="W99" s="39"/>
      <c r="X99" s="39"/>
      <c r="Y99" s="39"/>
      <c r="Z99" s="39"/>
      <c r="AA99" s="39"/>
      <c r="AB99" s="39"/>
      <c r="AC99" s="39"/>
      <c r="AD99" s="381"/>
      <c r="AE99" s="7"/>
      <c r="AF99" s="374"/>
      <c r="AG99" s="39"/>
      <c r="AH99" s="39"/>
      <c r="AI99" s="39"/>
      <c r="AJ99" s="39"/>
      <c r="AK99" s="39"/>
      <c r="AL99" s="39"/>
      <c r="AM99" s="39"/>
      <c r="AN99" s="39"/>
      <c r="AO99" s="39"/>
      <c r="AP99" s="39"/>
      <c r="AQ99" s="381"/>
      <c r="AR99" s="7"/>
      <c r="AS99" s="374"/>
      <c r="AT99" s="39"/>
      <c r="AU99" s="39"/>
      <c r="AV99" s="39"/>
      <c r="AW99" s="39"/>
      <c r="AX99" s="39"/>
      <c r="AY99" s="39"/>
      <c r="AZ99" s="39"/>
      <c r="BA99" s="39"/>
      <c r="BB99" s="39"/>
      <c r="BC99" s="39"/>
      <c r="BD99" s="381"/>
    </row>
    <row r="100" spans="1:56" ht="23" x14ac:dyDescent="0.35">
      <c r="B100" s="37"/>
      <c r="C100" s="37"/>
      <c r="E100" s="46" t="s">
        <v>217</v>
      </c>
      <c r="F100" s="327"/>
      <c r="G100" s="326"/>
      <c r="H100" s="326"/>
      <c r="I100" s="326"/>
      <c r="J100" s="326"/>
      <c r="K100" s="326"/>
      <c r="L100" s="326"/>
      <c r="M100" s="326"/>
      <c r="N100" s="326"/>
      <c r="O100" s="326"/>
      <c r="P100" s="326"/>
      <c r="Q100" s="9"/>
      <c r="R100" s="7"/>
      <c r="S100" s="327"/>
      <c r="T100" s="326"/>
      <c r="U100" s="326"/>
      <c r="V100" s="326"/>
      <c r="W100" s="326"/>
      <c r="X100" s="326"/>
      <c r="Y100" s="326"/>
      <c r="Z100" s="326"/>
      <c r="AA100" s="326"/>
      <c r="AB100" s="326"/>
      <c r="AC100" s="326"/>
      <c r="AD100" s="9"/>
      <c r="AE100" s="7"/>
      <c r="AF100" s="327"/>
      <c r="AG100" s="326"/>
      <c r="AH100" s="326"/>
      <c r="AI100" s="326"/>
      <c r="AJ100" s="326"/>
      <c r="AK100" s="326"/>
      <c r="AL100" s="326"/>
      <c r="AM100" s="326"/>
      <c r="AN100" s="326"/>
      <c r="AO100" s="326"/>
      <c r="AP100" s="326"/>
      <c r="AQ100" s="9"/>
      <c r="AR100" s="7"/>
      <c r="AS100" s="327"/>
      <c r="AT100" s="326"/>
      <c r="AU100" s="326"/>
      <c r="AV100" s="326"/>
      <c r="AW100" s="326"/>
      <c r="AX100" s="326"/>
      <c r="AY100" s="326"/>
      <c r="AZ100" s="326"/>
      <c r="BA100" s="326"/>
      <c r="BB100" s="326"/>
      <c r="BC100" s="326"/>
      <c r="BD100" s="9"/>
    </row>
    <row r="101" spans="1:56" ht="23" x14ac:dyDescent="0.35">
      <c r="A101" s="37" t="s">
        <v>42</v>
      </c>
      <c r="B101" s="37" t="s">
        <v>186</v>
      </c>
      <c r="C101" s="37">
        <v>69</v>
      </c>
      <c r="E101" s="69" t="s">
        <v>218</v>
      </c>
      <c r="F101" s="42"/>
      <c r="G101" s="39"/>
      <c r="H101" s="39"/>
      <c r="I101" s="39"/>
      <c r="J101" s="39"/>
      <c r="K101" s="39"/>
      <c r="L101" s="39"/>
      <c r="M101" s="39"/>
      <c r="N101" s="39"/>
      <c r="O101" s="39"/>
      <c r="P101" s="39"/>
      <c r="Q101" s="381"/>
      <c r="R101" s="7"/>
      <c r="S101" s="393"/>
      <c r="T101" s="391"/>
      <c r="U101" s="391"/>
      <c r="V101" s="391"/>
      <c r="W101" s="391"/>
      <c r="X101" s="391"/>
      <c r="Y101" s="391"/>
      <c r="Z101" s="391"/>
      <c r="AA101" s="391"/>
      <c r="AB101" s="391"/>
      <c r="AC101" s="391"/>
      <c r="AD101" s="392"/>
      <c r="AE101" s="7"/>
      <c r="AF101" s="42"/>
      <c r="AG101" s="39"/>
      <c r="AH101" s="39"/>
      <c r="AI101" s="39"/>
      <c r="AJ101" s="39"/>
      <c r="AK101" s="39"/>
      <c r="AL101" s="39"/>
      <c r="AM101" s="39"/>
      <c r="AN101" s="39"/>
      <c r="AO101" s="39"/>
      <c r="AP101" s="39"/>
      <c r="AQ101" s="381"/>
      <c r="AR101" s="7"/>
      <c r="AS101" s="42"/>
      <c r="AT101" s="39"/>
      <c r="AU101" s="39"/>
      <c r="AV101" s="39"/>
      <c r="AW101" s="39"/>
      <c r="AX101" s="39"/>
      <c r="AY101" s="39"/>
      <c r="AZ101" s="39"/>
      <c r="BA101" s="39"/>
      <c r="BB101" s="39"/>
      <c r="BC101" s="39"/>
      <c r="BD101" s="381"/>
    </row>
    <row r="102" spans="1:56" ht="23" x14ac:dyDescent="0.35">
      <c r="A102" s="37" t="s">
        <v>42</v>
      </c>
      <c r="B102" s="37" t="s">
        <v>187</v>
      </c>
      <c r="C102" s="37">
        <v>70</v>
      </c>
      <c r="E102" s="69" t="s">
        <v>319</v>
      </c>
      <c r="F102" s="390"/>
      <c r="G102" s="391"/>
      <c r="H102" s="391"/>
      <c r="I102" s="391"/>
      <c r="J102" s="391"/>
      <c r="K102" s="391"/>
      <c r="L102" s="391"/>
      <c r="M102" s="391"/>
      <c r="N102" s="391"/>
      <c r="O102" s="391"/>
      <c r="P102" s="391"/>
      <c r="Q102" s="392"/>
      <c r="S102" s="390"/>
      <c r="T102" s="391"/>
      <c r="U102" s="391"/>
      <c r="V102" s="391"/>
      <c r="W102" s="391"/>
      <c r="X102" s="391"/>
      <c r="Y102" s="391"/>
      <c r="Z102" s="391"/>
      <c r="AA102" s="391"/>
      <c r="AB102" s="391"/>
      <c r="AC102" s="391"/>
      <c r="AD102" s="392"/>
      <c r="AF102" s="390"/>
      <c r="AG102" s="391"/>
      <c r="AH102" s="391"/>
      <c r="AI102" s="391"/>
      <c r="AJ102" s="391"/>
      <c r="AK102" s="391"/>
      <c r="AL102" s="391"/>
      <c r="AM102" s="391"/>
      <c r="AN102" s="391"/>
      <c r="AO102" s="391"/>
      <c r="AP102" s="391"/>
      <c r="AQ102" s="392"/>
      <c r="AS102" s="390"/>
      <c r="AT102" s="391"/>
      <c r="AU102" s="391"/>
      <c r="AV102" s="391"/>
      <c r="AW102" s="391"/>
      <c r="AX102" s="391"/>
      <c r="AY102" s="391"/>
      <c r="AZ102" s="391"/>
      <c r="BA102" s="391"/>
      <c r="BB102" s="391"/>
      <c r="BC102" s="391"/>
      <c r="BD102" s="392"/>
    </row>
    <row r="103" spans="1:56" ht="23" x14ac:dyDescent="0.35">
      <c r="A103" s="37" t="s">
        <v>42</v>
      </c>
      <c r="B103" s="37" t="s">
        <v>188</v>
      </c>
      <c r="C103" s="37">
        <v>71</v>
      </c>
      <c r="E103" s="69" t="s">
        <v>220</v>
      </c>
      <c r="F103" s="390"/>
      <c r="G103" s="391"/>
      <c r="H103" s="391"/>
      <c r="I103" s="391"/>
      <c r="J103" s="391"/>
      <c r="K103" s="391"/>
      <c r="L103" s="391"/>
      <c r="M103" s="391"/>
      <c r="N103" s="391"/>
      <c r="O103" s="391"/>
      <c r="P103" s="391"/>
      <c r="Q103" s="392"/>
      <c r="R103" s="7"/>
      <c r="S103" s="374"/>
      <c r="T103" s="39"/>
      <c r="U103" s="39"/>
      <c r="V103" s="39"/>
      <c r="W103" s="39"/>
      <c r="X103" s="39"/>
      <c r="Y103" s="39"/>
      <c r="Z103" s="39"/>
      <c r="AA103" s="39"/>
      <c r="AB103" s="39"/>
      <c r="AC103" s="39"/>
      <c r="AD103" s="381"/>
      <c r="AE103" s="7"/>
      <c r="AF103" s="374"/>
      <c r="AG103" s="39"/>
      <c r="AH103" s="39"/>
      <c r="AI103" s="39"/>
      <c r="AJ103" s="39"/>
      <c r="AK103" s="39"/>
      <c r="AL103" s="39"/>
      <c r="AM103" s="39"/>
      <c r="AN103" s="39"/>
      <c r="AO103" s="39"/>
      <c r="AP103" s="39"/>
      <c r="AQ103" s="381"/>
      <c r="AR103" s="7"/>
      <c r="AS103" s="390"/>
      <c r="AT103" s="391"/>
      <c r="AU103" s="391"/>
      <c r="AV103" s="391"/>
      <c r="AW103" s="391"/>
      <c r="AX103" s="391"/>
      <c r="AY103" s="391"/>
      <c r="AZ103" s="391"/>
      <c r="BA103" s="391"/>
      <c r="BB103" s="391"/>
      <c r="BC103" s="391"/>
      <c r="BD103" s="392"/>
    </row>
    <row r="104" spans="1:56" ht="23" x14ac:dyDescent="0.35">
      <c r="B104" s="37"/>
      <c r="C104" s="37"/>
      <c r="E104" s="46" t="s">
        <v>222</v>
      </c>
      <c r="F104" s="327"/>
      <c r="G104" s="326"/>
      <c r="H104" s="326"/>
      <c r="I104" s="326"/>
      <c r="J104" s="326"/>
      <c r="K104" s="326"/>
      <c r="L104" s="326"/>
      <c r="M104" s="326"/>
      <c r="N104" s="326"/>
      <c r="O104" s="326"/>
      <c r="P104" s="326"/>
      <c r="Q104" s="9"/>
      <c r="R104" s="7"/>
      <c r="S104" s="327"/>
      <c r="T104" s="326"/>
      <c r="U104" s="326"/>
      <c r="V104" s="326"/>
      <c r="W104" s="326"/>
      <c r="X104" s="326"/>
      <c r="Y104" s="326"/>
      <c r="Z104" s="326"/>
      <c r="AA104" s="326"/>
      <c r="AB104" s="326"/>
      <c r="AC104" s="326"/>
      <c r="AD104" s="9"/>
      <c r="AE104" s="7"/>
      <c r="AF104" s="327"/>
      <c r="AG104" s="326"/>
      <c r="AH104" s="326"/>
      <c r="AI104" s="326"/>
      <c r="AJ104" s="326"/>
      <c r="AK104" s="326"/>
      <c r="AL104" s="326"/>
      <c r="AM104" s="326"/>
      <c r="AN104" s="326"/>
      <c r="AO104" s="326"/>
      <c r="AP104" s="326"/>
      <c r="AQ104" s="9"/>
      <c r="AR104" s="7"/>
      <c r="AS104" s="327"/>
      <c r="AT104" s="326"/>
      <c r="AU104" s="326"/>
      <c r="AV104" s="326"/>
      <c r="AW104" s="326"/>
      <c r="AX104" s="326"/>
      <c r="AY104" s="326"/>
      <c r="AZ104" s="326"/>
      <c r="BA104" s="326"/>
      <c r="BB104" s="326"/>
      <c r="BC104" s="326"/>
      <c r="BD104" s="9"/>
    </row>
    <row r="105" spans="1:56" ht="23" x14ac:dyDescent="0.35">
      <c r="A105" s="37" t="s">
        <v>42</v>
      </c>
      <c r="B105" s="37" t="s">
        <v>189</v>
      </c>
      <c r="C105" s="37">
        <v>72</v>
      </c>
      <c r="E105" s="69" t="s">
        <v>223</v>
      </c>
      <c r="F105" s="390"/>
      <c r="G105" s="391"/>
      <c r="H105" s="391"/>
      <c r="I105" s="391"/>
      <c r="J105" s="391"/>
      <c r="K105" s="391"/>
      <c r="L105" s="391"/>
      <c r="M105" s="391"/>
      <c r="N105" s="391"/>
      <c r="O105" s="391"/>
      <c r="P105" s="391"/>
      <c r="Q105" s="392"/>
      <c r="R105" s="7"/>
      <c r="S105" s="390"/>
      <c r="T105" s="391"/>
      <c r="U105" s="391"/>
      <c r="V105" s="391"/>
      <c r="W105" s="391"/>
      <c r="X105" s="391"/>
      <c r="Y105" s="391"/>
      <c r="Z105" s="391"/>
      <c r="AA105" s="391"/>
      <c r="AB105" s="391"/>
      <c r="AC105" s="391"/>
      <c r="AD105" s="392"/>
      <c r="AE105" s="7"/>
      <c r="AF105" s="390"/>
      <c r="AG105" s="391"/>
      <c r="AH105" s="391"/>
      <c r="AI105" s="391"/>
      <c r="AJ105" s="391"/>
      <c r="AK105" s="391"/>
      <c r="AL105" s="391"/>
      <c r="AM105" s="391"/>
      <c r="AN105" s="391"/>
      <c r="AO105" s="391"/>
      <c r="AP105" s="391"/>
      <c r="AQ105" s="392"/>
      <c r="AR105" s="7"/>
      <c r="AS105" s="390"/>
      <c r="AT105" s="391"/>
      <c r="AU105" s="391"/>
      <c r="AV105" s="391"/>
      <c r="AW105" s="391"/>
      <c r="AX105" s="391"/>
      <c r="AY105" s="391"/>
      <c r="AZ105" s="391"/>
      <c r="BA105" s="391"/>
      <c r="BB105" s="391"/>
      <c r="BC105" s="391"/>
      <c r="BD105" s="392"/>
    </row>
    <row r="106" spans="1:56" ht="23" x14ac:dyDescent="0.35">
      <c r="A106" s="37" t="s">
        <v>42</v>
      </c>
      <c r="B106" s="37" t="s">
        <v>190</v>
      </c>
      <c r="C106" s="37">
        <v>73</v>
      </c>
      <c r="E106" s="69" t="s">
        <v>224</v>
      </c>
      <c r="F106" s="390"/>
      <c r="G106" s="391"/>
      <c r="H106" s="391"/>
      <c r="I106" s="391"/>
      <c r="J106" s="391"/>
      <c r="K106" s="391"/>
      <c r="L106" s="391"/>
      <c r="M106" s="391"/>
      <c r="N106" s="391"/>
      <c r="O106" s="391"/>
      <c r="P106" s="391"/>
      <c r="Q106" s="392"/>
      <c r="R106" s="7"/>
      <c r="S106" s="390"/>
      <c r="T106" s="391"/>
      <c r="U106" s="391"/>
      <c r="V106" s="391"/>
      <c r="W106" s="391"/>
      <c r="X106" s="391"/>
      <c r="Y106" s="391"/>
      <c r="Z106" s="391"/>
      <c r="AA106" s="391"/>
      <c r="AB106" s="391"/>
      <c r="AC106" s="391"/>
      <c r="AD106" s="392"/>
      <c r="AE106" s="7"/>
      <c r="AF106" s="390"/>
      <c r="AG106" s="391"/>
      <c r="AH106" s="391"/>
      <c r="AI106" s="391"/>
      <c r="AJ106" s="391"/>
      <c r="AK106" s="391"/>
      <c r="AL106" s="391"/>
      <c r="AM106" s="391"/>
      <c r="AN106" s="391"/>
      <c r="AO106" s="391"/>
      <c r="AP106" s="391"/>
      <c r="AQ106" s="392"/>
      <c r="AR106" s="7"/>
      <c r="AS106" s="390"/>
      <c r="AT106" s="391"/>
      <c r="AU106" s="391"/>
      <c r="AV106" s="391"/>
      <c r="AW106" s="391"/>
      <c r="AX106" s="391"/>
      <c r="AY106" s="391"/>
      <c r="AZ106" s="391"/>
      <c r="BA106" s="391"/>
      <c r="BB106" s="391"/>
      <c r="BC106" s="391"/>
      <c r="BD106" s="392"/>
    </row>
    <row r="107" spans="1:56" ht="23" x14ac:dyDescent="0.35">
      <c r="A107" s="37" t="s">
        <v>42</v>
      </c>
      <c r="B107" s="37" t="s">
        <v>191</v>
      </c>
      <c r="C107" s="37">
        <v>74</v>
      </c>
      <c r="E107" s="69" t="s">
        <v>225</v>
      </c>
      <c r="F107" s="390"/>
      <c r="G107" s="391"/>
      <c r="H107" s="391"/>
      <c r="I107" s="391"/>
      <c r="J107" s="391"/>
      <c r="K107" s="391"/>
      <c r="L107" s="391"/>
      <c r="M107" s="391"/>
      <c r="N107" s="391"/>
      <c r="O107" s="391"/>
      <c r="P107" s="391"/>
      <c r="Q107" s="392"/>
      <c r="R107" s="7"/>
      <c r="S107" s="390"/>
      <c r="T107" s="391"/>
      <c r="U107" s="391"/>
      <c r="V107" s="391"/>
      <c r="W107" s="391"/>
      <c r="X107" s="391"/>
      <c r="Y107" s="391"/>
      <c r="Z107" s="391"/>
      <c r="AA107" s="391"/>
      <c r="AB107" s="391"/>
      <c r="AC107" s="391"/>
      <c r="AD107" s="392"/>
      <c r="AE107" s="7"/>
      <c r="AF107" s="390"/>
      <c r="AG107" s="391"/>
      <c r="AH107" s="391"/>
      <c r="AI107" s="391"/>
      <c r="AJ107" s="391"/>
      <c r="AK107" s="391"/>
      <c r="AL107" s="391"/>
      <c r="AM107" s="391"/>
      <c r="AN107" s="391"/>
      <c r="AO107" s="391"/>
      <c r="AP107" s="391"/>
      <c r="AQ107" s="392"/>
      <c r="AR107" s="7"/>
      <c r="AS107" s="390"/>
      <c r="AT107" s="391"/>
      <c r="AU107" s="391"/>
      <c r="AV107" s="391"/>
      <c r="AW107" s="391"/>
      <c r="AX107" s="391"/>
      <c r="AY107" s="391"/>
      <c r="AZ107" s="391"/>
      <c r="BA107" s="391"/>
      <c r="BB107" s="391"/>
      <c r="BC107" s="391"/>
      <c r="BD107" s="392"/>
    </row>
    <row r="108" spans="1:56" ht="23" x14ac:dyDescent="0.35">
      <c r="A108" s="37" t="s">
        <v>42</v>
      </c>
      <c r="B108" s="37" t="s">
        <v>192</v>
      </c>
      <c r="C108" s="37">
        <v>75</v>
      </c>
      <c r="E108" s="69" t="s">
        <v>226</v>
      </c>
      <c r="F108" s="390"/>
      <c r="G108" s="391"/>
      <c r="H108" s="391"/>
      <c r="I108" s="391"/>
      <c r="J108" s="391"/>
      <c r="K108" s="391"/>
      <c r="L108" s="391"/>
      <c r="M108" s="391"/>
      <c r="N108" s="391"/>
      <c r="O108" s="391"/>
      <c r="P108" s="391"/>
      <c r="Q108" s="392"/>
      <c r="R108" s="7"/>
      <c r="S108" s="390"/>
      <c r="T108" s="391"/>
      <c r="U108" s="391"/>
      <c r="V108" s="391"/>
      <c r="W108" s="391"/>
      <c r="X108" s="391"/>
      <c r="Y108" s="391"/>
      <c r="Z108" s="391"/>
      <c r="AA108" s="391"/>
      <c r="AB108" s="391"/>
      <c r="AC108" s="391"/>
      <c r="AD108" s="392"/>
      <c r="AE108" s="7"/>
      <c r="AF108" s="390"/>
      <c r="AG108" s="391"/>
      <c r="AH108" s="391"/>
      <c r="AI108" s="391"/>
      <c r="AJ108" s="391"/>
      <c r="AK108" s="391"/>
      <c r="AL108" s="391"/>
      <c r="AM108" s="391"/>
      <c r="AN108" s="391"/>
      <c r="AO108" s="391"/>
      <c r="AP108" s="391"/>
      <c r="AQ108" s="392"/>
      <c r="AR108" s="7"/>
      <c r="AS108" s="390"/>
      <c r="AT108" s="391"/>
      <c r="AU108" s="391"/>
      <c r="AV108" s="391"/>
      <c r="AW108" s="391"/>
      <c r="AX108" s="391"/>
      <c r="AY108" s="391"/>
      <c r="AZ108" s="391"/>
      <c r="BA108" s="391"/>
      <c r="BB108" s="391"/>
      <c r="BC108" s="391"/>
      <c r="BD108" s="392"/>
    </row>
    <row r="109" spans="1:56" ht="23" x14ac:dyDescent="0.35">
      <c r="A109" s="37" t="s">
        <v>42</v>
      </c>
      <c r="B109" s="37" t="s">
        <v>193</v>
      </c>
      <c r="C109" s="37">
        <v>76</v>
      </c>
      <c r="E109" s="69" t="s">
        <v>227</v>
      </c>
      <c r="F109" s="390"/>
      <c r="G109" s="391"/>
      <c r="H109" s="391"/>
      <c r="I109" s="391"/>
      <c r="J109" s="391"/>
      <c r="K109" s="391"/>
      <c r="L109" s="391"/>
      <c r="M109" s="391"/>
      <c r="N109" s="391"/>
      <c r="O109" s="391"/>
      <c r="P109" s="391"/>
      <c r="Q109" s="392"/>
      <c r="R109" s="7"/>
      <c r="S109" s="390"/>
      <c r="T109" s="391"/>
      <c r="U109" s="391"/>
      <c r="V109" s="391"/>
      <c r="W109" s="391"/>
      <c r="X109" s="391"/>
      <c r="Y109" s="391"/>
      <c r="Z109" s="391"/>
      <c r="AA109" s="391"/>
      <c r="AB109" s="391"/>
      <c r="AC109" s="391"/>
      <c r="AD109" s="392"/>
      <c r="AE109" s="7"/>
      <c r="AF109" s="390"/>
      <c r="AG109" s="391"/>
      <c r="AH109" s="391"/>
      <c r="AI109" s="391"/>
      <c r="AJ109" s="391"/>
      <c r="AK109" s="391"/>
      <c r="AL109" s="391"/>
      <c r="AM109" s="391"/>
      <c r="AN109" s="391"/>
      <c r="AO109" s="391"/>
      <c r="AP109" s="391"/>
      <c r="AQ109" s="392"/>
      <c r="AR109" s="7"/>
      <c r="AS109" s="390"/>
      <c r="AT109" s="391"/>
      <c r="AU109" s="391"/>
      <c r="AV109" s="391"/>
      <c r="AW109" s="391"/>
      <c r="AX109" s="391"/>
      <c r="AY109" s="391"/>
      <c r="AZ109" s="391"/>
      <c r="BA109" s="391"/>
      <c r="BB109" s="391"/>
      <c r="BC109" s="391"/>
      <c r="BD109" s="392"/>
    </row>
    <row r="110" spans="1:56" ht="23" x14ac:dyDescent="0.35">
      <c r="C110" s="37"/>
      <c r="E110" s="45" t="s">
        <v>45</v>
      </c>
      <c r="F110" s="372"/>
      <c r="G110" s="386"/>
      <c r="H110" s="386"/>
      <c r="I110" s="386"/>
      <c r="J110" s="386"/>
      <c r="K110" s="386"/>
      <c r="L110" s="386"/>
      <c r="M110" s="386"/>
      <c r="N110" s="386"/>
      <c r="O110" s="386"/>
      <c r="P110" s="386"/>
      <c r="Q110" s="379"/>
      <c r="R110" s="7"/>
      <c r="S110" s="372"/>
      <c r="T110" s="386"/>
      <c r="U110" s="386"/>
      <c r="V110" s="386"/>
      <c r="W110" s="386"/>
      <c r="X110" s="386"/>
      <c r="Y110" s="386"/>
      <c r="Z110" s="386"/>
      <c r="AA110" s="386"/>
      <c r="AB110" s="386"/>
      <c r="AC110" s="386"/>
      <c r="AD110" s="379"/>
      <c r="AE110" s="7"/>
      <c r="AF110" s="372"/>
      <c r="AG110" s="386"/>
      <c r="AH110" s="386"/>
      <c r="AI110" s="386"/>
      <c r="AJ110" s="386"/>
      <c r="AK110" s="386"/>
      <c r="AL110" s="386"/>
      <c r="AM110" s="386"/>
      <c r="AN110" s="386"/>
      <c r="AO110" s="386"/>
      <c r="AP110" s="386"/>
      <c r="AQ110" s="379"/>
      <c r="AR110" s="7"/>
      <c r="AS110" s="372"/>
      <c r="AT110" s="386"/>
      <c r="AU110" s="386"/>
      <c r="AV110" s="386"/>
      <c r="AW110" s="386"/>
      <c r="AX110" s="386"/>
      <c r="AY110" s="386"/>
      <c r="AZ110" s="386"/>
      <c r="BA110" s="386"/>
      <c r="BB110" s="386"/>
      <c r="BC110" s="386"/>
      <c r="BD110" s="379"/>
    </row>
    <row r="111" spans="1:56" ht="23" x14ac:dyDescent="0.35">
      <c r="B111" s="57"/>
      <c r="C111" s="37"/>
      <c r="E111" s="46" t="s">
        <v>200</v>
      </c>
      <c r="F111" s="325"/>
      <c r="G111" s="326"/>
      <c r="H111" s="326"/>
      <c r="I111" s="326"/>
      <c r="J111" s="326"/>
      <c r="K111" s="326"/>
      <c r="L111" s="326"/>
      <c r="M111" s="326"/>
      <c r="N111" s="326"/>
      <c r="O111" s="326"/>
      <c r="P111" s="326"/>
      <c r="Q111" s="9"/>
      <c r="R111" s="7"/>
      <c r="S111" s="325"/>
      <c r="T111" s="326"/>
      <c r="U111" s="326"/>
      <c r="V111" s="326"/>
      <c r="W111" s="326"/>
      <c r="X111" s="326"/>
      <c r="Y111" s="326"/>
      <c r="Z111" s="326"/>
      <c r="AA111" s="326"/>
      <c r="AB111" s="326"/>
      <c r="AC111" s="326"/>
      <c r="AD111" s="9"/>
      <c r="AE111" s="7"/>
      <c r="AF111" s="325"/>
      <c r="AG111" s="326"/>
      <c r="AH111" s="326"/>
      <c r="AI111" s="326"/>
      <c r="AJ111" s="326"/>
      <c r="AK111" s="326"/>
      <c r="AL111" s="326"/>
      <c r="AM111" s="326"/>
      <c r="AN111" s="326"/>
      <c r="AO111" s="326"/>
      <c r="AP111" s="326"/>
      <c r="AQ111" s="9"/>
      <c r="AR111" s="7"/>
      <c r="AS111" s="325"/>
      <c r="AT111" s="326"/>
      <c r="AU111" s="326"/>
      <c r="AV111" s="326"/>
      <c r="AW111" s="326"/>
      <c r="AX111" s="326"/>
      <c r="AY111" s="326"/>
      <c r="AZ111" s="326"/>
      <c r="BA111" s="326"/>
      <c r="BB111" s="326"/>
      <c r="BC111" s="326"/>
      <c r="BD111" s="9"/>
    </row>
    <row r="112" spans="1:56" ht="23" x14ac:dyDescent="0.35">
      <c r="B112" s="57"/>
      <c r="C112" s="37"/>
      <c r="E112" s="262" t="s">
        <v>202</v>
      </c>
      <c r="F112" s="375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380"/>
      <c r="R112" s="7"/>
      <c r="S112" s="375"/>
      <c r="T112" s="19"/>
      <c r="U112" s="19"/>
      <c r="V112" s="19"/>
      <c r="W112" s="19"/>
      <c r="X112" s="19"/>
      <c r="Y112" s="19"/>
      <c r="Z112" s="19"/>
      <c r="AA112" s="19"/>
      <c r="AB112" s="19"/>
      <c r="AC112" s="19"/>
      <c r="AD112" s="380"/>
      <c r="AE112" s="7"/>
      <c r="AF112" s="375"/>
      <c r="AG112" s="19"/>
      <c r="AH112" s="19"/>
      <c r="AI112" s="19"/>
      <c r="AJ112" s="19"/>
      <c r="AK112" s="19"/>
      <c r="AL112" s="19"/>
      <c r="AM112" s="19"/>
      <c r="AN112" s="19"/>
      <c r="AO112" s="19"/>
      <c r="AP112" s="19"/>
      <c r="AQ112" s="380"/>
      <c r="AR112" s="7"/>
      <c r="AS112" s="375"/>
      <c r="AT112" s="19"/>
      <c r="AU112" s="19"/>
      <c r="AV112" s="19"/>
      <c r="AW112" s="19"/>
      <c r="AX112" s="19"/>
      <c r="AY112" s="19"/>
      <c r="AZ112" s="19"/>
      <c r="BA112" s="19"/>
      <c r="BB112" s="19"/>
      <c r="BC112" s="19"/>
      <c r="BD112" s="380"/>
    </row>
    <row r="113" spans="1:56" ht="23" x14ac:dyDescent="0.35">
      <c r="A113" s="37" t="s">
        <v>44</v>
      </c>
      <c r="B113" s="37" t="s">
        <v>175</v>
      </c>
      <c r="C113" s="37">
        <v>77</v>
      </c>
      <c r="E113" s="47" t="s">
        <v>308</v>
      </c>
      <c r="F113" s="390"/>
      <c r="G113" s="391"/>
      <c r="H113" s="391"/>
      <c r="I113" s="391"/>
      <c r="J113" s="391"/>
      <c r="K113" s="391"/>
      <c r="L113" s="391"/>
      <c r="M113" s="391"/>
      <c r="N113" s="391"/>
      <c r="O113" s="391"/>
      <c r="P113" s="391"/>
      <c r="Q113" s="392"/>
      <c r="R113" s="7"/>
      <c r="S113" s="390"/>
      <c r="T113" s="391"/>
      <c r="U113" s="391"/>
      <c r="V113" s="391"/>
      <c r="W113" s="391"/>
      <c r="X113" s="391"/>
      <c r="Y113" s="391"/>
      <c r="Z113" s="391"/>
      <c r="AA113" s="391"/>
      <c r="AB113" s="391"/>
      <c r="AC113" s="391"/>
      <c r="AD113" s="392"/>
      <c r="AE113" s="7"/>
      <c r="AF113" s="390"/>
      <c r="AG113" s="391"/>
      <c r="AH113" s="391"/>
      <c r="AI113" s="391"/>
      <c r="AJ113" s="391"/>
      <c r="AK113" s="391"/>
      <c r="AL113" s="391"/>
      <c r="AM113" s="391"/>
      <c r="AN113" s="391"/>
      <c r="AO113" s="391"/>
      <c r="AP113" s="391"/>
      <c r="AQ113" s="392"/>
      <c r="AR113" s="7"/>
      <c r="AS113" s="390"/>
      <c r="AT113" s="391"/>
      <c r="AU113" s="391"/>
      <c r="AV113" s="391"/>
      <c r="AW113" s="391"/>
      <c r="AX113" s="391"/>
      <c r="AY113" s="391"/>
      <c r="AZ113" s="391"/>
      <c r="BA113" s="391"/>
      <c r="BB113" s="391"/>
      <c r="BC113" s="391"/>
      <c r="BD113" s="392"/>
    </row>
    <row r="114" spans="1:56" ht="23" x14ac:dyDescent="0.35">
      <c r="B114" s="58"/>
      <c r="C114" s="37"/>
      <c r="E114" s="71" t="s">
        <v>370</v>
      </c>
      <c r="F114" s="375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380"/>
      <c r="R114" s="7"/>
      <c r="S114" s="375"/>
      <c r="T114" s="19"/>
      <c r="U114" s="19"/>
      <c r="V114" s="19"/>
      <c r="W114" s="19"/>
      <c r="X114" s="19"/>
      <c r="Y114" s="19"/>
      <c r="Z114" s="19"/>
      <c r="AA114" s="19"/>
      <c r="AB114" s="19"/>
      <c r="AC114" s="19"/>
      <c r="AD114" s="380"/>
      <c r="AE114" s="7"/>
      <c r="AF114" s="375"/>
      <c r="AG114" s="19"/>
      <c r="AH114" s="19"/>
      <c r="AI114" s="19"/>
      <c r="AJ114" s="19"/>
      <c r="AK114" s="19"/>
      <c r="AL114" s="19"/>
      <c r="AM114" s="19"/>
      <c r="AN114" s="19"/>
      <c r="AO114" s="19"/>
      <c r="AP114" s="19"/>
      <c r="AQ114" s="380"/>
      <c r="AR114" s="7"/>
      <c r="AS114" s="375"/>
      <c r="AT114" s="19"/>
      <c r="AU114" s="19"/>
      <c r="AV114" s="19"/>
      <c r="AW114" s="19"/>
      <c r="AX114" s="19"/>
      <c r="AY114" s="19"/>
      <c r="AZ114" s="19"/>
      <c r="BA114" s="19"/>
      <c r="BB114" s="19"/>
      <c r="BC114" s="19"/>
      <c r="BD114" s="380"/>
    </row>
    <row r="115" spans="1:56" ht="23" x14ac:dyDescent="0.35">
      <c r="A115" s="37" t="s">
        <v>44</v>
      </c>
      <c r="B115" s="37" t="s">
        <v>176</v>
      </c>
      <c r="C115" s="37">
        <v>78</v>
      </c>
      <c r="E115" s="72" t="s">
        <v>206</v>
      </c>
      <c r="F115" s="390"/>
      <c r="G115" s="391"/>
      <c r="H115" s="391"/>
      <c r="I115" s="391"/>
      <c r="J115" s="391"/>
      <c r="K115" s="391"/>
      <c r="L115" s="391"/>
      <c r="M115" s="391"/>
      <c r="N115" s="391"/>
      <c r="O115" s="391"/>
      <c r="P115" s="391"/>
      <c r="Q115" s="392"/>
      <c r="R115" s="7"/>
      <c r="S115" s="390"/>
      <c r="T115" s="391"/>
      <c r="U115" s="391"/>
      <c r="V115" s="391"/>
      <c r="W115" s="391"/>
      <c r="X115" s="391"/>
      <c r="Y115" s="391"/>
      <c r="Z115" s="391"/>
      <c r="AA115" s="391"/>
      <c r="AB115" s="391"/>
      <c r="AC115" s="391"/>
      <c r="AD115" s="392"/>
      <c r="AE115" s="7"/>
      <c r="AF115" s="390"/>
      <c r="AG115" s="391"/>
      <c r="AH115" s="391"/>
      <c r="AI115" s="391"/>
      <c r="AJ115" s="391"/>
      <c r="AK115" s="391"/>
      <c r="AL115" s="391"/>
      <c r="AM115" s="391"/>
      <c r="AN115" s="391"/>
      <c r="AO115" s="391"/>
      <c r="AP115" s="391"/>
      <c r="AQ115" s="392"/>
      <c r="AR115" s="7"/>
      <c r="AS115" s="390"/>
      <c r="AT115" s="391"/>
      <c r="AU115" s="391"/>
      <c r="AV115" s="391"/>
      <c r="AW115" s="391"/>
      <c r="AX115" s="391"/>
      <c r="AY115" s="391"/>
      <c r="AZ115" s="391"/>
      <c r="BA115" s="391"/>
      <c r="BB115" s="391"/>
      <c r="BC115" s="391"/>
      <c r="BD115" s="392"/>
    </row>
    <row r="116" spans="1:56" ht="23" x14ac:dyDescent="0.35">
      <c r="A116" s="37" t="s">
        <v>44</v>
      </c>
      <c r="B116" s="37" t="s">
        <v>177</v>
      </c>
      <c r="C116" s="37">
        <v>79</v>
      </c>
      <c r="E116" s="72" t="s">
        <v>207</v>
      </c>
      <c r="F116" s="390"/>
      <c r="G116" s="391"/>
      <c r="H116" s="391"/>
      <c r="I116" s="391"/>
      <c r="J116" s="391"/>
      <c r="K116" s="391"/>
      <c r="L116" s="391"/>
      <c r="M116" s="391"/>
      <c r="N116" s="391"/>
      <c r="O116" s="391"/>
      <c r="P116" s="391"/>
      <c r="Q116" s="392"/>
      <c r="R116" s="7"/>
      <c r="S116" s="390"/>
      <c r="T116" s="391"/>
      <c r="U116" s="391"/>
      <c r="V116" s="391"/>
      <c r="W116" s="391"/>
      <c r="X116" s="391"/>
      <c r="Y116" s="391"/>
      <c r="Z116" s="391"/>
      <c r="AA116" s="391"/>
      <c r="AB116" s="391"/>
      <c r="AC116" s="391"/>
      <c r="AD116" s="392"/>
      <c r="AE116" s="7"/>
      <c r="AF116" s="390"/>
      <c r="AG116" s="391"/>
      <c r="AH116" s="391"/>
      <c r="AI116" s="391"/>
      <c r="AJ116" s="391"/>
      <c r="AK116" s="391"/>
      <c r="AL116" s="391"/>
      <c r="AM116" s="391"/>
      <c r="AN116" s="391"/>
      <c r="AO116" s="391"/>
      <c r="AP116" s="391"/>
      <c r="AQ116" s="392"/>
      <c r="AR116" s="7"/>
      <c r="AS116" s="390"/>
      <c r="AT116" s="391"/>
      <c r="AU116" s="391"/>
      <c r="AV116" s="391"/>
      <c r="AW116" s="391"/>
      <c r="AX116" s="391"/>
      <c r="AY116" s="391"/>
      <c r="AZ116" s="391"/>
      <c r="BA116" s="391"/>
      <c r="BB116" s="391"/>
      <c r="BC116" s="391"/>
      <c r="BD116" s="392"/>
    </row>
    <row r="117" spans="1:56" ht="23" x14ac:dyDescent="0.35">
      <c r="A117" s="37" t="s">
        <v>44</v>
      </c>
      <c r="B117" s="37" t="s">
        <v>178</v>
      </c>
      <c r="C117" s="37">
        <v>80</v>
      </c>
      <c r="E117" s="72" t="s">
        <v>208</v>
      </c>
      <c r="F117" s="390"/>
      <c r="G117" s="391"/>
      <c r="H117" s="391"/>
      <c r="I117" s="391"/>
      <c r="J117" s="391"/>
      <c r="K117" s="391"/>
      <c r="L117" s="391"/>
      <c r="M117" s="391"/>
      <c r="N117" s="391"/>
      <c r="O117" s="391"/>
      <c r="P117" s="391"/>
      <c r="Q117" s="392"/>
      <c r="R117" s="7"/>
      <c r="S117" s="390"/>
      <c r="T117" s="391"/>
      <c r="U117" s="391"/>
      <c r="V117" s="391"/>
      <c r="W117" s="391"/>
      <c r="X117" s="391"/>
      <c r="Y117" s="391"/>
      <c r="Z117" s="391"/>
      <c r="AA117" s="391"/>
      <c r="AB117" s="391"/>
      <c r="AC117" s="391"/>
      <c r="AD117" s="392"/>
      <c r="AE117" s="7"/>
      <c r="AF117" s="390"/>
      <c r="AG117" s="391"/>
      <c r="AH117" s="391"/>
      <c r="AI117" s="391"/>
      <c r="AJ117" s="391"/>
      <c r="AK117" s="391"/>
      <c r="AL117" s="391"/>
      <c r="AM117" s="391"/>
      <c r="AN117" s="391"/>
      <c r="AO117" s="391"/>
      <c r="AP117" s="391"/>
      <c r="AQ117" s="392"/>
      <c r="AR117" s="7"/>
      <c r="AS117" s="390"/>
      <c r="AT117" s="391"/>
      <c r="AU117" s="391"/>
      <c r="AV117" s="391"/>
      <c r="AW117" s="391"/>
      <c r="AX117" s="391"/>
      <c r="AY117" s="391"/>
      <c r="AZ117" s="391"/>
      <c r="BA117" s="391"/>
      <c r="BB117" s="391"/>
      <c r="BC117" s="391"/>
      <c r="BD117" s="392"/>
    </row>
    <row r="118" spans="1:56" ht="23" x14ac:dyDescent="0.35">
      <c r="A118" s="37" t="s">
        <v>44</v>
      </c>
      <c r="B118" s="37" t="s">
        <v>179</v>
      </c>
      <c r="C118" s="37">
        <v>81</v>
      </c>
      <c r="E118" s="72" t="s">
        <v>209</v>
      </c>
      <c r="F118" s="390"/>
      <c r="G118" s="391"/>
      <c r="H118" s="391"/>
      <c r="I118" s="391"/>
      <c r="J118" s="391"/>
      <c r="K118" s="391"/>
      <c r="L118" s="391"/>
      <c r="M118" s="391"/>
      <c r="N118" s="391"/>
      <c r="O118" s="391"/>
      <c r="P118" s="391"/>
      <c r="Q118" s="392"/>
      <c r="R118" s="7"/>
      <c r="S118" s="390"/>
      <c r="T118" s="391"/>
      <c r="U118" s="391"/>
      <c r="V118" s="391"/>
      <c r="W118" s="391"/>
      <c r="X118" s="391"/>
      <c r="Y118" s="391"/>
      <c r="Z118" s="391"/>
      <c r="AA118" s="391"/>
      <c r="AB118" s="391"/>
      <c r="AC118" s="391"/>
      <c r="AD118" s="392"/>
      <c r="AE118" s="7"/>
      <c r="AF118" s="390"/>
      <c r="AG118" s="391"/>
      <c r="AH118" s="391"/>
      <c r="AI118" s="391"/>
      <c r="AJ118" s="391"/>
      <c r="AK118" s="391"/>
      <c r="AL118" s="391"/>
      <c r="AM118" s="391"/>
      <c r="AN118" s="391"/>
      <c r="AO118" s="391"/>
      <c r="AP118" s="391"/>
      <c r="AQ118" s="392"/>
      <c r="AR118" s="7"/>
      <c r="AS118" s="390"/>
      <c r="AT118" s="391"/>
      <c r="AU118" s="391"/>
      <c r="AV118" s="391"/>
      <c r="AW118" s="391"/>
      <c r="AX118" s="391"/>
      <c r="AY118" s="391"/>
      <c r="AZ118" s="391"/>
      <c r="BA118" s="391"/>
      <c r="BB118" s="391"/>
      <c r="BC118" s="391"/>
      <c r="BD118" s="392"/>
    </row>
    <row r="119" spans="1:56" ht="23" x14ac:dyDescent="0.35">
      <c r="A119" s="37" t="s">
        <v>44</v>
      </c>
      <c r="B119" s="37" t="s">
        <v>180</v>
      </c>
      <c r="C119" s="37">
        <v>82</v>
      </c>
      <c r="E119" s="72" t="s">
        <v>210</v>
      </c>
      <c r="F119" s="390"/>
      <c r="G119" s="391"/>
      <c r="H119" s="391"/>
      <c r="I119" s="391"/>
      <c r="J119" s="391"/>
      <c r="K119" s="391"/>
      <c r="L119" s="391"/>
      <c r="M119" s="391"/>
      <c r="N119" s="391"/>
      <c r="O119" s="391"/>
      <c r="P119" s="391"/>
      <c r="Q119" s="392"/>
      <c r="R119" s="7"/>
      <c r="S119" s="390"/>
      <c r="T119" s="391"/>
      <c r="U119" s="391"/>
      <c r="V119" s="391"/>
      <c r="W119" s="391"/>
      <c r="X119" s="391"/>
      <c r="Y119" s="391"/>
      <c r="Z119" s="391"/>
      <c r="AA119" s="391"/>
      <c r="AB119" s="391"/>
      <c r="AC119" s="391"/>
      <c r="AD119" s="392"/>
      <c r="AE119" s="7"/>
      <c r="AF119" s="390"/>
      <c r="AG119" s="391"/>
      <c r="AH119" s="391"/>
      <c r="AI119" s="391"/>
      <c r="AJ119" s="391"/>
      <c r="AK119" s="391"/>
      <c r="AL119" s="391"/>
      <c r="AM119" s="391"/>
      <c r="AN119" s="391"/>
      <c r="AO119" s="391"/>
      <c r="AP119" s="391"/>
      <c r="AQ119" s="392"/>
      <c r="AR119" s="7"/>
      <c r="AS119" s="390"/>
      <c r="AT119" s="391"/>
      <c r="AU119" s="391"/>
      <c r="AV119" s="391"/>
      <c r="AW119" s="391"/>
      <c r="AX119" s="391"/>
      <c r="AY119" s="391"/>
      <c r="AZ119" s="391"/>
      <c r="BA119" s="391"/>
      <c r="BB119" s="391"/>
      <c r="BC119" s="391"/>
      <c r="BD119" s="392"/>
    </row>
    <row r="120" spans="1:56" ht="23" x14ac:dyDescent="0.35">
      <c r="A120" s="37" t="s">
        <v>44</v>
      </c>
      <c r="B120" s="37" t="s">
        <v>181</v>
      </c>
      <c r="C120" s="37">
        <v>83</v>
      </c>
      <c r="E120" s="72" t="s">
        <v>211</v>
      </c>
      <c r="F120" s="390"/>
      <c r="G120" s="391"/>
      <c r="H120" s="391"/>
      <c r="I120" s="391"/>
      <c r="J120" s="391"/>
      <c r="K120" s="391"/>
      <c r="L120" s="391"/>
      <c r="M120" s="391"/>
      <c r="N120" s="391"/>
      <c r="O120" s="391"/>
      <c r="P120" s="391"/>
      <c r="Q120" s="392"/>
      <c r="R120" s="7"/>
      <c r="S120" s="390"/>
      <c r="T120" s="391"/>
      <c r="U120" s="391"/>
      <c r="V120" s="391"/>
      <c r="W120" s="391"/>
      <c r="X120" s="391"/>
      <c r="Y120" s="391"/>
      <c r="Z120" s="391"/>
      <c r="AA120" s="391"/>
      <c r="AB120" s="391"/>
      <c r="AC120" s="391"/>
      <c r="AD120" s="392"/>
      <c r="AE120" s="7"/>
      <c r="AF120" s="390"/>
      <c r="AG120" s="391"/>
      <c r="AH120" s="391"/>
      <c r="AI120" s="391"/>
      <c r="AJ120" s="391"/>
      <c r="AK120" s="391"/>
      <c r="AL120" s="391"/>
      <c r="AM120" s="391"/>
      <c r="AN120" s="391"/>
      <c r="AO120" s="391"/>
      <c r="AP120" s="391"/>
      <c r="AQ120" s="392"/>
      <c r="AR120" s="7"/>
      <c r="AS120" s="390"/>
      <c r="AT120" s="391"/>
      <c r="AU120" s="391"/>
      <c r="AV120" s="391"/>
      <c r="AW120" s="391"/>
      <c r="AX120" s="391"/>
      <c r="AY120" s="391"/>
      <c r="AZ120" s="391"/>
      <c r="BA120" s="391"/>
      <c r="BB120" s="391"/>
      <c r="BC120" s="391"/>
      <c r="BD120" s="392"/>
    </row>
    <row r="121" spans="1:56" ht="23" x14ac:dyDescent="0.35">
      <c r="A121" s="37" t="s">
        <v>44</v>
      </c>
      <c r="B121" s="37" t="s">
        <v>182</v>
      </c>
      <c r="C121" s="37">
        <v>84</v>
      </c>
      <c r="E121" s="72" t="s">
        <v>212</v>
      </c>
      <c r="F121" s="390"/>
      <c r="G121" s="391"/>
      <c r="H121" s="391"/>
      <c r="I121" s="391"/>
      <c r="J121" s="391"/>
      <c r="K121" s="391"/>
      <c r="L121" s="391"/>
      <c r="M121" s="391"/>
      <c r="N121" s="391"/>
      <c r="O121" s="391"/>
      <c r="P121" s="391"/>
      <c r="Q121" s="392"/>
      <c r="R121" s="7"/>
      <c r="S121" s="390"/>
      <c r="T121" s="391"/>
      <c r="U121" s="391"/>
      <c r="V121" s="391"/>
      <c r="W121" s="391"/>
      <c r="X121" s="391"/>
      <c r="Y121" s="391"/>
      <c r="Z121" s="391"/>
      <c r="AA121" s="391"/>
      <c r="AB121" s="391"/>
      <c r="AC121" s="391"/>
      <c r="AD121" s="392"/>
      <c r="AE121" s="7"/>
      <c r="AF121" s="390"/>
      <c r="AG121" s="391"/>
      <c r="AH121" s="391"/>
      <c r="AI121" s="391"/>
      <c r="AJ121" s="391"/>
      <c r="AK121" s="391"/>
      <c r="AL121" s="391"/>
      <c r="AM121" s="391"/>
      <c r="AN121" s="391"/>
      <c r="AO121" s="391"/>
      <c r="AP121" s="391"/>
      <c r="AQ121" s="392"/>
      <c r="AR121" s="7"/>
      <c r="AS121" s="390"/>
      <c r="AT121" s="391"/>
      <c r="AU121" s="391"/>
      <c r="AV121" s="391"/>
      <c r="AW121" s="391"/>
      <c r="AX121" s="391"/>
      <c r="AY121" s="391"/>
      <c r="AZ121" s="391"/>
      <c r="BA121" s="391"/>
      <c r="BB121" s="391"/>
      <c r="BC121" s="391"/>
      <c r="BD121" s="392"/>
    </row>
    <row r="122" spans="1:56" ht="23" x14ac:dyDescent="0.35">
      <c r="A122" s="37" t="s">
        <v>44</v>
      </c>
      <c r="B122" s="37" t="s">
        <v>183</v>
      </c>
      <c r="C122" s="37">
        <v>85</v>
      </c>
      <c r="E122" s="47" t="s">
        <v>213</v>
      </c>
      <c r="F122" s="374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81"/>
      <c r="R122" s="7"/>
      <c r="S122" s="374"/>
      <c r="T122" s="39"/>
      <c r="U122" s="39"/>
      <c r="V122" s="39"/>
      <c r="W122" s="39"/>
      <c r="X122" s="39"/>
      <c r="Y122" s="39"/>
      <c r="Z122" s="39"/>
      <c r="AA122" s="39"/>
      <c r="AB122" s="39"/>
      <c r="AC122" s="39"/>
      <c r="AD122" s="381"/>
      <c r="AE122" s="7"/>
      <c r="AF122" s="374"/>
      <c r="AG122" s="39"/>
      <c r="AH122" s="39"/>
      <c r="AI122" s="39"/>
      <c r="AJ122" s="39"/>
      <c r="AK122" s="39"/>
      <c r="AL122" s="39"/>
      <c r="AM122" s="39"/>
      <c r="AN122" s="39"/>
      <c r="AO122" s="39"/>
      <c r="AP122" s="39"/>
      <c r="AQ122" s="381"/>
      <c r="AR122" s="7"/>
      <c r="AS122" s="374"/>
      <c r="AT122" s="39"/>
      <c r="AU122" s="39"/>
      <c r="AV122" s="39"/>
      <c r="AW122" s="39"/>
      <c r="AX122" s="39"/>
      <c r="AY122" s="39"/>
      <c r="AZ122" s="39"/>
      <c r="BA122" s="39"/>
      <c r="BB122" s="39"/>
      <c r="BC122" s="39"/>
      <c r="BD122" s="381"/>
    </row>
    <row r="123" spans="1:56" ht="23" x14ac:dyDescent="0.35">
      <c r="A123" s="37" t="s">
        <v>44</v>
      </c>
      <c r="B123" s="37" t="s">
        <v>184</v>
      </c>
      <c r="C123" s="37">
        <v>86</v>
      </c>
      <c r="E123" s="267" t="s">
        <v>214</v>
      </c>
      <c r="F123" s="374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81"/>
      <c r="R123" s="7"/>
      <c r="S123" s="390"/>
      <c r="T123" s="391"/>
      <c r="U123" s="391"/>
      <c r="V123" s="391"/>
      <c r="W123" s="391"/>
      <c r="X123" s="391"/>
      <c r="Y123" s="391"/>
      <c r="Z123" s="391"/>
      <c r="AA123" s="391"/>
      <c r="AB123" s="391"/>
      <c r="AC123" s="391"/>
      <c r="AD123" s="392"/>
      <c r="AE123" s="7"/>
      <c r="AF123" s="374"/>
      <c r="AG123" s="39"/>
      <c r="AH123" s="39"/>
      <c r="AI123" s="39"/>
      <c r="AJ123" s="39"/>
      <c r="AK123" s="39"/>
      <c r="AL123" s="39"/>
      <c r="AM123" s="39"/>
      <c r="AN123" s="39"/>
      <c r="AO123" s="39"/>
      <c r="AP123" s="39"/>
      <c r="AQ123" s="381"/>
      <c r="AR123" s="7"/>
      <c r="AS123" s="374"/>
      <c r="AT123" s="39"/>
      <c r="AU123" s="39"/>
      <c r="AV123" s="39"/>
      <c r="AW123" s="39"/>
      <c r="AX123" s="39"/>
      <c r="AY123" s="39"/>
      <c r="AZ123" s="39"/>
      <c r="BA123" s="39"/>
      <c r="BB123" s="39"/>
      <c r="BC123" s="39"/>
      <c r="BD123" s="381"/>
    </row>
    <row r="124" spans="1:56" ht="23" x14ac:dyDescent="0.35">
      <c r="A124" s="37" t="s">
        <v>44</v>
      </c>
      <c r="B124" s="37" t="s">
        <v>185</v>
      </c>
      <c r="C124" s="37">
        <v>87</v>
      </c>
      <c r="E124" s="267" t="s">
        <v>215</v>
      </c>
      <c r="F124" s="374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81"/>
      <c r="R124" s="7"/>
      <c r="S124" s="374"/>
      <c r="T124" s="39"/>
      <c r="U124" s="39"/>
      <c r="V124" s="39"/>
      <c r="W124" s="39"/>
      <c r="X124" s="39"/>
      <c r="Y124" s="39"/>
      <c r="Z124" s="39"/>
      <c r="AA124" s="39"/>
      <c r="AB124" s="39"/>
      <c r="AC124" s="39"/>
      <c r="AD124" s="381"/>
      <c r="AE124" s="7"/>
      <c r="AF124" s="374"/>
      <c r="AG124" s="39"/>
      <c r="AH124" s="39"/>
      <c r="AI124" s="39"/>
      <c r="AJ124" s="39"/>
      <c r="AK124" s="39"/>
      <c r="AL124" s="39"/>
      <c r="AM124" s="39"/>
      <c r="AN124" s="39"/>
      <c r="AO124" s="39"/>
      <c r="AP124" s="39"/>
      <c r="AQ124" s="381"/>
      <c r="AR124" s="7"/>
      <c r="AS124" s="374"/>
      <c r="AT124" s="39"/>
      <c r="AU124" s="39"/>
      <c r="AV124" s="39"/>
      <c r="AW124" s="39"/>
      <c r="AX124" s="39"/>
      <c r="AY124" s="39"/>
      <c r="AZ124" s="39"/>
      <c r="BA124" s="39"/>
      <c r="BB124" s="39"/>
      <c r="BC124" s="39"/>
      <c r="BD124" s="381"/>
    </row>
    <row r="125" spans="1:56" ht="23" x14ac:dyDescent="0.35">
      <c r="B125" s="37"/>
      <c r="C125" s="37"/>
      <c r="E125" s="46" t="s">
        <v>217</v>
      </c>
      <c r="F125" s="327"/>
      <c r="G125" s="326"/>
      <c r="H125" s="326"/>
      <c r="I125" s="326"/>
      <c r="J125" s="326"/>
      <c r="K125" s="326"/>
      <c r="L125" s="326"/>
      <c r="M125" s="326"/>
      <c r="N125" s="326"/>
      <c r="O125" s="326"/>
      <c r="P125" s="326"/>
      <c r="Q125" s="9"/>
      <c r="R125" s="7"/>
      <c r="S125" s="327"/>
      <c r="T125" s="326"/>
      <c r="U125" s="326"/>
      <c r="V125" s="326"/>
      <c r="W125" s="326"/>
      <c r="X125" s="326"/>
      <c r="Y125" s="326"/>
      <c r="Z125" s="326"/>
      <c r="AA125" s="326"/>
      <c r="AB125" s="326"/>
      <c r="AC125" s="326"/>
      <c r="AD125" s="9"/>
      <c r="AE125" s="7"/>
      <c r="AF125" s="327"/>
      <c r="AG125" s="326"/>
      <c r="AH125" s="326"/>
      <c r="AI125" s="326"/>
      <c r="AJ125" s="326"/>
      <c r="AK125" s="326"/>
      <c r="AL125" s="326"/>
      <c r="AM125" s="326"/>
      <c r="AN125" s="326"/>
      <c r="AO125" s="326"/>
      <c r="AP125" s="326"/>
      <c r="AQ125" s="9"/>
      <c r="AR125" s="7"/>
      <c r="AS125" s="327"/>
      <c r="AT125" s="326"/>
      <c r="AU125" s="326"/>
      <c r="AV125" s="326"/>
      <c r="AW125" s="326"/>
      <c r="AX125" s="326"/>
      <c r="AY125" s="326"/>
      <c r="AZ125" s="326"/>
      <c r="BA125" s="326"/>
      <c r="BB125" s="326"/>
      <c r="BC125" s="326"/>
      <c r="BD125" s="9"/>
    </row>
    <row r="126" spans="1:56" ht="23" x14ac:dyDescent="0.35">
      <c r="A126" s="37" t="s">
        <v>44</v>
      </c>
      <c r="B126" s="37" t="s">
        <v>186</v>
      </c>
      <c r="C126" s="37">
        <v>88</v>
      </c>
      <c r="E126" s="69" t="s">
        <v>218</v>
      </c>
      <c r="F126" s="42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81"/>
      <c r="R126" s="7"/>
      <c r="S126" s="393"/>
      <c r="T126" s="391"/>
      <c r="U126" s="391"/>
      <c r="V126" s="391"/>
      <c r="W126" s="391"/>
      <c r="X126" s="391"/>
      <c r="Y126" s="391"/>
      <c r="Z126" s="391"/>
      <c r="AA126" s="391"/>
      <c r="AB126" s="391"/>
      <c r="AC126" s="391"/>
      <c r="AD126" s="392"/>
      <c r="AE126" s="7"/>
      <c r="AF126" s="42"/>
      <c r="AG126" s="39"/>
      <c r="AH126" s="39"/>
      <c r="AI126" s="39"/>
      <c r="AJ126" s="39"/>
      <c r="AK126" s="39"/>
      <c r="AL126" s="39"/>
      <c r="AM126" s="39"/>
      <c r="AN126" s="39"/>
      <c r="AO126" s="39"/>
      <c r="AP126" s="39"/>
      <c r="AQ126" s="381"/>
      <c r="AR126" s="7"/>
      <c r="AS126" s="42"/>
      <c r="AT126" s="39"/>
      <c r="AU126" s="39"/>
      <c r="AV126" s="39"/>
      <c r="AW126" s="39"/>
      <c r="AX126" s="39"/>
      <c r="AY126" s="39"/>
      <c r="AZ126" s="39"/>
      <c r="BA126" s="39"/>
      <c r="BB126" s="39"/>
      <c r="BC126" s="39"/>
      <c r="BD126" s="381"/>
    </row>
    <row r="127" spans="1:56" ht="23" x14ac:dyDescent="0.35">
      <c r="A127" s="37" t="s">
        <v>44</v>
      </c>
      <c r="B127" s="37" t="s">
        <v>187</v>
      </c>
      <c r="C127" s="37">
        <v>89</v>
      </c>
      <c r="E127" s="69" t="s">
        <v>319</v>
      </c>
      <c r="F127" s="390"/>
      <c r="G127" s="391"/>
      <c r="H127" s="391"/>
      <c r="I127" s="391"/>
      <c r="J127" s="391"/>
      <c r="K127" s="391"/>
      <c r="L127" s="391"/>
      <c r="M127" s="391"/>
      <c r="N127" s="391"/>
      <c r="O127" s="391"/>
      <c r="P127" s="391"/>
      <c r="Q127" s="392"/>
      <c r="S127" s="390"/>
      <c r="T127" s="391"/>
      <c r="U127" s="391"/>
      <c r="V127" s="391"/>
      <c r="W127" s="391"/>
      <c r="X127" s="391"/>
      <c r="Y127" s="391"/>
      <c r="Z127" s="391"/>
      <c r="AA127" s="391"/>
      <c r="AB127" s="391"/>
      <c r="AC127" s="391"/>
      <c r="AD127" s="392"/>
      <c r="AF127" s="390"/>
      <c r="AG127" s="391"/>
      <c r="AH127" s="391"/>
      <c r="AI127" s="391"/>
      <c r="AJ127" s="391"/>
      <c r="AK127" s="391"/>
      <c r="AL127" s="391"/>
      <c r="AM127" s="391"/>
      <c r="AN127" s="391"/>
      <c r="AO127" s="391"/>
      <c r="AP127" s="391"/>
      <c r="AQ127" s="392"/>
      <c r="AS127" s="390"/>
      <c r="AT127" s="391"/>
      <c r="AU127" s="391"/>
      <c r="AV127" s="391"/>
      <c r="AW127" s="391"/>
      <c r="AX127" s="391"/>
      <c r="AY127" s="391"/>
      <c r="AZ127" s="391"/>
      <c r="BA127" s="391"/>
      <c r="BB127" s="391"/>
      <c r="BC127" s="391"/>
      <c r="BD127" s="392"/>
    </row>
    <row r="128" spans="1:56" ht="23" x14ac:dyDescent="0.35">
      <c r="A128" s="37" t="s">
        <v>44</v>
      </c>
      <c r="B128" s="37" t="s">
        <v>188</v>
      </c>
      <c r="C128" s="37">
        <v>90</v>
      </c>
      <c r="E128" s="69" t="s">
        <v>220</v>
      </c>
      <c r="F128" s="390"/>
      <c r="G128" s="391"/>
      <c r="H128" s="391"/>
      <c r="I128" s="391"/>
      <c r="J128" s="391"/>
      <c r="K128" s="391"/>
      <c r="L128" s="391"/>
      <c r="M128" s="391"/>
      <c r="N128" s="391"/>
      <c r="O128" s="391"/>
      <c r="P128" s="391"/>
      <c r="Q128" s="392"/>
      <c r="R128" s="7"/>
      <c r="S128" s="374"/>
      <c r="T128" s="39"/>
      <c r="U128" s="39"/>
      <c r="V128" s="39"/>
      <c r="W128" s="39"/>
      <c r="X128" s="39"/>
      <c r="Y128" s="39"/>
      <c r="Z128" s="39"/>
      <c r="AA128" s="39"/>
      <c r="AB128" s="39"/>
      <c r="AC128" s="39"/>
      <c r="AD128" s="381"/>
      <c r="AE128" s="7"/>
      <c r="AF128" s="374"/>
      <c r="AG128" s="39"/>
      <c r="AH128" s="39"/>
      <c r="AI128" s="39"/>
      <c r="AJ128" s="39"/>
      <c r="AK128" s="39"/>
      <c r="AL128" s="39"/>
      <c r="AM128" s="39"/>
      <c r="AN128" s="39"/>
      <c r="AO128" s="39"/>
      <c r="AP128" s="39"/>
      <c r="AQ128" s="381"/>
      <c r="AR128" s="7"/>
      <c r="AS128" s="390"/>
      <c r="AT128" s="391"/>
      <c r="AU128" s="391"/>
      <c r="AV128" s="391"/>
      <c r="AW128" s="391"/>
      <c r="AX128" s="391"/>
      <c r="AY128" s="391"/>
      <c r="AZ128" s="391"/>
      <c r="BA128" s="391"/>
      <c r="BB128" s="391"/>
      <c r="BC128" s="391"/>
      <c r="BD128" s="392"/>
    </row>
    <row r="129" spans="1:56" ht="23" x14ac:dyDescent="0.35">
      <c r="B129" s="37"/>
      <c r="C129" s="37"/>
      <c r="E129" s="46" t="s">
        <v>222</v>
      </c>
      <c r="F129" s="327"/>
      <c r="G129" s="326"/>
      <c r="H129" s="326"/>
      <c r="I129" s="326"/>
      <c r="J129" s="326"/>
      <c r="K129" s="326"/>
      <c r="L129" s="326"/>
      <c r="M129" s="326"/>
      <c r="N129" s="326"/>
      <c r="O129" s="326"/>
      <c r="P129" s="326"/>
      <c r="Q129" s="9"/>
      <c r="R129" s="7"/>
      <c r="S129" s="327"/>
      <c r="T129" s="326"/>
      <c r="U129" s="326"/>
      <c r="V129" s="326"/>
      <c r="W129" s="326"/>
      <c r="X129" s="326"/>
      <c r="Y129" s="326"/>
      <c r="Z129" s="326"/>
      <c r="AA129" s="326"/>
      <c r="AB129" s="326"/>
      <c r="AC129" s="326"/>
      <c r="AD129" s="9"/>
      <c r="AE129" s="7"/>
      <c r="AF129" s="327"/>
      <c r="AG129" s="326"/>
      <c r="AH129" s="326"/>
      <c r="AI129" s="326"/>
      <c r="AJ129" s="326"/>
      <c r="AK129" s="326"/>
      <c r="AL129" s="326"/>
      <c r="AM129" s="326"/>
      <c r="AN129" s="326"/>
      <c r="AO129" s="326"/>
      <c r="AP129" s="326"/>
      <c r="AQ129" s="9"/>
      <c r="AR129" s="7"/>
      <c r="AS129" s="327"/>
      <c r="AT129" s="326"/>
      <c r="AU129" s="326"/>
      <c r="AV129" s="326"/>
      <c r="AW129" s="326"/>
      <c r="AX129" s="326"/>
      <c r="AY129" s="326"/>
      <c r="AZ129" s="326"/>
      <c r="BA129" s="326"/>
      <c r="BB129" s="326"/>
      <c r="BC129" s="326"/>
      <c r="BD129" s="9"/>
    </row>
    <row r="130" spans="1:56" ht="23" x14ac:dyDescent="0.35">
      <c r="A130" s="37" t="s">
        <v>44</v>
      </c>
      <c r="B130" s="37" t="s">
        <v>189</v>
      </c>
      <c r="C130" s="37">
        <v>91</v>
      </c>
      <c r="E130" s="69" t="s">
        <v>223</v>
      </c>
      <c r="F130" s="390"/>
      <c r="G130" s="391"/>
      <c r="H130" s="391"/>
      <c r="I130" s="391"/>
      <c r="J130" s="391"/>
      <c r="K130" s="391"/>
      <c r="L130" s="391"/>
      <c r="M130" s="391"/>
      <c r="N130" s="391"/>
      <c r="O130" s="391"/>
      <c r="P130" s="391"/>
      <c r="Q130" s="392"/>
      <c r="R130" s="7"/>
      <c r="S130" s="390"/>
      <c r="T130" s="391"/>
      <c r="U130" s="391"/>
      <c r="V130" s="391"/>
      <c r="W130" s="391"/>
      <c r="X130" s="391"/>
      <c r="Y130" s="391"/>
      <c r="Z130" s="391"/>
      <c r="AA130" s="391"/>
      <c r="AB130" s="391"/>
      <c r="AC130" s="391"/>
      <c r="AD130" s="392"/>
      <c r="AE130" s="7"/>
      <c r="AF130" s="390"/>
      <c r="AG130" s="391"/>
      <c r="AH130" s="391"/>
      <c r="AI130" s="391"/>
      <c r="AJ130" s="391"/>
      <c r="AK130" s="391"/>
      <c r="AL130" s="391"/>
      <c r="AM130" s="391"/>
      <c r="AN130" s="391"/>
      <c r="AO130" s="391"/>
      <c r="AP130" s="391"/>
      <c r="AQ130" s="392"/>
      <c r="AR130" s="7"/>
      <c r="AS130" s="390"/>
      <c r="AT130" s="391"/>
      <c r="AU130" s="391"/>
      <c r="AV130" s="391"/>
      <c r="AW130" s="391"/>
      <c r="AX130" s="391"/>
      <c r="AY130" s="391"/>
      <c r="AZ130" s="391"/>
      <c r="BA130" s="391"/>
      <c r="BB130" s="391"/>
      <c r="BC130" s="391"/>
      <c r="BD130" s="392"/>
    </row>
    <row r="131" spans="1:56" ht="23" x14ac:dyDescent="0.35">
      <c r="A131" s="37" t="s">
        <v>44</v>
      </c>
      <c r="B131" s="37" t="s">
        <v>190</v>
      </c>
      <c r="C131" s="37">
        <v>92</v>
      </c>
      <c r="E131" s="69" t="s">
        <v>224</v>
      </c>
      <c r="F131" s="390"/>
      <c r="G131" s="391"/>
      <c r="H131" s="391"/>
      <c r="I131" s="391"/>
      <c r="J131" s="391"/>
      <c r="K131" s="391"/>
      <c r="L131" s="391"/>
      <c r="M131" s="391"/>
      <c r="N131" s="391"/>
      <c r="O131" s="391"/>
      <c r="P131" s="391"/>
      <c r="Q131" s="392"/>
      <c r="R131" s="7"/>
      <c r="S131" s="390"/>
      <c r="T131" s="391"/>
      <c r="U131" s="391"/>
      <c r="V131" s="391"/>
      <c r="W131" s="391"/>
      <c r="X131" s="391"/>
      <c r="Y131" s="391"/>
      <c r="Z131" s="391"/>
      <c r="AA131" s="391"/>
      <c r="AB131" s="391"/>
      <c r="AC131" s="391"/>
      <c r="AD131" s="392"/>
      <c r="AE131" s="7"/>
      <c r="AF131" s="390"/>
      <c r="AG131" s="391"/>
      <c r="AH131" s="391"/>
      <c r="AI131" s="391"/>
      <c r="AJ131" s="391"/>
      <c r="AK131" s="391"/>
      <c r="AL131" s="391"/>
      <c r="AM131" s="391"/>
      <c r="AN131" s="391"/>
      <c r="AO131" s="391"/>
      <c r="AP131" s="391"/>
      <c r="AQ131" s="392"/>
      <c r="AR131" s="7"/>
      <c r="AS131" s="390"/>
      <c r="AT131" s="391"/>
      <c r="AU131" s="391"/>
      <c r="AV131" s="391"/>
      <c r="AW131" s="391"/>
      <c r="AX131" s="391"/>
      <c r="AY131" s="391"/>
      <c r="AZ131" s="391"/>
      <c r="BA131" s="391"/>
      <c r="BB131" s="391"/>
      <c r="BC131" s="391"/>
      <c r="BD131" s="392"/>
    </row>
    <row r="132" spans="1:56" ht="23" x14ac:dyDescent="0.35">
      <c r="A132" s="37" t="s">
        <v>44</v>
      </c>
      <c r="B132" s="37" t="s">
        <v>191</v>
      </c>
      <c r="C132" s="37">
        <v>93</v>
      </c>
      <c r="E132" s="69" t="s">
        <v>225</v>
      </c>
      <c r="F132" s="390"/>
      <c r="G132" s="391"/>
      <c r="H132" s="391"/>
      <c r="I132" s="391"/>
      <c r="J132" s="391"/>
      <c r="K132" s="391"/>
      <c r="L132" s="391"/>
      <c r="M132" s="391"/>
      <c r="N132" s="391"/>
      <c r="O132" s="391"/>
      <c r="P132" s="391"/>
      <c r="Q132" s="392"/>
      <c r="R132" s="7"/>
      <c r="S132" s="390"/>
      <c r="T132" s="391"/>
      <c r="U132" s="391"/>
      <c r="V132" s="391"/>
      <c r="W132" s="391"/>
      <c r="X132" s="391"/>
      <c r="Y132" s="391"/>
      <c r="Z132" s="391"/>
      <c r="AA132" s="391"/>
      <c r="AB132" s="391"/>
      <c r="AC132" s="391"/>
      <c r="AD132" s="392"/>
      <c r="AE132" s="7"/>
      <c r="AF132" s="390"/>
      <c r="AG132" s="391"/>
      <c r="AH132" s="391"/>
      <c r="AI132" s="391"/>
      <c r="AJ132" s="391"/>
      <c r="AK132" s="391"/>
      <c r="AL132" s="391"/>
      <c r="AM132" s="391"/>
      <c r="AN132" s="391"/>
      <c r="AO132" s="391"/>
      <c r="AP132" s="391"/>
      <c r="AQ132" s="392"/>
      <c r="AR132" s="7"/>
      <c r="AS132" s="390"/>
      <c r="AT132" s="391"/>
      <c r="AU132" s="391"/>
      <c r="AV132" s="391"/>
      <c r="AW132" s="391"/>
      <c r="AX132" s="391"/>
      <c r="AY132" s="391"/>
      <c r="AZ132" s="391"/>
      <c r="BA132" s="391"/>
      <c r="BB132" s="391"/>
      <c r="BC132" s="391"/>
      <c r="BD132" s="392"/>
    </row>
    <row r="133" spans="1:56" ht="23" x14ac:dyDescent="0.35">
      <c r="A133" s="37" t="s">
        <v>44</v>
      </c>
      <c r="B133" s="37" t="s">
        <v>192</v>
      </c>
      <c r="C133" s="37">
        <v>94</v>
      </c>
      <c r="E133" s="69" t="s">
        <v>226</v>
      </c>
      <c r="F133" s="390"/>
      <c r="G133" s="391"/>
      <c r="H133" s="391"/>
      <c r="I133" s="391"/>
      <c r="J133" s="391"/>
      <c r="K133" s="391"/>
      <c r="L133" s="391"/>
      <c r="M133" s="391"/>
      <c r="N133" s="391"/>
      <c r="O133" s="391"/>
      <c r="P133" s="391"/>
      <c r="Q133" s="392"/>
      <c r="R133" s="7"/>
      <c r="S133" s="390"/>
      <c r="T133" s="391"/>
      <c r="U133" s="391"/>
      <c r="V133" s="391"/>
      <c r="W133" s="391"/>
      <c r="X133" s="391"/>
      <c r="Y133" s="391"/>
      <c r="Z133" s="391"/>
      <c r="AA133" s="391"/>
      <c r="AB133" s="391"/>
      <c r="AC133" s="391"/>
      <c r="AD133" s="392"/>
      <c r="AE133" s="7"/>
      <c r="AF133" s="390"/>
      <c r="AG133" s="391"/>
      <c r="AH133" s="391"/>
      <c r="AI133" s="391"/>
      <c r="AJ133" s="391"/>
      <c r="AK133" s="391"/>
      <c r="AL133" s="391"/>
      <c r="AM133" s="391"/>
      <c r="AN133" s="391"/>
      <c r="AO133" s="391"/>
      <c r="AP133" s="391"/>
      <c r="AQ133" s="392"/>
      <c r="AR133" s="7"/>
      <c r="AS133" s="390"/>
      <c r="AT133" s="391"/>
      <c r="AU133" s="391"/>
      <c r="AV133" s="391"/>
      <c r="AW133" s="391"/>
      <c r="AX133" s="391"/>
      <c r="AY133" s="391"/>
      <c r="AZ133" s="391"/>
      <c r="BA133" s="391"/>
      <c r="BB133" s="391"/>
      <c r="BC133" s="391"/>
      <c r="BD133" s="392"/>
    </row>
    <row r="134" spans="1:56" ht="23" x14ac:dyDescent="0.35">
      <c r="A134" s="37" t="s">
        <v>44</v>
      </c>
      <c r="B134" s="37" t="s">
        <v>193</v>
      </c>
      <c r="C134" s="37">
        <v>95</v>
      </c>
      <c r="E134" s="69" t="s">
        <v>227</v>
      </c>
      <c r="F134" s="390"/>
      <c r="G134" s="391"/>
      <c r="H134" s="391"/>
      <c r="I134" s="391"/>
      <c r="J134" s="391"/>
      <c r="K134" s="391"/>
      <c r="L134" s="391"/>
      <c r="M134" s="391"/>
      <c r="N134" s="391"/>
      <c r="O134" s="391"/>
      <c r="P134" s="391"/>
      <c r="Q134" s="392"/>
      <c r="R134" s="7"/>
      <c r="S134" s="390"/>
      <c r="T134" s="391"/>
      <c r="U134" s="391"/>
      <c r="V134" s="391"/>
      <c r="W134" s="391"/>
      <c r="X134" s="391"/>
      <c r="Y134" s="391"/>
      <c r="Z134" s="391"/>
      <c r="AA134" s="391"/>
      <c r="AB134" s="391"/>
      <c r="AC134" s="391"/>
      <c r="AD134" s="392"/>
      <c r="AE134" s="7"/>
      <c r="AF134" s="390"/>
      <c r="AG134" s="391"/>
      <c r="AH134" s="391"/>
      <c r="AI134" s="391"/>
      <c r="AJ134" s="391"/>
      <c r="AK134" s="391"/>
      <c r="AL134" s="391"/>
      <c r="AM134" s="391"/>
      <c r="AN134" s="391"/>
      <c r="AO134" s="391"/>
      <c r="AP134" s="391"/>
      <c r="AQ134" s="392"/>
      <c r="AR134" s="7"/>
      <c r="AS134" s="390"/>
      <c r="AT134" s="391"/>
      <c r="AU134" s="391"/>
      <c r="AV134" s="391"/>
      <c r="AW134" s="391"/>
      <c r="AX134" s="391"/>
      <c r="AY134" s="391"/>
      <c r="AZ134" s="391"/>
      <c r="BA134" s="391"/>
      <c r="BB134" s="391"/>
      <c r="BC134" s="391"/>
      <c r="BD134" s="392"/>
    </row>
    <row r="135" spans="1:56" ht="23" x14ac:dyDescent="0.35">
      <c r="C135" s="37"/>
      <c r="E135" s="45" t="s">
        <v>46</v>
      </c>
      <c r="F135" s="372"/>
      <c r="G135" s="386"/>
      <c r="H135" s="386"/>
      <c r="I135" s="386"/>
      <c r="J135" s="386"/>
      <c r="K135" s="386"/>
      <c r="L135" s="386"/>
      <c r="M135" s="386"/>
      <c r="N135" s="386"/>
      <c r="O135" s="386"/>
      <c r="P135" s="386"/>
      <c r="Q135" s="379"/>
      <c r="R135" s="7"/>
      <c r="S135" s="372"/>
      <c r="T135" s="386"/>
      <c r="U135" s="386"/>
      <c r="V135" s="386"/>
      <c r="W135" s="386"/>
      <c r="X135" s="386"/>
      <c r="Y135" s="386"/>
      <c r="Z135" s="386"/>
      <c r="AA135" s="386"/>
      <c r="AB135" s="386"/>
      <c r="AC135" s="386"/>
      <c r="AD135" s="379"/>
      <c r="AE135" s="7"/>
      <c r="AF135" s="372"/>
      <c r="AG135" s="386"/>
      <c r="AH135" s="386"/>
      <c r="AI135" s="386"/>
      <c r="AJ135" s="386"/>
      <c r="AK135" s="386"/>
      <c r="AL135" s="386"/>
      <c r="AM135" s="386"/>
      <c r="AN135" s="386"/>
      <c r="AO135" s="386"/>
      <c r="AP135" s="386"/>
      <c r="AQ135" s="379"/>
      <c r="AR135" s="7"/>
      <c r="AS135" s="372"/>
      <c r="AT135" s="386"/>
      <c r="AU135" s="386"/>
      <c r="AV135" s="386"/>
      <c r="AW135" s="386"/>
      <c r="AX135" s="386"/>
      <c r="AY135" s="386"/>
      <c r="AZ135" s="386"/>
      <c r="BA135" s="386"/>
      <c r="BB135" s="386"/>
      <c r="BC135" s="386"/>
      <c r="BD135" s="379"/>
    </row>
    <row r="136" spans="1:56" ht="23" x14ac:dyDescent="0.35">
      <c r="C136" s="37"/>
      <c r="E136" s="70" t="s">
        <v>343</v>
      </c>
      <c r="F136" s="376"/>
      <c r="G136" s="387"/>
      <c r="H136" s="387"/>
      <c r="I136" s="387"/>
      <c r="J136" s="387"/>
      <c r="K136" s="387"/>
      <c r="L136" s="387"/>
      <c r="M136" s="387"/>
      <c r="N136" s="387"/>
      <c r="O136" s="387"/>
      <c r="P136" s="387"/>
      <c r="Q136" s="382"/>
      <c r="R136" s="7"/>
      <c r="S136" s="376"/>
      <c r="T136" s="387"/>
      <c r="U136" s="387"/>
      <c r="V136" s="387"/>
      <c r="W136" s="387"/>
      <c r="X136" s="387"/>
      <c r="Y136" s="387"/>
      <c r="Z136" s="387"/>
      <c r="AA136" s="387"/>
      <c r="AB136" s="387"/>
      <c r="AC136" s="387"/>
      <c r="AD136" s="382"/>
      <c r="AE136" s="7"/>
      <c r="AF136" s="376"/>
      <c r="AG136" s="387"/>
      <c r="AH136" s="387"/>
      <c r="AI136" s="387"/>
      <c r="AJ136" s="387"/>
      <c r="AK136" s="387"/>
      <c r="AL136" s="387"/>
      <c r="AM136" s="387"/>
      <c r="AN136" s="387"/>
      <c r="AO136" s="387"/>
      <c r="AP136" s="387"/>
      <c r="AQ136" s="382"/>
      <c r="AR136" s="7"/>
      <c r="AS136" s="376"/>
      <c r="AT136" s="387"/>
      <c r="AU136" s="387"/>
      <c r="AV136" s="387"/>
      <c r="AW136" s="387"/>
      <c r="AX136" s="387"/>
      <c r="AY136" s="387"/>
      <c r="AZ136" s="387"/>
      <c r="BA136" s="387"/>
      <c r="BB136" s="387"/>
      <c r="BC136" s="387"/>
      <c r="BD136" s="382"/>
    </row>
    <row r="137" spans="1:56" ht="23" x14ac:dyDescent="0.35">
      <c r="B137" s="57"/>
      <c r="C137" s="37"/>
      <c r="E137" s="46" t="s">
        <v>200</v>
      </c>
      <c r="F137" s="325"/>
      <c r="G137" s="326"/>
      <c r="H137" s="326"/>
      <c r="I137" s="326"/>
      <c r="J137" s="326"/>
      <c r="K137" s="326"/>
      <c r="L137" s="326"/>
      <c r="M137" s="326"/>
      <c r="N137" s="326"/>
      <c r="O137" s="326"/>
      <c r="P137" s="326"/>
      <c r="Q137" s="9"/>
      <c r="R137" s="7"/>
      <c r="S137" s="325"/>
      <c r="T137" s="326"/>
      <c r="U137" s="326"/>
      <c r="V137" s="326"/>
      <c r="W137" s="326"/>
      <c r="X137" s="326"/>
      <c r="Y137" s="326"/>
      <c r="Z137" s="326"/>
      <c r="AA137" s="326"/>
      <c r="AB137" s="326"/>
      <c r="AC137" s="326"/>
      <c r="AD137" s="9"/>
      <c r="AE137" s="7"/>
      <c r="AF137" s="325"/>
      <c r="AG137" s="326"/>
      <c r="AH137" s="326"/>
      <c r="AI137" s="326"/>
      <c r="AJ137" s="326"/>
      <c r="AK137" s="326"/>
      <c r="AL137" s="326"/>
      <c r="AM137" s="326"/>
      <c r="AN137" s="326"/>
      <c r="AO137" s="326"/>
      <c r="AP137" s="326"/>
      <c r="AQ137" s="9"/>
      <c r="AR137" s="7"/>
      <c r="AS137" s="325"/>
      <c r="AT137" s="326"/>
      <c r="AU137" s="326"/>
      <c r="AV137" s="326"/>
      <c r="AW137" s="326"/>
      <c r="AX137" s="326"/>
      <c r="AY137" s="326"/>
      <c r="AZ137" s="326"/>
      <c r="BA137" s="326"/>
      <c r="BB137" s="326"/>
      <c r="BC137" s="326"/>
      <c r="BD137" s="9"/>
    </row>
    <row r="138" spans="1:56" ht="23" x14ac:dyDescent="0.35">
      <c r="B138" s="57"/>
      <c r="C138" s="37"/>
      <c r="E138" s="262" t="s">
        <v>202</v>
      </c>
      <c r="F138" s="375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380"/>
      <c r="R138" s="7"/>
      <c r="S138" s="375"/>
      <c r="T138" s="19"/>
      <c r="U138" s="19"/>
      <c r="V138" s="19"/>
      <c r="W138" s="19"/>
      <c r="X138" s="19"/>
      <c r="Y138" s="19"/>
      <c r="Z138" s="19"/>
      <c r="AA138" s="19"/>
      <c r="AB138" s="19"/>
      <c r="AC138" s="19"/>
      <c r="AD138" s="380"/>
      <c r="AE138" s="7"/>
      <c r="AF138" s="375"/>
      <c r="AG138" s="19"/>
      <c r="AH138" s="19"/>
      <c r="AI138" s="19"/>
      <c r="AJ138" s="19"/>
      <c r="AK138" s="19"/>
      <c r="AL138" s="19"/>
      <c r="AM138" s="19"/>
      <c r="AN138" s="19"/>
      <c r="AO138" s="19"/>
      <c r="AP138" s="19"/>
      <c r="AQ138" s="380"/>
      <c r="AR138" s="7"/>
      <c r="AS138" s="375"/>
      <c r="AT138" s="19"/>
      <c r="AU138" s="19"/>
      <c r="AV138" s="19"/>
      <c r="AW138" s="19"/>
      <c r="AX138" s="19"/>
      <c r="AY138" s="19"/>
      <c r="AZ138" s="19"/>
      <c r="BA138" s="19"/>
      <c r="BB138" s="19"/>
      <c r="BC138" s="19"/>
      <c r="BD138" s="380"/>
    </row>
    <row r="139" spans="1:56" ht="23" x14ac:dyDescent="0.35">
      <c r="A139" s="37" t="s">
        <v>47</v>
      </c>
      <c r="B139" s="37" t="s">
        <v>175</v>
      </c>
      <c r="C139" s="37">
        <v>96</v>
      </c>
      <c r="E139" s="47" t="s">
        <v>308</v>
      </c>
      <c r="F139" s="390"/>
      <c r="G139" s="391"/>
      <c r="H139" s="391"/>
      <c r="I139" s="391"/>
      <c r="J139" s="391"/>
      <c r="K139" s="391"/>
      <c r="L139" s="391"/>
      <c r="M139" s="391"/>
      <c r="N139" s="391"/>
      <c r="O139" s="391"/>
      <c r="P139" s="391"/>
      <c r="Q139" s="392"/>
      <c r="R139" s="7"/>
      <c r="S139" s="390"/>
      <c r="T139" s="391"/>
      <c r="U139" s="391"/>
      <c r="V139" s="391"/>
      <c r="W139" s="391"/>
      <c r="X139" s="391"/>
      <c r="Y139" s="391"/>
      <c r="Z139" s="391"/>
      <c r="AA139" s="391"/>
      <c r="AB139" s="391"/>
      <c r="AC139" s="391"/>
      <c r="AD139" s="392"/>
      <c r="AE139" s="7"/>
      <c r="AF139" s="390"/>
      <c r="AG139" s="391"/>
      <c r="AH139" s="391"/>
      <c r="AI139" s="391"/>
      <c r="AJ139" s="391"/>
      <c r="AK139" s="391"/>
      <c r="AL139" s="391"/>
      <c r="AM139" s="391"/>
      <c r="AN139" s="391"/>
      <c r="AO139" s="391"/>
      <c r="AP139" s="391"/>
      <c r="AQ139" s="392"/>
      <c r="AR139" s="7"/>
      <c r="AS139" s="390"/>
      <c r="AT139" s="391"/>
      <c r="AU139" s="391"/>
      <c r="AV139" s="391"/>
      <c r="AW139" s="391"/>
      <c r="AX139" s="391"/>
      <c r="AY139" s="391"/>
      <c r="AZ139" s="391"/>
      <c r="BA139" s="391"/>
      <c r="BB139" s="391"/>
      <c r="BC139" s="391"/>
      <c r="BD139" s="392"/>
    </row>
    <row r="140" spans="1:56" ht="23" x14ac:dyDescent="0.35">
      <c r="B140" s="58"/>
      <c r="C140" s="37"/>
      <c r="E140" s="71" t="s">
        <v>370</v>
      </c>
      <c r="F140" s="375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380"/>
      <c r="R140" s="7"/>
      <c r="S140" s="375"/>
      <c r="T140" s="19"/>
      <c r="U140" s="19"/>
      <c r="V140" s="19"/>
      <c r="W140" s="19"/>
      <c r="X140" s="19"/>
      <c r="Y140" s="19"/>
      <c r="Z140" s="19"/>
      <c r="AA140" s="19"/>
      <c r="AB140" s="19"/>
      <c r="AC140" s="19"/>
      <c r="AD140" s="380"/>
      <c r="AE140" s="7"/>
      <c r="AF140" s="375"/>
      <c r="AG140" s="19"/>
      <c r="AH140" s="19"/>
      <c r="AI140" s="19"/>
      <c r="AJ140" s="19"/>
      <c r="AK140" s="19"/>
      <c r="AL140" s="19"/>
      <c r="AM140" s="19"/>
      <c r="AN140" s="19"/>
      <c r="AO140" s="19"/>
      <c r="AP140" s="19"/>
      <c r="AQ140" s="380"/>
      <c r="AR140" s="7"/>
      <c r="AS140" s="375"/>
      <c r="AT140" s="19"/>
      <c r="AU140" s="19"/>
      <c r="AV140" s="19"/>
      <c r="AW140" s="19"/>
      <c r="AX140" s="19"/>
      <c r="AY140" s="19"/>
      <c r="AZ140" s="19"/>
      <c r="BA140" s="19"/>
      <c r="BB140" s="19"/>
      <c r="BC140" s="19"/>
      <c r="BD140" s="380"/>
    </row>
    <row r="141" spans="1:56" ht="23" x14ac:dyDescent="0.35">
      <c r="A141" s="37" t="s">
        <v>47</v>
      </c>
      <c r="B141" s="37" t="s">
        <v>176</v>
      </c>
      <c r="C141" s="37">
        <v>97</v>
      </c>
      <c r="E141" s="72" t="s">
        <v>206</v>
      </c>
      <c r="F141" s="390"/>
      <c r="G141" s="391"/>
      <c r="H141" s="391"/>
      <c r="I141" s="391"/>
      <c r="J141" s="391"/>
      <c r="K141" s="391"/>
      <c r="L141" s="391"/>
      <c r="M141" s="391"/>
      <c r="N141" s="391"/>
      <c r="O141" s="391"/>
      <c r="P141" s="391"/>
      <c r="Q141" s="392"/>
      <c r="R141" s="7"/>
      <c r="S141" s="390"/>
      <c r="T141" s="391"/>
      <c r="U141" s="391"/>
      <c r="V141" s="391"/>
      <c r="W141" s="391"/>
      <c r="X141" s="391"/>
      <c r="Y141" s="391"/>
      <c r="Z141" s="391"/>
      <c r="AA141" s="391"/>
      <c r="AB141" s="391"/>
      <c r="AC141" s="391"/>
      <c r="AD141" s="392"/>
      <c r="AE141" s="7"/>
      <c r="AF141" s="390"/>
      <c r="AG141" s="391"/>
      <c r="AH141" s="391"/>
      <c r="AI141" s="391"/>
      <c r="AJ141" s="391"/>
      <c r="AK141" s="391"/>
      <c r="AL141" s="391"/>
      <c r="AM141" s="391"/>
      <c r="AN141" s="391"/>
      <c r="AO141" s="391"/>
      <c r="AP141" s="391"/>
      <c r="AQ141" s="392"/>
      <c r="AR141" s="7"/>
      <c r="AS141" s="390"/>
      <c r="AT141" s="391"/>
      <c r="AU141" s="391"/>
      <c r="AV141" s="391"/>
      <c r="AW141" s="391"/>
      <c r="AX141" s="391"/>
      <c r="AY141" s="391"/>
      <c r="AZ141" s="391"/>
      <c r="BA141" s="391"/>
      <c r="BB141" s="391"/>
      <c r="BC141" s="391"/>
      <c r="BD141" s="392"/>
    </row>
    <row r="142" spans="1:56" ht="23" x14ac:dyDescent="0.35">
      <c r="A142" s="37" t="s">
        <v>47</v>
      </c>
      <c r="B142" s="37" t="s">
        <v>177</v>
      </c>
      <c r="C142" s="37">
        <v>98</v>
      </c>
      <c r="E142" s="72" t="s">
        <v>207</v>
      </c>
      <c r="F142" s="390"/>
      <c r="G142" s="391"/>
      <c r="H142" s="391"/>
      <c r="I142" s="391"/>
      <c r="J142" s="391"/>
      <c r="K142" s="391"/>
      <c r="L142" s="391"/>
      <c r="M142" s="391"/>
      <c r="N142" s="391"/>
      <c r="O142" s="391"/>
      <c r="P142" s="391"/>
      <c r="Q142" s="392"/>
      <c r="R142" s="7"/>
      <c r="S142" s="390"/>
      <c r="T142" s="391"/>
      <c r="U142" s="391"/>
      <c r="V142" s="391"/>
      <c r="W142" s="391"/>
      <c r="X142" s="391"/>
      <c r="Y142" s="391"/>
      <c r="Z142" s="391"/>
      <c r="AA142" s="391"/>
      <c r="AB142" s="391"/>
      <c r="AC142" s="391"/>
      <c r="AD142" s="392"/>
      <c r="AE142" s="7"/>
      <c r="AF142" s="390"/>
      <c r="AG142" s="391"/>
      <c r="AH142" s="391"/>
      <c r="AI142" s="391"/>
      <c r="AJ142" s="391"/>
      <c r="AK142" s="391"/>
      <c r="AL142" s="391"/>
      <c r="AM142" s="391"/>
      <c r="AN142" s="391"/>
      <c r="AO142" s="391"/>
      <c r="AP142" s="391"/>
      <c r="AQ142" s="392"/>
      <c r="AR142" s="7"/>
      <c r="AS142" s="390"/>
      <c r="AT142" s="391"/>
      <c r="AU142" s="391"/>
      <c r="AV142" s="391"/>
      <c r="AW142" s="391"/>
      <c r="AX142" s="391"/>
      <c r="AY142" s="391"/>
      <c r="AZ142" s="391"/>
      <c r="BA142" s="391"/>
      <c r="BB142" s="391"/>
      <c r="BC142" s="391"/>
      <c r="BD142" s="392"/>
    </row>
    <row r="143" spans="1:56" ht="23" x14ac:dyDescent="0.35">
      <c r="A143" s="37" t="s">
        <v>47</v>
      </c>
      <c r="B143" s="37" t="s">
        <v>178</v>
      </c>
      <c r="C143" s="37">
        <v>99</v>
      </c>
      <c r="E143" s="72" t="s">
        <v>208</v>
      </c>
      <c r="F143" s="390"/>
      <c r="G143" s="391"/>
      <c r="H143" s="391"/>
      <c r="I143" s="391"/>
      <c r="J143" s="391"/>
      <c r="K143" s="391"/>
      <c r="L143" s="391"/>
      <c r="M143" s="391"/>
      <c r="N143" s="391"/>
      <c r="O143" s="391"/>
      <c r="P143" s="391"/>
      <c r="Q143" s="392"/>
      <c r="R143" s="7"/>
      <c r="S143" s="390"/>
      <c r="T143" s="391"/>
      <c r="U143" s="391"/>
      <c r="V143" s="391"/>
      <c r="W143" s="391"/>
      <c r="X143" s="391"/>
      <c r="Y143" s="391"/>
      <c r="Z143" s="391"/>
      <c r="AA143" s="391"/>
      <c r="AB143" s="391"/>
      <c r="AC143" s="391"/>
      <c r="AD143" s="392"/>
      <c r="AE143" s="7"/>
      <c r="AF143" s="390"/>
      <c r="AG143" s="391"/>
      <c r="AH143" s="391"/>
      <c r="AI143" s="391"/>
      <c r="AJ143" s="391"/>
      <c r="AK143" s="391"/>
      <c r="AL143" s="391"/>
      <c r="AM143" s="391"/>
      <c r="AN143" s="391"/>
      <c r="AO143" s="391"/>
      <c r="AP143" s="391"/>
      <c r="AQ143" s="392"/>
      <c r="AR143" s="7"/>
      <c r="AS143" s="390"/>
      <c r="AT143" s="391"/>
      <c r="AU143" s="391"/>
      <c r="AV143" s="391"/>
      <c r="AW143" s="391"/>
      <c r="AX143" s="391"/>
      <c r="AY143" s="391"/>
      <c r="AZ143" s="391"/>
      <c r="BA143" s="391"/>
      <c r="BB143" s="391"/>
      <c r="BC143" s="391"/>
      <c r="BD143" s="392"/>
    </row>
    <row r="144" spans="1:56" ht="23" x14ac:dyDescent="0.35">
      <c r="A144" s="37" t="s">
        <v>47</v>
      </c>
      <c r="B144" s="37" t="s">
        <v>179</v>
      </c>
      <c r="C144" s="37">
        <v>100</v>
      </c>
      <c r="E144" s="72" t="s">
        <v>209</v>
      </c>
      <c r="F144" s="390"/>
      <c r="G144" s="391"/>
      <c r="H144" s="391"/>
      <c r="I144" s="391"/>
      <c r="J144" s="391"/>
      <c r="K144" s="391"/>
      <c r="L144" s="391"/>
      <c r="M144" s="391"/>
      <c r="N144" s="391"/>
      <c r="O144" s="391"/>
      <c r="P144" s="391"/>
      <c r="Q144" s="392"/>
      <c r="R144" s="7"/>
      <c r="S144" s="390"/>
      <c r="T144" s="391"/>
      <c r="U144" s="391"/>
      <c r="V144" s="391"/>
      <c r="W144" s="391"/>
      <c r="X144" s="391"/>
      <c r="Y144" s="391"/>
      <c r="Z144" s="391"/>
      <c r="AA144" s="391"/>
      <c r="AB144" s="391"/>
      <c r="AC144" s="391"/>
      <c r="AD144" s="392"/>
      <c r="AE144" s="7"/>
      <c r="AF144" s="390"/>
      <c r="AG144" s="391"/>
      <c r="AH144" s="391"/>
      <c r="AI144" s="391"/>
      <c r="AJ144" s="391"/>
      <c r="AK144" s="391"/>
      <c r="AL144" s="391"/>
      <c r="AM144" s="391"/>
      <c r="AN144" s="391"/>
      <c r="AO144" s="391"/>
      <c r="AP144" s="391"/>
      <c r="AQ144" s="392"/>
      <c r="AR144" s="7"/>
      <c r="AS144" s="390"/>
      <c r="AT144" s="391"/>
      <c r="AU144" s="391"/>
      <c r="AV144" s="391"/>
      <c r="AW144" s="391"/>
      <c r="AX144" s="391"/>
      <c r="AY144" s="391"/>
      <c r="AZ144" s="391"/>
      <c r="BA144" s="391"/>
      <c r="BB144" s="391"/>
      <c r="BC144" s="391"/>
      <c r="BD144" s="392"/>
    </row>
    <row r="145" spans="1:56" ht="23" x14ac:dyDescent="0.35">
      <c r="A145" s="37" t="s">
        <v>47</v>
      </c>
      <c r="B145" s="37" t="s">
        <v>180</v>
      </c>
      <c r="C145" s="37">
        <v>101</v>
      </c>
      <c r="E145" s="72" t="s">
        <v>210</v>
      </c>
      <c r="F145" s="390"/>
      <c r="G145" s="391"/>
      <c r="H145" s="391"/>
      <c r="I145" s="391"/>
      <c r="J145" s="391"/>
      <c r="K145" s="391"/>
      <c r="L145" s="391"/>
      <c r="M145" s="391"/>
      <c r="N145" s="391"/>
      <c r="O145" s="391"/>
      <c r="P145" s="391"/>
      <c r="Q145" s="392"/>
      <c r="R145" s="7"/>
      <c r="S145" s="390"/>
      <c r="T145" s="391"/>
      <c r="U145" s="391"/>
      <c r="V145" s="391"/>
      <c r="W145" s="391"/>
      <c r="X145" s="391"/>
      <c r="Y145" s="391"/>
      <c r="Z145" s="391"/>
      <c r="AA145" s="391"/>
      <c r="AB145" s="391"/>
      <c r="AC145" s="391"/>
      <c r="AD145" s="392"/>
      <c r="AE145" s="7"/>
      <c r="AF145" s="390"/>
      <c r="AG145" s="391"/>
      <c r="AH145" s="391"/>
      <c r="AI145" s="391"/>
      <c r="AJ145" s="391"/>
      <c r="AK145" s="391"/>
      <c r="AL145" s="391"/>
      <c r="AM145" s="391"/>
      <c r="AN145" s="391"/>
      <c r="AO145" s="391"/>
      <c r="AP145" s="391"/>
      <c r="AQ145" s="392"/>
      <c r="AR145" s="7"/>
      <c r="AS145" s="390"/>
      <c r="AT145" s="391"/>
      <c r="AU145" s="391"/>
      <c r="AV145" s="391"/>
      <c r="AW145" s="391"/>
      <c r="AX145" s="391"/>
      <c r="AY145" s="391"/>
      <c r="AZ145" s="391"/>
      <c r="BA145" s="391"/>
      <c r="BB145" s="391"/>
      <c r="BC145" s="391"/>
      <c r="BD145" s="392"/>
    </row>
    <row r="146" spans="1:56" ht="23" x14ac:dyDescent="0.35">
      <c r="A146" s="37" t="s">
        <v>47</v>
      </c>
      <c r="B146" s="37" t="s">
        <v>181</v>
      </c>
      <c r="C146" s="37">
        <v>102</v>
      </c>
      <c r="E146" s="72" t="s">
        <v>211</v>
      </c>
      <c r="F146" s="390"/>
      <c r="G146" s="391"/>
      <c r="H146" s="391"/>
      <c r="I146" s="391"/>
      <c r="J146" s="391"/>
      <c r="K146" s="391"/>
      <c r="L146" s="391"/>
      <c r="M146" s="391"/>
      <c r="N146" s="391"/>
      <c r="O146" s="391"/>
      <c r="P146" s="391"/>
      <c r="Q146" s="392"/>
      <c r="R146" s="7"/>
      <c r="S146" s="390"/>
      <c r="T146" s="391"/>
      <c r="U146" s="391"/>
      <c r="V146" s="391"/>
      <c r="W146" s="391"/>
      <c r="X146" s="391"/>
      <c r="Y146" s="391"/>
      <c r="Z146" s="391"/>
      <c r="AA146" s="391"/>
      <c r="AB146" s="391"/>
      <c r="AC146" s="391"/>
      <c r="AD146" s="392"/>
      <c r="AE146" s="7"/>
      <c r="AF146" s="390"/>
      <c r="AG146" s="391"/>
      <c r="AH146" s="391"/>
      <c r="AI146" s="391"/>
      <c r="AJ146" s="391"/>
      <c r="AK146" s="391"/>
      <c r="AL146" s="391"/>
      <c r="AM146" s="391"/>
      <c r="AN146" s="391"/>
      <c r="AO146" s="391"/>
      <c r="AP146" s="391"/>
      <c r="AQ146" s="392"/>
      <c r="AR146" s="7"/>
      <c r="AS146" s="390"/>
      <c r="AT146" s="391"/>
      <c r="AU146" s="391"/>
      <c r="AV146" s="391"/>
      <c r="AW146" s="391"/>
      <c r="AX146" s="391"/>
      <c r="AY146" s="391"/>
      <c r="AZ146" s="391"/>
      <c r="BA146" s="391"/>
      <c r="BB146" s="391"/>
      <c r="BC146" s="391"/>
      <c r="BD146" s="392"/>
    </row>
    <row r="147" spans="1:56" ht="23" x14ac:dyDescent="0.35">
      <c r="A147" s="37" t="s">
        <v>47</v>
      </c>
      <c r="B147" s="37" t="s">
        <v>182</v>
      </c>
      <c r="C147" s="37">
        <v>103</v>
      </c>
      <c r="E147" s="72" t="s">
        <v>212</v>
      </c>
      <c r="F147" s="390"/>
      <c r="G147" s="391"/>
      <c r="H147" s="391"/>
      <c r="I147" s="391"/>
      <c r="J147" s="391"/>
      <c r="K147" s="391"/>
      <c r="L147" s="391"/>
      <c r="M147" s="391"/>
      <c r="N147" s="391"/>
      <c r="O147" s="391"/>
      <c r="P147" s="391"/>
      <c r="Q147" s="392"/>
      <c r="R147" s="7"/>
      <c r="S147" s="390"/>
      <c r="T147" s="391"/>
      <c r="U147" s="391"/>
      <c r="V147" s="391"/>
      <c r="W147" s="391"/>
      <c r="X147" s="391"/>
      <c r="Y147" s="391"/>
      <c r="Z147" s="391"/>
      <c r="AA147" s="391"/>
      <c r="AB147" s="391"/>
      <c r="AC147" s="391"/>
      <c r="AD147" s="392"/>
      <c r="AE147" s="7"/>
      <c r="AF147" s="390"/>
      <c r="AG147" s="391"/>
      <c r="AH147" s="391"/>
      <c r="AI147" s="391"/>
      <c r="AJ147" s="391"/>
      <c r="AK147" s="391"/>
      <c r="AL147" s="391"/>
      <c r="AM147" s="391"/>
      <c r="AN147" s="391"/>
      <c r="AO147" s="391"/>
      <c r="AP147" s="391"/>
      <c r="AQ147" s="392"/>
      <c r="AR147" s="7"/>
      <c r="AS147" s="390"/>
      <c r="AT147" s="391"/>
      <c r="AU147" s="391"/>
      <c r="AV147" s="391"/>
      <c r="AW147" s="391"/>
      <c r="AX147" s="391"/>
      <c r="AY147" s="391"/>
      <c r="AZ147" s="391"/>
      <c r="BA147" s="391"/>
      <c r="BB147" s="391"/>
      <c r="BC147" s="391"/>
      <c r="BD147" s="392"/>
    </row>
    <row r="148" spans="1:56" ht="23" x14ac:dyDescent="0.35">
      <c r="A148" s="37" t="s">
        <v>47</v>
      </c>
      <c r="B148" s="37" t="s">
        <v>183</v>
      </c>
      <c r="C148" s="37">
        <v>104</v>
      </c>
      <c r="E148" s="47" t="s">
        <v>213</v>
      </c>
      <c r="F148" s="374"/>
      <c r="G148" s="39"/>
      <c r="H148" s="39"/>
      <c r="I148" s="39"/>
      <c r="J148" s="39"/>
      <c r="K148" s="39"/>
      <c r="L148" s="39"/>
      <c r="M148" s="39"/>
      <c r="N148" s="39"/>
      <c r="O148" s="39"/>
      <c r="P148" s="39"/>
      <c r="Q148" s="381"/>
      <c r="R148" s="7"/>
      <c r="S148" s="374"/>
      <c r="T148" s="39"/>
      <c r="U148" s="39"/>
      <c r="V148" s="39"/>
      <c r="W148" s="39"/>
      <c r="X148" s="39"/>
      <c r="Y148" s="39"/>
      <c r="Z148" s="39"/>
      <c r="AA148" s="39"/>
      <c r="AB148" s="39"/>
      <c r="AC148" s="39"/>
      <c r="AD148" s="381"/>
      <c r="AE148" s="7"/>
      <c r="AF148" s="374"/>
      <c r="AG148" s="39"/>
      <c r="AH148" s="39"/>
      <c r="AI148" s="39"/>
      <c r="AJ148" s="39"/>
      <c r="AK148" s="39"/>
      <c r="AL148" s="39"/>
      <c r="AM148" s="39"/>
      <c r="AN148" s="39"/>
      <c r="AO148" s="39"/>
      <c r="AP148" s="39"/>
      <c r="AQ148" s="381"/>
      <c r="AR148" s="7"/>
      <c r="AS148" s="374"/>
      <c r="AT148" s="39"/>
      <c r="AU148" s="39"/>
      <c r="AV148" s="39"/>
      <c r="AW148" s="39"/>
      <c r="AX148" s="39"/>
      <c r="AY148" s="39"/>
      <c r="AZ148" s="39"/>
      <c r="BA148" s="39"/>
      <c r="BB148" s="39"/>
      <c r="BC148" s="39"/>
      <c r="BD148" s="381"/>
    </row>
    <row r="149" spans="1:56" ht="23" x14ac:dyDescent="0.35">
      <c r="A149" s="37" t="s">
        <v>47</v>
      </c>
      <c r="B149" s="37" t="s">
        <v>184</v>
      </c>
      <c r="C149" s="37">
        <v>105</v>
      </c>
      <c r="E149" s="267" t="s">
        <v>214</v>
      </c>
      <c r="F149" s="374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81"/>
      <c r="R149" s="7"/>
      <c r="S149" s="390"/>
      <c r="T149" s="391"/>
      <c r="U149" s="391"/>
      <c r="V149" s="391"/>
      <c r="W149" s="391"/>
      <c r="X149" s="391"/>
      <c r="Y149" s="391"/>
      <c r="Z149" s="391"/>
      <c r="AA149" s="391"/>
      <c r="AB149" s="391"/>
      <c r="AC149" s="391"/>
      <c r="AD149" s="392"/>
      <c r="AE149" s="7"/>
      <c r="AF149" s="374"/>
      <c r="AG149" s="39"/>
      <c r="AH149" s="39"/>
      <c r="AI149" s="39"/>
      <c r="AJ149" s="39"/>
      <c r="AK149" s="39"/>
      <c r="AL149" s="39"/>
      <c r="AM149" s="39"/>
      <c r="AN149" s="39"/>
      <c r="AO149" s="39"/>
      <c r="AP149" s="39"/>
      <c r="AQ149" s="381"/>
      <c r="AR149" s="7"/>
      <c r="AS149" s="374"/>
      <c r="AT149" s="39"/>
      <c r="AU149" s="39"/>
      <c r="AV149" s="39"/>
      <c r="AW149" s="39"/>
      <c r="AX149" s="39"/>
      <c r="AY149" s="39"/>
      <c r="AZ149" s="39"/>
      <c r="BA149" s="39"/>
      <c r="BB149" s="39"/>
      <c r="BC149" s="39"/>
      <c r="BD149" s="381"/>
    </row>
    <row r="150" spans="1:56" ht="23" x14ac:dyDescent="0.35">
      <c r="A150" s="37" t="s">
        <v>47</v>
      </c>
      <c r="B150" s="37" t="s">
        <v>185</v>
      </c>
      <c r="C150" s="37">
        <v>106</v>
      </c>
      <c r="E150" s="267" t="s">
        <v>215</v>
      </c>
      <c r="F150" s="374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81"/>
      <c r="R150" s="7"/>
      <c r="S150" s="374"/>
      <c r="T150" s="39"/>
      <c r="U150" s="39"/>
      <c r="V150" s="39"/>
      <c r="W150" s="39"/>
      <c r="X150" s="39"/>
      <c r="Y150" s="39"/>
      <c r="Z150" s="39"/>
      <c r="AA150" s="39"/>
      <c r="AB150" s="39"/>
      <c r="AC150" s="39"/>
      <c r="AD150" s="381"/>
      <c r="AE150" s="7"/>
      <c r="AF150" s="374"/>
      <c r="AG150" s="39"/>
      <c r="AH150" s="39"/>
      <c r="AI150" s="39"/>
      <c r="AJ150" s="39"/>
      <c r="AK150" s="39"/>
      <c r="AL150" s="39"/>
      <c r="AM150" s="39"/>
      <c r="AN150" s="39"/>
      <c r="AO150" s="39"/>
      <c r="AP150" s="39"/>
      <c r="AQ150" s="381"/>
      <c r="AR150" s="7"/>
      <c r="AS150" s="374"/>
      <c r="AT150" s="39"/>
      <c r="AU150" s="39"/>
      <c r="AV150" s="39"/>
      <c r="AW150" s="39"/>
      <c r="AX150" s="39"/>
      <c r="AY150" s="39"/>
      <c r="AZ150" s="39"/>
      <c r="BA150" s="39"/>
      <c r="BB150" s="39"/>
      <c r="BC150" s="39"/>
      <c r="BD150" s="381"/>
    </row>
    <row r="151" spans="1:56" ht="23" x14ac:dyDescent="0.35">
      <c r="B151" s="37"/>
      <c r="C151" s="37"/>
      <c r="E151" s="46" t="s">
        <v>217</v>
      </c>
      <c r="F151" s="327"/>
      <c r="G151" s="326"/>
      <c r="H151" s="326"/>
      <c r="I151" s="326"/>
      <c r="J151" s="326"/>
      <c r="K151" s="326"/>
      <c r="L151" s="326"/>
      <c r="M151" s="326"/>
      <c r="N151" s="326"/>
      <c r="O151" s="326"/>
      <c r="P151" s="326"/>
      <c r="Q151" s="9"/>
      <c r="R151" s="7"/>
      <c r="S151" s="327"/>
      <c r="T151" s="326"/>
      <c r="U151" s="326"/>
      <c r="V151" s="326"/>
      <c r="W151" s="326"/>
      <c r="X151" s="326"/>
      <c r="Y151" s="326"/>
      <c r="Z151" s="326"/>
      <c r="AA151" s="326"/>
      <c r="AB151" s="326"/>
      <c r="AC151" s="326"/>
      <c r="AD151" s="9"/>
      <c r="AE151" s="7"/>
      <c r="AF151" s="327"/>
      <c r="AG151" s="326"/>
      <c r="AH151" s="326"/>
      <c r="AI151" s="326"/>
      <c r="AJ151" s="326"/>
      <c r="AK151" s="326"/>
      <c r="AL151" s="326"/>
      <c r="AM151" s="326"/>
      <c r="AN151" s="326"/>
      <c r="AO151" s="326"/>
      <c r="AP151" s="326"/>
      <c r="AQ151" s="9"/>
      <c r="AR151" s="7"/>
      <c r="AS151" s="327"/>
      <c r="AT151" s="326"/>
      <c r="AU151" s="326"/>
      <c r="AV151" s="326"/>
      <c r="AW151" s="326"/>
      <c r="AX151" s="326"/>
      <c r="AY151" s="326"/>
      <c r="AZ151" s="326"/>
      <c r="BA151" s="326"/>
      <c r="BB151" s="326"/>
      <c r="BC151" s="326"/>
      <c r="BD151" s="9"/>
    </row>
    <row r="152" spans="1:56" ht="23" x14ac:dyDescent="0.35">
      <c r="A152" s="37" t="s">
        <v>47</v>
      </c>
      <c r="B152" s="37" t="s">
        <v>186</v>
      </c>
      <c r="C152" s="37">
        <v>107</v>
      </c>
      <c r="E152" s="69" t="s">
        <v>218</v>
      </c>
      <c r="F152" s="42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81"/>
      <c r="R152" s="7"/>
      <c r="S152" s="393"/>
      <c r="T152" s="391"/>
      <c r="U152" s="391"/>
      <c r="V152" s="391"/>
      <c r="W152" s="391"/>
      <c r="X152" s="391"/>
      <c r="Y152" s="391"/>
      <c r="Z152" s="391"/>
      <c r="AA152" s="391"/>
      <c r="AB152" s="391"/>
      <c r="AC152" s="391"/>
      <c r="AD152" s="392"/>
      <c r="AE152" s="7"/>
      <c r="AF152" s="42"/>
      <c r="AG152" s="39"/>
      <c r="AH152" s="39"/>
      <c r="AI152" s="39"/>
      <c r="AJ152" s="39"/>
      <c r="AK152" s="39"/>
      <c r="AL152" s="39"/>
      <c r="AM152" s="39"/>
      <c r="AN152" s="39"/>
      <c r="AO152" s="39"/>
      <c r="AP152" s="39"/>
      <c r="AQ152" s="381"/>
      <c r="AR152" s="7"/>
      <c r="AS152" s="42"/>
      <c r="AT152" s="39"/>
      <c r="AU152" s="39"/>
      <c r="AV152" s="39"/>
      <c r="AW152" s="39"/>
      <c r="AX152" s="39"/>
      <c r="AY152" s="39"/>
      <c r="AZ152" s="39"/>
      <c r="BA152" s="39"/>
      <c r="BB152" s="39"/>
      <c r="BC152" s="39"/>
      <c r="BD152" s="381"/>
    </row>
    <row r="153" spans="1:56" ht="23" x14ac:dyDescent="0.35">
      <c r="A153" s="37" t="s">
        <v>47</v>
      </c>
      <c r="B153" s="37" t="s">
        <v>187</v>
      </c>
      <c r="C153" s="37">
        <v>108</v>
      </c>
      <c r="E153" s="69" t="s">
        <v>319</v>
      </c>
      <c r="F153" s="390"/>
      <c r="G153" s="391"/>
      <c r="H153" s="391"/>
      <c r="I153" s="391"/>
      <c r="J153" s="391"/>
      <c r="K153" s="391"/>
      <c r="L153" s="391"/>
      <c r="M153" s="391"/>
      <c r="N153" s="391"/>
      <c r="O153" s="391"/>
      <c r="P153" s="391"/>
      <c r="Q153" s="392"/>
      <c r="S153" s="390"/>
      <c r="T153" s="391"/>
      <c r="U153" s="391"/>
      <c r="V153" s="391"/>
      <c r="W153" s="391"/>
      <c r="X153" s="391"/>
      <c r="Y153" s="391"/>
      <c r="Z153" s="391"/>
      <c r="AA153" s="391"/>
      <c r="AB153" s="391"/>
      <c r="AC153" s="391"/>
      <c r="AD153" s="392"/>
      <c r="AF153" s="390"/>
      <c r="AG153" s="391"/>
      <c r="AH153" s="391"/>
      <c r="AI153" s="391"/>
      <c r="AJ153" s="391"/>
      <c r="AK153" s="391"/>
      <c r="AL153" s="391"/>
      <c r="AM153" s="391"/>
      <c r="AN153" s="391"/>
      <c r="AO153" s="391"/>
      <c r="AP153" s="391"/>
      <c r="AQ153" s="392"/>
      <c r="AS153" s="390"/>
      <c r="AT153" s="391"/>
      <c r="AU153" s="391"/>
      <c r="AV153" s="391"/>
      <c r="AW153" s="391"/>
      <c r="AX153" s="391"/>
      <c r="AY153" s="391"/>
      <c r="AZ153" s="391"/>
      <c r="BA153" s="391"/>
      <c r="BB153" s="391"/>
      <c r="BC153" s="391"/>
      <c r="BD153" s="392"/>
    </row>
    <row r="154" spans="1:56" ht="23" x14ac:dyDescent="0.35">
      <c r="A154" s="37" t="s">
        <v>47</v>
      </c>
      <c r="B154" s="37" t="s">
        <v>188</v>
      </c>
      <c r="C154" s="37">
        <v>109</v>
      </c>
      <c r="E154" s="69" t="s">
        <v>220</v>
      </c>
      <c r="F154" s="390"/>
      <c r="G154" s="391"/>
      <c r="H154" s="391"/>
      <c r="I154" s="391"/>
      <c r="J154" s="391"/>
      <c r="K154" s="391"/>
      <c r="L154" s="391"/>
      <c r="M154" s="391"/>
      <c r="N154" s="391"/>
      <c r="O154" s="391"/>
      <c r="P154" s="391"/>
      <c r="Q154" s="392"/>
      <c r="R154" s="7"/>
      <c r="S154" s="374"/>
      <c r="T154" s="39"/>
      <c r="U154" s="39"/>
      <c r="V154" s="39"/>
      <c r="W154" s="39"/>
      <c r="X154" s="39"/>
      <c r="Y154" s="39"/>
      <c r="Z154" s="39"/>
      <c r="AA154" s="39"/>
      <c r="AB154" s="39"/>
      <c r="AC154" s="39"/>
      <c r="AD154" s="381"/>
      <c r="AE154" s="7"/>
      <c r="AF154" s="374"/>
      <c r="AG154" s="39"/>
      <c r="AH154" s="39"/>
      <c r="AI154" s="39"/>
      <c r="AJ154" s="39"/>
      <c r="AK154" s="39"/>
      <c r="AL154" s="39"/>
      <c r="AM154" s="39"/>
      <c r="AN154" s="39"/>
      <c r="AO154" s="39"/>
      <c r="AP154" s="39"/>
      <c r="AQ154" s="381"/>
      <c r="AR154" s="7"/>
      <c r="AS154" s="390"/>
      <c r="AT154" s="391"/>
      <c r="AU154" s="391"/>
      <c r="AV154" s="391"/>
      <c r="AW154" s="391"/>
      <c r="AX154" s="391"/>
      <c r="AY154" s="391"/>
      <c r="AZ154" s="391"/>
      <c r="BA154" s="391"/>
      <c r="BB154" s="391"/>
      <c r="BC154" s="391"/>
      <c r="BD154" s="392"/>
    </row>
    <row r="155" spans="1:56" ht="23" x14ac:dyDescent="0.35">
      <c r="B155" s="37"/>
      <c r="C155" s="37"/>
      <c r="E155" s="46" t="s">
        <v>222</v>
      </c>
      <c r="F155" s="327"/>
      <c r="G155" s="326"/>
      <c r="H155" s="326"/>
      <c r="I155" s="326"/>
      <c r="J155" s="326"/>
      <c r="K155" s="326"/>
      <c r="L155" s="326"/>
      <c r="M155" s="326"/>
      <c r="N155" s="326"/>
      <c r="O155" s="326"/>
      <c r="P155" s="326"/>
      <c r="Q155" s="9"/>
      <c r="R155" s="7"/>
      <c r="S155" s="327"/>
      <c r="T155" s="326"/>
      <c r="U155" s="326"/>
      <c r="V155" s="326"/>
      <c r="W155" s="326"/>
      <c r="X155" s="326"/>
      <c r="Y155" s="326"/>
      <c r="Z155" s="326"/>
      <c r="AA155" s="326"/>
      <c r="AB155" s="326"/>
      <c r="AC155" s="326"/>
      <c r="AD155" s="9"/>
      <c r="AE155" s="7"/>
      <c r="AF155" s="327"/>
      <c r="AG155" s="326"/>
      <c r="AH155" s="326"/>
      <c r="AI155" s="326"/>
      <c r="AJ155" s="326"/>
      <c r="AK155" s="326"/>
      <c r="AL155" s="326"/>
      <c r="AM155" s="326"/>
      <c r="AN155" s="326"/>
      <c r="AO155" s="326"/>
      <c r="AP155" s="326"/>
      <c r="AQ155" s="9"/>
      <c r="AR155" s="7"/>
      <c r="AS155" s="327"/>
      <c r="AT155" s="326"/>
      <c r="AU155" s="326"/>
      <c r="AV155" s="326"/>
      <c r="AW155" s="326"/>
      <c r="AX155" s="326"/>
      <c r="AY155" s="326"/>
      <c r="AZ155" s="326"/>
      <c r="BA155" s="326"/>
      <c r="BB155" s="326"/>
      <c r="BC155" s="326"/>
      <c r="BD155" s="9"/>
    </row>
    <row r="156" spans="1:56" ht="23" x14ac:dyDescent="0.35">
      <c r="A156" s="37" t="s">
        <v>47</v>
      </c>
      <c r="B156" s="37" t="s">
        <v>189</v>
      </c>
      <c r="C156" s="37">
        <v>110</v>
      </c>
      <c r="E156" s="69" t="s">
        <v>223</v>
      </c>
      <c r="F156" s="390"/>
      <c r="G156" s="391"/>
      <c r="H156" s="391"/>
      <c r="I156" s="391"/>
      <c r="J156" s="391"/>
      <c r="K156" s="391"/>
      <c r="L156" s="391"/>
      <c r="M156" s="391"/>
      <c r="N156" s="391"/>
      <c r="O156" s="391"/>
      <c r="P156" s="391"/>
      <c r="Q156" s="392"/>
      <c r="R156" s="7"/>
      <c r="S156" s="390"/>
      <c r="T156" s="391"/>
      <c r="U156" s="391"/>
      <c r="V156" s="391"/>
      <c r="W156" s="391"/>
      <c r="X156" s="391"/>
      <c r="Y156" s="391"/>
      <c r="Z156" s="391"/>
      <c r="AA156" s="391"/>
      <c r="AB156" s="391"/>
      <c r="AC156" s="391"/>
      <c r="AD156" s="392"/>
      <c r="AE156" s="7"/>
      <c r="AF156" s="390"/>
      <c r="AG156" s="391"/>
      <c r="AH156" s="391"/>
      <c r="AI156" s="391"/>
      <c r="AJ156" s="391"/>
      <c r="AK156" s="391"/>
      <c r="AL156" s="391"/>
      <c r="AM156" s="391"/>
      <c r="AN156" s="391"/>
      <c r="AO156" s="391"/>
      <c r="AP156" s="391"/>
      <c r="AQ156" s="392"/>
      <c r="AR156" s="7"/>
      <c r="AS156" s="390"/>
      <c r="AT156" s="391"/>
      <c r="AU156" s="391"/>
      <c r="AV156" s="391"/>
      <c r="AW156" s="391"/>
      <c r="AX156" s="391"/>
      <c r="AY156" s="391"/>
      <c r="AZ156" s="391"/>
      <c r="BA156" s="391"/>
      <c r="BB156" s="391"/>
      <c r="BC156" s="391"/>
      <c r="BD156" s="392"/>
    </row>
    <row r="157" spans="1:56" ht="23" x14ac:dyDescent="0.35">
      <c r="A157" s="37" t="s">
        <v>47</v>
      </c>
      <c r="B157" s="37" t="s">
        <v>190</v>
      </c>
      <c r="C157" s="37">
        <v>111</v>
      </c>
      <c r="E157" s="69" t="s">
        <v>224</v>
      </c>
      <c r="F157" s="390"/>
      <c r="G157" s="391"/>
      <c r="H157" s="391"/>
      <c r="I157" s="391"/>
      <c r="J157" s="391"/>
      <c r="K157" s="391"/>
      <c r="L157" s="391"/>
      <c r="M157" s="391"/>
      <c r="N157" s="391"/>
      <c r="O157" s="391"/>
      <c r="P157" s="391"/>
      <c r="Q157" s="392"/>
      <c r="R157" s="7"/>
      <c r="S157" s="390"/>
      <c r="T157" s="391"/>
      <c r="U157" s="391"/>
      <c r="V157" s="391"/>
      <c r="W157" s="391"/>
      <c r="X157" s="391"/>
      <c r="Y157" s="391"/>
      <c r="Z157" s="391"/>
      <c r="AA157" s="391"/>
      <c r="AB157" s="391"/>
      <c r="AC157" s="391"/>
      <c r="AD157" s="392"/>
      <c r="AE157" s="7"/>
      <c r="AF157" s="390"/>
      <c r="AG157" s="391"/>
      <c r="AH157" s="391"/>
      <c r="AI157" s="391"/>
      <c r="AJ157" s="391"/>
      <c r="AK157" s="391"/>
      <c r="AL157" s="391"/>
      <c r="AM157" s="391"/>
      <c r="AN157" s="391"/>
      <c r="AO157" s="391"/>
      <c r="AP157" s="391"/>
      <c r="AQ157" s="392"/>
      <c r="AR157" s="7"/>
      <c r="AS157" s="390"/>
      <c r="AT157" s="391"/>
      <c r="AU157" s="391"/>
      <c r="AV157" s="391"/>
      <c r="AW157" s="391"/>
      <c r="AX157" s="391"/>
      <c r="AY157" s="391"/>
      <c r="AZ157" s="391"/>
      <c r="BA157" s="391"/>
      <c r="BB157" s="391"/>
      <c r="BC157" s="391"/>
      <c r="BD157" s="392"/>
    </row>
    <row r="158" spans="1:56" ht="23" x14ac:dyDescent="0.35">
      <c r="A158" s="37" t="s">
        <v>47</v>
      </c>
      <c r="B158" s="37" t="s">
        <v>191</v>
      </c>
      <c r="C158" s="37">
        <v>112</v>
      </c>
      <c r="E158" s="69" t="s">
        <v>225</v>
      </c>
      <c r="F158" s="390"/>
      <c r="G158" s="391"/>
      <c r="H158" s="391"/>
      <c r="I158" s="391"/>
      <c r="J158" s="391"/>
      <c r="K158" s="391"/>
      <c r="L158" s="391"/>
      <c r="M158" s="391"/>
      <c r="N158" s="391"/>
      <c r="O158" s="391"/>
      <c r="P158" s="391"/>
      <c r="Q158" s="392"/>
      <c r="R158" s="7"/>
      <c r="S158" s="390"/>
      <c r="T158" s="391"/>
      <c r="U158" s="391"/>
      <c r="V158" s="391"/>
      <c r="W158" s="391"/>
      <c r="X158" s="391"/>
      <c r="Y158" s="391"/>
      <c r="Z158" s="391"/>
      <c r="AA158" s="391"/>
      <c r="AB158" s="391"/>
      <c r="AC158" s="391"/>
      <c r="AD158" s="392"/>
      <c r="AE158" s="7"/>
      <c r="AF158" s="390"/>
      <c r="AG158" s="391"/>
      <c r="AH158" s="391"/>
      <c r="AI158" s="391"/>
      <c r="AJ158" s="391"/>
      <c r="AK158" s="391"/>
      <c r="AL158" s="391"/>
      <c r="AM158" s="391"/>
      <c r="AN158" s="391"/>
      <c r="AO158" s="391"/>
      <c r="AP158" s="391"/>
      <c r="AQ158" s="392"/>
      <c r="AR158" s="7"/>
      <c r="AS158" s="390"/>
      <c r="AT158" s="391"/>
      <c r="AU158" s="391"/>
      <c r="AV158" s="391"/>
      <c r="AW158" s="391"/>
      <c r="AX158" s="391"/>
      <c r="AY158" s="391"/>
      <c r="AZ158" s="391"/>
      <c r="BA158" s="391"/>
      <c r="BB158" s="391"/>
      <c r="BC158" s="391"/>
      <c r="BD158" s="392"/>
    </row>
    <row r="159" spans="1:56" ht="23" x14ac:dyDescent="0.35">
      <c r="A159" s="37" t="s">
        <v>47</v>
      </c>
      <c r="B159" s="37" t="s">
        <v>192</v>
      </c>
      <c r="C159" s="37">
        <v>113</v>
      </c>
      <c r="E159" s="69" t="s">
        <v>226</v>
      </c>
      <c r="F159" s="390"/>
      <c r="G159" s="391"/>
      <c r="H159" s="391"/>
      <c r="I159" s="391"/>
      <c r="J159" s="391"/>
      <c r="K159" s="391"/>
      <c r="L159" s="391"/>
      <c r="M159" s="391"/>
      <c r="N159" s="391"/>
      <c r="O159" s="391"/>
      <c r="P159" s="391"/>
      <c r="Q159" s="392"/>
      <c r="R159" s="7"/>
      <c r="S159" s="390"/>
      <c r="T159" s="391"/>
      <c r="U159" s="391"/>
      <c r="V159" s="391"/>
      <c r="W159" s="391"/>
      <c r="X159" s="391"/>
      <c r="Y159" s="391"/>
      <c r="Z159" s="391"/>
      <c r="AA159" s="391"/>
      <c r="AB159" s="391"/>
      <c r="AC159" s="391"/>
      <c r="AD159" s="392"/>
      <c r="AE159" s="7"/>
      <c r="AF159" s="390"/>
      <c r="AG159" s="391"/>
      <c r="AH159" s="391"/>
      <c r="AI159" s="391"/>
      <c r="AJ159" s="391"/>
      <c r="AK159" s="391"/>
      <c r="AL159" s="391"/>
      <c r="AM159" s="391"/>
      <c r="AN159" s="391"/>
      <c r="AO159" s="391"/>
      <c r="AP159" s="391"/>
      <c r="AQ159" s="392"/>
      <c r="AR159" s="7"/>
      <c r="AS159" s="390"/>
      <c r="AT159" s="391"/>
      <c r="AU159" s="391"/>
      <c r="AV159" s="391"/>
      <c r="AW159" s="391"/>
      <c r="AX159" s="391"/>
      <c r="AY159" s="391"/>
      <c r="AZ159" s="391"/>
      <c r="BA159" s="391"/>
      <c r="BB159" s="391"/>
      <c r="BC159" s="391"/>
      <c r="BD159" s="392"/>
    </row>
    <row r="160" spans="1:56" ht="23" x14ac:dyDescent="0.35">
      <c r="A160" s="37" t="s">
        <v>47</v>
      </c>
      <c r="B160" s="37" t="s">
        <v>193</v>
      </c>
      <c r="C160" s="37">
        <v>114</v>
      </c>
      <c r="E160" s="69" t="s">
        <v>227</v>
      </c>
      <c r="F160" s="390"/>
      <c r="G160" s="391"/>
      <c r="H160" s="391"/>
      <c r="I160" s="391"/>
      <c r="J160" s="391"/>
      <c r="K160" s="391"/>
      <c r="L160" s="391"/>
      <c r="M160" s="391"/>
      <c r="N160" s="391"/>
      <c r="O160" s="391"/>
      <c r="P160" s="391"/>
      <c r="Q160" s="392"/>
      <c r="R160" s="7"/>
      <c r="S160" s="390"/>
      <c r="T160" s="391"/>
      <c r="U160" s="391"/>
      <c r="V160" s="391"/>
      <c r="W160" s="391"/>
      <c r="X160" s="391"/>
      <c r="Y160" s="391"/>
      <c r="Z160" s="391"/>
      <c r="AA160" s="391"/>
      <c r="AB160" s="391"/>
      <c r="AC160" s="391"/>
      <c r="AD160" s="392"/>
      <c r="AE160" s="7"/>
      <c r="AF160" s="390"/>
      <c r="AG160" s="391"/>
      <c r="AH160" s="391"/>
      <c r="AI160" s="391"/>
      <c r="AJ160" s="391"/>
      <c r="AK160" s="391"/>
      <c r="AL160" s="391"/>
      <c r="AM160" s="391"/>
      <c r="AN160" s="391"/>
      <c r="AO160" s="391"/>
      <c r="AP160" s="391"/>
      <c r="AQ160" s="392"/>
      <c r="AR160" s="7"/>
      <c r="AS160" s="390"/>
      <c r="AT160" s="391"/>
      <c r="AU160" s="391"/>
      <c r="AV160" s="391"/>
      <c r="AW160" s="391"/>
      <c r="AX160" s="391"/>
      <c r="AY160" s="391"/>
      <c r="AZ160" s="391"/>
      <c r="BA160" s="391"/>
      <c r="BB160" s="391"/>
      <c r="BC160" s="391"/>
      <c r="BD160" s="392"/>
    </row>
    <row r="161" spans="1:56" ht="23" x14ac:dyDescent="0.35">
      <c r="C161" s="37"/>
      <c r="E161" s="70" t="s">
        <v>344</v>
      </c>
      <c r="F161" s="376"/>
      <c r="G161" s="387"/>
      <c r="H161" s="387"/>
      <c r="I161" s="387"/>
      <c r="J161" s="387"/>
      <c r="K161" s="387"/>
      <c r="L161" s="387"/>
      <c r="M161" s="387"/>
      <c r="N161" s="387"/>
      <c r="O161" s="387"/>
      <c r="P161" s="387"/>
      <c r="Q161" s="382"/>
      <c r="R161" s="7"/>
      <c r="S161" s="376"/>
      <c r="T161" s="387"/>
      <c r="U161" s="387"/>
      <c r="V161" s="387"/>
      <c r="W161" s="387"/>
      <c r="X161" s="387"/>
      <c r="Y161" s="387"/>
      <c r="Z161" s="387"/>
      <c r="AA161" s="387"/>
      <c r="AB161" s="387"/>
      <c r="AC161" s="387"/>
      <c r="AD161" s="382"/>
      <c r="AE161" s="7"/>
      <c r="AF161" s="376"/>
      <c r="AG161" s="387"/>
      <c r="AH161" s="387"/>
      <c r="AI161" s="387"/>
      <c r="AJ161" s="387"/>
      <c r="AK161" s="387"/>
      <c r="AL161" s="387"/>
      <c r="AM161" s="387"/>
      <c r="AN161" s="387"/>
      <c r="AO161" s="387"/>
      <c r="AP161" s="387"/>
      <c r="AQ161" s="382"/>
      <c r="AR161" s="7"/>
      <c r="AS161" s="376"/>
      <c r="AT161" s="387"/>
      <c r="AU161" s="387"/>
      <c r="AV161" s="387"/>
      <c r="AW161" s="387"/>
      <c r="AX161" s="387"/>
      <c r="AY161" s="387"/>
      <c r="AZ161" s="387"/>
      <c r="BA161" s="387"/>
      <c r="BB161" s="387"/>
      <c r="BC161" s="387"/>
      <c r="BD161" s="382"/>
    </row>
    <row r="162" spans="1:56" ht="23" x14ac:dyDescent="0.35">
      <c r="B162" s="57"/>
      <c r="C162" s="37"/>
      <c r="E162" s="46" t="s">
        <v>200</v>
      </c>
      <c r="F162" s="325"/>
      <c r="G162" s="326"/>
      <c r="H162" s="326"/>
      <c r="I162" s="326"/>
      <c r="J162" s="326"/>
      <c r="K162" s="326"/>
      <c r="L162" s="326"/>
      <c r="M162" s="326"/>
      <c r="N162" s="326"/>
      <c r="O162" s="326"/>
      <c r="P162" s="326"/>
      <c r="Q162" s="9"/>
      <c r="R162" s="7"/>
      <c r="S162" s="325"/>
      <c r="T162" s="326"/>
      <c r="U162" s="326"/>
      <c r="V162" s="326"/>
      <c r="W162" s="326"/>
      <c r="X162" s="326"/>
      <c r="Y162" s="326"/>
      <c r="Z162" s="326"/>
      <c r="AA162" s="326"/>
      <c r="AB162" s="326"/>
      <c r="AC162" s="326"/>
      <c r="AD162" s="9"/>
      <c r="AE162" s="7"/>
      <c r="AF162" s="325"/>
      <c r="AG162" s="326"/>
      <c r="AH162" s="326"/>
      <c r="AI162" s="326"/>
      <c r="AJ162" s="326"/>
      <c r="AK162" s="326"/>
      <c r="AL162" s="326"/>
      <c r="AM162" s="326"/>
      <c r="AN162" s="326"/>
      <c r="AO162" s="326"/>
      <c r="AP162" s="326"/>
      <c r="AQ162" s="9"/>
      <c r="AR162" s="7"/>
      <c r="AS162" s="325"/>
      <c r="AT162" s="326"/>
      <c r="AU162" s="326"/>
      <c r="AV162" s="326"/>
      <c r="AW162" s="326"/>
      <c r="AX162" s="326"/>
      <c r="AY162" s="326"/>
      <c r="AZ162" s="326"/>
      <c r="BA162" s="326"/>
      <c r="BB162" s="326"/>
      <c r="BC162" s="326"/>
      <c r="BD162" s="9"/>
    </row>
    <row r="163" spans="1:56" ht="23" x14ac:dyDescent="0.35">
      <c r="B163" s="57"/>
      <c r="C163" s="37"/>
      <c r="E163" s="262" t="s">
        <v>202</v>
      </c>
      <c r="F163" s="375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380"/>
      <c r="R163" s="7"/>
      <c r="S163" s="375"/>
      <c r="T163" s="19"/>
      <c r="U163" s="19"/>
      <c r="V163" s="19"/>
      <c r="W163" s="19"/>
      <c r="X163" s="19"/>
      <c r="Y163" s="19"/>
      <c r="Z163" s="19"/>
      <c r="AA163" s="19"/>
      <c r="AB163" s="19"/>
      <c r="AC163" s="19"/>
      <c r="AD163" s="380"/>
      <c r="AE163" s="7"/>
      <c r="AF163" s="375"/>
      <c r="AG163" s="19"/>
      <c r="AH163" s="19"/>
      <c r="AI163" s="19"/>
      <c r="AJ163" s="19"/>
      <c r="AK163" s="19"/>
      <c r="AL163" s="19"/>
      <c r="AM163" s="19"/>
      <c r="AN163" s="19"/>
      <c r="AO163" s="19"/>
      <c r="AP163" s="19"/>
      <c r="AQ163" s="380"/>
      <c r="AR163" s="7"/>
      <c r="AS163" s="375"/>
      <c r="AT163" s="19"/>
      <c r="AU163" s="19"/>
      <c r="AV163" s="19"/>
      <c r="AW163" s="19"/>
      <c r="AX163" s="19"/>
      <c r="AY163" s="19"/>
      <c r="AZ163" s="19"/>
      <c r="BA163" s="19"/>
      <c r="BB163" s="19"/>
      <c r="BC163" s="19"/>
      <c r="BD163" s="380"/>
    </row>
    <row r="164" spans="1:56" ht="23" x14ac:dyDescent="0.35">
      <c r="A164" s="37" t="s">
        <v>49</v>
      </c>
      <c r="B164" s="37" t="s">
        <v>175</v>
      </c>
      <c r="C164" s="37">
        <v>115</v>
      </c>
      <c r="E164" s="47" t="s">
        <v>308</v>
      </c>
      <c r="F164" s="390"/>
      <c r="G164" s="391"/>
      <c r="H164" s="391"/>
      <c r="I164" s="391"/>
      <c r="J164" s="391"/>
      <c r="K164" s="391"/>
      <c r="L164" s="391"/>
      <c r="M164" s="391"/>
      <c r="N164" s="391"/>
      <c r="O164" s="391"/>
      <c r="P164" s="391"/>
      <c r="Q164" s="392"/>
      <c r="R164" s="7"/>
      <c r="S164" s="390"/>
      <c r="T164" s="391"/>
      <c r="U164" s="391"/>
      <c r="V164" s="391"/>
      <c r="W164" s="391"/>
      <c r="X164" s="391"/>
      <c r="Y164" s="391"/>
      <c r="Z164" s="391"/>
      <c r="AA164" s="391"/>
      <c r="AB164" s="391"/>
      <c r="AC164" s="391"/>
      <c r="AD164" s="392"/>
      <c r="AE164" s="7"/>
      <c r="AF164" s="390"/>
      <c r="AG164" s="391"/>
      <c r="AH164" s="391"/>
      <c r="AI164" s="391"/>
      <c r="AJ164" s="391"/>
      <c r="AK164" s="391"/>
      <c r="AL164" s="391"/>
      <c r="AM164" s="391"/>
      <c r="AN164" s="391"/>
      <c r="AO164" s="391"/>
      <c r="AP164" s="391"/>
      <c r="AQ164" s="392"/>
      <c r="AR164" s="7"/>
      <c r="AS164" s="390"/>
      <c r="AT164" s="391"/>
      <c r="AU164" s="391"/>
      <c r="AV164" s="391"/>
      <c r="AW164" s="391"/>
      <c r="AX164" s="391"/>
      <c r="AY164" s="391"/>
      <c r="AZ164" s="391"/>
      <c r="BA164" s="391"/>
      <c r="BB164" s="391"/>
      <c r="BC164" s="391"/>
      <c r="BD164" s="392"/>
    </row>
    <row r="165" spans="1:56" ht="23" x14ac:dyDescent="0.35">
      <c r="B165" s="58"/>
      <c r="C165" s="37"/>
      <c r="E165" s="71" t="s">
        <v>370</v>
      </c>
      <c r="F165" s="375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380"/>
      <c r="R165" s="7"/>
      <c r="S165" s="375"/>
      <c r="T165" s="19"/>
      <c r="U165" s="19"/>
      <c r="V165" s="19"/>
      <c r="W165" s="19"/>
      <c r="X165" s="19"/>
      <c r="Y165" s="19"/>
      <c r="Z165" s="19"/>
      <c r="AA165" s="19"/>
      <c r="AB165" s="19"/>
      <c r="AC165" s="19"/>
      <c r="AD165" s="380"/>
      <c r="AE165" s="7"/>
      <c r="AF165" s="375"/>
      <c r="AG165" s="19"/>
      <c r="AH165" s="19"/>
      <c r="AI165" s="19"/>
      <c r="AJ165" s="19"/>
      <c r="AK165" s="19"/>
      <c r="AL165" s="19"/>
      <c r="AM165" s="19"/>
      <c r="AN165" s="19"/>
      <c r="AO165" s="19"/>
      <c r="AP165" s="19"/>
      <c r="AQ165" s="380"/>
      <c r="AR165" s="7"/>
      <c r="AS165" s="375"/>
      <c r="AT165" s="19"/>
      <c r="AU165" s="19"/>
      <c r="AV165" s="19"/>
      <c r="AW165" s="19"/>
      <c r="AX165" s="19"/>
      <c r="AY165" s="19"/>
      <c r="AZ165" s="19"/>
      <c r="BA165" s="19"/>
      <c r="BB165" s="19"/>
      <c r="BC165" s="19"/>
      <c r="BD165" s="380"/>
    </row>
    <row r="166" spans="1:56" ht="23" x14ac:dyDescent="0.35">
      <c r="A166" s="37" t="s">
        <v>49</v>
      </c>
      <c r="B166" s="37" t="s">
        <v>176</v>
      </c>
      <c r="C166" s="37">
        <v>116</v>
      </c>
      <c r="E166" s="72" t="s">
        <v>206</v>
      </c>
      <c r="F166" s="390"/>
      <c r="G166" s="391"/>
      <c r="H166" s="391"/>
      <c r="I166" s="391"/>
      <c r="J166" s="391"/>
      <c r="K166" s="391"/>
      <c r="L166" s="391"/>
      <c r="M166" s="391"/>
      <c r="N166" s="391"/>
      <c r="O166" s="391"/>
      <c r="P166" s="391"/>
      <c r="Q166" s="392"/>
      <c r="R166" s="7"/>
      <c r="S166" s="390"/>
      <c r="T166" s="391"/>
      <c r="U166" s="391"/>
      <c r="V166" s="391"/>
      <c r="W166" s="391"/>
      <c r="X166" s="391"/>
      <c r="Y166" s="391"/>
      <c r="Z166" s="391"/>
      <c r="AA166" s="391"/>
      <c r="AB166" s="391"/>
      <c r="AC166" s="391"/>
      <c r="AD166" s="392"/>
      <c r="AE166" s="7"/>
      <c r="AF166" s="390"/>
      <c r="AG166" s="391"/>
      <c r="AH166" s="391"/>
      <c r="AI166" s="391"/>
      <c r="AJ166" s="391"/>
      <c r="AK166" s="391"/>
      <c r="AL166" s="391"/>
      <c r="AM166" s="391"/>
      <c r="AN166" s="391"/>
      <c r="AO166" s="391"/>
      <c r="AP166" s="391"/>
      <c r="AQ166" s="392"/>
      <c r="AR166" s="7"/>
      <c r="AS166" s="390"/>
      <c r="AT166" s="391"/>
      <c r="AU166" s="391"/>
      <c r="AV166" s="391"/>
      <c r="AW166" s="391"/>
      <c r="AX166" s="391"/>
      <c r="AY166" s="391"/>
      <c r="AZ166" s="391"/>
      <c r="BA166" s="391"/>
      <c r="BB166" s="391"/>
      <c r="BC166" s="391"/>
      <c r="BD166" s="392"/>
    </row>
    <row r="167" spans="1:56" ht="23" x14ac:dyDescent="0.35">
      <c r="A167" s="37" t="s">
        <v>49</v>
      </c>
      <c r="B167" s="37" t="s">
        <v>177</v>
      </c>
      <c r="C167" s="37">
        <v>117</v>
      </c>
      <c r="E167" s="72" t="s">
        <v>207</v>
      </c>
      <c r="F167" s="390"/>
      <c r="G167" s="391"/>
      <c r="H167" s="391"/>
      <c r="I167" s="391"/>
      <c r="J167" s="391"/>
      <c r="K167" s="391"/>
      <c r="L167" s="391"/>
      <c r="M167" s="391"/>
      <c r="N167" s="391"/>
      <c r="O167" s="391"/>
      <c r="P167" s="391"/>
      <c r="Q167" s="392"/>
      <c r="R167" s="7"/>
      <c r="S167" s="390"/>
      <c r="T167" s="391"/>
      <c r="U167" s="391"/>
      <c r="V167" s="391"/>
      <c r="W167" s="391"/>
      <c r="X167" s="391"/>
      <c r="Y167" s="391"/>
      <c r="Z167" s="391"/>
      <c r="AA167" s="391"/>
      <c r="AB167" s="391"/>
      <c r="AC167" s="391"/>
      <c r="AD167" s="392"/>
      <c r="AE167" s="7"/>
      <c r="AF167" s="390"/>
      <c r="AG167" s="391"/>
      <c r="AH167" s="391"/>
      <c r="AI167" s="391"/>
      <c r="AJ167" s="391"/>
      <c r="AK167" s="391"/>
      <c r="AL167" s="391"/>
      <c r="AM167" s="391"/>
      <c r="AN167" s="391"/>
      <c r="AO167" s="391"/>
      <c r="AP167" s="391"/>
      <c r="AQ167" s="392"/>
      <c r="AR167" s="7"/>
      <c r="AS167" s="390"/>
      <c r="AT167" s="391"/>
      <c r="AU167" s="391"/>
      <c r="AV167" s="391"/>
      <c r="AW167" s="391"/>
      <c r="AX167" s="391"/>
      <c r="AY167" s="391"/>
      <c r="AZ167" s="391"/>
      <c r="BA167" s="391"/>
      <c r="BB167" s="391"/>
      <c r="BC167" s="391"/>
      <c r="BD167" s="392"/>
    </row>
    <row r="168" spans="1:56" ht="23" x14ac:dyDescent="0.35">
      <c r="A168" s="37" t="s">
        <v>49</v>
      </c>
      <c r="B168" s="37" t="s">
        <v>178</v>
      </c>
      <c r="C168" s="37">
        <v>118</v>
      </c>
      <c r="E168" s="72" t="s">
        <v>208</v>
      </c>
      <c r="F168" s="390"/>
      <c r="G168" s="391"/>
      <c r="H168" s="391"/>
      <c r="I168" s="391"/>
      <c r="J168" s="391"/>
      <c r="K168" s="391"/>
      <c r="L168" s="391"/>
      <c r="M168" s="391"/>
      <c r="N168" s="391"/>
      <c r="O168" s="391"/>
      <c r="P168" s="391"/>
      <c r="Q168" s="392"/>
      <c r="R168" s="7"/>
      <c r="S168" s="390"/>
      <c r="T168" s="391"/>
      <c r="U168" s="391"/>
      <c r="V168" s="391"/>
      <c r="W168" s="391"/>
      <c r="X168" s="391"/>
      <c r="Y168" s="391"/>
      <c r="Z168" s="391"/>
      <c r="AA168" s="391"/>
      <c r="AB168" s="391"/>
      <c r="AC168" s="391"/>
      <c r="AD168" s="392"/>
      <c r="AE168" s="7"/>
      <c r="AF168" s="390"/>
      <c r="AG168" s="391"/>
      <c r="AH168" s="391"/>
      <c r="AI168" s="391"/>
      <c r="AJ168" s="391"/>
      <c r="AK168" s="391"/>
      <c r="AL168" s="391"/>
      <c r="AM168" s="391"/>
      <c r="AN168" s="391"/>
      <c r="AO168" s="391"/>
      <c r="AP168" s="391"/>
      <c r="AQ168" s="392"/>
      <c r="AR168" s="7"/>
      <c r="AS168" s="390"/>
      <c r="AT168" s="391"/>
      <c r="AU168" s="391"/>
      <c r="AV168" s="391"/>
      <c r="AW168" s="391"/>
      <c r="AX168" s="391"/>
      <c r="AY168" s="391"/>
      <c r="AZ168" s="391"/>
      <c r="BA168" s="391"/>
      <c r="BB168" s="391"/>
      <c r="BC168" s="391"/>
      <c r="BD168" s="392"/>
    </row>
    <row r="169" spans="1:56" ht="23" x14ac:dyDescent="0.35">
      <c r="A169" s="37" t="s">
        <v>49</v>
      </c>
      <c r="B169" s="37" t="s">
        <v>179</v>
      </c>
      <c r="C169" s="37">
        <v>119</v>
      </c>
      <c r="E169" s="72" t="s">
        <v>209</v>
      </c>
      <c r="F169" s="390"/>
      <c r="G169" s="391"/>
      <c r="H169" s="391"/>
      <c r="I169" s="391"/>
      <c r="J169" s="391"/>
      <c r="K169" s="391"/>
      <c r="L169" s="391"/>
      <c r="M169" s="391"/>
      <c r="N169" s="391"/>
      <c r="O169" s="391"/>
      <c r="P169" s="391"/>
      <c r="Q169" s="392"/>
      <c r="R169" s="7"/>
      <c r="S169" s="390"/>
      <c r="T169" s="391"/>
      <c r="U169" s="391"/>
      <c r="V169" s="391"/>
      <c r="W169" s="391"/>
      <c r="X169" s="391"/>
      <c r="Y169" s="391"/>
      <c r="Z169" s="391"/>
      <c r="AA169" s="391"/>
      <c r="AB169" s="391"/>
      <c r="AC169" s="391"/>
      <c r="AD169" s="392"/>
      <c r="AE169" s="7"/>
      <c r="AF169" s="390"/>
      <c r="AG169" s="391"/>
      <c r="AH169" s="391"/>
      <c r="AI169" s="391"/>
      <c r="AJ169" s="391"/>
      <c r="AK169" s="391"/>
      <c r="AL169" s="391"/>
      <c r="AM169" s="391"/>
      <c r="AN169" s="391"/>
      <c r="AO169" s="391"/>
      <c r="AP169" s="391"/>
      <c r="AQ169" s="392"/>
      <c r="AR169" s="7"/>
      <c r="AS169" s="390"/>
      <c r="AT169" s="391"/>
      <c r="AU169" s="391"/>
      <c r="AV169" s="391"/>
      <c r="AW169" s="391"/>
      <c r="AX169" s="391"/>
      <c r="AY169" s="391"/>
      <c r="AZ169" s="391"/>
      <c r="BA169" s="391"/>
      <c r="BB169" s="391"/>
      <c r="BC169" s="391"/>
      <c r="BD169" s="392"/>
    </row>
    <row r="170" spans="1:56" ht="23" x14ac:dyDescent="0.35">
      <c r="A170" s="37" t="s">
        <v>49</v>
      </c>
      <c r="B170" s="37" t="s">
        <v>180</v>
      </c>
      <c r="C170" s="37">
        <v>120</v>
      </c>
      <c r="E170" s="72" t="s">
        <v>210</v>
      </c>
      <c r="F170" s="390"/>
      <c r="G170" s="391"/>
      <c r="H170" s="391"/>
      <c r="I170" s="391"/>
      <c r="J170" s="391"/>
      <c r="K170" s="391"/>
      <c r="L170" s="391"/>
      <c r="M170" s="391"/>
      <c r="N170" s="391"/>
      <c r="O170" s="391"/>
      <c r="P170" s="391"/>
      <c r="Q170" s="392"/>
      <c r="R170" s="7"/>
      <c r="S170" s="390"/>
      <c r="T170" s="391"/>
      <c r="U170" s="391"/>
      <c r="V170" s="391"/>
      <c r="W170" s="391"/>
      <c r="X170" s="391"/>
      <c r="Y170" s="391"/>
      <c r="Z170" s="391"/>
      <c r="AA170" s="391"/>
      <c r="AB170" s="391"/>
      <c r="AC170" s="391"/>
      <c r="AD170" s="392"/>
      <c r="AE170" s="7"/>
      <c r="AF170" s="390"/>
      <c r="AG170" s="391"/>
      <c r="AH170" s="391"/>
      <c r="AI170" s="391"/>
      <c r="AJ170" s="391"/>
      <c r="AK170" s="391"/>
      <c r="AL170" s="391"/>
      <c r="AM170" s="391"/>
      <c r="AN170" s="391"/>
      <c r="AO170" s="391"/>
      <c r="AP170" s="391"/>
      <c r="AQ170" s="392"/>
      <c r="AR170" s="7"/>
      <c r="AS170" s="390"/>
      <c r="AT170" s="391"/>
      <c r="AU170" s="391"/>
      <c r="AV170" s="391"/>
      <c r="AW170" s="391"/>
      <c r="AX170" s="391"/>
      <c r="AY170" s="391"/>
      <c r="AZ170" s="391"/>
      <c r="BA170" s="391"/>
      <c r="BB170" s="391"/>
      <c r="BC170" s="391"/>
      <c r="BD170" s="392"/>
    </row>
    <row r="171" spans="1:56" ht="23" x14ac:dyDescent="0.35">
      <c r="A171" s="37" t="s">
        <v>49</v>
      </c>
      <c r="B171" s="37" t="s">
        <v>181</v>
      </c>
      <c r="C171" s="37">
        <v>121</v>
      </c>
      <c r="E171" s="72" t="s">
        <v>211</v>
      </c>
      <c r="F171" s="390"/>
      <c r="G171" s="391"/>
      <c r="H171" s="391"/>
      <c r="I171" s="391"/>
      <c r="J171" s="391"/>
      <c r="K171" s="391"/>
      <c r="L171" s="391"/>
      <c r="M171" s="391"/>
      <c r="N171" s="391"/>
      <c r="O171" s="391"/>
      <c r="P171" s="391"/>
      <c r="Q171" s="392"/>
      <c r="R171" s="7"/>
      <c r="S171" s="390"/>
      <c r="T171" s="391"/>
      <c r="U171" s="391"/>
      <c r="V171" s="391"/>
      <c r="W171" s="391"/>
      <c r="X171" s="391"/>
      <c r="Y171" s="391"/>
      <c r="Z171" s="391"/>
      <c r="AA171" s="391"/>
      <c r="AB171" s="391"/>
      <c r="AC171" s="391"/>
      <c r="AD171" s="392"/>
      <c r="AE171" s="7"/>
      <c r="AF171" s="390"/>
      <c r="AG171" s="391"/>
      <c r="AH171" s="391"/>
      <c r="AI171" s="391"/>
      <c r="AJ171" s="391"/>
      <c r="AK171" s="391"/>
      <c r="AL171" s="391"/>
      <c r="AM171" s="391"/>
      <c r="AN171" s="391"/>
      <c r="AO171" s="391"/>
      <c r="AP171" s="391"/>
      <c r="AQ171" s="392"/>
      <c r="AR171" s="7"/>
      <c r="AS171" s="390"/>
      <c r="AT171" s="391"/>
      <c r="AU171" s="391"/>
      <c r="AV171" s="391"/>
      <c r="AW171" s="391"/>
      <c r="AX171" s="391"/>
      <c r="AY171" s="391"/>
      <c r="AZ171" s="391"/>
      <c r="BA171" s="391"/>
      <c r="BB171" s="391"/>
      <c r="BC171" s="391"/>
      <c r="BD171" s="392"/>
    </row>
    <row r="172" spans="1:56" ht="23" x14ac:dyDescent="0.35">
      <c r="A172" s="37" t="s">
        <v>49</v>
      </c>
      <c r="B172" s="37" t="s">
        <v>182</v>
      </c>
      <c r="C172" s="37">
        <v>122</v>
      </c>
      <c r="E172" s="72" t="s">
        <v>212</v>
      </c>
      <c r="F172" s="390"/>
      <c r="G172" s="391"/>
      <c r="H172" s="391"/>
      <c r="I172" s="391"/>
      <c r="J172" s="391"/>
      <c r="K172" s="391"/>
      <c r="L172" s="391"/>
      <c r="M172" s="391"/>
      <c r="N172" s="391"/>
      <c r="O172" s="391"/>
      <c r="P172" s="391"/>
      <c r="Q172" s="392"/>
      <c r="R172" s="7"/>
      <c r="S172" s="390"/>
      <c r="T172" s="391"/>
      <c r="U172" s="391"/>
      <c r="V172" s="391"/>
      <c r="W172" s="391"/>
      <c r="X172" s="391"/>
      <c r="Y172" s="391"/>
      <c r="Z172" s="391"/>
      <c r="AA172" s="391"/>
      <c r="AB172" s="391"/>
      <c r="AC172" s="391"/>
      <c r="AD172" s="392"/>
      <c r="AE172" s="7"/>
      <c r="AF172" s="390"/>
      <c r="AG172" s="391"/>
      <c r="AH172" s="391"/>
      <c r="AI172" s="391"/>
      <c r="AJ172" s="391"/>
      <c r="AK172" s="391"/>
      <c r="AL172" s="391"/>
      <c r="AM172" s="391"/>
      <c r="AN172" s="391"/>
      <c r="AO172" s="391"/>
      <c r="AP172" s="391"/>
      <c r="AQ172" s="392"/>
      <c r="AR172" s="7"/>
      <c r="AS172" s="390"/>
      <c r="AT172" s="391"/>
      <c r="AU172" s="391"/>
      <c r="AV172" s="391"/>
      <c r="AW172" s="391"/>
      <c r="AX172" s="391"/>
      <c r="AY172" s="391"/>
      <c r="AZ172" s="391"/>
      <c r="BA172" s="391"/>
      <c r="BB172" s="391"/>
      <c r="BC172" s="391"/>
      <c r="BD172" s="392"/>
    </row>
    <row r="173" spans="1:56" ht="23" x14ac:dyDescent="0.35">
      <c r="A173" s="37" t="s">
        <v>49</v>
      </c>
      <c r="B173" s="37" t="s">
        <v>183</v>
      </c>
      <c r="C173" s="37">
        <v>123</v>
      </c>
      <c r="E173" s="47" t="s">
        <v>213</v>
      </c>
      <c r="F173" s="374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81"/>
      <c r="R173" s="7"/>
      <c r="S173" s="374"/>
      <c r="T173" s="39"/>
      <c r="U173" s="39"/>
      <c r="V173" s="39"/>
      <c r="W173" s="39"/>
      <c r="X173" s="39"/>
      <c r="Y173" s="39"/>
      <c r="Z173" s="39"/>
      <c r="AA173" s="39"/>
      <c r="AB173" s="39"/>
      <c r="AC173" s="39"/>
      <c r="AD173" s="381"/>
      <c r="AE173" s="7"/>
      <c r="AF173" s="374"/>
      <c r="AG173" s="39"/>
      <c r="AH173" s="39"/>
      <c r="AI173" s="39"/>
      <c r="AJ173" s="39"/>
      <c r="AK173" s="39"/>
      <c r="AL173" s="39"/>
      <c r="AM173" s="39"/>
      <c r="AN173" s="39"/>
      <c r="AO173" s="39"/>
      <c r="AP173" s="39"/>
      <c r="AQ173" s="381"/>
      <c r="AR173" s="7"/>
      <c r="AS173" s="374"/>
      <c r="AT173" s="39"/>
      <c r="AU173" s="39"/>
      <c r="AV173" s="39"/>
      <c r="AW173" s="39"/>
      <c r="AX173" s="39"/>
      <c r="AY173" s="39"/>
      <c r="AZ173" s="39"/>
      <c r="BA173" s="39"/>
      <c r="BB173" s="39"/>
      <c r="BC173" s="39"/>
      <c r="BD173" s="381"/>
    </row>
    <row r="174" spans="1:56" ht="23" x14ac:dyDescent="0.35">
      <c r="A174" s="37" t="s">
        <v>49</v>
      </c>
      <c r="B174" s="37" t="s">
        <v>184</v>
      </c>
      <c r="C174" s="37">
        <v>124</v>
      </c>
      <c r="E174" s="267" t="s">
        <v>214</v>
      </c>
      <c r="F174" s="374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81"/>
      <c r="R174" s="7"/>
      <c r="S174" s="390"/>
      <c r="T174" s="391"/>
      <c r="U174" s="391"/>
      <c r="V174" s="391"/>
      <c r="W174" s="391"/>
      <c r="X174" s="391"/>
      <c r="Y174" s="391"/>
      <c r="Z174" s="391"/>
      <c r="AA174" s="391"/>
      <c r="AB174" s="391"/>
      <c r="AC174" s="391"/>
      <c r="AD174" s="392"/>
      <c r="AE174" s="7"/>
      <c r="AF174" s="374"/>
      <c r="AG174" s="39"/>
      <c r="AH174" s="39"/>
      <c r="AI174" s="39"/>
      <c r="AJ174" s="39"/>
      <c r="AK174" s="39"/>
      <c r="AL174" s="39"/>
      <c r="AM174" s="39"/>
      <c r="AN174" s="39"/>
      <c r="AO174" s="39"/>
      <c r="AP174" s="39"/>
      <c r="AQ174" s="381"/>
      <c r="AR174" s="7"/>
      <c r="AS174" s="374"/>
      <c r="AT174" s="39"/>
      <c r="AU174" s="39"/>
      <c r="AV174" s="39"/>
      <c r="AW174" s="39"/>
      <c r="AX174" s="39"/>
      <c r="AY174" s="39"/>
      <c r="AZ174" s="39"/>
      <c r="BA174" s="39"/>
      <c r="BB174" s="39"/>
      <c r="BC174" s="39"/>
      <c r="BD174" s="381"/>
    </row>
    <row r="175" spans="1:56" ht="23" x14ac:dyDescent="0.35">
      <c r="A175" s="37" t="s">
        <v>49</v>
      </c>
      <c r="B175" s="37" t="s">
        <v>185</v>
      </c>
      <c r="C175" s="37">
        <v>125</v>
      </c>
      <c r="E175" s="267" t="s">
        <v>215</v>
      </c>
      <c r="F175" s="374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81"/>
      <c r="R175" s="7"/>
      <c r="S175" s="374"/>
      <c r="T175" s="39"/>
      <c r="U175" s="39"/>
      <c r="V175" s="39"/>
      <c r="W175" s="39"/>
      <c r="X175" s="39"/>
      <c r="Y175" s="39"/>
      <c r="Z175" s="39"/>
      <c r="AA175" s="39"/>
      <c r="AB175" s="39"/>
      <c r="AC175" s="39"/>
      <c r="AD175" s="381"/>
      <c r="AE175" s="7"/>
      <c r="AF175" s="374"/>
      <c r="AG175" s="39"/>
      <c r="AH175" s="39"/>
      <c r="AI175" s="39"/>
      <c r="AJ175" s="39"/>
      <c r="AK175" s="39"/>
      <c r="AL175" s="39"/>
      <c r="AM175" s="39"/>
      <c r="AN175" s="39"/>
      <c r="AO175" s="39"/>
      <c r="AP175" s="39"/>
      <c r="AQ175" s="381"/>
      <c r="AR175" s="7"/>
      <c r="AS175" s="374"/>
      <c r="AT175" s="39"/>
      <c r="AU175" s="39"/>
      <c r="AV175" s="39"/>
      <c r="AW175" s="39"/>
      <c r="AX175" s="39"/>
      <c r="AY175" s="39"/>
      <c r="AZ175" s="39"/>
      <c r="BA175" s="39"/>
      <c r="BB175" s="39"/>
      <c r="BC175" s="39"/>
      <c r="BD175" s="381"/>
    </row>
    <row r="176" spans="1:56" ht="23" x14ac:dyDescent="0.35">
      <c r="B176" s="37"/>
      <c r="C176" s="37"/>
      <c r="E176" s="46" t="s">
        <v>217</v>
      </c>
      <c r="F176" s="327"/>
      <c r="G176" s="326"/>
      <c r="H176" s="326"/>
      <c r="I176" s="326"/>
      <c r="J176" s="326"/>
      <c r="K176" s="326"/>
      <c r="L176" s="326"/>
      <c r="M176" s="326"/>
      <c r="N176" s="326"/>
      <c r="O176" s="326"/>
      <c r="P176" s="326"/>
      <c r="Q176" s="9"/>
      <c r="R176" s="7"/>
      <c r="S176" s="327"/>
      <c r="T176" s="326"/>
      <c r="U176" s="326"/>
      <c r="V176" s="326"/>
      <c r="W176" s="326"/>
      <c r="X176" s="326"/>
      <c r="Y176" s="326"/>
      <c r="Z176" s="326"/>
      <c r="AA176" s="326"/>
      <c r="AB176" s="326"/>
      <c r="AC176" s="326"/>
      <c r="AD176" s="9"/>
      <c r="AE176" s="7"/>
      <c r="AF176" s="327"/>
      <c r="AG176" s="326"/>
      <c r="AH176" s="326"/>
      <c r="AI176" s="326"/>
      <c r="AJ176" s="326"/>
      <c r="AK176" s="326"/>
      <c r="AL176" s="326"/>
      <c r="AM176" s="326"/>
      <c r="AN176" s="326"/>
      <c r="AO176" s="326"/>
      <c r="AP176" s="326"/>
      <c r="AQ176" s="9"/>
      <c r="AR176" s="7"/>
      <c r="AS176" s="327"/>
      <c r="AT176" s="326"/>
      <c r="AU176" s="326"/>
      <c r="AV176" s="326"/>
      <c r="AW176" s="326"/>
      <c r="AX176" s="326"/>
      <c r="AY176" s="326"/>
      <c r="AZ176" s="326"/>
      <c r="BA176" s="326"/>
      <c r="BB176" s="326"/>
      <c r="BC176" s="326"/>
      <c r="BD176" s="9"/>
    </row>
    <row r="177" spans="1:56" ht="23" x14ac:dyDescent="0.35">
      <c r="A177" s="37" t="s">
        <v>49</v>
      </c>
      <c r="B177" s="37" t="s">
        <v>186</v>
      </c>
      <c r="C177" s="37">
        <v>126</v>
      </c>
      <c r="E177" s="69" t="s">
        <v>218</v>
      </c>
      <c r="F177" s="42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81"/>
      <c r="R177" s="7"/>
      <c r="S177" s="393"/>
      <c r="T177" s="391"/>
      <c r="U177" s="391"/>
      <c r="V177" s="391"/>
      <c r="W177" s="391"/>
      <c r="X177" s="391"/>
      <c r="Y177" s="391"/>
      <c r="Z177" s="391"/>
      <c r="AA177" s="391"/>
      <c r="AB177" s="391"/>
      <c r="AC177" s="391"/>
      <c r="AD177" s="392"/>
      <c r="AE177" s="7"/>
      <c r="AF177" s="42"/>
      <c r="AG177" s="39"/>
      <c r="AH177" s="39"/>
      <c r="AI177" s="39"/>
      <c r="AJ177" s="39"/>
      <c r="AK177" s="39"/>
      <c r="AL177" s="39"/>
      <c r="AM177" s="39"/>
      <c r="AN177" s="39"/>
      <c r="AO177" s="39"/>
      <c r="AP177" s="39"/>
      <c r="AQ177" s="381"/>
      <c r="AR177" s="7"/>
      <c r="AS177" s="42"/>
      <c r="AT177" s="39"/>
      <c r="AU177" s="39"/>
      <c r="AV177" s="39"/>
      <c r="AW177" s="39"/>
      <c r="AX177" s="39"/>
      <c r="AY177" s="39"/>
      <c r="AZ177" s="39"/>
      <c r="BA177" s="39"/>
      <c r="BB177" s="39"/>
      <c r="BC177" s="39"/>
      <c r="BD177" s="381"/>
    </row>
    <row r="178" spans="1:56" ht="23" x14ac:dyDescent="0.35">
      <c r="A178" s="37" t="s">
        <v>49</v>
      </c>
      <c r="B178" s="37" t="s">
        <v>187</v>
      </c>
      <c r="C178" s="37">
        <v>127</v>
      </c>
      <c r="E178" s="69" t="s">
        <v>319</v>
      </c>
      <c r="F178" s="390"/>
      <c r="G178" s="391"/>
      <c r="H178" s="391"/>
      <c r="I178" s="391"/>
      <c r="J178" s="391"/>
      <c r="K178" s="391"/>
      <c r="L178" s="391"/>
      <c r="M178" s="391"/>
      <c r="N178" s="391"/>
      <c r="O178" s="391"/>
      <c r="P178" s="391"/>
      <c r="Q178" s="392"/>
      <c r="S178" s="390"/>
      <c r="T178" s="391"/>
      <c r="U178" s="391"/>
      <c r="V178" s="391"/>
      <c r="W178" s="391"/>
      <c r="X178" s="391"/>
      <c r="Y178" s="391"/>
      <c r="Z178" s="391"/>
      <c r="AA178" s="391"/>
      <c r="AB178" s="391"/>
      <c r="AC178" s="391"/>
      <c r="AD178" s="392"/>
      <c r="AF178" s="390"/>
      <c r="AG178" s="391"/>
      <c r="AH178" s="391"/>
      <c r="AI178" s="391"/>
      <c r="AJ178" s="391"/>
      <c r="AK178" s="391"/>
      <c r="AL178" s="391"/>
      <c r="AM178" s="391"/>
      <c r="AN178" s="391"/>
      <c r="AO178" s="391"/>
      <c r="AP178" s="391"/>
      <c r="AQ178" s="392"/>
      <c r="AS178" s="390"/>
      <c r="AT178" s="391"/>
      <c r="AU178" s="391"/>
      <c r="AV178" s="391"/>
      <c r="AW178" s="391"/>
      <c r="AX178" s="391"/>
      <c r="AY178" s="391"/>
      <c r="AZ178" s="391"/>
      <c r="BA178" s="391"/>
      <c r="BB178" s="391"/>
      <c r="BC178" s="391"/>
      <c r="BD178" s="392"/>
    </row>
    <row r="179" spans="1:56" ht="23" x14ac:dyDescent="0.35">
      <c r="A179" s="37" t="s">
        <v>49</v>
      </c>
      <c r="B179" s="37" t="s">
        <v>188</v>
      </c>
      <c r="C179" s="37">
        <v>128</v>
      </c>
      <c r="E179" s="69" t="s">
        <v>220</v>
      </c>
      <c r="F179" s="390"/>
      <c r="G179" s="391"/>
      <c r="H179" s="391"/>
      <c r="I179" s="391"/>
      <c r="J179" s="391"/>
      <c r="K179" s="391"/>
      <c r="L179" s="391"/>
      <c r="M179" s="391"/>
      <c r="N179" s="391"/>
      <c r="O179" s="391"/>
      <c r="P179" s="391"/>
      <c r="Q179" s="392"/>
      <c r="R179" s="7"/>
      <c r="S179" s="374"/>
      <c r="T179" s="39"/>
      <c r="U179" s="39"/>
      <c r="V179" s="39"/>
      <c r="W179" s="39"/>
      <c r="X179" s="39"/>
      <c r="Y179" s="39"/>
      <c r="Z179" s="39"/>
      <c r="AA179" s="39"/>
      <c r="AB179" s="39"/>
      <c r="AC179" s="39"/>
      <c r="AD179" s="381"/>
      <c r="AE179" s="7"/>
      <c r="AF179" s="374"/>
      <c r="AG179" s="39"/>
      <c r="AH179" s="39"/>
      <c r="AI179" s="39"/>
      <c r="AJ179" s="39"/>
      <c r="AK179" s="39"/>
      <c r="AL179" s="39"/>
      <c r="AM179" s="39"/>
      <c r="AN179" s="39"/>
      <c r="AO179" s="39"/>
      <c r="AP179" s="39"/>
      <c r="AQ179" s="381"/>
      <c r="AR179" s="7"/>
      <c r="AS179" s="390"/>
      <c r="AT179" s="391"/>
      <c r="AU179" s="391"/>
      <c r="AV179" s="391"/>
      <c r="AW179" s="391"/>
      <c r="AX179" s="391"/>
      <c r="AY179" s="391"/>
      <c r="AZ179" s="391"/>
      <c r="BA179" s="391"/>
      <c r="BB179" s="391"/>
      <c r="BC179" s="391"/>
      <c r="BD179" s="392"/>
    </row>
    <row r="180" spans="1:56" ht="23" x14ac:dyDescent="0.35">
      <c r="B180" s="37"/>
      <c r="C180" s="37"/>
      <c r="E180" s="46" t="s">
        <v>222</v>
      </c>
      <c r="F180" s="327"/>
      <c r="G180" s="326"/>
      <c r="H180" s="326"/>
      <c r="I180" s="326"/>
      <c r="J180" s="326"/>
      <c r="K180" s="326"/>
      <c r="L180" s="326"/>
      <c r="M180" s="326"/>
      <c r="N180" s="326"/>
      <c r="O180" s="326"/>
      <c r="P180" s="326"/>
      <c r="Q180" s="9"/>
      <c r="R180" s="7"/>
      <c r="S180" s="327"/>
      <c r="T180" s="326"/>
      <c r="U180" s="326"/>
      <c r="V180" s="326"/>
      <c r="W180" s="326"/>
      <c r="X180" s="326"/>
      <c r="Y180" s="326"/>
      <c r="Z180" s="326"/>
      <c r="AA180" s="326"/>
      <c r="AB180" s="326"/>
      <c r="AC180" s="326"/>
      <c r="AD180" s="9"/>
      <c r="AE180" s="7"/>
      <c r="AF180" s="327"/>
      <c r="AG180" s="326"/>
      <c r="AH180" s="326"/>
      <c r="AI180" s="326"/>
      <c r="AJ180" s="326"/>
      <c r="AK180" s="326"/>
      <c r="AL180" s="326"/>
      <c r="AM180" s="326"/>
      <c r="AN180" s="326"/>
      <c r="AO180" s="326"/>
      <c r="AP180" s="326"/>
      <c r="AQ180" s="9"/>
      <c r="AR180" s="7"/>
      <c r="AS180" s="327"/>
      <c r="AT180" s="326"/>
      <c r="AU180" s="326"/>
      <c r="AV180" s="326"/>
      <c r="AW180" s="326"/>
      <c r="AX180" s="326"/>
      <c r="AY180" s="326"/>
      <c r="AZ180" s="326"/>
      <c r="BA180" s="326"/>
      <c r="BB180" s="326"/>
      <c r="BC180" s="326"/>
      <c r="BD180" s="9"/>
    </row>
    <row r="181" spans="1:56" ht="23" x14ac:dyDescent="0.35">
      <c r="A181" s="37" t="s">
        <v>49</v>
      </c>
      <c r="B181" s="37" t="s">
        <v>189</v>
      </c>
      <c r="C181" s="37">
        <v>129</v>
      </c>
      <c r="E181" s="69" t="s">
        <v>223</v>
      </c>
      <c r="F181" s="390"/>
      <c r="G181" s="391"/>
      <c r="H181" s="391"/>
      <c r="I181" s="391"/>
      <c r="J181" s="391"/>
      <c r="K181" s="391"/>
      <c r="L181" s="391"/>
      <c r="M181" s="391"/>
      <c r="N181" s="391"/>
      <c r="O181" s="391"/>
      <c r="P181" s="391"/>
      <c r="Q181" s="392"/>
      <c r="R181" s="7"/>
      <c r="S181" s="390"/>
      <c r="T181" s="391"/>
      <c r="U181" s="391"/>
      <c r="V181" s="391"/>
      <c r="W181" s="391"/>
      <c r="X181" s="391"/>
      <c r="Y181" s="391"/>
      <c r="Z181" s="391"/>
      <c r="AA181" s="391"/>
      <c r="AB181" s="391"/>
      <c r="AC181" s="391"/>
      <c r="AD181" s="392"/>
      <c r="AE181" s="7"/>
      <c r="AF181" s="390"/>
      <c r="AG181" s="391"/>
      <c r="AH181" s="391"/>
      <c r="AI181" s="391"/>
      <c r="AJ181" s="391"/>
      <c r="AK181" s="391"/>
      <c r="AL181" s="391"/>
      <c r="AM181" s="391"/>
      <c r="AN181" s="391"/>
      <c r="AO181" s="391"/>
      <c r="AP181" s="391"/>
      <c r="AQ181" s="392"/>
      <c r="AR181" s="7"/>
      <c r="AS181" s="390"/>
      <c r="AT181" s="391"/>
      <c r="AU181" s="391"/>
      <c r="AV181" s="391"/>
      <c r="AW181" s="391"/>
      <c r="AX181" s="391"/>
      <c r="AY181" s="391"/>
      <c r="AZ181" s="391"/>
      <c r="BA181" s="391"/>
      <c r="BB181" s="391"/>
      <c r="BC181" s="391"/>
      <c r="BD181" s="392"/>
    </row>
    <row r="182" spans="1:56" ht="23" x14ac:dyDescent="0.35">
      <c r="A182" s="37" t="s">
        <v>49</v>
      </c>
      <c r="B182" s="37" t="s">
        <v>190</v>
      </c>
      <c r="C182" s="37">
        <v>130</v>
      </c>
      <c r="E182" s="69" t="s">
        <v>224</v>
      </c>
      <c r="F182" s="390"/>
      <c r="G182" s="391"/>
      <c r="H182" s="391"/>
      <c r="I182" s="391"/>
      <c r="J182" s="391"/>
      <c r="K182" s="391"/>
      <c r="L182" s="391"/>
      <c r="M182" s="391"/>
      <c r="N182" s="391"/>
      <c r="O182" s="391"/>
      <c r="P182" s="391"/>
      <c r="Q182" s="392"/>
      <c r="R182" s="7"/>
      <c r="S182" s="390"/>
      <c r="T182" s="391"/>
      <c r="U182" s="391"/>
      <c r="V182" s="391"/>
      <c r="W182" s="391"/>
      <c r="X182" s="391"/>
      <c r="Y182" s="391"/>
      <c r="Z182" s="391"/>
      <c r="AA182" s="391"/>
      <c r="AB182" s="391"/>
      <c r="AC182" s="391"/>
      <c r="AD182" s="392"/>
      <c r="AE182" s="7"/>
      <c r="AF182" s="390"/>
      <c r="AG182" s="391"/>
      <c r="AH182" s="391"/>
      <c r="AI182" s="391"/>
      <c r="AJ182" s="391"/>
      <c r="AK182" s="391"/>
      <c r="AL182" s="391"/>
      <c r="AM182" s="391"/>
      <c r="AN182" s="391"/>
      <c r="AO182" s="391"/>
      <c r="AP182" s="391"/>
      <c r="AQ182" s="392"/>
      <c r="AR182" s="7"/>
      <c r="AS182" s="390"/>
      <c r="AT182" s="391"/>
      <c r="AU182" s="391"/>
      <c r="AV182" s="391"/>
      <c r="AW182" s="391"/>
      <c r="AX182" s="391"/>
      <c r="AY182" s="391"/>
      <c r="AZ182" s="391"/>
      <c r="BA182" s="391"/>
      <c r="BB182" s="391"/>
      <c r="BC182" s="391"/>
      <c r="BD182" s="392"/>
    </row>
    <row r="183" spans="1:56" ht="23" x14ac:dyDescent="0.35">
      <c r="A183" s="37" t="s">
        <v>49</v>
      </c>
      <c r="B183" s="37" t="s">
        <v>191</v>
      </c>
      <c r="C183" s="37">
        <v>131</v>
      </c>
      <c r="E183" s="69" t="s">
        <v>225</v>
      </c>
      <c r="F183" s="390"/>
      <c r="G183" s="391"/>
      <c r="H183" s="391"/>
      <c r="I183" s="391"/>
      <c r="J183" s="391"/>
      <c r="K183" s="391"/>
      <c r="L183" s="391"/>
      <c r="M183" s="391"/>
      <c r="N183" s="391"/>
      <c r="O183" s="391"/>
      <c r="P183" s="391"/>
      <c r="Q183" s="392"/>
      <c r="R183" s="7"/>
      <c r="S183" s="390"/>
      <c r="T183" s="391"/>
      <c r="U183" s="391"/>
      <c r="V183" s="391"/>
      <c r="W183" s="391"/>
      <c r="X183" s="391"/>
      <c r="Y183" s="391"/>
      <c r="Z183" s="391"/>
      <c r="AA183" s="391"/>
      <c r="AB183" s="391"/>
      <c r="AC183" s="391"/>
      <c r="AD183" s="392"/>
      <c r="AE183" s="7"/>
      <c r="AF183" s="390"/>
      <c r="AG183" s="391"/>
      <c r="AH183" s="391"/>
      <c r="AI183" s="391"/>
      <c r="AJ183" s="391"/>
      <c r="AK183" s="391"/>
      <c r="AL183" s="391"/>
      <c r="AM183" s="391"/>
      <c r="AN183" s="391"/>
      <c r="AO183" s="391"/>
      <c r="AP183" s="391"/>
      <c r="AQ183" s="392"/>
      <c r="AR183" s="7"/>
      <c r="AS183" s="390"/>
      <c r="AT183" s="391"/>
      <c r="AU183" s="391"/>
      <c r="AV183" s="391"/>
      <c r="AW183" s="391"/>
      <c r="AX183" s="391"/>
      <c r="AY183" s="391"/>
      <c r="AZ183" s="391"/>
      <c r="BA183" s="391"/>
      <c r="BB183" s="391"/>
      <c r="BC183" s="391"/>
      <c r="BD183" s="392"/>
    </row>
    <row r="184" spans="1:56" ht="23" x14ac:dyDescent="0.35">
      <c r="A184" s="37" t="s">
        <v>49</v>
      </c>
      <c r="B184" s="37" t="s">
        <v>192</v>
      </c>
      <c r="C184" s="37">
        <v>132</v>
      </c>
      <c r="E184" s="69" t="s">
        <v>226</v>
      </c>
      <c r="F184" s="390"/>
      <c r="G184" s="391"/>
      <c r="H184" s="391"/>
      <c r="I184" s="391"/>
      <c r="J184" s="391"/>
      <c r="K184" s="391"/>
      <c r="L184" s="391"/>
      <c r="M184" s="391"/>
      <c r="N184" s="391"/>
      <c r="O184" s="391"/>
      <c r="P184" s="391"/>
      <c r="Q184" s="392"/>
      <c r="R184" s="7"/>
      <c r="S184" s="390"/>
      <c r="T184" s="391"/>
      <c r="U184" s="391"/>
      <c r="V184" s="391"/>
      <c r="W184" s="391"/>
      <c r="X184" s="391"/>
      <c r="Y184" s="391"/>
      <c r="Z184" s="391"/>
      <c r="AA184" s="391"/>
      <c r="AB184" s="391"/>
      <c r="AC184" s="391"/>
      <c r="AD184" s="392"/>
      <c r="AE184" s="7"/>
      <c r="AF184" s="390"/>
      <c r="AG184" s="391"/>
      <c r="AH184" s="391"/>
      <c r="AI184" s="391"/>
      <c r="AJ184" s="391"/>
      <c r="AK184" s="391"/>
      <c r="AL184" s="391"/>
      <c r="AM184" s="391"/>
      <c r="AN184" s="391"/>
      <c r="AO184" s="391"/>
      <c r="AP184" s="391"/>
      <c r="AQ184" s="392"/>
      <c r="AR184" s="7"/>
      <c r="AS184" s="390"/>
      <c r="AT184" s="391"/>
      <c r="AU184" s="391"/>
      <c r="AV184" s="391"/>
      <c r="AW184" s="391"/>
      <c r="AX184" s="391"/>
      <c r="AY184" s="391"/>
      <c r="AZ184" s="391"/>
      <c r="BA184" s="391"/>
      <c r="BB184" s="391"/>
      <c r="BC184" s="391"/>
      <c r="BD184" s="392"/>
    </row>
    <row r="185" spans="1:56" ht="23" x14ac:dyDescent="0.35">
      <c r="A185" s="37" t="s">
        <v>49</v>
      </c>
      <c r="B185" s="37" t="s">
        <v>193</v>
      </c>
      <c r="C185" s="37">
        <v>133</v>
      </c>
      <c r="E185" s="69" t="s">
        <v>227</v>
      </c>
      <c r="F185" s="390"/>
      <c r="G185" s="391"/>
      <c r="H185" s="391"/>
      <c r="I185" s="391"/>
      <c r="J185" s="391"/>
      <c r="K185" s="391"/>
      <c r="L185" s="391"/>
      <c r="M185" s="391"/>
      <c r="N185" s="391"/>
      <c r="O185" s="391"/>
      <c r="P185" s="391"/>
      <c r="Q185" s="392"/>
      <c r="R185" s="7"/>
      <c r="S185" s="390"/>
      <c r="T185" s="391"/>
      <c r="U185" s="391"/>
      <c r="V185" s="391"/>
      <c r="W185" s="391"/>
      <c r="X185" s="391"/>
      <c r="Y185" s="391"/>
      <c r="Z185" s="391"/>
      <c r="AA185" s="391"/>
      <c r="AB185" s="391"/>
      <c r="AC185" s="391"/>
      <c r="AD185" s="392"/>
      <c r="AE185" s="7"/>
      <c r="AF185" s="390"/>
      <c r="AG185" s="391"/>
      <c r="AH185" s="391"/>
      <c r="AI185" s="391"/>
      <c r="AJ185" s="391"/>
      <c r="AK185" s="391"/>
      <c r="AL185" s="391"/>
      <c r="AM185" s="391"/>
      <c r="AN185" s="391"/>
      <c r="AO185" s="391"/>
      <c r="AP185" s="391"/>
      <c r="AQ185" s="392"/>
      <c r="AR185" s="7"/>
      <c r="AS185" s="390"/>
      <c r="AT185" s="391"/>
      <c r="AU185" s="391"/>
      <c r="AV185" s="391"/>
      <c r="AW185" s="391"/>
      <c r="AX185" s="391"/>
      <c r="AY185" s="391"/>
      <c r="AZ185" s="391"/>
      <c r="BA185" s="391"/>
      <c r="BB185" s="391"/>
      <c r="BC185" s="391"/>
      <c r="BD185" s="392"/>
    </row>
    <row r="186" spans="1:56" ht="23" x14ac:dyDescent="0.35">
      <c r="C186" s="37"/>
      <c r="E186" s="70" t="s">
        <v>345</v>
      </c>
      <c r="F186" s="376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2"/>
      <c r="R186" s="7"/>
      <c r="S186" s="376"/>
      <c r="T186" s="387"/>
      <c r="U186" s="387"/>
      <c r="V186" s="387"/>
      <c r="W186" s="387"/>
      <c r="X186" s="387"/>
      <c r="Y186" s="387"/>
      <c r="Z186" s="387"/>
      <c r="AA186" s="387"/>
      <c r="AB186" s="387"/>
      <c r="AC186" s="387"/>
      <c r="AD186" s="382"/>
      <c r="AE186" s="7"/>
      <c r="AF186" s="376"/>
      <c r="AG186" s="387"/>
      <c r="AH186" s="387"/>
      <c r="AI186" s="387"/>
      <c r="AJ186" s="387"/>
      <c r="AK186" s="387"/>
      <c r="AL186" s="387"/>
      <c r="AM186" s="387"/>
      <c r="AN186" s="387"/>
      <c r="AO186" s="387"/>
      <c r="AP186" s="387"/>
      <c r="AQ186" s="382"/>
      <c r="AR186" s="7"/>
      <c r="AS186" s="376"/>
      <c r="AT186" s="387"/>
      <c r="AU186" s="387"/>
      <c r="AV186" s="387"/>
      <c r="AW186" s="387"/>
      <c r="AX186" s="387"/>
      <c r="AY186" s="387"/>
      <c r="AZ186" s="387"/>
      <c r="BA186" s="387"/>
      <c r="BB186" s="387"/>
      <c r="BC186" s="387"/>
      <c r="BD186" s="382"/>
    </row>
    <row r="187" spans="1:56" ht="23" x14ac:dyDescent="0.35">
      <c r="B187" s="57"/>
      <c r="C187" s="37"/>
      <c r="E187" s="46" t="s">
        <v>200</v>
      </c>
      <c r="F187" s="325"/>
      <c r="G187" s="326"/>
      <c r="H187" s="326"/>
      <c r="I187" s="326"/>
      <c r="J187" s="326"/>
      <c r="K187" s="326"/>
      <c r="L187" s="326"/>
      <c r="M187" s="326"/>
      <c r="N187" s="326"/>
      <c r="O187" s="326"/>
      <c r="P187" s="326"/>
      <c r="Q187" s="9"/>
      <c r="R187" s="7"/>
      <c r="S187" s="325"/>
      <c r="T187" s="326"/>
      <c r="U187" s="326"/>
      <c r="V187" s="326"/>
      <c r="W187" s="326"/>
      <c r="X187" s="326"/>
      <c r="Y187" s="326"/>
      <c r="Z187" s="326"/>
      <c r="AA187" s="326"/>
      <c r="AB187" s="326"/>
      <c r="AC187" s="326"/>
      <c r="AD187" s="9"/>
      <c r="AE187" s="7"/>
      <c r="AF187" s="325"/>
      <c r="AG187" s="326"/>
      <c r="AH187" s="326"/>
      <c r="AI187" s="326"/>
      <c r="AJ187" s="326"/>
      <c r="AK187" s="326"/>
      <c r="AL187" s="326"/>
      <c r="AM187" s="326"/>
      <c r="AN187" s="326"/>
      <c r="AO187" s="326"/>
      <c r="AP187" s="326"/>
      <c r="AQ187" s="9"/>
      <c r="AR187" s="7"/>
      <c r="AS187" s="325"/>
      <c r="AT187" s="326"/>
      <c r="AU187" s="326"/>
      <c r="AV187" s="326"/>
      <c r="AW187" s="326"/>
      <c r="AX187" s="326"/>
      <c r="AY187" s="326"/>
      <c r="AZ187" s="326"/>
      <c r="BA187" s="326"/>
      <c r="BB187" s="326"/>
      <c r="BC187" s="326"/>
      <c r="BD187" s="9"/>
    </row>
    <row r="188" spans="1:56" ht="23" x14ac:dyDescent="0.35">
      <c r="B188" s="57"/>
      <c r="C188" s="37"/>
      <c r="E188" s="262" t="s">
        <v>202</v>
      </c>
      <c r="F188" s="375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380"/>
      <c r="R188" s="7"/>
      <c r="S188" s="375"/>
      <c r="T188" s="19"/>
      <c r="U188" s="19"/>
      <c r="V188" s="19"/>
      <c r="W188" s="19"/>
      <c r="X188" s="19"/>
      <c r="Y188" s="19"/>
      <c r="Z188" s="19"/>
      <c r="AA188" s="19"/>
      <c r="AB188" s="19"/>
      <c r="AC188" s="19"/>
      <c r="AD188" s="380"/>
      <c r="AE188" s="7"/>
      <c r="AF188" s="375"/>
      <c r="AG188" s="19"/>
      <c r="AH188" s="19"/>
      <c r="AI188" s="19"/>
      <c r="AJ188" s="19"/>
      <c r="AK188" s="19"/>
      <c r="AL188" s="19"/>
      <c r="AM188" s="19"/>
      <c r="AN188" s="19"/>
      <c r="AO188" s="19"/>
      <c r="AP188" s="19"/>
      <c r="AQ188" s="380"/>
      <c r="AR188" s="7"/>
      <c r="AS188" s="375"/>
      <c r="AT188" s="19"/>
      <c r="AU188" s="19"/>
      <c r="AV188" s="19"/>
      <c r="AW188" s="19"/>
      <c r="AX188" s="19"/>
      <c r="AY188" s="19"/>
      <c r="AZ188" s="19"/>
      <c r="BA188" s="19"/>
      <c r="BB188" s="19"/>
      <c r="BC188" s="19"/>
      <c r="BD188" s="380"/>
    </row>
    <row r="189" spans="1:56" ht="23" x14ac:dyDescent="0.35">
      <c r="A189" s="37" t="s">
        <v>51</v>
      </c>
      <c r="B189" s="37" t="s">
        <v>175</v>
      </c>
      <c r="C189" s="37">
        <v>134</v>
      </c>
      <c r="E189" s="47" t="s">
        <v>308</v>
      </c>
      <c r="F189" s="390"/>
      <c r="G189" s="391"/>
      <c r="H189" s="391"/>
      <c r="I189" s="391"/>
      <c r="J189" s="391"/>
      <c r="K189" s="391"/>
      <c r="L189" s="391"/>
      <c r="M189" s="391"/>
      <c r="N189" s="391"/>
      <c r="O189" s="391"/>
      <c r="P189" s="391"/>
      <c r="Q189" s="392"/>
      <c r="R189" s="7"/>
      <c r="S189" s="390"/>
      <c r="T189" s="391"/>
      <c r="U189" s="391"/>
      <c r="V189" s="391"/>
      <c r="W189" s="391"/>
      <c r="X189" s="391"/>
      <c r="Y189" s="391"/>
      <c r="Z189" s="391"/>
      <c r="AA189" s="391"/>
      <c r="AB189" s="391"/>
      <c r="AC189" s="391"/>
      <c r="AD189" s="392"/>
      <c r="AE189" s="7"/>
      <c r="AF189" s="390"/>
      <c r="AG189" s="391"/>
      <c r="AH189" s="391"/>
      <c r="AI189" s="391"/>
      <c r="AJ189" s="391"/>
      <c r="AK189" s="391"/>
      <c r="AL189" s="391"/>
      <c r="AM189" s="391"/>
      <c r="AN189" s="391"/>
      <c r="AO189" s="391"/>
      <c r="AP189" s="391"/>
      <c r="AQ189" s="392"/>
      <c r="AR189" s="7"/>
      <c r="AS189" s="390"/>
      <c r="AT189" s="391"/>
      <c r="AU189" s="391"/>
      <c r="AV189" s="391"/>
      <c r="AW189" s="391"/>
      <c r="AX189" s="391"/>
      <c r="AY189" s="391"/>
      <c r="AZ189" s="391"/>
      <c r="BA189" s="391"/>
      <c r="BB189" s="391"/>
      <c r="BC189" s="391"/>
      <c r="BD189" s="392"/>
    </row>
    <row r="190" spans="1:56" ht="23" x14ac:dyDescent="0.35">
      <c r="B190" s="58"/>
      <c r="C190" s="37"/>
      <c r="E190" s="71" t="s">
        <v>370</v>
      </c>
      <c r="F190" s="375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380"/>
      <c r="R190" s="7"/>
      <c r="S190" s="375"/>
      <c r="T190" s="19"/>
      <c r="U190" s="19"/>
      <c r="V190" s="19"/>
      <c r="W190" s="19"/>
      <c r="X190" s="19"/>
      <c r="Y190" s="19"/>
      <c r="Z190" s="19"/>
      <c r="AA190" s="19"/>
      <c r="AB190" s="19"/>
      <c r="AC190" s="19"/>
      <c r="AD190" s="380"/>
      <c r="AE190" s="7"/>
      <c r="AF190" s="375"/>
      <c r="AG190" s="19"/>
      <c r="AH190" s="19"/>
      <c r="AI190" s="19"/>
      <c r="AJ190" s="19"/>
      <c r="AK190" s="19"/>
      <c r="AL190" s="19"/>
      <c r="AM190" s="19"/>
      <c r="AN190" s="19"/>
      <c r="AO190" s="19"/>
      <c r="AP190" s="19"/>
      <c r="AQ190" s="380"/>
      <c r="AR190" s="7"/>
      <c r="AS190" s="375"/>
      <c r="AT190" s="19"/>
      <c r="AU190" s="19"/>
      <c r="AV190" s="19"/>
      <c r="AW190" s="19"/>
      <c r="AX190" s="19"/>
      <c r="AY190" s="19"/>
      <c r="AZ190" s="19"/>
      <c r="BA190" s="19"/>
      <c r="BB190" s="19"/>
      <c r="BC190" s="19"/>
      <c r="BD190" s="380"/>
    </row>
    <row r="191" spans="1:56" ht="23" x14ac:dyDescent="0.35">
      <c r="A191" s="37" t="s">
        <v>51</v>
      </c>
      <c r="B191" s="37" t="s">
        <v>176</v>
      </c>
      <c r="C191" s="37">
        <v>135</v>
      </c>
      <c r="E191" s="72" t="s">
        <v>206</v>
      </c>
      <c r="F191" s="390"/>
      <c r="G191" s="391"/>
      <c r="H191" s="391"/>
      <c r="I191" s="391"/>
      <c r="J191" s="391"/>
      <c r="K191" s="391"/>
      <c r="L191" s="391"/>
      <c r="M191" s="391"/>
      <c r="N191" s="391"/>
      <c r="O191" s="391"/>
      <c r="P191" s="391"/>
      <c r="Q191" s="392"/>
      <c r="R191" s="7"/>
      <c r="S191" s="390"/>
      <c r="T191" s="391"/>
      <c r="U191" s="391"/>
      <c r="V191" s="391"/>
      <c r="W191" s="391"/>
      <c r="X191" s="391"/>
      <c r="Y191" s="391"/>
      <c r="Z191" s="391"/>
      <c r="AA191" s="391"/>
      <c r="AB191" s="391"/>
      <c r="AC191" s="391"/>
      <c r="AD191" s="392"/>
      <c r="AE191" s="7"/>
      <c r="AF191" s="390"/>
      <c r="AG191" s="391"/>
      <c r="AH191" s="391"/>
      <c r="AI191" s="391"/>
      <c r="AJ191" s="391"/>
      <c r="AK191" s="391"/>
      <c r="AL191" s="391"/>
      <c r="AM191" s="391"/>
      <c r="AN191" s="391"/>
      <c r="AO191" s="391"/>
      <c r="AP191" s="391"/>
      <c r="AQ191" s="392"/>
      <c r="AR191" s="7"/>
      <c r="AS191" s="390"/>
      <c r="AT191" s="391"/>
      <c r="AU191" s="391"/>
      <c r="AV191" s="391"/>
      <c r="AW191" s="391"/>
      <c r="AX191" s="391"/>
      <c r="AY191" s="391"/>
      <c r="AZ191" s="391"/>
      <c r="BA191" s="391"/>
      <c r="BB191" s="391"/>
      <c r="BC191" s="391"/>
      <c r="BD191" s="392"/>
    </row>
    <row r="192" spans="1:56" ht="23" x14ac:dyDescent="0.35">
      <c r="A192" s="37" t="s">
        <v>51</v>
      </c>
      <c r="B192" s="37" t="s">
        <v>177</v>
      </c>
      <c r="C192" s="37">
        <v>136</v>
      </c>
      <c r="E192" s="72" t="s">
        <v>207</v>
      </c>
      <c r="F192" s="390"/>
      <c r="G192" s="391"/>
      <c r="H192" s="391"/>
      <c r="I192" s="391"/>
      <c r="J192" s="391"/>
      <c r="K192" s="391"/>
      <c r="L192" s="391"/>
      <c r="M192" s="391"/>
      <c r="N192" s="391"/>
      <c r="O192" s="391"/>
      <c r="P192" s="391"/>
      <c r="Q192" s="392"/>
      <c r="R192" s="7"/>
      <c r="S192" s="390"/>
      <c r="T192" s="391"/>
      <c r="U192" s="391"/>
      <c r="V192" s="391"/>
      <c r="W192" s="391"/>
      <c r="X192" s="391"/>
      <c r="Y192" s="391"/>
      <c r="Z192" s="391"/>
      <c r="AA192" s="391"/>
      <c r="AB192" s="391"/>
      <c r="AC192" s="391"/>
      <c r="AD192" s="392"/>
      <c r="AE192" s="7"/>
      <c r="AF192" s="390"/>
      <c r="AG192" s="391"/>
      <c r="AH192" s="391"/>
      <c r="AI192" s="391"/>
      <c r="AJ192" s="391"/>
      <c r="AK192" s="391"/>
      <c r="AL192" s="391"/>
      <c r="AM192" s="391"/>
      <c r="AN192" s="391"/>
      <c r="AO192" s="391"/>
      <c r="AP192" s="391"/>
      <c r="AQ192" s="392"/>
      <c r="AR192" s="7"/>
      <c r="AS192" s="390"/>
      <c r="AT192" s="391"/>
      <c r="AU192" s="391"/>
      <c r="AV192" s="391"/>
      <c r="AW192" s="391"/>
      <c r="AX192" s="391"/>
      <c r="AY192" s="391"/>
      <c r="AZ192" s="391"/>
      <c r="BA192" s="391"/>
      <c r="BB192" s="391"/>
      <c r="BC192" s="391"/>
      <c r="BD192" s="392"/>
    </row>
    <row r="193" spans="1:56" ht="23" x14ac:dyDescent="0.35">
      <c r="A193" s="37" t="s">
        <v>51</v>
      </c>
      <c r="B193" s="37" t="s">
        <v>178</v>
      </c>
      <c r="C193" s="37">
        <v>137</v>
      </c>
      <c r="E193" s="72" t="s">
        <v>208</v>
      </c>
      <c r="F193" s="390"/>
      <c r="G193" s="391"/>
      <c r="H193" s="391"/>
      <c r="I193" s="391"/>
      <c r="J193" s="391"/>
      <c r="K193" s="391"/>
      <c r="L193" s="391"/>
      <c r="M193" s="391"/>
      <c r="N193" s="391"/>
      <c r="O193" s="391"/>
      <c r="P193" s="391"/>
      <c r="Q193" s="392"/>
      <c r="R193" s="7"/>
      <c r="S193" s="390"/>
      <c r="T193" s="391"/>
      <c r="U193" s="391"/>
      <c r="V193" s="391"/>
      <c r="W193" s="391"/>
      <c r="X193" s="391"/>
      <c r="Y193" s="391"/>
      <c r="Z193" s="391"/>
      <c r="AA193" s="391"/>
      <c r="AB193" s="391"/>
      <c r="AC193" s="391"/>
      <c r="AD193" s="392"/>
      <c r="AE193" s="7"/>
      <c r="AF193" s="390"/>
      <c r="AG193" s="391"/>
      <c r="AH193" s="391"/>
      <c r="AI193" s="391"/>
      <c r="AJ193" s="391"/>
      <c r="AK193" s="391"/>
      <c r="AL193" s="391"/>
      <c r="AM193" s="391"/>
      <c r="AN193" s="391"/>
      <c r="AO193" s="391"/>
      <c r="AP193" s="391"/>
      <c r="AQ193" s="392"/>
      <c r="AR193" s="7"/>
      <c r="AS193" s="390"/>
      <c r="AT193" s="391"/>
      <c r="AU193" s="391"/>
      <c r="AV193" s="391"/>
      <c r="AW193" s="391"/>
      <c r="AX193" s="391"/>
      <c r="AY193" s="391"/>
      <c r="AZ193" s="391"/>
      <c r="BA193" s="391"/>
      <c r="BB193" s="391"/>
      <c r="BC193" s="391"/>
      <c r="BD193" s="392"/>
    </row>
    <row r="194" spans="1:56" ht="23" x14ac:dyDescent="0.35">
      <c r="A194" s="37" t="s">
        <v>51</v>
      </c>
      <c r="B194" s="37" t="s">
        <v>179</v>
      </c>
      <c r="C194" s="37">
        <v>138</v>
      </c>
      <c r="E194" s="72" t="s">
        <v>209</v>
      </c>
      <c r="F194" s="390"/>
      <c r="G194" s="391"/>
      <c r="H194" s="391"/>
      <c r="I194" s="391"/>
      <c r="J194" s="391"/>
      <c r="K194" s="391"/>
      <c r="L194" s="391"/>
      <c r="M194" s="391"/>
      <c r="N194" s="391"/>
      <c r="O194" s="391"/>
      <c r="P194" s="391"/>
      <c r="Q194" s="392"/>
      <c r="R194" s="7"/>
      <c r="S194" s="390"/>
      <c r="T194" s="391"/>
      <c r="U194" s="391"/>
      <c r="V194" s="391"/>
      <c r="W194" s="391"/>
      <c r="X194" s="391"/>
      <c r="Y194" s="391"/>
      <c r="Z194" s="391"/>
      <c r="AA194" s="391"/>
      <c r="AB194" s="391"/>
      <c r="AC194" s="391"/>
      <c r="AD194" s="392"/>
      <c r="AE194" s="7"/>
      <c r="AF194" s="390"/>
      <c r="AG194" s="391"/>
      <c r="AH194" s="391"/>
      <c r="AI194" s="391"/>
      <c r="AJ194" s="391"/>
      <c r="AK194" s="391"/>
      <c r="AL194" s="391"/>
      <c r="AM194" s="391"/>
      <c r="AN194" s="391"/>
      <c r="AO194" s="391"/>
      <c r="AP194" s="391"/>
      <c r="AQ194" s="392"/>
      <c r="AR194" s="7"/>
      <c r="AS194" s="390"/>
      <c r="AT194" s="391"/>
      <c r="AU194" s="391"/>
      <c r="AV194" s="391"/>
      <c r="AW194" s="391"/>
      <c r="AX194" s="391"/>
      <c r="AY194" s="391"/>
      <c r="AZ194" s="391"/>
      <c r="BA194" s="391"/>
      <c r="BB194" s="391"/>
      <c r="BC194" s="391"/>
      <c r="BD194" s="392"/>
    </row>
    <row r="195" spans="1:56" ht="23" x14ac:dyDescent="0.35">
      <c r="A195" s="37" t="s">
        <v>51</v>
      </c>
      <c r="B195" s="37" t="s">
        <v>180</v>
      </c>
      <c r="C195" s="37">
        <v>139</v>
      </c>
      <c r="E195" s="72" t="s">
        <v>210</v>
      </c>
      <c r="F195" s="390"/>
      <c r="G195" s="391"/>
      <c r="H195" s="391"/>
      <c r="I195" s="391"/>
      <c r="J195" s="391"/>
      <c r="K195" s="391"/>
      <c r="L195" s="391"/>
      <c r="M195" s="391"/>
      <c r="N195" s="391"/>
      <c r="O195" s="391"/>
      <c r="P195" s="391"/>
      <c r="Q195" s="392"/>
      <c r="R195" s="7"/>
      <c r="S195" s="390"/>
      <c r="T195" s="391"/>
      <c r="U195" s="391"/>
      <c r="V195" s="391"/>
      <c r="W195" s="391"/>
      <c r="X195" s="391"/>
      <c r="Y195" s="391"/>
      <c r="Z195" s="391"/>
      <c r="AA195" s="391"/>
      <c r="AB195" s="391"/>
      <c r="AC195" s="391"/>
      <c r="AD195" s="392"/>
      <c r="AE195" s="7"/>
      <c r="AF195" s="390"/>
      <c r="AG195" s="391"/>
      <c r="AH195" s="391"/>
      <c r="AI195" s="391"/>
      <c r="AJ195" s="391"/>
      <c r="AK195" s="391"/>
      <c r="AL195" s="391"/>
      <c r="AM195" s="391"/>
      <c r="AN195" s="391"/>
      <c r="AO195" s="391"/>
      <c r="AP195" s="391"/>
      <c r="AQ195" s="392"/>
      <c r="AR195" s="7"/>
      <c r="AS195" s="390"/>
      <c r="AT195" s="391"/>
      <c r="AU195" s="391"/>
      <c r="AV195" s="391"/>
      <c r="AW195" s="391"/>
      <c r="AX195" s="391"/>
      <c r="AY195" s="391"/>
      <c r="AZ195" s="391"/>
      <c r="BA195" s="391"/>
      <c r="BB195" s="391"/>
      <c r="BC195" s="391"/>
      <c r="BD195" s="392"/>
    </row>
    <row r="196" spans="1:56" ht="23" x14ac:dyDescent="0.35">
      <c r="A196" s="37" t="s">
        <v>51</v>
      </c>
      <c r="B196" s="37" t="s">
        <v>181</v>
      </c>
      <c r="C196" s="37">
        <v>140</v>
      </c>
      <c r="E196" s="72" t="s">
        <v>211</v>
      </c>
      <c r="F196" s="390"/>
      <c r="G196" s="391"/>
      <c r="H196" s="391"/>
      <c r="I196" s="391"/>
      <c r="J196" s="391"/>
      <c r="K196" s="391"/>
      <c r="L196" s="391"/>
      <c r="M196" s="391"/>
      <c r="N196" s="391"/>
      <c r="O196" s="391"/>
      <c r="P196" s="391"/>
      <c r="Q196" s="392"/>
      <c r="R196" s="7"/>
      <c r="S196" s="390"/>
      <c r="T196" s="391"/>
      <c r="U196" s="391"/>
      <c r="V196" s="391"/>
      <c r="W196" s="391"/>
      <c r="X196" s="391"/>
      <c r="Y196" s="391"/>
      <c r="Z196" s="391"/>
      <c r="AA196" s="391"/>
      <c r="AB196" s="391"/>
      <c r="AC196" s="391"/>
      <c r="AD196" s="392"/>
      <c r="AE196" s="7"/>
      <c r="AF196" s="390"/>
      <c r="AG196" s="391"/>
      <c r="AH196" s="391"/>
      <c r="AI196" s="391"/>
      <c r="AJ196" s="391"/>
      <c r="AK196" s="391"/>
      <c r="AL196" s="391"/>
      <c r="AM196" s="391"/>
      <c r="AN196" s="391"/>
      <c r="AO196" s="391"/>
      <c r="AP196" s="391"/>
      <c r="AQ196" s="392"/>
      <c r="AR196" s="7"/>
      <c r="AS196" s="390"/>
      <c r="AT196" s="391"/>
      <c r="AU196" s="391"/>
      <c r="AV196" s="391"/>
      <c r="AW196" s="391"/>
      <c r="AX196" s="391"/>
      <c r="AY196" s="391"/>
      <c r="AZ196" s="391"/>
      <c r="BA196" s="391"/>
      <c r="BB196" s="391"/>
      <c r="BC196" s="391"/>
      <c r="BD196" s="392"/>
    </row>
    <row r="197" spans="1:56" ht="23" x14ac:dyDescent="0.35">
      <c r="A197" s="37" t="s">
        <v>51</v>
      </c>
      <c r="B197" s="37" t="s">
        <v>182</v>
      </c>
      <c r="C197" s="37">
        <v>141</v>
      </c>
      <c r="E197" s="72" t="s">
        <v>212</v>
      </c>
      <c r="F197" s="390"/>
      <c r="G197" s="391"/>
      <c r="H197" s="391"/>
      <c r="I197" s="391"/>
      <c r="J197" s="391"/>
      <c r="K197" s="391"/>
      <c r="L197" s="391"/>
      <c r="M197" s="391"/>
      <c r="N197" s="391"/>
      <c r="O197" s="391"/>
      <c r="P197" s="391"/>
      <c r="Q197" s="392"/>
      <c r="R197" s="7"/>
      <c r="S197" s="390"/>
      <c r="T197" s="391"/>
      <c r="U197" s="391"/>
      <c r="V197" s="391"/>
      <c r="W197" s="391"/>
      <c r="X197" s="391"/>
      <c r="Y197" s="391"/>
      <c r="Z197" s="391"/>
      <c r="AA197" s="391"/>
      <c r="AB197" s="391"/>
      <c r="AC197" s="391"/>
      <c r="AD197" s="392"/>
      <c r="AE197" s="7"/>
      <c r="AF197" s="390"/>
      <c r="AG197" s="391"/>
      <c r="AH197" s="391"/>
      <c r="AI197" s="391"/>
      <c r="AJ197" s="391"/>
      <c r="AK197" s="391"/>
      <c r="AL197" s="391"/>
      <c r="AM197" s="391"/>
      <c r="AN197" s="391"/>
      <c r="AO197" s="391"/>
      <c r="AP197" s="391"/>
      <c r="AQ197" s="392"/>
      <c r="AR197" s="7"/>
      <c r="AS197" s="390"/>
      <c r="AT197" s="391"/>
      <c r="AU197" s="391"/>
      <c r="AV197" s="391"/>
      <c r="AW197" s="391"/>
      <c r="AX197" s="391"/>
      <c r="AY197" s="391"/>
      <c r="AZ197" s="391"/>
      <c r="BA197" s="391"/>
      <c r="BB197" s="391"/>
      <c r="BC197" s="391"/>
      <c r="BD197" s="392"/>
    </row>
    <row r="198" spans="1:56" ht="23" x14ac:dyDescent="0.35">
      <c r="A198" s="37" t="s">
        <v>51</v>
      </c>
      <c r="B198" s="37" t="s">
        <v>183</v>
      </c>
      <c r="C198" s="37">
        <v>142</v>
      </c>
      <c r="E198" s="47" t="s">
        <v>213</v>
      </c>
      <c r="F198" s="374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81"/>
      <c r="R198" s="7"/>
      <c r="S198" s="374"/>
      <c r="T198" s="39"/>
      <c r="U198" s="39"/>
      <c r="V198" s="39"/>
      <c r="W198" s="39"/>
      <c r="X198" s="39"/>
      <c r="Y198" s="39"/>
      <c r="Z198" s="39"/>
      <c r="AA198" s="39"/>
      <c r="AB198" s="39"/>
      <c r="AC198" s="39"/>
      <c r="AD198" s="381"/>
      <c r="AE198" s="7"/>
      <c r="AF198" s="374"/>
      <c r="AG198" s="39"/>
      <c r="AH198" s="39"/>
      <c r="AI198" s="39"/>
      <c r="AJ198" s="39"/>
      <c r="AK198" s="39"/>
      <c r="AL198" s="39"/>
      <c r="AM198" s="39"/>
      <c r="AN198" s="39"/>
      <c r="AO198" s="39"/>
      <c r="AP198" s="39"/>
      <c r="AQ198" s="381"/>
      <c r="AR198" s="7"/>
      <c r="AS198" s="374"/>
      <c r="AT198" s="39"/>
      <c r="AU198" s="39"/>
      <c r="AV198" s="39"/>
      <c r="AW198" s="39"/>
      <c r="AX198" s="39"/>
      <c r="AY198" s="39"/>
      <c r="AZ198" s="39"/>
      <c r="BA198" s="39"/>
      <c r="BB198" s="39"/>
      <c r="BC198" s="39"/>
      <c r="BD198" s="381"/>
    </row>
    <row r="199" spans="1:56" ht="23" x14ac:dyDescent="0.35">
      <c r="A199" s="37" t="s">
        <v>51</v>
      </c>
      <c r="B199" s="37" t="s">
        <v>184</v>
      </c>
      <c r="C199" s="37">
        <v>143</v>
      </c>
      <c r="E199" s="267" t="s">
        <v>214</v>
      </c>
      <c r="F199" s="374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81"/>
      <c r="R199" s="7"/>
      <c r="S199" s="390"/>
      <c r="T199" s="391"/>
      <c r="U199" s="391"/>
      <c r="V199" s="391"/>
      <c r="W199" s="391"/>
      <c r="X199" s="391"/>
      <c r="Y199" s="391"/>
      <c r="Z199" s="391"/>
      <c r="AA199" s="391"/>
      <c r="AB199" s="391"/>
      <c r="AC199" s="391"/>
      <c r="AD199" s="392"/>
      <c r="AE199" s="7"/>
      <c r="AF199" s="374"/>
      <c r="AG199" s="39"/>
      <c r="AH199" s="39"/>
      <c r="AI199" s="39"/>
      <c r="AJ199" s="39"/>
      <c r="AK199" s="39"/>
      <c r="AL199" s="39"/>
      <c r="AM199" s="39"/>
      <c r="AN199" s="39"/>
      <c r="AO199" s="39"/>
      <c r="AP199" s="39"/>
      <c r="AQ199" s="381"/>
      <c r="AR199" s="7"/>
      <c r="AS199" s="374"/>
      <c r="AT199" s="39"/>
      <c r="AU199" s="39"/>
      <c r="AV199" s="39"/>
      <c r="AW199" s="39"/>
      <c r="AX199" s="39"/>
      <c r="AY199" s="39"/>
      <c r="AZ199" s="39"/>
      <c r="BA199" s="39"/>
      <c r="BB199" s="39"/>
      <c r="BC199" s="39"/>
      <c r="BD199" s="381"/>
    </row>
    <row r="200" spans="1:56" ht="23" x14ac:dyDescent="0.35">
      <c r="A200" s="37" t="s">
        <v>51</v>
      </c>
      <c r="B200" s="37" t="s">
        <v>185</v>
      </c>
      <c r="C200" s="37">
        <v>144</v>
      </c>
      <c r="E200" s="267" t="s">
        <v>215</v>
      </c>
      <c r="F200" s="374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81"/>
      <c r="R200" s="7"/>
      <c r="S200" s="374"/>
      <c r="T200" s="39"/>
      <c r="U200" s="39"/>
      <c r="V200" s="39"/>
      <c r="W200" s="39"/>
      <c r="X200" s="39"/>
      <c r="Y200" s="39"/>
      <c r="Z200" s="39"/>
      <c r="AA200" s="39"/>
      <c r="AB200" s="39"/>
      <c r="AC200" s="39"/>
      <c r="AD200" s="381"/>
      <c r="AE200" s="7"/>
      <c r="AF200" s="374"/>
      <c r="AG200" s="39"/>
      <c r="AH200" s="39"/>
      <c r="AI200" s="39"/>
      <c r="AJ200" s="39"/>
      <c r="AK200" s="39"/>
      <c r="AL200" s="39"/>
      <c r="AM200" s="39"/>
      <c r="AN200" s="39"/>
      <c r="AO200" s="39"/>
      <c r="AP200" s="39"/>
      <c r="AQ200" s="381"/>
      <c r="AR200" s="7"/>
      <c r="AS200" s="374"/>
      <c r="AT200" s="39"/>
      <c r="AU200" s="39"/>
      <c r="AV200" s="39"/>
      <c r="AW200" s="39"/>
      <c r="AX200" s="39"/>
      <c r="AY200" s="39"/>
      <c r="AZ200" s="39"/>
      <c r="BA200" s="39"/>
      <c r="BB200" s="39"/>
      <c r="BC200" s="39"/>
      <c r="BD200" s="381"/>
    </row>
    <row r="201" spans="1:56" ht="23" x14ac:dyDescent="0.35">
      <c r="B201" s="37"/>
      <c r="C201" s="37"/>
      <c r="E201" s="46" t="s">
        <v>217</v>
      </c>
      <c r="F201" s="327"/>
      <c r="G201" s="326"/>
      <c r="H201" s="326"/>
      <c r="I201" s="326"/>
      <c r="J201" s="326"/>
      <c r="K201" s="326"/>
      <c r="L201" s="326"/>
      <c r="M201" s="326"/>
      <c r="N201" s="326"/>
      <c r="O201" s="326"/>
      <c r="P201" s="326"/>
      <c r="Q201" s="9"/>
      <c r="R201" s="7"/>
      <c r="S201" s="327"/>
      <c r="T201" s="326"/>
      <c r="U201" s="326"/>
      <c r="V201" s="326"/>
      <c r="W201" s="326"/>
      <c r="X201" s="326"/>
      <c r="Y201" s="326"/>
      <c r="Z201" s="326"/>
      <c r="AA201" s="326"/>
      <c r="AB201" s="326"/>
      <c r="AC201" s="326"/>
      <c r="AD201" s="9"/>
      <c r="AE201" s="7"/>
      <c r="AF201" s="327"/>
      <c r="AG201" s="326"/>
      <c r="AH201" s="326"/>
      <c r="AI201" s="326"/>
      <c r="AJ201" s="326"/>
      <c r="AK201" s="326"/>
      <c r="AL201" s="326"/>
      <c r="AM201" s="326"/>
      <c r="AN201" s="326"/>
      <c r="AO201" s="326"/>
      <c r="AP201" s="326"/>
      <c r="AQ201" s="9"/>
      <c r="AR201" s="7"/>
      <c r="AS201" s="327"/>
      <c r="AT201" s="326"/>
      <c r="AU201" s="326"/>
      <c r="AV201" s="326"/>
      <c r="AW201" s="326"/>
      <c r="AX201" s="326"/>
      <c r="AY201" s="326"/>
      <c r="AZ201" s="326"/>
      <c r="BA201" s="326"/>
      <c r="BB201" s="326"/>
      <c r="BC201" s="326"/>
      <c r="BD201" s="9"/>
    </row>
    <row r="202" spans="1:56" ht="23" x14ac:dyDescent="0.35">
      <c r="A202" s="37" t="s">
        <v>51</v>
      </c>
      <c r="B202" s="37" t="s">
        <v>186</v>
      </c>
      <c r="C202" s="37">
        <v>145</v>
      </c>
      <c r="E202" s="69" t="s">
        <v>218</v>
      </c>
      <c r="F202" s="42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81"/>
      <c r="R202" s="7"/>
      <c r="S202" s="393"/>
      <c r="T202" s="391"/>
      <c r="U202" s="391"/>
      <c r="V202" s="391"/>
      <c r="W202" s="391"/>
      <c r="X202" s="391"/>
      <c r="Y202" s="391"/>
      <c r="Z202" s="391"/>
      <c r="AA202" s="391"/>
      <c r="AB202" s="391"/>
      <c r="AC202" s="391"/>
      <c r="AD202" s="392"/>
      <c r="AE202" s="7"/>
      <c r="AF202" s="42"/>
      <c r="AG202" s="39"/>
      <c r="AH202" s="39"/>
      <c r="AI202" s="39"/>
      <c r="AJ202" s="39"/>
      <c r="AK202" s="39"/>
      <c r="AL202" s="39"/>
      <c r="AM202" s="39"/>
      <c r="AN202" s="39"/>
      <c r="AO202" s="39"/>
      <c r="AP202" s="39"/>
      <c r="AQ202" s="381"/>
      <c r="AR202" s="7"/>
      <c r="AS202" s="42"/>
      <c r="AT202" s="39"/>
      <c r="AU202" s="39"/>
      <c r="AV202" s="39"/>
      <c r="AW202" s="39"/>
      <c r="AX202" s="39"/>
      <c r="AY202" s="39"/>
      <c r="AZ202" s="39"/>
      <c r="BA202" s="39"/>
      <c r="BB202" s="39"/>
      <c r="BC202" s="39"/>
      <c r="BD202" s="381"/>
    </row>
    <row r="203" spans="1:56" ht="23" x14ac:dyDescent="0.35">
      <c r="A203" s="37" t="s">
        <v>51</v>
      </c>
      <c r="B203" s="37" t="s">
        <v>187</v>
      </c>
      <c r="C203" s="37">
        <v>146</v>
      </c>
      <c r="E203" s="69" t="s">
        <v>319</v>
      </c>
      <c r="F203" s="390"/>
      <c r="G203" s="391"/>
      <c r="H203" s="391"/>
      <c r="I203" s="391"/>
      <c r="J203" s="391"/>
      <c r="K203" s="391"/>
      <c r="L203" s="391"/>
      <c r="M203" s="391"/>
      <c r="N203" s="391"/>
      <c r="O203" s="391"/>
      <c r="P203" s="391"/>
      <c r="Q203" s="392"/>
      <c r="S203" s="390"/>
      <c r="T203" s="391"/>
      <c r="U203" s="391"/>
      <c r="V203" s="391"/>
      <c r="W203" s="391"/>
      <c r="X203" s="391"/>
      <c r="Y203" s="391"/>
      <c r="Z203" s="391"/>
      <c r="AA203" s="391"/>
      <c r="AB203" s="391"/>
      <c r="AC203" s="391"/>
      <c r="AD203" s="392"/>
      <c r="AF203" s="390"/>
      <c r="AG203" s="391"/>
      <c r="AH203" s="391"/>
      <c r="AI203" s="391"/>
      <c r="AJ203" s="391"/>
      <c r="AK203" s="391"/>
      <c r="AL203" s="391"/>
      <c r="AM203" s="391"/>
      <c r="AN203" s="391"/>
      <c r="AO203" s="391"/>
      <c r="AP203" s="391"/>
      <c r="AQ203" s="392"/>
      <c r="AS203" s="390"/>
      <c r="AT203" s="391"/>
      <c r="AU203" s="391"/>
      <c r="AV203" s="391"/>
      <c r="AW203" s="391"/>
      <c r="AX203" s="391"/>
      <c r="AY203" s="391"/>
      <c r="AZ203" s="391"/>
      <c r="BA203" s="391"/>
      <c r="BB203" s="391"/>
      <c r="BC203" s="391"/>
      <c r="BD203" s="392"/>
    </row>
    <row r="204" spans="1:56" ht="23" x14ac:dyDescent="0.35">
      <c r="A204" s="37" t="s">
        <v>51</v>
      </c>
      <c r="B204" s="37" t="s">
        <v>188</v>
      </c>
      <c r="C204" s="37">
        <v>147</v>
      </c>
      <c r="E204" s="69" t="s">
        <v>220</v>
      </c>
      <c r="F204" s="390"/>
      <c r="G204" s="391"/>
      <c r="H204" s="391"/>
      <c r="I204" s="391"/>
      <c r="J204" s="391"/>
      <c r="K204" s="391"/>
      <c r="L204" s="391"/>
      <c r="M204" s="391"/>
      <c r="N204" s="391"/>
      <c r="O204" s="391"/>
      <c r="P204" s="391"/>
      <c r="Q204" s="392"/>
      <c r="R204" s="7"/>
      <c r="S204" s="374"/>
      <c r="T204" s="39"/>
      <c r="U204" s="39"/>
      <c r="V204" s="39"/>
      <c r="W204" s="39"/>
      <c r="X204" s="39"/>
      <c r="Y204" s="39"/>
      <c r="Z204" s="39"/>
      <c r="AA204" s="39"/>
      <c r="AB204" s="39"/>
      <c r="AC204" s="39"/>
      <c r="AD204" s="381"/>
      <c r="AE204" s="7"/>
      <c r="AF204" s="374"/>
      <c r="AG204" s="39"/>
      <c r="AH204" s="39"/>
      <c r="AI204" s="39"/>
      <c r="AJ204" s="39"/>
      <c r="AK204" s="39"/>
      <c r="AL204" s="39"/>
      <c r="AM204" s="39"/>
      <c r="AN204" s="39"/>
      <c r="AO204" s="39"/>
      <c r="AP204" s="39"/>
      <c r="AQ204" s="381"/>
      <c r="AR204" s="7"/>
      <c r="AS204" s="390"/>
      <c r="AT204" s="391"/>
      <c r="AU204" s="391"/>
      <c r="AV204" s="391"/>
      <c r="AW204" s="391"/>
      <c r="AX204" s="391"/>
      <c r="AY204" s="391"/>
      <c r="AZ204" s="391"/>
      <c r="BA204" s="391"/>
      <c r="BB204" s="391"/>
      <c r="BC204" s="391"/>
      <c r="BD204" s="392"/>
    </row>
    <row r="205" spans="1:56" ht="23" x14ac:dyDescent="0.35">
      <c r="B205" s="37"/>
      <c r="C205" s="37"/>
      <c r="E205" s="46" t="s">
        <v>222</v>
      </c>
      <c r="F205" s="327"/>
      <c r="G205" s="326"/>
      <c r="H205" s="326"/>
      <c r="I205" s="326"/>
      <c r="J205" s="326"/>
      <c r="K205" s="326"/>
      <c r="L205" s="326"/>
      <c r="M205" s="326"/>
      <c r="N205" s="326"/>
      <c r="O205" s="326"/>
      <c r="P205" s="326"/>
      <c r="Q205" s="9"/>
      <c r="R205" s="7"/>
      <c r="S205" s="327"/>
      <c r="T205" s="326"/>
      <c r="U205" s="326"/>
      <c r="V205" s="326"/>
      <c r="W205" s="326"/>
      <c r="X205" s="326"/>
      <c r="Y205" s="326"/>
      <c r="Z205" s="326"/>
      <c r="AA205" s="326"/>
      <c r="AB205" s="326"/>
      <c r="AC205" s="326"/>
      <c r="AD205" s="9"/>
      <c r="AE205" s="7"/>
      <c r="AF205" s="327"/>
      <c r="AG205" s="326"/>
      <c r="AH205" s="326"/>
      <c r="AI205" s="326"/>
      <c r="AJ205" s="326"/>
      <c r="AK205" s="326"/>
      <c r="AL205" s="326"/>
      <c r="AM205" s="326"/>
      <c r="AN205" s="326"/>
      <c r="AO205" s="326"/>
      <c r="AP205" s="326"/>
      <c r="AQ205" s="9"/>
      <c r="AR205" s="7"/>
      <c r="AS205" s="327"/>
      <c r="AT205" s="326"/>
      <c r="AU205" s="326"/>
      <c r="AV205" s="326"/>
      <c r="AW205" s="326"/>
      <c r="AX205" s="326"/>
      <c r="AY205" s="326"/>
      <c r="AZ205" s="326"/>
      <c r="BA205" s="326"/>
      <c r="BB205" s="326"/>
      <c r="BC205" s="326"/>
      <c r="BD205" s="9"/>
    </row>
    <row r="206" spans="1:56" ht="23" x14ac:dyDescent="0.35">
      <c r="A206" s="37" t="s">
        <v>51</v>
      </c>
      <c r="B206" s="37" t="s">
        <v>189</v>
      </c>
      <c r="C206" s="37">
        <v>148</v>
      </c>
      <c r="E206" s="69" t="s">
        <v>223</v>
      </c>
      <c r="F206" s="390"/>
      <c r="G206" s="391"/>
      <c r="H206" s="391"/>
      <c r="I206" s="391"/>
      <c r="J206" s="391"/>
      <c r="K206" s="391"/>
      <c r="L206" s="391"/>
      <c r="M206" s="391"/>
      <c r="N206" s="391"/>
      <c r="O206" s="391"/>
      <c r="P206" s="391"/>
      <c r="Q206" s="392"/>
      <c r="R206" s="7"/>
      <c r="S206" s="390"/>
      <c r="T206" s="391"/>
      <c r="U206" s="391"/>
      <c r="V206" s="391"/>
      <c r="W206" s="391"/>
      <c r="X206" s="391"/>
      <c r="Y206" s="391"/>
      <c r="Z206" s="391"/>
      <c r="AA206" s="391"/>
      <c r="AB206" s="391"/>
      <c r="AC206" s="391"/>
      <c r="AD206" s="392"/>
      <c r="AE206" s="7"/>
      <c r="AF206" s="390"/>
      <c r="AG206" s="391"/>
      <c r="AH206" s="391"/>
      <c r="AI206" s="391"/>
      <c r="AJ206" s="391"/>
      <c r="AK206" s="391"/>
      <c r="AL206" s="391"/>
      <c r="AM206" s="391"/>
      <c r="AN206" s="391"/>
      <c r="AO206" s="391"/>
      <c r="AP206" s="391"/>
      <c r="AQ206" s="392"/>
      <c r="AR206" s="7"/>
      <c r="AS206" s="390"/>
      <c r="AT206" s="391"/>
      <c r="AU206" s="391"/>
      <c r="AV206" s="391"/>
      <c r="AW206" s="391"/>
      <c r="AX206" s="391"/>
      <c r="AY206" s="391"/>
      <c r="AZ206" s="391"/>
      <c r="BA206" s="391"/>
      <c r="BB206" s="391"/>
      <c r="BC206" s="391"/>
      <c r="BD206" s="392"/>
    </row>
    <row r="207" spans="1:56" ht="23" x14ac:dyDescent="0.35">
      <c r="A207" s="37" t="s">
        <v>51</v>
      </c>
      <c r="B207" s="37" t="s">
        <v>190</v>
      </c>
      <c r="C207" s="37">
        <v>149</v>
      </c>
      <c r="E207" s="69" t="s">
        <v>224</v>
      </c>
      <c r="F207" s="390"/>
      <c r="G207" s="391"/>
      <c r="H207" s="391"/>
      <c r="I207" s="391"/>
      <c r="J207" s="391"/>
      <c r="K207" s="391"/>
      <c r="L207" s="391"/>
      <c r="M207" s="391"/>
      <c r="N207" s="391"/>
      <c r="O207" s="391"/>
      <c r="P207" s="391"/>
      <c r="Q207" s="392"/>
      <c r="R207" s="7"/>
      <c r="S207" s="390"/>
      <c r="T207" s="391"/>
      <c r="U207" s="391"/>
      <c r="V207" s="391"/>
      <c r="W207" s="391"/>
      <c r="X207" s="391"/>
      <c r="Y207" s="391"/>
      <c r="Z207" s="391"/>
      <c r="AA207" s="391"/>
      <c r="AB207" s="391"/>
      <c r="AC207" s="391"/>
      <c r="AD207" s="392"/>
      <c r="AE207" s="7"/>
      <c r="AF207" s="390"/>
      <c r="AG207" s="391"/>
      <c r="AH207" s="391"/>
      <c r="AI207" s="391"/>
      <c r="AJ207" s="391"/>
      <c r="AK207" s="391"/>
      <c r="AL207" s="391"/>
      <c r="AM207" s="391"/>
      <c r="AN207" s="391"/>
      <c r="AO207" s="391"/>
      <c r="AP207" s="391"/>
      <c r="AQ207" s="392"/>
      <c r="AR207" s="7"/>
      <c r="AS207" s="390"/>
      <c r="AT207" s="391"/>
      <c r="AU207" s="391"/>
      <c r="AV207" s="391"/>
      <c r="AW207" s="391"/>
      <c r="AX207" s="391"/>
      <c r="AY207" s="391"/>
      <c r="AZ207" s="391"/>
      <c r="BA207" s="391"/>
      <c r="BB207" s="391"/>
      <c r="BC207" s="391"/>
      <c r="BD207" s="392"/>
    </row>
    <row r="208" spans="1:56" ht="23" x14ac:dyDescent="0.35">
      <c r="A208" s="37" t="s">
        <v>51</v>
      </c>
      <c r="B208" s="37" t="s">
        <v>191</v>
      </c>
      <c r="C208" s="37">
        <v>150</v>
      </c>
      <c r="E208" s="69" t="s">
        <v>225</v>
      </c>
      <c r="F208" s="390"/>
      <c r="G208" s="391"/>
      <c r="H208" s="391"/>
      <c r="I208" s="391"/>
      <c r="J208" s="391"/>
      <c r="K208" s="391"/>
      <c r="L208" s="391"/>
      <c r="M208" s="391"/>
      <c r="N208" s="391"/>
      <c r="O208" s="391"/>
      <c r="P208" s="391"/>
      <c r="Q208" s="392"/>
      <c r="R208" s="7"/>
      <c r="S208" s="390"/>
      <c r="T208" s="391"/>
      <c r="U208" s="391"/>
      <c r="V208" s="391"/>
      <c r="W208" s="391"/>
      <c r="X208" s="391"/>
      <c r="Y208" s="391"/>
      <c r="Z208" s="391"/>
      <c r="AA208" s="391"/>
      <c r="AB208" s="391"/>
      <c r="AC208" s="391"/>
      <c r="AD208" s="392"/>
      <c r="AE208" s="7"/>
      <c r="AF208" s="390"/>
      <c r="AG208" s="391"/>
      <c r="AH208" s="391"/>
      <c r="AI208" s="391"/>
      <c r="AJ208" s="391"/>
      <c r="AK208" s="391"/>
      <c r="AL208" s="391"/>
      <c r="AM208" s="391"/>
      <c r="AN208" s="391"/>
      <c r="AO208" s="391"/>
      <c r="AP208" s="391"/>
      <c r="AQ208" s="392"/>
      <c r="AR208" s="7"/>
      <c r="AS208" s="390"/>
      <c r="AT208" s="391"/>
      <c r="AU208" s="391"/>
      <c r="AV208" s="391"/>
      <c r="AW208" s="391"/>
      <c r="AX208" s="391"/>
      <c r="AY208" s="391"/>
      <c r="AZ208" s="391"/>
      <c r="BA208" s="391"/>
      <c r="BB208" s="391"/>
      <c r="BC208" s="391"/>
      <c r="BD208" s="392"/>
    </row>
    <row r="209" spans="1:56" ht="23" x14ac:dyDescent="0.35">
      <c r="A209" s="37" t="s">
        <v>51</v>
      </c>
      <c r="B209" s="37" t="s">
        <v>192</v>
      </c>
      <c r="C209" s="37">
        <v>151</v>
      </c>
      <c r="E209" s="69" t="s">
        <v>226</v>
      </c>
      <c r="F209" s="390"/>
      <c r="G209" s="391"/>
      <c r="H209" s="391"/>
      <c r="I209" s="391"/>
      <c r="J209" s="391"/>
      <c r="K209" s="391"/>
      <c r="L209" s="391"/>
      <c r="M209" s="391"/>
      <c r="N209" s="391"/>
      <c r="O209" s="391"/>
      <c r="P209" s="391"/>
      <c r="Q209" s="392"/>
      <c r="R209" s="7"/>
      <c r="S209" s="390"/>
      <c r="T209" s="391"/>
      <c r="U209" s="391"/>
      <c r="V209" s="391"/>
      <c r="W209" s="391"/>
      <c r="X209" s="391"/>
      <c r="Y209" s="391"/>
      <c r="Z209" s="391"/>
      <c r="AA209" s="391"/>
      <c r="AB209" s="391"/>
      <c r="AC209" s="391"/>
      <c r="AD209" s="392"/>
      <c r="AE209" s="7"/>
      <c r="AF209" s="390"/>
      <c r="AG209" s="391"/>
      <c r="AH209" s="391"/>
      <c r="AI209" s="391"/>
      <c r="AJ209" s="391"/>
      <c r="AK209" s="391"/>
      <c r="AL209" s="391"/>
      <c r="AM209" s="391"/>
      <c r="AN209" s="391"/>
      <c r="AO209" s="391"/>
      <c r="AP209" s="391"/>
      <c r="AQ209" s="392"/>
      <c r="AR209" s="7"/>
      <c r="AS209" s="390"/>
      <c r="AT209" s="391"/>
      <c r="AU209" s="391"/>
      <c r="AV209" s="391"/>
      <c r="AW209" s="391"/>
      <c r="AX209" s="391"/>
      <c r="AY209" s="391"/>
      <c r="AZ209" s="391"/>
      <c r="BA209" s="391"/>
      <c r="BB209" s="391"/>
      <c r="BC209" s="391"/>
      <c r="BD209" s="392"/>
    </row>
    <row r="210" spans="1:56" ht="23" x14ac:dyDescent="0.35">
      <c r="A210" s="37" t="s">
        <v>51</v>
      </c>
      <c r="B210" s="37" t="s">
        <v>193</v>
      </c>
      <c r="C210" s="37">
        <v>152</v>
      </c>
      <c r="E210" s="69" t="s">
        <v>227</v>
      </c>
      <c r="F210" s="390"/>
      <c r="G210" s="391"/>
      <c r="H210" s="391"/>
      <c r="I210" s="391"/>
      <c r="J210" s="391"/>
      <c r="K210" s="391"/>
      <c r="L210" s="391"/>
      <c r="M210" s="391"/>
      <c r="N210" s="391"/>
      <c r="O210" s="391"/>
      <c r="P210" s="391"/>
      <c r="Q210" s="392"/>
      <c r="R210" s="7"/>
      <c r="S210" s="390"/>
      <c r="T210" s="391"/>
      <c r="U210" s="391"/>
      <c r="V210" s="391"/>
      <c r="W210" s="391"/>
      <c r="X210" s="391"/>
      <c r="Y210" s="391"/>
      <c r="Z210" s="391"/>
      <c r="AA210" s="391"/>
      <c r="AB210" s="391"/>
      <c r="AC210" s="391"/>
      <c r="AD210" s="392"/>
      <c r="AE210" s="7"/>
      <c r="AF210" s="390"/>
      <c r="AG210" s="391"/>
      <c r="AH210" s="391"/>
      <c r="AI210" s="391"/>
      <c r="AJ210" s="391"/>
      <c r="AK210" s="391"/>
      <c r="AL210" s="391"/>
      <c r="AM210" s="391"/>
      <c r="AN210" s="391"/>
      <c r="AO210" s="391"/>
      <c r="AP210" s="391"/>
      <c r="AQ210" s="392"/>
      <c r="AR210" s="7"/>
      <c r="AS210" s="390"/>
      <c r="AT210" s="391"/>
      <c r="AU210" s="391"/>
      <c r="AV210" s="391"/>
      <c r="AW210" s="391"/>
      <c r="AX210" s="391"/>
      <c r="AY210" s="391"/>
      <c r="AZ210" s="391"/>
      <c r="BA210" s="391"/>
      <c r="BB210" s="391"/>
      <c r="BC210" s="391"/>
      <c r="BD210" s="392"/>
    </row>
    <row r="211" spans="1:56" ht="23" x14ac:dyDescent="0.35">
      <c r="C211" s="37"/>
      <c r="E211" s="45" t="s">
        <v>54</v>
      </c>
      <c r="F211" s="372"/>
      <c r="G211" s="386"/>
      <c r="H211" s="386"/>
      <c r="I211" s="386"/>
      <c r="J211" s="386"/>
      <c r="K211" s="386"/>
      <c r="L211" s="386"/>
      <c r="M211" s="386"/>
      <c r="N211" s="386"/>
      <c r="O211" s="386"/>
      <c r="P211" s="386"/>
      <c r="Q211" s="379"/>
      <c r="R211" s="7"/>
      <c r="S211" s="372"/>
      <c r="T211" s="386"/>
      <c r="U211" s="386"/>
      <c r="V211" s="386"/>
      <c r="W211" s="386"/>
      <c r="X211" s="386"/>
      <c r="Y211" s="386"/>
      <c r="Z211" s="386"/>
      <c r="AA211" s="386"/>
      <c r="AB211" s="386"/>
      <c r="AC211" s="386"/>
      <c r="AD211" s="379"/>
      <c r="AE211" s="7"/>
      <c r="AF211" s="372"/>
      <c r="AG211" s="386"/>
      <c r="AH211" s="386"/>
      <c r="AI211" s="386"/>
      <c r="AJ211" s="386"/>
      <c r="AK211" s="386"/>
      <c r="AL211" s="386"/>
      <c r="AM211" s="386"/>
      <c r="AN211" s="386"/>
      <c r="AO211" s="386"/>
      <c r="AP211" s="386"/>
      <c r="AQ211" s="379"/>
      <c r="AR211" s="7"/>
      <c r="AS211" s="372"/>
      <c r="AT211" s="386"/>
      <c r="AU211" s="386"/>
      <c r="AV211" s="386"/>
      <c r="AW211" s="386"/>
      <c r="AX211" s="386"/>
      <c r="AY211" s="386"/>
      <c r="AZ211" s="386"/>
      <c r="BA211" s="386"/>
      <c r="BB211" s="386"/>
      <c r="BC211" s="386"/>
      <c r="BD211" s="379"/>
    </row>
    <row r="212" spans="1:56" ht="23" x14ac:dyDescent="0.35">
      <c r="B212" s="57"/>
      <c r="C212" s="37"/>
      <c r="E212" s="46" t="s">
        <v>200</v>
      </c>
      <c r="F212" s="325"/>
      <c r="G212" s="326"/>
      <c r="H212" s="326"/>
      <c r="I212" s="326"/>
      <c r="J212" s="326"/>
      <c r="K212" s="326"/>
      <c r="L212" s="326"/>
      <c r="M212" s="326"/>
      <c r="N212" s="326"/>
      <c r="O212" s="326"/>
      <c r="P212" s="326"/>
      <c r="Q212" s="9"/>
      <c r="R212" s="7"/>
      <c r="S212" s="325"/>
      <c r="T212" s="326"/>
      <c r="U212" s="326"/>
      <c r="V212" s="326"/>
      <c r="W212" s="326"/>
      <c r="X212" s="326"/>
      <c r="Y212" s="326"/>
      <c r="Z212" s="326"/>
      <c r="AA212" s="326"/>
      <c r="AB212" s="326"/>
      <c r="AC212" s="326"/>
      <c r="AD212" s="9"/>
      <c r="AE212" s="7"/>
      <c r="AF212" s="325"/>
      <c r="AG212" s="326"/>
      <c r="AH212" s="326"/>
      <c r="AI212" s="326"/>
      <c r="AJ212" s="326"/>
      <c r="AK212" s="326"/>
      <c r="AL212" s="326"/>
      <c r="AM212" s="326"/>
      <c r="AN212" s="326"/>
      <c r="AO212" s="326"/>
      <c r="AP212" s="326"/>
      <c r="AQ212" s="9"/>
      <c r="AR212" s="7"/>
      <c r="AS212" s="325"/>
      <c r="AT212" s="326"/>
      <c r="AU212" s="326"/>
      <c r="AV212" s="326"/>
      <c r="AW212" s="326"/>
      <c r="AX212" s="326"/>
      <c r="AY212" s="326"/>
      <c r="AZ212" s="326"/>
      <c r="BA212" s="326"/>
      <c r="BB212" s="326"/>
      <c r="BC212" s="326"/>
      <c r="BD212" s="9"/>
    </row>
    <row r="213" spans="1:56" ht="23" x14ac:dyDescent="0.35">
      <c r="B213" s="57"/>
      <c r="C213" s="37"/>
      <c r="E213" s="262" t="s">
        <v>202</v>
      </c>
      <c r="F213" s="375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380"/>
      <c r="R213" s="7"/>
      <c r="S213" s="375"/>
      <c r="T213" s="19"/>
      <c r="U213" s="19"/>
      <c r="V213" s="19"/>
      <c r="W213" s="19"/>
      <c r="X213" s="19"/>
      <c r="Y213" s="19"/>
      <c r="Z213" s="19"/>
      <c r="AA213" s="19"/>
      <c r="AB213" s="19"/>
      <c r="AC213" s="19"/>
      <c r="AD213" s="380"/>
      <c r="AE213" s="7"/>
      <c r="AF213" s="375"/>
      <c r="AG213" s="19"/>
      <c r="AH213" s="19"/>
      <c r="AI213" s="19"/>
      <c r="AJ213" s="19"/>
      <c r="AK213" s="19"/>
      <c r="AL213" s="19"/>
      <c r="AM213" s="19"/>
      <c r="AN213" s="19"/>
      <c r="AO213" s="19"/>
      <c r="AP213" s="19"/>
      <c r="AQ213" s="380"/>
      <c r="AR213" s="7"/>
      <c r="AS213" s="375"/>
      <c r="AT213" s="19"/>
      <c r="AU213" s="19"/>
      <c r="AV213" s="19"/>
      <c r="AW213" s="19"/>
      <c r="AX213" s="19"/>
      <c r="AY213" s="19"/>
      <c r="AZ213" s="19"/>
      <c r="BA213" s="19"/>
      <c r="BB213" s="19"/>
      <c r="BC213" s="19"/>
      <c r="BD213" s="380"/>
    </row>
    <row r="214" spans="1:56" ht="23" x14ac:dyDescent="0.35">
      <c r="A214" s="37" t="s">
        <v>53</v>
      </c>
      <c r="B214" s="37" t="s">
        <v>175</v>
      </c>
      <c r="C214" s="37">
        <v>153</v>
      </c>
      <c r="E214" s="47" t="s">
        <v>308</v>
      </c>
      <c r="F214" s="390"/>
      <c r="G214" s="391"/>
      <c r="H214" s="391"/>
      <c r="I214" s="391"/>
      <c r="J214" s="391"/>
      <c r="K214" s="391"/>
      <c r="L214" s="391"/>
      <c r="M214" s="391"/>
      <c r="N214" s="391"/>
      <c r="O214" s="391"/>
      <c r="P214" s="391"/>
      <c r="Q214" s="392"/>
      <c r="R214" s="7"/>
      <c r="S214" s="390"/>
      <c r="T214" s="391"/>
      <c r="U214" s="391"/>
      <c r="V214" s="391"/>
      <c r="W214" s="391"/>
      <c r="X214" s="391"/>
      <c r="Y214" s="391"/>
      <c r="Z214" s="391"/>
      <c r="AA214" s="391"/>
      <c r="AB214" s="391"/>
      <c r="AC214" s="391"/>
      <c r="AD214" s="392"/>
      <c r="AE214" s="7"/>
      <c r="AF214" s="390"/>
      <c r="AG214" s="391"/>
      <c r="AH214" s="391"/>
      <c r="AI214" s="391"/>
      <c r="AJ214" s="391"/>
      <c r="AK214" s="391"/>
      <c r="AL214" s="391"/>
      <c r="AM214" s="391"/>
      <c r="AN214" s="391"/>
      <c r="AO214" s="391"/>
      <c r="AP214" s="391"/>
      <c r="AQ214" s="392"/>
      <c r="AR214" s="7"/>
      <c r="AS214" s="390"/>
      <c r="AT214" s="391"/>
      <c r="AU214" s="391"/>
      <c r="AV214" s="391"/>
      <c r="AW214" s="391"/>
      <c r="AX214" s="391"/>
      <c r="AY214" s="391"/>
      <c r="AZ214" s="391"/>
      <c r="BA214" s="391"/>
      <c r="BB214" s="391"/>
      <c r="BC214" s="391"/>
      <c r="BD214" s="392"/>
    </row>
    <row r="215" spans="1:56" ht="23" x14ac:dyDescent="0.35">
      <c r="B215" s="58"/>
      <c r="C215" s="37"/>
      <c r="E215" s="71" t="s">
        <v>370</v>
      </c>
      <c r="F215" s="375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380"/>
      <c r="R215" s="7"/>
      <c r="S215" s="375"/>
      <c r="T215" s="19"/>
      <c r="U215" s="19"/>
      <c r="V215" s="19"/>
      <c r="W215" s="19"/>
      <c r="X215" s="19"/>
      <c r="Y215" s="19"/>
      <c r="Z215" s="19"/>
      <c r="AA215" s="19"/>
      <c r="AB215" s="19"/>
      <c r="AC215" s="19"/>
      <c r="AD215" s="380"/>
      <c r="AE215" s="7"/>
      <c r="AF215" s="375"/>
      <c r="AG215" s="19"/>
      <c r="AH215" s="19"/>
      <c r="AI215" s="19"/>
      <c r="AJ215" s="19"/>
      <c r="AK215" s="19"/>
      <c r="AL215" s="19"/>
      <c r="AM215" s="19"/>
      <c r="AN215" s="19"/>
      <c r="AO215" s="19"/>
      <c r="AP215" s="19"/>
      <c r="AQ215" s="380"/>
      <c r="AR215" s="7"/>
      <c r="AS215" s="375"/>
      <c r="AT215" s="19"/>
      <c r="AU215" s="19"/>
      <c r="AV215" s="19"/>
      <c r="AW215" s="19"/>
      <c r="AX215" s="19"/>
      <c r="AY215" s="19"/>
      <c r="AZ215" s="19"/>
      <c r="BA215" s="19"/>
      <c r="BB215" s="19"/>
      <c r="BC215" s="19"/>
      <c r="BD215" s="380"/>
    </row>
    <row r="216" spans="1:56" ht="23" x14ac:dyDescent="0.35">
      <c r="A216" s="37" t="s">
        <v>53</v>
      </c>
      <c r="B216" s="37" t="s">
        <v>176</v>
      </c>
      <c r="C216" s="37">
        <v>154</v>
      </c>
      <c r="E216" s="72" t="s">
        <v>206</v>
      </c>
      <c r="F216" s="390"/>
      <c r="G216" s="391"/>
      <c r="H216" s="391"/>
      <c r="I216" s="391"/>
      <c r="J216" s="391"/>
      <c r="K216" s="391"/>
      <c r="L216" s="391"/>
      <c r="M216" s="391"/>
      <c r="N216" s="391"/>
      <c r="O216" s="391"/>
      <c r="P216" s="391"/>
      <c r="Q216" s="392"/>
      <c r="R216" s="7"/>
      <c r="S216" s="390"/>
      <c r="T216" s="391"/>
      <c r="U216" s="391"/>
      <c r="V216" s="391"/>
      <c r="W216" s="391"/>
      <c r="X216" s="391"/>
      <c r="Y216" s="391"/>
      <c r="Z216" s="391"/>
      <c r="AA216" s="391"/>
      <c r="AB216" s="391"/>
      <c r="AC216" s="391"/>
      <c r="AD216" s="392"/>
      <c r="AE216" s="7"/>
      <c r="AF216" s="390"/>
      <c r="AG216" s="391"/>
      <c r="AH216" s="391"/>
      <c r="AI216" s="391"/>
      <c r="AJ216" s="391"/>
      <c r="AK216" s="391"/>
      <c r="AL216" s="391"/>
      <c r="AM216" s="391"/>
      <c r="AN216" s="391"/>
      <c r="AO216" s="391"/>
      <c r="AP216" s="391"/>
      <c r="AQ216" s="392"/>
      <c r="AR216" s="7"/>
      <c r="AS216" s="390"/>
      <c r="AT216" s="391"/>
      <c r="AU216" s="391"/>
      <c r="AV216" s="391"/>
      <c r="AW216" s="391"/>
      <c r="AX216" s="391"/>
      <c r="AY216" s="391"/>
      <c r="AZ216" s="391"/>
      <c r="BA216" s="391"/>
      <c r="BB216" s="391"/>
      <c r="BC216" s="391"/>
      <c r="BD216" s="392"/>
    </row>
    <row r="217" spans="1:56" ht="23" x14ac:dyDescent="0.35">
      <c r="A217" s="37" t="s">
        <v>53</v>
      </c>
      <c r="B217" s="37" t="s">
        <v>177</v>
      </c>
      <c r="C217" s="37">
        <v>155</v>
      </c>
      <c r="E217" s="72" t="s">
        <v>207</v>
      </c>
      <c r="F217" s="390"/>
      <c r="G217" s="391"/>
      <c r="H217" s="391"/>
      <c r="I217" s="391"/>
      <c r="J217" s="391"/>
      <c r="K217" s="391"/>
      <c r="L217" s="391"/>
      <c r="M217" s="391"/>
      <c r="N217" s="391"/>
      <c r="O217" s="391"/>
      <c r="P217" s="391"/>
      <c r="Q217" s="392"/>
      <c r="R217" s="7"/>
      <c r="S217" s="390"/>
      <c r="T217" s="391"/>
      <c r="U217" s="391"/>
      <c r="V217" s="391"/>
      <c r="W217" s="391"/>
      <c r="X217" s="391"/>
      <c r="Y217" s="391"/>
      <c r="Z217" s="391"/>
      <c r="AA217" s="391"/>
      <c r="AB217" s="391"/>
      <c r="AC217" s="391"/>
      <c r="AD217" s="392"/>
      <c r="AE217" s="7"/>
      <c r="AF217" s="390"/>
      <c r="AG217" s="391"/>
      <c r="AH217" s="391"/>
      <c r="AI217" s="391"/>
      <c r="AJ217" s="391"/>
      <c r="AK217" s="391"/>
      <c r="AL217" s="391"/>
      <c r="AM217" s="391"/>
      <c r="AN217" s="391"/>
      <c r="AO217" s="391"/>
      <c r="AP217" s="391"/>
      <c r="AQ217" s="392"/>
      <c r="AR217" s="7"/>
      <c r="AS217" s="390"/>
      <c r="AT217" s="391"/>
      <c r="AU217" s="391"/>
      <c r="AV217" s="391"/>
      <c r="AW217" s="391"/>
      <c r="AX217" s="391"/>
      <c r="AY217" s="391"/>
      <c r="AZ217" s="391"/>
      <c r="BA217" s="391"/>
      <c r="BB217" s="391"/>
      <c r="BC217" s="391"/>
      <c r="BD217" s="392"/>
    </row>
    <row r="218" spans="1:56" ht="23" x14ac:dyDescent="0.35">
      <c r="A218" s="37" t="s">
        <v>53</v>
      </c>
      <c r="B218" s="37" t="s">
        <v>178</v>
      </c>
      <c r="C218" s="37">
        <v>156</v>
      </c>
      <c r="E218" s="72" t="s">
        <v>208</v>
      </c>
      <c r="F218" s="390"/>
      <c r="G218" s="391"/>
      <c r="H218" s="391"/>
      <c r="I218" s="391"/>
      <c r="J218" s="391"/>
      <c r="K218" s="391"/>
      <c r="L218" s="391"/>
      <c r="M218" s="391"/>
      <c r="N218" s="391"/>
      <c r="O218" s="391"/>
      <c r="P218" s="391"/>
      <c r="Q218" s="392"/>
      <c r="R218" s="7"/>
      <c r="S218" s="390"/>
      <c r="T218" s="391"/>
      <c r="U218" s="391"/>
      <c r="V218" s="391"/>
      <c r="W218" s="391"/>
      <c r="X218" s="391"/>
      <c r="Y218" s="391"/>
      <c r="Z218" s="391"/>
      <c r="AA218" s="391"/>
      <c r="AB218" s="391"/>
      <c r="AC218" s="391"/>
      <c r="AD218" s="392"/>
      <c r="AE218" s="7"/>
      <c r="AF218" s="390"/>
      <c r="AG218" s="391"/>
      <c r="AH218" s="391"/>
      <c r="AI218" s="391"/>
      <c r="AJ218" s="391"/>
      <c r="AK218" s="391"/>
      <c r="AL218" s="391"/>
      <c r="AM218" s="391"/>
      <c r="AN218" s="391"/>
      <c r="AO218" s="391"/>
      <c r="AP218" s="391"/>
      <c r="AQ218" s="392"/>
      <c r="AR218" s="7"/>
      <c r="AS218" s="390"/>
      <c r="AT218" s="391"/>
      <c r="AU218" s="391"/>
      <c r="AV218" s="391"/>
      <c r="AW218" s="391"/>
      <c r="AX218" s="391"/>
      <c r="AY218" s="391"/>
      <c r="AZ218" s="391"/>
      <c r="BA218" s="391"/>
      <c r="BB218" s="391"/>
      <c r="BC218" s="391"/>
      <c r="BD218" s="392"/>
    </row>
    <row r="219" spans="1:56" ht="23" x14ac:dyDescent="0.35">
      <c r="A219" s="37" t="s">
        <v>53</v>
      </c>
      <c r="B219" s="37" t="s">
        <v>179</v>
      </c>
      <c r="C219" s="37">
        <v>157</v>
      </c>
      <c r="E219" s="72" t="s">
        <v>209</v>
      </c>
      <c r="F219" s="390"/>
      <c r="G219" s="391"/>
      <c r="H219" s="391"/>
      <c r="I219" s="391"/>
      <c r="J219" s="391"/>
      <c r="K219" s="391"/>
      <c r="L219" s="391"/>
      <c r="M219" s="391"/>
      <c r="N219" s="391"/>
      <c r="O219" s="391"/>
      <c r="P219" s="391"/>
      <c r="Q219" s="392"/>
      <c r="R219" s="7"/>
      <c r="S219" s="390"/>
      <c r="T219" s="391"/>
      <c r="U219" s="391"/>
      <c r="V219" s="391"/>
      <c r="W219" s="391"/>
      <c r="X219" s="391"/>
      <c r="Y219" s="391"/>
      <c r="Z219" s="391"/>
      <c r="AA219" s="391"/>
      <c r="AB219" s="391"/>
      <c r="AC219" s="391"/>
      <c r="AD219" s="392"/>
      <c r="AE219" s="7"/>
      <c r="AF219" s="390"/>
      <c r="AG219" s="391"/>
      <c r="AH219" s="391"/>
      <c r="AI219" s="391"/>
      <c r="AJ219" s="391"/>
      <c r="AK219" s="391"/>
      <c r="AL219" s="391"/>
      <c r="AM219" s="391"/>
      <c r="AN219" s="391"/>
      <c r="AO219" s="391"/>
      <c r="AP219" s="391"/>
      <c r="AQ219" s="392"/>
      <c r="AR219" s="7"/>
      <c r="AS219" s="390"/>
      <c r="AT219" s="391"/>
      <c r="AU219" s="391"/>
      <c r="AV219" s="391"/>
      <c r="AW219" s="391"/>
      <c r="AX219" s="391"/>
      <c r="AY219" s="391"/>
      <c r="AZ219" s="391"/>
      <c r="BA219" s="391"/>
      <c r="BB219" s="391"/>
      <c r="BC219" s="391"/>
      <c r="BD219" s="392"/>
    </row>
    <row r="220" spans="1:56" ht="23" x14ac:dyDescent="0.35">
      <c r="A220" s="37" t="s">
        <v>53</v>
      </c>
      <c r="B220" s="37" t="s">
        <v>180</v>
      </c>
      <c r="C220" s="37">
        <v>158</v>
      </c>
      <c r="E220" s="72" t="s">
        <v>210</v>
      </c>
      <c r="F220" s="390"/>
      <c r="G220" s="391"/>
      <c r="H220" s="391"/>
      <c r="I220" s="391"/>
      <c r="J220" s="391"/>
      <c r="K220" s="391"/>
      <c r="L220" s="391"/>
      <c r="M220" s="391"/>
      <c r="N220" s="391"/>
      <c r="O220" s="391"/>
      <c r="P220" s="391"/>
      <c r="Q220" s="392"/>
      <c r="R220" s="7"/>
      <c r="S220" s="390"/>
      <c r="T220" s="391"/>
      <c r="U220" s="391"/>
      <c r="V220" s="391"/>
      <c r="W220" s="391"/>
      <c r="X220" s="391"/>
      <c r="Y220" s="391"/>
      <c r="Z220" s="391"/>
      <c r="AA220" s="391"/>
      <c r="AB220" s="391"/>
      <c r="AC220" s="391"/>
      <c r="AD220" s="392"/>
      <c r="AE220" s="7"/>
      <c r="AF220" s="390"/>
      <c r="AG220" s="391"/>
      <c r="AH220" s="391"/>
      <c r="AI220" s="391"/>
      <c r="AJ220" s="391"/>
      <c r="AK220" s="391"/>
      <c r="AL220" s="391"/>
      <c r="AM220" s="391"/>
      <c r="AN220" s="391"/>
      <c r="AO220" s="391"/>
      <c r="AP220" s="391"/>
      <c r="AQ220" s="392"/>
      <c r="AR220" s="7"/>
      <c r="AS220" s="390"/>
      <c r="AT220" s="391"/>
      <c r="AU220" s="391"/>
      <c r="AV220" s="391"/>
      <c r="AW220" s="391"/>
      <c r="AX220" s="391"/>
      <c r="AY220" s="391"/>
      <c r="AZ220" s="391"/>
      <c r="BA220" s="391"/>
      <c r="BB220" s="391"/>
      <c r="BC220" s="391"/>
      <c r="BD220" s="392"/>
    </row>
    <row r="221" spans="1:56" ht="23" x14ac:dyDescent="0.35">
      <c r="A221" s="37" t="s">
        <v>53</v>
      </c>
      <c r="B221" s="37" t="s">
        <v>181</v>
      </c>
      <c r="C221" s="37">
        <v>159</v>
      </c>
      <c r="E221" s="72" t="s">
        <v>211</v>
      </c>
      <c r="F221" s="390"/>
      <c r="G221" s="391"/>
      <c r="H221" s="391"/>
      <c r="I221" s="391"/>
      <c r="J221" s="391"/>
      <c r="K221" s="391"/>
      <c r="L221" s="391"/>
      <c r="M221" s="391"/>
      <c r="N221" s="391"/>
      <c r="O221" s="391"/>
      <c r="P221" s="391"/>
      <c r="Q221" s="392"/>
      <c r="R221" s="7"/>
      <c r="S221" s="390"/>
      <c r="T221" s="391"/>
      <c r="U221" s="391"/>
      <c r="V221" s="391"/>
      <c r="W221" s="391"/>
      <c r="X221" s="391"/>
      <c r="Y221" s="391"/>
      <c r="Z221" s="391"/>
      <c r="AA221" s="391"/>
      <c r="AB221" s="391"/>
      <c r="AC221" s="391"/>
      <c r="AD221" s="392"/>
      <c r="AE221" s="7"/>
      <c r="AF221" s="390"/>
      <c r="AG221" s="391"/>
      <c r="AH221" s="391"/>
      <c r="AI221" s="391"/>
      <c r="AJ221" s="391"/>
      <c r="AK221" s="391"/>
      <c r="AL221" s="391"/>
      <c r="AM221" s="391"/>
      <c r="AN221" s="391"/>
      <c r="AO221" s="391"/>
      <c r="AP221" s="391"/>
      <c r="AQ221" s="392"/>
      <c r="AR221" s="7"/>
      <c r="AS221" s="390"/>
      <c r="AT221" s="391"/>
      <c r="AU221" s="391"/>
      <c r="AV221" s="391"/>
      <c r="AW221" s="391"/>
      <c r="AX221" s="391"/>
      <c r="AY221" s="391"/>
      <c r="AZ221" s="391"/>
      <c r="BA221" s="391"/>
      <c r="BB221" s="391"/>
      <c r="BC221" s="391"/>
      <c r="BD221" s="392"/>
    </row>
    <row r="222" spans="1:56" ht="23" x14ac:dyDescent="0.35">
      <c r="A222" s="37" t="s">
        <v>53</v>
      </c>
      <c r="B222" s="37" t="s">
        <v>182</v>
      </c>
      <c r="C222" s="37">
        <v>160</v>
      </c>
      <c r="E222" s="72" t="s">
        <v>212</v>
      </c>
      <c r="F222" s="390"/>
      <c r="G222" s="391"/>
      <c r="H222" s="391"/>
      <c r="I222" s="391"/>
      <c r="J222" s="391"/>
      <c r="K222" s="391"/>
      <c r="L222" s="391"/>
      <c r="M222" s="391"/>
      <c r="N222" s="391"/>
      <c r="O222" s="391"/>
      <c r="P222" s="391"/>
      <c r="Q222" s="392"/>
      <c r="R222" s="7"/>
      <c r="S222" s="390"/>
      <c r="T222" s="391"/>
      <c r="U222" s="391"/>
      <c r="V222" s="391"/>
      <c r="W222" s="391"/>
      <c r="X222" s="391"/>
      <c r="Y222" s="391"/>
      <c r="Z222" s="391"/>
      <c r="AA222" s="391"/>
      <c r="AB222" s="391"/>
      <c r="AC222" s="391"/>
      <c r="AD222" s="392"/>
      <c r="AE222" s="7"/>
      <c r="AF222" s="390"/>
      <c r="AG222" s="391"/>
      <c r="AH222" s="391"/>
      <c r="AI222" s="391"/>
      <c r="AJ222" s="391"/>
      <c r="AK222" s="391"/>
      <c r="AL222" s="391"/>
      <c r="AM222" s="391"/>
      <c r="AN222" s="391"/>
      <c r="AO222" s="391"/>
      <c r="AP222" s="391"/>
      <c r="AQ222" s="392"/>
      <c r="AR222" s="7"/>
      <c r="AS222" s="390"/>
      <c r="AT222" s="391"/>
      <c r="AU222" s="391"/>
      <c r="AV222" s="391"/>
      <c r="AW222" s="391"/>
      <c r="AX222" s="391"/>
      <c r="AY222" s="391"/>
      <c r="AZ222" s="391"/>
      <c r="BA222" s="391"/>
      <c r="BB222" s="391"/>
      <c r="BC222" s="391"/>
      <c r="BD222" s="392"/>
    </row>
    <row r="223" spans="1:56" ht="23" x14ac:dyDescent="0.35">
      <c r="A223" s="37" t="s">
        <v>53</v>
      </c>
      <c r="B223" s="37" t="s">
        <v>183</v>
      </c>
      <c r="C223" s="37">
        <v>161</v>
      </c>
      <c r="E223" s="47" t="s">
        <v>213</v>
      </c>
      <c r="F223" s="374"/>
      <c r="G223" s="39"/>
      <c r="H223" s="39"/>
      <c r="I223" s="39"/>
      <c r="J223" s="39"/>
      <c r="K223" s="39"/>
      <c r="L223" s="39"/>
      <c r="M223" s="39"/>
      <c r="N223" s="39"/>
      <c r="O223" s="39"/>
      <c r="P223" s="39"/>
      <c r="Q223" s="381"/>
      <c r="R223" s="7"/>
      <c r="S223" s="374"/>
      <c r="T223" s="39"/>
      <c r="U223" s="39"/>
      <c r="V223" s="39"/>
      <c r="W223" s="39"/>
      <c r="X223" s="39"/>
      <c r="Y223" s="39"/>
      <c r="Z223" s="39"/>
      <c r="AA223" s="39"/>
      <c r="AB223" s="39"/>
      <c r="AC223" s="39"/>
      <c r="AD223" s="381"/>
      <c r="AE223" s="7"/>
      <c r="AF223" s="374"/>
      <c r="AG223" s="39"/>
      <c r="AH223" s="39"/>
      <c r="AI223" s="39"/>
      <c r="AJ223" s="39"/>
      <c r="AK223" s="39"/>
      <c r="AL223" s="39"/>
      <c r="AM223" s="39"/>
      <c r="AN223" s="39"/>
      <c r="AO223" s="39"/>
      <c r="AP223" s="39"/>
      <c r="AQ223" s="381"/>
      <c r="AR223" s="7"/>
      <c r="AS223" s="374"/>
      <c r="AT223" s="39"/>
      <c r="AU223" s="39"/>
      <c r="AV223" s="39"/>
      <c r="AW223" s="39"/>
      <c r="AX223" s="39"/>
      <c r="AY223" s="39"/>
      <c r="AZ223" s="39"/>
      <c r="BA223" s="39"/>
      <c r="BB223" s="39"/>
      <c r="BC223" s="39"/>
      <c r="BD223" s="381"/>
    </row>
    <row r="224" spans="1:56" ht="23" x14ac:dyDescent="0.35">
      <c r="A224" s="37" t="s">
        <v>53</v>
      </c>
      <c r="B224" s="37" t="s">
        <v>184</v>
      </c>
      <c r="C224" s="37">
        <v>162</v>
      </c>
      <c r="E224" s="267" t="s">
        <v>214</v>
      </c>
      <c r="F224" s="374"/>
      <c r="G224" s="39"/>
      <c r="H224" s="39"/>
      <c r="I224" s="39"/>
      <c r="J224" s="39"/>
      <c r="K224" s="39"/>
      <c r="L224" s="39"/>
      <c r="M224" s="39"/>
      <c r="N224" s="39"/>
      <c r="O224" s="39"/>
      <c r="P224" s="39"/>
      <c r="Q224" s="381"/>
      <c r="R224" s="7"/>
      <c r="S224" s="390"/>
      <c r="T224" s="391"/>
      <c r="U224" s="391"/>
      <c r="V224" s="391"/>
      <c r="W224" s="391"/>
      <c r="X224" s="391"/>
      <c r="Y224" s="391"/>
      <c r="Z224" s="391"/>
      <c r="AA224" s="391"/>
      <c r="AB224" s="391"/>
      <c r="AC224" s="391"/>
      <c r="AD224" s="392"/>
      <c r="AE224" s="7"/>
      <c r="AF224" s="374"/>
      <c r="AG224" s="39"/>
      <c r="AH224" s="39"/>
      <c r="AI224" s="39"/>
      <c r="AJ224" s="39"/>
      <c r="AK224" s="39"/>
      <c r="AL224" s="39"/>
      <c r="AM224" s="39"/>
      <c r="AN224" s="39"/>
      <c r="AO224" s="39"/>
      <c r="AP224" s="39"/>
      <c r="AQ224" s="381"/>
      <c r="AR224" s="7"/>
      <c r="AS224" s="374"/>
      <c r="AT224" s="39"/>
      <c r="AU224" s="39"/>
      <c r="AV224" s="39"/>
      <c r="AW224" s="39"/>
      <c r="AX224" s="39"/>
      <c r="AY224" s="39"/>
      <c r="AZ224" s="39"/>
      <c r="BA224" s="39"/>
      <c r="BB224" s="39"/>
      <c r="BC224" s="39"/>
      <c r="BD224" s="381"/>
    </row>
    <row r="225" spans="1:56" ht="23" x14ac:dyDescent="0.35">
      <c r="A225" s="37" t="s">
        <v>53</v>
      </c>
      <c r="B225" s="37" t="s">
        <v>185</v>
      </c>
      <c r="C225" s="37">
        <v>163</v>
      </c>
      <c r="E225" s="267" t="s">
        <v>215</v>
      </c>
      <c r="F225" s="374"/>
      <c r="G225" s="39"/>
      <c r="H225" s="39"/>
      <c r="I225" s="39"/>
      <c r="J225" s="39"/>
      <c r="K225" s="39"/>
      <c r="L225" s="39"/>
      <c r="M225" s="39"/>
      <c r="N225" s="39"/>
      <c r="O225" s="39"/>
      <c r="P225" s="39"/>
      <c r="Q225" s="381"/>
      <c r="R225" s="7"/>
      <c r="S225" s="374"/>
      <c r="T225" s="39"/>
      <c r="U225" s="39"/>
      <c r="V225" s="39"/>
      <c r="W225" s="39"/>
      <c r="X225" s="39"/>
      <c r="Y225" s="39"/>
      <c r="Z225" s="39"/>
      <c r="AA225" s="39"/>
      <c r="AB225" s="39"/>
      <c r="AC225" s="39"/>
      <c r="AD225" s="381"/>
      <c r="AE225" s="7"/>
      <c r="AF225" s="374"/>
      <c r="AG225" s="39"/>
      <c r="AH225" s="39"/>
      <c r="AI225" s="39"/>
      <c r="AJ225" s="39"/>
      <c r="AK225" s="39"/>
      <c r="AL225" s="39"/>
      <c r="AM225" s="39"/>
      <c r="AN225" s="39"/>
      <c r="AO225" s="39"/>
      <c r="AP225" s="39"/>
      <c r="AQ225" s="381"/>
      <c r="AR225" s="7"/>
      <c r="AS225" s="374"/>
      <c r="AT225" s="39"/>
      <c r="AU225" s="39"/>
      <c r="AV225" s="39"/>
      <c r="AW225" s="39"/>
      <c r="AX225" s="39"/>
      <c r="AY225" s="39"/>
      <c r="AZ225" s="39"/>
      <c r="BA225" s="39"/>
      <c r="BB225" s="39"/>
      <c r="BC225" s="39"/>
      <c r="BD225" s="381"/>
    </row>
    <row r="226" spans="1:56" ht="23" x14ac:dyDescent="0.35">
      <c r="B226" s="37"/>
      <c r="C226" s="37"/>
      <c r="E226" s="46" t="s">
        <v>217</v>
      </c>
      <c r="F226" s="327"/>
      <c r="G226" s="326"/>
      <c r="H226" s="326"/>
      <c r="I226" s="326"/>
      <c r="J226" s="326"/>
      <c r="K226" s="326"/>
      <c r="L226" s="326"/>
      <c r="M226" s="326"/>
      <c r="N226" s="326"/>
      <c r="O226" s="326"/>
      <c r="P226" s="326"/>
      <c r="Q226" s="9"/>
      <c r="R226" s="7"/>
      <c r="S226" s="327"/>
      <c r="T226" s="326"/>
      <c r="U226" s="326"/>
      <c r="V226" s="326"/>
      <c r="W226" s="326"/>
      <c r="X226" s="326"/>
      <c r="Y226" s="326"/>
      <c r="Z226" s="326"/>
      <c r="AA226" s="326"/>
      <c r="AB226" s="326"/>
      <c r="AC226" s="326"/>
      <c r="AD226" s="9"/>
      <c r="AE226" s="7"/>
      <c r="AF226" s="327"/>
      <c r="AG226" s="326"/>
      <c r="AH226" s="326"/>
      <c r="AI226" s="326"/>
      <c r="AJ226" s="326"/>
      <c r="AK226" s="326"/>
      <c r="AL226" s="326"/>
      <c r="AM226" s="326"/>
      <c r="AN226" s="326"/>
      <c r="AO226" s="326"/>
      <c r="AP226" s="326"/>
      <c r="AQ226" s="9"/>
      <c r="AR226" s="7"/>
      <c r="AS226" s="327"/>
      <c r="AT226" s="326"/>
      <c r="AU226" s="326"/>
      <c r="AV226" s="326"/>
      <c r="AW226" s="326"/>
      <c r="AX226" s="326"/>
      <c r="AY226" s="326"/>
      <c r="AZ226" s="326"/>
      <c r="BA226" s="326"/>
      <c r="BB226" s="326"/>
      <c r="BC226" s="326"/>
      <c r="BD226" s="9"/>
    </row>
    <row r="227" spans="1:56" ht="23" x14ac:dyDescent="0.35">
      <c r="A227" s="37" t="s">
        <v>53</v>
      </c>
      <c r="B227" s="37" t="s">
        <v>186</v>
      </c>
      <c r="C227" s="37">
        <v>164</v>
      </c>
      <c r="E227" s="69" t="s">
        <v>218</v>
      </c>
      <c r="F227" s="42"/>
      <c r="G227" s="39"/>
      <c r="H227" s="39"/>
      <c r="I227" s="39"/>
      <c r="J227" s="39"/>
      <c r="K227" s="39"/>
      <c r="L227" s="39"/>
      <c r="M227" s="39"/>
      <c r="N227" s="39"/>
      <c r="O227" s="39"/>
      <c r="P227" s="39"/>
      <c r="Q227" s="381"/>
      <c r="R227" s="7"/>
      <c r="S227" s="393"/>
      <c r="T227" s="391"/>
      <c r="U227" s="391"/>
      <c r="V227" s="391"/>
      <c r="W227" s="391"/>
      <c r="X227" s="391"/>
      <c r="Y227" s="391"/>
      <c r="Z227" s="391"/>
      <c r="AA227" s="391"/>
      <c r="AB227" s="391"/>
      <c r="AC227" s="391"/>
      <c r="AD227" s="392"/>
      <c r="AE227" s="7"/>
      <c r="AF227" s="42"/>
      <c r="AG227" s="39"/>
      <c r="AH227" s="39"/>
      <c r="AI227" s="39"/>
      <c r="AJ227" s="39"/>
      <c r="AK227" s="39"/>
      <c r="AL227" s="39"/>
      <c r="AM227" s="39"/>
      <c r="AN227" s="39"/>
      <c r="AO227" s="39"/>
      <c r="AP227" s="39"/>
      <c r="AQ227" s="381"/>
      <c r="AR227" s="7"/>
      <c r="AS227" s="42"/>
      <c r="AT227" s="39"/>
      <c r="AU227" s="39"/>
      <c r="AV227" s="39"/>
      <c r="AW227" s="39"/>
      <c r="AX227" s="39"/>
      <c r="AY227" s="39"/>
      <c r="AZ227" s="39"/>
      <c r="BA227" s="39"/>
      <c r="BB227" s="39"/>
      <c r="BC227" s="39"/>
      <c r="BD227" s="381"/>
    </row>
    <row r="228" spans="1:56" ht="23" x14ac:dyDescent="0.35">
      <c r="A228" s="37" t="s">
        <v>53</v>
      </c>
      <c r="B228" s="37" t="s">
        <v>187</v>
      </c>
      <c r="C228" s="37">
        <v>165</v>
      </c>
      <c r="E228" s="69" t="s">
        <v>319</v>
      </c>
      <c r="F228" s="390"/>
      <c r="G228" s="391"/>
      <c r="H228" s="391"/>
      <c r="I228" s="391"/>
      <c r="J228" s="391"/>
      <c r="K228" s="391"/>
      <c r="L228" s="391"/>
      <c r="M228" s="391"/>
      <c r="N228" s="391"/>
      <c r="O228" s="391"/>
      <c r="P228" s="391"/>
      <c r="Q228" s="392"/>
      <c r="S228" s="390"/>
      <c r="T228" s="391"/>
      <c r="U228" s="391"/>
      <c r="V228" s="391"/>
      <c r="W228" s="391"/>
      <c r="X228" s="391"/>
      <c r="Y228" s="391"/>
      <c r="Z228" s="391"/>
      <c r="AA228" s="391"/>
      <c r="AB228" s="391"/>
      <c r="AC228" s="391"/>
      <c r="AD228" s="392"/>
      <c r="AF228" s="390"/>
      <c r="AG228" s="391"/>
      <c r="AH228" s="391"/>
      <c r="AI228" s="391"/>
      <c r="AJ228" s="391"/>
      <c r="AK228" s="391"/>
      <c r="AL228" s="391"/>
      <c r="AM228" s="391"/>
      <c r="AN228" s="391"/>
      <c r="AO228" s="391"/>
      <c r="AP228" s="391"/>
      <c r="AQ228" s="392"/>
      <c r="AS228" s="390"/>
      <c r="AT228" s="391"/>
      <c r="AU228" s="391"/>
      <c r="AV228" s="391"/>
      <c r="AW228" s="391"/>
      <c r="AX228" s="391"/>
      <c r="AY228" s="391"/>
      <c r="AZ228" s="391"/>
      <c r="BA228" s="391"/>
      <c r="BB228" s="391"/>
      <c r="BC228" s="391"/>
      <c r="BD228" s="392"/>
    </row>
    <row r="229" spans="1:56" ht="23" x14ac:dyDescent="0.35">
      <c r="A229" s="37" t="s">
        <v>53</v>
      </c>
      <c r="B229" s="37" t="s">
        <v>188</v>
      </c>
      <c r="C229" s="37">
        <v>166</v>
      </c>
      <c r="E229" s="69" t="s">
        <v>220</v>
      </c>
      <c r="F229" s="390"/>
      <c r="G229" s="391"/>
      <c r="H229" s="391"/>
      <c r="I229" s="391"/>
      <c r="J229" s="391"/>
      <c r="K229" s="391"/>
      <c r="L229" s="391"/>
      <c r="M229" s="391"/>
      <c r="N229" s="391"/>
      <c r="O229" s="391"/>
      <c r="P229" s="391"/>
      <c r="Q229" s="392"/>
      <c r="R229" s="7"/>
      <c r="S229" s="374"/>
      <c r="T229" s="39"/>
      <c r="U229" s="39"/>
      <c r="V229" s="39"/>
      <c r="W229" s="39"/>
      <c r="X229" s="39"/>
      <c r="Y229" s="39"/>
      <c r="Z229" s="39"/>
      <c r="AA229" s="39"/>
      <c r="AB229" s="39"/>
      <c r="AC229" s="39"/>
      <c r="AD229" s="381"/>
      <c r="AE229" s="7"/>
      <c r="AF229" s="374"/>
      <c r="AG229" s="39"/>
      <c r="AH229" s="39"/>
      <c r="AI229" s="39"/>
      <c r="AJ229" s="39"/>
      <c r="AK229" s="39"/>
      <c r="AL229" s="39"/>
      <c r="AM229" s="39"/>
      <c r="AN229" s="39"/>
      <c r="AO229" s="39"/>
      <c r="AP229" s="39"/>
      <c r="AQ229" s="381"/>
      <c r="AR229" s="7"/>
      <c r="AS229" s="390"/>
      <c r="AT229" s="391"/>
      <c r="AU229" s="391"/>
      <c r="AV229" s="391"/>
      <c r="AW229" s="391"/>
      <c r="AX229" s="391"/>
      <c r="AY229" s="391"/>
      <c r="AZ229" s="391"/>
      <c r="BA229" s="391"/>
      <c r="BB229" s="391"/>
      <c r="BC229" s="391"/>
      <c r="BD229" s="392"/>
    </row>
    <row r="230" spans="1:56" ht="23" x14ac:dyDescent="0.35">
      <c r="B230" s="37"/>
      <c r="C230" s="37"/>
      <c r="E230" s="46" t="s">
        <v>222</v>
      </c>
      <c r="F230" s="327"/>
      <c r="G230" s="326"/>
      <c r="H230" s="326"/>
      <c r="I230" s="326"/>
      <c r="J230" s="326"/>
      <c r="K230" s="326"/>
      <c r="L230" s="326"/>
      <c r="M230" s="326"/>
      <c r="N230" s="326"/>
      <c r="O230" s="326"/>
      <c r="P230" s="326"/>
      <c r="Q230" s="9"/>
      <c r="R230" s="7"/>
      <c r="S230" s="327"/>
      <c r="T230" s="326"/>
      <c r="U230" s="326"/>
      <c r="V230" s="326"/>
      <c r="W230" s="326"/>
      <c r="X230" s="326"/>
      <c r="Y230" s="326"/>
      <c r="Z230" s="326"/>
      <c r="AA230" s="326"/>
      <c r="AB230" s="326"/>
      <c r="AC230" s="326"/>
      <c r="AD230" s="9"/>
      <c r="AE230" s="7"/>
      <c r="AF230" s="327"/>
      <c r="AG230" s="326"/>
      <c r="AH230" s="326"/>
      <c r="AI230" s="326"/>
      <c r="AJ230" s="326"/>
      <c r="AK230" s="326"/>
      <c r="AL230" s="326"/>
      <c r="AM230" s="326"/>
      <c r="AN230" s="326"/>
      <c r="AO230" s="326"/>
      <c r="AP230" s="326"/>
      <c r="AQ230" s="9"/>
      <c r="AR230" s="7"/>
      <c r="AS230" s="327"/>
      <c r="AT230" s="326"/>
      <c r="AU230" s="326"/>
      <c r="AV230" s="326"/>
      <c r="AW230" s="326"/>
      <c r="AX230" s="326"/>
      <c r="AY230" s="326"/>
      <c r="AZ230" s="326"/>
      <c r="BA230" s="326"/>
      <c r="BB230" s="326"/>
      <c r="BC230" s="326"/>
      <c r="BD230" s="9"/>
    </row>
    <row r="231" spans="1:56" ht="23" x14ac:dyDescent="0.35">
      <c r="A231" s="37" t="s">
        <v>53</v>
      </c>
      <c r="B231" s="37" t="s">
        <v>189</v>
      </c>
      <c r="C231" s="37">
        <v>167</v>
      </c>
      <c r="E231" s="69" t="s">
        <v>223</v>
      </c>
      <c r="F231" s="390"/>
      <c r="G231" s="391"/>
      <c r="H231" s="391"/>
      <c r="I231" s="391"/>
      <c r="J231" s="391"/>
      <c r="K231" s="391"/>
      <c r="L231" s="391"/>
      <c r="M231" s="391"/>
      <c r="N231" s="391"/>
      <c r="O231" s="391"/>
      <c r="P231" s="391"/>
      <c r="Q231" s="392"/>
      <c r="R231" s="7"/>
      <c r="S231" s="390"/>
      <c r="T231" s="391"/>
      <c r="U231" s="391"/>
      <c r="V231" s="391"/>
      <c r="W231" s="391"/>
      <c r="X231" s="391"/>
      <c r="Y231" s="391"/>
      <c r="Z231" s="391"/>
      <c r="AA231" s="391"/>
      <c r="AB231" s="391"/>
      <c r="AC231" s="391"/>
      <c r="AD231" s="392"/>
      <c r="AE231" s="7"/>
      <c r="AF231" s="390"/>
      <c r="AG231" s="391"/>
      <c r="AH231" s="391"/>
      <c r="AI231" s="391"/>
      <c r="AJ231" s="391"/>
      <c r="AK231" s="391"/>
      <c r="AL231" s="391"/>
      <c r="AM231" s="391"/>
      <c r="AN231" s="391"/>
      <c r="AO231" s="391"/>
      <c r="AP231" s="391"/>
      <c r="AQ231" s="392"/>
      <c r="AR231" s="7"/>
      <c r="AS231" s="390"/>
      <c r="AT231" s="391"/>
      <c r="AU231" s="391"/>
      <c r="AV231" s="391"/>
      <c r="AW231" s="391"/>
      <c r="AX231" s="391"/>
      <c r="AY231" s="391"/>
      <c r="AZ231" s="391"/>
      <c r="BA231" s="391"/>
      <c r="BB231" s="391"/>
      <c r="BC231" s="391"/>
      <c r="BD231" s="392"/>
    </row>
    <row r="232" spans="1:56" ht="23" x14ac:dyDescent="0.35">
      <c r="A232" s="37" t="s">
        <v>53</v>
      </c>
      <c r="B232" s="37" t="s">
        <v>190</v>
      </c>
      <c r="C232" s="37">
        <v>168</v>
      </c>
      <c r="E232" s="69" t="s">
        <v>224</v>
      </c>
      <c r="F232" s="390"/>
      <c r="G232" s="391"/>
      <c r="H232" s="391"/>
      <c r="I232" s="391"/>
      <c r="J232" s="391"/>
      <c r="K232" s="391"/>
      <c r="L232" s="391"/>
      <c r="M232" s="391"/>
      <c r="N232" s="391"/>
      <c r="O232" s="391"/>
      <c r="P232" s="391"/>
      <c r="Q232" s="392"/>
      <c r="R232" s="7"/>
      <c r="S232" s="390"/>
      <c r="T232" s="391"/>
      <c r="U232" s="391"/>
      <c r="V232" s="391"/>
      <c r="W232" s="391"/>
      <c r="X232" s="391"/>
      <c r="Y232" s="391"/>
      <c r="Z232" s="391"/>
      <c r="AA232" s="391"/>
      <c r="AB232" s="391"/>
      <c r="AC232" s="391"/>
      <c r="AD232" s="392"/>
      <c r="AE232" s="7"/>
      <c r="AF232" s="390"/>
      <c r="AG232" s="391"/>
      <c r="AH232" s="391"/>
      <c r="AI232" s="391"/>
      <c r="AJ232" s="391"/>
      <c r="AK232" s="391"/>
      <c r="AL232" s="391"/>
      <c r="AM232" s="391"/>
      <c r="AN232" s="391"/>
      <c r="AO232" s="391"/>
      <c r="AP232" s="391"/>
      <c r="AQ232" s="392"/>
      <c r="AR232" s="7"/>
      <c r="AS232" s="390"/>
      <c r="AT232" s="391"/>
      <c r="AU232" s="391"/>
      <c r="AV232" s="391"/>
      <c r="AW232" s="391"/>
      <c r="AX232" s="391"/>
      <c r="AY232" s="391"/>
      <c r="AZ232" s="391"/>
      <c r="BA232" s="391"/>
      <c r="BB232" s="391"/>
      <c r="BC232" s="391"/>
      <c r="BD232" s="392"/>
    </row>
    <row r="233" spans="1:56" ht="23" x14ac:dyDescent="0.35">
      <c r="A233" s="37" t="s">
        <v>53</v>
      </c>
      <c r="B233" s="37" t="s">
        <v>191</v>
      </c>
      <c r="C233" s="37">
        <v>169</v>
      </c>
      <c r="E233" s="69" t="s">
        <v>225</v>
      </c>
      <c r="F233" s="390"/>
      <c r="G233" s="391"/>
      <c r="H233" s="391"/>
      <c r="I233" s="391"/>
      <c r="J233" s="391"/>
      <c r="K233" s="391"/>
      <c r="L233" s="391"/>
      <c r="M233" s="391"/>
      <c r="N233" s="391"/>
      <c r="O233" s="391"/>
      <c r="P233" s="391"/>
      <c r="Q233" s="392"/>
      <c r="R233" s="7"/>
      <c r="S233" s="390"/>
      <c r="T233" s="391"/>
      <c r="U233" s="391"/>
      <c r="V233" s="391"/>
      <c r="W233" s="391"/>
      <c r="X233" s="391"/>
      <c r="Y233" s="391"/>
      <c r="Z233" s="391"/>
      <c r="AA233" s="391"/>
      <c r="AB233" s="391"/>
      <c r="AC233" s="391"/>
      <c r="AD233" s="392"/>
      <c r="AE233" s="7"/>
      <c r="AF233" s="390"/>
      <c r="AG233" s="391"/>
      <c r="AH233" s="391"/>
      <c r="AI233" s="391"/>
      <c r="AJ233" s="391"/>
      <c r="AK233" s="391"/>
      <c r="AL233" s="391"/>
      <c r="AM233" s="391"/>
      <c r="AN233" s="391"/>
      <c r="AO233" s="391"/>
      <c r="AP233" s="391"/>
      <c r="AQ233" s="392"/>
      <c r="AR233" s="7"/>
      <c r="AS233" s="390"/>
      <c r="AT233" s="391"/>
      <c r="AU233" s="391"/>
      <c r="AV233" s="391"/>
      <c r="AW233" s="391"/>
      <c r="AX233" s="391"/>
      <c r="AY233" s="391"/>
      <c r="AZ233" s="391"/>
      <c r="BA233" s="391"/>
      <c r="BB233" s="391"/>
      <c r="BC233" s="391"/>
      <c r="BD233" s="392"/>
    </row>
    <row r="234" spans="1:56" ht="23" x14ac:dyDescent="0.35">
      <c r="A234" s="37" t="s">
        <v>53</v>
      </c>
      <c r="B234" s="37" t="s">
        <v>192</v>
      </c>
      <c r="C234" s="37">
        <v>170</v>
      </c>
      <c r="E234" s="69" t="s">
        <v>226</v>
      </c>
      <c r="F234" s="390"/>
      <c r="G234" s="391"/>
      <c r="H234" s="391"/>
      <c r="I234" s="391"/>
      <c r="J234" s="391"/>
      <c r="K234" s="391"/>
      <c r="L234" s="391"/>
      <c r="M234" s="391"/>
      <c r="N234" s="391"/>
      <c r="O234" s="391"/>
      <c r="P234" s="391"/>
      <c r="Q234" s="392"/>
      <c r="R234" s="7"/>
      <c r="S234" s="390"/>
      <c r="T234" s="391"/>
      <c r="U234" s="391"/>
      <c r="V234" s="391"/>
      <c r="W234" s="391"/>
      <c r="X234" s="391"/>
      <c r="Y234" s="391"/>
      <c r="Z234" s="391"/>
      <c r="AA234" s="391"/>
      <c r="AB234" s="391"/>
      <c r="AC234" s="391"/>
      <c r="AD234" s="392"/>
      <c r="AE234" s="7"/>
      <c r="AF234" s="390"/>
      <c r="AG234" s="391"/>
      <c r="AH234" s="391"/>
      <c r="AI234" s="391"/>
      <c r="AJ234" s="391"/>
      <c r="AK234" s="391"/>
      <c r="AL234" s="391"/>
      <c r="AM234" s="391"/>
      <c r="AN234" s="391"/>
      <c r="AO234" s="391"/>
      <c r="AP234" s="391"/>
      <c r="AQ234" s="392"/>
      <c r="AR234" s="7"/>
      <c r="AS234" s="390"/>
      <c r="AT234" s="391"/>
      <c r="AU234" s="391"/>
      <c r="AV234" s="391"/>
      <c r="AW234" s="391"/>
      <c r="AX234" s="391"/>
      <c r="AY234" s="391"/>
      <c r="AZ234" s="391"/>
      <c r="BA234" s="391"/>
      <c r="BB234" s="391"/>
      <c r="BC234" s="391"/>
      <c r="BD234" s="392"/>
    </row>
    <row r="235" spans="1:56" ht="23" x14ac:dyDescent="0.35">
      <c r="A235" s="37" t="s">
        <v>53</v>
      </c>
      <c r="B235" s="37" t="s">
        <v>193</v>
      </c>
      <c r="C235" s="37">
        <v>171</v>
      </c>
      <c r="E235" s="69" t="s">
        <v>227</v>
      </c>
      <c r="F235" s="390"/>
      <c r="G235" s="391"/>
      <c r="H235" s="391"/>
      <c r="I235" s="391"/>
      <c r="J235" s="391"/>
      <c r="K235" s="391"/>
      <c r="L235" s="391"/>
      <c r="M235" s="391"/>
      <c r="N235" s="391"/>
      <c r="O235" s="391"/>
      <c r="P235" s="391"/>
      <c r="Q235" s="392"/>
      <c r="R235" s="7"/>
      <c r="S235" s="390"/>
      <c r="T235" s="391"/>
      <c r="U235" s="391"/>
      <c r="V235" s="391"/>
      <c r="W235" s="391"/>
      <c r="X235" s="391"/>
      <c r="Y235" s="391"/>
      <c r="Z235" s="391"/>
      <c r="AA235" s="391"/>
      <c r="AB235" s="391"/>
      <c r="AC235" s="391"/>
      <c r="AD235" s="392"/>
      <c r="AE235" s="7"/>
      <c r="AF235" s="390"/>
      <c r="AG235" s="391"/>
      <c r="AH235" s="391"/>
      <c r="AI235" s="391"/>
      <c r="AJ235" s="391"/>
      <c r="AK235" s="391"/>
      <c r="AL235" s="391"/>
      <c r="AM235" s="391"/>
      <c r="AN235" s="391"/>
      <c r="AO235" s="391"/>
      <c r="AP235" s="391"/>
      <c r="AQ235" s="392"/>
      <c r="AR235" s="7"/>
      <c r="AS235" s="390"/>
      <c r="AT235" s="391"/>
      <c r="AU235" s="391"/>
      <c r="AV235" s="391"/>
      <c r="AW235" s="391"/>
      <c r="AX235" s="391"/>
      <c r="AY235" s="391"/>
      <c r="AZ235" s="391"/>
      <c r="BA235" s="391"/>
      <c r="BB235" s="391"/>
      <c r="BC235" s="391"/>
      <c r="BD235" s="392"/>
    </row>
    <row r="236" spans="1:56" ht="23" x14ac:dyDescent="0.35">
      <c r="C236" s="37"/>
      <c r="E236" s="45" t="s">
        <v>56</v>
      </c>
      <c r="F236" s="372"/>
      <c r="G236" s="386"/>
      <c r="H236" s="386"/>
      <c r="I236" s="386"/>
      <c r="J236" s="386"/>
      <c r="K236" s="386"/>
      <c r="L236" s="386"/>
      <c r="M236" s="386"/>
      <c r="N236" s="386"/>
      <c r="O236" s="386"/>
      <c r="P236" s="386"/>
      <c r="Q236" s="379"/>
      <c r="R236" s="7"/>
      <c r="S236" s="372"/>
      <c r="T236" s="386"/>
      <c r="U236" s="386"/>
      <c r="V236" s="386"/>
      <c r="W236" s="386"/>
      <c r="X236" s="386"/>
      <c r="Y236" s="386"/>
      <c r="Z236" s="386"/>
      <c r="AA236" s="386"/>
      <c r="AB236" s="386"/>
      <c r="AC236" s="386"/>
      <c r="AD236" s="379"/>
      <c r="AE236" s="7"/>
      <c r="AF236" s="372"/>
      <c r="AG236" s="386"/>
      <c r="AH236" s="386"/>
      <c r="AI236" s="386"/>
      <c r="AJ236" s="386"/>
      <c r="AK236" s="386"/>
      <c r="AL236" s="386"/>
      <c r="AM236" s="386"/>
      <c r="AN236" s="386"/>
      <c r="AO236" s="386"/>
      <c r="AP236" s="386"/>
      <c r="AQ236" s="379"/>
      <c r="AR236" s="7"/>
      <c r="AS236" s="372"/>
      <c r="AT236" s="386"/>
      <c r="AU236" s="386"/>
      <c r="AV236" s="386"/>
      <c r="AW236" s="386"/>
      <c r="AX236" s="386"/>
      <c r="AY236" s="386"/>
      <c r="AZ236" s="386"/>
      <c r="BA236" s="386"/>
      <c r="BB236" s="386"/>
      <c r="BC236" s="386"/>
      <c r="BD236" s="379"/>
    </row>
    <row r="237" spans="1:56" ht="23" x14ac:dyDescent="0.35">
      <c r="B237" s="57"/>
      <c r="C237" s="37"/>
      <c r="E237" s="46" t="s">
        <v>200</v>
      </c>
      <c r="F237" s="325"/>
      <c r="G237" s="326"/>
      <c r="H237" s="326"/>
      <c r="I237" s="326"/>
      <c r="J237" s="326"/>
      <c r="K237" s="326"/>
      <c r="L237" s="326"/>
      <c r="M237" s="326"/>
      <c r="N237" s="326"/>
      <c r="O237" s="326"/>
      <c r="P237" s="326"/>
      <c r="Q237" s="9"/>
      <c r="R237" s="7"/>
      <c r="S237" s="325"/>
      <c r="T237" s="326"/>
      <c r="U237" s="326"/>
      <c r="V237" s="326"/>
      <c r="W237" s="326"/>
      <c r="X237" s="326"/>
      <c r="Y237" s="326"/>
      <c r="Z237" s="326"/>
      <c r="AA237" s="326"/>
      <c r="AB237" s="326"/>
      <c r="AC237" s="326"/>
      <c r="AD237" s="9"/>
      <c r="AE237" s="7"/>
      <c r="AF237" s="325"/>
      <c r="AG237" s="326"/>
      <c r="AH237" s="326"/>
      <c r="AI237" s="326"/>
      <c r="AJ237" s="326"/>
      <c r="AK237" s="326"/>
      <c r="AL237" s="326"/>
      <c r="AM237" s="326"/>
      <c r="AN237" s="326"/>
      <c r="AO237" s="326"/>
      <c r="AP237" s="326"/>
      <c r="AQ237" s="9"/>
      <c r="AR237" s="7"/>
      <c r="AS237" s="325"/>
      <c r="AT237" s="326"/>
      <c r="AU237" s="326"/>
      <c r="AV237" s="326"/>
      <c r="AW237" s="326"/>
      <c r="AX237" s="326"/>
      <c r="AY237" s="326"/>
      <c r="AZ237" s="326"/>
      <c r="BA237" s="326"/>
      <c r="BB237" s="326"/>
      <c r="BC237" s="326"/>
      <c r="BD237" s="9"/>
    </row>
    <row r="238" spans="1:56" ht="23" x14ac:dyDescent="0.35">
      <c r="B238" s="57"/>
      <c r="C238" s="37"/>
      <c r="E238" s="262" t="s">
        <v>202</v>
      </c>
      <c r="F238" s="375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380"/>
      <c r="R238" s="7"/>
      <c r="S238" s="375"/>
      <c r="T238" s="19"/>
      <c r="U238" s="19"/>
      <c r="V238" s="19"/>
      <c r="W238" s="19"/>
      <c r="X238" s="19"/>
      <c r="Y238" s="19"/>
      <c r="Z238" s="19"/>
      <c r="AA238" s="19"/>
      <c r="AB238" s="19"/>
      <c r="AC238" s="19"/>
      <c r="AD238" s="380"/>
      <c r="AE238" s="7"/>
      <c r="AF238" s="375"/>
      <c r="AG238" s="19"/>
      <c r="AH238" s="19"/>
      <c r="AI238" s="19"/>
      <c r="AJ238" s="19"/>
      <c r="AK238" s="19"/>
      <c r="AL238" s="19"/>
      <c r="AM238" s="19"/>
      <c r="AN238" s="19"/>
      <c r="AO238" s="19"/>
      <c r="AP238" s="19"/>
      <c r="AQ238" s="380"/>
      <c r="AR238" s="7"/>
      <c r="AS238" s="375"/>
      <c r="AT238" s="19"/>
      <c r="AU238" s="19"/>
      <c r="AV238" s="19"/>
      <c r="AW238" s="19"/>
      <c r="AX238" s="19"/>
      <c r="AY238" s="19"/>
      <c r="AZ238" s="19"/>
      <c r="BA238" s="19"/>
      <c r="BB238" s="19"/>
      <c r="BC238" s="19"/>
      <c r="BD238" s="380"/>
    </row>
    <row r="239" spans="1:56" ht="23" x14ac:dyDescent="0.35">
      <c r="A239" s="37" t="s">
        <v>55</v>
      </c>
      <c r="B239" s="37" t="s">
        <v>175</v>
      </c>
      <c r="C239" s="37">
        <v>172</v>
      </c>
      <c r="E239" s="47" t="s">
        <v>308</v>
      </c>
      <c r="F239" s="390"/>
      <c r="G239" s="391"/>
      <c r="H239" s="391"/>
      <c r="I239" s="391"/>
      <c r="J239" s="391"/>
      <c r="K239" s="391"/>
      <c r="L239" s="391"/>
      <c r="M239" s="391"/>
      <c r="N239" s="391"/>
      <c r="O239" s="391"/>
      <c r="P239" s="391"/>
      <c r="Q239" s="392"/>
      <c r="R239" s="7"/>
      <c r="S239" s="390"/>
      <c r="T239" s="391"/>
      <c r="U239" s="391"/>
      <c r="V239" s="391"/>
      <c r="W239" s="391"/>
      <c r="X239" s="391"/>
      <c r="Y239" s="391"/>
      <c r="Z239" s="391"/>
      <c r="AA239" s="391"/>
      <c r="AB239" s="391"/>
      <c r="AC239" s="391"/>
      <c r="AD239" s="392"/>
      <c r="AE239" s="7"/>
      <c r="AF239" s="390"/>
      <c r="AG239" s="391"/>
      <c r="AH239" s="391"/>
      <c r="AI239" s="391"/>
      <c r="AJ239" s="391"/>
      <c r="AK239" s="391"/>
      <c r="AL239" s="391"/>
      <c r="AM239" s="391"/>
      <c r="AN239" s="391"/>
      <c r="AO239" s="391"/>
      <c r="AP239" s="391"/>
      <c r="AQ239" s="392"/>
      <c r="AR239" s="7"/>
      <c r="AS239" s="390"/>
      <c r="AT239" s="391"/>
      <c r="AU239" s="391"/>
      <c r="AV239" s="391"/>
      <c r="AW239" s="391"/>
      <c r="AX239" s="391"/>
      <c r="AY239" s="391"/>
      <c r="AZ239" s="391"/>
      <c r="BA239" s="391"/>
      <c r="BB239" s="391"/>
      <c r="BC239" s="391"/>
      <c r="BD239" s="392"/>
    </row>
    <row r="240" spans="1:56" ht="23" x14ac:dyDescent="0.35">
      <c r="B240" s="58"/>
      <c r="C240" s="37"/>
      <c r="E240" s="71" t="s">
        <v>370</v>
      </c>
      <c r="F240" s="375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380"/>
      <c r="R240" s="7"/>
      <c r="S240" s="375"/>
      <c r="T240" s="19"/>
      <c r="U240" s="19"/>
      <c r="V240" s="19"/>
      <c r="W240" s="19"/>
      <c r="X240" s="19"/>
      <c r="Y240" s="19"/>
      <c r="Z240" s="19"/>
      <c r="AA240" s="19"/>
      <c r="AB240" s="19"/>
      <c r="AC240" s="19"/>
      <c r="AD240" s="380"/>
      <c r="AE240" s="7"/>
      <c r="AF240" s="375"/>
      <c r="AG240" s="19"/>
      <c r="AH240" s="19"/>
      <c r="AI240" s="19"/>
      <c r="AJ240" s="19"/>
      <c r="AK240" s="19"/>
      <c r="AL240" s="19"/>
      <c r="AM240" s="19"/>
      <c r="AN240" s="19"/>
      <c r="AO240" s="19"/>
      <c r="AP240" s="19"/>
      <c r="AQ240" s="380"/>
      <c r="AR240" s="7"/>
      <c r="AS240" s="375"/>
      <c r="AT240" s="19"/>
      <c r="AU240" s="19"/>
      <c r="AV240" s="19"/>
      <c r="AW240" s="19"/>
      <c r="AX240" s="19"/>
      <c r="AY240" s="19"/>
      <c r="AZ240" s="19"/>
      <c r="BA240" s="19"/>
      <c r="BB240" s="19"/>
      <c r="BC240" s="19"/>
      <c r="BD240" s="380"/>
    </row>
    <row r="241" spans="1:56" ht="23" x14ac:dyDescent="0.35">
      <c r="A241" s="37" t="s">
        <v>55</v>
      </c>
      <c r="B241" s="37" t="s">
        <v>176</v>
      </c>
      <c r="C241" s="37">
        <v>173</v>
      </c>
      <c r="E241" s="72" t="s">
        <v>206</v>
      </c>
      <c r="F241" s="390"/>
      <c r="G241" s="391"/>
      <c r="H241" s="391"/>
      <c r="I241" s="391"/>
      <c r="J241" s="391"/>
      <c r="K241" s="391"/>
      <c r="L241" s="391"/>
      <c r="M241" s="391"/>
      <c r="N241" s="391"/>
      <c r="O241" s="391"/>
      <c r="P241" s="391"/>
      <c r="Q241" s="392"/>
      <c r="R241" s="7"/>
      <c r="S241" s="390"/>
      <c r="T241" s="391"/>
      <c r="U241" s="391"/>
      <c r="V241" s="391"/>
      <c r="W241" s="391"/>
      <c r="X241" s="391"/>
      <c r="Y241" s="391"/>
      <c r="Z241" s="391"/>
      <c r="AA241" s="391"/>
      <c r="AB241" s="391"/>
      <c r="AC241" s="391"/>
      <c r="AD241" s="392"/>
      <c r="AE241" s="7"/>
      <c r="AF241" s="390"/>
      <c r="AG241" s="391"/>
      <c r="AH241" s="391"/>
      <c r="AI241" s="391"/>
      <c r="AJ241" s="391"/>
      <c r="AK241" s="391"/>
      <c r="AL241" s="391"/>
      <c r="AM241" s="391"/>
      <c r="AN241" s="391"/>
      <c r="AO241" s="391"/>
      <c r="AP241" s="391"/>
      <c r="AQ241" s="392"/>
      <c r="AR241" s="7"/>
      <c r="AS241" s="390"/>
      <c r="AT241" s="391"/>
      <c r="AU241" s="391"/>
      <c r="AV241" s="391"/>
      <c r="AW241" s="391"/>
      <c r="AX241" s="391"/>
      <c r="AY241" s="391"/>
      <c r="AZ241" s="391"/>
      <c r="BA241" s="391"/>
      <c r="BB241" s="391"/>
      <c r="BC241" s="391"/>
      <c r="BD241" s="392"/>
    </row>
    <row r="242" spans="1:56" ht="23" x14ac:dyDescent="0.35">
      <c r="A242" s="37" t="s">
        <v>55</v>
      </c>
      <c r="B242" s="37" t="s">
        <v>177</v>
      </c>
      <c r="C242" s="37">
        <v>174</v>
      </c>
      <c r="E242" s="72" t="s">
        <v>207</v>
      </c>
      <c r="F242" s="390"/>
      <c r="G242" s="391"/>
      <c r="H242" s="391"/>
      <c r="I242" s="391"/>
      <c r="J242" s="391"/>
      <c r="K242" s="391"/>
      <c r="L242" s="391"/>
      <c r="M242" s="391"/>
      <c r="N242" s="391"/>
      <c r="O242" s="391"/>
      <c r="P242" s="391"/>
      <c r="Q242" s="392"/>
      <c r="R242" s="7"/>
      <c r="S242" s="390"/>
      <c r="T242" s="391"/>
      <c r="U242" s="391"/>
      <c r="V242" s="391"/>
      <c r="W242" s="391"/>
      <c r="X242" s="391"/>
      <c r="Y242" s="391"/>
      <c r="Z242" s="391"/>
      <c r="AA242" s="391"/>
      <c r="AB242" s="391"/>
      <c r="AC242" s="391"/>
      <c r="AD242" s="392"/>
      <c r="AE242" s="7"/>
      <c r="AF242" s="390"/>
      <c r="AG242" s="391"/>
      <c r="AH242" s="391"/>
      <c r="AI242" s="391"/>
      <c r="AJ242" s="391"/>
      <c r="AK242" s="391"/>
      <c r="AL242" s="391"/>
      <c r="AM242" s="391"/>
      <c r="AN242" s="391"/>
      <c r="AO242" s="391"/>
      <c r="AP242" s="391"/>
      <c r="AQ242" s="392"/>
      <c r="AR242" s="7"/>
      <c r="AS242" s="390"/>
      <c r="AT242" s="391"/>
      <c r="AU242" s="391"/>
      <c r="AV242" s="391"/>
      <c r="AW242" s="391"/>
      <c r="AX242" s="391"/>
      <c r="AY242" s="391"/>
      <c r="AZ242" s="391"/>
      <c r="BA242" s="391"/>
      <c r="BB242" s="391"/>
      <c r="BC242" s="391"/>
      <c r="BD242" s="392"/>
    </row>
    <row r="243" spans="1:56" ht="23" x14ac:dyDescent="0.35">
      <c r="A243" s="37" t="s">
        <v>55</v>
      </c>
      <c r="B243" s="37" t="s">
        <v>178</v>
      </c>
      <c r="C243" s="37">
        <v>175</v>
      </c>
      <c r="E243" s="72" t="s">
        <v>208</v>
      </c>
      <c r="F243" s="390"/>
      <c r="G243" s="391"/>
      <c r="H243" s="391"/>
      <c r="I243" s="391"/>
      <c r="J243" s="391"/>
      <c r="K243" s="391"/>
      <c r="L243" s="391"/>
      <c r="M243" s="391"/>
      <c r="N243" s="391"/>
      <c r="O243" s="391"/>
      <c r="P243" s="391"/>
      <c r="Q243" s="392"/>
      <c r="R243" s="7"/>
      <c r="S243" s="390"/>
      <c r="T243" s="391"/>
      <c r="U243" s="391"/>
      <c r="V243" s="391"/>
      <c r="W243" s="391"/>
      <c r="X243" s="391"/>
      <c r="Y243" s="391"/>
      <c r="Z243" s="391"/>
      <c r="AA243" s="391"/>
      <c r="AB243" s="391"/>
      <c r="AC243" s="391"/>
      <c r="AD243" s="392"/>
      <c r="AE243" s="7"/>
      <c r="AF243" s="390"/>
      <c r="AG243" s="391"/>
      <c r="AH243" s="391"/>
      <c r="AI243" s="391"/>
      <c r="AJ243" s="391"/>
      <c r="AK243" s="391"/>
      <c r="AL243" s="391"/>
      <c r="AM243" s="391"/>
      <c r="AN243" s="391"/>
      <c r="AO243" s="391"/>
      <c r="AP243" s="391"/>
      <c r="AQ243" s="392"/>
      <c r="AR243" s="7"/>
      <c r="AS243" s="390"/>
      <c r="AT243" s="391"/>
      <c r="AU243" s="391"/>
      <c r="AV243" s="391"/>
      <c r="AW243" s="391"/>
      <c r="AX243" s="391"/>
      <c r="AY243" s="391"/>
      <c r="AZ243" s="391"/>
      <c r="BA243" s="391"/>
      <c r="BB243" s="391"/>
      <c r="BC243" s="391"/>
      <c r="BD243" s="392"/>
    </row>
    <row r="244" spans="1:56" ht="23" x14ac:dyDescent="0.35">
      <c r="A244" s="37" t="s">
        <v>55</v>
      </c>
      <c r="B244" s="37" t="s">
        <v>179</v>
      </c>
      <c r="C244" s="37">
        <v>176</v>
      </c>
      <c r="E244" s="72" t="s">
        <v>209</v>
      </c>
      <c r="F244" s="390"/>
      <c r="G244" s="391"/>
      <c r="H244" s="391"/>
      <c r="I244" s="391"/>
      <c r="J244" s="391"/>
      <c r="K244" s="391"/>
      <c r="L244" s="391"/>
      <c r="M244" s="391"/>
      <c r="N244" s="391"/>
      <c r="O244" s="391"/>
      <c r="P244" s="391"/>
      <c r="Q244" s="392"/>
      <c r="R244" s="7"/>
      <c r="S244" s="390"/>
      <c r="T244" s="391"/>
      <c r="U244" s="391"/>
      <c r="V244" s="391"/>
      <c r="W244" s="391"/>
      <c r="X244" s="391"/>
      <c r="Y244" s="391"/>
      <c r="Z244" s="391"/>
      <c r="AA244" s="391"/>
      <c r="AB244" s="391"/>
      <c r="AC244" s="391"/>
      <c r="AD244" s="392"/>
      <c r="AE244" s="7"/>
      <c r="AF244" s="390"/>
      <c r="AG244" s="391"/>
      <c r="AH244" s="391"/>
      <c r="AI244" s="391"/>
      <c r="AJ244" s="391"/>
      <c r="AK244" s="391"/>
      <c r="AL244" s="391"/>
      <c r="AM244" s="391"/>
      <c r="AN244" s="391"/>
      <c r="AO244" s="391"/>
      <c r="AP244" s="391"/>
      <c r="AQ244" s="392"/>
      <c r="AR244" s="7"/>
      <c r="AS244" s="390"/>
      <c r="AT244" s="391"/>
      <c r="AU244" s="391"/>
      <c r="AV244" s="391"/>
      <c r="AW244" s="391"/>
      <c r="AX244" s="391"/>
      <c r="AY244" s="391"/>
      <c r="AZ244" s="391"/>
      <c r="BA244" s="391"/>
      <c r="BB244" s="391"/>
      <c r="BC244" s="391"/>
      <c r="BD244" s="392"/>
    </row>
    <row r="245" spans="1:56" ht="23" x14ac:dyDescent="0.35">
      <c r="A245" s="37" t="s">
        <v>55</v>
      </c>
      <c r="B245" s="37" t="s">
        <v>180</v>
      </c>
      <c r="C245" s="37">
        <v>177</v>
      </c>
      <c r="E245" s="72" t="s">
        <v>210</v>
      </c>
      <c r="F245" s="390"/>
      <c r="G245" s="391"/>
      <c r="H245" s="391"/>
      <c r="I245" s="391"/>
      <c r="J245" s="391"/>
      <c r="K245" s="391"/>
      <c r="L245" s="391"/>
      <c r="M245" s="391"/>
      <c r="N245" s="391"/>
      <c r="O245" s="391"/>
      <c r="P245" s="391"/>
      <c r="Q245" s="392"/>
      <c r="R245" s="7"/>
      <c r="S245" s="390"/>
      <c r="T245" s="391"/>
      <c r="U245" s="391"/>
      <c r="V245" s="391"/>
      <c r="W245" s="391"/>
      <c r="X245" s="391"/>
      <c r="Y245" s="391"/>
      <c r="Z245" s="391"/>
      <c r="AA245" s="391"/>
      <c r="AB245" s="391"/>
      <c r="AC245" s="391"/>
      <c r="AD245" s="392"/>
      <c r="AE245" s="7"/>
      <c r="AF245" s="390"/>
      <c r="AG245" s="391"/>
      <c r="AH245" s="391"/>
      <c r="AI245" s="391"/>
      <c r="AJ245" s="391"/>
      <c r="AK245" s="391"/>
      <c r="AL245" s="391"/>
      <c r="AM245" s="391"/>
      <c r="AN245" s="391"/>
      <c r="AO245" s="391"/>
      <c r="AP245" s="391"/>
      <c r="AQ245" s="392"/>
      <c r="AR245" s="7"/>
      <c r="AS245" s="390"/>
      <c r="AT245" s="391"/>
      <c r="AU245" s="391"/>
      <c r="AV245" s="391"/>
      <c r="AW245" s="391"/>
      <c r="AX245" s="391"/>
      <c r="AY245" s="391"/>
      <c r="AZ245" s="391"/>
      <c r="BA245" s="391"/>
      <c r="BB245" s="391"/>
      <c r="BC245" s="391"/>
      <c r="BD245" s="392"/>
    </row>
    <row r="246" spans="1:56" ht="23" x14ac:dyDescent="0.35">
      <c r="A246" s="37" t="s">
        <v>55</v>
      </c>
      <c r="B246" s="37" t="s">
        <v>181</v>
      </c>
      <c r="C246" s="37">
        <v>178</v>
      </c>
      <c r="E246" s="72" t="s">
        <v>211</v>
      </c>
      <c r="F246" s="390"/>
      <c r="G246" s="391"/>
      <c r="H246" s="391"/>
      <c r="I246" s="391"/>
      <c r="J246" s="391"/>
      <c r="K246" s="391"/>
      <c r="L246" s="391"/>
      <c r="M246" s="391"/>
      <c r="N246" s="391"/>
      <c r="O246" s="391"/>
      <c r="P246" s="391"/>
      <c r="Q246" s="392"/>
      <c r="R246" s="7"/>
      <c r="S246" s="390"/>
      <c r="T246" s="391"/>
      <c r="U246" s="391"/>
      <c r="V246" s="391"/>
      <c r="W246" s="391"/>
      <c r="X246" s="391"/>
      <c r="Y246" s="391"/>
      <c r="Z246" s="391"/>
      <c r="AA246" s="391"/>
      <c r="AB246" s="391"/>
      <c r="AC246" s="391"/>
      <c r="AD246" s="392"/>
      <c r="AE246" s="7"/>
      <c r="AF246" s="390"/>
      <c r="AG246" s="391"/>
      <c r="AH246" s="391"/>
      <c r="AI246" s="391"/>
      <c r="AJ246" s="391"/>
      <c r="AK246" s="391"/>
      <c r="AL246" s="391"/>
      <c r="AM246" s="391"/>
      <c r="AN246" s="391"/>
      <c r="AO246" s="391"/>
      <c r="AP246" s="391"/>
      <c r="AQ246" s="392"/>
      <c r="AR246" s="7"/>
      <c r="AS246" s="390"/>
      <c r="AT246" s="391"/>
      <c r="AU246" s="391"/>
      <c r="AV246" s="391"/>
      <c r="AW246" s="391"/>
      <c r="AX246" s="391"/>
      <c r="AY246" s="391"/>
      <c r="AZ246" s="391"/>
      <c r="BA246" s="391"/>
      <c r="BB246" s="391"/>
      <c r="BC246" s="391"/>
      <c r="BD246" s="392"/>
    </row>
    <row r="247" spans="1:56" ht="23" x14ac:dyDescent="0.35">
      <c r="A247" s="37" t="s">
        <v>55</v>
      </c>
      <c r="B247" s="37" t="s">
        <v>182</v>
      </c>
      <c r="C247" s="37">
        <v>179</v>
      </c>
      <c r="E247" s="72" t="s">
        <v>212</v>
      </c>
      <c r="F247" s="390"/>
      <c r="G247" s="391"/>
      <c r="H247" s="391"/>
      <c r="I247" s="391"/>
      <c r="J247" s="391"/>
      <c r="K247" s="391"/>
      <c r="L247" s="391"/>
      <c r="M247" s="391"/>
      <c r="N247" s="391"/>
      <c r="O247" s="391"/>
      <c r="P247" s="391"/>
      <c r="Q247" s="392"/>
      <c r="R247" s="7"/>
      <c r="S247" s="390"/>
      <c r="T247" s="391"/>
      <c r="U247" s="391"/>
      <c r="V247" s="391"/>
      <c r="W247" s="391"/>
      <c r="X247" s="391"/>
      <c r="Y247" s="391"/>
      <c r="Z247" s="391"/>
      <c r="AA247" s="391"/>
      <c r="AB247" s="391"/>
      <c r="AC247" s="391"/>
      <c r="AD247" s="392"/>
      <c r="AE247" s="7"/>
      <c r="AF247" s="390"/>
      <c r="AG247" s="391"/>
      <c r="AH247" s="391"/>
      <c r="AI247" s="391"/>
      <c r="AJ247" s="391"/>
      <c r="AK247" s="391"/>
      <c r="AL247" s="391"/>
      <c r="AM247" s="391"/>
      <c r="AN247" s="391"/>
      <c r="AO247" s="391"/>
      <c r="AP247" s="391"/>
      <c r="AQ247" s="392"/>
      <c r="AR247" s="7"/>
      <c r="AS247" s="390"/>
      <c r="AT247" s="391"/>
      <c r="AU247" s="391"/>
      <c r="AV247" s="391"/>
      <c r="AW247" s="391"/>
      <c r="AX247" s="391"/>
      <c r="AY247" s="391"/>
      <c r="AZ247" s="391"/>
      <c r="BA247" s="391"/>
      <c r="BB247" s="391"/>
      <c r="BC247" s="391"/>
      <c r="BD247" s="392"/>
    </row>
    <row r="248" spans="1:56" ht="23" x14ac:dyDescent="0.35">
      <c r="A248" s="37" t="s">
        <v>55</v>
      </c>
      <c r="B248" s="37" t="s">
        <v>183</v>
      </c>
      <c r="C248" s="37">
        <v>180</v>
      </c>
      <c r="E248" s="47" t="s">
        <v>213</v>
      </c>
      <c r="F248" s="374"/>
      <c r="G248" s="39"/>
      <c r="H248" s="39"/>
      <c r="I248" s="39"/>
      <c r="J248" s="39"/>
      <c r="K248" s="39"/>
      <c r="L248" s="39"/>
      <c r="M248" s="39"/>
      <c r="N248" s="39"/>
      <c r="O248" s="39"/>
      <c r="P248" s="39"/>
      <c r="Q248" s="381"/>
      <c r="R248" s="7"/>
      <c r="S248" s="374"/>
      <c r="T248" s="39"/>
      <c r="U248" s="39"/>
      <c r="V248" s="39"/>
      <c r="W248" s="39"/>
      <c r="X248" s="39"/>
      <c r="Y248" s="39"/>
      <c r="Z248" s="39"/>
      <c r="AA248" s="39"/>
      <c r="AB248" s="39"/>
      <c r="AC248" s="39"/>
      <c r="AD248" s="381"/>
      <c r="AE248" s="7"/>
      <c r="AF248" s="374"/>
      <c r="AG248" s="39"/>
      <c r="AH248" s="39"/>
      <c r="AI248" s="39"/>
      <c r="AJ248" s="39"/>
      <c r="AK248" s="39"/>
      <c r="AL248" s="39"/>
      <c r="AM248" s="39"/>
      <c r="AN248" s="39"/>
      <c r="AO248" s="39"/>
      <c r="AP248" s="39"/>
      <c r="AQ248" s="381"/>
      <c r="AR248" s="7"/>
      <c r="AS248" s="374"/>
      <c r="AT248" s="39"/>
      <c r="AU248" s="39"/>
      <c r="AV248" s="39"/>
      <c r="AW248" s="39"/>
      <c r="AX248" s="39"/>
      <c r="AY248" s="39"/>
      <c r="AZ248" s="39"/>
      <c r="BA248" s="39"/>
      <c r="BB248" s="39"/>
      <c r="BC248" s="39"/>
      <c r="BD248" s="381"/>
    </row>
    <row r="249" spans="1:56" ht="23" x14ac:dyDescent="0.35">
      <c r="A249" s="37" t="s">
        <v>55</v>
      </c>
      <c r="B249" s="37" t="s">
        <v>184</v>
      </c>
      <c r="C249" s="37">
        <v>181</v>
      </c>
      <c r="E249" s="267" t="s">
        <v>214</v>
      </c>
      <c r="F249" s="374"/>
      <c r="G249" s="39"/>
      <c r="H249" s="39"/>
      <c r="I249" s="39"/>
      <c r="J249" s="39"/>
      <c r="K249" s="39"/>
      <c r="L249" s="39"/>
      <c r="M249" s="39"/>
      <c r="N249" s="39"/>
      <c r="O249" s="39"/>
      <c r="P249" s="39"/>
      <c r="Q249" s="381"/>
      <c r="R249" s="7"/>
      <c r="S249" s="390"/>
      <c r="T249" s="391"/>
      <c r="U249" s="391"/>
      <c r="V249" s="391"/>
      <c r="W249" s="391"/>
      <c r="X249" s="391"/>
      <c r="Y249" s="391"/>
      <c r="Z249" s="391"/>
      <c r="AA249" s="391"/>
      <c r="AB249" s="391"/>
      <c r="AC249" s="391"/>
      <c r="AD249" s="392"/>
      <c r="AE249" s="7"/>
      <c r="AF249" s="374"/>
      <c r="AG249" s="39"/>
      <c r="AH249" s="39"/>
      <c r="AI249" s="39"/>
      <c r="AJ249" s="39"/>
      <c r="AK249" s="39"/>
      <c r="AL249" s="39"/>
      <c r="AM249" s="39"/>
      <c r="AN249" s="39"/>
      <c r="AO249" s="39"/>
      <c r="AP249" s="39"/>
      <c r="AQ249" s="381"/>
      <c r="AR249" s="7"/>
      <c r="AS249" s="374"/>
      <c r="AT249" s="39"/>
      <c r="AU249" s="39"/>
      <c r="AV249" s="39"/>
      <c r="AW249" s="39"/>
      <c r="AX249" s="39"/>
      <c r="AY249" s="39"/>
      <c r="AZ249" s="39"/>
      <c r="BA249" s="39"/>
      <c r="BB249" s="39"/>
      <c r="BC249" s="39"/>
      <c r="BD249" s="381"/>
    </row>
    <row r="250" spans="1:56" ht="23" x14ac:dyDescent="0.35">
      <c r="A250" s="37" t="s">
        <v>55</v>
      </c>
      <c r="B250" s="37" t="s">
        <v>185</v>
      </c>
      <c r="C250" s="37">
        <v>182</v>
      </c>
      <c r="E250" s="267" t="s">
        <v>215</v>
      </c>
      <c r="F250" s="374"/>
      <c r="G250" s="39"/>
      <c r="H250" s="39"/>
      <c r="I250" s="39"/>
      <c r="J250" s="39"/>
      <c r="K250" s="39"/>
      <c r="L250" s="39"/>
      <c r="M250" s="39"/>
      <c r="N250" s="39"/>
      <c r="O250" s="39"/>
      <c r="P250" s="39"/>
      <c r="Q250" s="381"/>
      <c r="R250" s="7"/>
      <c r="S250" s="374"/>
      <c r="T250" s="39"/>
      <c r="U250" s="39"/>
      <c r="V250" s="39"/>
      <c r="W250" s="39"/>
      <c r="X250" s="39"/>
      <c r="Y250" s="39"/>
      <c r="Z250" s="39"/>
      <c r="AA250" s="39"/>
      <c r="AB250" s="39"/>
      <c r="AC250" s="39"/>
      <c r="AD250" s="381"/>
      <c r="AE250" s="7"/>
      <c r="AF250" s="374"/>
      <c r="AG250" s="39"/>
      <c r="AH250" s="39"/>
      <c r="AI250" s="39"/>
      <c r="AJ250" s="39"/>
      <c r="AK250" s="39"/>
      <c r="AL250" s="39"/>
      <c r="AM250" s="39"/>
      <c r="AN250" s="39"/>
      <c r="AO250" s="39"/>
      <c r="AP250" s="39"/>
      <c r="AQ250" s="381"/>
      <c r="AR250" s="7"/>
      <c r="AS250" s="374"/>
      <c r="AT250" s="39"/>
      <c r="AU250" s="39"/>
      <c r="AV250" s="39"/>
      <c r="AW250" s="39"/>
      <c r="AX250" s="39"/>
      <c r="AY250" s="39"/>
      <c r="AZ250" s="39"/>
      <c r="BA250" s="39"/>
      <c r="BB250" s="39"/>
      <c r="BC250" s="39"/>
      <c r="BD250" s="381"/>
    </row>
    <row r="251" spans="1:56" ht="23" x14ac:dyDescent="0.35">
      <c r="B251" s="37"/>
      <c r="C251" s="37"/>
      <c r="E251" s="46" t="s">
        <v>217</v>
      </c>
      <c r="F251" s="327"/>
      <c r="G251" s="326"/>
      <c r="H251" s="326"/>
      <c r="I251" s="326"/>
      <c r="J251" s="326"/>
      <c r="K251" s="326"/>
      <c r="L251" s="326"/>
      <c r="M251" s="326"/>
      <c r="N251" s="326"/>
      <c r="O251" s="326"/>
      <c r="P251" s="326"/>
      <c r="Q251" s="9"/>
      <c r="R251" s="7"/>
      <c r="S251" s="327"/>
      <c r="T251" s="326"/>
      <c r="U251" s="326"/>
      <c r="V251" s="326"/>
      <c r="W251" s="326"/>
      <c r="X251" s="326"/>
      <c r="Y251" s="326"/>
      <c r="Z251" s="326"/>
      <c r="AA251" s="326"/>
      <c r="AB251" s="326"/>
      <c r="AC251" s="326"/>
      <c r="AD251" s="9"/>
      <c r="AE251" s="7"/>
      <c r="AF251" s="327"/>
      <c r="AG251" s="326"/>
      <c r="AH251" s="326"/>
      <c r="AI251" s="326"/>
      <c r="AJ251" s="326"/>
      <c r="AK251" s="326"/>
      <c r="AL251" s="326"/>
      <c r="AM251" s="326"/>
      <c r="AN251" s="326"/>
      <c r="AO251" s="326"/>
      <c r="AP251" s="326"/>
      <c r="AQ251" s="9"/>
      <c r="AR251" s="7"/>
      <c r="AS251" s="327"/>
      <c r="AT251" s="326"/>
      <c r="AU251" s="326"/>
      <c r="AV251" s="326"/>
      <c r="AW251" s="326"/>
      <c r="AX251" s="326"/>
      <c r="AY251" s="326"/>
      <c r="AZ251" s="326"/>
      <c r="BA251" s="326"/>
      <c r="BB251" s="326"/>
      <c r="BC251" s="326"/>
      <c r="BD251" s="9"/>
    </row>
    <row r="252" spans="1:56" ht="23" x14ac:dyDescent="0.35">
      <c r="A252" s="37" t="s">
        <v>55</v>
      </c>
      <c r="B252" s="37" t="s">
        <v>186</v>
      </c>
      <c r="C252" s="37">
        <v>183</v>
      </c>
      <c r="E252" s="69" t="s">
        <v>218</v>
      </c>
      <c r="F252" s="42"/>
      <c r="G252" s="39"/>
      <c r="H252" s="39"/>
      <c r="I252" s="39"/>
      <c r="J252" s="39"/>
      <c r="K252" s="39"/>
      <c r="L252" s="39"/>
      <c r="M252" s="39"/>
      <c r="N252" s="39"/>
      <c r="O252" s="39"/>
      <c r="P252" s="39"/>
      <c r="Q252" s="381"/>
      <c r="R252" s="7"/>
      <c r="S252" s="393"/>
      <c r="T252" s="391"/>
      <c r="U252" s="391"/>
      <c r="V252" s="391"/>
      <c r="W252" s="391"/>
      <c r="X252" s="391"/>
      <c r="Y252" s="391"/>
      <c r="Z252" s="391"/>
      <c r="AA252" s="391"/>
      <c r="AB252" s="391"/>
      <c r="AC252" s="391"/>
      <c r="AD252" s="392"/>
      <c r="AE252" s="7"/>
      <c r="AF252" s="42"/>
      <c r="AG252" s="39"/>
      <c r="AH252" s="39"/>
      <c r="AI252" s="39"/>
      <c r="AJ252" s="39"/>
      <c r="AK252" s="39"/>
      <c r="AL252" s="39"/>
      <c r="AM252" s="39"/>
      <c r="AN252" s="39"/>
      <c r="AO252" s="39"/>
      <c r="AP252" s="39"/>
      <c r="AQ252" s="381"/>
      <c r="AR252" s="7"/>
      <c r="AS252" s="42"/>
      <c r="AT252" s="39"/>
      <c r="AU252" s="39"/>
      <c r="AV252" s="39"/>
      <c r="AW252" s="39"/>
      <c r="AX252" s="39"/>
      <c r="AY252" s="39"/>
      <c r="AZ252" s="39"/>
      <c r="BA252" s="39"/>
      <c r="BB252" s="39"/>
      <c r="BC252" s="39"/>
      <c r="BD252" s="381"/>
    </row>
    <row r="253" spans="1:56" ht="23" x14ac:dyDescent="0.35">
      <c r="A253" s="37" t="s">
        <v>55</v>
      </c>
      <c r="B253" s="37" t="s">
        <v>187</v>
      </c>
      <c r="C253" s="37">
        <v>184</v>
      </c>
      <c r="E253" s="69" t="s">
        <v>319</v>
      </c>
      <c r="F253" s="390"/>
      <c r="G253" s="391"/>
      <c r="H253" s="391"/>
      <c r="I253" s="391"/>
      <c r="J253" s="391"/>
      <c r="K253" s="391"/>
      <c r="L253" s="391"/>
      <c r="M253" s="391"/>
      <c r="N253" s="391"/>
      <c r="O253" s="391"/>
      <c r="P253" s="391"/>
      <c r="Q253" s="392"/>
      <c r="S253" s="390"/>
      <c r="T253" s="391"/>
      <c r="U253" s="391"/>
      <c r="V253" s="391"/>
      <c r="W253" s="391"/>
      <c r="X253" s="391"/>
      <c r="Y253" s="391"/>
      <c r="Z253" s="391"/>
      <c r="AA253" s="391"/>
      <c r="AB253" s="391"/>
      <c r="AC253" s="391"/>
      <c r="AD253" s="392"/>
      <c r="AF253" s="390"/>
      <c r="AG253" s="391"/>
      <c r="AH253" s="391"/>
      <c r="AI253" s="391"/>
      <c r="AJ253" s="391"/>
      <c r="AK253" s="391"/>
      <c r="AL253" s="391"/>
      <c r="AM253" s="391"/>
      <c r="AN253" s="391"/>
      <c r="AO253" s="391"/>
      <c r="AP253" s="391"/>
      <c r="AQ253" s="392"/>
      <c r="AS253" s="390"/>
      <c r="AT253" s="391"/>
      <c r="AU253" s="391"/>
      <c r="AV253" s="391"/>
      <c r="AW253" s="391"/>
      <c r="AX253" s="391"/>
      <c r="AY253" s="391"/>
      <c r="AZ253" s="391"/>
      <c r="BA253" s="391"/>
      <c r="BB253" s="391"/>
      <c r="BC253" s="391"/>
      <c r="BD253" s="392"/>
    </row>
    <row r="254" spans="1:56" ht="23" x14ac:dyDescent="0.35">
      <c r="A254" s="37" t="s">
        <v>55</v>
      </c>
      <c r="B254" s="37" t="s">
        <v>188</v>
      </c>
      <c r="C254" s="37">
        <v>185</v>
      </c>
      <c r="E254" s="69" t="s">
        <v>220</v>
      </c>
      <c r="F254" s="390"/>
      <c r="G254" s="391"/>
      <c r="H254" s="391"/>
      <c r="I254" s="391"/>
      <c r="J254" s="391"/>
      <c r="K254" s="391"/>
      <c r="L254" s="391"/>
      <c r="M254" s="391"/>
      <c r="N254" s="391"/>
      <c r="O254" s="391"/>
      <c r="P254" s="391"/>
      <c r="Q254" s="392"/>
      <c r="R254" s="7"/>
      <c r="S254" s="374"/>
      <c r="T254" s="39"/>
      <c r="U254" s="39"/>
      <c r="V254" s="39"/>
      <c r="W254" s="39"/>
      <c r="X254" s="39"/>
      <c r="Y254" s="39"/>
      <c r="Z254" s="39"/>
      <c r="AA254" s="39"/>
      <c r="AB254" s="39"/>
      <c r="AC254" s="39"/>
      <c r="AD254" s="381"/>
      <c r="AE254" s="7"/>
      <c r="AF254" s="374"/>
      <c r="AG254" s="39"/>
      <c r="AH254" s="39"/>
      <c r="AI254" s="39"/>
      <c r="AJ254" s="39"/>
      <c r="AK254" s="39"/>
      <c r="AL254" s="39"/>
      <c r="AM254" s="39"/>
      <c r="AN254" s="39"/>
      <c r="AO254" s="39"/>
      <c r="AP254" s="39"/>
      <c r="AQ254" s="381"/>
      <c r="AR254" s="7"/>
      <c r="AS254" s="390"/>
      <c r="AT254" s="391"/>
      <c r="AU254" s="391"/>
      <c r="AV254" s="391"/>
      <c r="AW254" s="391"/>
      <c r="AX254" s="391"/>
      <c r="AY254" s="391"/>
      <c r="AZ254" s="391"/>
      <c r="BA254" s="391"/>
      <c r="BB254" s="391"/>
      <c r="BC254" s="391"/>
      <c r="BD254" s="392"/>
    </row>
    <row r="255" spans="1:56" ht="23" x14ac:dyDescent="0.35">
      <c r="B255" s="37"/>
      <c r="C255" s="37"/>
      <c r="E255" s="46" t="s">
        <v>222</v>
      </c>
      <c r="F255" s="327"/>
      <c r="G255" s="326"/>
      <c r="H255" s="326"/>
      <c r="I255" s="326"/>
      <c r="J255" s="326"/>
      <c r="K255" s="326"/>
      <c r="L255" s="326"/>
      <c r="M255" s="326"/>
      <c r="N255" s="326"/>
      <c r="O255" s="326"/>
      <c r="P255" s="326"/>
      <c r="Q255" s="9"/>
      <c r="R255" s="7"/>
      <c r="S255" s="327"/>
      <c r="T255" s="326"/>
      <c r="U255" s="326"/>
      <c r="V255" s="326"/>
      <c r="W255" s="326"/>
      <c r="X255" s="326"/>
      <c r="Y255" s="326"/>
      <c r="Z255" s="326"/>
      <c r="AA255" s="326"/>
      <c r="AB255" s="326"/>
      <c r="AC255" s="326"/>
      <c r="AD255" s="9"/>
      <c r="AE255" s="7"/>
      <c r="AF255" s="327"/>
      <c r="AG255" s="326"/>
      <c r="AH255" s="326"/>
      <c r="AI255" s="326"/>
      <c r="AJ255" s="326"/>
      <c r="AK255" s="326"/>
      <c r="AL255" s="326"/>
      <c r="AM255" s="326"/>
      <c r="AN255" s="326"/>
      <c r="AO255" s="326"/>
      <c r="AP255" s="326"/>
      <c r="AQ255" s="9"/>
      <c r="AR255" s="7"/>
      <c r="AS255" s="327"/>
      <c r="AT255" s="326"/>
      <c r="AU255" s="326"/>
      <c r="AV255" s="326"/>
      <c r="AW255" s="326"/>
      <c r="AX255" s="326"/>
      <c r="AY255" s="326"/>
      <c r="AZ255" s="326"/>
      <c r="BA255" s="326"/>
      <c r="BB255" s="326"/>
      <c r="BC255" s="326"/>
      <c r="BD255" s="9"/>
    </row>
    <row r="256" spans="1:56" ht="23" x14ac:dyDescent="0.35">
      <c r="A256" s="37" t="s">
        <v>55</v>
      </c>
      <c r="B256" s="37" t="s">
        <v>189</v>
      </c>
      <c r="C256" s="37">
        <v>186</v>
      </c>
      <c r="E256" s="69" t="s">
        <v>223</v>
      </c>
      <c r="F256" s="390"/>
      <c r="G256" s="391"/>
      <c r="H256" s="391"/>
      <c r="I256" s="391"/>
      <c r="J256" s="391"/>
      <c r="K256" s="391"/>
      <c r="L256" s="391"/>
      <c r="M256" s="391"/>
      <c r="N256" s="391"/>
      <c r="O256" s="391"/>
      <c r="P256" s="391"/>
      <c r="Q256" s="392"/>
      <c r="R256" s="7"/>
      <c r="S256" s="390"/>
      <c r="T256" s="391"/>
      <c r="U256" s="391"/>
      <c r="V256" s="391"/>
      <c r="W256" s="391"/>
      <c r="X256" s="391"/>
      <c r="Y256" s="391"/>
      <c r="Z256" s="391"/>
      <c r="AA256" s="391"/>
      <c r="AB256" s="391"/>
      <c r="AC256" s="391"/>
      <c r="AD256" s="392"/>
      <c r="AE256" s="7"/>
      <c r="AF256" s="390"/>
      <c r="AG256" s="391"/>
      <c r="AH256" s="391"/>
      <c r="AI256" s="391"/>
      <c r="AJ256" s="391"/>
      <c r="AK256" s="391"/>
      <c r="AL256" s="391"/>
      <c r="AM256" s="391"/>
      <c r="AN256" s="391"/>
      <c r="AO256" s="391"/>
      <c r="AP256" s="391"/>
      <c r="AQ256" s="392"/>
      <c r="AR256" s="7"/>
      <c r="AS256" s="390"/>
      <c r="AT256" s="391"/>
      <c r="AU256" s="391"/>
      <c r="AV256" s="391"/>
      <c r="AW256" s="391"/>
      <c r="AX256" s="391"/>
      <c r="AY256" s="391"/>
      <c r="AZ256" s="391"/>
      <c r="BA256" s="391"/>
      <c r="BB256" s="391"/>
      <c r="BC256" s="391"/>
      <c r="BD256" s="392"/>
    </row>
    <row r="257" spans="1:56" ht="23" x14ac:dyDescent="0.35">
      <c r="A257" s="37" t="s">
        <v>55</v>
      </c>
      <c r="B257" s="37" t="s">
        <v>190</v>
      </c>
      <c r="C257" s="37">
        <v>187</v>
      </c>
      <c r="E257" s="69" t="s">
        <v>224</v>
      </c>
      <c r="F257" s="390"/>
      <c r="G257" s="391"/>
      <c r="H257" s="391"/>
      <c r="I257" s="391"/>
      <c r="J257" s="391"/>
      <c r="K257" s="391"/>
      <c r="L257" s="391"/>
      <c r="M257" s="391"/>
      <c r="N257" s="391"/>
      <c r="O257" s="391"/>
      <c r="P257" s="391"/>
      <c r="Q257" s="392"/>
      <c r="R257" s="7"/>
      <c r="S257" s="390"/>
      <c r="T257" s="391"/>
      <c r="U257" s="391"/>
      <c r="V257" s="391"/>
      <c r="W257" s="391"/>
      <c r="X257" s="391"/>
      <c r="Y257" s="391"/>
      <c r="Z257" s="391"/>
      <c r="AA257" s="391"/>
      <c r="AB257" s="391"/>
      <c r="AC257" s="391"/>
      <c r="AD257" s="392"/>
      <c r="AE257" s="7"/>
      <c r="AF257" s="390"/>
      <c r="AG257" s="391"/>
      <c r="AH257" s="391"/>
      <c r="AI257" s="391"/>
      <c r="AJ257" s="391"/>
      <c r="AK257" s="391"/>
      <c r="AL257" s="391"/>
      <c r="AM257" s="391"/>
      <c r="AN257" s="391"/>
      <c r="AO257" s="391"/>
      <c r="AP257" s="391"/>
      <c r="AQ257" s="392"/>
      <c r="AR257" s="7"/>
      <c r="AS257" s="390"/>
      <c r="AT257" s="391"/>
      <c r="AU257" s="391"/>
      <c r="AV257" s="391"/>
      <c r="AW257" s="391"/>
      <c r="AX257" s="391"/>
      <c r="AY257" s="391"/>
      <c r="AZ257" s="391"/>
      <c r="BA257" s="391"/>
      <c r="BB257" s="391"/>
      <c r="BC257" s="391"/>
      <c r="BD257" s="392"/>
    </row>
    <row r="258" spans="1:56" ht="23" x14ac:dyDescent="0.35">
      <c r="A258" s="37" t="s">
        <v>55</v>
      </c>
      <c r="B258" s="37" t="s">
        <v>191</v>
      </c>
      <c r="C258" s="37">
        <v>188</v>
      </c>
      <c r="E258" s="69" t="s">
        <v>225</v>
      </c>
      <c r="F258" s="390"/>
      <c r="G258" s="391"/>
      <c r="H258" s="391"/>
      <c r="I258" s="391"/>
      <c r="J258" s="391"/>
      <c r="K258" s="391"/>
      <c r="L258" s="391"/>
      <c r="M258" s="391"/>
      <c r="N258" s="391"/>
      <c r="O258" s="391"/>
      <c r="P258" s="391"/>
      <c r="Q258" s="392"/>
      <c r="R258" s="7"/>
      <c r="S258" s="390"/>
      <c r="T258" s="391"/>
      <c r="U258" s="391"/>
      <c r="V258" s="391"/>
      <c r="W258" s="391"/>
      <c r="X258" s="391"/>
      <c r="Y258" s="391"/>
      <c r="Z258" s="391"/>
      <c r="AA258" s="391"/>
      <c r="AB258" s="391"/>
      <c r="AC258" s="391"/>
      <c r="AD258" s="392"/>
      <c r="AE258" s="7"/>
      <c r="AF258" s="390"/>
      <c r="AG258" s="391"/>
      <c r="AH258" s="391"/>
      <c r="AI258" s="391"/>
      <c r="AJ258" s="391"/>
      <c r="AK258" s="391"/>
      <c r="AL258" s="391"/>
      <c r="AM258" s="391"/>
      <c r="AN258" s="391"/>
      <c r="AO258" s="391"/>
      <c r="AP258" s="391"/>
      <c r="AQ258" s="392"/>
      <c r="AR258" s="7"/>
      <c r="AS258" s="390"/>
      <c r="AT258" s="391"/>
      <c r="AU258" s="391"/>
      <c r="AV258" s="391"/>
      <c r="AW258" s="391"/>
      <c r="AX258" s="391"/>
      <c r="AY258" s="391"/>
      <c r="AZ258" s="391"/>
      <c r="BA258" s="391"/>
      <c r="BB258" s="391"/>
      <c r="BC258" s="391"/>
      <c r="BD258" s="392"/>
    </row>
    <row r="259" spans="1:56" ht="23" x14ac:dyDescent="0.35">
      <c r="A259" s="37" t="s">
        <v>55</v>
      </c>
      <c r="B259" s="37" t="s">
        <v>192</v>
      </c>
      <c r="C259" s="37">
        <v>189</v>
      </c>
      <c r="E259" s="69" t="s">
        <v>226</v>
      </c>
      <c r="F259" s="390"/>
      <c r="G259" s="391"/>
      <c r="H259" s="391"/>
      <c r="I259" s="391"/>
      <c r="J259" s="391"/>
      <c r="K259" s="391"/>
      <c r="L259" s="391"/>
      <c r="M259" s="391"/>
      <c r="N259" s="391"/>
      <c r="O259" s="391"/>
      <c r="P259" s="391"/>
      <c r="Q259" s="392"/>
      <c r="R259" s="7"/>
      <c r="S259" s="390"/>
      <c r="T259" s="391"/>
      <c r="U259" s="391"/>
      <c r="V259" s="391"/>
      <c r="W259" s="391"/>
      <c r="X259" s="391"/>
      <c r="Y259" s="391"/>
      <c r="Z259" s="391"/>
      <c r="AA259" s="391"/>
      <c r="AB259" s="391"/>
      <c r="AC259" s="391"/>
      <c r="AD259" s="392"/>
      <c r="AE259" s="7"/>
      <c r="AF259" s="390"/>
      <c r="AG259" s="391"/>
      <c r="AH259" s="391"/>
      <c r="AI259" s="391"/>
      <c r="AJ259" s="391"/>
      <c r="AK259" s="391"/>
      <c r="AL259" s="391"/>
      <c r="AM259" s="391"/>
      <c r="AN259" s="391"/>
      <c r="AO259" s="391"/>
      <c r="AP259" s="391"/>
      <c r="AQ259" s="392"/>
      <c r="AR259" s="7"/>
      <c r="AS259" s="390"/>
      <c r="AT259" s="391"/>
      <c r="AU259" s="391"/>
      <c r="AV259" s="391"/>
      <c r="AW259" s="391"/>
      <c r="AX259" s="391"/>
      <c r="AY259" s="391"/>
      <c r="AZ259" s="391"/>
      <c r="BA259" s="391"/>
      <c r="BB259" s="391"/>
      <c r="BC259" s="391"/>
      <c r="BD259" s="392"/>
    </row>
    <row r="260" spans="1:56" ht="23" x14ac:dyDescent="0.35">
      <c r="A260" s="37" t="s">
        <v>55</v>
      </c>
      <c r="B260" s="37" t="s">
        <v>193</v>
      </c>
      <c r="C260" s="37">
        <v>190</v>
      </c>
      <c r="E260" s="69" t="s">
        <v>227</v>
      </c>
      <c r="F260" s="390"/>
      <c r="G260" s="391"/>
      <c r="H260" s="391"/>
      <c r="I260" s="391"/>
      <c r="J260" s="391"/>
      <c r="K260" s="391"/>
      <c r="L260" s="391"/>
      <c r="M260" s="391"/>
      <c r="N260" s="391"/>
      <c r="O260" s="391"/>
      <c r="P260" s="391"/>
      <c r="Q260" s="392"/>
      <c r="R260" s="7"/>
      <c r="S260" s="390"/>
      <c r="T260" s="391"/>
      <c r="U260" s="391"/>
      <c r="V260" s="391"/>
      <c r="W260" s="391"/>
      <c r="X260" s="391"/>
      <c r="Y260" s="391"/>
      <c r="Z260" s="391"/>
      <c r="AA260" s="391"/>
      <c r="AB260" s="391"/>
      <c r="AC260" s="391"/>
      <c r="AD260" s="392"/>
      <c r="AE260" s="7"/>
      <c r="AF260" s="390"/>
      <c r="AG260" s="391"/>
      <c r="AH260" s="391"/>
      <c r="AI260" s="391"/>
      <c r="AJ260" s="391"/>
      <c r="AK260" s="391"/>
      <c r="AL260" s="391"/>
      <c r="AM260" s="391"/>
      <c r="AN260" s="391"/>
      <c r="AO260" s="391"/>
      <c r="AP260" s="391"/>
      <c r="AQ260" s="392"/>
      <c r="AR260" s="7"/>
      <c r="AS260" s="390"/>
      <c r="AT260" s="391"/>
      <c r="AU260" s="391"/>
      <c r="AV260" s="391"/>
      <c r="AW260" s="391"/>
      <c r="AX260" s="391"/>
      <c r="AY260" s="391"/>
      <c r="AZ260" s="391"/>
      <c r="BA260" s="391"/>
      <c r="BB260" s="391"/>
      <c r="BC260" s="391"/>
      <c r="BD260" s="392"/>
    </row>
    <row r="261" spans="1:56" ht="23" x14ac:dyDescent="0.35">
      <c r="C261" s="37"/>
      <c r="E261" s="45" t="s">
        <v>58</v>
      </c>
      <c r="F261" s="372"/>
      <c r="G261" s="386"/>
      <c r="H261" s="386"/>
      <c r="I261" s="386"/>
      <c r="J261" s="386"/>
      <c r="K261" s="386"/>
      <c r="L261" s="386"/>
      <c r="M261" s="386"/>
      <c r="N261" s="386"/>
      <c r="O261" s="386"/>
      <c r="P261" s="386"/>
      <c r="Q261" s="379"/>
      <c r="R261" s="7"/>
      <c r="S261" s="372"/>
      <c r="T261" s="386"/>
      <c r="U261" s="386"/>
      <c r="V261" s="386"/>
      <c r="W261" s="386"/>
      <c r="X261" s="386"/>
      <c r="Y261" s="386"/>
      <c r="Z261" s="386"/>
      <c r="AA261" s="386"/>
      <c r="AB261" s="386"/>
      <c r="AC261" s="386"/>
      <c r="AD261" s="379"/>
      <c r="AE261" s="7"/>
      <c r="AF261" s="372"/>
      <c r="AG261" s="386"/>
      <c r="AH261" s="386"/>
      <c r="AI261" s="386"/>
      <c r="AJ261" s="386"/>
      <c r="AK261" s="386"/>
      <c r="AL261" s="386"/>
      <c r="AM261" s="386"/>
      <c r="AN261" s="386"/>
      <c r="AO261" s="386"/>
      <c r="AP261" s="386"/>
      <c r="AQ261" s="379"/>
      <c r="AR261" s="7"/>
      <c r="AS261" s="372"/>
      <c r="AT261" s="386"/>
      <c r="AU261" s="386"/>
      <c r="AV261" s="386"/>
      <c r="AW261" s="386"/>
      <c r="AX261" s="386"/>
      <c r="AY261" s="386"/>
      <c r="AZ261" s="386"/>
      <c r="BA261" s="386"/>
      <c r="BB261" s="386"/>
      <c r="BC261" s="386"/>
      <c r="BD261" s="379"/>
    </row>
    <row r="262" spans="1:56" ht="23" x14ac:dyDescent="0.35">
      <c r="B262" s="57"/>
      <c r="C262" s="37"/>
      <c r="E262" s="46" t="s">
        <v>200</v>
      </c>
      <c r="F262" s="325"/>
      <c r="G262" s="326"/>
      <c r="H262" s="326"/>
      <c r="I262" s="326"/>
      <c r="J262" s="326"/>
      <c r="K262" s="326"/>
      <c r="L262" s="326"/>
      <c r="M262" s="326"/>
      <c r="N262" s="326"/>
      <c r="O262" s="326"/>
      <c r="P262" s="326"/>
      <c r="Q262" s="9"/>
      <c r="R262" s="7"/>
      <c r="S262" s="325"/>
      <c r="T262" s="326"/>
      <c r="U262" s="326"/>
      <c r="V262" s="326"/>
      <c r="W262" s="326"/>
      <c r="X262" s="326"/>
      <c r="Y262" s="326"/>
      <c r="Z262" s="326"/>
      <c r="AA262" s="326"/>
      <c r="AB262" s="326"/>
      <c r="AC262" s="326"/>
      <c r="AD262" s="9"/>
      <c r="AE262" s="7"/>
      <c r="AF262" s="325"/>
      <c r="AG262" s="326"/>
      <c r="AH262" s="326"/>
      <c r="AI262" s="326"/>
      <c r="AJ262" s="326"/>
      <c r="AK262" s="326"/>
      <c r="AL262" s="326"/>
      <c r="AM262" s="326"/>
      <c r="AN262" s="326"/>
      <c r="AO262" s="326"/>
      <c r="AP262" s="326"/>
      <c r="AQ262" s="9"/>
      <c r="AR262" s="7"/>
      <c r="AS262" s="325"/>
      <c r="AT262" s="326"/>
      <c r="AU262" s="326"/>
      <c r="AV262" s="326"/>
      <c r="AW262" s="326"/>
      <c r="AX262" s="326"/>
      <c r="AY262" s="326"/>
      <c r="AZ262" s="326"/>
      <c r="BA262" s="326"/>
      <c r="BB262" s="326"/>
      <c r="BC262" s="326"/>
      <c r="BD262" s="9"/>
    </row>
    <row r="263" spans="1:56" ht="23" x14ac:dyDescent="0.35">
      <c r="B263" s="57"/>
      <c r="C263" s="37"/>
      <c r="E263" s="262" t="s">
        <v>202</v>
      </c>
      <c r="F263" s="375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380"/>
      <c r="R263" s="7"/>
      <c r="S263" s="375"/>
      <c r="T263" s="19"/>
      <c r="U263" s="19"/>
      <c r="V263" s="19"/>
      <c r="W263" s="19"/>
      <c r="X263" s="19"/>
      <c r="Y263" s="19"/>
      <c r="Z263" s="19"/>
      <c r="AA263" s="19"/>
      <c r="AB263" s="19"/>
      <c r="AC263" s="19"/>
      <c r="AD263" s="380"/>
      <c r="AE263" s="7"/>
      <c r="AF263" s="375"/>
      <c r="AG263" s="19"/>
      <c r="AH263" s="19"/>
      <c r="AI263" s="19"/>
      <c r="AJ263" s="19"/>
      <c r="AK263" s="19"/>
      <c r="AL263" s="19"/>
      <c r="AM263" s="19"/>
      <c r="AN263" s="19"/>
      <c r="AO263" s="19"/>
      <c r="AP263" s="19"/>
      <c r="AQ263" s="380"/>
      <c r="AR263" s="7"/>
      <c r="AS263" s="375"/>
      <c r="AT263" s="19"/>
      <c r="AU263" s="19"/>
      <c r="AV263" s="19"/>
      <c r="AW263" s="19"/>
      <c r="AX263" s="19"/>
      <c r="AY263" s="19"/>
      <c r="AZ263" s="19"/>
      <c r="BA263" s="19"/>
      <c r="BB263" s="19"/>
      <c r="BC263" s="19"/>
      <c r="BD263" s="380"/>
    </row>
    <row r="264" spans="1:56" ht="23" x14ac:dyDescent="0.35">
      <c r="A264" s="37" t="s">
        <v>57</v>
      </c>
      <c r="B264" s="37" t="s">
        <v>175</v>
      </c>
      <c r="C264" s="37">
        <v>191</v>
      </c>
      <c r="E264" s="47" t="s">
        <v>308</v>
      </c>
      <c r="F264" s="390"/>
      <c r="G264" s="391"/>
      <c r="H264" s="391"/>
      <c r="I264" s="391"/>
      <c r="J264" s="391"/>
      <c r="K264" s="391"/>
      <c r="L264" s="391"/>
      <c r="M264" s="391"/>
      <c r="N264" s="391"/>
      <c r="O264" s="391"/>
      <c r="P264" s="391"/>
      <c r="Q264" s="392"/>
      <c r="R264" s="7"/>
      <c r="S264" s="390"/>
      <c r="T264" s="391"/>
      <c r="U264" s="391"/>
      <c r="V264" s="391"/>
      <c r="W264" s="391"/>
      <c r="X264" s="391"/>
      <c r="Y264" s="391"/>
      <c r="Z264" s="391"/>
      <c r="AA264" s="391"/>
      <c r="AB264" s="391"/>
      <c r="AC264" s="391"/>
      <c r="AD264" s="392"/>
      <c r="AE264" s="7"/>
      <c r="AF264" s="390"/>
      <c r="AG264" s="391"/>
      <c r="AH264" s="391"/>
      <c r="AI264" s="391"/>
      <c r="AJ264" s="391"/>
      <c r="AK264" s="391"/>
      <c r="AL264" s="391"/>
      <c r="AM264" s="391"/>
      <c r="AN264" s="391"/>
      <c r="AO264" s="391"/>
      <c r="AP264" s="391"/>
      <c r="AQ264" s="392"/>
      <c r="AR264" s="7"/>
      <c r="AS264" s="390"/>
      <c r="AT264" s="391"/>
      <c r="AU264" s="391"/>
      <c r="AV264" s="391"/>
      <c r="AW264" s="391"/>
      <c r="AX264" s="391"/>
      <c r="AY264" s="391"/>
      <c r="AZ264" s="391"/>
      <c r="BA264" s="391"/>
      <c r="BB264" s="391"/>
      <c r="BC264" s="391"/>
      <c r="BD264" s="392"/>
    </row>
    <row r="265" spans="1:56" ht="23" x14ac:dyDescent="0.35">
      <c r="B265" s="58"/>
      <c r="C265" s="37"/>
      <c r="E265" s="71" t="s">
        <v>370</v>
      </c>
      <c r="F265" s="375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380"/>
      <c r="R265" s="7"/>
      <c r="S265" s="375"/>
      <c r="T265" s="19"/>
      <c r="U265" s="19"/>
      <c r="V265" s="19"/>
      <c r="W265" s="19"/>
      <c r="X265" s="19"/>
      <c r="Y265" s="19"/>
      <c r="Z265" s="19"/>
      <c r="AA265" s="19"/>
      <c r="AB265" s="19"/>
      <c r="AC265" s="19"/>
      <c r="AD265" s="380"/>
      <c r="AE265" s="7"/>
      <c r="AF265" s="375"/>
      <c r="AG265" s="19"/>
      <c r="AH265" s="19"/>
      <c r="AI265" s="19"/>
      <c r="AJ265" s="19"/>
      <c r="AK265" s="19"/>
      <c r="AL265" s="19"/>
      <c r="AM265" s="19"/>
      <c r="AN265" s="19"/>
      <c r="AO265" s="19"/>
      <c r="AP265" s="19"/>
      <c r="AQ265" s="380"/>
      <c r="AR265" s="7"/>
      <c r="AS265" s="375"/>
      <c r="AT265" s="19"/>
      <c r="AU265" s="19"/>
      <c r="AV265" s="19"/>
      <c r="AW265" s="19"/>
      <c r="AX265" s="19"/>
      <c r="AY265" s="19"/>
      <c r="AZ265" s="19"/>
      <c r="BA265" s="19"/>
      <c r="BB265" s="19"/>
      <c r="BC265" s="19"/>
      <c r="BD265" s="380"/>
    </row>
    <row r="266" spans="1:56" ht="23" x14ac:dyDescent="0.35">
      <c r="A266" s="37" t="s">
        <v>57</v>
      </c>
      <c r="B266" s="37" t="s">
        <v>176</v>
      </c>
      <c r="C266" s="37">
        <v>192</v>
      </c>
      <c r="E266" s="72" t="s">
        <v>206</v>
      </c>
      <c r="F266" s="390"/>
      <c r="G266" s="391"/>
      <c r="H266" s="391"/>
      <c r="I266" s="391"/>
      <c r="J266" s="391"/>
      <c r="K266" s="391"/>
      <c r="L266" s="391"/>
      <c r="M266" s="391"/>
      <c r="N266" s="391"/>
      <c r="O266" s="391"/>
      <c r="P266" s="391"/>
      <c r="Q266" s="392"/>
      <c r="R266" s="7"/>
      <c r="S266" s="390"/>
      <c r="T266" s="391"/>
      <c r="U266" s="391"/>
      <c r="V266" s="391"/>
      <c r="W266" s="391"/>
      <c r="X266" s="391"/>
      <c r="Y266" s="391"/>
      <c r="Z266" s="391"/>
      <c r="AA266" s="391"/>
      <c r="AB266" s="391"/>
      <c r="AC266" s="391"/>
      <c r="AD266" s="392"/>
      <c r="AE266" s="7"/>
      <c r="AF266" s="390"/>
      <c r="AG266" s="391"/>
      <c r="AH266" s="391"/>
      <c r="AI266" s="391"/>
      <c r="AJ266" s="391"/>
      <c r="AK266" s="391"/>
      <c r="AL266" s="391"/>
      <c r="AM266" s="391"/>
      <c r="AN266" s="391"/>
      <c r="AO266" s="391"/>
      <c r="AP266" s="391"/>
      <c r="AQ266" s="392"/>
      <c r="AR266" s="7"/>
      <c r="AS266" s="390"/>
      <c r="AT266" s="391"/>
      <c r="AU266" s="391"/>
      <c r="AV266" s="391"/>
      <c r="AW266" s="391"/>
      <c r="AX266" s="391"/>
      <c r="AY266" s="391"/>
      <c r="AZ266" s="391"/>
      <c r="BA266" s="391"/>
      <c r="BB266" s="391"/>
      <c r="BC266" s="391"/>
      <c r="BD266" s="392"/>
    </row>
    <row r="267" spans="1:56" ht="23" x14ac:dyDescent="0.35">
      <c r="A267" s="37" t="s">
        <v>57</v>
      </c>
      <c r="B267" s="37" t="s">
        <v>177</v>
      </c>
      <c r="C267" s="37">
        <v>193</v>
      </c>
      <c r="E267" s="72" t="s">
        <v>207</v>
      </c>
      <c r="F267" s="390"/>
      <c r="G267" s="391"/>
      <c r="H267" s="391"/>
      <c r="I267" s="391"/>
      <c r="J267" s="391"/>
      <c r="K267" s="391"/>
      <c r="L267" s="391"/>
      <c r="M267" s="391"/>
      <c r="N267" s="391"/>
      <c r="O267" s="391"/>
      <c r="P267" s="391"/>
      <c r="Q267" s="392"/>
      <c r="R267" s="7"/>
      <c r="S267" s="390"/>
      <c r="T267" s="391"/>
      <c r="U267" s="391"/>
      <c r="V267" s="391"/>
      <c r="W267" s="391"/>
      <c r="X267" s="391"/>
      <c r="Y267" s="391"/>
      <c r="Z267" s="391"/>
      <c r="AA267" s="391"/>
      <c r="AB267" s="391"/>
      <c r="AC267" s="391"/>
      <c r="AD267" s="392"/>
      <c r="AE267" s="7"/>
      <c r="AF267" s="390"/>
      <c r="AG267" s="391"/>
      <c r="AH267" s="391"/>
      <c r="AI267" s="391"/>
      <c r="AJ267" s="391"/>
      <c r="AK267" s="391"/>
      <c r="AL267" s="391"/>
      <c r="AM267" s="391"/>
      <c r="AN267" s="391"/>
      <c r="AO267" s="391"/>
      <c r="AP267" s="391"/>
      <c r="AQ267" s="392"/>
      <c r="AR267" s="7"/>
      <c r="AS267" s="390"/>
      <c r="AT267" s="391"/>
      <c r="AU267" s="391"/>
      <c r="AV267" s="391"/>
      <c r="AW267" s="391"/>
      <c r="AX267" s="391"/>
      <c r="AY267" s="391"/>
      <c r="AZ267" s="391"/>
      <c r="BA267" s="391"/>
      <c r="BB267" s="391"/>
      <c r="BC267" s="391"/>
      <c r="BD267" s="392"/>
    </row>
    <row r="268" spans="1:56" ht="23" x14ac:dyDescent="0.35">
      <c r="A268" s="37" t="s">
        <v>57</v>
      </c>
      <c r="B268" s="37" t="s">
        <v>178</v>
      </c>
      <c r="C268" s="37">
        <v>194</v>
      </c>
      <c r="E268" s="72" t="s">
        <v>208</v>
      </c>
      <c r="F268" s="390"/>
      <c r="G268" s="391"/>
      <c r="H268" s="391"/>
      <c r="I268" s="391"/>
      <c r="J268" s="391"/>
      <c r="K268" s="391"/>
      <c r="L268" s="391"/>
      <c r="M268" s="391"/>
      <c r="N268" s="391"/>
      <c r="O268" s="391"/>
      <c r="P268" s="391"/>
      <c r="Q268" s="392"/>
      <c r="R268" s="7"/>
      <c r="S268" s="390"/>
      <c r="T268" s="391"/>
      <c r="U268" s="391"/>
      <c r="V268" s="391"/>
      <c r="W268" s="391"/>
      <c r="X268" s="391"/>
      <c r="Y268" s="391"/>
      <c r="Z268" s="391"/>
      <c r="AA268" s="391"/>
      <c r="AB268" s="391"/>
      <c r="AC268" s="391"/>
      <c r="AD268" s="392"/>
      <c r="AE268" s="7"/>
      <c r="AF268" s="390"/>
      <c r="AG268" s="391"/>
      <c r="AH268" s="391"/>
      <c r="AI268" s="391"/>
      <c r="AJ268" s="391"/>
      <c r="AK268" s="391"/>
      <c r="AL268" s="391"/>
      <c r="AM268" s="391"/>
      <c r="AN268" s="391"/>
      <c r="AO268" s="391"/>
      <c r="AP268" s="391"/>
      <c r="AQ268" s="392"/>
      <c r="AR268" s="7"/>
      <c r="AS268" s="390"/>
      <c r="AT268" s="391"/>
      <c r="AU268" s="391"/>
      <c r="AV268" s="391"/>
      <c r="AW268" s="391"/>
      <c r="AX268" s="391"/>
      <c r="AY268" s="391"/>
      <c r="AZ268" s="391"/>
      <c r="BA268" s="391"/>
      <c r="BB268" s="391"/>
      <c r="BC268" s="391"/>
      <c r="BD268" s="392"/>
    </row>
    <row r="269" spans="1:56" ht="23" x14ac:dyDescent="0.35">
      <c r="A269" s="37" t="s">
        <v>57</v>
      </c>
      <c r="B269" s="37" t="s">
        <v>179</v>
      </c>
      <c r="C269" s="37">
        <v>195</v>
      </c>
      <c r="E269" s="72" t="s">
        <v>209</v>
      </c>
      <c r="F269" s="390"/>
      <c r="G269" s="391"/>
      <c r="H269" s="391"/>
      <c r="I269" s="391"/>
      <c r="J269" s="391"/>
      <c r="K269" s="391"/>
      <c r="L269" s="391"/>
      <c r="M269" s="391"/>
      <c r="N269" s="391"/>
      <c r="O269" s="391"/>
      <c r="P269" s="391"/>
      <c r="Q269" s="392"/>
      <c r="R269" s="7"/>
      <c r="S269" s="390"/>
      <c r="T269" s="391"/>
      <c r="U269" s="391"/>
      <c r="V269" s="391"/>
      <c r="W269" s="391"/>
      <c r="X269" s="391"/>
      <c r="Y269" s="391"/>
      <c r="Z269" s="391"/>
      <c r="AA269" s="391"/>
      <c r="AB269" s="391"/>
      <c r="AC269" s="391"/>
      <c r="AD269" s="392"/>
      <c r="AE269" s="7"/>
      <c r="AF269" s="390"/>
      <c r="AG269" s="391"/>
      <c r="AH269" s="391"/>
      <c r="AI269" s="391"/>
      <c r="AJ269" s="391"/>
      <c r="AK269" s="391"/>
      <c r="AL269" s="391"/>
      <c r="AM269" s="391"/>
      <c r="AN269" s="391"/>
      <c r="AO269" s="391"/>
      <c r="AP269" s="391"/>
      <c r="AQ269" s="392"/>
      <c r="AR269" s="7"/>
      <c r="AS269" s="390"/>
      <c r="AT269" s="391"/>
      <c r="AU269" s="391"/>
      <c r="AV269" s="391"/>
      <c r="AW269" s="391"/>
      <c r="AX269" s="391"/>
      <c r="AY269" s="391"/>
      <c r="AZ269" s="391"/>
      <c r="BA269" s="391"/>
      <c r="BB269" s="391"/>
      <c r="BC269" s="391"/>
      <c r="BD269" s="392"/>
    </row>
    <row r="270" spans="1:56" ht="23" x14ac:dyDescent="0.35">
      <c r="A270" s="37" t="s">
        <v>57</v>
      </c>
      <c r="B270" s="37" t="s">
        <v>180</v>
      </c>
      <c r="C270" s="37">
        <v>196</v>
      </c>
      <c r="E270" s="72" t="s">
        <v>210</v>
      </c>
      <c r="F270" s="390"/>
      <c r="G270" s="391"/>
      <c r="H270" s="391"/>
      <c r="I270" s="391"/>
      <c r="J270" s="391"/>
      <c r="K270" s="391"/>
      <c r="L270" s="391"/>
      <c r="M270" s="391"/>
      <c r="N270" s="391"/>
      <c r="O270" s="391"/>
      <c r="P270" s="391"/>
      <c r="Q270" s="392"/>
      <c r="R270" s="7"/>
      <c r="S270" s="390"/>
      <c r="T270" s="391"/>
      <c r="U270" s="391"/>
      <c r="V270" s="391"/>
      <c r="W270" s="391"/>
      <c r="X270" s="391"/>
      <c r="Y270" s="391"/>
      <c r="Z270" s="391"/>
      <c r="AA270" s="391"/>
      <c r="AB270" s="391"/>
      <c r="AC270" s="391"/>
      <c r="AD270" s="392"/>
      <c r="AE270" s="7"/>
      <c r="AF270" s="390"/>
      <c r="AG270" s="391"/>
      <c r="AH270" s="391"/>
      <c r="AI270" s="391"/>
      <c r="AJ270" s="391"/>
      <c r="AK270" s="391"/>
      <c r="AL270" s="391"/>
      <c r="AM270" s="391"/>
      <c r="AN270" s="391"/>
      <c r="AO270" s="391"/>
      <c r="AP270" s="391"/>
      <c r="AQ270" s="392"/>
      <c r="AR270" s="7"/>
      <c r="AS270" s="390"/>
      <c r="AT270" s="391"/>
      <c r="AU270" s="391"/>
      <c r="AV270" s="391"/>
      <c r="AW270" s="391"/>
      <c r="AX270" s="391"/>
      <c r="AY270" s="391"/>
      <c r="AZ270" s="391"/>
      <c r="BA270" s="391"/>
      <c r="BB270" s="391"/>
      <c r="BC270" s="391"/>
      <c r="BD270" s="392"/>
    </row>
    <row r="271" spans="1:56" ht="23" x14ac:dyDescent="0.35">
      <c r="A271" s="37" t="s">
        <v>57</v>
      </c>
      <c r="B271" s="37" t="s">
        <v>181</v>
      </c>
      <c r="C271" s="37">
        <v>197</v>
      </c>
      <c r="E271" s="72" t="s">
        <v>211</v>
      </c>
      <c r="F271" s="390"/>
      <c r="G271" s="391"/>
      <c r="H271" s="391"/>
      <c r="I271" s="391"/>
      <c r="J271" s="391"/>
      <c r="K271" s="391"/>
      <c r="L271" s="391"/>
      <c r="M271" s="391"/>
      <c r="N271" s="391"/>
      <c r="O271" s="391"/>
      <c r="P271" s="391"/>
      <c r="Q271" s="392"/>
      <c r="R271" s="7"/>
      <c r="S271" s="390"/>
      <c r="T271" s="391"/>
      <c r="U271" s="391"/>
      <c r="V271" s="391"/>
      <c r="W271" s="391"/>
      <c r="X271" s="391"/>
      <c r="Y271" s="391"/>
      <c r="Z271" s="391"/>
      <c r="AA271" s="391"/>
      <c r="AB271" s="391"/>
      <c r="AC271" s="391"/>
      <c r="AD271" s="392"/>
      <c r="AE271" s="7"/>
      <c r="AF271" s="390"/>
      <c r="AG271" s="391"/>
      <c r="AH271" s="391"/>
      <c r="AI271" s="391"/>
      <c r="AJ271" s="391"/>
      <c r="AK271" s="391"/>
      <c r="AL271" s="391"/>
      <c r="AM271" s="391"/>
      <c r="AN271" s="391"/>
      <c r="AO271" s="391"/>
      <c r="AP271" s="391"/>
      <c r="AQ271" s="392"/>
      <c r="AR271" s="7"/>
      <c r="AS271" s="390"/>
      <c r="AT271" s="391"/>
      <c r="AU271" s="391"/>
      <c r="AV271" s="391"/>
      <c r="AW271" s="391"/>
      <c r="AX271" s="391"/>
      <c r="AY271" s="391"/>
      <c r="AZ271" s="391"/>
      <c r="BA271" s="391"/>
      <c r="BB271" s="391"/>
      <c r="BC271" s="391"/>
      <c r="BD271" s="392"/>
    </row>
    <row r="272" spans="1:56" ht="23" x14ac:dyDescent="0.35">
      <c r="A272" s="37" t="s">
        <v>57</v>
      </c>
      <c r="B272" s="37" t="s">
        <v>182</v>
      </c>
      <c r="C272" s="37">
        <v>198</v>
      </c>
      <c r="E272" s="72" t="s">
        <v>212</v>
      </c>
      <c r="F272" s="390"/>
      <c r="G272" s="391"/>
      <c r="H272" s="391"/>
      <c r="I272" s="391"/>
      <c r="J272" s="391"/>
      <c r="K272" s="391"/>
      <c r="L272" s="391"/>
      <c r="M272" s="391"/>
      <c r="N272" s="391"/>
      <c r="O272" s="391"/>
      <c r="P272" s="391"/>
      <c r="Q272" s="392"/>
      <c r="R272" s="7"/>
      <c r="S272" s="390"/>
      <c r="T272" s="391"/>
      <c r="U272" s="391"/>
      <c r="V272" s="391"/>
      <c r="W272" s="391"/>
      <c r="X272" s="391"/>
      <c r="Y272" s="391"/>
      <c r="Z272" s="391"/>
      <c r="AA272" s="391"/>
      <c r="AB272" s="391"/>
      <c r="AC272" s="391"/>
      <c r="AD272" s="392"/>
      <c r="AE272" s="7"/>
      <c r="AF272" s="390"/>
      <c r="AG272" s="391"/>
      <c r="AH272" s="391"/>
      <c r="AI272" s="391"/>
      <c r="AJ272" s="391"/>
      <c r="AK272" s="391"/>
      <c r="AL272" s="391"/>
      <c r="AM272" s="391"/>
      <c r="AN272" s="391"/>
      <c r="AO272" s="391"/>
      <c r="AP272" s="391"/>
      <c r="AQ272" s="392"/>
      <c r="AR272" s="7"/>
      <c r="AS272" s="390"/>
      <c r="AT272" s="391"/>
      <c r="AU272" s="391"/>
      <c r="AV272" s="391"/>
      <c r="AW272" s="391"/>
      <c r="AX272" s="391"/>
      <c r="AY272" s="391"/>
      <c r="AZ272" s="391"/>
      <c r="BA272" s="391"/>
      <c r="BB272" s="391"/>
      <c r="BC272" s="391"/>
      <c r="BD272" s="392"/>
    </row>
    <row r="273" spans="1:56" ht="23" x14ac:dyDescent="0.35">
      <c r="A273" s="37" t="s">
        <v>57</v>
      </c>
      <c r="B273" s="37" t="s">
        <v>183</v>
      </c>
      <c r="C273" s="37">
        <v>199</v>
      </c>
      <c r="E273" s="47" t="s">
        <v>213</v>
      </c>
      <c r="F273" s="374"/>
      <c r="G273" s="39"/>
      <c r="H273" s="39"/>
      <c r="I273" s="39"/>
      <c r="J273" s="39"/>
      <c r="K273" s="39"/>
      <c r="L273" s="39"/>
      <c r="M273" s="39"/>
      <c r="N273" s="39"/>
      <c r="O273" s="39"/>
      <c r="P273" s="39"/>
      <c r="Q273" s="381"/>
      <c r="R273" s="7"/>
      <c r="S273" s="374"/>
      <c r="T273" s="39"/>
      <c r="U273" s="39"/>
      <c r="V273" s="39"/>
      <c r="W273" s="39"/>
      <c r="X273" s="39"/>
      <c r="Y273" s="39"/>
      <c r="Z273" s="39"/>
      <c r="AA273" s="39"/>
      <c r="AB273" s="39"/>
      <c r="AC273" s="39"/>
      <c r="AD273" s="381"/>
      <c r="AE273" s="7"/>
      <c r="AF273" s="374"/>
      <c r="AG273" s="39"/>
      <c r="AH273" s="39"/>
      <c r="AI273" s="39"/>
      <c r="AJ273" s="39"/>
      <c r="AK273" s="39"/>
      <c r="AL273" s="39"/>
      <c r="AM273" s="39"/>
      <c r="AN273" s="39"/>
      <c r="AO273" s="39"/>
      <c r="AP273" s="39"/>
      <c r="AQ273" s="381"/>
      <c r="AR273" s="7"/>
      <c r="AS273" s="374"/>
      <c r="AT273" s="39"/>
      <c r="AU273" s="39"/>
      <c r="AV273" s="39"/>
      <c r="AW273" s="39"/>
      <c r="AX273" s="39"/>
      <c r="AY273" s="39"/>
      <c r="AZ273" s="39"/>
      <c r="BA273" s="39"/>
      <c r="BB273" s="39"/>
      <c r="BC273" s="39"/>
      <c r="BD273" s="381"/>
    </row>
    <row r="274" spans="1:56" ht="23" x14ac:dyDescent="0.35">
      <c r="A274" s="37" t="s">
        <v>57</v>
      </c>
      <c r="B274" s="37" t="s">
        <v>184</v>
      </c>
      <c r="C274" s="37">
        <v>200</v>
      </c>
      <c r="E274" s="267" t="s">
        <v>214</v>
      </c>
      <c r="F274" s="374"/>
      <c r="G274" s="39"/>
      <c r="H274" s="39"/>
      <c r="I274" s="39"/>
      <c r="J274" s="39"/>
      <c r="K274" s="39"/>
      <c r="L274" s="39"/>
      <c r="M274" s="39"/>
      <c r="N274" s="39"/>
      <c r="O274" s="39"/>
      <c r="P274" s="39"/>
      <c r="Q274" s="381"/>
      <c r="R274" s="7"/>
      <c r="S274" s="390"/>
      <c r="T274" s="391"/>
      <c r="U274" s="391"/>
      <c r="V274" s="391"/>
      <c r="W274" s="391"/>
      <c r="X274" s="391"/>
      <c r="Y274" s="391"/>
      <c r="Z274" s="391"/>
      <c r="AA274" s="391"/>
      <c r="AB274" s="391"/>
      <c r="AC274" s="391"/>
      <c r="AD274" s="392"/>
      <c r="AE274" s="7"/>
      <c r="AF274" s="374"/>
      <c r="AG274" s="39"/>
      <c r="AH274" s="39"/>
      <c r="AI274" s="39"/>
      <c r="AJ274" s="39"/>
      <c r="AK274" s="39"/>
      <c r="AL274" s="39"/>
      <c r="AM274" s="39"/>
      <c r="AN274" s="39"/>
      <c r="AO274" s="39"/>
      <c r="AP274" s="39"/>
      <c r="AQ274" s="381"/>
      <c r="AR274" s="7"/>
      <c r="AS274" s="374"/>
      <c r="AT274" s="39"/>
      <c r="AU274" s="39"/>
      <c r="AV274" s="39"/>
      <c r="AW274" s="39"/>
      <c r="AX274" s="39"/>
      <c r="AY274" s="39"/>
      <c r="AZ274" s="39"/>
      <c r="BA274" s="39"/>
      <c r="BB274" s="39"/>
      <c r="BC274" s="39"/>
      <c r="BD274" s="381"/>
    </row>
    <row r="275" spans="1:56" ht="23" x14ac:dyDescent="0.35">
      <c r="A275" s="37" t="s">
        <v>57</v>
      </c>
      <c r="B275" s="37" t="s">
        <v>185</v>
      </c>
      <c r="C275" s="37">
        <v>201</v>
      </c>
      <c r="E275" s="267" t="s">
        <v>215</v>
      </c>
      <c r="F275" s="374"/>
      <c r="G275" s="39"/>
      <c r="H275" s="39"/>
      <c r="I275" s="39"/>
      <c r="J275" s="39"/>
      <c r="K275" s="39"/>
      <c r="L275" s="39"/>
      <c r="M275" s="39"/>
      <c r="N275" s="39"/>
      <c r="O275" s="39"/>
      <c r="P275" s="39"/>
      <c r="Q275" s="381"/>
      <c r="R275" s="7"/>
      <c r="S275" s="374"/>
      <c r="T275" s="39"/>
      <c r="U275" s="39"/>
      <c r="V275" s="39"/>
      <c r="W275" s="39"/>
      <c r="X275" s="39"/>
      <c r="Y275" s="39"/>
      <c r="Z275" s="39"/>
      <c r="AA275" s="39"/>
      <c r="AB275" s="39"/>
      <c r="AC275" s="39"/>
      <c r="AD275" s="381"/>
      <c r="AE275" s="7"/>
      <c r="AF275" s="374"/>
      <c r="AG275" s="39"/>
      <c r="AH275" s="39"/>
      <c r="AI275" s="39"/>
      <c r="AJ275" s="39"/>
      <c r="AK275" s="39"/>
      <c r="AL275" s="39"/>
      <c r="AM275" s="39"/>
      <c r="AN275" s="39"/>
      <c r="AO275" s="39"/>
      <c r="AP275" s="39"/>
      <c r="AQ275" s="381"/>
      <c r="AR275" s="7"/>
      <c r="AS275" s="374"/>
      <c r="AT275" s="39"/>
      <c r="AU275" s="39"/>
      <c r="AV275" s="39"/>
      <c r="AW275" s="39"/>
      <c r="AX275" s="39"/>
      <c r="AY275" s="39"/>
      <c r="AZ275" s="39"/>
      <c r="BA275" s="39"/>
      <c r="BB275" s="39"/>
      <c r="BC275" s="39"/>
      <c r="BD275" s="381"/>
    </row>
    <row r="276" spans="1:56" ht="23" x14ac:dyDescent="0.35">
      <c r="B276" s="37"/>
      <c r="C276" s="37"/>
      <c r="E276" s="46" t="s">
        <v>217</v>
      </c>
      <c r="F276" s="327"/>
      <c r="G276" s="326"/>
      <c r="H276" s="326"/>
      <c r="I276" s="326"/>
      <c r="J276" s="326"/>
      <c r="K276" s="326"/>
      <c r="L276" s="326"/>
      <c r="M276" s="326"/>
      <c r="N276" s="326"/>
      <c r="O276" s="326"/>
      <c r="P276" s="326"/>
      <c r="Q276" s="9"/>
      <c r="R276" s="7"/>
      <c r="S276" s="327"/>
      <c r="T276" s="326"/>
      <c r="U276" s="326"/>
      <c r="V276" s="326"/>
      <c r="W276" s="326"/>
      <c r="X276" s="326"/>
      <c r="Y276" s="326"/>
      <c r="Z276" s="326"/>
      <c r="AA276" s="326"/>
      <c r="AB276" s="326"/>
      <c r="AC276" s="326"/>
      <c r="AD276" s="9"/>
      <c r="AE276" s="7"/>
      <c r="AF276" s="327"/>
      <c r="AG276" s="326"/>
      <c r="AH276" s="326"/>
      <c r="AI276" s="326"/>
      <c r="AJ276" s="326"/>
      <c r="AK276" s="326"/>
      <c r="AL276" s="326"/>
      <c r="AM276" s="326"/>
      <c r="AN276" s="326"/>
      <c r="AO276" s="326"/>
      <c r="AP276" s="326"/>
      <c r="AQ276" s="9"/>
      <c r="AR276" s="7"/>
      <c r="AS276" s="327"/>
      <c r="AT276" s="326"/>
      <c r="AU276" s="326"/>
      <c r="AV276" s="326"/>
      <c r="AW276" s="326"/>
      <c r="AX276" s="326"/>
      <c r="AY276" s="326"/>
      <c r="AZ276" s="326"/>
      <c r="BA276" s="326"/>
      <c r="BB276" s="326"/>
      <c r="BC276" s="326"/>
      <c r="BD276" s="9"/>
    </row>
    <row r="277" spans="1:56" ht="23" x14ac:dyDescent="0.35">
      <c r="A277" s="37" t="s">
        <v>57</v>
      </c>
      <c r="B277" s="37" t="s">
        <v>186</v>
      </c>
      <c r="C277" s="37">
        <v>202</v>
      </c>
      <c r="E277" s="69" t="s">
        <v>218</v>
      </c>
      <c r="F277" s="42"/>
      <c r="G277" s="39"/>
      <c r="H277" s="39"/>
      <c r="I277" s="39"/>
      <c r="J277" s="39"/>
      <c r="K277" s="39"/>
      <c r="L277" s="39"/>
      <c r="M277" s="39"/>
      <c r="N277" s="39"/>
      <c r="O277" s="39"/>
      <c r="P277" s="39"/>
      <c r="Q277" s="381"/>
      <c r="R277" s="7"/>
      <c r="S277" s="393"/>
      <c r="T277" s="391"/>
      <c r="U277" s="391"/>
      <c r="V277" s="391"/>
      <c r="W277" s="391"/>
      <c r="X277" s="391"/>
      <c r="Y277" s="391"/>
      <c r="Z277" s="391"/>
      <c r="AA277" s="391"/>
      <c r="AB277" s="391"/>
      <c r="AC277" s="391"/>
      <c r="AD277" s="392"/>
      <c r="AE277" s="7"/>
      <c r="AF277" s="42"/>
      <c r="AG277" s="39"/>
      <c r="AH277" s="39"/>
      <c r="AI277" s="39"/>
      <c r="AJ277" s="39"/>
      <c r="AK277" s="39"/>
      <c r="AL277" s="39"/>
      <c r="AM277" s="39"/>
      <c r="AN277" s="39"/>
      <c r="AO277" s="39"/>
      <c r="AP277" s="39"/>
      <c r="AQ277" s="381"/>
      <c r="AR277" s="7"/>
      <c r="AS277" s="42"/>
      <c r="AT277" s="39"/>
      <c r="AU277" s="39"/>
      <c r="AV277" s="39"/>
      <c r="AW277" s="39"/>
      <c r="AX277" s="39"/>
      <c r="AY277" s="39"/>
      <c r="AZ277" s="39"/>
      <c r="BA277" s="39"/>
      <c r="BB277" s="39"/>
      <c r="BC277" s="39"/>
      <c r="BD277" s="381"/>
    </row>
    <row r="278" spans="1:56" ht="23" x14ac:dyDescent="0.35">
      <c r="A278" s="37" t="s">
        <v>57</v>
      </c>
      <c r="B278" s="37" t="s">
        <v>187</v>
      </c>
      <c r="C278" s="37">
        <v>203</v>
      </c>
      <c r="E278" s="69" t="s">
        <v>319</v>
      </c>
      <c r="F278" s="390"/>
      <c r="G278" s="391"/>
      <c r="H278" s="391"/>
      <c r="I278" s="391"/>
      <c r="J278" s="391"/>
      <c r="K278" s="391"/>
      <c r="L278" s="391"/>
      <c r="M278" s="391"/>
      <c r="N278" s="391"/>
      <c r="O278" s="391"/>
      <c r="P278" s="391"/>
      <c r="Q278" s="392"/>
      <c r="S278" s="390"/>
      <c r="T278" s="391"/>
      <c r="U278" s="391"/>
      <c r="V278" s="391"/>
      <c r="W278" s="391"/>
      <c r="X278" s="391"/>
      <c r="Y278" s="391"/>
      <c r="Z278" s="391"/>
      <c r="AA278" s="391"/>
      <c r="AB278" s="391"/>
      <c r="AC278" s="391"/>
      <c r="AD278" s="392"/>
      <c r="AF278" s="390"/>
      <c r="AG278" s="391"/>
      <c r="AH278" s="391"/>
      <c r="AI278" s="391"/>
      <c r="AJ278" s="391"/>
      <c r="AK278" s="391"/>
      <c r="AL278" s="391"/>
      <c r="AM278" s="391"/>
      <c r="AN278" s="391"/>
      <c r="AO278" s="391"/>
      <c r="AP278" s="391"/>
      <c r="AQ278" s="392"/>
      <c r="AS278" s="390"/>
      <c r="AT278" s="391"/>
      <c r="AU278" s="391"/>
      <c r="AV278" s="391"/>
      <c r="AW278" s="391"/>
      <c r="AX278" s="391"/>
      <c r="AY278" s="391"/>
      <c r="AZ278" s="391"/>
      <c r="BA278" s="391"/>
      <c r="BB278" s="391"/>
      <c r="BC278" s="391"/>
      <c r="BD278" s="392"/>
    </row>
    <row r="279" spans="1:56" ht="23" x14ac:dyDescent="0.35">
      <c r="A279" s="37" t="s">
        <v>57</v>
      </c>
      <c r="B279" s="37" t="s">
        <v>188</v>
      </c>
      <c r="C279" s="37">
        <v>204</v>
      </c>
      <c r="E279" s="69" t="s">
        <v>220</v>
      </c>
      <c r="F279" s="390"/>
      <c r="G279" s="391"/>
      <c r="H279" s="391"/>
      <c r="I279" s="391"/>
      <c r="J279" s="391"/>
      <c r="K279" s="391"/>
      <c r="L279" s="391"/>
      <c r="M279" s="391"/>
      <c r="N279" s="391"/>
      <c r="O279" s="391"/>
      <c r="P279" s="391"/>
      <c r="Q279" s="392"/>
      <c r="R279" s="7"/>
      <c r="S279" s="374"/>
      <c r="T279" s="39"/>
      <c r="U279" s="39"/>
      <c r="V279" s="39"/>
      <c r="W279" s="39"/>
      <c r="X279" s="39"/>
      <c r="Y279" s="39"/>
      <c r="Z279" s="39"/>
      <c r="AA279" s="39"/>
      <c r="AB279" s="39"/>
      <c r="AC279" s="39"/>
      <c r="AD279" s="381"/>
      <c r="AE279" s="7"/>
      <c r="AF279" s="374"/>
      <c r="AG279" s="39"/>
      <c r="AH279" s="39"/>
      <c r="AI279" s="39"/>
      <c r="AJ279" s="39"/>
      <c r="AK279" s="39"/>
      <c r="AL279" s="39"/>
      <c r="AM279" s="39"/>
      <c r="AN279" s="39"/>
      <c r="AO279" s="39"/>
      <c r="AP279" s="39"/>
      <c r="AQ279" s="381"/>
      <c r="AR279" s="7"/>
      <c r="AS279" s="390"/>
      <c r="AT279" s="391"/>
      <c r="AU279" s="391"/>
      <c r="AV279" s="391"/>
      <c r="AW279" s="391"/>
      <c r="AX279" s="391"/>
      <c r="AY279" s="391"/>
      <c r="AZ279" s="391"/>
      <c r="BA279" s="391"/>
      <c r="BB279" s="391"/>
      <c r="BC279" s="391"/>
      <c r="BD279" s="392"/>
    </row>
    <row r="280" spans="1:56" ht="23" x14ac:dyDescent="0.35">
      <c r="B280" s="37"/>
      <c r="C280" s="37"/>
      <c r="E280" s="46" t="s">
        <v>222</v>
      </c>
      <c r="F280" s="327"/>
      <c r="G280" s="326"/>
      <c r="H280" s="326"/>
      <c r="I280" s="326"/>
      <c r="J280" s="326"/>
      <c r="K280" s="326"/>
      <c r="L280" s="326"/>
      <c r="M280" s="326"/>
      <c r="N280" s="326"/>
      <c r="O280" s="326"/>
      <c r="P280" s="326"/>
      <c r="Q280" s="9"/>
      <c r="R280" s="7"/>
      <c r="S280" s="327"/>
      <c r="T280" s="326"/>
      <c r="U280" s="326"/>
      <c r="V280" s="326"/>
      <c r="W280" s="326"/>
      <c r="X280" s="326"/>
      <c r="Y280" s="326"/>
      <c r="Z280" s="326"/>
      <c r="AA280" s="326"/>
      <c r="AB280" s="326"/>
      <c r="AC280" s="326"/>
      <c r="AD280" s="9"/>
      <c r="AE280" s="7"/>
      <c r="AF280" s="327"/>
      <c r="AG280" s="326"/>
      <c r="AH280" s="326"/>
      <c r="AI280" s="326"/>
      <c r="AJ280" s="326"/>
      <c r="AK280" s="326"/>
      <c r="AL280" s="326"/>
      <c r="AM280" s="326"/>
      <c r="AN280" s="326"/>
      <c r="AO280" s="326"/>
      <c r="AP280" s="326"/>
      <c r="AQ280" s="9"/>
      <c r="AR280" s="7"/>
      <c r="AS280" s="327"/>
      <c r="AT280" s="326"/>
      <c r="AU280" s="326"/>
      <c r="AV280" s="326"/>
      <c r="AW280" s="326"/>
      <c r="AX280" s="326"/>
      <c r="AY280" s="326"/>
      <c r="AZ280" s="326"/>
      <c r="BA280" s="326"/>
      <c r="BB280" s="326"/>
      <c r="BC280" s="326"/>
      <c r="BD280" s="9"/>
    </row>
    <row r="281" spans="1:56" ht="23" x14ac:dyDescent="0.35">
      <c r="A281" s="37" t="s">
        <v>57</v>
      </c>
      <c r="B281" s="37" t="s">
        <v>189</v>
      </c>
      <c r="C281" s="37">
        <v>205</v>
      </c>
      <c r="E281" s="69" t="s">
        <v>223</v>
      </c>
      <c r="F281" s="390"/>
      <c r="G281" s="391"/>
      <c r="H281" s="391"/>
      <c r="I281" s="391"/>
      <c r="J281" s="391"/>
      <c r="K281" s="391"/>
      <c r="L281" s="391"/>
      <c r="M281" s="391"/>
      <c r="N281" s="391"/>
      <c r="O281" s="391"/>
      <c r="P281" s="391"/>
      <c r="Q281" s="392"/>
      <c r="R281" s="7"/>
      <c r="S281" s="390"/>
      <c r="T281" s="391"/>
      <c r="U281" s="391"/>
      <c r="V281" s="391"/>
      <c r="W281" s="391"/>
      <c r="X281" s="391"/>
      <c r="Y281" s="391"/>
      <c r="Z281" s="391"/>
      <c r="AA281" s="391"/>
      <c r="AB281" s="391"/>
      <c r="AC281" s="391"/>
      <c r="AD281" s="392"/>
      <c r="AE281" s="7"/>
      <c r="AF281" s="390"/>
      <c r="AG281" s="391"/>
      <c r="AH281" s="391"/>
      <c r="AI281" s="391"/>
      <c r="AJ281" s="391"/>
      <c r="AK281" s="391"/>
      <c r="AL281" s="391"/>
      <c r="AM281" s="391"/>
      <c r="AN281" s="391"/>
      <c r="AO281" s="391"/>
      <c r="AP281" s="391"/>
      <c r="AQ281" s="392"/>
      <c r="AR281" s="7"/>
      <c r="AS281" s="390"/>
      <c r="AT281" s="391"/>
      <c r="AU281" s="391"/>
      <c r="AV281" s="391"/>
      <c r="AW281" s="391"/>
      <c r="AX281" s="391"/>
      <c r="AY281" s="391"/>
      <c r="AZ281" s="391"/>
      <c r="BA281" s="391"/>
      <c r="BB281" s="391"/>
      <c r="BC281" s="391"/>
      <c r="BD281" s="392"/>
    </row>
    <row r="282" spans="1:56" ht="23" x14ac:dyDescent="0.35">
      <c r="A282" s="37" t="s">
        <v>57</v>
      </c>
      <c r="B282" s="37" t="s">
        <v>190</v>
      </c>
      <c r="C282" s="37">
        <v>206</v>
      </c>
      <c r="E282" s="69" t="s">
        <v>224</v>
      </c>
      <c r="F282" s="390"/>
      <c r="G282" s="391"/>
      <c r="H282" s="391"/>
      <c r="I282" s="391"/>
      <c r="J282" s="391"/>
      <c r="K282" s="391"/>
      <c r="L282" s="391"/>
      <c r="M282" s="391"/>
      <c r="N282" s="391"/>
      <c r="O282" s="391"/>
      <c r="P282" s="391"/>
      <c r="Q282" s="392"/>
      <c r="R282" s="7"/>
      <c r="S282" s="390"/>
      <c r="T282" s="391"/>
      <c r="U282" s="391"/>
      <c r="V282" s="391"/>
      <c r="W282" s="391"/>
      <c r="X282" s="391"/>
      <c r="Y282" s="391"/>
      <c r="Z282" s="391"/>
      <c r="AA282" s="391"/>
      <c r="AB282" s="391"/>
      <c r="AC282" s="391"/>
      <c r="AD282" s="392"/>
      <c r="AE282" s="7"/>
      <c r="AF282" s="390"/>
      <c r="AG282" s="391"/>
      <c r="AH282" s="391"/>
      <c r="AI282" s="391"/>
      <c r="AJ282" s="391"/>
      <c r="AK282" s="391"/>
      <c r="AL282" s="391"/>
      <c r="AM282" s="391"/>
      <c r="AN282" s="391"/>
      <c r="AO282" s="391"/>
      <c r="AP282" s="391"/>
      <c r="AQ282" s="392"/>
      <c r="AR282" s="7"/>
      <c r="AS282" s="390"/>
      <c r="AT282" s="391"/>
      <c r="AU282" s="391"/>
      <c r="AV282" s="391"/>
      <c r="AW282" s="391"/>
      <c r="AX282" s="391"/>
      <c r="AY282" s="391"/>
      <c r="AZ282" s="391"/>
      <c r="BA282" s="391"/>
      <c r="BB282" s="391"/>
      <c r="BC282" s="391"/>
      <c r="BD282" s="392"/>
    </row>
    <row r="283" spans="1:56" ht="23" x14ac:dyDescent="0.35">
      <c r="A283" s="37" t="s">
        <v>57</v>
      </c>
      <c r="B283" s="37" t="s">
        <v>191</v>
      </c>
      <c r="C283" s="37">
        <v>207</v>
      </c>
      <c r="E283" s="69" t="s">
        <v>225</v>
      </c>
      <c r="F283" s="390"/>
      <c r="G283" s="391"/>
      <c r="H283" s="391"/>
      <c r="I283" s="391"/>
      <c r="J283" s="391"/>
      <c r="K283" s="391"/>
      <c r="L283" s="391"/>
      <c r="M283" s="391"/>
      <c r="N283" s="391"/>
      <c r="O283" s="391"/>
      <c r="P283" s="391"/>
      <c r="Q283" s="392"/>
      <c r="R283" s="7"/>
      <c r="S283" s="390"/>
      <c r="T283" s="391"/>
      <c r="U283" s="391"/>
      <c r="V283" s="391"/>
      <c r="W283" s="391"/>
      <c r="X283" s="391"/>
      <c r="Y283" s="391"/>
      <c r="Z283" s="391"/>
      <c r="AA283" s="391"/>
      <c r="AB283" s="391"/>
      <c r="AC283" s="391"/>
      <c r="AD283" s="392"/>
      <c r="AE283" s="7"/>
      <c r="AF283" s="390"/>
      <c r="AG283" s="391"/>
      <c r="AH283" s="391"/>
      <c r="AI283" s="391"/>
      <c r="AJ283" s="391"/>
      <c r="AK283" s="391"/>
      <c r="AL283" s="391"/>
      <c r="AM283" s="391"/>
      <c r="AN283" s="391"/>
      <c r="AO283" s="391"/>
      <c r="AP283" s="391"/>
      <c r="AQ283" s="392"/>
      <c r="AR283" s="7"/>
      <c r="AS283" s="390"/>
      <c r="AT283" s="391"/>
      <c r="AU283" s="391"/>
      <c r="AV283" s="391"/>
      <c r="AW283" s="391"/>
      <c r="AX283" s="391"/>
      <c r="AY283" s="391"/>
      <c r="AZ283" s="391"/>
      <c r="BA283" s="391"/>
      <c r="BB283" s="391"/>
      <c r="BC283" s="391"/>
      <c r="BD283" s="392"/>
    </row>
    <row r="284" spans="1:56" ht="23" x14ac:dyDescent="0.35">
      <c r="A284" s="37" t="s">
        <v>57</v>
      </c>
      <c r="B284" s="37" t="s">
        <v>192</v>
      </c>
      <c r="C284" s="37">
        <v>208</v>
      </c>
      <c r="E284" s="69" t="s">
        <v>226</v>
      </c>
      <c r="F284" s="390"/>
      <c r="G284" s="391"/>
      <c r="H284" s="391"/>
      <c r="I284" s="391"/>
      <c r="J284" s="391"/>
      <c r="K284" s="391"/>
      <c r="L284" s="391"/>
      <c r="M284" s="391"/>
      <c r="N284" s="391"/>
      <c r="O284" s="391"/>
      <c r="P284" s="391"/>
      <c r="Q284" s="392"/>
      <c r="R284" s="7"/>
      <c r="S284" s="390"/>
      <c r="T284" s="391"/>
      <c r="U284" s="391"/>
      <c r="V284" s="391"/>
      <c r="W284" s="391"/>
      <c r="X284" s="391"/>
      <c r="Y284" s="391"/>
      <c r="Z284" s="391"/>
      <c r="AA284" s="391"/>
      <c r="AB284" s="391"/>
      <c r="AC284" s="391"/>
      <c r="AD284" s="392"/>
      <c r="AE284" s="7"/>
      <c r="AF284" s="390"/>
      <c r="AG284" s="391"/>
      <c r="AH284" s="391"/>
      <c r="AI284" s="391"/>
      <c r="AJ284" s="391"/>
      <c r="AK284" s="391"/>
      <c r="AL284" s="391"/>
      <c r="AM284" s="391"/>
      <c r="AN284" s="391"/>
      <c r="AO284" s="391"/>
      <c r="AP284" s="391"/>
      <c r="AQ284" s="392"/>
      <c r="AR284" s="7"/>
      <c r="AS284" s="390"/>
      <c r="AT284" s="391"/>
      <c r="AU284" s="391"/>
      <c r="AV284" s="391"/>
      <c r="AW284" s="391"/>
      <c r="AX284" s="391"/>
      <c r="AY284" s="391"/>
      <c r="AZ284" s="391"/>
      <c r="BA284" s="391"/>
      <c r="BB284" s="391"/>
      <c r="BC284" s="391"/>
      <c r="BD284" s="392"/>
    </row>
    <row r="285" spans="1:56" ht="23" x14ac:dyDescent="0.35">
      <c r="A285" s="37" t="s">
        <v>57</v>
      </c>
      <c r="B285" s="37" t="s">
        <v>193</v>
      </c>
      <c r="C285" s="37">
        <v>209</v>
      </c>
      <c r="E285" s="69" t="s">
        <v>227</v>
      </c>
      <c r="F285" s="390"/>
      <c r="G285" s="391"/>
      <c r="H285" s="391"/>
      <c r="I285" s="391"/>
      <c r="J285" s="391"/>
      <c r="K285" s="391"/>
      <c r="L285" s="391"/>
      <c r="M285" s="391"/>
      <c r="N285" s="391"/>
      <c r="O285" s="391"/>
      <c r="P285" s="391"/>
      <c r="Q285" s="392"/>
      <c r="R285" s="7"/>
      <c r="S285" s="390"/>
      <c r="T285" s="391"/>
      <c r="U285" s="391"/>
      <c r="V285" s="391"/>
      <c r="W285" s="391"/>
      <c r="X285" s="391"/>
      <c r="Y285" s="391"/>
      <c r="Z285" s="391"/>
      <c r="AA285" s="391"/>
      <c r="AB285" s="391"/>
      <c r="AC285" s="391"/>
      <c r="AD285" s="392"/>
      <c r="AE285" s="7"/>
      <c r="AF285" s="390"/>
      <c r="AG285" s="391"/>
      <c r="AH285" s="391"/>
      <c r="AI285" s="391"/>
      <c r="AJ285" s="391"/>
      <c r="AK285" s="391"/>
      <c r="AL285" s="391"/>
      <c r="AM285" s="391"/>
      <c r="AN285" s="391"/>
      <c r="AO285" s="391"/>
      <c r="AP285" s="391"/>
      <c r="AQ285" s="392"/>
      <c r="AR285" s="7"/>
      <c r="AS285" s="390"/>
      <c r="AT285" s="391"/>
      <c r="AU285" s="391"/>
      <c r="AV285" s="391"/>
      <c r="AW285" s="391"/>
      <c r="AX285" s="391"/>
      <c r="AY285" s="391"/>
      <c r="AZ285" s="391"/>
      <c r="BA285" s="391"/>
      <c r="BB285" s="391"/>
      <c r="BC285" s="391"/>
      <c r="BD285" s="392"/>
    </row>
    <row r="286" spans="1:56" s="18" customFormat="1" ht="23" x14ac:dyDescent="0.35">
      <c r="A286" s="35"/>
      <c r="B286" s="35"/>
      <c r="C286" s="37"/>
      <c r="E286" s="12" t="s">
        <v>346</v>
      </c>
      <c r="F286" s="371">
        <f>SUM(F291:F300)+SUM(F302:F304)+SUM(F306:F310)+F289</f>
        <v>0</v>
      </c>
      <c r="G286" s="385">
        <f t="shared" ref="G286:Q286" si="4">SUM(G291:G300)+SUM(G302:G304)+SUM(G306:G310)+G289</f>
        <v>0</v>
      </c>
      <c r="H286" s="385">
        <f t="shared" si="4"/>
        <v>0</v>
      </c>
      <c r="I286" s="385">
        <f t="shared" si="4"/>
        <v>0</v>
      </c>
      <c r="J286" s="385">
        <f t="shared" si="4"/>
        <v>0</v>
      </c>
      <c r="K286" s="385">
        <f t="shared" si="4"/>
        <v>0</v>
      </c>
      <c r="L286" s="385">
        <f t="shared" si="4"/>
        <v>0</v>
      </c>
      <c r="M286" s="385">
        <f t="shared" si="4"/>
        <v>0</v>
      </c>
      <c r="N286" s="385">
        <f t="shared" si="4"/>
        <v>0</v>
      </c>
      <c r="O286" s="385">
        <f t="shared" si="4"/>
        <v>0</v>
      </c>
      <c r="P286" s="385">
        <f t="shared" si="4"/>
        <v>0</v>
      </c>
      <c r="Q286" s="378">
        <f t="shared" si="4"/>
        <v>0</v>
      </c>
      <c r="R286" s="17"/>
      <c r="S286" s="371">
        <f>SUM(S291:S300)+SUM(S302:S304)+SUM(S306:S310)+S289</f>
        <v>0</v>
      </c>
      <c r="T286" s="385">
        <f t="shared" ref="T286:AD286" si="5">SUM(T291:T300)+SUM(T302:T304)+SUM(T306:T310)+T289</f>
        <v>0</v>
      </c>
      <c r="U286" s="385">
        <f t="shared" si="5"/>
        <v>0</v>
      </c>
      <c r="V286" s="385">
        <f t="shared" si="5"/>
        <v>0</v>
      </c>
      <c r="W286" s="385">
        <f t="shared" si="5"/>
        <v>0</v>
      </c>
      <c r="X286" s="385">
        <f t="shared" si="5"/>
        <v>0</v>
      </c>
      <c r="Y286" s="385">
        <f t="shared" si="5"/>
        <v>0</v>
      </c>
      <c r="Z286" s="385">
        <f t="shared" si="5"/>
        <v>0</v>
      </c>
      <c r="AA286" s="385">
        <f t="shared" si="5"/>
        <v>0</v>
      </c>
      <c r="AB286" s="385">
        <f t="shared" si="5"/>
        <v>0</v>
      </c>
      <c r="AC286" s="385">
        <f t="shared" si="5"/>
        <v>0</v>
      </c>
      <c r="AD286" s="378">
        <f t="shared" si="5"/>
        <v>0</v>
      </c>
      <c r="AE286" s="17"/>
      <c r="AF286" s="371">
        <f>SUM(AF291:AF300)+SUM(AF302:AF304)+SUM(AF306:AF310)+AF289</f>
        <v>0</v>
      </c>
      <c r="AG286" s="385">
        <f t="shared" ref="AG286:AQ286" si="6">SUM(AG291:AG300)+SUM(AG302:AG304)+SUM(AG306:AG310)+AG289</f>
        <v>0</v>
      </c>
      <c r="AH286" s="385">
        <f t="shared" si="6"/>
        <v>0</v>
      </c>
      <c r="AI286" s="385">
        <f t="shared" si="6"/>
        <v>0</v>
      </c>
      <c r="AJ286" s="385">
        <f t="shared" si="6"/>
        <v>0</v>
      </c>
      <c r="AK286" s="385">
        <f t="shared" si="6"/>
        <v>0</v>
      </c>
      <c r="AL286" s="385">
        <f t="shared" si="6"/>
        <v>0</v>
      </c>
      <c r="AM286" s="385">
        <f t="shared" si="6"/>
        <v>0</v>
      </c>
      <c r="AN286" s="385">
        <f t="shared" si="6"/>
        <v>0</v>
      </c>
      <c r="AO286" s="385">
        <f t="shared" si="6"/>
        <v>0</v>
      </c>
      <c r="AP286" s="385">
        <f t="shared" si="6"/>
        <v>0</v>
      </c>
      <c r="AQ286" s="378">
        <f t="shared" si="6"/>
        <v>0</v>
      </c>
      <c r="AR286" s="17"/>
      <c r="AS286" s="371">
        <f>SUM(AS291:AS300)+SUM(AS302:AS304)+SUM(AS306:AS310)+AS289</f>
        <v>0</v>
      </c>
      <c r="AT286" s="385">
        <f t="shared" ref="AT286:BD286" si="7">SUM(AT291:AT300)+SUM(AT302:AT304)+SUM(AT306:AT310)+AT289</f>
        <v>0</v>
      </c>
      <c r="AU286" s="385">
        <f t="shared" si="7"/>
        <v>0</v>
      </c>
      <c r="AV286" s="385">
        <f t="shared" si="7"/>
        <v>0</v>
      </c>
      <c r="AW286" s="385">
        <f t="shared" si="7"/>
        <v>0</v>
      </c>
      <c r="AX286" s="385">
        <f t="shared" si="7"/>
        <v>0</v>
      </c>
      <c r="AY286" s="385">
        <f t="shared" si="7"/>
        <v>0</v>
      </c>
      <c r="AZ286" s="385">
        <f t="shared" si="7"/>
        <v>0</v>
      </c>
      <c r="BA286" s="385">
        <f t="shared" si="7"/>
        <v>0</v>
      </c>
      <c r="BB286" s="385">
        <f t="shared" si="7"/>
        <v>0</v>
      </c>
      <c r="BC286" s="385">
        <f t="shared" si="7"/>
        <v>0</v>
      </c>
      <c r="BD286" s="378">
        <f t="shared" si="7"/>
        <v>0</v>
      </c>
    </row>
    <row r="287" spans="1:56" ht="23" x14ac:dyDescent="0.35">
      <c r="B287" s="57"/>
      <c r="C287" s="37"/>
      <c r="E287" s="46" t="s">
        <v>200</v>
      </c>
      <c r="F287" s="325"/>
      <c r="G287" s="326"/>
      <c r="H287" s="326"/>
      <c r="I287" s="326"/>
      <c r="J287" s="326"/>
      <c r="K287" s="326"/>
      <c r="L287" s="326"/>
      <c r="M287" s="326"/>
      <c r="N287" s="326"/>
      <c r="O287" s="326"/>
      <c r="P287" s="326"/>
      <c r="Q287" s="9"/>
      <c r="R287" s="7"/>
      <c r="S287" s="325"/>
      <c r="T287" s="326"/>
      <c r="U287" s="326"/>
      <c r="V287" s="326"/>
      <c r="W287" s="326"/>
      <c r="X287" s="326"/>
      <c r="Y287" s="326"/>
      <c r="Z287" s="326"/>
      <c r="AA287" s="326"/>
      <c r="AB287" s="326"/>
      <c r="AC287" s="326"/>
      <c r="AD287" s="9"/>
      <c r="AE287" s="7"/>
      <c r="AF287" s="325"/>
      <c r="AG287" s="326"/>
      <c r="AH287" s="326"/>
      <c r="AI287" s="326"/>
      <c r="AJ287" s="326"/>
      <c r="AK287" s="326"/>
      <c r="AL287" s="326"/>
      <c r="AM287" s="326"/>
      <c r="AN287" s="326"/>
      <c r="AO287" s="326"/>
      <c r="AP287" s="326"/>
      <c r="AQ287" s="9"/>
      <c r="AR287" s="7"/>
      <c r="AS287" s="325"/>
      <c r="AT287" s="326"/>
      <c r="AU287" s="326"/>
      <c r="AV287" s="326"/>
      <c r="AW287" s="326"/>
      <c r="AX287" s="326"/>
      <c r="AY287" s="326"/>
      <c r="AZ287" s="326"/>
      <c r="BA287" s="326"/>
      <c r="BB287" s="326"/>
      <c r="BC287" s="326"/>
      <c r="BD287" s="9"/>
    </row>
    <row r="288" spans="1:56" ht="23" x14ac:dyDescent="0.35">
      <c r="B288" s="57"/>
      <c r="C288" s="37"/>
      <c r="E288" s="262" t="s">
        <v>202</v>
      </c>
      <c r="F288" s="375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380"/>
      <c r="R288" s="7"/>
      <c r="S288" s="375"/>
      <c r="T288" s="19"/>
      <c r="U288" s="19"/>
      <c r="V288" s="19"/>
      <c r="W288" s="19"/>
      <c r="X288" s="19"/>
      <c r="Y288" s="19"/>
      <c r="Z288" s="19"/>
      <c r="AA288" s="19"/>
      <c r="AB288" s="19"/>
      <c r="AC288" s="19"/>
      <c r="AD288" s="380"/>
      <c r="AE288" s="7"/>
      <c r="AF288" s="375"/>
      <c r="AG288" s="19"/>
      <c r="AH288" s="19"/>
      <c r="AI288" s="19"/>
      <c r="AJ288" s="19"/>
      <c r="AK288" s="19"/>
      <c r="AL288" s="19"/>
      <c r="AM288" s="19"/>
      <c r="AN288" s="19"/>
      <c r="AO288" s="19"/>
      <c r="AP288" s="19"/>
      <c r="AQ288" s="380"/>
      <c r="AR288" s="7"/>
      <c r="AS288" s="375"/>
      <c r="AT288" s="19"/>
      <c r="AU288" s="19"/>
      <c r="AV288" s="19"/>
      <c r="AW288" s="19"/>
      <c r="AX288" s="19"/>
      <c r="AY288" s="19"/>
      <c r="AZ288" s="19"/>
      <c r="BA288" s="19"/>
      <c r="BB288" s="19"/>
      <c r="BC288" s="19"/>
      <c r="BD288" s="380"/>
    </row>
    <row r="289" spans="1:56" ht="23" x14ac:dyDescent="0.35">
      <c r="A289" s="37" t="s">
        <v>61</v>
      </c>
      <c r="B289" s="37" t="s">
        <v>175</v>
      </c>
      <c r="C289" s="37">
        <v>210</v>
      </c>
      <c r="E289" s="47" t="s">
        <v>308</v>
      </c>
      <c r="F289" s="390"/>
      <c r="G289" s="391"/>
      <c r="H289" s="391"/>
      <c r="I289" s="391"/>
      <c r="J289" s="391"/>
      <c r="K289" s="391"/>
      <c r="L289" s="391"/>
      <c r="M289" s="391"/>
      <c r="N289" s="391"/>
      <c r="O289" s="391"/>
      <c r="P289" s="391"/>
      <c r="Q289" s="392"/>
      <c r="R289" s="7"/>
      <c r="S289" s="390"/>
      <c r="T289" s="391"/>
      <c r="U289" s="391"/>
      <c r="V289" s="391"/>
      <c r="W289" s="391"/>
      <c r="X289" s="391"/>
      <c r="Y289" s="391"/>
      <c r="Z289" s="391"/>
      <c r="AA289" s="391"/>
      <c r="AB289" s="391"/>
      <c r="AC289" s="391"/>
      <c r="AD289" s="392"/>
      <c r="AE289" s="7"/>
      <c r="AF289" s="390"/>
      <c r="AG289" s="391"/>
      <c r="AH289" s="391"/>
      <c r="AI289" s="391"/>
      <c r="AJ289" s="391"/>
      <c r="AK289" s="391"/>
      <c r="AL289" s="391"/>
      <c r="AM289" s="391"/>
      <c r="AN289" s="391"/>
      <c r="AO289" s="391"/>
      <c r="AP289" s="391"/>
      <c r="AQ289" s="392"/>
      <c r="AR289" s="7"/>
      <c r="AS289" s="390"/>
      <c r="AT289" s="391"/>
      <c r="AU289" s="391"/>
      <c r="AV289" s="391"/>
      <c r="AW289" s="391"/>
      <c r="AX289" s="391"/>
      <c r="AY289" s="391"/>
      <c r="AZ289" s="391"/>
      <c r="BA289" s="391"/>
      <c r="BB289" s="391"/>
      <c r="BC289" s="391"/>
      <c r="BD289" s="392"/>
    </row>
    <row r="290" spans="1:56" ht="23" x14ac:dyDescent="0.35">
      <c r="B290" s="58"/>
      <c r="C290" s="37"/>
      <c r="E290" s="71" t="s">
        <v>370</v>
      </c>
      <c r="F290" s="375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380"/>
      <c r="R290" s="7"/>
      <c r="S290" s="375"/>
      <c r="T290" s="19"/>
      <c r="U290" s="19"/>
      <c r="V290" s="19"/>
      <c r="W290" s="19"/>
      <c r="X290" s="19"/>
      <c r="Y290" s="19"/>
      <c r="Z290" s="19"/>
      <c r="AA290" s="19"/>
      <c r="AB290" s="19"/>
      <c r="AC290" s="19"/>
      <c r="AD290" s="380"/>
      <c r="AE290" s="7"/>
      <c r="AF290" s="375"/>
      <c r="AG290" s="19"/>
      <c r="AH290" s="19"/>
      <c r="AI290" s="19"/>
      <c r="AJ290" s="19"/>
      <c r="AK290" s="19"/>
      <c r="AL290" s="19"/>
      <c r="AM290" s="19"/>
      <c r="AN290" s="19"/>
      <c r="AO290" s="19"/>
      <c r="AP290" s="19"/>
      <c r="AQ290" s="380"/>
      <c r="AR290" s="7"/>
      <c r="AS290" s="375"/>
      <c r="AT290" s="19"/>
      <c r="AU290" s="19"/>
      <c r="AV290" s="19"/>
      <c r="AW290" s="19"/>
      <c r="AX290" s="19"/>
      <c r="AY290" s="19"/>
      <c r="AZ290" s="19"/>
      <c r="BA290" s="19"/>
      <c r="BB290" s="19"/>
      <c r="BC290" s="19"/>
      <c r="BD290" s="380"/>
    </row>
    <row r="291" spans="1:56" ht="23" x14ac:dyDescent="0.35">
      <c r="A291" s="37" t="s">
        <v>61</v>
      </c>
      <c r="B291" s="37" t="s">
        <v>176</v>
      </c>
      <c r="C291" s="37">
        <v>211</v>
      </c>
      <c r="E291" s="72" t="s">
        <v>206</v>
      </c>
      <c r="F291" s="390"/>
      <c r="G291" s="391"/>
      <c r="H291" s="391"/>
      <c r="I291" s="391"/>
      <c r="J291" s="391"/>
      <c r="K291" s="391"/>
      <c r="L291" s="391"/>
      <c r="M291" s="391"/>
      <c r="N291" s="391"/>
      <c r="O291" s="391"/>
      <c r="P291" s="391"/>
      <c r="Q291" s="392"/>
      <c r="R291" s="7"/>
      <c r="S291" s="390"/>
      <c r="T291" s="391"/>
      <c r="U291" s="391"/>
      <c r="V291" s="391"/>
      <c r="W291" s="391"/>
      <c r="X291" s="391"/>
      <c r="Y291" s="391"/>
      <c r="Z291" s="391"/>
      <c r="AA291" s="391"/>
      <c r="AB291" s="391"/>
      <c r="AC291" s="391"/>
      <c r="AD291" s="392"/>
      <c r="AE291" s="7"/>
      <c r="AF291" s="390"/>
      <c r="AG291" s="391"/>
      <c r="AH291" s="391"/>
      <c r="AI291" s="391"/>
      <c r="AJ291" s="391"/>
      <c r="AK291" s="391"/>
      <c r="AL291" s="391"/>
      <c r="AM291" s="391"/>
      <c r="AN291" s="391"/>
      <c r="AO291" s="391"/>
      <c r="AP291" s="391"/>
      <c r="AQ291" s="392"/>
      <c r="AR291" s="7"/>
      <c r="AS291" s="390"/>
      <c r="AT291" s="391"/>
      <c r="AU291" s="391"/>
      <c r="AV291" s="391"/>
      <c r="AW291" s="391"/>
      <c r="AX291" s="391"/>
      <c r="AY291" s="391"/>
      <c r="AZ291" s="391"/>
      <c r="BA291" s="391"/>
      <c r="BB291" s="391"/>
      <c r="BC291" s="391"/>
      <c r="BD291" s="392"/>
    </row>
    <row r="292" spans="1:56" ht="23" x14ac:dyDescent="0.35">
      <c r="A292" s="37" t="s">
        <v>61</v>
      </c>
      <c r="B292" s="37" t="s">
        <v>177</v>
      </c>
      <c r="C292" s="37">
        <v>212</v>
      </c>
      <c r="E292" s="72" t="s">
        <v>207</v>
      </c>
      <c r="F292" s="390"/>
      <c r="G292" s="391"/>
      <c r="H292" s="391"/>
      <c r="I292" s="391"/>
      <c r="J292" s="391"/>
      <c r="K292" s="391"/>
      <c r="L292" s="391"/>
      <c r="M292" s="391"/>
      <c r="N292" s="391"/>
      <c r="O292" s="391"/>
      <c r="P292" s="391"/>
      <c r="Q292" s="392"/>
      <c r="R292" s="7"/>
      <c r="S292" s="390"/>
      <c r="T292" s="391"/>
      <c r="U292" s="391"/>
      <c r="V292" s="391"/>
      <c r="W292" s="391"/>
      <c r="X292" s="391"/>
      <c r="Y292" s="391"/>
      <c r="Z292" s="391"/>
      <c r="AA292" s="391"/>
      <c r="AB292" s="391"/>
      <c r="AC292" s="391"/>
      <c r="AD292" s="392"/>
      <c r="AE292" s="7"/>
      <c r="AF292" s="390"/>
      <c r="AG292" s="391"/>
      <c r="AH292" s="391"/>
      <c r="AI292" s="391"/>
      <c r="AJ292" s="391"/>
      <c r="AK292" s="391"/>
      <c r="AL292" s="391"/>
      <c r="AM292" s="391"/>
      <c r="AN292" s="391"/>
      <c r="AO292" s="391"/>
      <c r="AP292" s="391"/>
      <c r="AQ292" s="392"/>
      <c r="AR292" s="7"/>
      <c r="AS292" s="390"/>
      <c r="AT292" s="391"/>
      <c r="AU292" s="391"/>
      <c r="AV292" s="391"/>
      <c r="AW292" s="391"/>
      <c r="AX292" s="391"/>
      <c r="AY292" s="391"/>
      <c r="AZ292" s="391"/>
      <c r="BA292" s="391"/>
      <c r="BB292" s="391"/>
      <c r="BC292" s="391"/>
      <c r="BD292" s="392"/>
    </row>
    <row r="293" spans="1:56" ht="23" x14ac:dyDescent="0.35">
      <c r="A293" s="37" t="s">
        <v>61</v>
      </c>
      <c r="B293" s="37" t="s">
        <v>178</v>
      </c>
      <c r="C293" s="37">
        <v>213</v>
      </c>
      <c r="E293" s="72" t="s">
        <v>208</v>
      </c>
      <c r="F293" s="390"/>
      <c r="G293" s="391"/>
      <c r="H293" s="391"/>
      <c r="I293" s="391"/>
      <c r="J293" s="391"/>
      <c r="K293" s="391"/>
      <c r="L293" s="391"/>
      <c r="M293" s="391"/>
      <c r="N293" s="391"/>
      <c r="O293" s="391"/>
      <c r="P293" s="391"/>
      <c r="Q293" s="392"/>
      <c r="R293" s="7"/>
      <c r="S293" s="390"/>
      <c r="T293" s="391"/>
      <c r="U293" s="391"/>
      <c r="V293" s="391"/>
      <c r="W293" s="391"/>
      <c r="X293" s="391"/>
      <c r="Y293" s="391"/>
      <c r="Z293" s="391"/>
      <c r="AA293" s="391"/>
      <c r="AB293" s="391"/>
      <c r="AC293" s="391"/>
      <c r="AD293" s="392"/>
      <c r="AE293" s="7"/>
      <c r="AF293" s="390"/>
      <c r="AG293" s="391"/>
      <c r="AH293" s="391"/>
      <c r="AI293" s="391"/>
      <c r="AJ293" s="391"/>
      <c r="AK293" s="391"/>
      <c r="AL293" s="391"/>
      <c r="AM293" s="391"/>
      <c r="AN293" s="391"/>
      <c r="AO293" s="391"/>
      <c r="AP293" s="391"/>
      <c r="AQ293" s="392"/>
      <c r="AR293" s="7"/>
      <c r="AS293" s="390"/>
      <c r="AT293" s="391"/>
      <c r="AU293" s="391"/>
      <c r="AV293" s="391"/>
      <c r="AW293" s="391"/>
      <c r="AX293" s="391"/>
      <c r="AY293" s="391"/>
      <c r="AZ293" s="391"/>
      <c r="BA293" s="391"/>
      <c r="BB293" s="391"/>
      <c r="BC293" s="391"/>
      <c r="BD293" s="392"/>
    </row>
    <row r="294" spans="1:56" ht="23" x14ac:dyDescent="0.35">
      <c r="A294" s="37" t="s">
        <v>61</v>
      </c>
      <c r="B294" s="37" t="s">
        <v>179</v>
      </c>
      <c r="C294" s="37">
        <v>214</v>
      </c>
      <c r="E294" s="72" t="s">
        <v>209</v>
      </c>
      <c r="F294" s="390"/>
      <c r="G294" s="391"/>
      <c r="H294" s="391"/>
      <c r="I294" s="391"/>
      <c r="J294" s="391"/>
      <c r="K294" s="391"/>
      <c r="L294" s="391"/>
      <c r="M294" s="391"/>
      <c r="N294" s="391"/>
      <c r="O294" s="391"/>
      <c r="P294" s="391"/>
      <c r="Q294" s="392"/>
      <c r="R294" s="7"/>
      <c r="S294" s="390"/>
      <c r="T294" s="391"/>
      <c r="U294" s="391"/>
      <c r="V294" s="391"/>
      <c r="W294" s="391"/>
      <c r="X294" s="391"/>
      <c r="Y294" s="391"/>
      <c r="Z294" s="391"/>
      <c r="AA294" s="391"/>
      <c r="AB294" s="391"/>
      <c r="AC294" s="391"/>
      <c r="AD294" s="392"/>
      <c r="AE294" s="7"/>
      <c r="AF294" s="390"/>
      <c r="AG294" s="391"/>
      <c r="AH294" s="391"/>
      <c r="AI294" s="391"/>
      <c r="AJ294" s="391"/>
      <c r="AK294" s="391"/>
      <c r="AL294" s="391"/>
      <c r="AM294" s="391"/>
      <c r="AN294" s="391"/>
      <c r="AO294" s="391"/>
      <c r="AP294" s="391"/>
      <c r="AQ294" s="392"/>
      <c r="AR294" s="7"/>
      <c r="AS294" s="390"/>
      <c r="AT294" s="391"/>
      <c r="AU294" s="391"/>
      <c r="AV294" s="391"/>
      <c r="AW294" s="391"/>
      <c r="AX294" s="391"/>
      <c r="AY294" s="391"/>
      <c r="AZ294" s="391"/>
      <c r="BA294" s="391"/>
      <c r="BB294" s="391"/>
      <c r="BC294" s="391"/>
      <c r="BD294" s="392"/>
    </row>
    <row r="295" spans="1:56" ht="23" x14ac:dyDescent="0.35">
      <c r="A295" s="37" t="s">
        <v>61</v>
      </c>
      <c r="B295" s="37" t="s">
        <v>180</v>
      </c>
      <c r="C295" s="37">
        <v>215</v>
      </c>
      <c r="E295" s="72" t="s">
        <v>210</v>
      </c>
      <c r="F295" s="390"/>
      <c r="G295" s="391"/>
      <c r="H295" s="391"/>
      <c r="I295" s="391"/>
      <c r="J295" s="391"/>
      <c r="K295" s="391"/>
      <c r="L295" s="391"/>
      <c r="M295" s="391"/>
      <c r="N295" s="391"/>
      <c r="O295" s="391"/>
      <c r="P295" s="391"/>
      <c r="Q295" s="392"/>
      <c r="R295" s="7"/>
      <c r="S295" s="390"/>
      <c r="T295" s="391"/>
      <c r="U295" s="391"/>
      <c r="V295" s="391"/>
      <c r="W295" s="391"/>
      <c r="X295" s="391"/>
      <c r="Y295" s="391"/>
      <c r="Z295" s="391"/>
      <c r="AA295" s="391"/>
      <c r="AB295" s="391"/>
      <c r="AC295" s="391"/>
      <c r="AD295" s="392"/>
      <c r="AE295" s="7"/>
      <c r="AF295" s="390"/>
      <c r="AG295" s="391"/>
      <c r="AH295" s="391"/>
      <c r="AI295" s="391"/>
      <c r="AJ295" s="391"/>
      <c r="AK295" s="391"/>
      <c r="AL295" s="391"/>
      <c r="AM295" s="391"/>
      <c r="AN295" s="391"/>
      <c r="AO295" s="391"/>
      <c r="AP295" s="391"/>
      <c r="AQ295" s="392"/>
      <c r="AR295" s="7"/>
      <c r="AS295" s="390"/>
      <c r="AT295" s="391"/>
      <c r="AU295" s="391"/>
      <c r="AV295" s="391"/>
      <c r="AW295" s="391"/>
      <c r="AX295" s="391"/>
      <c r="AY295" s="391"/>
      <c r="AZ295" s="391"/>
      <c r="BA295" s="391"/>
      <c r="BB295" s="391"/>
      <c r="BC295" s="391"/>
      <c r="BD295" s="392"/>
    </row>
    <row r="296" spans="1:56" ht="23" x14ac:dyDescent="0.35">
      <c r="A296" s="37" t="s">
        <v>61</v>
      </c>
      <c r="B296" s="37" t="s">
        <v>181</v>
      </c>
      <c r="C296" s="37">
        <v>216</v>
      </c>
      <c r="E296" s="72" t="s">
        <v>211</v>
      </c>
      <c r="F296" s="390"/>
      <c r="G296" s="391"/>
      <c r="H296" s="391"/>
      <c r="I296" s="391"/>
      <c r="J296" s="391"/>
      <c r="K296" s="391"/>
      <c r="L296" s="391"/>
      <c r="M296" s="391"/>
      <c r="N296" s="391"/>
      <c r="O296" s="391"/>
      <c r="P296" s="391"/>
      <c r="Q296" s="392"/>
      <c r="R296" s="7"/>
      <c r="S296" s="390"/>
      <c r="T296" s="391"/>
      <c r="U296" s="391"/>
      <c r="V296" s="391"/>
      <c r="W296" s="391"/>
      <c r="X296" s="391"/>
      <c r="Y296" s="391"/>
      <c r="Z296" s="391"/>
      <c r="AA296" s="391"/>
      <c r="AB296" s="391"/>
      <c r="AC296" s="391"/>
      <c r="AD296" s="392"/>
      <c r="AE296" s="7"/>
      <c r="AF296" s="390"/>
      <c r="AG296" s="391"/>
      <c r="AH296" s="391"/>
      <c r="AI296" s="391"/>
      <c r="AJ296" s="391"/>
      <c r="AK296" s="391"/>
      <c r="AL296" s="391"/>
      <c r="AM296" s="391"/>
      <c r="AN296" s="391"/>
      <c r="AO296" s="391"/>
      <c r="AP296" s="391"/>
      <c r="AQ296" s="392"/>
      <c r="AR296" s="7"/>
      <c r="AS296" s="390"/>
      <c r="AT296" s="391"/>
      <c r="AU296" s="391"/>
      <c r="AV296" s="391"/>
      <c r="AW296" s="391"/>
      <c r="AX296" s="391"/>
      <c r="AY296" s="391"/>
      <c r="AZ296" s="391"/>
      <c r="BA296" s="391"/>
      <c r="BB296" s="391"/>
      <c r="BC296" s="391"/>
      <c r="BD296" s="392"/>
    </row>
    <row r="297" spans="1:56" ht="23" x14ac:dyDescent="0.35">
      <c r="A297" s="37" t="s">
        <v>61</v>
      </c>
      <c r="B297" s="37" t="s">
        <v>182</v>
      </c>
      <c r="C297" s="37">
        <v>217</v>
      </c>
      <c r="E297" s="72" t="s">
        <v>212</v>
      </c>
      <c r="F297" s="390"/>
      <c r="G297" s="391"/>
      <c r="H297" s="391"/>
      <c r="I297" s="391"/>
      <c r="J297" s="391"/>
      <c r="K297" s="391"/>
      <c r="L297" s="391"/>
      <c r="M297" s="391"/>
      <c r="N297" s="391"/>
      <c r="O297" s="391"/>
      <c r="P297" s="391"/>
      <c r="Q297" s="392"/>
      <c r="R297" s="7"/>
      <c r="S297" s="390"/>
      <c r="T297" s="391"/>
      <c r="U297" s="391"/>
      <c r="V297" s="391"/>
      <c r="W297" s="391"/>
      <c r="X297" s="391"/>
      <c r="Y297" s="391"/>
      <c r="Z297" s="391"/>
      <c r="AA297" s="391"/>
      <c r="AB297" s="391"/>
      <c r="AC297" s="391"/>
      <c r="AD297" s="392"/>
      <c r="AE297" s="7"/>
      <c r="AF297" s="390"/>
      <c r="AG297" s="391"/>
      <c r="AH297" s="391"/>
      <c r="AI297" s="391"/>
      <c r="AJ297" s="391"/>
      <c r="AK297" s="391"/>
      <c r="AL297" s="391"/>
      <c r="AM297" s="391"/>
      <c r="AN297" s="391"/>
      <c r="AO297" s="391"/>
      <c r="AP297" s="391"/>
      <c r="AQ297" s="392"/>
      <c r="AR297" s="7"/>
      <c r="AS297" s="390"/>
      <c r="AT297" s="391"/>
      <c r="AU297" s="391"/>
      <c r="AV297" s="391"/>
      <c r="AW297" s="391"/>
      <c r="AX297" s="391"/>
      <c r="AY297" s="391"/>
      <c r="AZ297" s="391"/>
      <c r="BA297" s="391"/>
      <c r="BB297" s="391"/>
      <c r="BC297" s="391"/>
      <c r="BD297" s="392"/>
    </row>
    <row r="298" spans="1:56" ht="23" x14ac:dyDescent="0.35">
      <c r="A298" s="37" t="s">
        <v>61</v>
      </c>
      <c r="B298" s="37" t="s">
        <v>183</v>
      </c>
      <c r="C298" s="37">
        <v>218</v>
      </c>
      <c r="E298" s="47" t="s">
        <v>213</v>
      </c>
      <c r="F298" s="374"/>
      <c r="G298" s="39"/>
      <c r="H298" s="39"/>
      <c r="I298" s="39"/>
      <c r="J298" s="39"/>
      <c r="K298" s="39"/>
      <c r="L298" s="39"/>
      <c r="M298" s="39"/>
      <c r="N298" s="39"/>
      <c r="O298" s="39"/>
      <c r="P298" s="39"/>
      <c r="Q298" s="381"/>
      <c r="R298" s="7"/>
      <c r="S298" s="374"/>
      <c r="T298" s="39"/>
      <c r="U298" s="39"/>
      <c r="V298" s="39"/>
      <c r="W298" s="39"/>
      <c r="X298" s="39"/>
      <c r="Y298" s="39"/>
      <c r="Z298" s="39"/>
      <c r="AA298" s="39"/>
      <c r="AB298" s="39"/>
      <c r="AC298" s="39"/>
      <c r="AD298" s="381"/>
      <c r="AE298" s="7"/>
      <c r="AF298" s="374"/>
      <c r="AG298" s="39"/>
      <c r="AH298" s="39"/>
      <c r="AI298" s="39"/>
      <c r="AJ298" s="39"/>
      <c r="AK298" s="39"/>
      <c r="AL298" s="39"/>
      <c r="AM298" s="39"/>
      <c r="AN298" s="39"/>
      <c r="AO298" s="39"/>
      <c r="AP298" s="39"/>
      <c r="AQ298" s="381"/>
      <c r="AR298" s="7"/>
      <c r="AS298" s="374"/>
      <c r="AT298" s="39"/>
      <c r="AU298" s="39"/>
      <c r="AV298" s="39"/>
      <c r="AW298" s="39"/>
      <c r="AX298" s="39"/>
      <c r="AY298" s="39"/>
      <c r="AZ298" s="39"/>
      <c r="BA298" s="39"/>
      <c r="BB298" s="39"/>
      <c r="BC298" s="39"/>
      <c r="BD298" s="381"/>
    </row>
    <row r="299" spans="1:56" ht="23" x14ac:dyDescent="0.35">
      <c r="A299" s="37" t="s">
        <v>61</v>
      </c>
      <c r="B299" s="37" t="s">
        <v>184</v>
      </c>
      <c r="C299" s="37">
        <v>219</v>
      </c>
      <c r="E299" s="267" t="s">
        <v>214</v>
      </c>
      <c r="F299" s="374"/>
      <c r="G299" s="39"/>
      <c r="H299" s="39"/>
      <c r="I299" s="39"/>
      <c r="J299" s="39"/>
      <c r="K299" s="39"/>
      <c r="L299" s="39"/>
      <c r="M299" s="39"/>
      <c r="N299" s="39"/>
      <c r="O299" s="39"/>
      <c r="P299" s="39"/>
      <c r="Q299" s="381"/>
      <c r="R299" s="7"/>
      <c r="S299" s="390"/>
      <c r="T299" s="391"/>
      <c r="U299" s="391"/>
      <c r="V299" s="391"/>
      <c r="W299" s="391"/>
      <c r="X299" s="391"/>
      <c r="Y299" s="391"/>
      <c r="Z299" s="391"/>
      <c r="AA299" s="391"/>
      <c r="AB299" s="391"/>
      <c r="AC299" s="391"/>
      <c r="AD299" s="392"/>
      <c r="AE299" s="7"/>
      <c r="AF299" s="374"/>
      <c r="AG299" s="39"/>
      <c r="AH299" s="39"/>
      <c r="AI299" s="39"/>
      <c r="AJ299" s="39"/>
      <c r="AK299" s="39"/>
      <c r="AL299" s="39"/>
      <c r="AM299" s="39"/>
      <c r="AN299" s="39"/>
      <c r="AO299" s="39"/>
      <c r="AP299" s="39"/>
      <c r="AQ299" s="381"/>
      <c r="AR299" s="7"/>
      <c r="AS299" s="374"/>
      <c r="AT299" s="39"/>
      <c r="AU299" s="39"/>
      <c r="AV299" s="39"/>
      <c r="AW299" s="39"/>
      <c r="AX299" s="39"/>
      <c r="AY299" s="39"/>
      <c r="AZ299" s="39"/>
      <c r="BA299" s="39"/>
      <c r="BB299" s="39"/>
      <c r="BC299" s="39"/>
      <c r="BD299" s="381"/>
    </row>
    <row r="300" spans="1:56" ht="23" x14ac:dyDescent="0.35">
      <c r="A300" s="37" t="s">
        <v>61</v>
      </c>
      <c r="B300" s="37" t="s">
        <v>185</v>
      </c>
      <c r="C300" s="37">
        <v>220</v>
      </c>
      <c r="E300" s="267" t="s">
        <v>215</v>
      </c>
      <c r="F300" s="374"/>
      <c r="G300" s="39"/>
      <c r="H300" s="39"/>
      <c r="I300" s="39"/>
      <c r="J300" s="39"/>
      <c r="K300" s="39"/>
      <c r="L300" s="39"/>
      <c r="M300" s="39"/>
      <c r="N300" s="39"/>
      <c r="O300" s="39"/>
      <c r="P300" s="39"/>
      <c r="Q300" s="381"/>
      <c r="R300" s="7"/>
      <c r="S300" s="374"/>
      <c r="T300" s="39"/>
      <c r="U300" s="39"/>
      <c r="V300" s="39"/>
      <c r="W300" s="39"/>
      <c r="X300" s="39"/>
      <c r="Y300" s="39"/>
      <c r="Z300" s="39"/>
      <c r="AA300" s="39"/>
      <c r="AB300" s="39"/>
      <c r="AC300" s="39"/>
      <c r="AD300" s="381"/>
      <c r="AE300" s="7"/>
      <c r="AF300" s="374"/>
      <c r="AG300" s="39"/>
      <c r="AH300" s="39"/>
      <c r="AI300" s="39"/>
      <c r="AJ300" s="39"/>
      <c r="AK300" s="39"/>
      <c r="AL300" s="39"/>
      <c r="AM300" s="39"/>
      <c r="AN300" s="39"/>
      <c r="AO300" s="39"/>
      <c r="AP300" s="39"/>
      <c r="AQ300" s="381"/>
      <c r="AR300" s="7"/>
      <c r="AS300" s="374"/>
      <c r="AT300" s="39"/>
      <c r="AU300" s="39"/>
      <c r="AV300" s="39"/>
      <c r="AW300" s="39"/>
      <c r="AX300" s="39"/>
      <c r="AY300" s="39"/>
      <c r="AZ300" s="39"/>
      <c r="BA300" s="39"/>
      <c r="BB300" s="39"/>
      <c r="BC300" s="39"/>
      <c r="BD300" s="381"/>
    </row>
    <row r="301" spans="1:56" ht="23" x14ac:dyDescent="0.35">
      <c r="B301" s="37"/>
      <c r="C301" s="37"/>
      <c r="E301" s="46" t="s">
        <v>217</v>
      </c>
      <c r="F301" s="327"/>
      <c r="G301" s="326"/>
      <c r="H301" s="326"/>
      <c r="I301" s="326"/>
      <c r="J301" s="326"/>
      <c r="K301" s="326"/>
      <c r="L301" s="326"/>
      <c r="M301" s="326"/>
      <c r="N301" s="326"/>
      <c r="O301" s="326"/>
      <c r="P301" s="326"/>
      <c r="Q301" s="9"/>
      <c r="R301" s="7"/>
      <c r="S301" s="327"/>
      <c r="T301" s="326"/>
      <c r="U301" s="326"/>
      <c r="V301" s="326"/>
      <c r="W301" s="326"/>
      <c r="X301" s="326"/>
      <c r="Y301" s="326"/>
      <c r="Z301" s="326"/>
      <c r="AA301" s="326"/>
      <c r="AB301" s="326"/>
      <c r="AC301" s="326"/>
      <c r="AD301" s="9"/>
      <c r="AE301" s="7"/>
      <c r="AF301" s="327"/>
      <c r="AG301" s="326"/>
      <c r="AH301" s="326"/>
      <c r="AI301" s="326"/>
      <c r="AJ301" s="326"/>
      <c r="AK301" s="326"/>
      <c r="AL301" s="326"/>
      <c r="AM301" s="326"/>
      <c r="AN301" s="326"/>
      <c r="AO301" s="326"/>
      <c r="AP301" s="326"/>
      <c r="AQ301" s="9"/>
      <c r="AR301" s="7"/>
      <c r="AS301" s="327"/>
      <c r="AT301" s="326"/>
      <c r="AU301" s="326"/>
      <c r="AV301" s="326"/>
      <c r="AW301" s="326"/>
      <c r="AX301" s="326"/>
      <c r="AY301" s="326"/>
      <c r="AZ301" s="326"/>
      <c r="BA301" s="326"/>
      <c r="BB301" s="326"/>
      <c r="BC301" s="326"/>
      <c r="BD301" s="9"/>
    </row>
    <row r="302" spans="1:56" ht="23" x14ac:dyDescent="0.35">
      <c r="A302" s="37" t="s">
        <v>61</v>
      </c>
      <c r="B302" s="37" t="s">
        <v>186</v>
      </c>
      <c r="C302" s="37">
        <v>221</v>
      </c>
      <c r="E302" s="69" t="s">
        <v>218</v>
      </c>
      <c r="F302" s="42"/>
      <c r="G302" s="39"/>
      <c r="H302" s="39"/>
      <c r="I302" s="39"/>
      <c r="J302" s="39"/>
      <c r="K302" s="39"/>
      <c r="L302" s="39"/>
      <c r="M302" s="39"/>
      <c r="N302" s="39"/>
      <c r="O302" s="39"/>
      <c r="P302" s="39"/>
      <c r="Q302" s="381"/>
      <c r="R302" s="7"/>
      <c r="S302" s="393"/>
      <c r="T302" s="391"/>
      <c r="U302" s="391"/>
      <c r="V302" s="391"/>
      <c r="W302" s="391"/>
      <c r="X302" s="391"/>
      <c r="Y302" s="391"/>
      <c r="Z302" s="391"/>
      <c r="AA302" s="391"/>
      <c r="AB302" s="391"/>
      <c r="AC302" s="391"/>
      <c r="AD302" s="392"/>
      <c r="AE302" s="7"/>
      <c r="AF302" s="42"/>
      <c r="AG302" s="39"/>
      <c r="AH302" s="39"/>
      <c r="AI302" s="39"/>
      <c r="AJ302" s="39"/>
      <c r="AK302" s="39"/>
      <c r="AL302" s="39"/>
      <c r="AM302" s="39"/>
      <c r="AN302" s="39"/>
      <c r="AO302" s="39"/>
      <c r="AP302" s="39"/>
      <c r="AQ302" s="381"/>
      <c r="AR302" s="7"/>
      <c r="AS302" s="42"/>
      <c r="AT302" s="39"/>
      <c r="AU302" s="39"/>
      <c r="AV302" s="39"/>
      <c r="AW302" s="39"/>
      <c r="AX302" s="39"/>
      <c r="AY302" s="39"/>
      <c r="AZ302" s="39"/>
      <c r="BA302" s="39"/>
      <c r="BB302" s="39"/>
      <c r="BC302" s="39"/>
      <c r="BD302" s="381"/>
    </row>
    <row r="303" spans="1:56" ht="23" x14ac:dyDescent="0.35">
      <c r="A303" s="37" t="s">
        <v>61</v>
      </c>
      <c r="B303" s="37" t="s">
        <v>187</v>
      </c>
      <c r="C303" s="37">
        <v>222</v>
      </c>
      <c r="E303" s="69" t="s">
        <v>319</v>
      </c>
      <c r="F303" s="390"/>
      <c r="G303" s="391"/>
      <c r="H303" s="391"/>
      <c r="I303" s="391"/>
      <c r="J303" s="391"/>
      <c r="K303" s="391"/>
      <c r="L303" s="391"/>
      <c r="M303" s="391"/>
      <c r="N303" s="391"/>
      <c r="O303" s="391"/>
      <c r="P303" s="391"/>
      <c r="Q303" s="392"/>
      <c r="S303" s="390"/>
      <c r="T303" s="391"/>
      <c r="U303" s="391"/>
      <c r="V303" s="391"/>
      <c r="W303" s="391"/>
      <c r="X303" s="391"/>
      <c r="Y303" s="391"/>
      <c r="Z303" s="391"/>
      <c r="AA303" s="391"/>
      <c r="AB303" s="391"/>
      <c r="AC303" s="391"/>
      <c r="AD303" s="392"/>
      <c r="AF303" s="390"/>
      <c r="AG303" s="391"/>
      <c r="AH303" s="391"/>
      <c r="AI303" s="391"/>
      <c r="AJ303" s="391"/>
      <c r="AK303" s="391"/>
      <c r="AL303" s="391"/>
      <c r="AM303" s="391"/>
      <c r="AN303" s="391"/>
      <c r="AO303" s="391"/>
      <c r="AP303" s="391"/>
      <c r="AQ303" s="392"/>
      <c r="AS303" s="390"/>
      <c r="AT303" s="391"/>
      <c r="AU303" s="391"/>
      <c r="AV303" s="391"/>
      <c r="AW303" s="391"/>
      <c r="AX303" s="391"/>
      <c r="AY303" s="391"/>
      <c r="AZ303" s="391"/>
      <c r="BA303" s="391"/>
      <c r="BB303" s="391"/>
      <c r="BC303" s="391"/>
      <c r="BD303" s="392"/>
    </row>
    <row r="304" spans="1:56" ht="23" x14ac:dyDescent="0.35">
      <c r="A304" s="37" t="s">
        <v>61</v>
      </c>
      <c r="B304" s="37" t="s">
        <v>188</v>
      </c>
      <c r="C304" s="37">
        <v>223</v>
      </c>
      <c r="E304" s="69" t="s">
        <v>220</v>
      </c>
      <c r="F304" s="390"/>
      <c r="G304" s="391"/>
      <c r="H304" s="391"/>
      <c r="I304" s="391"/>
      <c r="J304" s="391"/>
      <c r="K304" s="391"/>
      <c r="L304" s="391"/>
      <c r="M304" s="391"/>
      <c r="N304" s="391"/>
      <c r="O304" s="391"/>
      <c r="P304" s="391"/>
      <c r="Q304" s="392"/>
      <c r="R304" s="7"/>
      <c r="S304" s="374"/>
      <c r="T304" s="39"/>
      <c r="U304" s="39"/>
      <c r="V304" s="39"/>
      <c r="W304" s="39"/>
      <c r="X304" s="39"/>
      <c r="Y304" s="39"/>
      <c r="Z304" s="39"/>
      <c r="AA304" s="39"/>
      <c r="AB304" s="39"/>
      <c r="AC304" s="39"/>
      <c r="AD304" s="381"/>
      <c r="AE304" s="7"/>
      <c r="AF304" s="374"/>
      <c r="AG304" s="39"/>
      <c r="AH304" s="39"/>
      <c r="AI304" s="39"/>
      <c r="AJ304" s="39"/>
      <c r="AK304" s="39"/>
      <c r="AL304" s="39"/>
      <c r="AM304" s="39"/>
      <c r="AN304" s="39"/>
      <c r="AO304" s="39"/>
      <c r="AP304" s="39"/>
      <c r="AQ304" s="381"/>
      <c r="AR304" s="7"/>
      <c r="AS304" s="390"/>
      <c r="AT304" s="391"/>
      <c r="AU304" s="391"/>
      <c r="AV304" s="391"/>
      <c r="AW304" s="391"/>
      <c r="AX304" s="391"/>
      <c r="AY304" s="391"/>
      <c r="AZ304" s="391"/>
      <c r="BA304" s="391"/>
      <c r="BB304" s="391"/>
      <c r="BC304" s="391"/>
      <c r="BD304" s="392"/>
    </row>
    <row r="305" spans="1:56" ht="23" x14ac:dyDescent="0.35">
      <c r="B305" s="37"/>
      <c r="C305" s="37"/>
      <c r="E305" s="46" t="s">
        <v>222</v>
      </c>
      <c r="F305" s="327"/>
      <c r="G305" s="326"/>
      <c r="H305" s="326"/>
      <c r="I305" s="326"/>
      <c r="J305" s="326"/>
      <c r="K305" s="326"/>
      <c r="L305" s="326"/>
      <c r="M305" s="326"/>
      <c r="N305" s="326"/>
      <c r="O305" s="326"/>
      <c r="P305" s="326"/>
      <c r="Q305" s="9"/>
      <c r="R305" s="7"/>
      <c r="S305" s="327"/>
      <c r="T305" s="326"/>
      <c r="U305" s="326"/>
      <c r="V305" s="326"/>
      <c r="W305" s="326"/>
      <c r="X305" s="326"/>
      <c r="Y305" s="326"/>
      <c r="Z305" s="326"/>
      <c r="AA305" s="326"/>
      <c r="AB305" s="326"/>
      <c r="AC305" s="326"/>
      <c r="AD305" s="9"/>
      <c r="AE305" s="7"/>
      <c r="AF305" s="327"/>
      <c r="AG305" s="326"/>
      <c r="AH305" s="326"/>
      <c r="AI305" s="326"/>
      <c r="AJ305" s="326"/>
      <c r="AK305" s="326"/>
      <c r="AL305" s="326"/>
      <c r="AM305" s="326"/>
      <c r="AN305" s="326"/>
      <c r="AO305" s="326"/>
      <c r="AP305" s="326"/>
      <c r="AQ305" s="9"/>
      <c r="AR305" s="7"/>
      <c r="AS305" s="327"/>
      <c r="AT305" s="326"/>
      <c r="AU305" s="326"/>
      <c r="AV305" s="326"/>
      <c r="AW305" s="326"/>
      <c r="AX305" s="326"/>
      <c r="AY305" s="326"/>
      <c r="AZ305" s="326"/>
      <c r="BA305" s="326"/>
      <c r="BB305" s="326"/>
      <c r="BC305" s="326"/>
      <c r="BD305" s="9"/>
    </row>
    <row r="306" spans="1:56" ht="23" x14ac:dyDescent="0.35">
      <c r="A306" s="37" t="s">
        <v>61</v>
      </c>
      <c r="B306" s="37" t="s">
        <v>189</v>
      </c>
      <c r="C306" s="37">
        <v>224</v>
      </c>
      <c r="E306" s="69" t="s">
        <v>223</v>
      </c>
      <c r="F306" s="390"/>
      <c r="G306" s="391"/>
      <c r="H306" s="391"/>
      <c r="I306" s="391"/>
      <c r="J306" s="391"/>
      <c r="K306" s="391"/>
      <c r="L306" s="391"/>
      <c r="M306" s="391"/>
      <c r="N306" s="391"/>
      <c r="O306" s="391"/>
      <c r="P306" s="391"/>
      <c r="Q306" s="392"/>
      <c r="R306" s="7"/>
      <c r="S306" s="390"/>
      <c r="T306" s="391"/>
      <c r="U306" s="391"/>
      <c r="V306" s="391"/>
      <c r="W306" s="391"/>
      <c r="X306" s="391"/>
      <c r="Y306" s="391"/>
      <c r="Z306" s="391"/>
      <c r="AA306" s="391"/>
      <c r="AB306" s="391"/>
      <c r="AC306" s="391"/>
      <c r="AD306" s="392"/>
      <c r="AE306" s="7"/>
      <c r="AF306" s="390"/>
      <c r="AG306" s="391"/>
      <c r="AH306" s="391"/>
      <c r="AI306" s="391"/>
      <c r="AJ306" s="391"/>
      <c r="AK306" s="391"/>
      <c r="AL306" s="391"/>
      <c r="AM306" s="391"/>
      <c r="AN306" s="391"/>
      <c r="AO306" s="391"/>
      <c r="AP306" s="391"/>
      <c r="AQ306" s="392"/>
      <c r="AR306" s="7"/>
      <c r="AS306" s="390"/>
      <c r="AT306" s="391"/>
      <c r="AU306" s="391"/>
      <c r="AV306" s="391"/>
      <c r="AW306" s="391"/>
      <c r="AX306" s="391"/>
      <c r="AY306" s="391"/>
      <c r="AZ306" s="391"/>
      <c r="BA306" s="391"/>
      <c r="BB306" s="391"/>
      <c r="BC306" s="391"/>
      <c r="BD306" s="392"/>
    </row>
    <row r="307" spans="1:56" ht="23" x14ac:dyDescent="0.35">
      <c r="A307" s="37" t="s">
        <v>61</v>
      </c>
      <c r="B307" s="37" t="s">
        <v>190</v>
      </c>
      <c r="C307" s="37">
        <v>225</v>
      </c>
      <c r="E307" s="69" t="s">
        <v>224</v>
      </c>
      <c r="F307" s="390"/>
      <c r="G307" s="391"/>
      <c r="H307" s="391"/>
      <c r="I307" s="391"/>
      <c r="J307" s="391"/>
      <c r="K307" s="391"/>
      <c r="L307" s="391"/>
      <c r="M307" s="391"/>
      <c r="N307" s="391"/>
      <c r="O307" s="391"/>
      <c r="P307" s="391"/>
      <c r="Q307" s="392"/>
      <c r="R307" s="7"/>
      <c r="S307" s="390"/>
      <c r="T307" s="391"/>
      <c r="U307" s="391"/>
      <c r="V307" s="391"/>
      <c r="W307" s="391"/>
      <c r="X307" s="391"/>
      <c r="Y307" s="391"/>
      <c r="Z307" s="391"/>
      <c r="AA307" s="391"/>
      <c r="AB307" s="391"/>
      <c r="AC307" s="391"/>
      <c r="AD307" s="392"/>
      <c r="AE307" s="7"/>
      <c r="AF307" s="390"/>
      <c r="AG307" s="391"/>
      <c r="AH307" s="391"/>
      <c r="AI307" s="391"/>
      <c r="AJ307" s="391"/>
      <c r="AK307" s="391"/>
      <c r="AL307" s="391"/>
      <c r="AM307" s="391"/>
      <c r="AN307" s="391"/>
      <c r="AO307" s="391"/>
      <c r="AP307" s="391"/>
      <c r="AQ307" s="392"/>
      <c r="AR307" s="7"/>
      <c r="AS307" s="390"/>
      <c r="AT307" s="391"/>
      <c r="AU307" s="391"/>
      <c r="AV307" s="391"/>
      <c r="AW307" s="391"/>
      <c r="AX307" s="391"/>
      <c r="AY307" s="391"/>
      <c r="AZ307" s="391"/>
      <c r="BA307" s="391"/>
      <c r="BB307" s="391"/>
      <c r="BC307" s="391"/>
      <c r="BD307" s="392"/>
    </row>
    <row r="308" spans="1:56" ht="23" x14ac:dyDescent="0.35">
      <c r="A308" s="37" t="s">
        <v>61</v>
      </c>
      <c r="B308" s="37" t="s">
        <v>191</v>
      </c>
      <c r="C308" s="37">
        <v>226</v>
      </c>
      <c r="E308" s="69" t="s">
        <v>225</v>
      </c>
      <c r="F308" s="390"/>
      <c r="G308" s="391"/>
      <c r="H308" s="391"/>
      <c r="I308" s="391"/>
      <c r="J308" s="391"/>
      <c r="K308" s="391"/>
      <c r="L308" s="391"/>
      <c r="M308" s="391"/>
      <c r="N308" s="391"/>
      <c r="O308" s="391"/>
      <c r="P308" s="391"/>
      <c r="Q308" s="392"/>
      <c r="R308" s="7"/>
      <c r="S308" s="390"/>
      <c r="T308" s="391"/>
      <c r="U308" s="391"/>
      <c r="V308" s="391"/>
      <c r="W308" s="391"/>
      <c r="X308" s="391"/>
      <c r="Y308" s="391"/>
      <c r="Z308" s="391"/>
      <c r="AA308" s="391"/>
      <c r="AB308" s="391"/>
      <c r="AC308" s="391"/>
      <c r="AD308" s="392"/>
      <c r="AE308" s="7"/>
      <c r="AF308" s="390"/>
      <c r="AG308" s="391"/>
      <c r="AH308" s="391"/>
      <c r="AI308" s="391"/>
      <c r="AJ308" s="391"/>
      <c r="AK308" s="391"/>
      <c r="AL308" s="391"/>
      <c r="AM308" s="391"/>
      <c r="AN308" s="391"/>
      <c r="AO308" s="391"/>
      <c r="AP308" s="391"/>
      <c r="AQ308" s="392"/>
      <c r="AR308" s="7"/>
      <c r="AS308" s="390"/>
      <c r="AT308" s="391"/>
      <c r="AU308" s="391"/>
      <c r="AV308" s="391"/>
      <c r="AW308" s="391"/>
      <c r="AX308" s="391"/>
      <c r="AY308" s="391"/>
      <c r="AZ308" s="391"/>
      <c r="BA308" s="391"/>
      <c r="BB308" s="391"/>
      <c r="BC308" s="391"/>
      <c r="BD308" s="392"/>
    </row>
    <row r="309" spans="1:56" ht="23" x14ac:dyDescent="0.35">
      <c r="A309" s="37" t="s">
        <v>61</v>
      </c>
      <c r="B309" s="37" t="s">
        <v>192</v>
      </c>
      <c r="C309" s="37">
        <v>227</v>
      </c>
      <c r="E309" s="69" t="s">
        <v>226</v>
      </c>
      <c r="F309" s="390"/>
      <c r="G309" s="391"/>
      <c r="H309" s="391"/>
      <c r="I309" s="391"/>
      <c r="J309" s="391"/>
      <c r="K309" s="391"/>
      <c r="L309" s="391"/>
      <c r="M309" s="391"/>
      <c r="N309" s="391"/>
      <c r="O309" s="391"/>
      <c r="P309" s="391"/>
      <c r="Q309" s="392"/>
      <c r="R309" s="7"/>
      <c r="S309" s="390"/>
      <c r="T309" s="391"/>
      <c r="U309" s="391"/>
      <c r="V309" s="391"/>
      <c r="W309" s="391"/>
      <c r="X309" s="391"/>
      <c r="Y309" s="391"/>
      <c r="Z309" s="391"/>
      <c r="AA309" s="391"/>
      <c r="AB309" s="391"/>
      <c r="AC309" s="391"/>
      <c r="AD309" s="392"/>
      <c r="AE309" s="7"/>
      <c r="AF309" s="390"/>
      <c r="AG309" s="391"/>
      <c r="AH309" s="391"/>
      <c r="AI309" s="391"/>
      <c r="AJ309" s="391"/>
      <c r="AK309" s="391"/>
      <c r="AL309" s="391"/>
      <c r="AM309" s="391"/>
      <c r="AN309" s="391"/>
      <c r="AO309" s="391"/>
      <c r="AP309" s="391"/>
      <c r="AQ309" s="392"/>
      <c r="AR309" s="7"/>
      <c r="AS309" s="390"/>
      <c r="AT309" s="391"/>
      <c r="AU309" s="391"/>
      <c r="AV309" s="391"/>
      <c r="AW309" s="391"/>
      <c r="AX309" s="391"/>
      <c r="AY309" s="391"/>
      <c r="AZ309" s="391"/>
      <c r="BA309" s="391"/>
      <c r="BB309" s="391"/>
      <c r="BC309" s="391"/>
      <c r="BD309" s="392"/>
    </row>
    <row r="310" spans="1:56" ht="23" x14ac:dyDescent="0.35">
      <c r="A310" s="37" t="s">
        <v>61</v>
      </c>
      <c r="B310" s="37" t="s">
        <v>193</v>
      </c>
      <c r="C310" s="37">
        <v>228</v>
      </c>
      <c r="E310" s="69" t="s">
        <v>227</v>
      </c>
      <c r="F310" s="390"/>
      <c r="G310" s="391"/>
      <c r="H310" s="391"/>
      <c r="I310" s="391"/>
      <c r="J310" s="391"/>
      <c r="K310" s="391"/>
      <c r="L310" s="391"/>
      <c r="M310" s="391"/>
      <c r="N310" s="391"/>
      <c r="O310" s="391"/>
      <c r="P310" s="391"/>
      <c r="Q310" s="392"/>
      <c r="R310" s="7"/>
      <c r="S310" s="390"/>
      <c r="T310" s="391"/>
      <c r="U310" s="391"/>
      <c r="V310" s="391"/>
      <c r="W310" s="391"/>
      <c r="X310" s="391"/>
      <c r="Y310" s="391"/>
      <c r="Z310" s="391"/>
      <c r="AA310" s="391"/>
      <c r="AB310" s="391"/>
      <c r="AC310" s="391"/>
      <c r="AD310" s="392"/>
      <c r="AE310" s="7"/>
      <c r="AF310" s="390"/>
      <c r="AG310" s="391"/>
      <c r="AH310" s="391"/>
      <c r="AI310" s="391"/>
      <c r="AJ310" s="391"/>
      <c r="AK310" s="391"/>
      <c r="AL310" s="391"/>
      <c r="AM310" s="391"/>
      <c r="AN310" s="391"/>
      <c r="AO310" s="391"/>
      <c r="AP310" s="391"/>
      <c r="AQ310" s="392"/>
      <c r="AR310" s="7"/>
      <c r="AS310" s="390"/>
      <c r="AT310" s="391"/>
      <c r="AU310" s="391"/>
      <c r="AV310" s="391"/>
      <c r="AW310" s="391"/>
      <c r="AX310" s="391"/>
      <c r="AY310" s="391"/>
      <c r="AZ310" s="391"/>
      <c r="BA310" s="391"/>
      <c r="BB310" s="391"/>
      <c r="BC310" s="391"/>
      <c r="BD310" s="392"/>
    </row>
    <row r="311" spans="1:56" s="18" customFormat="1" ht="23" x14ac:dyDescent="0.35">
      <c r="A311" s="35"/>
      <c r="B311" s="35"/>
      <c r="C311" s="37"/>
      <c r="E311" s="12" t="s">
        <v>347</v>
      </c>
      <c r="F311" s="371">
        <f>SUM(F316:F325)+SUM(F327:F329)+SUM(F331:F335)+F314</f>
        <v>0</v>
      </c>
      <c r="G311" s="385">
        <f t="shared" ref="G311:Q311" si="8">SUM(G316:G325)+SUM(G327:G329)+SUM(G331:G335)+G314</f>
        <v>0</v>
      </c>
      <c r="H311" s="385">
        <f t="shared" si="8"/>
        <v>0</v>
      </c>
      <c r="I311" s="385">
        <f t="shared" si="8"/>
        <v>0</v>
      </c>
      <c r="J311" s="385">
        <f t="shared" si="8"/>
        <v>0</v>
      </c>
      <c r="K311" s="385">
        <f t="shared" si="8"/>
        <v>0</v>
      </c>
      <c r="L311" s="385">
        <f t="shared" si="8"/>
        <v>0</v>
      </c>
      <c r="M311" s="385">
        <f t="shared" si="8"/>
        <v>0</v>
      </c>
      <c r="N311" s="385">
        <f t="shared" si="8"/>
        <v>0</v>
      </c>
      <c r="O311" s="385">
        <f t="shared" si="8"/>
        <v>0</v>
      </c>
      <c r="P311" s="385">
        <f t="shared" si="8"/>
        <v>0</v>
      </c>
      <c r="Q311" s="378">
        <f t="shared" si="8"/>
        <v>0</v>
      </c>
      <c r="R311" s="17"/>
      <c r="S311" s="371">
        <f>SUM(S316:S325)+SUM(S327:S329)+SUM(S331:S335)+S314</f>
        <v>0</v>
      </c>
      <c r="T311" s="385">
        <f t="shared" ref="T311:AD311" si="9">SUM(T316:T325)+SUM(T327:T329)+SUM(T331:T335)+T314</f>
        <v>0</v>
      </c>
      <c r="U311" s="385">
        <f t="shared" si="9"/>
        <v>0</v>
      </c>
      <c r="V311" s="385">
        <f t="shared" si="9"/>
        <v>0</v>
      </c>
      <c r="W311" s="385">
        <f t="shared" si="9"/>
        <v>0</v>
      </c>
      <c r="X311" s="385">
        <f t="shared" si="9"/>
        <v>0</v>
      </c>
      <c r="Y311" s="385">
        <f t="shared" si="9"/>
        <v>0</v>
      </c>
      <c r="Z311" s="385">
        <f t="shared" si="9"/>
        <v>0</v>
      </c>
      <c r="AA311" s="385">
        <f t="shared" si="9"/>
        <v>0</v>
      </c>
      <c r="AB311" s="385">
        <f t="shared" si="9"/>
        <v>0</v>
      </c>
      <c r="AC311" s="385">
        <f t="shared" si="9"/>
        <v>0</v>
      </c>
      <c r="AD311" s="378">
        <f t="shared" si="9"/>
        <v>0</v>
      </c>
      <c r="AE311" s="17"/>
      <c r="AF311" s="371">
        <f>SUM(AF316:AF325)+SUM(AF327:AF329)+SUM(AF331:AF335)+AF314</f>
        <v>0</v>
      </c>
      <c r="AG311" s="385">
        <f t="shared" ref="AG311:AQ311" si="10">SUM(AG316:AG325)+SUM(AG327:AG329)+SUM(AG331:AG335)+AG314</f>
        <v>0</v>
      </c>
      <c r="AH311" s="385">
        <f t="shared" si="10"/>
        <v>0</v>
      </c>
      <c r="AI311" s="385">
        <f t="shared" si="10"/>
        <v>0</v>
      </c>
      <c r="AJ311" s="385">
        <f t="shared" si="10"/>
        <v>0</v>
      </c>
      <c r="AK311" s="385">
        <f t="shared" si="10"/>
        <v>0</v>
      </c>
      <c r="AL311" s="385">
        <f t="shared" si="10"/>
        <v>0</v>
      </c>
      <c r="AM311" s="385">
        <f t="shared" si="10"/>
        <v>0</v>
      </c>
      <c r="AN311" s="385">
        <f t="shared" si="10"/>
        <v>0</v>
      </c>
      <c r="AO311" s="385">
        <f t="shared" si="10"/>
        <v>0</v>
      </c>
      <c r="AP311" s="385">
        <f t="shared" si="10"/>
        <v>0</v>
      </c>
      <c r="AQ311" s="378">
        <f t="shared" si="10"/>
        <v>0</v>
      </c>
      <c r="AR311" s="17"/>
      <c r="AS311" s="371">
        <f>SUM(AS316:AS325)+SUM(AS327:AS329)+SUM(AS331:AS335)+AS314</f>
        <v>0</v>
      </c>
      <c r="AT311" s="385">
        <f t="shared" ref="AT311:BD311" si="11">SUM(AT316:AT325)+SUM(AT327:AT329)+SUM(AT331:AT335)+AT314</f>
        <v>0</v>
      </c>
      <c r="AU311" s="385">
        <f t="shared" si="11"/>
        <v>0</v>
      </c>
      <c r="AV311" s="385">
        <f t="shared" si="11"/>
        <v>0</v>
      </c>
      <c r="AW311" s="385">
        <f t="shared" si="11"/>
        <v>0</v>
      </c>
      <c r="AX311" s="385">
        <f t="shared" si="11"/>
        <v>0</v>
      </c>
      <c r="AY311" s="385">
        <f t="shared" si="11"/>
        <v>0</v>
      </c>
      <c r="AZ311" s="385">
        <f t="shared" si="11"/>
        <v>0</v>
      </c>
      <c r="BA311" s="385">
        <f t="shared" si="11"/>
        <v>0</v>
      </c>
      <c r="BB311" s="385">
        <f t="shared" si="11"/>
        <v>0</v>
      </c>
      <c r="BC311" s="385">
        <f t="shared" si="11"/>
        <v>0</v>
      </c>
      <c r="BD311" s="378">
        <f t="shared" si="11"/>
        <v>0</v>
      </c>
    </row>
    <row r="312" spans="1:56" ht="23" x14ac:dyDescent="0.35">
      <c r="B312" s="57"/>
      <c r="C312" s="37"/>
      <c r="E312" s="46" t="s">
        <v>200</v>
      </c>
      <c r="F312" s="325"/>
      <c r="G312" s="326"/>
      <c r="H312" s="326"/>
      <c r="I312" s="326"/>
      <c r="J312" s="326"/>
      <c r="K312" s="326"/>
      <c r="L312" s="326"/>
      <c r="M312" s="326"/>
      <c r="N312" s="326"/>
      <c r="O312" s="326"/>
      <c r="P312" s="326"/>
      <c r="Q312" s="9"/>
      <c r="R312" s="7"/>
      <c r="S312" s="325"/>
      <c r="T312" s="326"/>
      <c r="U312" s="326"/>
      <c r="V312" s="326"/>
      <c r="W312" s="326"/>
      <c r="X312" s="326"/>
      <c r="Y312" s="326"/>
      <c r="Z312" s="326"/>
      <c r="AA312" s="326"/>
      <c r="AB312" s="326"/>
      <c r="AC312" s="326"/>
      <c r="AD312" s="9"/>
      <c r="AE312" s="7"/>
      <c r="AF312" s="325"/>
      <c r="AG312" s="326"/>
      <c r="AH312" s="326"/>
      <c r="AI312" s="326"/>
      <c r="AJ312" s="326"/>
      <c r="AK312" s="326"/>
      <c r="AL312" s="326"/>
      <c r="AM312" s="326"/>
      <c r="AN312" s="326"/>
      <c r="AO312" s="326"/>
      <c r="AP312" s="326"/>
      <c r="AQ312" s="9"/>
      <c r="AR312" s="7"/>
      <c r="AS312" s="325"/>
      <c r="AT312" s="326"/>
      <c r="AU312" s="326"/>
      <c r="AV312" s="326"/>
      <c r="AW312" s="326"/>
      <c r="AX312" s="326"/>
      <c r="AY312" s="326"/>
      <c r="AZ312" s="326"/>
      <c r="BA312" s="326"/>
      <c r="BB312" s="326"/>
      <c r="BC312" s="326"/>
      <c r="BD312" s="9"/>
    </row>
    <row r="313" spans="1:56" ht="23" x14ac:dyDescent="0.35">
      <c r="B313" s="57"/>
      <c r="C313" s="37"/>
      <c r="E313" s="262" t="s">
        <v>202</v>
      </c>
      <c r="F313" s="375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380"/>
      <c r="R313" s="7"/>
      <c r="S313" s="375"/>
      <c r="T313" s="19"/>
      <c r="U313" s="19"/>
      <c r="V313" s="19"/>
      <c r="W313" s="19"/>
      <c r="X313" s="19"/>
      <c r="Y313" s="19"/>
      <c r="Z313" s="19"/>
      <c r="AA313" s="19"/>
      <c r="AB313" s="19"/>
      <c r="AC313" s="19"/>
      <c r="AD313" s="380"/>
      <c r="AE313" s="7"/>
      <c r="AF313" s="375"/>
      <c r="AG313" s="19"/>
      <c r="AH313" s="19"/>
      <c r="AI313" s="19"/>
      <c r="AJ313" s="19"/>
      <c r="AK313" s="19"/>
      <c r="AL313" s="19"/>
      <c r="AM313" s="19"/>
      <c r="AN313" s="19"/>
      <c r="AO313" s="19"/>
      <c r="AP313" s="19"/>
      <c r="AQ313" s="380"/>
      <c r="AR313" s="7"/>
      <c r="AS313" s="375"/>
      <c r="AT313" s="19"/>
      <c r="AU313" s="19"/>
      <c r="AV313" s="19"/>
      <c r="AW313" s="19"/>
      <c r="AX313" s="19"/>
      <c r="AY313" s="19"/>
      <c r="AZ313" s="19"/>
      <c r="BA313" s="19"/>
      <c r="BB313" s="19"/>
      <c r="BC313" s="19"/>
      <c r="BD313" s="380"/>
    </row>
    <row r="314" spans="1:56" ht="23" x14ac:dyDescent="0.35">
      <c r="A314" s="37" t="s">
        <v>59</v>
      </c>
      <c r="B314" s="37" t="s">
        <v>175</v>
      </c>
      <c r="C314" s="37">
        <v>229</v>
      </c>
      <c r="E314" s="47" t="s">
        <v>308</v>
      </c>
      <c r="F314" s="390"/>
      <c r="G314" s="391"/>
      <c r="H314" s="391"/>
      <c r="I314" s="391"/>
      <c r="J314" s="391"/>
      <c r="K314" s="391"/>
      <c r="L314" s="391"/>
      <c r="M314" s="391"/>
      <c r="N314" s="391"/>
      <c r="O314" s="391"/>
      <c r="P314" s="391"/>
      <c r="Q314" s="392"/>
      <c r="R314" s="7"/>
      <c r="S314" s="390"/>
      <c r="T314" s="391"/>
      <c r="U314" s="391"/>
      <c r="V314" s="391"/>
      <c r="W314" s="391"/>
      <c r="X314" s="391"/>
      <c r="Y314" s="391"/>
      <c r="Z314" s="391"/>
      <c r="AA314" s="391"/>
      <c r="AB314" s="391"/>
      <c r="AC314" s="391"/>
      <c r="AD314" s="392"/>
      <c r="AE314" s="7"/>
      <c r="AF314" s="390"/>
      <c r="AG314" s="391"/>
      <c r="AH314" s="391"/>
      <c r="AI314" s="391"/>
      <c r="AJ314" s="391"/>
      <c r="AK314" s="391"/>
      <c r="AL314" s="391"/>
      <c r="AM314" s="391"/>
      <c r="AN314" s="391"/>
      <c r="AO314" s="391"/>
      <c r="AP314" s="391"/>
      <c r="AQ314" s="392"/>
      <c r="AR314" s="7"/>
      <c r="AS314" s="390"/>
      <c r="AT314" s="391"/>
      <c r="AU314" s="391"/>
      <c r="AV314" s="391"/>
      <c r="AW314" s="391"/>
      <c r="AX314" s="391"/>
      <c r="AY314" s="391"/>
      <c r="AZ314" s="391"/>
      <c r="BA314" s="391"/>
      <c r="BB314" s="391"/>
      <c r="BC314" s="391"/>
      <c r="BD314" s="392"/>
    </row>
    <row r="315" spans="1:56" ht="23" x14ac:dyDescent="0.35">
      <c r="B315" s="58"/>
      <c r="C315" s="37"/>
      <c r="E315" s="71" t="s">
        <v>370</v>
      </c>
      <c r="F315" s="375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380"/>
      <c r="R315" s="7"/>
      <c r="S315" s="375"/>
      <c r="T315" s="19"/>
      <c r="U315" s="19"/>
      <c r="V315" s="19"/>
      <c r="W315" s="19"/>
      <c r="X315" s="19"/>
      <c r="Y315" s="19"/>
      <c r="Z315" s="19"/>
      <c r="AA315" s="19"/>
      <c r="AB315" s="19"/>
      <c r="AC315" s="19"/>
      <c r="AD315" s="380"/>
      <c r="AE315" s="7"/>
      <c r="AF315" s="375"/>
      <c r="AG315" s="19"/>
      <c r="AH315" s="19"/>
      <c r="AI315" s="19"/>
      <c r="AJ315" s="19"/>
      <c r="AK315" s="19"/>
      <c r="AL315" s="19"/>
      <c r="AM315" s="19"/>
      <c r="AN315" s="19"/>
      <c r="AO315" s="19"/>
      <c r="AP315" s="19"/>
      <c r="AQ315" s="380"/>
      <c r="AR315" s="7"/>
      <c r="AS315" s="375"/>
      <c r="AT315" s="19"/>
      <c r="AU315" s="19"/>
      <c r="AV315" s="19"/>
      <c r="AW315" s="19"/>
      <c r="AX315" s="19"/>
      <c r="AY315" s="19"/>
      <c r="AZ315" s="19"/>
      <c r="BA315" s="19"/>
      <c r="BB315" s="19"/>
      <c r="BC315" s="19"/>
      <c r="BD315" s="380"/>
    </row>
    <row r="316" spans="1:56" ht="23" x14ac:dyDescent="0.35">
      <c r="A316" s="37" t="s">
        <v>59</v>
      </c>
      <c r="B316" s="37" t="s">
        <v>176</v>
      </c>
      <c r="C316" s="37">
        <v>230</v>
      </c>
      <c r="E316" s="72" t="s">
        <v>206</v>
      </c>
      <c r="F316" s="390"/>
      <c r="G316" s="391"/>
      <c r="H316" s="391"/>
      <c r="I316" s="391"/>
      <c r="J316" s="391"/>
      <c r="K316" s="391"/>
      <c r="L316" s="391"/>
      <c r="M316" s="391"/>
      <c r="N316" s="391"/>
      <c r="O316" s="391"/>
      <c r="P316" s="391"/>
      <c r="Q316" s="392"/>
      <c r="R316" s="7"/>
      <c r="S316" s="390"/>
      <c r="T316" s="391"/>
      <c r="U316" s="391"/>
      <c r="V316" s="391"/>
      <c r="W316" s="391"/>
      <c r="X316" s="391"/>
      <c r="Y316" s="391"/>
      <c r="Z316" s="391"/>
      <c r="AA316" s="391"/>
      <c r="AB316" s="391"/>
      <c r="AC316" s="391"/>
      <c r="AD316" s="392"/>
      <c r="AE316" s="7"/>
      <c r="AF316" s="390"/>
      <c r="AG316" s="391"/>
      <c r="AH316" s="391"/>
      <c r="AI316" s="391"/>
      <c r="AJ316" s="391"/>
      <c r="AK316" s="391"/>
      <c r="AL316" s="391"/>
      <c r="AM316" s="391"/>
      <c r="AN316" s="391"/>
      <c r="AO316" s="391"/>
      <c r="AP316" s="391"/>
      <c r="AQ316" s="392"/>
      <c r="AR316" s="7"/>
      <c r="AS316" s="390"/>
      <c r="AT316" s="391"/>
      <c r="AU316" s="391"/>
      <c r="AV316" s="391"/>
      <c r="AW316" s="391"/>
      <c r="AX316" s="391"/>
      <c r="AY316" s="391"/>
      <c r="AZ316" s="391"/>
      <c r="BA316" s="391"/>
      <c r="BB316" s="391"/>
      <c r="BC316" s="391"/>
      <c r="BD316" s="392"/>
    </row>
    <row r="317" spans="1:56" ht="23" x14ac:dyDescent="0.35">
      <c r="A317" s="37" t="s">
        <v>59</v>
      </c>
      <c r="B317" s="37" t="s">
        <v>177</v>
      </c>
      <c r="C317" s="37">
        <v>231</v>
      </c>
      <c r="E317" s="72" t="s">
        <v>207</v>
      </c>
      <c r="F317" s="390"/>
      <c r="G317" s="391"/>
      <c r="H317" s="391"/>
      <c r="I317" s="391"/>
      <c r="J317" s="391"/>
      <c r="K317" s="391"/>
      <c r="L317" s="391"/>
      <c r="M317" s="391"/>
      <c r="N317" s="391"/>
      <c r="O317" s="391"/>
      <c r="P317" s="391"/>
      <c r="Q317" s="392"/>
      <c r="R317" s="7"/>
      <c r="S317" s="390"/>
      <c r="T317" s="391"/>
      <c r="U317" s="391"/>
      <c r="V317" s="391"/>
      <c r="W317" s="391"/>
      <c r="X317" s="391"/>
      <c r="Y317" s="391"/>
      <c r="Z317" s="391"/>
      <c r="AA317" s="391"/>
      <c r="AB317" s="391"/>
      <c r="AC317" s="391"/>
      <c r="AD317" s="392"/>
      <c r="AE317" s="7"/>
      <c r="AF317" s="390"/>
      <c r="AG317" s="391"/>
      <c r="AH317" s="391"/>
      <c r="AI317" s="391"/>
      <c r="AJ317" s="391"/>
      <c r="AK317" s="391"/>
      <c r="AL317" s="391"/>
      <c r="AM317" s="391"/>
      <c r="AN317" s="391"/>
      <c r="AO317" s="391"/>
      <c r="AP317" s="391"/>
      <c r="AQ317" s="392"/>
      <c r="AR317" s="7"/>
      <c r="AS317" s="390"/>
      <c r="AT317" s="391"/>
      <c r="AU317" s="391"/>
      <c r="AV317" s="391"/>
      <c r="AW317" s="391"/>
      <c r="AX317" s="391"/>
      <c r="AY317" s="391"/>
      <c r="AZ317" s="391"/>
      <c r="BA317" s="391"/>
      <c r="BB317" s="391"/>
      <c r="BC317" s="391"/>
      <c r="BD317" s="392"/>
    </row>
    <row r="318" spans="1:56" ht="23" x14ac:dyDescent="0.35">
      <c r="A318" s="37" t="s">
        <v>59</v>
      </c>
      <c r="B318" s="37" t="s">
        <v>178</v>
      </c>
      <c r="C318" s="37">
        <v>232</v>
      </c>
      <c r="E318" s="72" t="s">
        <v>208</v>
      </c>
      <c r="F318" s="390"/>
      <c r="G318" s="391"/>
      <c r="H318" s="391"/>
      <c r="I318" s="391"/>
      <c r="J318" s="391"/>
      <c r="K318" s="391"/>
      <c r="L318" s="391"/>
      <c r="M318" s="391"/>
      <c r="N318" s="391"/>
      <c r="O318" s="391"/>
      <c r="P318" s="391"/>
      <c r="Q318" s="392"/>
      <c r="R318" s="7"/>
      <c r="S318" s="390"/>
      <c r="T318" s="391"/>
      <c r="U318" s="391"/>
      <c r="V318" s="391"/>
      <c r="W318" s="391"/>
      <c r="X318" s="391"/>
      <c r="Y318" s="391"/>
      <c r="Z318" s="391"/>
      <c r="AA318" s="391"/>
      <c r="AB318" s="391"/>
      <c r="AC318" s="391"/>
      <c r="AD318" s="392"/>
      <c r="AE318" s="7"/>
      <c r="AF318" s="390"/>
      <c r="AG318" s="391"/>
      <c r="AH318" s="391"/>
      <c r="AI318" s="391"/>
      <c r="AJ318" s="391"/>
      <c r="AK318" s="391"/>
      <c r="AL318" s="391"/>
      <c r="AM318" s="391"/>
      <c r="AN318" s="391"/>
      <c r="AO318" s="391"/>
      <c r="AP318" s="391"/>
      <c r="AQ318" s="392"/>
      <c r="AR318" s="7"/>
      <c r="AS318" s="390"/>
      <c r="AT318" s="391"/>
      <c r="AU318" s="391"/>
      <c r="AV318" s="391"/>
      <c r="AW318" s="391"/>
      <c r="AX318" s="391"/>
      <c r="AY318" s="391"/>
      <c r="AZ318" s="391"/>
      <c r="BA318" s="391"/>
      <c r="BB318" s="391"/>
      <c r="BC318" s="391"/>
      <c r="BD318" s="392"/>
    </row>
    <row r="319" spans="1:56" ht="23" x14ac:dyDescent="0.35">
      <c r="A319" s="37" t="s">
        <v>59</v>
      </c>
      <c r="B319" s="37" t="s">
        <v>179</v>
      </c>
      <c r="C319" s="37">
        <v>233</v>
      </c>
      <c r="E319" s="72" t="s">
        <v>209</v>
      </c>
      <c r="F319" s="390"/>
      <c r="G319" s="391"/>
      <c r="H319" s="391"/>
      <c r="I319" s="391"/>
      <c r="J319" s="391"/>
      <c r="K319" s="391"/>
      <c r="L319" s="391"/>
      <c r="M319" s="391"/>
      <c r="N319" s="391"/>
      <c r="O319" s="391"/>
      <c r="P319" s="391"/>
      <c r="Q319" s="392"/>
      <c r="R319" s="7"/>
      <c r="S319" s="390"/>
      <c r="T319" s="391"/>
      <c r="U319" s="391"/>
      <c r="V319" s="391"/>
      <c r="W319" s="391"/>
      <c r="X319" s="391"/>
      <c r="Y319" s="391"/>
      <c r="Z319" s="391"/>
      <c r="AA319" s="391"/>
      <c r="AB319" s="391"/>
      <c r="AC319" s="391"/>
      <c r="AD319" s="392"/>
      <c r="AE319" s="7"/>
      <c r="AF319" s="390"/>
      <c r="AG319" s="391"/>
      <c r="AH319" s="391"/>
      <c r="AI319" s="391"/>
      <c r="AJ319" s="391"/>
      <c r="AK319" s="391"/>
      <c r="AL319" s="391"/>
      <c r="AM319" s="391"/>
      <c r="AN319" s="391"/>
      <c r="AO319" s="391"/>
      <c r="AP319" s="391"/>
      <c r="AQ319" s="392"/>
      <c r="AR319" s="7"/>
      <c r="AS319" s="390"/>
      <c r="AT319" s="391"/>
      <c r="AU319" s="391"/>
      <c r="AV319" s="391"/>
      <c r="AW319" s="391"/>
      <c r="AX319" s="391"/>
      <c r="AY319" s="391"/>
      <c r="AZ319" s="391"/>
      <c r="BA319" s="391"/>
      <c r="BB319" s="391"/>
      <c r="BC319" s="391"/>
      <c r="BD319" s="392"/>
    </row>
    <row r="320" spans="1:56" ht="23" x14ac:dyDescent="0.35">
      <c r="A320" s="37" t="s">
        <v>59</v>
      </c>
      <c r="B320" s="37" t="s">
        <v>180</v>
      </c>
      <c r="C320" s="37">
        <v>234</v>
      </c>
      <c r="E320" s="72" t="s">
        <v>210</v>
      </c>
      <c r="F320" s="390"/>
      <c r="G320" s="391"/>
      <c r="H320" s="391"/>
      <c r="I320" s="391"/>
      <c r="J320" s="391"/>
      <c r="K320" s="391"/>
      <c r="L320" s="391"/>
      <c r="M320" s="391"/>
      <c r="N320" s="391"/>
      <c r="O320" s="391"/>
      <c r="P320" s="391"/>
      <c r="Q320" s="392"/>
      <c r="R320" s="7"/>
      <c r="S320" s="390"/>
      <c r="T320" s="391"/>
      <c r="U320" s="391"/>
      <c r="V320" s="391"/>
      <c r="W320" s="391"/>
      <c r="X320" s="391"/>
      <c r="Y320" s="391"/>
      <c r="Z320" s="391"/>
      <c r="AA320" s="391"/>
      <c r="AB320" s="391"/>
      <c r="AC320" s="391"/>
      <c r="AD320" s="392"/>
      <c r="AE320" s="7"/>
      <c r="AF320" s="390"/>
      <c r="AG320" s="391"/>
      <c r="AH320" s="391"/>
      <c r="AI320" s="391"/>
      <c r="AJ320" s="391"/>
      <c r="AK320" s="391"/>
      <c r="AL320" s="391"/>
      <c r="AM320" s="391"/>
      <c r="AN320" s="391"/>
      <c r="AO320" s="391"/>
      <c r="AP320" s="391"/>
      <c r="AQ320" s="392"/>
      <c r="AR320" s="7"/>
      <c r="AS320" s="390"/>
      <c r="AT320" s="391"/>
      <c r="AU320" s="391"/>
      <c r="AV320" s="391"/>
      <c r="AW320" s="391"/>
      <c r="AX320" s="391"/>
      <c r="AY320" s="391"/>
      <c r="AZ320" s="391"/>
      <c r="BA320" s="391"/>
      <c r="BB320" s="391"/>
      <c r="BC320" s="391"/>
      <c r="BD320" s="392"/>
    </row>
    <row r="321" spans="1:56" ht="23" x14ac:dyDescent="0.35">
      <c r="A321" s="37" t="s">
        <v>59</v>
      </c>
      <c r="B321" s="37" t="s">
        <v>181</v>
      </c>
      <c r="C321" s="37">
        <v>235</v>
      </c>
      <c r="E321" s="72" t="s">
        <v>211</v>
      </c>
      <c r="F321" s="390"/>
      <c r="G321" s="391"/>
      <c r="H321" s="391"/>
      <c r="I321" s="391"/>
      <c r="J321" s="391"/>
      <c r="K321" s="391"/>
      <c r="L321" s="391"/>
      <c r="M321" s="391"/>
      <c r="N321" s="391"/>
      <c r="O321" s="391"/>
      <c r="P321" s="391"/>
      <c r="Q321" s="392"/>
      <c r="R321" s="7"/>
      <c r="S321" s="390"/>
      <c r="T321" s="391"/>
      <c r="U321" s="391"/>
      <c r="V321" s="391"/>
      <c r="W321" s="391"/>
      <c r="X321" s="391"/>
      <c r="Y321" s="391"/>
      <c r="Z321" s="391"/>
      <c r="AA321" s="391"/>
      <c r="AB321" s="391"/>
      <c r="AC321" s="391"/>
      <c r="AD321" s="392"/>
      <c r="AE321" s="7"/>
      <c r="AF321" s="390"/>
      <c r="AG321" s="391"/>
      <c r="AH321" s="391"/>
      <c r="AI321" s="391"/>
      <c r="AJ321" s="391"/>
      <c r="AK321" s="391"/>
      <c r="AL321" s="391"/>
      <c r="AM321" s="391"/>
      <c r="AN321" s="391"/>
      <c r="AO321" s="391"/>
      <c r="AP321" s="391"/>
      <c r="AQ321" s="392"/>
      <c r="AR321" s="7"/>
      <c r="AS321" s="390"/>
      <c r="AT321" s="391"/>
      <c r="AU321" s="391"/>
      <c r="AV321" s="391"/>
      <c r="AW321" s="391"/>
      <c r="AX321" s="391"/>
      <c r="AY321" s="391"/>
      <c r="AZ321" s="391"/>
      <c r="BA321" s="391"/>
      <c r="BB321" s="391"/>
      <c r="BC321" s="391"/>
      <c r="BD321" s="392"/>
    </row>
    <row r="322" spans="1:56" ht="23" x14ac:dyDescent="0.35">
      <c r="A322" s="37" t="s">
        <v>59</v>
      </c>
      <c r="B322" s="37" t="s">
        <v>182</v>
      </c>
      <c r="C322" s="37">
        <v>236</v>
      </c>
      <c r="E322" s="72" t="s">
        <v>212</v>
      </c>
      <c r="F322" s="390"/>
      <c r="G322" s="391"/>
      <c r="H322" s="391"/>
      <c r="I322" s="391"/>
      <c r="J322" s="391"/>
      <c r="K322" s="391"/>
      <c r="L322" s="391"/>
      <c r="M322" s="391"/>
      <c r="N322" s="391"/>
      <c r="O322" s="391"/>
      <c r="P322" s="391"/>
      <c r="Q322" s="392"/>
      <c r="R322" s="7"/>
      <c r="S322" s="390"/>
      <c r="T322" s="391"/>
      <c r="U322" s="391"/>
      <c r="V322" s="391"/>
      <c r="W322" s="391"/>
      <c r="X322" s="391"/>
      <c r="Y322" s="391"/>
      <c r="Z322" s="391"/>
      <c r="AA322" s="391"/>
      <c r="AB322" s="391"/>
      <c r="AC322" s="391"/>
      <c r="AD322" s="392"/>
      <c r="AE322" s="7"/>
      <c r="AF322" s="390"/>
      <c r="AG322" s="391"/>
      <c r="AH322" s="391"/>
      <c r="AI322" s="391"/>
      <c r="AJ322" s="391"/>
      <c r="AK322" s="391"/>
      <c r="AL322" s="391"/>
      <c r="AM322" s="391"/>
      <c r="AN322" s="391"/>
      <c r="AO322" s="391"/>
      <c r="AP322" s="391"/>
      <c r="AQ322" s="392"/>
      <c r="AR322" s="7"/>
      <c r="AS322" s="390"/>
      <c r="AT322" s="391"/>
      <c r="AU322" s="391"/>
      <c r="AV322" s="391"/>
      <c r="AW322" s="391"/>
      <c r="AX322" s="391"/>
      <c r="AY322" s="391"/>
      <c r="AZ322" s="391"/>
      <c r="BA322" s="391"/>
      <c r="BB322" s="391"/>
      <c r="BC322" s="391"/>
      <c r="BD322" s="392"/>
    </row>
    <row r="323" spans="1:56" ht="23" x14ac:dyDescent="0.35">
      <c r="A323" s="37" t="s">
        <v>59</v>
      </c>
      <c r="B323" s="37" t="s">
        <v>183</v>
      </c>
      <c r="C323" s="37">
        <v>237</v>
      </c>
      <c r="E323" s="47" t="s">
        <v>213</v>
      </c>
      <c r="F323" s="374"/>
      <c r="G323" s="39"/>
      <c r="H323" s="39"/>
      <c r="I323" s="39"/>
      <c r="J323" s="39"/>
      <c r="K323" s="39"/>
      <c r="L323" s="39"/>
      <c r="M323" s="39"/>
      <c r="N323" s="39"/>
      <c r="O323" s="39"/>
      <c r="P323" s="39"/>
      <c r="Q323" s="381"/>
      <c r="R323" s="7"/>
      <c r="S323" s="374"/>
      <c r="T323" s="39"/>
      <c r="U323" s="39"/>
      <c r="V323" s="39"/>
      <c r="W323" s="39"/>
      <c r="X323" s="39"/>
      <c r="Y323" s="39"/>
      <c r="Z323" s="39"/>
      <c r="AA323" s="39"/>
      <c r="AB323" s="39"/>
      <c r="AC323" s="39"/>
      <c r="AD323" s="381"/>
      <c r="AE323" s="7"/>
      <c r="AF323" s="374"/>
      <c r="AG323" s="39"/>
      <c r="AH323" s="39"/>
      <c r="AI323" s="39"/>
      <c r="AJ323" s="39"/>
      <c r="AK323" s="39"/>
      <c r="AL323" s="39"/>
      <c r="AM323" s="39"/>
      <c r="AN323" s="39"/>
      <c r="AO323" s="39"/>
      <c r="AP323" s="39"/>
      <c r="AQ323" s="381"/>
      <c r="AR323" s="7"/>
      <c r="AS323" s="374"/>
      <c r="AT323" s="39"/>
      <c r="AU323" s="39"/>
      <c r="AV323" s="39"/>
      <c r="AW323" s="39"/>
      <c r="AX323" s="39"/>
      <c r="AY323" s="39"/>
      <c r="AZ323" s="39"/>
      <c r="BA323" s="39"/>
      <c r="BB323" s="39"/>
      <c r="BC323" s="39"/>
      <c r="BD323" s="381"/>
    </row>
    <row r="324" spans="1:56" ht="23" x14ac:dyDescent="0.35">
      <c r="A324" s="37" t="s">
        <v>59</v>
      </c>
      <c r="B324" s="37" t="s">
        <v>184</v>
      </c>
      <c r="C324" s="37">
        <v>238</v>
      </c>
      <c r="E324" s="267" t="s">
        <v>214</v>
      </c>
      <c r="F324" s="374"/>
      <c r="G324" s="39"/>
      <c r="H324" s="39"/>
      <c r="I324" s="39"/>
      <c r="J324" s="39"/>
      <c r="K324" s="39"/>
      <c r="L324" s="39"/>
      <c r="M324" s="39"/>
      <c r="N324" s="39"/>
      <c r="O324" s="39"/>
      <c r="P324" s="39"/>
      <c r="Q324" s="381"/>
      <c r="R324" s="7"/>
      <c r="S324" s="390"/>
      <c r="T324" s="391"/>
      <c r="U324" s="391"/>
      <c r="V324" s="391"/>
      <c r="W324" s="391"/>
      <c r="X324" s="391"/>
      <c r="Y324" s="391"/>
      <c r="Z324" s="391"/>
      <c r="AA324" s="391"/>
      <c r="AB324" s="391"/>
      <c r="AC324" s="391"/>
      <c r="AD324" s="392"/>
      <c r="AE324" s="7"/>
      <c r="AF324" s="374"/>
      <c r="AG324" s="39"/>
      <c r="AH324" s="39"/>
      <c r="AI324" s="39"/>
      <c r="AJ324" s="39"/>
      <c r="AK324" s="39"/>
      <c r="AL324" s="39"/>
      <c r="AM324" s="39"/>
      <c r="AN324" s="39"/>
      <c r="AO324" s="39"/>
      <c r="AP324" s="39"/>
      <c r="AQ324" s="381"/>
      <c r="AR324" s="7"/>
      <c r="AS324" s="374"/>
      <c r="AT324" s="39"/>
      <c r="AU324" s="39"/>
      <c r="AV324" s="39"/>
      <c r="AW324" s="39"/>
      <c r="AX324" s="39"/>
      <c r="AY324" s="39"/>
      <c r="AZ324" s="39"/>
      <c r="BA324" s="39"/>
      <c r="BB324" s="39"/>
      <c r="BC324" s="39"/>
      <c r="BD324" s="381"/>
    </row>
    <row r="325" spans="1:56" ht="23" x14ac:dyDescent="0.35">
      <c r="A325" s="37" t="s">
        <v>59</v>
      </c>
      <c r="B325" s="37" t="s">
        <v>185</v>
      </c>
      <c r="C325" s="37">
        <v>239</v>
      </c>
      <c r="E325" s="267" t="s">
        <v>215</v>
      </c>
      <c r="F325" s="374"/>
      <c r="G325" s="39"/>
      <c r="H325" s="39"/>
      <c r="I325" s="39"/>
      <c r="J325" s="39"/>
      <c r="K325" s="39"/>
      <c r="L325" s="39"/>
      <c r="M325" s="39"/>
      <c r="N325" s="39"/>
      <c r="O325" s="39"/>
      <c r="P325" s="39"/>
      <c r="Q325" s="381"/>
      <c r="R325" s="7"/>
      <c r="S325" s="374"/>
      <c r="T325" s="39"/>
      <c r="U325" s="39"/>
      <c r="V325" s="39"/>
      <c r="W325" s="39"/>
      <c r="X325" s="39"/>
      <c r="Y325" s="39"/>
      <c r="Z325" s="39"/>
      <c r="AA325" s="39"/>
      <c r="AB325" s="39"/>
      <c r="AC325" s="39"/>
      <c r="AD325" s="381"/>
      <c r="AE325" s="7"/>
      <c r="AF325" s="374"/>
      <c r="AG325" s="39"/>
      <c r="AH325" s="39"/>
      <c r="AI325" s="39"/>
      <c r="AJ325" s="39"/>
      <c r="AK325" s="39"/>
      <c r="AL325" s="39"/>
      <c r="AM325" s="39"/>
      <c r="AN325" s="39"/>
      <c r="AO325" s="39"/>
      <c r="AP325" s="39"/>
      <c r="AQ325" s="381"/>
      <c r="AR325" s="7"/>
      <c r="AS325" s="374"/>
      <c r="AT325" s="39"/>
      <c r="AU325" s="39"/>
      <c r="AV325" s="39"/>
      <c r="AW325" s="39"/>
      <c r="AX325" s="39"/>
      <c r="AY325" s="39"/>
      <c r="AZ325" s="39"/>
      <c r="BA325" s="39"/>
      <c r="BB325" s="39"/>
      <c r="BC325" s="39"/>
      <c r="BD325" s="381"/>
    </row>
    <row r="326" spans="1:56" ht="23" x14ac:dyDescent="0.35">
      <c r="B326" s="37"/>
      <c r="C326" s="37"/>
      <c r="E326" s="46" t="s">
        <v>217</v>
      </c>
      <c r="F326" s="327"/>
      <c r="G326" s="326"/>
      <c r="H326" s="326"/>
      <c r="I326" s="326"/>
      <c r="J326" s="326"/>
      <c r="K326" s="326"/>
      <c r="L326" s="326"/>
      <c r="M326" s="326"/>
      <c r="N326" s="326"/>
      <c r="O326" s="326"/>
      <c r="P326" s="326"/>
      <c r="Q326" s="9"/>
      <c r="R326" s="7"/>
      <c r="S326" s="327"/>
      <c r="T326" s="326"/>
      <c r="U326" s="326"/>
      <c r="V326" s="326"/>
      <c r="W326" s="326"/>
      <c r="X326" s="326"/>
      <c r="Y326" s="326"/>
      <c r="Z326" s="326"/>
      <c r="AA326" s="326"/>
      <c r="AB326" s="326"/>
      <c r="AC326" s="326"/>
      <c r="AD326" s="9"/>
      <c r="AE326" s="7"/>
      <c r="AF326" s="327"/>
      <c r="AG326" s="326"/>
      <c r="AH326" s="326"/>
      <c r="AI326" s="326"/>
      <c r="AJ326" s="326"/>
      <c r="AK326" s="326"/>
      <c r="AL326" s="326"/>
      <c r="AM326" s="326"/>
      <c r="AN326" s="326"/>
      <c r="AO326" s="326"/>
      <c r="AP326" s="326"/>
      <c r="AQ326" s="9"/>
      <c r="AR326" s="7"/>
      <c r="AS326" s="327"/>
      <c r="AT326" s="326"/>
      <c r="AU326" s="326"/>
      <c r="AV326" s="326"/>
      <c r="AW326" s="326"/>
      <c r="AX326" s="326"/>
      <c r="AY326" s="326"/>
      <c r="AZ326" s="326"/>
      <c r="BA326" s="326"/>
      <c r="BB326" s="326"/>
      <c r="BC326" s="326"/>
      <c r="BD326" s="9"/>
    </row>
    <row r="327" spans="1:56" ht="23" x14ac:dyDescent="0.35">
      <c r="A327" s="37" t="s">
        <v>59</v>
      </c>
      <c r="B327" s="37" t="s">
        <v>186</v>
      </c>
      <c r="C327" s="37">
        <v>240</v>
      </c>
      <c r="E327" s="69" t="s">
        <v>218</v>
      </c>
      <c r="F327" s="42"/>
      <c r="G327" s="39"/>
      <c r="H327" s="39"/>
      <c r="I327" s="39"/>
      <c r="J327" s="39"/>
      <c r="K327" s="39"/>
      <c r="L327" s="39"/>
      <c r="M327" s="39"/>
      <c r="N327" s="39"/>
      <c r="O327" s="39"/>
      <c r="P327" s="39"/>
      <c r="Q327" s="381"/>
      <c r="R327" s="7"/>
      <c r="S327" s="393"/>
      <c r="T327" s="391"/>
      <c r="U327" s="391"/>
      <c r="V327" s="391"/>
      <c r="W327" s="391"/>
      <c r="X327" s="391"/>
      <c r="Y327" s="391"/>
      <c r="Z327" s="391"/>
      <c r="AA327" s="391"/>
      <c r="AB327" s="391"/>
      <c r="AC327" s="391"/>
      <c r="AD327" s="392"/>
      <c r="AE327" s="7"/>
      <c r="AF327" s="42"/>
      <c r="AG327" s="39"/>
      <c r="AH327" s="39"/>
      <c r="AI327" s="39"/>
      <c r="AJ327" s="39"/>
      <c r="AK327" s="39"/>
      <c r="AL327" s="39"/>
      <c r="AM327" s="39"/>
      <c r="AN327" s="39"/>
      <c r="AO327" s="39"/>
      <c r="AP327" s="39"/>
      <c r="AQ327" s="381"/>
      <c r="AR327" s="7"/>
      <c r="AS327" s="42"/>
      <c r="AT327" s="39"/>
      <c r="AU327" s="39"/>
      <c r="AV327" s="39"/>
      <c r="AW327" s="39"/>
      <c r="AX327" s="39"/>
      <c r="AY327" s="39"/>
      <c r="AZ327" s="39"/>
      <c r="BA327" s="39"/>
      <c r="BB327" s="39"/>
      <c r="BC327" s="39"/>
      <c r="BD327" s="381"/>
    </row>
    <row r="328" spans="1:56" ht="23" x14ac:dyDescent="0.35">
      <c r="A328" s="37" t="s">
        <v>59</v>
      </c>
      <c r="B328" s="37" t="s">
        <v>187</v>
      </c>
      <c r="C328" s="37">
        <v>241</v>
      </c>
      <c r="E328" s="69" t="s">
        <v>319</v>
      </c>
      <c r="F328" s="390"/>
      <c r="G328" s="391"/>
      <c r="H328" s="391"/>
      <c r="I328" s="391"/>
      <c r="J328" s="391"/>
      <c r="K328" s="391"/>
      <c r="L328" s="391"/>
      <c r="M328" s="391"/>
      <c r="N328" s="391"/>
      <c r="O328" s="391"/>
      <c r="P328" s="391"/>
      <c r="Q328" s="392"/>
      <c r="S328" s="390"/>
      <c r="T328" s="391"/>
      <c r="U328" s="391"/>
      <c r="V328" s="391"/>
      <c r="W328" s="391"/>
      <c r="X328" s="391"/>
      <c r="Y328" s="391"/>
      <c r="Z328" s="391"/>
      <c r="AA328" s="391"/>
      <c r="AB328" s="391"/>
      <c r="AC328" s="391"/>
      <c r="AD328" s="392"/>
      <c r="AF328" s="390"/>
      <c r="AG328" s="391"/>
      <c r="AH328" s="391"/>
      <c r="AI328" s="391"/>
      <c r="AJ328" s="391"/>
      <c r="AK328" s="391"/>
      <c r="AL328" s="391"/>
      <c r="AM328" s="391"/>
      <c r="AN328" s="391"/>
      <c r="AO328" s="391"/>
      <c r="AP328" s="391"/>
      <c r="AQ328" s="392"/>
      <c r="AS328" s="390"/>
      <c r="AT328" s="391"/>
      <c r="AU328" s="391"/>
      <c r="AV328" s="391"/>
      <c r="AW328" s="391"/>
      <c r="AX328" s="391"/>
      <c r="AY328" s="391"/>
      <c r="AZ328" s="391"/>
      <c r="BA328" s="391"/>
      <c r="BB328" s="391"/>
      <c r="BC328" s="391"/>
      <c r="BD328" s="392"/>
    </row>
    <row r="329" spans="1:56" ht="23" x14ac:dyDescent="0.35">
      <c r="A329" s="37" t="s">
        <v>59</v>
      </c>
      <c r="B329" s="37" t="s">
        <v>188</v>
      </c>
      <c r="C329" s="37">
        <v>242</v>
      </c>
      <c r="E329" s="69" t="s">
        <v>220</v>
      </c>
      <c r="F329" s="390"/>
      <c r="G329" s="391"/>
      <c r="H329" s="391"/>
      <c r="I329" s="391"/>
      <c r="J329" s="391"/>
      <c r="K329" s="391"/>
      <c r="L329" s="391"/>
      <c r="M329" s="391"/>
      <c r="N329" s="391"/>
      <c r="O329" s="391"/>
      <c r="P329" s="391"/>
      <c r="Q329" s="392"/>
      <c r="R329" s="7"/>
      <c r="S329" s="374"/>
      <c r="T329" s="39"/>
      <c r="U329" s="39"/>
      <c r="V329" s="39"/>
      <c r="W329" s="39"/>
      <c r="X329" s="39"/>
      <c r="Y329" s="39"/>
      <c r="Z329" s="39"/>
      <c r="AA329" s="39"/>
      <c r="AB329" s="39"/>
      <c r="AC329" s="39"/>
      <c r="AD329" s="381"/>
      <c r="AE329" s="7"/>
      <c r="AF329" s="374"/>
      <c r="AG329" s="39"/>
      <c r="AH329" s="39"/>
      <c r="AI329" s="39"/>
      <c r="AJ329" s="39"/>
      <c r="AK329" s="39"/>
      <c r="AL329" s="39"/>
      <c r="AM329" s="39"/>
      <c r="AN329" s="39"/>
      <c r="AO329" s="39"/>
      <c r="AP329" s="39"/>
      <c r="AQ329" s="381"/>
      <c r="AR329" s="7"/>
      <c r="AS329" s="390"/>
      <c r="AT329" s="391"/>
      <c r="AU329" s="391"/>
      <c r="AV329" s="391"/>
      <c r="AW329" s="391"/>
      <c r="AX329" s="391"/>
      <c r="AY329" s="391"/>
      <c r="AZ329" s="391"/>
      <c r="BA329" s="391"/>
      <c r="BB329" s="391"/>
      <c r="BC329" s="391"/>
      <c r="BD329" s="392"/>
    </row>
    <row r="330" spans="1:56" ht="23" x14ac:dyDescent="0.35">
      <c r="B330" s="37"/>
      <c r="C330" s="37"/>
      <c r="E330" s="46" t="s">
        <v>222</v>
      </c>
      <c r="F330" s="327"/>
      <c r="G330" s="326"/>
      <c r="H330" s="326"/>
      <c r="I330" s="326"/>
      <c r="J330" s="326"/>
      <c r="K330" s="326"/>
      <c r="L330" s="326"/>
      <c r="M330" s="326"/>
      <c r="N330" s="326"/>
      <c r="O330" s="326"/>
      <c r="P330" s="326"/>
      <c r="Q330" s="9"/>
      <c r="R330" s="7"/>
      <c r="S330" s="327"/>
      <c r="T330" s="326"/>
      <c r="U330" s="326"/>
      <c r="V330" s="326"/>
      <c r="W330" s="326"/>
      <c r="X330" s="326"/>
      <c r="Y330" s="326"/>
      <c r="Z330" s="326"/>
      <c r="AA330" s="326"/>
      <c r="AB330" s="326"/>
      <c r="AC330" s="326"/>
      <c r="AD330" s="9"/>
      <c r="AE330" s="7"/>
      <c r="AF330" s="327"/>
      <c r="AG330" s="326"/>
      <c r="AH330" s="326"/>
      <c r="AI330" s="326"/>
      <c r="AJ330" s="326"/>
      <c r="AK330" s="326"/>
      <c r="AL330" s="326"/>
      <c r="AM330" s="326"/>
      <c r="AN330" s="326"/>
      <c r="AO330" s="326"/>
      <c r="AP330" s="326"/>
      <c r="AQ330" s="9"/>
      <c r="AR330" s="7"/>
      <c r="AS330" s="327"/>
      <c r="AT330" s="326"/>
      <c r="AU330" s="326"/>
      <c r="AV330" s="326"/>
      <c r="AW330" s="326"/>
      <c r="AX330" s="326"/>
      <c r="AY330" s="326"/>
      <c r="AZ330" s="326"/>
      <c r="BA330" s="326"/>
      <c r="BB330" s="326"/>
      <c r="BC330" s="326"/>
      <c r="BD330" s="9"/>
    </row>
    <row r="331" spans="1:56" ht="23" x14ac:dyDescent="0.35">
      <c r="A331" s="37" t="s">
        <v>59</v>
      </c>
      <c r="B331" s="37" t="s">
        <v>189</v>
      </c>
      <c r="C331" s="37">
        <v>243</v>
      </c>
      <c r="E331" s="69" t="s">
        <v>223</v>
      </c>
      <c r="F331" s="390"/>
      <c r="G331" s="391"/>
      <c r="H331" s="391"/>
      <c r="I331" s="391"/>
      <c r="J331" s="391"/>
      <c r="K331" s="391"/>
      <c r="L331" s="391"/>
      <c r="M331" s="391"/>
      <c r="N331" s="391"/>
      <c r="O331" s="391"/>
      <c r="P331" s="391"/>
      <c r="Q331" s="392"/>
      <c r="R331" s="7"/>
      <c r="S331" s="390"/>
      <c r="T331" s="391"/>
      <c r="U331" s="391"/>
      <c r="V331" s="391"/>
      <c r="W331" s="391"/>
      <c r="X331" s="391"/>
      <c r="Y331" s="391"/>
      <c r="Z331" s="391"/>
      <c r="AA331" s="391"/>
      <c r="AB331" s="391"/>
      <c r="AC331" s="391"/>
      <c r="AD331" s="392"/>
      <c r="AE331" s="7"/>
      <c r="AF331" s="390"/>
      <c r="AG331" s="391"/>
      <c r="AH331" s="391"/>
      <c r="AI331" s="391"/>
      <c r="AJ331" s="391"/>
      <c r="AK331" s="391"/>
      <c r="AL331" s="391"/>
      <c r="AM331" s="391"/>
      <c r="AN331" s="391"/>
      <c r="AO331" s="391"/>
      <c r="AP331" s="391"/>
      <c r="AQ331" s="392"/>
      <c r="AR331" s="7"/>
      <c r="AS331" s="390"/>
      <c r="AT331" s="391"/>
      <c r="AU331" s="391"/>
      <c r="AV331" s="391"/>
      <c r="AW331" s="391"/>
      <c r="AX331" s="391"/>
      <c r="AY331" s="391"/>
      <c r="AZ331" s="391"/>
      <c r="BA331" s="391"/>
      <c r="BB331" s="391"/>
      <c r="BC331" s="391"/>
      <c r="BD331" s="392"/>
    </row>
    <row r="332" spans="1:56" ht="23" x14ac:dyDescent="0.35">
      <c r="A332" s="37" t="s">
        <v>59</v>
      </c>
      <c r="B332" s="37" t="s">
        <v>190</v>
      </c>
      <c r="C332" s="37">
        <v>244</v>
      </c>
      <c r="E332" s="69" t="s">
        <v>224</v>
      </c>
      <c r="F332" s="390"/>
      <c r="G332" s="391"/>
      <c r="H332" s="391"/>
      <c r="I332" s="391"/>
      <c r="J332" s="391"/>
      <c r="K332" s="391"/>
      <c r="L332" s="391"/>
      <c r="M332" s="391"/>
      <c r="N332" s="391"/>
      <c r="O332" s="391"/>
      <c r="P332" s="391"/>
      <c r="Q332" s="392"/>
      <c r="R332" s="7"/>
      <c r="S332" s="390"/>
      <c r="T332" s="391"/>
      <c r="U332" s="391"/>
      <c r="V332" s="391"/>
      <c r="W332" s="391"/>
      <c r="X332" s="391"/>
      <c r="Y332" s="391"/>
      <c r="Z332" s="391"/>
      <c r="AA332" s="391"/>
      <c r="AB332" s="391"/>
      <c r="AC332" s="391"/>
      <c r="AD332" s="392"/>
      <c r="AE332" s="7"/>
      <c r="AF332" s="390"/>
      <c r="AG332" s="391"/>
      <c r="AH332" s="391"/>
      <c r="AI332" s="391"/>
      <c r="AJ332" s="391"/>
      <c r="AK332" s="391"/>
      <c r="AL332" s="391"/>
      <c r="AM332" s="391"/>
      <c r="AN332" s="391"/>
      <c r="AO332" s="391"/>
      <c r="AP332" s="391"/>
      <c r="AQ332" s="392"/>
      <c r="AR332" s="7"/>
      <c r="AS332" s="390"/>
      <c r="AT332" s="391"/>
      <c r="AU332" s="391"/>
      <c r="AV332" s="391"/>
      <c r="AW332" s="391"/>
      <c r="AX332" s="391"/>
      <c r="AY332" s="391"/>
      <c r="AZ332" s="391"/>
      <c r="BA332" s="391"/>
      <c r="BB332" s="391"/>
      <c r="BC332" s="391"/>
      <c r="BD332" s="392"/>
    </row>
    <row r="333" spans="1:56" ht="23" x14ac:dyDescent="0.35">
      <c r="A333" s="37" t="s">
        <v>59</v>
      </c>
      <c r="B333" s="37" t="s">
        <v>191</v>
      </c>
      <c r="C333" s="37">
        <v>245</v>
      </c>
      <c r="E333" s="69" t="s">
        <v>225</v>
      </c>
      <c r="F333" s="390"/>
      <c r="G333" s="391"/>
      <c r="H333" s="391"/>
      <c r="I333" s="391"/>
      <c r="J333" s="391"/>
      <c r="K333" s="391"/>
      <c r="L333" s="391"/>
      <c r="M333" s="391"/>
      <c r="N333" s="391"/>
      <c r="O333" s="391"/>
      <c r="P333" s="391"/>
      <c r="Q333" s="392"/>
      <c r="R333" s="7"/>
      <c r="S333" s="390"/>
      <c r="T333" s="391"/>
      <c r="U333" s="391"/>
      <c r="V333" s="391"/>
      <c r="W333" s="391"/>
      <c r="X333" s="391"/>
      <c r="Y333" s="391"/>
      <c r="Z333" s="391"/>
      <c r="AA333" s="391"/>
      <c r="AB333" s="391"/>
      <c r="AC333" s="391"/>
      <c r="AD333" s="392"/>
      <c r="AE333" s="7"/>
      <c r="AF333" s="390"/>
      <c r="AG333" s="391"/>
      <c r="AH333" s="391"/>
      <c r="AI333" s="391"/>
      <c r="AJ333" s="391"/>
      <c r="AK333" s="391"/>
      <c r="AL333" s="391"/>
      <c r="AM333" s="391"/>
      <c r="AN333" s="391"/>
      <c r="AO333" s="391"/>
      <c r="AP333" s="391"/>
      <c r="AQ333" s="392"/>
      <c r="AR333" s="7"/>
      <c r="AS333" s="390"/>
      <c r="AT333" s="391"/>
      <c r="AU333" s="391"/>
      <c r="AV333" s="391"/>
      <c r="AW333" s="391"/>
      <c r="AX333" s="391"/>
      <c r="AY333" s="391"/>
      <c r="AZ333" s="391"/>
      <c r="BA333" s="391"/>
      <c r="BB333" s="391"/>
      <c r="BC333" s="391"/>
      <c r="BD333" s="392"/>
    </row>
    <row r="334" spans="1:56" ht="23" x14ac:dyDescent="0.35">
      <c r="A334" s="37" t="s">
        <v>59</v>
      </c>
      <c r="B334" s="37" t="s">
        <v>192</v>
      </c>
      <c r="C334" s="37">
        <v>246</v>
      </c>
      <c r="E334" s="69" t="s">
        <v>226</v>
      </c>
      <c r="F334" s="390"/>
      <c r="G334" s="391"/>
      <c r="H334" s="391"/>
      <c r="I334" s="391"/>
      <c r="J334" s="391"/>
      <c r="K334" s="391"/>
      <c r="L334" s="391"/>
      <c r="M334" s="391"/>
      <c r="N334" s="391"/>
      <c r="O334" s="391"/>
      <c r="P334" s="391"/>
      <c r="Q334" s="392"/>
      <c r="R334" s="7"/>
      <c r="S334" s="390"/>
      <c r="T334" s="391"/>
      <c r="U334" s="391"/>
      <c r="V334" s="391"/>
      <c r="W334" s="391"/>
      <c r="X334" s="391"/>
      <c r="Y334" s="391"/>
      <c r="Z334" s="391"/>
      <c r="AA334" s="391"/>
      <c r="AB334" s="391"/>
      <c r="AC334" s="391"/>
      <c r="AD334" s="392"/>
      <c r="AE334" s="7"/>
      <c r="AF334" s="390"/>
      <c r="AG334" s="391"/>
      <c r="AH334" s="391"/>
      <c r="AI334" s="391"/>
      <c r="AJ334" s="391"/>
      <c r="AK334" s="391"/>
      <c r="AL334" s="391"/>
      <c r="AM334" s="391"/>
      <c r="AN334" s="391"/>
      <c r="AO334" s="391"/>
      <c r="AP334" s="391"/>
      <c r="AQ334" s="392"/>
      <c r="AR334" s="7"/>
      <c r="AS334" s="390"/>
      <c r="AT334" s="391"/>
      <c r="AU334" s="391"/>
      <c r="AV334" s="391"/>
      <c r="AW334" s="391"/>
      <c r="AX334" s="391"/>
      <c r="AY334" s="391"/>
      <c r="AZ334" s="391"/>
      <c r="BA334" s="391"/>
      <c r="BB334" s="391"/>
      <c r="BC334" s="391"/>
      <c r="BD334" s="392"/>
    </row>
    <row r="335" spans="1:56" ht="23" x14ac:dyDescent="0.35">
      <c r="A335" s="37" t="s">
        <v>59</v>
      </c>
      <c r="B335" s="37" t="s">
        <v>193</v>
      </c>
      <c r="C335" s="37">
        <v>247</v>
      </c>
      <c r="E335" s="69" t="s">
        <v>227</v>
      </c>
      <c r="F335" s="390"/>
      <c r="G335" s="391"/>
      <c r="H335" s="391"/>
      <c r="I335" s="391"/>
      <c r="J335" s="391"/>
      <c r="K335" s="391"/>
      <c r="L335" s="391"/>
      <c r="M335" s="391"/>
      <c r="N335" s="391"/>
      <c r="O335" s="391"/>
      <c r="P335" s="391"/>
      <c r="Q335" s="392"/>
      <c r="R335" s="7"/>
      <c r="S335" s="390"/>
      <c r="T335" s="391"/>
      <c r="U335" s="391"/>
      <c r="V335" s="391"/>
      <c r="W335" s="391"/>
      <c r="X335" s="391"/>
      <c r="Y335" s="391"/>
      <c r="Z335" s="391"/>
      <c r="AA335" s="391"/>
      <c r="AB335" s="391"/>
      <c r="AC335" s="391"/>
      <c r="AD335" s="392"/>
      <c r="AE335" s="7"/>
      <c r="AF335" s="390"/>
      <c r="AG335" s="391"/>
      <c r="AH335" s="391"/>
      <c r="AI335" s="391"/>
      <c r="AJ335" s="391"/>
      <c r="AK335" s="391"/>
      <c r="AL335" s="391"/>
      <c r="AM335" s="391"/>
      <c r="AN335" s="391"/>
      <c r="AO335" s="391"/>
      <c r="AP335" s="391"/>
      <c r="AQ335" s="392"/>
      <c r="AR335" s="7"/>
      <c r="AS335" s="390"/>
      <c r="AT335" s="391"/>
      <c r="AU335" s="391"/>
      <c r="AV335" s="391"/>
      <c r="AW335" s="391"/>
      <c r="AX335" s="391"/>
      <c r="AY335" s="391"/>
      <c r="AZ335" s="391"/>
      <c r="BA335" s="391"/>
      <c r="BB335" s="391"/>
      <c r="BC335" s="391"/>
      <c r="BD335" s="392"/>
    </row>
    <row r="336" spans="1:56" s="18" customFormat="1" ht="23" x14ac:dyDescent="0.35">
      <c r="A336" s="35"/>
      <c r="B336" s="35"/>
      <c r="C336" s="37"/>
      <c r="E336" s="12" t="s">
        <v>348</v>
      </c>
      <c r="F336" s="16">
        <f>SUM(F338:F340)</f>
        <v>0</v>
      </c>
      <c r="G336" s="385">
        <f t="shared" ref="G336:Q336" si="12">SUM(G338:G340)</f>
        <v>0</v>
      </c>
      <c r="H336" s="385">
        <f t="shared" si="12"/>
        <v>0</v>
      </c>
      <c r="I336" s="385">
        <f t="shared" si="12"/>
        <v>0</v>
      </c>
      <c r="J336" s="385">
        <f t="shared" si="12"/>
        <v>0</v>
      </c>
      <c r="K336" s="385">
        <f t="shared" si="12"/>
        <v>0</v>
      </c>
      <c r="L336" s="385">
        <f t="shared" si="12"/>
        <v>0</v>
      </c>
      <c r="M336" s="385">
        <f t="shared" si="12"/>
        <v>0</v>
      </c>
      <c r="N336" s="385">
        <f t="shared" si="12"/>
        <v>0</v>
      </c>
      <c r="O336" s="385">
        <f t="shared" si="12"/>
        <v>0</v>
      </c>
      <c r="P336" s="385">
        <f t="shared" si="12"/>
        <v>0</v>
      </c>
      <c r="Q336" s="383">
        <f t="shared" si="12"/>
        <v>0</v>
      </c>
      <c r="R336" s="17"/>
      <c r="S336" s="16">
        <f>SUM(S338:S340)</f>
        <v>0</v>
      </c>
      <c r="T336" s="385">
        <f t="shared" ref="T336:AD336" si="13">SUM(T338:T340)</f>
        <v>0</v>
      </c>
      <c r="U336" s="385">
        <f t="shared" si="13"/>
        <v>0</v>
      </c>
      <c r="V336" s="385">
        <f t="shared" si="13"/>
        <v>0</v>
      </c>
      <c r="W336" s="385">
        <f t="shared" si="13"/>
        <v>0</v>
      </c>
      <c r="X336" s="385">
        <f t="shared" si="13"/>
        <v>0</v>
      </c>
      <c r="Y336" s="385">
        <f t="shared" si="13"/>
        <v>0</v>
      </c>
      <c r="Z336" s="385">
        <f t="shared" si="13"/>
        <v>0</v>
      </c>
      <c r="AA336" s="385">
        <f t="shared" si="13"/>
        <v>0</v>
      </c>
      <c r="AB336" s="385">
        <f t="shared" si="13"/>
        <v>0</v>
      </c>
      <c r="AC336" s="385">
        <f t="shared" si="13"/>
        <v>0</v>
      </c>
      <c r="AD336" s="383">
        <f t="shared" si="13"/>
        <v>0</v>
      </c>
      <c r="AE336" s="17"/>
      <c r="AF336" s="16">
        <f>SUM(AF338:AF340)</f>
        <v>0</v>
      </c>
      <c r="AG336" s="385">
        <f t="shared" ref="AG336:AQ336" si="14">SUM(AG338:AG340)</f>
        <v>0</v>
      </c>
      <c r="AH336" s="385">
        <f t="shared" si="14"/>
        <v>0</v>
      </c>
      <c r="AI336" s="385">
        <f t="shared" si="14"/>
        <v>0</v>
      </c>
      <c r="AJ336" s="385">
        <f t="shared" si="14"/>
        <v>0</v>
      </c>
      <c r="AK336" s="385">
        <f t="shared" si="14"/>
        <v>0</v>
      </c>
      <c r="AL336" s="385">
        <f t="shared" si="14"/>
        <v>0</v>
      </c>
      <c r="AM336" s="385">
        <f t="shared" si="14"/>
        <v>0</v>
      </c>
      <c r="AN336" s="385">
        <f t="shared" si="14"/>
        <v>0</v>
      </c>
      <c r="AO336" s="385">
        <f t="shared" si="14"/>
        <v>0</v>
      </c>
      <c r="AP336" s="385">
        <f t="shared" si="14"/>
        <v>0</v>
      </c>
      <c r="AQ336" s="383">
        <f t="shared" si="14"/>
        <v>0</v>
      </c>
      <c r="AR336" s="17"/>
      <c r="AS336" s="16">
        <f>SUM(AS338:AS340)</f>
        <v>0</v>
      </c>
      <c r="AT336" s="385">
        <f t="shared" ref="AT336:BD336" si="15">SUM(AT338:AT340)</f>
        <v>0</v>
      </c>
      <c r="AU336" s="385">
        <f t="shared" si="15"/>
        <v>0</v>
      </c>
      <c r="AV336" s="385">
        <f t="shared" si="15"/>
        <v>0</v>
      </c>
      <c r="AW336" s="385">
        <f t="shared" si="15"/>
        <v>0</v>
      </c>
      <c r="AX336" s="385">
        <f t="shared" si="15"/>
        <v>0</v>
      </c>
      <c r="AY336" s="385">
        <f t="shared" si="15"/>
        <v>0</v>
      </c>
      <c r="AZ336" s="385">
        <f t="shared" si="15"/>
        <v>0</v>
      </c>
      <c r="BA336" s="385">
        <f t="shared" si="15"/>
        <v>0</v>
      </c>
      <c r="BB336" s="385">
        <f t="shared" si="15"/>
        <v>0</v>
      </c>
      <c r="BC336" s="385">
        <f t="shared" si="15"/>
        <v>0</v>
      </c>
      <c r="BD336" s="383">
        <f t="shared" si="15"/>
        <v>0</v>
      </c>
    </row>
    <row r="337" spans="1:225" ht="23" x14ac:dyDescent="0.35">
      <c r="B337" s="37"/>
      <c r="C337" s="37"/>
      <c r="E337" s="46" t="s">
        <v>229</v>
      </c>
      <c r="F337" s="327"/>
      <c r="G337" s="326"/>
      <c r="H337" s="326"/>
      <c r="I337" s="326"/>
      <c r="J337" s="326"/>
      <c r="K337" s="326"/>
      <c r="L337" s="326"/>
      <c r="M337" s="326"/>
      <c r="N337" s="326"/>
      <c r="O337" s="326"/>
      <c r="P337" s="326"/>
      <c r="Q337" s="9"/>
      <c r="R337" s="7"/>
      <c r="S337" s="327"/>
      <c r="T337" s="326"/>
      <c r="U337" s="326"/>
      <c r="V337" s="326"/>
      <c r="W337" s="326"/>
      <c r="X337" s="326"/>
      <c r="Y337" s="326"/>
      <c r="Z337" s="326"/>
      <c r="AA337" s="326"/>
      <c r="AB337" s="326"/>
      <c r="AC337" s="326"/>
      <c r="AD337" s="9"/>
      <c r="AE337" s="7"/>
      <c r="AF337" s="327"/>
      <c r="AG337" s="326"/>
      <c r="AH337" s="326"/>
      <c r="AI337" s="326"/>
      <c r="AJ337" s="326"/>
      <c r="AK337" s="326"/>
      <c r="AL337" s="326"/>
      <c r="AM337" s="326"/>
      <c r="AN337" s="326"/>
      <c r="AO337" s="326"/>
      <c r="AP337" s="326"/>
      <c r="AQ337" s="9"/>
      <c r="AR337" s="7"/>
      <c r="AS337" s="327"/>
      <c r="AT337" s="326"/>
      <c r="AU337" s="326"/>
      <c r="AV337" s="326"/>
      <c r="AW337" s="326"/>
      <c r="AX337" s="326"/>
      <c r="AY337" s="326"/>
      <c r="AZ337" s="326"/>
      <c r="BA337" s="326"/>
      <c r="BB337" s="326"/>
      <c r="BC337" s="326"/>
      <c r="BD337" s="9"/>
    </row>
    <row r="338" spans="1:225" ht="23" x14ac:dyDescent="0.35">
      <c r="A338" s="35" t="s">
        <v>63</v>
      </c>
      <c r="B338" s="37" t="s">
        <v>194</v>
      </c>
      <c r="C338" s="37">
        <v>248</v>
      </c>
      <c r="E338" s="69" t="s">
        <v>230</v>
      </c>
      <c r="F338" s="374"/>
      <c r="G338" s="39"/>
      <c r="H338" s="39"/>
      <c r="I338" s="39"/>
      <c r="J338" s="39"/>
      <c r="K338" s="39"/>
      <c r="L338" s="39"/>
      <c r="M338" s="39"/>
      <c r="N338" s="39"/>
      <c r="O338" s="39"/>
      <c r="P338" s="39"/>
      <c r="Q338" s="381"/>
      <c r="S338" s="390"/>
      <c r="T338" s="391"/>
      <c r="U338" s="391"/>
      <c r="V338" s="391"/>
      <c r="W338" s="391"/>
      <c r="X338" s="391"/>
      <c r="Y338" s="391"/>
      <c r="Z338" s="391"/>
      <c r="AA338" s="391"/>
      <c r="AB338" s="391"/>
      <c r="AC338" s="391"/>
      <c r="AD338" s="392"/>
      <c r="AE338" s="7"/>
      <c r="AF338" s="374"/>
      <c r="AG338" s="39"/>
      <c r="AH338" s="39"/>
      <c r="AI338" s="39"/>
      <c r="AJ338" s="39"/>
      <c r="AK338" s="39"/>
      <c r="AL338" s="39"/>
      <c r="AM338" s="39"/>
      <c r="AN338" s="39"/>
      <c r="AO338" s="39"/>
      <c r="AP338" s="39"/>
      <c r="AQ338" s="381"/>
      <c r="AR338" s="7"/>
      <c r="AS338" s="374"/>
      <c r="AT338" s="39"/>
      <c r="AU338" s="39"/>
      <c r="AV338" s="39"/>
      <c r="AW338" s="39"/>
      <c r="AX338" s="39"/>
      <c r="AY338" s="39"/>
      <c r="AZ338" s="39"/>
      <c r="BA338" s="39"/>
      <c r="BB338" s="39"/>
      <c r="BC338" s="39"/>
      <c r="BD338" s="381"/>
    </row>
    <row r="339" spans="1:225" ht="23" x14ac:dyDescent="0.35">
      <c r="A339" s="35" t="s">
        <v>63</v>
      </c>
      <c r="B339" s="37" t="s">
        <v>195</v>
      </c>
      <c r="C339" s="37">
        <v>249</v>
      </c>
      <c r="E339" s="69" t="s">
        <v>231</v>
      </c>
      <c r="F339" s="374"/>
      <c r="G339" s="39"/>
      <c r="H339" s="39"/>
      <c r="I339" s="39"/>
      <c r="J339" s="39"/>
      <c r="K339" s="39"/>
      <c r="L339" s="39"/>
      <c r="M339" s="39"/>
      <c r="N339" s="39"/>
      <c r="O339" s="39"/>
      <c r="P339" s="39"/>
      <c r="Q339" s="381"/>
      <c r="S339" s="390"/>
      <c r="T339" s="391"/>
      <c r="U339" s="391"/>
      <c r="V339" s="391"/>
      <c r="W339" s="391"/>
      <c r="X339" s="391"/>
      <c r="Y339" s="391"/>
      <c r="Z339" s="391"/>
      <c r="AA339" s="391"/>
      <c r="AB339" s="391"/>
      <c r="AC339" s="391"/>
      <c r="AD339" s="392"/>
      <c r="AF339" s="374"/>
      <c r="AG339" s="39"/>
      <c r="AH339" s="39"/>
      <c r="AI339" s="39"/>
      <c r="AJ339" s="39"/>
      <c r="AK339" s="39"/>
      <c r="AL339" s="39"/>
      <c r="AM339" s="39"/>
      <c r="AN339" s="39"/>
      <c r="AO339" s="39"/>
      <c r="AP339" s="39"/>
      <c r="AQ339" s="381"/>
      <c r="AS339" s="374"/>
      <c r="AT339" s="39"/>
      <c r="AU339" s="39"/>
      <c r="AV339" s="39"/>
      <c r="AW339" s="39"/>
      <c r="AX339" s="39"/>
      <c r="AY339" s="39"/>
      <c r="AZ339" s="39"/>
      <c r="BA339" s="39"/>
      <c r="BB339" s="39"/>
      <c r="BC339" s="39"/>
      <c r="BD339" s="381"/>
    </row>
    <row r="340" spans="1:225" ht="23" x14ac:dyDescent="0.35">
      <c r="A340" s="35" t="s">
        <v>63</v>
      </c>
      <c r="B340" s="37" t="s">
        <v>196</v>
      </c>
      <c r="C340" s="37">
        <v>250</v>
      </c>
      <c r="E340" s="73" t="s">
        <v>232</v>
      </c>
      <c r="F340" s="394"/>
      <c r="G340" s="395"/>
      <c r="H340" s="395"/>
      <c r="I340" s="395"/>
      <c r="J340" s="395"/>
      <c r="K340" s="395"/>
      <c r="L340" s="395"/>
      <c r="M340" s="395"/>
      <c r="N340" s="395"/>
      <c r="O340" s="395"/>
      <c r="P340" s="395"/>
      <c r="Q340" s="396"/>
      <c r="S340" s="394"/>
      <c r="T340" s="395"/>
      <c r="U340" s="395"/>
      <c r="V340" s="395"/>
      <c r="W340" s="395"/>
      <c r="X340" s="395"/>
      <c r="Y340" s="395"/>
      <c r="Z340" s="395"/>
      <c r="AA340" s="395"/>
      <c r="AB340" s="395"/>
      <c r="AC340" s="395"/>
      <c r="AD340" s="396"/>
      <c r="AF340" s="394"/>
      <c r="AG340" s="395"/>
      <c r="AH340" s="395"/>
      <c r="AI340" s="395"/>
      <c r="AJ340" s="395"/>
      <c r="AK340" s="395"/>
      <c r="AL340" s="395"/>
      <c r="AM340" s="395"/>
      <c r="AN340" s="395"/>
      <c r="AO340" s="395"/>
      <c r="AP340" s="395"/>
      <c r="AQ340" s="396"/>
      <c r="AS340" s="394"/>
      <c r="AT340" s="395"/>
      <c r="AU340" s="395"/>
      <c r="AV340" s="395"/>
      <c r="AW340" s="395"/>
      <c r="AX340" s="395"/>
      <c r="AY340" s="395"/>
      <c r="AZ340" s="395"/>
      <c r="BA340" s="395"/>
      <c r="BB340" s="395"/>
      <c r="BC340" s="395"/>
      <c r="BD340" s="396"/>
    </row>
    <row r="341" spans="1:225" ht="23" x14ac:dyDescent="0.35">
      <c r="C341" s="37"/>
      <c r="E341" s="10"/>
    </row>
    <row r="342" spans="1:225" s="4" customFormat="1" ht="23.15" customHeight="1" x14ac:dyDescent="0.35">
      <c r="A342" s="35"/>
      <c r="B342" s="35"/>
      <c r="C342" s="37"/>
      <c r="E342" s="10"/>
      <c r="F342" s="401" t="str">
        <f>+IDIOMA!$H$21</f>
        <v># Customers with sustainable operations</v>
      </c>
      <c r="G342" s="401"/>
      <c r="H342" s="401"/>
      <c r="I342" s="401"/>
      <c r="J342" s="401"/>
      <c r="K342" s="401"/>
      <c r="L342" s="401"/>
      <c r="M342" s="401"/>
      <c r="N342" s="401"/>
      <c r="O342" s="401"/>
      <c r="P342" s="401"/>
      <c r="Q342" s="401"/>
    </row>
    <row r="343" spans="1:225" s="4" customFormat="1" ht="29" x14ac:dyDescent="0.35">
      <c r="A343" s="35"/>
      <c r="B343" s="35"/>
      <c r="C343" s="37"/>
      <c r="E343" s="10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</row>
    <row r="344" spans="1:225" s="4" customFormat="1" ht="29" x14ac:dyDescent="0.85">
      <c r="A344" s="35"/>
      <c r="B344" s="35"/>
      <c r="C344" s="37"/>
      <c r="E344" s="11" t="s">
        <v>349</v>
      </c>
      <c r="F344" s="6" t="str">
        <f>IDIOMA!$H$3</f>
        <v>Jan</v>
      </c>
      <c r="G344" s="389" t="str">
        <f>IDIOMA!$H$4</f>
        <v>Feb</v>
      </c>
      <c r="H344" s="389" t="str">
        <f>IDIOMA!$H$5</f>
        <v>Mar</v>
      </c>
      <c r="I344" s="389" t="str">
        <f>IDIOMA!$H$6</f>
        <v>Apr</v>
      </c>
      <c r="J344" s="389" t="str">
        <f>IDIOMA!$H$7</f>
        <v>May</v>
      </c>
      <c r="K344" s="389" t="str">
        <f>IDIOMA!$H$8</f>
        <v>Jun</v>
      </c>
      <c r="L344" s="389" t="str">
        <f>IDIOMA!$H$9</f>
        <v>Jul</v>
      </c>
      <c r="M344" s="389" t="str">
        <f>IDIOMA!$H$10</f>
        <v>Aug</v>
      </c>
      <c r="N344" s="389" t="str">
        <f>IDIOMA!$H$11</f>
        <v>Sep</v>
      </c>
      <c r="O344" s="389" t="str">
        <f>IDIOMA!$H$12</f>
        <v>Oct</v>
      </c>
      <c r="P344" s="389" t="str">
        <f>IDIOMA!$H$13</f>
        <v>Nov</v>
      </c>
      <c r="Q344" s="6" t="str">
        <f>IDIOMA!$H$14</f>
        <v>Dec</v>
      </c>
    </row>
    <row r="345" spans="1:225" ht="23" x14ac:dyDescent="0.35">
      <c r="A345" s="35" t="s">
        <v>110</v>
      </c>
      <c r="C345" s="37">
        <v>251</v>
      </c>
      <c r="E345" s="75" t="s">
        <v>68</v>
      </c>
      <c r="F345" s="2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29"/>
      <c r="BE345" s="4"/>
      <c r="BF345" s="22"/>
      <c r="BG345" s="22"/>
      <c r="BH345" s="22"/>
      <c r="BI345" s="22"/>
      <c r="BJ345" s="22"/>
      <c r="BK345" s="22"/>
      <c r="BL345" s="22"/>
      <c r="BM345" s="22"/>
      <c r="BN345" s="22"/>
      <c r="BO345" s="22"/>
      <c r="BP345" s="22"/>
      <c r="BQ345" s="22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  <c r="DP345" s="4"/>
      <c r="DQ345" s="4"/>
      <c r="DR345" s="4"/>
      <c r="DS345" s="4"/>
      <c r="DT345" s="4"/>
      <c r="DU345" s="4"/>
      <c r="DV345" s="4"/>
      <c r="DW345" s="4"/>
      <c r="DX345" s="4"/>
      <c r="DY345" s="4"/>
      <c r="DZ345" s="4"/>
      <c r="EA345" s="4"/>
      <c r="EB345" s="4"/>
      <c r="EC345" s="4"/>
      <c r="ED345" s="4"/>
      <c r="EE345" s="4"/>
      <c r="EF345" s="4"/>
      <c r="EG345" s="4"/>
      <c r="EH345" s="4"/>
      <c r="EI345" s="4"/>
      <c r="EJ345" s="4"/>
      <c r="EK345" s="4"/>
      <c r="EL345" s="4"/>
      <c r="EM345" s="4"/>
      <c r="EN345" s="4"/>
      <c r="EO345" s="4"/>
      <c r="EP345" s="4"/>
      <c r="EQ345" s="4"/>
      <c r="ER345" s="4"/>
      <c r="ES345" s="4"/>
      <c r="ET345" s="4"/>
      <c r="EU345" s="4"/>
      <c r="EV345" s="4"/>
      <c r="EW345" s="4"/>
      <c r="EX345" s="4"/>
      <c r="EY345" s="4"/>
      <c r="EZ345" s="4"/>
      <c r="FA345" s="4"/>
      <c r="FB345" s="4"/>
      <c r="FC345" s="4"/>
      <c r="FD345" s="4"/>
      <c r="FE345" s="4"/>
      <c r="FF345" s="4"/>
      <c r="FG345" s="4"/>
      <c r="FH345" s="4"/>
      <c r="FI345" s="4"/>
      <c r="FJ345" s="4"/>
      <c r="FK345" s="4"/>
      <c r="FL345" s="4"/>
      <c r="FM345" s="4"/>
      <c r="FN345" s="4"/>
      <c r="FO345" s="4"/>
      <c r="FP345" s="4"/>
      <c r="FQ345" s="4"/>
      <c r="FR345" s="4"/>
      <c r="FS345" s="4"/>
      <c r="FT345" s="4"/>
      <c r="FU345" s="4"/>
      <c r="FV345" s="4"/>
      <c r="FW345" s="4"/>
      <c r="FX345" s="4"/>
      <c r="FY345" s="4"/>
      <c r="FZ345" s="4"/>
      <c r="GA345" s="4"/>
      <c r="GB345" s="4"/>
      <c r="GC345" s="4"/>
      <c r="GD345" s="4"/>
      <c r="GE345" s="4"/>
      <c r="GF345" s="4"/>
      <c r="GG345" s="4"/>
      <c r="GH345" s="4"/>
      <c r="GI345" s="4"/>
      <c r="GJ345" s="4"/>
      <c r="GK345" s="4"/>
      <c r="GL345" s="4"/>
      <c r="GM345" s="4"/>
      <c r="GN345" s="4"/>
      <c r="GO345" s="4"/>
      <c r="GP345" s="4"/>
      <c r="GQ345" s="4"/>
      <c r="GR345" s="4"/>
      <c r="GS345" s="4"/>
      <c r="GT345" s="4"/>
      <c r="GU345" s="4"/>
      <c r="GV345" s="4"/>
      <c r="GW345" s="4"/>
      <c r="GX345" s="4"/>
      <c r="GY345" s="4"/>
      <c r="GZ345" s="4"/>
      <c r="HA345" s="4"/>
      <c r="HB345" s="4"/>
      <c r="HC345" s="4"/>
      <c r="HD345" s="4"/>
      <c r="HE345" s="4"/>
      <c r="HF345" s="4"/>
      <c r="HG345" s="4"/>
      <c r="HH345" s="4"/>
      <c r="HI345" s="4"/>
      <c r="HJ345" s="4"/>
      <c r="HK345" s="4"/>
      <c r="HL345" s="4"/>
      <c r="HM345" s="4"/>
      <c r="HN345" s="4"/>
      <c r="HO345" s="4"/>
      <c r="HP345" s="4"/>
      <c r="HQ345" s="4"/>
    </row>
    <row r="346" spans="1:225" ht="23" x14ac:dyDescent="0.35">
      <c r="A346" s="35" t="s">
        <v>111</v>
      </c>
      <c r="C346" s="37">
        <v>252</v>
      </c>
      <c r="E346" s="76" t="s">
        <v>69</v>
      </c>
      <c r="F346" s="24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6"/>
      <c r="BE346" s="4"/>
      <c r="BF346" s="22"/>
      <c r="BG346" s="22"/>
      <c r="BH346" s="22"/>
      <c r="BI346" s="22"/>
      <c r="BJ346" s="22"/>
      <c r="BK346" s="22"/>
      <c r="BL346" s="22"/>
      <c r="BM346" s="22"/>
      <c r="BN346" s="22"/>
      <c r="BO346" s="22"/>
      <c r="BP346" s="22"/>
      <c r="BQ346" s="22"/>
      <c r="BR346" s="4"/>
      <c r="BS346" s="4"/>
      <c r="BT346" s="4"/>
      <c r="BU346" s="4"/>
      <c r="BV346" s="4"/>
      <c r="BW346" s="4"/>
      <c r="BX346" s="4"/>
      <c r="BY346" s="4"/>
      <c r="BZ346" s="4"/>
      <c r="CA346" s="4"/>
      <c r="CB346" s="4"/>
      <c r="CC346" s="4"/>
      <c r="CD346" s="4"/>
      <c r="CE346" s="4"/>
      <c r="CF346" s="4"/>
      <c r="CG346" s="4"/>
      <c r="CH346" s="4"/>
      <c r="CI346" s="4"/>
      <c r="CJ346" s="4"/>
      <c r="CK346" s="4"/>
      <c r="CL346" s="4"/>
      <c r="CM346" s="4"/>
      <c r="CN346" s="4"/>
      <c r="CO346" s="4"/>
      <c r="CP346" s="4"/>
      <c r="CQ346" s="4"/>
      <c r="CR346" s="4"/>
      <c r="CS346" s="4"/>
      <c r="CT346" s="4"/>
      <c r="CU346" s="4"/>
      <c r="CV346" s="4"/>
      <c r="CW346" s="4"/>
      <c r="CX346" s="4"/>
      <c r="CY346" s="4"/>
      <c r="CZ346" s="4"/>
      <c r="DA346" s="4"/>
      <c r="DB346" s="4"/>
      <c r="DC346" s="4"/>
      <c r="DD346" s="4"/>
      <c r="DE346" s="4"/>
      <c r="DF346" s="4"/>
      <c r="DG346" s="4"/>
      <c r="DH346" s="4"/>
      <c r="DI346" s="4"/>
      <c r="DJ346" s="4"/>
      <c r="DK346" s="4"/>
      <c r="DL346" s="4"/>
      <c r="DM346" s="4"/>
      <c r="DN346" s="4"/>
      <c r="DO346" s="4"/>
      <c r="DP346" s="4"/>
      <c r="DQ346" s="4"/>
      <c r="DR346" s="4"/>
      <c r="DS346" s="4"/>
      <c r="DT346" s="4"/>
      <c r="DU346" s="4"/>
      <c r="DV346" s="4"/>
      <c r="DW346" s="4"/>
      <c r="DX346" s="4"/>
      <c r="DY346" s="4"/>
      <c r="DZ346" s="4"/>
      <c r="EA346" s="4"/>
      <c r="EB346" s="4"/>
      <c r="EC346" s="4"/>
      <c r="ED346" s="4"/>
      <c r="EE346" s="4"/>
      <c r="EF346" s="4"/>
      <c r="EG346" s="4"/>
      <c r="EH346" s="4"/>
      <c r="EI346" s="4"/>
      <c r="EJ346" s="4"/>
      <c r="EK346" s="4"/>
      <c r="EL346" s="4"/>
      <c r="EM346" s="4"/>
      <c r="EN346" s="4"/>
      <c r="EO346" s="4"/>
      <c r="EP346" s="4"/>
      <c r="EQ346" s="4"/>
      <c r="ER346" s="4"/>
      <c r="ES346" s="4"/>
      <c r="ET346" s="4"/>
      <c r="EU346" s="4"/>
      <c r="EV346" s="4"/>
      <c r="EW346" s="4"/>
      <c r="EX346" s="4"/>
      <c r="EY346" s="4"/>
      <c r="EZ346" s="4"/>
      <c r="FA346" s="4"/>
      <c r="FB346" s="4"/>
      <c r="FC346" s="4"/>
      <c r="FD346" s="4"/>
      <c r="FE346" s="4"/>
      <c r="FF346" s="4"/>
      <c r="FG346" s="4"/>
      <c r="FH346" s="4"/>
      <c r="FI346" s="4"/>
      <c r="FJ346" s="4"/>
      <c r="FK346" s="4"/>
      <c r="FL346" s="4"/>
      <c r="FM346" s="4"/>
      <c r="FN346" s="4"/>
      <c r="FO346" s="4"/>
      <c r="FP346" s="4"/>
      <c r="FQ346" s="4"/>
      <c r="FR346" s="4"/>
      <c r="FS346" s="4"/>
      <c r="FT346" s="4"/>
      <c r="FU346" s="4"/>
      <c r="FV346" s="4"/>
      <c r="FW346" s="4"/>
      <c r="FX346" s="4"/>
      <c r="FY346" s="4"/>
      <c r="FZ346" s="4"/>
      <c r="GA346" s="4"/>
      <c r="GB346" s="4"/>
      <c r="GC346" s="4"/>
      <c r="GD346" s="4"/>
      <c r="GE346" s="4"/>
      <c r="GF346" s="4"/>
      <c r="GG346" s="4"/>
      <c r="GH346" s="4"/>
      <c r="GI346" s="4"/>
      <c r="GJ346" s="4"/>
      <c r="GK346" s="4"/>
      <c r="GL346" s="4"/>
      <c r="GM346" s="4"/>
      <c r="GN346" s="4"/>
      <c r="GO346" s="4"/>
      <c r="GP346" s="4"/>
      <c r="GQ346" s="4"/>
      <c r="GR346" s="4"/>
      <c r="GS346" s="4"/>
      <c r="GT346" s="4"/>
      <c r="GU346" s="4"/>
      <c r="GV346" s="4"/>
      <c r="GW346" s="4"/>
      <c r="GX346" s="4"/>
      <c r="GY346" s="4"/>
      <c r="GZ346" s="4"/>
      <c r="HA346" s="4"/>
      <c r="HB346" s="4"/>
      <c r="HC346" s="4"/>
      <c r="HD346" s="4"/>
      <c r="HE346" s="4"/>
      <c r="HF346" s="4"/>
      <c r="HG346" s="4"/>
      <c r="HH346" s="4"/>
      <c r="HI346" s="4"/>
      <c r="HJ346" s="4"/>
      <c r="HK346" s="4"/>
      <c r="HL346" s="4"/>
      <c r="HM346" s="4"/>
      <c r="HN346" s="4"/>
      <c r="HO346" s="4"/>
      <c r="HP346" s="4"/>
      <c r="HQ346" s="4"/>
    </row>
    <row r="347" spans="1:225" ht="23" x14ac:dyDescent="0.35">
      <c r="A347" s="35" t="s">
        <v>112</v>
      </c>
      <c r="C347" s="37">
        <v>253</v>
      </c>
      <c r="E347" s="76" t="s">
        <v>70</v>
      </c>
      <c r="F347" s="24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6"/>
      <c r="BE347" s="4"/>
      <c r="BF347" s="22"/>
      <c r="BG347" s="22"/>
      <c r="BH347" s="22"/>
      <c r="BI347" s="22"/>
      <c r="BJ347" s="22"/>
      <c r="BK347" s="22"/>
      <c r="BL347" s="22"/>
      <c r="BM347" s="22"/>
      <c r="BN347" s="22"/>
      <c r="BO347" s="22"/>
      <c r="BP347" s="22"/>
      <c r="BQ347" s="22"/>
      <c r="BR347" s="4"/>
      <c r="BS347" s="4"/>
      <c r="BT347" s="4"/>
      <c r="BU347" s="4"/>
      <c r="BV347" s="4"/>
      <c r="BW347" s="4"/>
      <c r="BX347" s="4"/>
      <c r="BY347" s="4"/>
      <c r="BZ347" s="4"/>
      <c r="CA347" s="4"/>
      <c r="CB347" s="4"/>
      <c r="CC347" s="4"/>
      <c r="CD347" s="4"/>
      <c r="CE347" s="4"/>
      <c r="CF347" s="4"/>
      <c r="CG347" s="4"/>
      <c r="CH347" s="4"/>
      <c r="CI347" s="4"/>
      <c r="CJ347" s="4"/>
      <c r="CK347" s="4"/>
      <c r="CL347" s="4"/>
      <c r="CM347" s="4"/>
      <c r="CN347" s="4"/>
      <c r="CO347" s="4"/>
      <c r="CP347" s="4"/>
      <c r="CQ347" s="4"/>
      <c r="CR347" s="4"/>
      <c r="CS347" s="4"/>
      <c r="CT347" s="4"/>
      <c r="CU347" s="4"/>
      <c r="CV347" s="4"/>
      <c r="CW347" s="4"/>
      <c r="CX347" s="4"/>
      <c r="CY347" s="4"/>
      <c r="CZ347" s="4"/>
      <c r="DA347" s="4"/>
      <c r="DB347" s="4"/>
      <c r="DC347" s="4"/>
      <c r="DD347" s="4"/>
      <c r="DE347" s="4"/>
      <c r="DF347" s="4"/>
      <c r="DG347" s="4"/>
      <c r="DH347" s="4"/>
      <c r="DI347" s="4"/>
      <c r="DJ347" s="4"/>
      <c r="DK347" s="4"/>
      <c r="DL347" s="4"/>
      <c r="DM347" s="4"/>
      <c r="DN347" s="4"/>
      <c r="DO347" s="4"/>
      <c r="DP347" s="4"/>
      <c r="DQ347" s="4"/>
      <c r="DR347" s="4"/>
      <c r="DS347" s="4"/>
      <c r="DT347" s="4"/>
      <c r="DU347" s="4"/>
      <c r="DV347" s="4"/>
      <c r="DW347" s="4"/>
      <c r="DX347" s="4"/>
      <c r="DY347" s="4"/>
      <c r="DZ347" s="4"/>
      <c r="EA347" s="4"/>
      <c r="EB347" s="4"/>
      <c r="EC347" s="4"/>
      <c r="ED347" s="4"/>
      <c r="EE347" s="4"/>
      <c r="EF347" s="4"/>
      <c r="EG347" s="4"/>
      <c r="EH347" s="4"/>
      <c r="EI347" s="4"/>
      <c r="EJ347" s="4"/>
      <c r="EK347" s="4"/>
      <c r="EL347" s="4"/>
      <c r="EM347" s="4"/>
      <c r="EN347" s="4"/>
      <c r="EO347" s="4"/>
      <c r="EP347" s="4"/>
      <c r="EQ347" s="4"/>
      <c r="ER347" s="4"/>
      <c r="ES347" s="4"/>
      <c r="ET347" s="4"/>
      <c r="EU347" s="4"/>
      <c r="EV347" s="4"/>
      <c r="EW347" s="4"/>
      <c r="EX347" s="4"/>
      <c r="EY347" s="4"/>
      <c r="EZ347" s="4"/>
      <c r="FA347" s="4"/>
      <c r="FB347" s="4"/>
      <c r="FC347" s="4"/>
      <c r="FD347" s="4"/>
      <c r="FE347" s="4"/>
      <c r="FF347" s="4"/>
      <c r="FG347" s="4"/>
      <c r="FH347" s="4"/>
      <c r="FI347" s="4"/>
      <c r="FJ347" s="4"/>
      <c r="FK347" s="4"/>
      <c r="FL347" s="4"/>
      <c r="FM347" s="4"/>
      <c r="FN347" s="4"/>
      <c r="FO347" s="4"/>
      <c r="FP347" s="4"/>
      <c r="FQ347" s="4"/>
      <c r="FR347" s="4"/>
      <c r="FS347" s="4"/>
      <c r="FT347" s="4"/>
      <c r="FU347" s="4"/>
      <c r="FV347" s="4"/>
      <c r="FW347" s="4"/>
      <c r="FX347" s="4"/>
      <c r="FY347" s="4"/>
      <c r="FZ347" s="4"/>
      <c r="GA347" s="4"/>
      <c r="GB347" s="4"/>
      <c r="GC347" s="4"/>
      <c r="GD347" s="4"/>
      <c r="GE347" s="4"/>
      <c r="GF347" s="4"/>
      <c r="GG347" s="4"/>
      <c r="GH347" s="4"/>
      <c r="GI347" s="4"/>
      <c r="GJ347" s="4"/>
      <c r="GK347" s="4"/>
      <c r="GL347" s="4"/>
      <c r="GM347" s="4"/>
      <c r="GN347" s="4"/>
      <c r="GO347" s="4"/>
      <c r="GP347" s="4"/>
      <c r="GQ347" s="4"/>
      <c r="GR347" s="4"/>
      <c r="GS347" s="4"/>
      <c r="GT347" s="4"/>
      <c r="GU347" s="4"/>
      <c r="GV347" s="4"/>
      <c r="GW347" s="4"/>
      <c r="GX347" s="4"/>
      <c r="GY347" s="4"/>
      <c r="GZ347" s="4"/>
      <c r="HA347" s="4"/>
      <c r="HB347" s="4"/>
      <c r="HC347" s="4"/>
      <c r="HD347" s="4"/>
      <c r="HE347" s="4"/>
      <c r="HF347" s="4"/>
      <c r="HG347" s="4"/>
      <c r="HH347" s="4"/>
      <c r="HI347" s="4"/>
      <c r="HJ347" s="4"/>
      <c r="HK347" s="4"/>
      <c r="HL347" s="4"/>
      <c r="HM347" s="4"/>
      <c r="HN347" s="4"/>
      <c r="HO347" s="4"/>
      <c r="HP347" s="4"/>
      <c r="HQ347" s="4"/>
    </row>
    <row r="348" spans="1:225" ht="23" x14ac:dyDescent="0.35">
      <c r="A348" s="35" t="s">
        <v>113</v>
      </c>
      <c r="C348" s="37">
        <v>254</v>
      </c>
      <c r="E348" s="77" t="s">
        <v>71</v>
      </c>
      <c r="F348" s="30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2"/>
      <c r="BE348" s="4"/>
      <c r="BF348" s="22"/>
      <c r="BG348" s="22"/>
      <c r="BH348" s="22"/>
      <c r="BI348" s="22"/>
      <c r="BJ348" s="22"/>
      <c r="BK348" s="22"/>
      <c r="BL348" s="22"/>
      <c r="BM348" s="22"/>
      <c r="BN348" s="22"/>
      <c r="BO348" s="22"/>
      <c r="BP348" s="22"/>
      <c r="BQ348" s="22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4"/>
      <c r="CI348" s="4"/>
      <c r="CJ348" s="4"/>
      <c r="CK348" s="4"/>
      <c r="CL348" s="4"/>
      <c r="CM348" s="4"/>
      <c r="CN348" s="4"/>
      <c r="CO348" s="4"/>
      <c r="CP348" s="4"/>
      <c r="CQ348" s="4"/>
      <c r="CR348" s="4"/>
      <c r="CS348" s="4"/>
      <c r="CT348" s="4"/>
      <c r="CU348" s="4"/>
      <c r="CV348" s="4"/>
      <c r="CW348" s="4"/>
      <c r="CX348" s="4"/>
      <c r="CY348" s="4"/>
      <c r="CZ348" s="4"/>
      <c r="DA348" s="4"/>
      <c r="DB348" s="4"/>
      <c r="DC348" s="4"/>
      <c r="DD348" s="4"/>
      <c r="DE348" s="4"/>
      <c r="DF348" s="4"/>
      <c r="DG348" s="4"/>
      <c r="DH348" s="4"/>
      <c r="DI348" s="4"/>
      <c r="DJ348" s="4"/>
      <c r="DK348" s="4"/>
      <c r="DL348" s="4"/>
      <c r="DM348" s="4"/>
      <c r="DN348" s="4"/>
      <c r="DO348" s="4"/>
      <c r="DP348" s="4"/>
      <c r="DQ348" s="4"/>
      <c r="DR348" s="4"/>
      <c r="DS348" s="4"/>
      <c r="DT348" s="4"/>
      <c r="DU348" s="4"/>
      <c r="DV348" s="4"/>
      <c r="DW348" s="4"/>
      <c r="DX348" s="4"/>
      <c r="DY348" s="4"/>
      <c r="DZ348" s="4"/>
      <c r="EA348" s="4"/>
      <c r="EB348" s="4"/>
      <c r="EC348" s="4"/>
      <c r="ED348" s="4"/>
      <c r="EE348" s="4"/>
      <c r="EF348" s="4"/>
      <c r="EG348" s="4"/>
      <c r="EH348" s="4"/>
      <c r="EI348" s="4"/>
      <c r="EJ348" s="4"/>
      <c r="EK348" s="4"/>
      <c r="EL348" s="4"/>
      <c r="EM348" s="4"/>
      <c r="EN348" s="4"/>
      <c r="EO348" s="4"/>
      <c r="EP348" s="4"/>
      <c r="EQ348" s="4"/>
      <c r="ER348" s="4"/>
      <c r="ES348" s="4"/>
      <c r="ET348" s="4"/>
      <c r="EU348" s="4"/>
      <c r="EV348" s="4"/>
      <c r="EW348" s="4"/>
      <c r="EX348" s="4"/>
      <c r="EY348" s="4"/>
      <c r="EZ348" s="4"/>
      <c r="FA348" s="4"/>
      <c r="FB348" s="4"/>
      <c r="FC348" s="4"/>
      <c r="FD348" s="4"/>
      <c r="FE348" s="4"/>
      <c r="FF348" s="4"/>
      <c r="FG348" s="4"/>
      <c r="FH348" s="4"/>
      <c r="FI348" s="4"/>
      <c r="FJ348" s="4"/>
      <c r="FK348" s="4"/>
      <c r="FL348" s="4"/>
      <c r="FM348" s="4"/>
      <c r="FN348" s="4"/>
      <c r="FO348" s="4"/>
      <c r="FP348" s="4"/>
      <c r="FQ348" s="4"/>
      <c r="FR348" s="4"/>
      <c r="FS348" s="4"/>
      <c r="FT348" s="4"/>
      <c r="FU348" s="4"/>
      <c r="FV348" s="4"/>
      <c r="FW348" s="4"/>
      <c r="FX348" s="4"/>
      <c r="FY348" s="4"/>
      <c r="FZ348" s="4"/>
      <c r="GA348" s="4"/>
      <c r="GB348" s="4"/>
      <c r="GC348" s="4"/>
      <c r="GD348" s="4"/>
      <c r="GE348" s="4"/>
      <c r="GF348" s="4"/>
      <c r="GG348" s="4"/>
      <c r="GH348" s="4"/>
      <c r="GI348" s="4"/>
      <c r="GJ348" s="4"/>
      <c r="GK348" s="4"/>
      <c r="GL348" s="4"/>
      <c r="GM348" s="4"/>
      <c r="GN348" s="4"/>
      <c r="GO348" s="4"/>
      <c r="GP348" s="4"/>
      <c r="GQ348" s="4"/>
      <c r="GR348" s="4"/>
      <c r="GS348" s="4"/>
      <c r="GT348" s="4"/>
      <c r="GU348" s="4"/>
      <c r="GV348" s="4"/>
      <c r="GW348" s="4"/>
      <c r="GX348" s="4"/>
      <c r="GY348" s="4"/>
      <c r="GZ348" s="4"/>
      <c r="HA348" s="4"/>
      <c r="HB348" s="4"/>
      <c r="HC348" s="4"/>
      <c r="HD348" s="4"/>
      <c r="HE348" s="4"/>
      <c r="HF348" s="4"/>
      <c r="HG348" s="4"/>
      <c r="HH348" s="4"/>
      <c r="HI348" s="4"/>
      <c r="HJ348" s="4"/>
      <c r="HK348" s="4"/>
      <c r="HL348" s="4"/>
      <c r="HM348" s="4"/>
      <c r="HN348" s="4"/>
      <c r="HO348" s="4"/>
      <c r="HP348" s="4"/>
      <c r="HQ348" s="4"/>
    </row>
    <row r="349" spans="1:225" ht="14.5" x14ac:dyDescent="0.35">
      <c r="C349" s="37"/>
    </row>
    <row r="350" spans="1:225" ht="14.5" x14ac:dyDescent="0.35">
      <c r="C350" s="37"/>
    </row>
    <row r="351" spans="1:225" ht="14.5" hidden="1" x14ac:dyDescent="0.35">
      <c r="C351" s="37"/>
    </row>
  </sheetData>
  <mergeCells count="5">
    <mergeCell ref="F5:Q5"/>
    <mergeCell ref="S5:AD5"/>
    <mergeCell ref="AF5:AQ5"/>
    <mergeCell ref="AS5:BD5"/>
    <mergeCell ref="F342:Q342"/>
  </mergeCells>
  <dataValidations count="1">
    <dataValidation type="custom" allowBlank="1" showInputMessage="1" showErrorMessage="1" sqref="F341:XFD344 F1:XFD7 A1:E1048576" xr:uid="{FDE32CBF-CE3B-4C77-A478-950514D45FFB}">
      <formula1>0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166D3D-9A97-43D5-907D-CB00AFE8A2EC}">
  <sheetPr>
    <tabColor rgb="FFEBF1DE"/>
  </sheetPr>
  <dimension ref="A1:HQ351"/>
  <sheetViews>
    <sheetView showGridLines="0" zoomScale="75" zoomScaleNormal="75" workbookViewId="0">
      <pane xSplit="5" ySplit="7" topLeftCell="F8" activePane="bottomRight" state="frozen"/>
      <selection pane="topRight" activeCell="F1" sqref="F1"/>
      <selection pane="bottomLeft" activeCell="A8" sqref="A8"/>
      <selection pane="bottomRight"/>
    </sheetView>
  </sheetViews>
  <sheetFormatPr baseColWidth="10" defaultColWidth="0" defaultRowHeight="15" customHeight="1" zeroHeight="1" x14ac:dyDescent="0.35"/>
  <cols>
    <col min="1" max="1" width="11.7265625" style="35" hidden="1" customWidth="1"/>
    <col min="2" max="2" width="11.81640625" style="35" hidden="1" customWidth="1"/>
    <col min="3" max="3" width="4.7265625" style="35" hidden="1" customWidth="1"/>
    <col min="4" max="4" width="4.7265625" customWidth="1"/>
    <col min="5" max="5" width="81" style="1" customWidth="1"/>
    <col min="6" max="17" width="15.7265625" style="4" customWidth="1"/>
    <col min="18" max="18" width="3.7265625" style="4" customWidth="1"/>
    <col min="19" max="30" width="15.7265625" style="4" customWidth="1"/>
    <col min="31" max="31" width="3.7265625" style="4" customWidth="1"/>
    <col min="32" max="43" width="15.7265625" style="4" customWidth="1"/>
    <col min="44" max="44" width="3.7265625" style="4" customWidth="1"/>
    <col min="45" max="56" width="15.7265625" style="4" customWidth="1"/>
    <col min="57" max="57" width="9.1796875" customWidth="1"/>
    <col min="58" max="225" width="0" hidden="1" customWidth="1"/>
    <col min="226" max="265" width="9.1796875" hidden="1" customWidth="1"/>
    <col min="266" max="16384" width="9.1796875" hidden="1"/>
  </cols>
  <sheetData>
    <row r="1" spans="1:56" s="78" customFormat="1" ht="22" customHeight="1" thickTop="1" thickBot="1" x14ac:dyDescent="0.4">
      <c r="A1" s="141"/>
      <c r="B1" s="141"/>
      <c r="C1" s="141"/>
      <c r="F1" s="143"/>
      <c r="G1" s="143"/>
      <c r="H1" s="143"/>
      <c r="I1" s="143"/>
      <c r="J1" s="3"/>
      <c r="K1" s="3"/>
      <c r="L1" s="3"/>
      <c r="M1" s="3"/>
      <c r="N1" s="143"/>
      <c r="O1" s="143"/>
      <c r="P1" s="143"/>
      <c r="Q1" s="144"/>
      <c r="T1" s="143"/>
      <c r="U1" s="143"/>
      <c r="V1" s="143"/>
      <c r="W1" s="3"/>
      <c r="X1" s="3"/>
      <c r="Y1" s="3"/>
      <c r="Z1" s="3"/>
      <c r="AA1" s="143"/>
      <c r="AB1" s="143"/>
      <c r="AC1" s="143"/>
      <c r="AD1" s="144"/>
      <c r="AG1" s="143"/>
      <c r="AH1" s="143"/>
      <c r="AI1" s="143"/>
      <c r="AJ1" s="3"/>
      <c r="AK1" s="3"/>
      <c r="AL1" s="3"/>
      <c r="AM1" s="3"/>
      <c r="AN1" s="143"/>
      <c r="AO1" s="143"/>
      <c r="AP1" s="143"/>
      <c r="AQ1" s="144"/>
      <c r="AT1" s="143"/>
      <c r="AU1" s="143"/>
      <c r="AV1" s="143"/>
      <c r="AW1" s="3"/>
      <c r="AX1" s="3"/>
      <c r="AY1" s="3"/>
      <c r="AZ1" s="3"/>
      <c r="BA1" s="143"/>
      <c r="BB1" s="143"/>
      <c r="BC1" s="143"/>
      <c r="BD1" s="144"/>
    </row>
    <row r="2" spans="1:56" s="78" customFormat="1" ht="22" customHeight="1" thickTop="1" x14ac:dyDescent="0.35">
      <c r="A2" s="141"/>
      <c r="B2" s="141"/>
      <c r="C2" s="141"/>
      <c r="F2" s="143"/>
      <c r="G2" s="143"/>
      <c r="H2" s="145"/>
      <c r="I2" s="145"/>
      <c r="J2" s="3"/>
      <c r="K2" s="3"/>
      <c r="L2" s="3"/>
      <c r="M2" s="3"/>
      <c r="N2" s="145"/>
      <c r="O2" s="145"/>
      <c r="P2" s="145"/>
      <c r="Q2" s="146"/>
      <c r="S2" s="147"/>
      <c r="T2" s="148"/>
      <c r="U2" s="145"/>
      <c r="V2" s="145"/>
      <c r="W2" s="3"/>
      <c r="X2" s="3"/>
      <c r="Y2" s="3"/>
      <c r="Z2" s="3"/>
      <c r="AA2" s="145"/>
      <c r="AB2" s="145"/>
      <c r="AC2" s="145"/>
      <c r="AD2" s="146"/>
      <c r="AF2" s="2"/>
      <c r="AG2" s="148"/>
      <c r="AH2" s="145"/>
      <c r="AI2" s="145"/>
      <c r="AJ2" s="3"/>
      <c r="AK2" s="3"/>
      <c r="AL2" s="3"/>
      <c r="AM2" s="3"/>
      <c r="AN2" s="145"/>
      <c r="AO2" s="145"/>
      <c r="AP2" s="145"/>
      <c r="AQ2" s="146"/>
      <c r="AS2" s="2"/>
      <c r="AT2" s="148"/>
      <c r="AU2" s="145"/>
      <c r="AV2" s="145"/>
      <c r="AW2" s="3"/>
      <c r="AX2" s="3"/>
      <c r="AY2" s="3"/>
      <c r="AZ2" s="3"/>
      <c r="BA2" s="145"/>
      <c r="BB2" s="145"/>
      <c r="BC2" s="145"/>
      <c r="BD2" s="146"/>
    </row>
    <row r="3" spans="1:56" s="78" customFormat="1" ht="22" customHeight="1" x14ac:dyDescent="0.35">
      <c r="A3" s="141"/>
      <c r="B3" s="141"/>
      <c r="C3" s="141"/>
      <c r="E3" s="61"/>
      <c r="F3" s="149"/>
      <c r="G3" s="149"/>
      <c r="H3" s="2"/>
      <c r="I3" s="2"/>
      <c r="J3" s="2"/>
      <c r="K3" s="3"/>
      <c r="L3" s="3"/>
      <c r="M3" s="3"/>
      <c r="N3" s="3"/>
      <c r="O3" s="3"/>
      <c r="P3" s="3"/>
      <c r="Q3" s="3"/>
      <c r="S3" s="149"/>
      <c r="T3" s="150"/>
      <c r="U3" s="2"/>
      <c r="V3" s="2"/>
      <c r="W3" s="2"/>
      <c r="X3" s="3"/>
      <c r="Y3" s="3"/>
      <c r="Z3" s="3"/>
      <c r="AA3" s="3"/>
      <c r="AB3" s="3"/>
      <c r="AC3" s="3"/>
      <c r="AD3" s="3"/>
      <c r="AF3" s="149"/>
      <c r="AG3" s="149"/>
      <c r="AH3" s="2"/>
      <c r="AI3" s="2"/>
      <c r="AJ3" s="2"/>
      <c r="AK3" s="3"/>
      <c r="AL3" s="3"/>
      <c r="AM3" s="3"/>
      <c r="AN3" s="3"/>
      <c r="AO3" s="3"/>
      <c r="AP3" s="3"/>
      <c r="AQ3" s="3"/>
      <c r="AS3" s="149"/>
      <c r="AT3" s="149"/>
      <c r="AU3" s="2"/>
      <c r="AV3" s="2"/>
      <c r="AW3" s="2"/>
      <c r="AX3" s="3"/>
      <c r="AY3" s="3"/>
      <c r="AZ3" s="3"/>
      <c r="BA3" s="3"/>
      <c r="BB3" s="3"/>
      <c r="BC3" s="3"/>
      <c r="BD3" s="3"/>
    </row>
    <row r="4" spans="1:56" s="78" customFormat="1" ht="22" customHeight="1" x14ac:dyDescent="0.35">
      <c r="A4" s="141"/>
      <c r="B4" s="141"/>
      <c r="C4" s="141"/>
      <c r="E4" s="151"/>
      <c r="F4" s="147"/>
      <c r="G4" s="147"/>
      <c r="H4" s="147"/>
      <c r="I4" s="147"/>
      <c r="J4" s="147"/>
      <c r="K4" s="147"/>
      <c r="L4" s="147"/>
      <c r="M4" s="147"/>
      <c r="N4" s="147"/>
      <c r="O4" s="147"/>
      <c r="P4" s="147"/>
      <c r="Q4" s="147"/>
      <c r="R4" s="147"/>
      <c r="S4" s="147"/>
      <c r="T4" s="147"/>
      <c r="U4" s="147"/>
      <c r="V4" s="147"/>
      <c r="W4" s="147"/>
      <c r="X4" s="147"/>
      <c r="Y4" s="147"/>
      <c r="Z4" s="147"/>
      <c r="AA4" s="147"/>
      <c r="AB4" s="147"/>
      <c r="AC4" s="147"/>
      <c r="AD4" s="147"/>
      <c r="AE4" s="147"/>
      <c r="AF4" s="147"/>
      <c r="AG4" s="147"/>
      <c r="AH4" s="147"/>
      <c r="AI4" s="147"/>
      <c r="AJ4" s="147"/>
      <c r="AK4" s="147"/>
      <c r="AL4" s="147"/>
      <c r="AM4" s="147"/>
      <c r="AN4" s="147"/>
      <c r="AO4" s="147"/>
      <c r="AP4" s="147"/>
      <c r="AQ4" s="147"/>
      <c r="AR4" s="147"/>
      <c r="AS4" s="147"/>
      <c r="AT4" s="147"/>
      <c r="AU4" s="147"/>
      <c r="AV4" s="147"/>
      <c r="AW4" s="147"/>
      <c r="AX4" s="147"/>
      <c r="AY4" s="147"/>
      <c r="AZ4" s="147"/>
      <c r="BA4" s="147"/>
      <c r="BB4" s="147"/>
      <c r="BC4" s="147"/>
      <c r="BD4" s="147"/>
    </row>
    <row r="5" spans="1:56" s="78" customFormat="1" ht="22" customHeight="1" thickBot="1" x14ac:dyDescent="0.4">
      <c r="A5" s="141"/>
      <c r="B5" s="141"/>
      <c r="C5" s="141"/>
      <c r="E5" s="36" t="str">
        <f>ÁREAS!$F$21</f>
        <v>Project and Acquisition Finance.</v>
      </c>
      <c r="F5" s="401" t="str">
        <f>+IDIOMA!$H$17</f>
        <v>New Business Booked Volume</v>
      </c>
      <c r="G5" s="401"/>
      <c r="H5" s="401"/>
      <c r="I5" s="401"/>
      <c r="J5" s="401"/>
      <c r="K5" s="401"/>
      <c r="L5" s="401"/>
      <c r="M5" s="401"/>
      <c r="N5" s="401"/>
      <c r="O5" s="401"/>
      <c r="P5" s="401"/>
      <c r="Q5" s="401"/>
      <c r="S5" s="401" t="str">
        <f>+IDIOMA!$H$18</f>
        <v>New Business Intermediation / Facilitation / Advisory Volume</v>
      </c>
      <c r="T5" s="401"/>
      <c r="U5" s="401"/>
      <c r="V5" s="401"/>
      <c r="W5" s="401"/>
      <c r="X5" s="401"/>
      <c r="Y5" s="401"/>
      <c r="Z5" s="401"/>
      <c r="AA5" s="401"/>
      <c r="AB5" s="401"/>
      <c r="AC5" s="401"/>
      <c r="AD5" s="401"/>
      <c r="AF5" s="401" t="str">
        <f>+IDIOMA!$H$19</f>
        <v>New Business # Deals</v>
      </c>
      <c r="AG5" s="401"/>
      <c r="AH5" s="401"/>
      <c r="AI5" s="401"/>
      <c r="AJ5" s="401"/>
      <c r="AK5" s="401"/>
      <c r="AL5" s="401"/>
      <c r="AM5" s="401"/>
      <c r="AN5" s="401"/>
      <c r="AO5" s="401"/>
      <c r="AP5" s="401"/>
      <c r="AQ5" s="401"/>
      <c r="AS5" s="401" t="str">
        <f>+IDIOMA!$H$20</f>
        <v>Stock # Deals</v>
      </c>
      <c r="AT5" s="401"/>
      <c r="AU5" s="401"/>
      <c r="AV5" s="401"/>
      <c r="AW5" s="401"/>
      <c r="AX5" s="401"/>
      <c r="AY5" s="401"/>
      <c r="AZ5" s="401"/>
      <c r="BA5" s="401"/>
      <c r="BB5" s="401"/>
      <c r="BC5" s="401"/>
      <c r="BD5" s="401"/>
    </row>
    <row r="6" spans="1:56" s="78" customFormat="1" ht="22" customHeight="1" thickTop="1" x14ac:dyDescent="0.35">
      <c r="A6" s="141"/>
      <c r="B6" s="141"/>
      <c r="C6" s="141"/>
      <c r="E6" s="152"/>
      <c r="F6" s="147"/>
      <c r="G6" s="147"/>
      <c r="H6" s="147"/>
      <c r="I6" s="147"/>
      <c r="J6" s="147"/>
      <c r="K6" s="147"/>
      <c r="L6" s="147"/>
      <c r="M6" s="147"/>
      <c r="N6" s="147"/>
      <c r="O6" s="147"/>
      <c r="P6" s="147"/>
      <c r="Q6" s="147"/>
      <c r="R6" s="147"/>
      <c r="S6" s="147"/>
      <c r="T6" s="147"/>
      <c r="U6" s="147"/>
      <c r="V6" s="147"/>
      <c r="W6" s="147"/>
      <c r="X6" s="147"/>
      <c r="Y6" s="147"/>
      <c r="Z6" s="147"/>
      <c r="AA6" s="147"/>
      <c r="AB6" s="147"/>
      <c r="AC6" s="147"/>
      <c r="AD6" s="147"/>
      <c r="AE6" s="147"/>
      <c r="AF6" s="147"/>
      <c r="AG6" s="147"/>
      <c r="AH6" s="147"/>
      <c r="AI6" s="147"/>
      <c r="AJ6" s="147"/>
      <c r="AK6" s="147"/>
      <c r="AL6" s="147"/>
      <c r="AM6" s="147"/>
      <c r="AN6" s="147"/>
      <c r="AO6" s="147"/>
      <c r="AP6" s="147"/>
      <c r="AQ6" s="147"/>
      <c r="AR6" s="147"/>
      <c r="AS6" s="147"/>
      <c r="AT6" s="147"/>
      <c r="AU6" s="147"/>
      <c r="AV6" s="147"/>
      <c r="AW6" s="147"/>
      <c r="AX6" s="147"/>
      <c r="AY6" s="147"/>
      <c r="AZ6" s="147"/>
      <c r="BA6" s="147"/>
      <c r="BB6" s="147"/>
      <c r="BC6" s="147"/>
      <c r="BD6" s="147"/>
    </row>
    <row r="7" spans="1:56" s="78" customFormat="1" ht="24" customHeight="1" x14ac:dyDescent="0.35">
      <c r="A7" s="141" t="s">
        <v>368</v>
      </c>
      <c r="B7" s="141" t="s">
        <v>174</v>
      </c>
      <c r="C7" s="141" t="s">
        <v>369</v>
      </c>
      <c r="E7" s="5" t="str">
        <f>IDIOMA!D7</f>
        <v>(thousands of LC)</v>
      </c>
      <c r="F7" s="142" t="str">
        <f>IDIOMA!$H$3</f>
        <v>Jan</v>
      </c>
      <c r="G7" s="142" t="str">
        <f>IDIOMA!$H$4</f>
        <v>Feb</v>
      </c>
      <c r="H7" s="142" t="str">
        <f>IDIOMA!$H$5</f>
        <v>Mar</v>
      </c>
      <c r="I7" s="142" t="str">
        <f>IDIOMA!$H$6</f>
        <v>Apr</v>
      </c>
      <c r="J7" s="142" t="str">
        <f>IDIOMA!$H$7</f>
        <v>May</v>
      </c>
      <c r="K7" s="142" t="str">
        <f>IDIOMA!$H$8</f>
        <v>Jun</v>
      </c>
      <c r="L7" s="142" t="str">
        <f>IDIOMA!$H$9</f>
        <v>Jul</v>
      </c>
      <c r="M7" s="142" t="str">
        <f>IDIOMA!$H$10</f>
        <v>Aug</v>
      </c>
      <c r="N7" s="142" t="str">
        <f>IDIOMA!$H$11</f>
        <v>Sep</v>
      </c>
      <c r="O7" s="142" t="str">
        <f>IDIOMA!$H$12</f>
        <v>Oct</v>
      </c>
      <c r="P7" s="142" t="str">
        <f>IDIOMA!$H$13</f>
        <v>Nov</v>
      </c>
      <c r="Q7" s="142" t="str">
        <f>IDIOMA!$H$14</f>
        <v>Dec</v>
      </c>
      <c r="S7" s="142" t="str">
        <f>IDIOMA!$H$3</f>
        <v>Jan</v>
      </c>
      <c r="T7" s="142" t="str">
        <f>IDIOMA!$H$4</f>
        <v>Feb</v>
      </c>
      <c r="U7" s="142" t="str">
        <f>IDIOMA!$H$5</f>
        <v>Mar</v>
      </c>
      <c r="V7" s="142" t="str">
        <f>IDIOMA!$H$6</f>
        <v>Apr</v>
      </c>
      <c r="W7" s="142" t="str">
        <f>IDIOMA!$H$7</f>
        <v>May</v>
      </c>
      <c r="X7" s="142" t="str">
        <f>IDIOMA!$H$8</f>
        <v>Jun</v>
      </c>
      <c r="Y7" s="142" t="str">
        <f>IDIOMA!$H$9</f>
        <v>Jul</v>
      </c>
      <c r="Z7" s="142" t="str">
        <f>IDIOMA!$H$10</f>
        <v>Aug</v>
      </c>
      <c r="AA7" s="142" t="str">
        <f>IDIOMA!$H$11</f>
        <v>Sep</v>
      </c>
      <c r="AB7" s="142" t="str">
        <f>IDIOMA!$H$12</f>
        <v>Oct</v>
      </c>
      <c r="AC7" s="142" t="str">
        <f>IDIOMA!$H$13</f>
        <v>Nov</v>
      </c>
      <c r="AD7" s="142" t="str">
        <f>IDIOMA!$H$14</f>
        <v>Dec</v>
      </c>
      <c r="AF7" s="142" t="str">
        <f>IDIOMA!$H$3</f>
        <v>Jan</v>
      </c>
      <c r="AG7" s="142" t="str">
        <f>IDIOMA!$H$4</f>
        <v>Feb</v>
      </c>
      <c r="AH7" s="142" t="str">
        <f>IDIOMA!$H$5</f>
        <v>Mar</v>
      </c>
      <c r="AI7" s="142" t="str">
        <f>IDIOMA!$H$6</f>
        <v>Apr</v>
      </c>
      <c r="AJ7" s="142" t="str">
        <f>IDIOMA!$H$7</f>
        <v>May</v>
      </c>
      <c r="AK7" s="142" t="str">
        <f>IDIOMA!$H$8</f>
        <v>Jun</v>
      </c>
      <c r="AL7" s="142" t="str">
        <f>IDIOMA!$H$9</f>
        <v>Jul</v>
      </c>
      <c r="AM7" s="142" t="str">
        <f>IDIOMA!$H$10</f>
        <v>Aug</v>
      </c>
      <c r="AN7" s="142" t="str">
        <f>IDIOMA!$H$11</f>
        <v>Sep</v>
      </c>
      <c r="AO7" s="142" t="str">
        <f>IDIOMA!$H$12</f>
        <v>Oct</v>
      </c>
      <c r="AP7" s="142" t="str">
        <f>IDIOMA!$H$13</f>
        <v>Nov</v>
      </c>
      <c r="AQ7" s="142" t="str">
        <f>IDIOMA!$H$14</f>
        <v>Dec</v>
      </c>
      <c r="AS7" s="142" t="str">
        <f>IDIOMA!$H$3</f>
        <v>Jan</v>
      </c>
      <c r="AT7" s="142" t="str">
        <f>IDIOMA!$H$4</f>
        <v>Feb</v>
      </c>
      <c r="AU7" s="142" t="str">
        <f>IDIOMA!$H$5</f>
        <v>Mar</v>
      </c>
      <c r="AV7" s="142" t="str">
        <f>IDIOMA!$H$6</f>
        <v>Apr</v>
      </c>
      <c r="AW7" s="142" t="str">
        <f>IDIOMA!$H$7</f>
        <v>May</v>
      </c>
      <c r="AX7" s="142" t="str">
        <f>IDIOMA!$H$8</f>
        <v>Jun</v>
      </c>
      <c r="AY7" s="142" t="str">
        <f>IDIOMA!$H$9</f>
        <v>Jul</v>
      </c>
      <c r="AZ7" s="142" t="str">
        <f>IDIOMA!$H$10</f>
        <v>Aug</v>
      </c>
      <c r="BA7" s="142" t="str">
        <f>IDIOMA!$H$11</f>
        <v>Sep</v>
      </c>
      <c r="BB7" s="142" t="str">
        <f>IDIOMA!$H$12</f>
        <v>Oct</v>
      </c>
      <c r="BC7" s="142" t="str">
        <f>IDIOMA!$H$13</f>
        <v>Nov</v>
      </c>
      <c r="BD7" s="142" t="str">
        <f>IDIOMA!$H$14</f>
        <v>Dec</v>
      </c>
    </row>
    <row r="8" spans="1:56" s="18" customFormat="1" ht="23" x14ac:dyDescent="0.35">
      <c r="A8" s="35"/>
      <c r="B8" s="35"/>
      <c r="C8" s="35"/>
      <c r="E8" s="12" t="s">
        <v>302</v>
      </c>
      <c r="F8" s="371">
        <f>SUM(F40:F49)+SUM(F51:F53)+SUM(F55:F59)+SUM(F65:F74)+SUM(F76:F78)+SUM(F80:F84)+SUM(F266:F275)+SUM(F101:F103)+SUM(F105:F109)+SUM(F115:F124)+SUM(F126:F128)+SUM(F130:F134)+SUM(F90:F99)+SUM(F152:F154)+SUM(F156:F160)+SUM(F141:F150)+SUM(F177:F179)+SUM(F181:F185)+SUM(F166:F175)+SUM(F202:F204)+SUM(F206:F210)+SUM(F191:F200)+SUM(F227:F229)+SUM(F231:F235)+SUM(F216:F225)+SUM(F252:F254)+SUM(F256:F260)+SUM(F241:F250)+SUM(F277:F279)+SUM(F281:F285)+SUM(F14:F23)+SUM(F25:F27)+SUM(F29:F33)+F12+F38+F63+F88+F113+F139+F164+F189+F214+F239+F264</f>
        <v>0</v>
      </c>
      <c r="G8" s="385">
        <f t="shared" ref="G8:Q8" si="0">SUM(G40:G49)+SUM(G51:G53)+SUM(G55:G59)+SUM(G65:G74)+SUM(G76:G78)+SUM(G80:G84)+SUM(G266:G275)+SUM(G101:G103)+SUM(G105:G109)+SUM(G115:G124)+SUM(G126:G128)+SUM(G130:G134)+SUM(G90:G99)+SUM(G152:G154)+SUM(G156:G160)+SUM(G141:G150)+SUM(G177:G179)+SUM(G181:G185)+SUM(G166:G175)+SUM(G202:G204)+SUM(G206:G210)+SUM(G191:G200)+SUM(G227:G229)+SUM(G231:G235)+SUM(G216:G225)+SUM(G252:G254)+SUM(G256:G260)+SUM(G241:G250)+SUM(G277:G279)+SUM(G281:G285)+SUM(G14:G23)+SUM(G25:G27)+SUM(G29:G33)+G12+G38+G63+G88+G113+G139+G164+G189+G214+G239+G264</f>
        <v>0</v>
      </c>
      <c r="H8" s="385">
        <f t="shared" si="0"/>
        <v>0</v>
      </c>
      <c r="I8" s="385">
        <f t="shared" si="0"/>
        <v>0</v>
      </c>
      <c r="J8" s="385">
        <f t="shared" si="0"/>
        <v>0</v>
      </c>
      <c r="K8" s="385">
        <f t="shared" si="0"/>
        <v>0</v>
      </c>
      <c r="L8" s="385">
        <f t="shared" si="0"/>
        <v>0</v>
      </c>
      <c r="M8" s="385">
        <f t="shared" si="0"/>
        <v>0</v>
      </c>
      <c r="N8" s="385">
        <f t="shared" si="0"/>
        <v>0</v>
      </c>
      <c r="O8" s="385">
        <f t="shared" si="0"/>
        <v>0</v>
      </c>
      <c r="P8" s="385">
        <f t="shared" si="0"/>
        <v>0</v>
      </c>
      <c r="Q8" s="378">
        <f t="shared" si="0"/>
        <v>0</v>
      </c>
      <c r="R8" s="17"/>
      <c r="S8" s="371">
        <f>SUM(S40:S49)+SUM(S51:S53)+SUM(S55:S59)+SUM(S65:S74)+SUM(S76:S78)+SUM(S80:S84)+SUM(S266:S275)+SUM(S101:S103)+SUM(S105:S109)+SUM(S115:S124)+SUM(S126:S128)+SUM(S130:S134)+SUM(S90:S99)+SUM(S152:S154)+SUM(S156:S160)+SUM(S141:S150)+SUM(S177:S179)+SUM(S181:S185)+SUM(S166:S175)+SUM(S202:S204)+SUM(S206:S210)+SUM(S191:S200)+SUM(S227:S229)+SUM(S231:S235)+SUM(S216:S225)+SUM(S252:S254)+SUM(S256:S260)+SUM(S241:S250)+SUM(S277:S279)+SUM(S281:S285)+SUM(S14:S23)+SUM(S25:S27)+SUM(S29:S33)+S12+S38+S63+S88+S113+S139+S164+S189+S214+S239+S264</f>
        <v>0</v>
      </c>
      <c r="T8" s="385">
        <f t="shared" ref="T8:AD8" si="1">SUM(T40:T49)+SUM(T51:T53)+SUM(T55:T59)+SUM(T65:T74)+SUM(T76:T78)+SUM(T80:T84)+SUM(T266:T275)+SUM(T101:T103)+SUM(T105:T109)+SUM(T115:T124)+SUM(T126:T128)+SUM(T130:T134)+SUM(T90:T99)+SUM(T152:T154)+SUM(T156:T160)+SUM(T141:T150)+SUM(T177:T179)+SUM(T181:T185)+SUM(T166:T175)+SUM(T202:T204)+SUM(T206:T210)+SUM(T191:T200)+SUM(T227:T229)+SUM(T231:T235)+SUM(T216:T225)+SUM(T252:T254)+SUM(T256:T260)+SUM(T241:T250)+SUM(T277:T279)+SUM(T281:T285)+SUM(T14:T23)+SUM(T25:T27)+SUM(T29:T33)+T12+T38+T63+T88+T113+T139+T164+T189+T214+T239+T264</f>
        <v>0</v>
      </c>
      <c r="U8" s="385">
        <f t="shared" si="1"/>
        <v>0</v>
      </c>
      <c r="V8" s="385">
        <f t="shared" si="1"/>
        <v>0</v>
      </c>
      <c r="W8" s="385">
        <f t="shared" si="1"/>
        <v>0</v>
      </c>
      <c r="X8" s="385">
        <f t="shared" si="1"/>
        <v>0</v>
      </c>
      <c r="Y8" s="385">
        <f t="shared" si="1"/>
        <v>0</v>
      </c>
      <c r="Z8" s="385">
        <f t="shared" si="1"/>
        <v>0</v>
      </c>
      <c r="AA8" s="385">
        <f t="shared" si="1"/>
        <v>0</v>
      </c>
      <c r="AB8" s="385">
        <f t="shared" si="1"/>
        <v>0</v>
      </c>
      <c r="AC8" s="385">
        <f t="shared" si="1"/>
        <v>0</v>
      </c>
      <c r="AD8" s="378">
        <f t="shared" si="1"/>
        <v>0</v>
      </c>
      <c r="AE8" s="17"/>
      <c r="AF8" s="371">
        <f>SUM(AF40:AF49)+SUM(AF51:AF53)+SUM(AF55:AF59)+SUM(AF65:AF74)+SUM(AF76:AF78)+SUM(AF80:AF84)+SUM(AF266:AF275)+SUM(AF101:AF103)+SUM(AF105:AF109)+SUM(AF115:AF124)+SUM(AF126:AF128)+SUM(AF130:AF134)+SUM(AF90:AF99)+SUM(AF152:AF154)+SUM(AF156:AF160)+SUM(AF141:AF150)+SUM(AF177:AF179)+SUM(AF181:AF185)+SUM(AF166:AF175)+SUM(AF202:AF204)+SUM(AF206:AF210)+SUM(AF191:AF200)+SUM(AF227:AF229)+SUM(AF231:AF235)+SUM(AF216:AF225)+SUM(AF252:AF254)+SUM(AF256:AF260)+SUM(AF241:AF250)+SUM(AF277:AF279)+SUM(AF281:AF285)+SUM(AF14:AF23)+SUM(AF25:AF27)+SUM(AF29:AF33)+AF12+AF38+AF63+AF88+AF113+AF139+AF164+AF189+AF214+AF239+AF264</f>
        <v>0</v>
      </c>
      <c r="AG8" s="385">
        <f t="shared" ref="AG8:AQ8" si="2">SUM(AG40:AG49)+SUM(AG51:AG53)+SUM(AG55:AG59)+SUM(AG65:AG74)+SUM(AG76:AG78)+SUM(AG80:AG84)+SUM(AG266:AG275)+SUM(AG101:AG103)+SUM(AG105:AG109)+SUM(AG115:AG124)+SUM(AG126:AG128)+SUM(AG130:AG134)+SUM(AG90:AG99)+SUM(AG152:AG154)+SUM(AG156:AG160)+SUM(AG141:AG150)+SUM(AG177:AG179)+SUM(AG181:AG185)+SUM(AG166:AG175)+SUM(AG202:AG204)+SUM(AG206:AG210)+SUM(AG191:AG200)+SUM(AG227:AG229)+SUM(AG231:AG235)+SUM(AG216:AG225)+SUM(AG252:AG254)+SUM(AG256:AG260)+SUM(AG241:AG250)+SUM(AG277:AG279)+SUM(AG281:AG285)+SUM(AG14:AG23)+SUM(AG25:AG27)+SUM(AG29:AG33)+AG12+AG38+AG63+AG88+AG113+AG139+AG164+AG189+AG214+AG239+AG264</f>
        <v>0</v>
      </c>
      <c r="AH8" s="385">
        <f t="shared" si="2"/>
        <v>0</v>
      </c>
      <c r="AI8" s="385">
        <f t="shared" si="2"/>
        <v>0</v>
      </c>
      <c r="AJ8" s="385">
        <f t="shared" si="2"/>
        <v>0</v>
      </c>
      <c r="AK8" s="385">
        <f t="shared" si="2"/>
        <v>0</v>
      </c>
      <c r="AL8" s="385">
        <f t="shared" si="2"/>
        <v>0</v>
      </c>
      <c r="AM8" s="385">
        <f t="shared" si="2"/>
        <v>0</v>
      </c>
      <c r="AN8" s="385">
        <f t="shared" si="2"/>
        <v>0</v>
      </c>
      <c r="AO8" s="385">
        <f t="shared" si="2"/>
        <v>0</v>
      </c>
      <c r="AP8" s="385">
        <f t="shared" si="2"/>
        <v>0</v>
      </c>
      <c r="AQ8" s="378">
        <f t="shared" si="2"/>
        <v>0</v>
      </c>
      <c r="AR8" s="17"/>
      <c r="AS8" s="371">
        <f>SUM(AS40:AS49)+SUM(AS51:AS53)+SUM(AS55:AS59)+SUM(AS65:AS74)+SUM(AS76:AS78)+SUM(AS80:AS84)+SUM(AS266:AS275)+SUM(AS101:AS103)+SUM(AS105:AS109)+SUM(AS115:AS124)+SUM(AS126:AS128)+SUM(AS130:AS134)+SUM(AS90:AS99)+SUM(AS152:AS154)+SUM(AS156:AS160)+SUM(AS141:AS150)+SUM(AS177:AS179)+SUM(AS181:AS185)+SUM(AS166:AS175)+SUM(AS202:AS204)+SUM(AS206:AS210)+SUM(AS191:AS200)+SUM(AS227:AS229)+SUM(AS231:AS235)+SUM(AS216:AS225)+SUM(AS252:AS254)+SUM(AS256:AS260)+SUM(AS241:AS250)+SUM(AS277:AS279)+SUM(AS281:AS285)+SUM(AS14:AS23)+SUM(AS25:AS27)+SUM(AS29:AS33)+AS12+AS38+AS63+AS88+AS113+AS139+AS164+AS189+AS214+AS239+AS264</f>
        <v>0</v>
      </c>
      <c r="AT8" s="385">
        <f t="shared" ref="AT8:BD8" si="3">SUM(AT40:AT49)+SUM(AT51:AT53)+SUM(AT55:AT59)+SUM(AT65:AT74)+SUM(AT76:AT78)+SUM(AT80:AT84)+SUM(AT266:AT275)+SUM(AT101:AT103)+SUM(AT105:AT109)+SUM(AT115:AT124)+SUM(AT126:AT128)+SUM(AT130:AT134)+SUM(AT90:AT99)+SUM(AT152:AT154)+SUM(AT156:AT160)+SUM(AT141:AT150)+SUM(AT177:AT179)+SUM(AT181:AT185)+SUM(AT166:AT175)+SUM(AT202:AT204)+SUM(AT206:AT210)+SUM(AT191:AT200)+SUM(AT227:AT229)+SUM(AT231:AT235)+SUM(AT216:AT225)+SUM(AT252:AT254)+SUM(AT256:AT260)+SUM(AT241:AT250)+SUM(AT277:AT279)+SUM(AT281:AT285)+SUM(AT14:AT23)+SUM(AT25:AT27)+SUM(AT29:AT33)+AT12+AT38+AT63+AT88+AT113+AT139+AT164+AT189+AT214+AT239+AT264</f>
        <v>0</v>
      </c>
      <c r="AU8" s="385">
        <f t="shared" si="3"/>
        <v>0</v>
      </c>
      <c r="AV8" s="385">
        <f t="shared" si="3"/>
        <v>0</v>
      </c>
      <c r="AW8" s="385">
        <f t="shared" si="3"/>
        <v>0</v>
      </c>
      <c r="AX8" s="385">
        <f t="shared" si="3"/>
        <v>0</v>
      </c>
      <c r="AY8" s="385">
        <f t="shared" si="3"/>
        <v>0</v>
      </c>
      <c r="AZ8" s="385">
        <f t="shared" si="3"/>
        <v>0</v>
      </c>
      <c r="BA8" s="385">
        <f t="shared" si="3"/>
        <v>0</v>
      </c>
      <c r="BB8" s="385">
        <f t="shared" si="3"/>
        <v>0</v>
      </c>
      <c r="BC8" s="385">
        <f t="shared" si="3"/>
        <v>0</v>
      </c>
      <c r="BD8" s="378">
        <f t="shared" si="3"/>
        <v>0</v>
      </c>
    </row>
    <row r="9" spans="1:56" ht="23" x14ac:dyDescent="0.35">
      <c r="E9" s="45" t="s">
        <v>36</v>
      </c>
      <c r="F9" s="372"/>
      <c r="G9" s="386"/>
      <c r="H9" s="386"/>
      <c r="I9" s="386"/>
      <c r="J9" s="386"/>
      <c r="K9" s="386"/>
      <c r="L9" s="386"/>
      <c r="M9" s="386"/>
      <c r="N9" s="386"/>
      <c r="O9" s="386"/>
      <c r="P9" s="386"/>
      <c r="Q9" s="379"/>
      <c r="R9" s="7"/>
      <c r="S9" s="372"/>
      <c r="T9" s="386"/>
      <c r="U9" s="386"/>
      <c r="V9" s="386"/>
      <c r="W9" s="386"/>
      <c r="X9" s="386"/>
      <c r="Y9" s="386"/>
      <c r="Z9" s="386"/>
      <c r="AA9" s="386"/>
      <c r="AB9" s="386"/>
      <c r="AC9" s="386"/>
      <c r="AD9" s="379"/>
      <c r="AE9" s="7"/>
      <c r="AF9" s="372"/>
      <c r="AG9" s="386"/>
      <c r="AH9" s="386"/>
      <c r="AI9" s="386"/>
      <c r="AJ9" s="386"/>
      <c r="AK9" s="386"/>
      <c r="AL9" s="386"/>
      <c r="AM9" s="386"/>
      <c r="AN9" s="386"/>
      <c r="AO9" s="386"/>
      <c r="AP9" s="386"/>
      <c r="AQ9" s="379"/>
      <c r="AR9" s="7"/>
      <c r="AS9" s="372"/>
      <c r="AT9" s="386"/>
      <c r="AU9" s="386"/>
      <c r="AV9" s="386"/>
      <c r="AW9" s="386"/>
      <c r="AX9" s="386"/>
      <c r="AY9" s="386"/>
      <c r="AZ9" s="386"/>
      <c r="BA9" s="386"/>
      <c r="BB9" s="386"/>
      <c r="BC9" s="386"/>
      <c r="BD9" s="379"/>
    </row>
    <row r="10" spans="1:56" ht="23" x14ac:dyDescent="0.35">
      <c r="B10" s="57"/>
      <c r="C10" s="57"/>
      <c r="E10" s="46" t="s">
        <v>200</v>
      </c>
      <c r="F10" s="327"/>
      <c r="G10" s="326"/>
      <c r="H10" s="326"/>
      <c r="I10" s="326"/>
      <c r="J10" s="326"/>
      <c r="K10" s="326"/>
      <c r="L10" s="326"/>
      <c r="M10" s="326"/>
      <c r="N10" s="326"/>
      <c r="O10" s="326"/>
      <c r="P10" s="326"/>
      <c r="Q10" s="9"/>
      <c r="R10" s="7"/>
      <c r="S10" s="327"/>
      <c r="T10" s="326"/>
      <c r="U10" s="326"/>
      <c r="V10" s="326"/>
      <c r="W10" s="326"/>
      <c r="X10" s="326"/>
      <c r="Y10" s="326"/>
      <c r="Z10" s="326"/>
      <c r="AA10" s="326"/>
      <c r="AB10" s="326"/>
      <c r="AC10" s="326"/>
      <c r="AD10" s="9"/>
      <c r="AE10" s="7"/>
      <c r="AF10" s="327"/>
      <c r="AG10" s="326"/>
      <c r="AH10" s="326"/>
      <c r="AI10" s="326"/>
      <c r="AJ10" s="326"/>
      <c r="AK10" s="326"/>
      <c r="AL10" s="326"/>
      <c r="AM10" s="326"/>
      <c r="AN10" s="326"/>
      <c r="AO10" s="326"/>
      <c r="AP10" s="326"/>
      <c r="AQ10" s="9"/>
      <c r="AR10" s="7"/>
      <c r="AS10" s="327"/>
      <c r="AT10" s="326"/>
      <c r="AU10" s="326"/>
      <c r="AV10" s="326"/>
      <c r="AW10" s="326"/>
      <c r="AX10" s="326"/>
      <c r="AY10" s="326"/>
      <c r="AZ10" s="326"/>
      <c r="BA10" s="326"/>
      <c r="BB10" s="326"/>
      <c r="BC10" s="326"/>
      <c r="BD10" s="9"/>
    </row>
    <row r="11" spans="1:56" ht="23" x14ac:dyDescent="0.35">
      <c r="B11" s="57"/>
      <c r="C11" s="57"/>
      <c r="E11" s="262" t="s">
        <v>202</v>
      </c>
      <c r="F11" s="373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380"/>
      <c r="R11" s="7"/>
      <c r="S11" s="373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380"/>
      <c r="AE11" s="7"/>
      <c r="AF11" s="373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380"/>
      <c r="AR11" s="7"/>
      <c r="AS11" s="373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380"/>
    </row>
    <row r="12" spans="1:56" ht="23" x14ac:dyDescent="0.35">
      <c r="A12" s="37" t="s">
        <v>35</v>
      </c>
      <c r="B12" s="37" t="s">
        <v>175</v>
      </c>
      <c r="C12" s="37">
        <v>1</v>
      </c>
      <c r="E12" s="47" t="s">
        <v>308</v>
      </c>
      <c r="F12" s="374"/>
      <c r="G12" s="39"/>
      <c r="H12" s="39"/>
      <c r="I12" s="39"/>
      <c r="J12" s="39"/>
      <c r="K12" s="39"/>
      <c r="L12" s="39"/>
      <c r="M12" s="39"/>
      <c r="N12" s="39"/>
      <c r="O12" s="39"/>
      <c r="P12" s="39"/>
      <c r="Q12" s="381"/>
      <c r="R12" s="7"/>
      <c r="S12" s="390"/>
      <c r="T12" s="391"/>
      <c r="U12" s="391"/>
      <c r="V12" s="391"/>
      <c r="W12" s="391"/>
      <c r="X12" s="391"/>
      <c r="Y12" s="391"/>
      <c r="Z12" s="391"/>
      <c r="AA12" s="391"/>
      <c r="AB12" s="391"/>
      <c r="AC12" s="391"/>
      <c r="AD12" s="392"/>
      <c r="AE12" s="7"/>
      <c r="AF12" s="374"/>
      <c r="AG12" s="39"/>
      <c r="AH12" s="39"/>
      <c r="AI12" s="39"/>
      <c r="AJ12" s="39"/>
      <c r="AK12" s="39"/>
      <c r="AL12" s="39"/>
      <c r="AM12" s="39"/>
      <c r="AN12" s="39"/>
      <c r="AO12" s="39"/>
      <c r="AP12" s="39"/>
      <c r="AQ12" s="381"/>
      <c r="AR12" s="7"/>
      <c r="AS12" s="374"/>
      <c r="AT12" s="39"/>
      <c r="AU12" s="39"/>
      <c r="AV12" s="39"/>
      <c r="AW12" s="39"/>
      <c r="AX12" s="39"/>
      <c r="AY12" s="39"/>
      <c r="AZ12" s="39"/>
      <c r="BA12" s="39"/>
      <c r="BB12" s="39"/>
      <c r="BC12" s="39"/>
      <c r="BD12" s="381"/>
    </row>
    <row r="13" spans="1:56" ht="23" x14ac:dyDescent="0.35">
      <c r="B13" s="58"/>
      <c r="C13" s="58"/>
      <c r="E13" s="71" t="s">
        <v>370</v>
      </c>
      <c r="F13" s="375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380"/>
      <c r="R13" s="7"/>
      <c r="S13" s="375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380"/>
      <c r="AE13" s="7"/>
      <c r="AF13" s="375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380"/>
      <c r="AR13" s="7"/>
      <c r="AS13" s="375"/>
      <c r="AT13" s="19"/>
      <c r="AU13" s="19"/>
      <c r="AV13" s="19"/>
      <c r="AW13" s="19"/>
      <c r="AX13" s="19"/>
      <c r="AY13" s="19"/>
      <c r="AZ13" s="19"/>
      <c r="BA13" s="19"/>
      <c r="BB13" s="19"/>
      <c r="BC13" s="19"/>
      <c r="BD13" s="380"/>
    </row>
    <row r="14" spans="1:56" ht="23" x14ac:dyDescent="0.35">
      <c r="A14" s="37" t="s">
        <v>35</v>
      </c>
      <c r="B14" s="37" t="s">
        <v>176</v>
      </c>
      <c r="C14" s="37">
        <v>2</v>
      </c>
      <c r="E14" s="72" t="s">
        <v>206</v>
      </c>
      <c r="F14" s="374"/>
      <c r="G14" s="39"/>
      <c r="H14" s="39"/>
      <c r="I14" s="39"/>
      <c r="J14" s="39"/>
      <c r="K14" s="39"/>
      <c r="L14" s="39"/>
      <c r="M14" s="39"/>
      <c r="N14" s="39"/>
      <c r="O14" s="39"/>
      <c r="P14" s="39"/>
      <c r="Q14" s="381"/>
      <c r="R14" s="7"/>
      <c r="S14" s="374"/>
      <c r="T14" s="39"/>
      <c r="U14" s="39"/>
      <c r="V14" s="39"/>
      <c r="W14" s="39"/>
      <c r="X14" s="39"/>
      <c r="Y14" s="39"/>
      <c r="Z14" s="39"/>
      <c r="AA14" s="39"/>
      <c r="AB14" s="39"/>
      <c r="AC14" s="39"/>
      <c r="AD14" s="381"/>
      <c r="AE14" s="7"/>
      <c r="AF14" s="374"/>
      <c r="AG14" s="39"/>
      <c r="AH14" s="39"/>
      <c r="AI14" s="39"/>
      <c r="AJ14" s="39"/>
      <c r="AK14" s="39"/>
      <c r="AL14" s="39"/>
      <c r="AM14" s="39"/>
      <c r="AN14" s="39"/>
      <c r="AO14" s="39"/>
      <c r="AP14" s="39"/>
      <c r="AQ14" s="381"/>
      <c r="AR14" s="7"/>
      <c r="AS14" s="374"/>
      <c r="AT14" s="39"/>
      <c r="AU14" s="39"/>
      <c r="AV14" s="39"/>
      <c r="AW14" s="39"/>
      <c r="AX14" s="39"/>
      <c r="AY14" s="39"/>
      <c r="AZ14" s="39"/>
      <c r="BA14" s="39"/>
      <c r="BB14" s="39"/>
      <c r="BC14" s="39"/>
      <c r="BD14" s="381"/>
    </row>
    <row r="15" spans="1:56" ht="23" x14ac:dyDescent="0.35">
      <c r="A15" s="37" t="s">
        <v>35</v>
      </c>
      <c r="B15" s="37" t="s">
        <v>177</v>
      </c>
      <c r="C15" s="37">
        <v>3</v>
      </c>
      <c r="E15" s="72" t="s">
        <v>207</v>
      </c>
      <c r="F15" s="390"/>
      <c r="G15" s="391"/>
      <c r="H15" s="391"/>
      <c r="I15" s="391"/>
      <c r="J15" s="391"/>
      <c r="K15" s="391"/>
      <c r="L15" s="391"/>
      <c r="M15" s="391"/>
      <c r="N15" s="391"/>
      <c r="O15" s="391"/>
      <c r="P15" s="391"/>
      <c r="Q15" s="392"/>
      <c r="R15" s="7"/>
      <c r="S15" s="390"/>
      <c r="T15" s="391"/>
      <c r="U15" s="391"/>
      <c r="V15" s="391"/>
      <c r="W15" s="391"/>
      <c r="X15" s="391"/>
      <c r="Y15" s="391"/>
      <c r="Z15" s="391"/>
      <c r="AA15" s="391"/>
      <c r="AB15" s="391"/>
      <c r="AC15" s="391"/>
      <c r="AD15" s="392"/>
      <c r="AE15" s="7"/>
      <c r="AF15" s="390"/>
      <c r="AG15" s="391"/>
      <c r="AH15" s="391"/>
      <c r="AI15" s="391"/>
      <c r="AJ15" s="391"/>
      <c r="AK15" s="391"/>
      <c r="AL15" s="391"/>
      <c r="AM15" s="391"/>
      <c r="AN15" s="391"/>
      <c r="AO15" s="391"/>
      <c r="AP15" s="391"/>
      <c r="AQ15" s="392"/>
      <c r="AR15" s="7"/>
      <c r="AS15" s="390"/>
      <c r="AT15" s="391"/>
      <c r="AU15" s="391"/>
      <c r="AV15" s="391"/>
      <c r="AW15" s="391"/>
      <c r="AX15" s="391"/>
      <c r="AY15" s="391"/>
      <c r="AZ15" s="391"/>
      <c r="BA15" s="391"/>
      <c r="BB15" s="391"/>
      <c r="BC15" s="391"/>
      <c r="BD15" s="392"/>
    </row>
    <row r="16" spans="1:56" ht="23" x14ac:dyDescent="0.35">
      <c r="A16" s="37" t="s">
        <v>35</v>
      </c>
      <c r="B16" s="37" t="s">
        <v>178</v>
      </c>
      <c r="C16" s="37">
        <v>4</v>
      </c>
      <c r="E16" s="72" t="s">
        <v>208</v>
      </c>
      <c r="F16" s="374"/>
      <c r="G16" s="39"/>
      <c r="H16" s="39"/>
      <c r="I16" s="39"/>
      <c r="J16" s="39"/>
      <c r="K16" s="39"/>
      <c r="L16" s="39"/>
      <c r="M16" s="39"/>
      <c r="N16" s="39"/>
      <c r="O16" s="39"/>
      <c r="P16" s="39"/>
      <c r="Q16" s="381"/>
      <c r="R16" s="7"/>
      <c r="S16" s="374"/>
      <c r="T16" s="39"/>
      <c r="U16" s="39"/>
      <c r="V16" s="39"/>
      <c r="W16" s="39"/>
      <c r="X16" s="39"/>
      <c r="Y16" s="39"/>
      <c r="Z16" s="39"/>
      <c r="AA16" s="39"/>
      <c r="AB16" s="39"/>
      <c r="AC16" s="39"/>
      <c r="AD16" s="381"/>
      <c r="AE16" s="7"/>
      <c r="AF16" s="374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81"/>
      <c r="AR16" s="7"/>
      <c r="AS16" s="374"/>
      <c r="AT16" s="39"/>
      <c r="AU16" s="39"/>
      <c r="AV16" s="39"/>
      <c r="AW16" s="39"/>
      <c r="AX16" s="39"/>
      <c r="AY16" s="39"/>
      <c r="AZ16" s="39"/>
      <c r="BA16" s="39"/>
      <c r="BB16" s="39"/>
      <c r="BC16" s="39"/>
      <c r="BD16" s="381"/>
    </row>
    <row r="17" spans="1:56" ht="23" x14ac:dyDescent="0.35">
      <c r="A17" s="37" t="s">
        <v>35</v>
      </c>
      <c r="B17" s="37" t="s">
        <v>179</v>
      </c>
      <c r="C17" s="37">
        <v>5</v>
      </c>
      <c r="E17" s="72" t="s">
        <v>209</v>
      </c>
      <c r="F17" s="390"/>
      <c r="G17" s="391"/>
      <c r="H17" s="391"/>
      <c r="I17" s="391"/>
      <c r="J17" s="391"/>
      <c r="K17" s="391"/>
      <c r="L17" s="391"/>
      <c r="M17" s="391"/>
      <c r="N17" s="391"/>
      <c r="O17" s="391"/>
      <c r="P17" s="391"/>
      <c r="Q17" s="392"/>
      <c r="R17" s="7"/>
      <c r="S17" s="390"/>
      <c r="T17" s="391"/>
      <c r="U17" s="391"/>
      <c r="V17" s="391"/>
      <c r="W17" s="391"/>
      <c r="X17" s="391"/>
      <c r="Y17" s="391"/>
      <c r="Z17" s="391"/>
      <c r="AA17" s="391"/>
      <c r="AB17" s="391"/>
      <c r="AC17" s="391"/>
      <c r="AD17" s="392"/>
      <c r="AE17" s="7"/>
      <c r="AF17" s="390"/>
      <c r="AG17" s="391"/>
      <c r="AH17" s="391"/>
      <c r="AI17" s="391"/>
      <c r="AJ17" s="391"/>
      <c r="AK17" s="391"/>
      <c r="AL17" s="391"/>
      <c r="AM17" s="391"/>
      <c r="AN17" s="391"/>
      <c r="AO17" s="391"/>
      <c r="AP17" s="391"/>
      <c r="AQ17" s="392"/>
      <c r="AR17" s="7"/>
      <c r="AS17" s="390"/>
      <c r="AT17" s="391"/>
      <c r="AU17" s="391"/>
      <c r="AV17" s="391"/>
      <c r="AW17" s="391"/>
      <c r="AX17" s="391"/>
      <c r="AY17" s="391"/>
      <c r="AZ17" s="391"/>
      <c r="BA17" s="391"/>
      <c r="BB17" s="391"/>
      <c r="BC17" s="391"/>
      <c r="BD17" s="392"/>
    </row>
    <row r="18" spans="1:56" ht="23" x14ac:dyDescent="0.35">
      <c r="A18" s="37" t="s">
        <v>35</v>
      </c>
      <c r="B18" s="37" t="s">
        <v>180</v>
      </c>
      <c r="C18" s="37">
        <v>6</v>
      </c>
      <c r="E18" s="72" t="s">
        <v>210</v>
      </c>
      <c r="F18" s="390"/>
      <c r="G18" s="391"/>
      <c r="H18" s="391"/>
      <c r="I18" s="391"/>
      <c r="J18" s="391"/>
      <c r="K18" s="391"/>
      <c r="L18" s="391"/>
      <c r="M18" s="391"/>
      <c r="N18" s="391"/>
      <c r="O18" s="391"/>
      <c r="P18" s="391"/>
      <c r="Q18" s="392"/>
      <c r="R18" s="7"/>
      <c r="S18" s="390"/>
      <c r="T18" s="391"/>
      <c r="U18" s="391"/>
      <c r="V18" s="391"/>
      <c r="W18" s="391"/>
      <c r="X18" s="391"/>
      <c r="Y18" s="391"/>
      <c r="Z18" s="391"/>
      <c r="AA18" s="391"/>
      <c r="AB18" s="391"/>
      <c r="AC18" s="391"/>
      <c r="AD18" s="392"/>
      <c r="AE18" s="7"/>
      <c r="AF18" s="390"/>
      <c r="AG18" s="391"/>
      <c r="AH18" s="391"/>
      <c r="AI18" s="391"/>
      <c r="AJ18" s="391"/>
      <c r="AK18" s="391"/>
      <c r="AL18" s="391"/>
      <c r="AM18" s="391"/>
      <c r="AN18" s="391"/>
      <c r="AO18" s="391"/>
      <c r="AP18" s="391"/>
      <c r="AQ18" s="392"/>
      <c r="AR18" s="7"/>
      <c r="AS18" s="390"/>
      <c r="AT18" s="391"/>
      <c r="AU18" s="391"/>
      <c r="AV18" s="391"/>
      <c r="AW18" s="391"/>
      <c r="AX18" s="391"/>
      <c r="AY18" s="391"/>
      <c r="AZ18" s="391"/>
      <c r="BA18" s="391"/>
      <c r="BB18" s="391"/>
      <c r="BC18" s="391"/>
      <c r="BD18" s="392"/>
    </row>
    <row r="19" spans="1:56" ht="23" x14ac:dyDescent="0.35">
      <c r="A19" s="37" t="s">
        <v>35</v>
      </c>
      <c r="B19" s="37" t="s">
        <v>181</v>
      </c>
      <c r="C19" s="37">
        <v>7</v>
      </c>
      <c r="E19" s="72" t="s">
        <v>211</v>
      </c>
      <c r="F19" s="390"/>
      <c r="G19" s="391"/>
      <c r="H19" s="391"/>
      <c r="I19" s="391"/>
      <c r="J19" s="391"/>
      <c r="K19" s="391"/>
      <c r="L19" s="391"/>
      <c r="M19" s="391"/>
      <c r="N19" s="391"/>
      <c r="O19" s="391"/>
      <c r="P19" s="391"/>
      <c r="Q19" s="392"/>
      <c r="R19" s="7"/>
      <c r="S19" s="390"/>
      <c r="T19" s="391"/>
      <c r="U19" s="391"/>
      <c r="V19" s="391"/>
      <c r="W19" s="391"/>
      <c r="X19" s="391"/>
      <c r="Y19" s="391"/>
      <c r="Z19" s="391"/>
      <c r="AA19" s="391"/>
      <c r="AB19" s="391"/>
      <c r="AC19" s="391"/>
      <c r="AD19" s="392"/>
      <c r="AE19" s="7"/>
      <c r="AF19" s="390"/>
      <c r="AG19" s="391"/>
      <c r="AH19" s="391"/>
      <c r="AI19" s="391"/>
      <c r="AJ19" s="391"/>
      <c r="AK19" s="391"/>
      <c r="AL19" s="391"/>
      <c r="AM19" s="391"/>
      <c r="AN19" s="391"/>
      <c r="AO19" s="391"/>
      <c r="AP19" s="391"/>
      <c r="AQ19" s="392"/>
      <c r="AR19" s="7"/>
      <c r="AS19" s="390"/>
      <c r="AT19" s="391"/>
      <c r="AU19" s="391"/>
      <c r="AV19" s="391"/>
      <c r="AW19" s="391"/>
      <c r="AX19" s="391"/>
      <c r="AY19" s="391"/>
      <c r="AZ19" s="391"/>
      <c r="BA19" s="391"/>
      <c r="BB19" s="391"/>
      <c r="BC19" s="391"/>
      <c r="BD19" s="392"/>
    </row>
    <row r="20" spans="1:56" ht="23" x14ac:dyDescent="0.35">
      <c r="A20" s="37" t="s">
        <v>35</v>
      </c>
      <c r="B20" s="37" t="s">
        <v>182</v>
      </c>
      <c r="C20" s="37">
        <v>8</v>
      </c>
      <c r="E20" s="72" t="s">
        <v>212</v>
      </c>
      <c r="F20" s="390"/>
      <c r="G20" s="391"/>
      <c r="H20" s="391"/>
      <c r="I20" s="391"/>
      <c r="J20" s="391"/>
      <c r="K20" s="391"/>
      <c r="L20" s="391"/>
      <c r="M20" s="391"/>
      <c r="N20" s="391"/>
      <c r="O20" s="391"/>
      <c r="P20" s="391"/>
      <c r="Q20" s="392"/>
      <c r="R20" s="7"/>
      <c r="S20" s="390"/>
      <c r="T20" s="391"/>
      <c r="U20" s="391"/>
      <c r="V20" s="391"/>
      <c r="W20" s="391"/>
      <c r="X20" s="391"/>
      <c r="Y20" s="391"/>
      <c r="Z20" s="391"/>
      <c r="AA20" s="391"/>
      <c r="AB20" s="391"/>
      <c r="AC20" s="391"/>
      <c r="AD20" s="392"/>
      <c r="AE20" s="7"/>
      <c r="AF20" s="390"/>
      <c r="AG20" s="391"/>
      <c r="AH20" s="391"/>
      <c r="AI20" s="391"/>
      <c r="AJ20" s="391"/>
      <c r="AK20" s="391"/>
      <c r="AL20" s="391"/>
      <c r="AM20" s="391"/>
      <c r="AN20" s="391"/>
      <c r="AO20" s="391"/>
      <c r="AP20" s="391"/>
      <c r="AQ20" s="392"/>
      <c r="AR20" s="7"/>
      <c r="AS20" s="390"/>
      <c r="AT20" s="391"/>
      <c r="AU20" s="391"/>
      <c r="AV20" s="391"/>
      <c r="AW20" s="391"/>
      <c r="AX20" s="391"/>
      <c r="AY20" s="391"/>
      <c r="AZ20" s="391"/>
      <c r="BA20" s="391"/>
      <c r="BB20" s="391"/>
      <c r="BC20" s="391"/>
      <c r="BD20" s="392"/>
    </row>
    <row r="21" spans="1:56" ht="23" x14ac:dyDescent="0.35">
      <c r="A21" s="37" t="s">
        <v>35</v>
      </c>
      <c r="B21" s="37" t="s">
        <v>183</v>
      </c>
      <c r="C21" s="37">
        <v>9</v>
      </c>
      <c r="E21" s="47" t="s">
        <v>213</v>
      </c>
      <c r="F21" s="374"/>
      <c r="G21" s="39"/>
      <c r="H21" s="39"/>
      <c r="I21" s="39"/>
      <c r="J21" s="39"/>
      <c r="K21" s="39"/>
      <c r="L21" s="39"/>
      <c r="M21" s="39"/>
      <c r="N21" s="39"/>
      <c r="O21" s="39"/>
      <c r="P21" s="39"/>
      <c r="Q21" s="381"/>
      <c r="R21" s="7"/>
      <c r="S21" s="374"/>
      <c r="T21" s="39"/>
      <c r="U21" s="39"/>
      <c r="V21" s="39"/>
      <c r="W21" s="39"/>
      <c r="X21" s="39"/>
      <c r="Y21" s="39"/>
      <c r="Z21" s="39"/>
      <c r="AA21" s="39"/>
      <c r="AB21" s="39"/>
      <c r="AC21" s="39"/>
      <c r="AD21" s="381"/>
      <c r="AE21" s="7"/>
      <c r="AF21" s="374"/>
      <c r="AG21" s="39"/>
      <c r="AH21" s="39"/>
      <c r="AI21" s="39"/>
      <c r="AJ21" s="39"/>
      <c r="AK21" s="39"/>
      <c r="AL21" s="39"/>
      <c r="AM21" s="39"/>
      <c r="AN21" s="39"/>
      <c r="AO21" s="39"/>
      <c r="AP21" s="39"/>
      <c r="AQ21" s="381"/>
      <c r="AR21" s="7"/>
      <c r="AS21" s="374"/>
      <c r="AT21" s="39"/>
      <c r="AU21" s="39"/>
      <c r="AV21" s="39"/>
      <c r="AW21" s="39"/>
      <c r="AX21" s="39"/>
      <c r="AY21" s="39"/>
      <c r="AZ21" s="39"/>
      <c r="BA21" s="39"/>
      <c r="BB21" s="39"/>
      <c r="BC21" s="39"/>
      <c r="BD21" s="381"/>
    </row>
    <row r="22" spans="1:56" ht="23" x14ac:dyDescent="0.35">
      <c r="A22" s="37" t="s">
        <v>35</v>
      </c>
      <c r="B22" s="37" t="s">
        <v>184</v>
      </c>
      <c r="C22" s="37">
        <v>10</v>
      </c>
      <c r="E22" s="267" t="s">
        <v>214</v>
      </c>
      <c r="F22" s="374"/>
      <c r="G22" s="39"/>
      <c r="H22" s="39"/>
      <c r="I22" s="39"/>
      <c r="J22" s="39"/>
      <c r="K22" s="39"/>
      <c r="L22" s="39"/>
      <c r="M22" s="39"/>
      <c r="N22" s="39"/>
      <c r="O22" s="39"/>
      <c r="P22" s="39"/>
      <c r="Q22" s="381"/>
      <c r="R22" s="7"/>
      <c r="S22" s="390"/>
      <c r="T22" s="391"/>
      <c r="U22" s="391"/>
      <c r="V22" s="391"/>
      <c r="W22" s="391"/>
      <c r="X22" s="391"/>
      <c r="Y22" s="391"/>
      <c r="Z22" s="391"/>
      <c r="AA22" s="391"/>
      <c r="AB22" s="391"/>
      <c r="AC22" s="391"/>
      <c r="AD22" s="392"/>
      <c r="AE22" s="7"/>
      <c r="AF22" s="374"/>
      <c r="AG22" s="39"/>
      <c r="AH22" s="39"/>
      <c r="AI22" s="39"/>
      <c r="AJ22" s="39"/>
      <c r="AK22" s="39"/>
      <c r="AL22" s="39"/>
      <c r="AM22" s="39"/>
      <c r="AN22" s="39"/>
      <c r="AO22" s="39"/>
      <c r="AP22" s="39"/>
      <c r="AQ22" s="381"/>
      <c r="AR22" s="7"/>
      <c r="AS22" s="374"/>
      <c r="AT22" s="39"/>
      <c r="AU22" s="39"/>
      <c r="AV22" s="39"/>
      <c r="AW22" s="39"/>
      <c r="AX22" s="39"/>
      <c r="AY22" s="39"/>
      <c r="AZ22" s="39"/>
      <c r="BA22" s="39"/>
      <c r="BB22" s="39"/>
      <c r="BC22" s="39"/>
      <c r="BD22" s="381"/>
    </row>
    <row r="23" spans="1:56" ht="23" x14ac:dyDescent="0.35">
      <c r="A23" s="37" t="s">
        <v>35</v>
      </c>
      <c r="B23" s="37" t="s">
        <v>185</v>
      </c>
      <c r="C23" s="37">
        <v>11</v>
      </c>
      <c r="E23" s="267" t="s">
        <v>215</v>
      </c>
      <c r="F23" s="374"/>
      <c r="G23" s="39"/>
      <c r="H23" s="39"/>
      <c r="I23" s="39"/>
      <c r="J23" s="39"/>
      <c r="K23" s="39"/>
      <c r="L23" s="39"/>
      <c r="M23" s="39"/>
      <c r="N23" s="39"/>
      <c r="O23" s="39"/>
      <c r="P23" s="39"/>
      <c r="Q23" s="381"/>
      <c r="R23" s="7"/>
      <c r="S23" s="374"/>
      <c r="T23" s="39"/>
      <c r="U23" s="39"/>
      <c r="V23" s="39"/>
      <c r="W23" s="39"/>
      <c r="X23" s="39"/>
      <c r="Y23" s="39"/>
      <c r="Z23" s="39"/>
      <c r="AA23" s="39"/>
      <c r="AB23" s="39"/>
      <c r="AC23" s="39"/>
      <c r="AD23" s="381"/>
      <c r="AE23" s="7"/>
      <c r="AF23" s="374"/>
      <c r="AG23" s="39"/>
      <c r="AH23" s="39"/>
      <c r="AI23" s="39"/>
      <c r="AJ23" s="39"/>
      <c r="AK23" s="39"/>
      <c r="AL23" s="39"/>
      <c r="AM23" s="39"/>
      <c r="AN23" s="39"/>
      <c r="AO23" s="39"/>
      <c r="AP23" s="39"/>
      <c r="AQ23" s="381"/>
      <c r="AR23" s="7"/>
      <c r="AS23" s="374"/>
      <c r="AT23" s="39"/>
      <c r="AU23" s="39"/>
      <c r="AV23" s="39"/>
      <c r="AW23" s="39"/>
      <c r="AX23" s="39"/>
      <c r="AY23" s="39"/>
      <c r="AZ23" s="39"/>
      <c r="BA23" s="39"/>
      <c r="BB23" s="39"/>
      <c r="BC23" s="39"/>
      <c r="BD23" s="381"/>
    </row>
    <row r="24" spans="1:56" ht="23" x14ac:dyDescent="0.35">
      <c r="B24" s="37"/>
      <c r="C24" s="37"/>
      <c r="E24" s="46" t="s">
        <v>217</v>
      </c>
      <c r="F24" s="327"/>
      <c r="G24" s="326"/>
      <c r="H24" s="326"/>
      <c r="I24" s="326"/>
      <c r="J24" s="326"/>
      <c r="K24" s="326"/>
      <c r="L24" s="326"/>
      <c r="M24" s="326"/>
      <c r="N24" s="326"/>
      <c r="O24" s="326"/>
      <c r="P24" s="326"/>
      <c r="Q24" s="9"/>
      <c r="R24" s="7"/>
      <c r="S24" s="327"/>
      <c r="T24" s="326"/>
      <c r="U24" s="326"/>
      <c r="V24" s="326"/>
      <c r="W24" s="326"/>
      <c r="X24" s="326"/>
      <c r="Y24" s="326"/>
      <c r="Z24" s="326"/>
      <c r="AA24" s="326"/>
      <c r="AB24" s="326"/>
      <c r="AC24" s="326"/>
      <c r="AD24" s="9"/>
      <c r="AE24" s="7"/>
      <c r="AF24" s="327"/>
      <c r="AG24" s="326"/>
      <c r="AH24" s="326"/>
      <c r="AI24" s="326"/>
      <c r="AJ24" s="326"/>
      <c r="AK24" s="326"/>
      <c r="AL24" s="326"/>
      <c r="AM24" s="326"/>
      <c r="AN24" s="326"/>
      <c r="AO24" s="326"/>
      <c r="AP24" s="326"/>
      <c r="AQ24" s="9"/>
      <c r="AR24" s="7"/>
      <c r="AS24" s="327"/>
      <c r="AT24" s="326"/>
      <c r="AU24" s="326"/>
      <c r="AV24" s="326"/>
      <c r="AW24" s="326"/>
      <c r="AX24" s="326"/>
      <c r="AY24" s="326"/>
      <c r="AZ24" s="326"/>
      <c r="BA24" s="326"/>
      <c r="BB24" s="326"/>
      <c r="BC24" s="326"/>
      <c r="BD24" s="9"/>
    </row>
    <row r="25" spans="1:56" ht="23" x14ac:dyDescent="0.35">
      <c r="A25" s="37" t="s">
        <v>35</v>
      </c>
      <c r="B25" s="37" t="s">
        <v>186</v>
      </c>
      <c r="C25" s="37">
        <v>12</v>
      </c>
      <c r="E25" s="69" t="s">
        <v>218</v>
      </c>
      <c r="F25" s="374"/>
      <c r="G25" s="39"/>
      <c r="H25" s="39"/>
      <c r="I25" s="39"/>
      <c r="J25" s="39"/>
      <c r="K25" s="39"/>
      <c r="L25" s="39"/>
      <c r="M25" s="39"/>
      <c r="N25" s="39"/>
      <c r="O25" s="39"/>
      <c r="P25" s="39"/>
      <c r="Q25" s="381"/>
      <c r="R25" s="7"/>
      <c r="S25" s="390"/>
      <c r="T25" s="391"/>
      <c r="U25" s="391"/>
      <c r="V25" s="391"/>
      <c r="W25" s="391"/>
      <c r="X25" s="391"/>
      <c r="Y25" s="391"/>
      <c r="Z25" s="391"/>
      <c r="AA25" s="391"/>
      <c r="AB25" s="391"/>
      <c r="AC25" s="391"/>
      <c r="AD25" s="392"/>
      <c r="AE25" s="7"/>
      <c r="AF25" s="374"/>
      <c r="AG25" s="39"/>
      <c r="AH25" s="39"/>
      <c r="AI25" s="39"/>
      <c r="AJ25" s="39"/>
      <c r="AK25" s="39"/>
      <c r="AL25" s="39"/>
      <c r="AM25" s="39"/>
      <c r="AN25" s="39"/>
      <c r="AO25" s="39"/>
      <c r="AP25" s="39"/>
      <c r="AQ25" s="381"/>
      <c r="AR25" s="7"/>
      <c r="AS25" s="374"/>
      <c r="AT25" s="39"/>
      <c r="AU25" s="39"/>
      <c r="AV25" s="39"/>
      <c r="AW25" s="39"/>
      <c r="AX25" s="39"/>
      <c r="AY25" s="39"/>
      <c r="AZ25" s="39"/>
      <c r="BA25" s="39"/>
      <c r="BB25" s="39"/>
      <c r="BC25" s="39"/>
      <c r="BD25" s="381"/>
    </row>
    <row r="26" spans="1:56" ht="23" x14ac:dyDescent="0.35">
      <c r="A26" s="37" t="s">
        <v>35</v>
      </c>
      <c r="B26" s="37" t="s">
        <v>187</v>
      </c>
      <c r="C26" s="37">
        <v>13</v>
      </c>
      <c r="E26" s="69" t="s">
        <v>319</v>
      </c>
      <c r="F26" s="390"/>
      <c r="G26" s="391"/>
      <c r="H26" s="391"/>
      <c r="I26" s="391"/>
      <c r="J26" s="391"/>
      <c r="K26" s="391"/>
      <c r="L26" s="391"/>
      <c r="M26" s="391"/>
      <c r="N26" s="391"/>
      <c r="O26" s="391"/>
      <c r="P26" s="391"/>
      <c r="Q26" s="392"/>
      <c r="S26" s="390"/>
      <c r="T26" s="391"/>
      <c r="U26" s="391"/>
      <c r="V26" s="391"/>
      <c r="W26" s="391"/>
      <c r="X26" s="391"/>
      <c r="Y26" s="391"/>
      <c r="Z26" s="391"/>
      <c r="AA26" s="391"/>
      <c r="AB26" s="391"/>
      <c r="AC26" s="391"/>
      <c r="AD26" s="392"/>
      <c r="AF26" s="390"/>
      <c r="AG26" s="391"/>
      <c r="AH26" s="391"/>
      <c r="AI26" s="391"/>
      <c r="AJ26" s="391"/>
      <c r="AK26" s="391"/>
      <c r="AL26" s="391"/>
      <c r="AM26" s="391"/>
      <c r="AN26" s="391"/>
      <c r="AO26" s="391"/>
      <c r="AP26" s="391"/>
      <c r="AQ26" s="392"/>
      <c r="AS26" s="390"/>
      <c r="AT26" s="391"/>
      <c r="AU26" s="391"/>
      <c r="AV26" s="391"/>
      <c r="AW26" s="391"/>
      <c r="AX26" s="391"/>
      <c r="AY26" s="391"/>
      <c r="AZ26" s="391"/>
      <c r="BA26" s="391"/>
      <c r="BB26" s="391"/>
      <c r="BC26" s="391"/>
      <c r="BD26" s="392"/>
    </row>
    <row r="27" spans="1:56" ht="23" x14ac:dyDescent="0.35">
      <c r="A27" s="37" t="s">
        <v>35</v>
      </c>
      <c r="B27" s="37" t="s">
        <v>188</v>
      </c>
      <c r="C27" s="37">
        <v>14</v>
      </c>
      <c r="E27" s="69" t="s">
        <v>220</v>
      </c>
      <c r="F27" s="390"/>
      <c r="G27" s="391"/>
      <c r="H27" s="391"/>
      <c r="I27" s="391"/>
      <c r="J27" s="391"/>
      <c r="K27" s="391"/>
      <c r="L27" s="391"/>
      <c r="M27" s="391"/>
      <c r="N27" s="391"/>
      <c r="O27" s="391"/>
      <c r="P27" s="391"/>
      <c r="Q27" s="392"/>
      <c r="R27" s="7"/>
      <c r="S27" s="374"/>
      <c r="T27" s="39"/>
      <c r="U27" s="39"/>
      <c r="V27" s="39"/>
      <c r="W27" s="39"/>
      <c r="X27" s="39"/>
      <c r="Y27" s="39"/>
      <c r="Z27" s="39"/>
      <c r="AA27" s="39"/>
      <c r="AB27" s="39"/>
      <c r="AC27" s="39"/>
      <c r="AD27" s="381"/>
      <c r="AE27" s="7"/>
      <c r="AF27" s="374"/>
      <c r="AG27" s="39"/>
      <c r="AH27" s="39"/>
      <c r="AI27" s="39"/>
      <c r="AJ27" s="39"/>
      <c r="AK27" s="39"/>
      <c r="AL27" s="39"/>
      <c r="AM27" s="39"/>
      <c r="AN27" s="39"/>
      <c r="AO27" s="39"/>
      <c r="AP27" s="39"/>
      <c r="AQ27" s="381"/>
      <c r="AR27" s="7"/>
      <c r="AS27" s="390"/>
      <c r="AT27" s="391"/>
      <c r="AU27" s="391"/>
      <c r="AV27" s="391"/>
      <c r="AW27" s="391"/>
      <c r="AX27" s="391"/>
      <c r="AY27" s="391"/>
      <c r="AZ27" s="391"/>
      <c r="BA27" s="391"/>
      <c r="BB27" s="391"/>
      <c r="BC27" s="391"/>
      <c r="BD27" s="392"/>
    </row>
    <row r="28" spans="1:56" ht="23" x14ac:dyDescent="0.35">
      <c r="B28" s="37"/>
      <c r="C28" s="37"/>
      <c r="E28" s="46" t="s">
        <v>222</v>
      </c>
      <c r="F28" s="327"/>
      <c r="G28" s="326"/>
      <c r="H28" s="326"/>
      <c r="I28" s="326"/>
      <c r="J28" s="326"/>
      <c r="K28" s="326"/>
      <c r="L28" s="326"/>
      <c r="M28" s="326"/>
      <c r="N28" s="326"/>
      <c r="O28" s="326"/>
      <c r="P28" s="326"/>
      <c r="Q28" s="9"/>
      <c r="R28" s="7"/>
      <c r="S28" s="327"/>
      <c r="T28" s="326"/>
      <c r="U28" s="326"/>
      <c r="V28" s="326"/>
      <c r="W28" s="326"/>
      <c r="X28" s="326"/>
      <c r="Y28" s="326"/>
      <c r="Z28" s="326"/>
      <c r="AA28" s="326"/>
      <c r="AB28" s="326"/>
      <c r="AC28" s="326"/>
      <c r="AD28" s="9"/>
      <c r="AE28" s="7"/>
      <c r="AF28" s="327"/>
      <c r="AG28" s="326"/>
      <c r="AH28" s="326"/>
      <c r="AI28" s="326"/>
      <c r="AJ28" s="326"/>
      <c r="AK28" s="326"/>
      <c r="AL28" s="326"/>
      <c r="AM28" s="326"/>
      <c r="AN28" s="326"/>
      <c r="AO28" s="326"/>
      <c r="AP28" s="326"/>
      <c r="AQ28" s="9"/>
      <c r="AR28" s="7"/>
      <c r="AS28" s="327"/>
      <c r="AT28" s="326"/>
      <c r="AU28" s="326"/>
      <c r="AV28" s="326"/>
      <c r="AW28" s="326"/>
      <c r="AX28" s="326"/>
      <c r="AY28" s="326"/>
      <c r="AZ28" s="326"/>
      <c r="BA28" s="326"/>
      <c r="BB28" s="326"/>
      <c r="BC28" s="326"/>
      <c r="BD28" s="9"/>
    </row>
    <row r="29" spans="1:56" ht="23" x14ac:dyDescent="0.35">
      <c r="A29" s="37" t="s">
        <v>35</v>
      </c>
      <c r="B29" s="37" t="s">
        <v>189</v>
      </c>
      <c r="C29" s="37">
        <v>15</v>
      </c>
      <c r="E29" s="69" t="s">
        <v>223</v>
      </c>
      <c r="F29" s="390"/>
      <c r="G29" s="391"/>
      <c r="H29" s="391"/>
      <c r="I29" s="391"/>
      <c r="J29" s="391"/>
      <c r="K29" s="391"/>
      <c r="L29" s="391"/>
      <c r="M29" s="391"/>
      <c r="N29" s="391"/>
      <c r="O29" s="391"/>
      <c r="P29" s="391"/>
      <c r="Q29" s="392"/>
      <c r="R29" s="7"/>
      <c r="S29" s="390"/>
      <c r="T29" s="391"/>
      <c r="U29" s="391"/>
      <c r="V29" s="391"/>
      <c r="W29" s="391"/>
      <c r="X29" s="391"/>
      <c r="Y29" s="391"/>
      <c r="Z29" s="391"/>
      <c r="AA29" s="391"/>
      <c r="AB29" s="391"/>
      <c r="AC29" s="391"/>
      <c r="AD29" s="392"/>
      <c r="AE29" s="7"/>
      <c r="AF29" s="390"/>
      <c r="AG29" s="391"/>
      <c r="AH29" s="391"/>
      <c r="AI29" s="391"/>
      <c r="AJ29" s="391"/>
      <c r="AK29" s="391"/>
      <c r="AL29" s="391"/>
      <c r="AM29" s="391"/>
      <c r="AN29" s="391"/>
      <c r="AO29" s="391"/>
      <c r="AP29" s="391"/>
      <c r="AQ29" s="392"/>
      <c r="AR29" s="7"/>
      <c r="AS29" s="390"/>
      <c r="AT29" s="391"/>
      <c r="AU29" s="391"/>
      <c r="AV29" s="391"/>
      <c r="AW29" s="391"/>
      <c r="AX29" s="391"/>
      <c r="AY29" s="391"/>
      <c r="AZ29" s="391"/>
      <c r="BA29" s="391"/>
      <c r="BB29" s="391"/>
      <c r="BC29" s="391"/>
      <c r="BD29" s="392"/>
    </row>
    <row r="30" spans="1:56" ht="23" x14ac:dyDescent="0.35">
      <c r="A30" s="37" t="s">
        <v>35</v>
      </c>
      <c r="B30" s="37" t="s">
        <v>190</v>
      </c>
      <c r="C30" s="37">
        <v>16</v>
      </c>
      <c r="E30" s="69" t="s">
        <v>224</v>
      </c>
      <c r="F30" s="390"/>
      <c r="G30" s="391"/>
      <c r="H30" s="391"/>
      <c r="I30" s="391"/>
      <c r="J30" s="391"/>
      <c r="K30" s="391"/>
      <c r="L30" s="391"/>
      <c r="M30" s="391"/>
      <c r="N30" s="391"/>
      <c r="O30" s="391"/>
      <c r="P30" s="391"/>
      <c r="Q30" s="392"/>
      <c r="R30" s="7"/>
      <c r="S30" s="390"/>
      <c r="T30" s="391"/>
      <c r="U30" s="391"/>
      <c r="V30" s="391"/>
      <c r="W30" s="391"/>
      <c r="X30" s="391"/>
      <c r="Y30" s="391"/>
      <c r="Z30" s="391"/>
      <c r="AA30" s="391"/>
      <c r="AB30" s="391"/>
      <c r="AC30" s="391"/>
      <c r="AD30" s="392"/>
      <c r="AE30" s="7"/>
      <c r="AF30" s="390"/>
      <c r="AG30" s="391"/>
      <c r="AH30" s="391"/>
      <c r="AI30" s="391"/>
      <c r="AJ30" s="391"/>
      <c r="AK30" s="391"/>
      <c r="AL30" s="391"/>
      <c r="AM30" s="391"/>
      <c r="AN30" s="391"/>
      <c r="AO30" s="391"/>
      <c r="AP30" s="391"/>
      <c r="AQ30" s="392"/>
      <c r="AR30" s="7"/>
      <c r="AS30" s="390"/>
      <c r="AT30" s="391"/>
      <c r="AU30" s="391"/>
      <c r="AV30" s="391"/>
      <c r="AW30" s="391"/>
      <c r="AX30" s="391"/>
      <c r="AY30" s="391"/>
      <c r="AZ30" s="391"/>
      <c r="BA30" s="391"/>
      <c r="BB30" s="391"/>
      <c r="BC30" s="391"/>
      <c r="BD30" s="392"/>
    </row>
    <row r="31" spans="1:56" ht="23" x14ac:dyDescent="0.35">
      <c r="A31" s="37" t="s">
        <v>35</v>
      </c>
      <c r="B31" s="37" t="s">
        <v>191</v>
      </c>
      <c r="C31" s="37">
        <v>17</v>
      </c>
      <c r="E31" s="69" t="s">
        <v>225</v>
      </c>
      <c r="F31" s="390"/>
      <c r="G31" s="391"/>
      <c r="H31" s="391"/>
      <c r="I31" s="391"/>
      <c r="J31" s="391"/>
      <c r="K31" s="391"/>
      <c r="L31" s="391"/>
      <c r="M31" s="391"/>
      <c r="N31" s="391"/>
      <c r="O31" s="391"/>
      <c r="P31" s="391"/>
      <c r="Q31" s="392"/>
      <c r="R31" s="7"/>
      <c r="S31" s="390"/>
      <c r="T31" s="391"/>
      <c r="U31" s="391"/>
      <c r="V31" s="391"/>
      <c r="W31" s="391"/>
      <c r="X31" s="391"/>
      <c r="Y31" s="391"/>
      <c r="Z31" s="391"/>
      <c r="AA31" s="391"/>
      <c r="AB31" s="391"/>
      <c r="AC31" s="391"/>
      <c r="AD31" s="392"/>
      <c r="AE31" s="7"/>
      <c r="AF31" s="390"/>
      <c r="AG31" s="391"/>
      <c r="AH31" s="391"/>
      <c r="AI31" s="391"/>
      <c r="AJ31" s="391"/>
      <c r="AK31" s="391"/>
      <c r="AL31" s="391"/>
      <c r="AM31" s="391"/>
      <c r="AN31" s="391"/>
      <c r="AO31" s="391"/>
      <c r="AP31" s="391"/>
      <c r="AQ31" s="392"/>
      <c r="AR31" s="7"/>
      <c r="AS31" s="390"/>
      <c r="AT31" s="391"/>
      <c r="AU31" s="391"/>
      <c r="AV31" s="391"/>
      <c r="AW31" s="391"/>
      <c r="AX31" s="391"/>
      <c r="AY31" s="391"/>
      <c r="AZ31" s="391"/>
      <c r="BA31" s="391"/>
      <c r="BB31" s="391"/>
      <c r="BC31" s="391"/>
      <c r="BD31" s="392"/>
    </row>
    <row r="32" spans="1:56" ht="23" x14ac:dyDescent="0.35">
      <c r="A32" s="37" t="s">
        <v>35</v>
      </c>
      <c r="B32" s="37" t="s">
        <v>192</v>
      </c>
      <c r="C32" s="37">
        <v>18</v>
      </c>
      <c r="E32" s="69" t="s">
        <v>226</v>
      </c>
      <c r="F32" s="390"/>
      <c r="G32" s="391"/>
      <c r="H32" s="391"/>
      <c r="I32" s="391"/>
      <c r="J32" s="391"/>
      <c r="K32" s="391"/>
      <c r="L32" s="391"/>
      <c r="M32" s="391"/>
      <c r="N32" s="391"/>
      <c r="O32" s="391"/>
      <c r="P32" s="391"/>
      <c r="Q32" s="392"/>
      <c r="R32" s="7"/>
      <c r="S32" s="390"/>
      <c r="T32" s="391"/>
      <c r="U32" s="391"/>
      <c r="V32" s="391"/>
      <c r="W32" s="391"/>
      <c r="X32" s="391"/>
      <c r="Y32" s="391"/>
      <c r="Z32" s="391"/>
      <c r="AA32" s="391"/>
      <c r="AB32" s="391"/>
      <c r="AC32" s="391"/>
      <c r="AD32" s="392"/>
      <c r="AE32" s="7"/>
      <c r="AF32" s="390"/>
      <c r="AG32" s="391"/>
      <c r="AH32" s="391"/>
      <c r="AI32" s="391"/>
      <c r="AJ32" s="391"/>
      <c r="AK32" s="391"/>
      <c r="AL32" s="391"/>
      <c r="AM32" s="391"/>
      <c r="AN32" s="391"/>
      <c r="AO32" s="391"/>
      <c r="AP32" s="391"/>
      <c r="AQ32" s="392"/>
      <c r="AR32" s="7"/>
      <c r="AS32" s="390"/>
      <c r="AT32" s="391"/>
      <c r="AU32" s="391"/>
      <c r="AV32" s="391"/>
      <c r="AW32" s="391"/>
      <c r="AX32" s="391"/>
      <c r="AY32" s="391"/>
      <c r="AZ32" s="391"/>
      <c r="BA32" s="391"/>
      <c r="BB32" s="391"/>
      <c r="BC32" s="391"/>
      <c r="BD32" s="392"/>
    </row>
    <row r="33" spans="1:56" ht="23" x14ac:dyDescent="0.35">
      <c r="A33" s="37" t="s">
        <v>35</v>
      </c>
      <c r="B33" s="37" t="s">
        <v>193</v>
      </c>
      <c r="C33" s="37">
        <v>19</v>
      </c>
      <c r="E33" s="69" t="s">
        <v>227</v>
      </c>
      <c r="F33" s="390"/>
      <c r="G33" s="391"/>
      <c r="H33" s="391"/>
      <c r="I33" s="391"/>
      <c r="J33" s="391"/>
      <c r="K33" s="391"/>
      <c r="L33" s="391"/>
      <c r="M33" s="391"/>
      <c r="N33" s="391"/>
      <c r="O33" s="391"/>
      <c r="P33" s="391"/>
      <c r="Q33" s="392"/>
      <c r="R33" s="7"/>
      <c r="S33" s="374"/>
      <c r="T33" s="39"/>
      <c r="U33" s="39"/>
      <c r="V33" s="39"/>
      <c r="W33" s="39"/>
      <c r="X33" s="39"/>
      <c r="Y33" s="39"/>
      <c r="Z33" s="39"/>
      <c r="AA33" s="39"/>
      <c r="AB33" s="39"/>
      <c r="AC33" s="39"/>
      <c r="AD33" s="381"/>
      <c r="AE33" s="7"/>
      <c r="AF33" s="374"/>
      <c r="AG33" s="39"/>
      <c r="AH33" s="39"/>
      <c r="AI33" s="39"/>
      <c r="AJ33" s="39"/>
      <c r="AK33" s="39"/>
      <c r="AL33" s="39"/>
      <c r="AM33" s="39"/>
      <c r="AN33" s="39"/>
      <c r="AO33" s="39"/>
      <c r="AP33" s="39"/>
      <c r="AQ33" s="381"/>
      <c r="AR33" s="7"/>
      <c r="AS33" s="390"/>
      <c r="AT33" s="391"/>
      <c r="AU33" s="391"/>
      <c r="AV33" s="391"/>
      <c r="AW33" s="391"/>
      <c r="AX33" s="391"/>
      <c r="AY33" s="391"/>
      <c r="AZ33" s="391"/>
      <c r="BA33" s="391"/>
      <c r="BB33" s="391"/>
      <c r="BC33" s="391"/>
      <c r="BD33" s="392"/>
    </row>
    <row r="34" spans="1:56" ht="23" x14ac:dyDescent="0.35">
      <c r="C34" s="37"/>
      <c r="E34" s="45" t="s">
        <v>37</v>
      </c>
      <c r="F34" s="372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79"/>
      <c r="R34" s="7"/>
      <c r="S34" s="372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79"/>
      <c r="AE34" s="7"/>
      <c r="AF34" s="372"/>
      <c r="AG34" s="386"/>
      <c r="AH34" s="386"/>
      <c r="AI34" s="386"/>
      <c r="AJ34" s="386"/>
      <c r="AK34" s="386"/>
      <c r="AL34" s="386"/>
      <c r="AM34" s="386"/>
      <c r="AN34" s="386"/>
      <c r="AO34" s="386"/>
      <c r="AP34" s="386"/>
      <c r="AQ34" s="379"/>
      <c r="AR34" s="7"/>
      <c r="AS34" s="372"/>
      <c r="AT34" s="386"/>
      <c r="AU34" s="386"/>
      <c r="AV34" s="386"/>
      <c r="AW34" s="386"/>
      <c r="AX34" s="386"/>
      <c r="AY34" s="386"/>
      <c r="AZ34" s="386"/>
      <c r="BA34" s="386"/>
      <c r="BB34" s="386"/>
      <c r="BC34" s="386"/>
      <c r="BD34" s="379"/>
    </row>
    <row r="35" spans="1:56" ht="23" x14ac:dyDescent="0.35">
      <c r="C35" s="37"/>
      <c r="E35" s="70" t="s">
        <v>327</v>
      </c>
      <c r="F35" s="376"/>
      <c r="G35" s="387"/>
      <c r="H35" s="387"/>
      <c r="I35" s="387"/>
      <c r="J35" s="387"/>
      <c r="K35" s="387"/>
      <c r="L35" s="387"/>
      <c r="M35" s="387"/>
      <c r="N35" s="387"/>
      <c r="O35" s="387"/>
      <c r="P35" s="387"/>
      <c r="Q35" s="382"/>
      <c r="R35" s="7"/>
      <c r="S35" s="376"/>
      <c r="T35" s="387"/>
      <c r="U35" s="387"/>
      <c r="V35" s="387"/>
      <c r="W35" s="387"/>
      <c r="X35" s="387"/>
      <c r="Y35" s="387"/>
      <c r="Z35" s="387"/>
      <c r="AA35" s="387"/>
      <c r="AB35" s="387"/>
      <c r="AC35" s="387"/>
      <c r="AD35" s="382"/>
      <c r="AE35" s="7"/>
      <c r="AF35" s="376"/>
      <c r="AG35" s="387"/>
      <c r="AH35" s="387"/>
      <c r="AI35" s="387"/>
      <c r="AJ35" s="387"/>
      <c r="AK35" s="387"/>
      <c r="AL35" s="387"/>
      <c r="AM35" s="387"/>
      <c r="AN35" s="387"/>
      <c r="AO35" s="387"/>
      <c r="AP35" s="387"/>
      <c r="AQ35" s="382"/>
      <c r="AR35" s="7"/>
      <c r="AS35" s="376"/>
      <c r="AT35" s="387"/>
      <c r="AU35" s="387"/>
      <c r="AV35" s="387"/>
      <c r="AW35" s="387"/>
      <c r="AX35" s="387"/>
      <c r="AY35" s="387"/>
      <c r="AZ35" s="387"/>
      <c r="BA35" s="387"/>
      <c r="BB35" s="387"/>
      <c r="BC35" s="387"/>
      <c r="BD35" s="382"/>
    </row>
    <row r="36" spans="1:56" ht="23" x14ac:dyDescent="0.35">
      <c r="B36" s="57"/>
      <c r="C36" s="37"/>
      <c r="E36" s="46" t="s">
        <v>200</v>
      </c>
      <c r="F36" s="325"/>
      <c r="G36" s="326"/>
      <c r="H36" s="326"/>
      <c r="I36" s="326"/>
      <c r="J36" s="326"/>
      <c r="K36" s="326"/>
      <c r="L36" s="326"/>
      <c r="M36" s="326"/>
      <c r="N36" s="326"/>
      <c r="O36" s="326"/>
      <c r="P36" s="326"/>
      <c r="Q36" s="9"/>
      <c r="R36" s="7"/>
      <c r="S36" s="325"/>
      <c r="T36" s="326"/>
      <c r="U36" s="326"/>
      <c r="V36" s="326"/>
      <c r="W36" s="326"/>
      <c r="X36" s="326"/>
      <c r="Y36" s="326"/>
      <c r="Z36" s="326"/>
      <c r="AA36" s="326"/>
      <c r="AB36" s="326"/>
      <c r="AC36" s="326"/>
      <c r="AD36" s="9"/>
      <c r="AE36" s="7"/>
      <c r="AF36" s="325"/>
      <c r="AG36" s="326"/>
      <c r="AH36" s="326"/>
      <c r="AI36" s="326"/>
      <c r="AJ36" s="326"/>
      <c r="AK36" s="326"/>
      <c r="AL36" s="326"/>
      <c r="AM36" s="326"/>
      <c r="AN36" s="326"/>
      <c r="AO36" s="326"/>
      <c r="AP36" s="326"/>
      <c r="AQ36" s="9"/>
      <c r="AR36" s="7"/>
      <c r="AS36" s="325"/>
      <c r="AT36" s="326"/>
      <c r="AU36" s="326"/>
      <c r="AV36" s="326"/>
      <c r="AW36" s="326"/>
      <c r="AX36" s="326"/>
      <c r="AY36" s="326"/>
      <c r="AZ36" s="326"/>
      <c r="BA36" s="326"/>
      <c r="BB36" s="326"/>
      <c r="BC36" s="326"/>
      <c r="BD36" s="9"/>
    </row>
    <row r="37" spans="1:56" ht="23" x14ac:dyDescent="0.35">
      <c r="B37" s="57"/>
      <c r="C37" s="37"/>
      <c r="E37" s="262" t="s">
        <v>202</v>
      </c>
      <c r="F37" s="375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380"/>
      <c r="R37" s="7"/>
      <c r="S37" s="375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380"/>
      <c r="AE37" s="7"/>
      <c r="AF37" s="375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380"/>
      <c r="AR37" s="7"/>
      <c r="AS37" s="375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380"/>
    </row>
    <row r="38" spans="1:56" ht="23" x14ac:dyDescent="0.35">
      <c r="A38" s="37" t="s">
        <v>38</v>
      </c>
      <c r="B38" s="37" t="s">
        <v>175</v>
      </c>
      <c r="C38" s="37">
        <v>20</v>
      </c>
      <c r="E38" s="47" t="s">
        <v>308</v>
      </c>
      <c r="F38" s="374"/>
      <c r="G38" s="39"/>
      <c r="H38" s="39"/>
      <c r="I38" s="39"/>
      <c r="J38" s="39"/>
      <c r="K38" s="39"/>
      <c r="L38" s="39"/>
      <c r="M38" s="39"/>
      <c r="N38" s="39"/>
      <c r="O38" s="39"/>
      <c r="P38" s="39"/>
      <c r="Q38" s="381"/>
      <c r="R38" s="7"/>
      <c r="S38" s="390"/>
      <c r="T38" s="391"/>
      <c r="U38" s="391"/>
      <c r="V38" s="391"/>
      <c r="W38" s="391"/>
      <c r="X38" s="391"/>
      <c r="Y38" s="391"/>
      <c r="Z38" s="391"/>
      <c r="AA38" s="391"/>
      <c r="AB38" s="391"/>
      <c r="AC38" s="391"/>
      <c r="AD38" s="392"/>
      <c r="AE38" s="7"/>
      <c r="AF38" s="374"/>
      <c r="AG38" s="39"/>
      <c r="AH38" s="39"/>
      <c r="AI38" s="39"/>
      <c r="AJ38" s="39"/>
      <c r="AK38" s="39"/>
      <c r="AL38" s="39"/>
      <c r="AM38" s="39"/>
      <c r="AN38" s="39"/>
      <c r="AO38" s="39"/>
      <c r="AP38" s="39"/>
      <c r="AQ38" s="381"/>
      <c r="AR38" s="7"/>
      <c r="AS38" s="374"/>
      <c r="AT38" s="39"/>
      <c r="AU38" s="39"/>
      <c r="AV38" s="39"/>
      <c r="AW38" s="39"/>
      <c r="AX38" s="39"/>
      <c r="AY38" s="39"/>
      <c r="AZ38" s="39"/>
      <c r="BA38" s="39"/>
      <c r="BB38" s="39"/>
      <c r="BC38" s="39"/>
      <c r="BD38" s="381"/>
    </row>
    <row r="39" spans="1:56" ht="23" x14ac:dyDescent="0.35">
      <c r="B39" s="58"/>
      <c r="C39" s="37"/>
      <c r="E39" s="71" t="s">
        <v>370</v>
      </c>
      <c r="F39" s="375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380"/>
      <c r="R39" s="7"/>
      <c r="S39" s="375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380"/>
      <c r="AE39" s="7"/>
      <c r="AF39" s="375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380"/>
      <c r="AR39" s="7"/>
      <c r="AS39" s="375"/>
      <c r="AT39" s="19"/>
      <c r="AU39" s="19"/>
      <c r="AV39" s="19"/>
      <c r="AW39" s="19"/>
      <c r="AX39" s="19"/>
      <c r="AY39" s="19"/>
      <c r="AZ39" s="19"/>
      <c r="BA39" s="19"/>
      <c r="BB39" s="19"/>
      <c r="BC39" s="19"/>
      <c r="BD39" s="380"/>
    </row>
    <row r="40" spans="1:56" ht="23" x14ac:dyDescent="0.35">
      <c r="A40" s="37" t="s">
        <v>38</v>
      </c>
      <c r="B40" s="37" t="s">
        <v>176</v>
      </c>
      <c r="C40" s="37">
        <v>21</v>
      </c>
      <c r="E40" s="72" t="s">
        <v>206</v>
      </c>
      <c r="F40" s="374"/>
      <c r="G40" s="39"/>
      <c r="H40" s="39"/>
      <c r="I40" s="39"/>
      <c r="J40" s="39"/>
      <c r="K40" s="39"/>
      <c r="L40" s="39"/>
      <c r="M40" s="39"/>
      <c r="N40" s="39"/>
      <c r="O40" s="39"/>
      <c r="P40" s="39"/>
      <c r="Q40" s="381"/>
      <c r="R40" s="7"/>
      <c r="S40" s="374"/>
      <c r="T40" s="39"/>
      <c r="U40" s="39"/>
      <c r="V40" s="39"/>
      <c r="W40" s="39"/>
      <c r="X40" s="39"/>
      <c r="Y40" s="39"/>
      <c r="Z40" s="39"/>
      <c r="AA40" s="39"/>
      <c r="AB40" s="39"/>
      <c r="AC40" s="39"/>
      <c r="AD40" s="381"/>
      <c r="AE40" s="7"/>
      <c r="AF40" s="374"/>
      <c r="AG40" s="39"/>
      <c r="AH40" s="39"/>
      <c r="AI40" s="39"/>
      <c r="AJ40" s="39"/>
      <c r="AK40" s="39"/>
      <c r="AL40" s="39"/>
      <c r="AM40" s="39"/>
      <c r="AN40" s="39"/>
      <c r="AO40" s="39"/>
      <c r="AP40" s="39"/>
      <c r="AQ40" s="381"/>
      <c r="AR40" s="7"/>
      <c r="AS40" s="374"/>
      <c r="AT40" s="39"/>
      <c r="AU40" s="39"/>
      <c r="AV40" s="39"/>
      <c r="AW40" s="39"/>
      <c r="AX40" s="39"/>
      <c r="AY40" s="39"/>
      <c r="AZ40" s="39"/>
      <c r="BA40" s="39"/>
      <c r="BB40" s="39"/>
      <c r="BC40" s="39"/>
      <c r="BD40" s="381"/>
    </row>
    <row r="41" spans="1:56" ht="23" x14ac:dyDescent="0.35">
      <c r="A41" s="37" t="s">
        <v>38</v>
      </c>
      <c r="B41" s="37" t="s">
        <v>177</v>
      </c>
      <c r="C41" s="37">
        <v>22</v>
      </c>
      <c r="E41" s="72" t="s">
        <v>207</v>
      </c>
      <c r="F41" s="390"/>
      <c r="G41" s="391"/>
      <c r="H41" s="391"/>
      <c r="I41" s="391"/>
      <c r="J41" s="391"/>
      <c r="K41" s="391"/>
      <c r="L41" s="391"/>
      <c r="M41" s="391"/>
      <c r="N41" s="391"/>
      <c r="O41" s="391"/>
      <c r="P41" s="391"/>
      <c r="Q41" s="392"/>
      <c r="R41" s="7"/>
      <c r="S41" s="390"/>
      <c r="T41" s="391"/>
      <c r="U41" s="391"/>
      <c r="V41" s="391"/>
      <c r="W41" s="391"/>
      <c r="X41" s="391"/>
      <c r="Y41" s="391"/>
      <c r="Z41" s="391"/>
      <c r="AA41" s="391"/>
      <c r="AB41" s="391"/>
      <c r="AC41" s="391"/>
      <c r="AD41" s="392"/>
      <c r="AE41" s="7"/>
      <c r="AF41" s="390"/>
      <c r="AG41" s="391"/>
      <c r="AH41" s="391"/>
      <c r="AI41" s="391"/>
      <c r="AJ41" s="391"/>
      <c r="AK41" s="391"/>
      <c r="AL41" s="391"/>
      <c r="AM41" s="391"/>
      <c r="AN41" s="391"/>
      <c r="AO41" s="391"/>
      <c r="AP41" s="391"/>
      <c r="AQ41" s="392"/>
      <c r="AR41" s="7"/>
      <c r="AS41" s="390"/>
      <c r="AT41" s="391"/>
      <c r="AU41" s="391"/>
      <c r="AV41" s="391"/>
      <c r="AW41" s="391"/>
      <c r="AX41" s="391"/>
      <c r="AY41" s="391"/>
      <c r="AZ41" s="391"/>
      <c r="BA41" s="391"/>
      <c r="BB41" s="391"/>
      <c r="BC41" s="391"/>
      <c r="BD41" s="392"/>
    </row>
    <row r="42" spans="1:56" ht="23" x14ac:dyDescent="0.35">
      <c r="A42" s="37" t="s">
        <v>38</v>
      </c>
      <c r="B42" s="37" t="s">
        <v>178</v>
      </c>
      <c r="C42" s="37">
        <v>23</v>
      </c>
      <c r="E42" s="72" t="s">
        <v>208</v>
      </c>
      <c r="F42" s="374"/>
      <c r="G42" s="39"/>
      <c r="H42" s="39"/>
      <c r="I42" s="39"/>
      <c r="J42" s="39"/>
      <c r="K42" s="39"/>
      <c r="L42" s="39"/>
      <c r="M42" s="39"/>
      <c r="N42" s="39"/>
      <c r="O42" s="39"/>
      <c r="P42" s="39"/>
      <c r="Q42" s="381"/>
      <c r="R42" s="7"/>
      <c r="S42" s="374"/>
      <c r="T42" s="39"/>
      <c r="U42" s="39"/>
      <c r="V42" s="39"/>
      <c r="W42" s="39"/>
      <c r="X42" s="39"/>
      <c r="Y42" s="39"/>
      <c r="Z42" s="39"/>
      <c r="AA42" s="39"/>
      <c r="AB42" s="39"/>
      <c r="AC42" s="39"/>
      <c r="AD42" s="381"/>
      <c r="AE42" s="7"/>
      <c r="AF42" s="374"/>
      <c r="AG42" s="39"/>
      <c r="AH42" s="39"/>
      <c r="AI42" s="39"/>
      <c r="AJ42" s="39"/>
      <c r="AK42" s="39"/>
      <c r="AL42" s="39"/>
      <c r="AM42" s="39"/>
      <c r="AN42" s="39"/>
      <c r="AO42" s="39"/>
      <c r="AP42" s="39"/>
      <c r="AQ42" s="381"/>
      <c r="AR42" s="7"/>
      <c r="AS42" s="374"/>
      <c r="AT42" s="39"/>
      <c r="AU42" s="39"/>
      <c r="AV42" s="39"/>
      <c r="AW42" s="39"/>
      <c r="AX42" s="39"/>
      <c r="AY42" s="39"/>
      <c r="AZ42" s="39"/>
      <c r="BA42" s="39"/>
      <c r="BB42" s="39"/>
      <c r="BC42" s="39"/>
      <c r="BD42" s="381"/>
    </row>
    <row r="43" spans="1:56" ht="23" x14ac:dyDescent="0.35">
      <c r="A43" s="37" t="s">
        <v>38</v>
      </c>
      <c r="B43" s="37" t="s">
        <v>179</v>
      </c>
      <c r="C43" s="37">
        <v>24</v>
      </c>
      <c r="E43" s="72" t="s">
        <v>209</v>
      </c>
      <c r="F43" s="390"/>
      <c r="G43" s="391"/>
      <c r="H43" s="391"/>
      <c r="I43" s="391"/>
      <c r="J43" s="391"/>
      <c r="K43" s="391"/>
      <c r="L43" s="391"/>
      <c r="M43" s="391"/>
      <c r="N43" s="391"/>
      <c r="O43" s="391"/>
      <c r="P43" s="391"/>
      <c r="Q43" s="392"/>
      <c r="R43" s="7"/>
      <c r="S43" s="390"/>
      <c r="T43" s="391"/>
      <c r="U43" s="391"/>
      <c r="V43" s="391"/>
      <c r="W43" s="391"/>
      <c r="X43" s="391"/>
      <c r="Y43" s="391"/>
      <c r="Z43" s="391"/>
      <c r="AA43" s="391"/>
      <c r="AB43" s="391"/>
      <c r="AC43" s="391"/>
      <c r="AD43" s="392"/>
      <c r="AE43" s="7"/>
      <c r="AF43" s="390"/>
      <c r="AG43" s="391"/>
      <c r="AH43" s="391"/>
      <c r="AI43" s="391"/>
      <c r="AJ43" s="391"/>
      <c r="AK43" s="391"/>
      <c r="AL43" s="391"/>
      <c r="AM43" s="391"/>
      <c r="AN43" s="391"/>
      <c r="AO43" s="391"/>
      <c r="AP43" s="391"/>
      <c r="AQ43" s="392"/>
      <c r="AR43" s="7"/>
      <c r="AS43" s="390"/>
      <c r="AT43" s="391"/>
      <c r="AU43" s="391"/>
      <c r="AV43" s="391"/>
      <c r="AW43" s="391"/>
      <c r="AX43" s="391"/>
      <c r="AY43" s="391"/>
      <c r="AZ43" s="391"/>
      <c r="BA43" s="391"/>
      <c r="BB43" s="391"/>
      <c r="BC43" s="391"/>
      <c r="BD43" s="392"/>
    </row>
    <row r="44" spans="1:56" ht="23" x14ac:dyDescent="0.35">
      <c r="A44" s="37" t="s">
        <v>38</v>
      </c>
      <c r="B44" s="37" t="s">
        <v>180</v>
      </c>
      <c r="C44" s="37">
        <v>25</v>
      </c>
      <c r="E44" s="72" t="s">
        <v>210</v>
      </c>
      <c r="F44" s="390"/>
      <c r="G44" s="391"/>
      <c r="H44" s="391"/>
      <c r="I44" s="391"/>
      <c r="J44" s="391"/>
      <c r="K44" s="391"/>
      <c r="L44" s="391"/>
      <c r="M44" s="391"/>
      <c r="N44" s="391"/>
      <c r="O44" s="391"/>
      <c r="P44" s="391"/>
      <c r="Q44" s="392"/>
      <c r="R44" s="7"/>
      <c r="S44" s="390"/>
      <c r="T44" s="391"/>
      <c r="U44" s="391"/>
      <c r="V44" s="391"/>
      <c r="W44" s="391"/>
      <c r="X44" s="391"/>
      <c r="Y44" s="391"/>
      <c r="Z44" s="391"/>
      <c r="AA44" s="391"/>
      <c r="AB44" s="391"/>
      <c r="AC44" s="391"/>
      <c r="AD44" s="392"/>
      <c r="AE44" s="7"/>
      <c r="AF44" s="390"/>
      <c r="AG44" s="391"/>
      <c r="AH44" s="391"/>
      <c r="AI44" s="391"/>
      <c r="AJ44" s="391"/>
      <c r="AK44" s="391"/>
      <c r="AL44" s="391"/>
      <c r="AM44" s="391"/>
      <c r="AN44" s="391"/>
      <c r="AO44" s="391"/>
      <c r="AP44" s="391"/>
      <c r="AQ44" s="392"/>
      <c r="AR44" s="7"/>
      <c r="AS44" s="390"/>
      <c r="AT44" s="391"/>
      <c r="AU44" s="391"/>
      <c r="AV44" s="391"/>
      <c r="AW44" s="391"/>
      <c r="AX44" s="391"/>
      <c r="AY44" s="391"/>
      <c r="AZ44" s="391"/>
      <c r="BA44" s="391"/>
      <c r="BB44" s="391"/>
      <c r="BC44" s="391"/>
      <c r="BD44" s="392"/>
    </row>
    <row r="45" spans="1:56" ht="23" x14ac:dyDescent="0.35">
      <c r="A45" s="37" t="s">
        <v>38</v>
      </c>
      <c r="B45" s="37" t="s">
        <v>181</v>
      </c>
      <c r="C45" s="37">
        <v>26</v>
      </c>
      <c r="E45" s="72" t="s">
        <v>211</v>
      </c>
      <c r="F45" s="390"/>
      <c r="G45" s="391"/>
      <c r="H45" s="391"/>
      <c r="I45" s="391"/>
      <c r="J45" s="391"/>
      <c r="K45" s="391"/>
      <c r="L45" s="391"/>
      <c r="M45" s="391"/>
      <c r="N45" s="391"/>
      <c r="O45" s="391"/>
      <c r="P45" s="391"/>
      <c r="Q45" s="392"/>
      <c r="R45" s="7"/>
      <c r="S45" s="390"/>
      <c r="T45" s="391"/>
      <c r="U45" s="391"/>
      <c r="V45" s="391"/>
      <c r="W45" s="391"/>
      <c r="X45" s="391"/>
      <c r="Y45" s="391"/>
      <c r="Z45" s="391"/>
      <c r="AA45" s="391"/>
      <c r="AB45" s="391"/>
      <c r="AC45" s="391"/>
      <c r="AD45" s="392"/>
      <c r="AE45" s="7"/>
      <c r="AF45" s="390"/>
      <c r="AG45" s="391"/>
      <c r="AH45" s="391"/>
      <c r="AI45" s="391"/>
      <c r="AJ45" s="391"/>
      <c r="AK45" s="391"/>
      <c r="AL45" s="391"/>
      <c r="AM45" s="391"/>
      <c r="AN45" s="391"/>
      <c r="AO45" s="391"/>
      <c r="AP45" s="391"/>
      <c r="AQ45" s="392"/>
      <c r="AR45" s="7"/>
      <c r="AS45" s="390"/>
      <c r="AT45" s="391"/>
      <c r="AU45" s="391"/>
      <c r="AV45" s="391"/>
      <c r="AW45" s="391"/>
      <c r="AX45" s="391"/>
      <c r="AY45" s="391"/>
      <c r="AZ45" s="391"/>
      <c r="BA45" s="391"/>
      <c r="BB45" s="391"/>
      <c r="BC45" s="391"/>
      <c r="BD45" s="392"/>
    </row>
    <row r="46" spans="1:56" ht="23" x14ac:dyDescent="0.35">
      <c r="A46" s="37" t="s">
        <v>38</v>
      </c>
      <c r="B46" s="37" t="s">
        <v>182</v>
      </c>
      <c r="C46" s="37">
        <v>27</v>
      </c>
      <c r="E46" s="72" t="s">
        <v>212</v>
      </c>
      <c r="F46" s="390"/>
      <c r="G46" s="391"/>
      <c r="H46" s="391"/>
      <c r="I46" s="391"/>
      <c r="J46" s="391"/>
      <c r="K46" s="391"/>
      <c r="L46" s="391"/>
      <c r="M46" s="391"/>
      <c r="N46" s="391"/>
      <c r="O46" s="391"/>
      <c r="P46" s="391"/>
      <c r="Q46" s="392"/>
      <c r="R46" s="7"/>
      <c r="S46" s="390"/>
      <c r="T46" s="391"/>
      <c r="U46" s="391"/>
      <c r="V46" s="391"/>
      <c r="W46" s="391"/>
      <c r="X46" s="391"/>
      <c r="Y46" s="391"/>
      <c r="Z46" s="391"/>
      <c r="AA46" s="391"/>
      <c r="AB46" s="391"/>
      <c r="AC46" s="391"/>
      <c r="AD46" s="392"/>
      <c r="AE46" s="7"/>
      <c r="AF46" s="390"/>
      <c r="AG46" s="391"/>
      <c r="AH46" s="391"/>
      <c r="AI46" s="391"/>
      <c r="AJ46" s="391"/>
      <c r="AK46" s="391"/>
      <c r="AL46" s="391"/>
      <c r="AM46" s="391"/>
      <c r="AN46" s="391"/>
      <c r="AO46" s="391"/>
      <c r="AP46" s="391"/>
      <c r="AQ46" s="392"/>
      <c r="AR46" s="7"/>
      <c r="AS46" s="390"/>
      <c r="AT46" s="391"/>
      <c r="AU46" s="391"/>
      <c r="AV46" s="391"/>
      <c r="AW46" s="391"/>
      <c r="AX46" s="391"/>
      <c r="AY46" s="391"/>
      <c r="AZ46" s="391"/>
      <c r="BA46" s="391"/>
      <c r="BB46" s="391"/>
      <c r="BC46" s="391"/>
      <c r="BD46" s="392"/>
    </row>
    <row r="47" spans="1:56" ht="23" x14ac:dyDescent="0.35">
      <c r="A47" s="37" t="s">
        <v>38</v>
      </c>
      <c r="B47" s="37" t="s">
        <v>183</v>
      </c>
      <c r="C47" s="37">
        <v>28</v>
      </c>
      <c r="E47" s="47" t="s">
        <v>213</v>
      </c>
      <c r="F47" s="374"/>
      <c r="G47" s="39"/>
      <c r="H47" s="39"/>
      <c r="I47" s="39"/>
      <c r="J47" s="39"/>
      <c r="K47" s="39"/>
      <c r="L47" s="39"/>
      <c r="M47" s="39"/>
      <c r="N47" s="39"/>
      <c r="O47" s="39"/>
      <c r="P47" s="39"/>
      <c r="Q47" s="381"/>
      <c r="R47" s="7"/>
      <c r="S47" s="374"/>
      <c r="T47" s="39"/>
      <c r="U47" s="39"/>
      <c r="V47" s="39"/>
      <c r="W47" s="39"/>
      <c r="X47" s="39"/>
      <c r="Y47" s="39"/>
      <c r="Z47" s="39"/>
      <c r="AA47" s="39"/>
      <c r="AB47" s="39"/>
      <c r="AC47" s="39"/>
      <c r="AD47" s="381"/>
      <c r="AE47" s="7"/>
      <c r="AF47" s="374"/>
      <c r="AG47" s="39"/>
      <c r="AH47" s="39"/>
      <c r="AI47" s="39"/>
      <c r="AJ47" s="39"/>
      <c r="AK47" s="39"/>
      <c r="AL47" s="39"/>
      <c r="AM47" s="39"/>
      <c r="AN47" s="39"/>
      <c r="AO47" s="39"/>
      <c r="AP47" s="39"/>
      <c r="AQ47" s="381"/>
      <c r="AR47" s="7"/>
      <c r="AS47" s="374"/>
      <c r="AT47" s="39"/>
      <c r="AU47" s="39"/>
      <c r="AV47" s="39"/>
      <c r="AW47" s="39"/>
      <c r="AX47" s="39"/>
      <c r="AY47" s="39"/>
      <c r="AZ47" s="39"/>
      <c r="BA47" s="39"/>
      <c r="BB47" s="39"/>
      <c r="BC47" s="39"/>
      <c r="BD47" s="381"/>
    </row>
    <row r="48" spans="1:56" ht="23" x14ac:dyDescent="0.35">
      <c r="A48" s="37" t="s">
        <v>38</v>
      </c>
      <c r="B48" s="37" t="s">
        <v>184</v>
      </c>
      <c r="C48" s="37">
        <v>29</v>
      </c>
      <c r="E48" s="267" t="s">
        <v>214</v>
      </c>
      <c r="F48" s="374"/>
      <c r="G48" s="39"/>
      <c r="H48" s="39"/>
      <c r="I48" s="39"/>
      <c r="J48" s="39"/>
      <c r="K48" s="39"/>
      <c r="L48" s="39"/>
      <c r="M48" s="39"/>
      <c r="N48" s="39"/>
      <c r="O48" s="39"/>
      <c r="P48" s="39"/>
      <c r="Q48" s="381"/>
      <c r="R48" s="7"/>
      <c r="S48" s="390"/>
      <c r="T48" s="391"/>
      <c r="U48" s="391"/>
      <c r="V48" s="391"/>
      <c r="W48" s="391"/>
      <c r="X48" s="391"/>
      <c r="Y48" s="391"/>
      <c r="Z48" s="391"/>
      <c r="AA48" s="391"/>
      <c r="AB48" s="391"/>
      <c r="AC48" s="391"/>
      <c r="AD48" s="392"/>
      <c r="AE48" s="7"/>
      <c r="AF48" s="374"/>
      <c r="AG48" s="39"/>
      <c r="AH48" s="39"/>
      <c r="AI48" s="39"/>
      <c r="AJ48" s="39"/>
      <c r="AK48" s="39"/>
      <c r="AL48" s="39"/>
      <c r="AM48" s="39"/>
      <c r="AN48" s="39"/>
      <c r="AO48" s="39"/>
      <c r="AP48" s="39"/>
      <c r="AQ48" s="381"/>
      <c r="AR48" s="7"/>
      <c r="AS48" s="374"/>
      <c r="AT48" s="39"/>
      <c r="AU48" s="39"/>
      <c r="AV48" s="39"/>
      <c r="AW48" s="39"/>
      <c r="AX48" s="39"/>
      <c r="AY48" s="39"/>
      <c r="AZ48" s="39"/>
      <c r="BA48" s="39"/>
      <c r="BB48" s="39"/>
      <c r="BC48" s="39"/>
      <c r="BD48" s="381"/>
    </row>
    <row r="49" spans="1:56" ht="23" x14ac:dyDescent="0.35">
      <c r="A49" s="37" t="s">
        <v>38</v>
      </c>
      <c r="B49" s="37" t="s">
        <v>185</v>
      </c>
      <c r="C49" s="37">
        <v>30</v>
      </c>
      <c r="E49" s="267" t="s">
        <v>215</v>
      </c>
      <c r="F49" s="374"/>
      <c r="G49" s="39"/>
      <c r="H49" s="39"/>
      <c r="I49" s="39"/>
      <c r="J49" s="39"/>
      <c r="K49" s="39"/>
      <c r="L49" s="39"/>
      <c r="M49" s="39"/>
      <c r="N49" s="39"/>
      <c r="O49" s="39"/>
      <c r="P49" s="39"/>
      <c r="Q49" s="381"/>
      <c r="R49" s="7"/>
      <c r="S49" s="374"/>
      <c r="T49" s="39"/>
      <c r="U49" s="39"/>
      <c r="V49" s="39"/>
      <c r="W49" s="39"/>
      <c r="X49" s="39"/>
      <c r="Y49" s="39"/>
      <c r="Z49" s="39"/>
      <c r="AA49" s="39"/>
      <c r="AB49" s="39"/>
      <c r="AC49" s="39"/>
      <c r="AD49" s="381"/>
      <c r="AE49" s="7"/>
      <c r="AF49" s="374"/>
      <c r="AG49" s="39"/>
      <c r="AH49" s="39"/>
      <c r="AI49" s="39"/>
      <c r="AJ49" s="39"/>
      <c r="AK49" s="39"/>
      <c r="AL49" s="39"/>
      <c r="AM49" s="39"/>
      <c r="AN49" s="39"/>
      <c r="AO49" s="39"/>
      <c r="AP49" s="39"/>
      <c r="AQ49" s="381"/>
      <c r="AR49" s="7"/>
      <c r="AS49" s="374"/>
      <c r="AT49" s="39"/>
      <c r="AU49" s="39"/>
      <c r="AV49" s="39"/>
      <c r="AW49" s="39"/>
      <c r="AX49" s="39"/>
      <c r="AY49" s="39"/>
      <c r="AZ49" s="39"/>
      <c r="BA49" s="39"/>
      <c r="BB49" s="39"/>
      <c r="BC49" s="39"/>
      <c r="BD49" s="381"/>
    </row>
    <row r="50" spans="1:56" ht="23" x14ac:dyDescent="0.35">
      <c r="B50" s="37"/>
      <c r="C50" s="37"/>
      <c r="E50" s="46" t="s">
        <v>217</v>
      </c>
      <c r="F50" s="327"/>
      <c r="G50" s="326"/>
      <c r="H50" s="326"/>
      <c r="I50" s="326"/>
      <c r="J50" s="326"/>
      <c r="K50" s="326"/>
      <c r="L50" s="326"/>
      <c r="M50" s="326"/>
      <c r="N50" s="326"/>
      <c r="O50" s="326"/>
      <c r="P50" s="326"/>
      <c r="Q50" s="9"/>
      <c r="R50" s="7"/>
      <c r="S50" s="327"/>
      <c r="T50" s="326"/>
      <c r="U50" s="326"/>
      <c r="V50" s="326"/>
      <c r="W50" s="326"/>
      <c r="X50" s="326"/>
      <c r="Y50" s="326"/>
      <c r="Z50" s="326"/>
      <c r="AA50" s="326"/>
      <c r="AB50" s="326"/>
      <c r="AC50" s="326"/>
      <c r="AD50" s="9"/>
      <c r="AE50" s="7"/>
      <c r="AF50" s="327"/>
      <c r="AG50" s="326"/>
      <c r="AH50" s="326"/>
      <c r="AI50" s="326"/>
      <c r="AJ50" s="326"/>
      <c r="AK50" s="326"/>
      <c r="AL50" s="326"/>
      <c r="AM50" s="326"/>
      <c r="AN50" s="326"/>
      <c r="AO50" s="326"/>
      <c r="AP50" s="326"/>
      <c r="AQ50" s="9"/>
      <c r="AR50" s="7"/>
      <c r="AS50" s="327"/>
      <c r="AT50" s="326"/>
      <c r="AU50" s="326"/>
      <c r="AV50" s="326"/>
      <c r="AW50" s="326"/>
      <c r="AX50" s="326"/>
      <c r="AY50" s="326"/>
      <c r="AZ50" s="326"/>
      <c r="BA50" s="326"/>
      <c r="BB50" s="326"/>
      <c r="BC50" s="326"/>
      <c r="BD50" s="9"/>
    </row>
    <row r="51" spans="1:56" ht="23" x14ac:dyDescent="0.35">
      <c r="A51" s="37" t="s">
        <v>38</v>
      </c>
      <c r="B51" s="37" t="s">
        <v>186</v>
      </c>
      <c r="C51" s="37">
        <v>31</v>
      </c>
      <c r="E51" s="69" t="s">
        <v>218</v>
      </c>
      <c r="F51" s="42"/>
      <c r="G51" s="39"/>
      <c r="H51" s="39"/>
      <c r="I51" s="39"/>
      <c r="J51" s="39"/>
      <c r="K51" s="39"/>
      <c r="L51" s="39"/>
      <c r="M51" s="39"/>
      <c r="N51" s="39"/>
      <c r="O51" s="39"/>
      <c r="P51" s="39"/>
      <c r="Q51" s="381"/>
      <c r="R51" s="7"/>
      <c r="S51" s="393"/>
      <c r="T51" s="391"/>
      <c r="U51" s="391"/>
      <c r="V51" s="391"/>
      <c r="W51" s="391"/>
      <c r="X51" s="391"/>
      <c r="Y51" s="391"/>
      <c r="Z51" s="391"/>
      <c r="AA51" s="391"/>
      <c r="AB51" s="391"/>
      <c r="AC51" s="391"/>
      <c r="AD51" s="392"/>
      <c r="AE51" s="7"/>
      <c r="AF51" s="42"/>
      <c r="AG51" s="39"/>
      <c r="AH51" s="39"/>
      <c r="AI51" s="39"/>
      <c r="AJ51" s="39"/>
      <c r="AK51" s="39"/>
      <c r="AL51" s="39"/>
      <c r="AM51" s="39"/>
      <c r="AN51" s="39"/>
      <c r="AO51" s="39"/>
      <c r="AP51" s="39"/>
      <c r="AQ51" s="381"/>
      <c r="AR51" s="7"/>
      <c r="AS51" s="42"/>
      <c r="AT51" s="39"/>
      <c r="AU51" s="39"/>
      <c r="AV51" s="39"/>
      <c r="AW51" s="39"/>
      <c r="AX51" s="39"/>
      <c r="AY51" s="39"/>
      <c r="AZ51" s="39"/>
      <c r="BA51" s="39"/>
      <c r="BB51" s="39"/>
      <c r="BC51" s="39"/>
      <c r="BD51" s="381"/>
    </row>
    <row r="52" spans="1:56" ht="23" x14ac:dyDescent="0.35">
      <c r="A52" s="37" t="s">
        <v>38</v>
      </c>
      <c r="B52" s="37" t="s">
        <v>187</v>
      </c>
      <c r="C52" s="37">
        <v>32</v>
      </c>
      <c r="E52" s="69" t="s">
        <v>319</v>
      </c>
      <c r="F52" s="390"/>
      <c r="G52" s="391"/>
      <c r="H52" s="391"/>
      <c r="I52" s="391"/>
      <c r="J52" s="391"/>
      <c r="K52" s="391"/>
      <c r="L52" s="391"/>
      <c r="M52" s="391"/>
      <c r="N52" s="391"/>
      <c r="O52" s="391"/>
      <c r="P52" s="391"/>
      <c r="Q52" s="392"/>
      <c r="S52" s="390"/>
      <c r="T52" s="391"/>
      <c r="U52" s="391"/>
      <c r="V52" s="391"/>
      <c r="W52" s="391"/>
      <c r="X52" s="391"/>
      <c r="Y52" s="391"/>
      <c r="Z52" s="391"/>
      <c r="AA52" s="391"/>
      <c r="AB52" s="391"/>
      <c r="AC52" s="391"/>
      <c r="AD52" s="392"/>
      <c r="AF52" s="390"/>
      <c r="AG52" s="391"/>
      <c r="AH52" s="391"/>
      <c r="AI52" s="391"/>
      <c r="AJ52" s="391"/>
      <c r="AK52" s="391"/>
      <c r="AL52" s="391"/>
      <c r="AM52" s="391"/>
      <c r="AN52" s="391"/>
      <c r="AO52" s="391"/>
      <c r="AP52" s="391"/>
      <c r="AQ52" s="392"/>
      <c r="AS52" s="390"/>
      <c r="AT52" s="391"/>
      <c r="AU52" s="391"/>
      <c r="AV52" s="391"/>
      <c r="AW52" s="391"/>
      <c r="AX52" s="391"/>
      <c r="AY52" s="391"/>
      <c r="AZ52" s="391"/>
      <c r="BA52" s="391"/>
      <c r="BB52" s="391"/>
      <c r="BC52" s="391"/>
      <c r="BD52" s="392"/>
    </row>
    <row r="53" spans="1:56" ht="23" x14ac:dyDescent="0.35">
      <c r="A53" s="37" t="s">
        <v>38</v>
      </c>
      <c r="B53" s="37" t="s">
        <v>188</v>
      </c>
      <c r="C53" s="37">
        <v>33</v>
      </c>
      <c r="E53" s="69" t="s">
        <v>220</v>
      </c>
      <c r="F53" s="390"/>
      <c r="G53" s="391"/>
      <c r="H53" s="391"/>
      <c r="I53" s="391"/>
      <c r="J53" s="391"/>
      <c r="K53" s="391"/>
      <c r="L53" s="391"/>
      <c r="M53" s="391"/>
      <c r="N53" s="391"/>
      <c r="O53" s="391"/>
      <c r="P53" s="391"/>
      <c r="Q53" s="392"/>
      <c r="R53" s="7"/>
      <c r="S53" s="374"/>
      <c r="T53" s="39"/>
      <c r="U53" s="39"/>
      <c r="V53" s="39"/>
      <c r="W53" s="39"/>
      <c r="X53" s="39"/>
      <c r="Y53" s="39"/>
      <c r="Z53" s="39"/>
      <c r="AA53" s="39"/>
      <c r="AB53" s="39"/>
      <c r="AC53" s="39"/>
      <c r="AD53" s="381"/>
      <c r="AE53" s="7"/>
      <c r="AF53" s="374"/>
      <c r="AG53" s="39"/>
      <c r="AH53" s="39"/>
      <c r="AI53" s="39"/>
      <c r="AJ53" s="39"/>
      <c r="AK53" s="39"/>
      <c r="AL53" s="39"/>
      <c r="AM53" s="39"/>
      <c r="AN53" s="39"/>
      <c r="AO53" s="39"/>
      <c r="AP53" s="39"/>
      <c r="AQ53" s="381"/>
      <c r="AR53" s="7"/>
      <c r="AS53" s="390"/>
      <c r="AT53" s="391"/>
      <c r="AU53" s="391"/>
      <c r="AV53" s="391"/>
      <c r="AW53" s="391"/>
      <c r="AX53" s="391"/>
      <c r="AY53" s="391"/>
      <c r="AZ53" s="391"/>
      <c r="BA53" s="391"/>
      <c r="BB53" s="391"/>
      <c r="BC53" s="391"/>
      <c r="BD53" s="392"/>
    </row>
    <row r="54" spans="1:56" ht="23" x14ac:dyDescent="0.35">
      <c r="B54" s="37"/>
      <c r="C54" s="37"/>
      <c r="E54" s="46" t="s">
        <v>222</v>
      </c>
      <c r="F54" s="327"/>
      <c r="G54" s="326"/>
      <c r="H54" s="326"/>
      <c r="I54" s="326"/>
      <c r="J54" s="326"/>
      <c r="K54" s="326"/>
      <c r="L54" s="326"/>
      <c r="M54" s="326"/>
      <c r="N54" s="326"/>
      <c r="O54" s="326"/>
      <c r="P54" s="326"/>
      <c r="Q54" s="9"/>
      <c r="R54" s="7"/>
      <c r="S54" s="327"/>
      <c r="T54" s="326"/>
      <c r="U54" s="326"/>
      <c r="V54" s="326"/>
      <c r="W54" s="326"/>
      <c r="X54" s="326"/>
      <c r="Y54" s="326"/>
      <c r="Z54" s="326"/>
      <c r="AA54" s="326"/>
      <c r="AB54" s="326"/>
      <c r="AC54" s="326"/>
      <c r="AD54" s="9"/>
      <c r="AE54" s="7"/>
      <c r="AF54" s="327"/>
      <c r="AG54" s="326"/>
      <c r="AH54" s="326"/>
      <c r="AI54" s="326"/>
      <c r="AJ54" s="326"/>
      <c r="AK54" s="326"/>
      <c r="AL54" s="326"/>
      <c r="AM54" s="326"/>
      <c r="AN54" s="326"/>
      <c r="AO54" s="326"/>
      <c r="AP54" s="326"/>
      <c r="AQ54" s="9"/>
      <c r="AR54" s="7"/>
      <c r="AS54" s="327"/>
      <c r="AT54" s="326"/>
      <c r="AU54" s="326"/>
      <c r="AV54" s="326"/>
      <c r="AW54" s="326"/>
      <c r="AX54" s="326"/>
      <c r="AY54" s="326"/>
      <c r="AZ54" s="326"/>
      <c r="BA54" s="326"/>
      <c r="BB54" s="326"/>
      <c r="BC54" s="326"/>
      <c r="BD54" s="9"/>
    </row>
    <row r="55" spans="1:56" ht="23" x14ac:dyDescent="0.35">
      <c r="A55" s="37" t="s">
        <v>38</v>
      </c>
      <c r="B55" s="37" t="s">
        <v>189</v>
      </c>
      <c r="C55" s="37">
        <v>34</v>
      </c>
      <c r="E55" s="69" t="s">
        <v>223</v>
      </c>
      <c r="F55" s="390"/>
      <c r="G55" s="391"/>
      <c r="H55" s="391"/>
      <c r="I55" s="391"/>
      <c r="J55" s="391"/>
      <c r="K55" s="391"/>
      <c r="L55" s="391"/>
      <c r="M55" s="391"/>
      <c r="N55" s="391"/>
      <c r="O55" s="391"/>
      <c r="P55" s="391"/>
      <c r="Q55" s="392"/>
      <c r="R55" s="7"/>
      <c r="S55" s="390"/>
      <c r="T55" s="391"/>
      <c r="U55" s="391"/>
      <c r="V55" s="391"/>
      <c r="W55" s="391"/>
      <c r="X55" s="391"/>
      <c r="Y55" s="391"/>
      <c r="Z55" s="391"/>
      <c r="AA55" s="391"/>
      <c r="AB55" s="391"/>
      <c r="AC55" s="391"/>
      <c r="AD55" s="392"/>
      <c r="AE55" s="7"/>
      <c r="AF55" s="390"/>
      <c r="AG55" s="391"/>
      <c r="AH55" s="391"/>
      <c r="AI55" s="391"/>
      <c r="AJ55" s="391"/>
      <c r="AK55" s="391"/>
      <c r="AL55" s="391"/>
      <c r="AM55" s="391"/>
      <c r="AN55" s="391"/>
      <c r="AO55" s="391"/>
      <c r="AP55" s="391"/>
      <c r="AQ55" s="392"/>
      <c r="AR55" s="7"/>
      <c r="AS55" s="390"/>
      <c r="AT55" s="391"/>
      <c r="AU55" s="391"/>
      <c r="AV55" s="391"/>
      <c r="AW55" s="391"/>
      <c r="AX55" s="391"/>
      <c r="AY55" s="391"/>
      <c r="AZ55" s="391"/>
      <c r="BA55" s="391"/>
      <c r="BB55" s="391"/>
      <c r="BC55" s="391"/>
      <c r="BD55" s="392"/>
    </row>
    <row r="56" spans="1:56" ht="23" x14ac:dyDescent="0.35">
      <c r="A56" s="37" t="s">
        <v>38</v>
      </c>
      <c r="B56" s="37" t="s">
        <v>190</v>
      </c>
      <c r="C56" s="37">
        <v>35</v>
      </c>
      <c r="E56" s="69" t="s">
        <v>224</v>
      </c>
      <c r="F56" s="390"/>
      <c r="G56" s="391"/>
      <c r="H56" s="391"/>
      <c r="I56" s="391"/>
      <c r="J56" s="391"/>
      <c r="K56" s="391"/>
      <c r="L56" s="391"/>
      <c r="M56" s="391"/>
      <c r="N56" s="391"/>
      <c r="O56" s="391"/>
      <c r="P56" s="391"/>
      <c r="Q56" s="392"/>
      <c r="R56" s="7"/>
      <c r="S56" s="390"/>
      <c r="T56" s="391"/>
      <c r="U56" s="391"/>
      <c r="V56" s="391"/>
      <c r="W56" s="391"/>
      <c r="X56" s="391"/>
      <c r="Y56" s="391"/>
      <c r="Z56" s="391"/>
      <c r="AA56" s="391"/>
      <c r="AB56" s="391"/>
      <c r="AC56" s="391"/>
      <c r="AD56" s="392"/>
      <c r="AE56" s="7"/>
      <c r="AF56" s="390"/>
      <c r="AG56" s="391"/>
      <c r="AH56" s="391"/>
      <c r="AI56" s="391"/>
      <c r="AJ56" s="391"/>
      <c r="AK56" s="391"/>
      <c r="AL56" s="391"/>
      <c r="AM56" s="391"/>
      <c r="AN56" s="391"/>
      <c r="AO56" s="391"/>
      <c r="AP56" s="391"/>
      <c r="AQ56" s="392"/>
      <c r="AR56" s="7"/>
      <c r="AS56" s="390"/>
      <c r="AT56" s="391"/>
      <c r="AU56" s="391"/>
      <c r="AV56" s="391"/>
      <c r="AW56" s="391"/>
      <c r="AX56" s="391"/>
      <c r="AY56" s="391"/>
      <c r="AZ56" s="391"/>
      <c r="BA56" s="391"/>
      <c r="BB56" s="391"/>
      <c r="BC56" s="391"/>
      <c r="BD56" s="392"/>
    </row>
    <row r="57" spans="1:56" ht="23" x14ac:dyDescent="0.35">
      <c r="A57" s="37" t="s">
        <v>38</v>
      </c>
      <c r="B57" s="37" t="s">
        <v>191</v>
      </c>
      <c r="C57" s="37">
        <v>36</v>
      </c>
      <c r="E57" s="69" t="s">
        <v>225</v>
      </c>
      <c r="F57" s="390"/>
      <c r="G57" s="391"/>
      <c r="H57" s="391"/>
      <c r="I57" s="391"/>
      <c r="J57" s="391"/>
      <c r="K57" s="391"/>
      <c r="L57" s="391"/>
      <c r="M57" s="391"/>
      <c r="N57" s="391"/>
      <c r="O57" s="391"/>
      <c r="P57" s="391"/>
      <c r="Q57" s="392"/>
      <c r="R57" s="7"/>
      <c r="S57" s="390"/>
      <c r="T57" s="391"/>
      <c r="U57" s="391"/>
      <c r="V57" s="391"/>
      <c r="W57" s="391"/>
      <c r="X57" s="391"/>
      <c r="Y57" s="391"/>
      <c r="Z57" s="391"/>
      <c r="AA57" s="391"/>
      <c r="AB57" s="391"/>
      <c r="AC57" s="391"/>
      <c r="AD57" s="392"/>
      <c r="AE57" s="7"/>
      <c r="AF57" s="390"/>
      <c r="AG57" s="391"/>
      <c r="AH57" s="391"/>
      <c r="AI57" s="391"/>
      <c r="AJ57" s="391"/>
      <c r="AK57" s="391"/>
      <c r="AL57" s="391"/>
      <c r="AM57" s="391"/>
      <c r="AN57" s="391"/>
      <c r="AO57" s="391"/>
      <c r="AP57" s="391"/>
      <c r="AQ57" s="392"/>
      <c r="AR57" s="7"/>
      <c r="AS57" s="390"/>
      <c r="AT57" s="391"/>
      <c r="AU57" s="391"/>
      <c r="AV57" s="391"/>
      <c r="AW57" s="391"/>
      <c r="AX57" s="391"/>
      <c r="AY57" s="391"/>
      <c r="AZ57" s="391"/>
      <c r="BA57" s="391"/>
      <c r="BB57" s="391"/>
      <c r="BC57" s="391"/>
      <c r="BD57" s="392"/>
    </row>
    <row r="58" spans="1:56" ht="23" x14ac:dyDescent="0.35">
      <c r="A58" s="37" t="s">
        <v>38</v>
      </c>
      <c r="B58" s="37" t="s">
        <v>192</v>
      </c>
      <c r="C58" s="37">
        <v>37</v>
      </c>
      <c r="E58" s="69" t="s">
        <v>226</v>
      </c>
      <c r="F58" s="390"/>
      <c r="G58" s="391"/>
      <c r="H58" s="391"/>
      <c r="I58" s="391"/>
      <c r="J58" s="391"/>
      <c r="K58" s="391"/>
      <c r="L58" s="391"/>
      <c r="M58" s="391"/>
      <c r="N58" s="391"/>
      <c r="O58" s="391"/>
      <c r="P58" s="391"/>
      <c r="Q58" s="392"/>
      <c r="R58" s="7"/>
      <c r="S58" s="390"/>
      <c r="T58" s="391"/>
      <c r="U58" s="391"/>
      <c r="V58" s="391"/>
      <c r="W58" s="391"/>
      <c r="X58" s="391"/>
      <c r="Y58" s="391"/>
      <c r="Z58" s="391"/>
      <c r="AA58" s="391"/>
      <c r="AB58" s="391"/>
      <c r="AC58" s="391"/>
      <c r="AD58" s="392"/>
      <c r="AE58" s="7"/>
      <c r="AF58" s="390"/>
      <c r="AG58" s="391"/>
      <c r="AH58" s="391"/>
      <c r="AI58" s="391"/>
      <c r="AJ58" s="391"/>
      <c r="AK58" s="391"/>
      <c r="AL58" s="391"/>
      <c r="AM58" s="391"/>
      <c r="AN58" s="391"/>
      <c r="AO58" s="391"/>
      <c r="AP58" s="391"/>
      <c r="AQ58" s="392"/>
      <c r="AR58" s="7"/>
      <c r="AS58" s="390"/>
      <c r="AT58" s="391"/>
      <c r="AU58" s="391"/>
      <c r="AV58" s="391"/>
      <c r="AW58" s="391"/>
      <c r="AX58" s="391"/>
      <c r="AY58" s="391"/>
      <c r="AZ58" s="391"/>
      <c r="BA58" s="391"/>
      <c r="BB58" s="391"/>
      <c r="BC58" s="391"/>
      <c r="BD58" s="392"/>
    </row>
    <row r="59" spans="1:56" ht="23" x14ac:dyDescent="0.35">
      <c r="A59" s="37" t="s">
        <v>38</v>
      </c>
      <c r="B59" s="37" t="s">
        <v>193</v>
      </c>
      <c r="C59" s="37">
        <v>38</v>
      </c>
      <c r="E59" s="69" t="s">
        <v>227</v>
      </c>
      <c r="F59" s="390"/>
      <c r="G59" s="391"/>
      <c r="H59" s="391"/>
      <c r="I59" s="391"/>
      <c r="J59" s="391"/>
      <c r="K59" s="391"/>
      <c r="L59" s="391"/>
      <c r="M59" s="391"/>
      <c r="N59" s="391"/>
      <c r="O59" s="391"/>
      <c r="P59" s="391"/>
      <c r="Q59" s="392"/>
      <c r="R59" s="7"/>
      <c r="S59" s="374"/>
      <c r="T59" s="39"/>
      <c r="U59" s="39"/>
      <c r="V59" s="39"/>
      <c r="W59" s="39"/>
      <c r="X59" s="39"/>
      <c r="Y59" s="39"/>
      <c r="Z59" s="39"/>
      <c r="AA59" s="39"/>
      <c r="AB59" s="39"/>
      <c r="AC59" s="39"/>
      <c r="AD59" s="381"/>
      <c r="AE59" s="7"/>
      <c r="AF59" s="374"/>
      <c r="AG59" s="39"/>
      <c r="AH59" s="39"/>
      <c r="AI59" s="39"/>
      <c r="AJ59" s="39"/>
      <c r="AK59" s="39"/>
      <c r="AL59" s="39"/>
      <c r="AM59" s="39"/>
      <c r="AN59" s="39"/>
      <c r="AO59" s="39"/>
      <c r="AP59" s="39"/>
      <c r="AQ59" s="381"/>
      <c r="AR59" s="7"/>
      <c r="AS59" s="390"/>
      <c r="AT59" s="391"/>
      <c r="AU59" s="391"/>
      <c r="AV59" s="391"/>
      <c r="AW59" s="391"/>
      <c r="AX59" s="391"/>
      <c r="AY59" s="391"/>
      <c r="AZ59" s="391"/>
      <c r="BA59" s="391"/>
      <c r="BB59" s="391"/>
      <c r="BC59" s="391"/>
      <c r="BD59" s="392"/>
    </row>
    <row r="60" spans="1:56" ht="23" x14ac:dyDescent="0.35">
      <c r="C60" s="37"/>
      <c r="E60" s="70" t="s">
        <v>341</v>
      </c>
      <c r="F60" s="376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2"/>
      <c r="R60" s="7"/>
      <c r="S60" s="376"/>
      <c r="T60" s="387"/>
      <c r="U60" s="387"/>
      <c r="V60" s="387"/>
      <c r="W60" s="387"/>
      <c r="X60" s="387"/>
      <c r="Y60" s="387"/>
      <c r="Z60" s="387"/>
      <c r="AA60" s="387"/>
      <c r="AB60" s="387"/>
      <c r="AC60" s="387"/>
      <c r="AD60" s="382"/>
      <c r="AE60" s="7"/>
      <c r="AF60" s="376"/>
      <c r="AG60" s="387"/>
      <c r="AH60" s="387"/>
      <c r="AI60" s="387"/>
      <c r="AJ60" s="387"/>
      <c r="AK60" s="387"/>
      <c r="AL60" s="387"/>
      <c r="AM60" s="387"/>
      <c r="AN60" s="387"/>
      <c r="AO60" s="387"/>
      <c r="AP60" s="387"/>
      <c r="AQ60" s="382"/>
      <c r="AR60" s="7"/>
      <c r="AS60" s="376"/>
      <c r="AT60" s="387"/>
      <c r="AU60" s="387"/>
      <c r="AV60" s="387"/>
      <c r="AW60" s="387"/>
      <c r="AX60" s="387"/>
      <c r="AY60" s="387"/>
      <c r="AZ60" s="387"/>
      <c r="BA60" s="387"/>
      <c r="BB60" s="387"/>
      <c r="BC60" s="387"/>
      <c r="BD60" s="382"/>
    </row>
    <row r="61" spans="1:56" ht="23" x14ac:dyDescent="0.35">
      <c r="B61" s="57"/>
      <c r="C61" s="37"/>
      <c r="E61" s="46" t="s">
        <v>200</v>
      </c>
      <c r="F61" s="325"/>
      <c r="G61" s="326"/>
      <c r="H61" s="326"/>
      <c r="I61" s="326"/>
      <c r="J61" s="326"/>
      <c r="K61" s="326"/>
      <c r="L61" s="326"/>
      <c r="M61" s="326"/>
      <c r="N61" s="326"/>
      <c r="O61" s="326"/>
      <c r="P61" s="326"/>
      <c r="Q61" s="9"/>
      <c r="R61" s="7"/>
      <c r="S61" s="325"/>
      <c r="T61" s="326"/>
      <c r="U61" s="326"/>
      <c r="V61" s="326"/>
      <c r="W61" s="326"/>
      <c r="X61" s="326"/>
      <c r="Y61" s="326"/>
      <c r="Z61" s="326"/>
      <c r="AA61" s="326"/>
      <c r="AB61" s="326"/>
      <c r="AC61" s="326"/>
      <c r="AD61" s="9"/>
      <c r="AE61" s="7"/>
      <c r="AF61" s="325"/>
      <c r="AG61" s="326"/>
      <c r="AH61" s="326"/>
      <c r="AI61" s="326"/>
      <c r="AJ61" s="326"/>
      <c r="AK61" s="326"/>
      <c r="AL61" s="326"/>
      <c r="AM61" s="326"/>
      <c r="AN61" s="326"/>
      <c r="AO61" s="326"/>
      <c r="AP61" s="326"/>
      <c r="AQ61" s="9"/>
      <c r="AR61" s="7"/>
      <c r="AS61" s="325"/>
      <c r="AT61" s="326"/>
      <c r="AU61" s="326"/>
      <c r="AV61" s="326"/>
      <c r="AW61" s="326"/>
      <c r="AX61" s="326"/>
      <c r="AY61" s="326"/>
      <c r="AZ61" s="326"/>
      <c r="BA61" s="326"/>
      <c r="BB61" s="326"/>
      <c r="BC61" s="326"/>
      <c r="BD61" s="9"/>
    </row>
    <row r="62" spans="1:56" ht="23" x14ac:dyDescent="0.35">
      <c r="B62" s="57"/>
      <c r="C62" s="37"/>
      <c r="E62" s="262" t="s">
        <v>202</v>
      </c>
      <c r="F62" s="375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380"/>
      <c r="R62" s="7"/>
      <c r="S62" s="375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380"/>
      <c r="AE62" s="7"/>
      <c r="AF62" s="375"/>
      <c r="AG62" s="19"/>
      <c r="AH62" s="19"/>
      <c r="AI62" s="19"/>
      <c r="AJ62" s="19"/>
      <c r="AK62" s="19"/>
      <c r="AL62" s="19"/>
      <c r="AM62" s="19"/>
      <c r="AN62" s="19"/>
      <c r="AO62" s="19"/>
      <c r="AP62" s="19"/>
      <c r="AQ62" s="380"/>
      <c r="AR62" s="7"/>
      <c r="AS62" s="375"/>
      <c r="AT62" s="19"/>
      <c r="AU62" s="19"/>
      <c r="AV62" s="19"/>
      <c r="AW62" s="19"/>
      <c r="AX62" s="19"/>
      <c r="AY62" s="19"/>
      <c r="AZ62" s="19"/>
      <c r="BA62" s="19"/>
      <c r="BB62" s="19"/>
      <c r="BC62" s="19"/>
      <c r="BD62" s="380"/>
    </row>
    <row r="63" spans="1:56" ht="23" x14ac:dyDescent="0.35">
      <c r="A63" s="37" t="s">
        <v>40</v>
      </c>
      <c r="B63" s="37" t="s">
        <v>175</v>
      </c>
      <c r="C63" s="37">
        <v>39</v>
      </c>
      <c r="E63" s="47" t="s">
        <v>308</v>
      </c>
      <c r="F63" s="374"/>
      <c r="G63" s="39"/>
      <c r="H63" s="39"/>
      <c r="I63" s="39"/>
      <c r="J63" s="39"/>
      <c r="K63" s="39"/>
      <c r="L63" s="39"/>
      <c r="M63" s="39"/>
      <c r="N63" s="39"/>
      <c r="O63" s="39"/>
      <c r="P63" s="39"/>
      <c r="Q63" s="381"/>
      <c r="R63" s="7"/>
      <c r="S63" s="390"/>
      <c r="T63" s="391"/>
      <c r="U63" s="391"/>
      <c r="V63" s="391"/>
      <c r="W63" s="391"/>
      <c r="X63" s="391"/>
      <c r="Y63" s="391"/>
      <c r="Z63" s="391"/>
      <c r="AA63" s="391"/>
      <c r="AB63" s="391"/>
      <c r="AC63" s="391"/>
      <c r="AD63" s="392"/>
      <c r="AE63" s="7"/>
      <c r="AF63" s="374"/>
      <c r="AG63" s="39"/>
      <c r="AH63" s="39"/>
      <c r="AI63" s="39"/>
      <c r="AJ63" s="39"/>
      <c r="AK63" s="39"/>
      <c r="AL63" s="39"/>
      <c r="AM63" s="39"/>
      <c r="AN63" s="39"/>
      <c r="AO63" s="39"/>
      <c r="AP63" s="39"/>
      <c r="AQ63" s="381"/>
      <c r="AR63" s="7"/>
      <c r="AS63" s="374"/>
      <c r="AT63" s="39"/>
      <c r="AU63" s="39"/>
      <c r="AV63" s="39"/>
      <c r="AW63" s="39"/>
      <c r="AX63" s="39"/>
      <c r="AY63" s="39"/>
      <c r="AZ63" s="39"/>
      <c r="BA63" s="39"/>
      <c r="BB63" s="39"/>
      <c r="BC63" s="39"/>
      <c r="BD63" s="381"/>
    </row>
    <row r="64" spans="1:56" ht="23" x14ac:dyDescent="0.35">
      <c r="B64" s="58"/>
      <c r="C64" s="37"/>
      <c r="E64" s="71" t="s">
        <v>370</v>
      </c>
      <c r="F64" s="375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380"/>
      <c r="R64" s="7"/>
      <c r="S64" s="375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380"/>
      <c r="AE64" s="7"/>
      <c r="AF64" s="375"/>
      <c r="AG64" s="19"/>
      <c r="AH64" s="19"/>
      <c r="AI64" s="19"/>
      <c r="AJ64" s="19"/>
      <c r="AK64" s="19"/>
      <c r="AL64" s="19"/>
      <c r="AM64" s="19"/>
      <c r="AN64" s="19"/>
      <c r="AO64" s="19"/>
      <c r="AP64" s="19"/>
      <c r="AQ64" s="380"/>
      <c r="AR64" s="7"/>
      <c r="AS64" s="375"/>
      <c r="AT64" s="19"/>
      <c r="AU64" s="19"/>
      <c r="AV64" s="19"/>
      <c r="AW64" s="19"/>
      <c r="AX64" s="19"/>
      <c r="AY64" s="19"/>
      <c r="AZ64" s="19"/>
      <c r="BA64" s="19"/>
      <c r="BB64" s="19"/>
      <c r="BC64" s="19"/>
      <c r="BD64" s="380"/>
    </row>
    <row r="65" spans="1:56" ht="23" x14ac:dyDescent="0.35">
      <c r="A65" s="37" t="s">
        <v>40</v>
      </c>
      <c r="B65" s="37" t="s">
        <v>176</v>
      </c>
      <c r="C65" s="37">
        <v>40</v>
      </c>
      <c r="E65" s="72" t="s">
        <v>206</v>
      </c>
      <c r="F65" s="374"/>
      <c r="G65" s="39"/>
      <c r="H65" s="39"/>
      <c r="I65" s="39"/>
      <c r="J65" s="39"/>
      <c r="K65" s="39"/>
      <c r="L65" s="39"/>
      <c r="M65" s="39"/>
      <c r="N65" s="39"/>
      <c r="O65" s="39"/>
      <c r="P65" s="39"/>
      <c r="Q65" s="381"/>
      <c r="R65" s="7"/>
      <c r="S65" s="374"/>
      <c r="T65" s="39"/>
      <c r="U65" s="39"/>
      <c r="V65" s="39"/>
      <c r="W65" s="39"/>
      <c r="X65" s="39"/>
      <c r="Y65" s="39"/>
      <c r="Z65" s="39"/>
      <c r="AA65" s="39"/>
      <c r="AB65" s="39"/>
      <c r="AC65" s="39"/>
      <c r="AD65" s="381"/>
      <c r="AE65" s="7"/>
      <c r="AF65" s="374"/>
      <c r="AG65" s="39"/>
      <c r="AH65" s="39"/>
      <c r="AI65" s="39"/>
      <c r="AJ65" s="39"/>
      <c r="AK65" s="39"/>
      <c r="AL65" s="39"/>
      <c r="AM65" s="39"/>
      <c r="AN65" s="39"/>
      <c r="AO65" s="39"/>
      <c r="AP65" s="39"/>
      <c r="AQ65" s="381"/>
      <c r="AR65" s="7"/>
      <c r="AS65" s="374"/>
      <c r="AT65" s="39"/>
      <c r="AU65" s="39"/>
      <c r="AV65" s="39"/>
      <c r="AW65" s="39"/>
      <c r="AX65" s="39"/>
      <c r="AY65" s="39"/>
      <c r="AZ65" s="39"/>
      <c r="BA65" s="39"/>
      <c r="BB65" s="39"/>
      <c r="BC65" s="39"/>
      <c r="BD65" s="381"/>
    </row>
    <row r="66" spans="1:56" ht="23" x14ac:dyDescent="0.35">
      <c r="A66" s="37" t="s">
        <v>40</v>
      </c>
      <c r="B66" s="37" t="s">
        <v>177</v>
      </c>
      <c r="C66" s="37">
        <v>41</v>
      </c>
      <c r="E66" s="72" t="s">
        <v>207</v>
      </c>
      <c r="F66" s="390"/>
      <c r="G66" s="391"/>
      <c r="H66" s="391"/>
      <c r="I66" s="391"/>
      <c r="J66" s="391"/>
      <c r="K66" s="391"/>
      <c r="L66" s="391"/>
      <c r="M66" s="391"/>
      <c r="N66" s="391"/>
      <c r="O66" s="391"/>
      <c r="P66" s="391"/>
      <c r="Q66" s="392"/>
      <c r="R66" s="7"/>
      <c r="S66" s="390"/>
      <c r="T66" s="391"/>
      <c r="U66" s="391"/>
      <c r="V66" s="391"/>
      <c r="W66" s="391"/>
      <c r="X66" s="391"/>
      <c r="Y66" s="391"/>
      <c r="Z66" s="391"/>
      <c r="AA66" s="391"/>
      <c r="AB66" s="391"/>
      <c r="AC66" s="391"/>
      <c r="AD66" s="392"/>
      <c r="AE66" s="7"/>
      <c r="AF66" s="390"/>
      <c r="AG66" s="391"/>
      <c r="AH66" s="391"/>
      <c r="AI66" s="391"/>
      <c r="AJ66" s="391"/>
      <c r="AK66" s="391"/>
      <c r="AL66" s="391"/>
      <c r="AM66" s="391"/>
      <c r="AN66" s="391"/>
      <c r="AO66" s="391"/>
      <c r="AP66" s="391"/>
      <c r="AQ66" s="392"/>
      <c r="AR66" s="7"/>
      <c r="AS66" s="390"/>
      <c r="AT66" s="391"/>
      <c r="AU66" s="391"/>
      <c r="AV66" s="391"/>
      <c r="AW66" s="391"/>
      <c r="AX66" s="391"/>
      <c r="AY66" s="391"/>
      <c r="AZ66" s="391"/>
      <c r="BA66" s="391"/>
      <c r="BB66" s="391"/>
      <c r="BC66" s="391"/>
      <c r="BD66" s="392"/>
    </row>
    <row r="67" spans="1:56" ht="23" x14ac:dyDescent="0.35">
      <c r="A67" s="37" t="s">
        <v>40</v>
      </c>
      <c r="B67" s="37" t="s">
        <v>178</v>
      </c>
      <c r="C67" s="37">
        <v>42</v>
      </c>
      <c r="E67" s="72" t="s">
        <v>208</v>
      </c>
      <c r="F67" s="374"/>
      <c r="G67" s="39"/>
      <c r="H67" s="39"/>
      <c r="I67" s="39"/>
      <c r="J67" s="39"/>
      <c r="K67" s="39"/>
      <c r="L67" s="39"/>
      <c r="M67" s="39"/>
      <c r="N67" s="39"/>
      <c r="O67" s="39"/>
      <c r="P67" s="39"/>
      <c r="Q67" s="381"/>
      <c r="R67" s="7"/>
      <c r="S67" s="374"/>
      <c r="T67" s="39"/>
      <c r="U67" s="39"/>
      <c r="V67" s="39"/>
      <c r="W67" s="39"/>
      <c r="X67" s="39"/>
      <c r="Y67" s="39"/>
      <c r="Z67" s="39"/>
      <c r="AA67" s="39"/>
      <c r="AB67" s="39"/>
      <c r="AC67" s="39"/>
      <c r="AD67" s="381"/>
      <c r="AE67" s="7"/>
      <c r="AF67" s="374"/>
      <c r="AG67" s="39"/>
      <c r="AH67" s="39"/>
      <c r="AI67" s="39"/>
      <c r="AJ67" s="39"/>
      <c r="AK67" s="39"/>
      <c r="AL67" s="39"/>
      <c r="AM67" s="39"/>
      <c r="AN67" s="39"/>
      <c r="AO67" s="39"/>
      <c r="AP67" s="39"/>
      <c r="AQ67" s="381"/>
      <c r="AR67" s="7"/>
      <c r="AS67" s="374"/>
      <c r="AT67" s="39"/>
      <c r="AU67" s="39"/>
      <c r="AV67" s="39"/>
      <c r="AW67" s="39"/>
      <c r="AX67" s="39"/>
      <c r="AY67" s="39"/>
      <c r="AZ67" s="39"/>
      <c r="BA67" s="39"/>
      <c r="BB67" s="39"/>
      <c r="BC67" s="39"/>
      <c r="BD67" s="381"/>
    </row>
    <row r="68" spans="1:56" ht="23" x14ac:dyDescent="0.35">
      <c r="A68" s="37" t="s">
        <v>40</v>
      </c>
      <c r="B68" s="37" t="s">
        <v>179</v>
      </c>
      <c r="C68" s="37">
        <v>43</v>
      </c>
      <c r="E68" s="72" t="s">
        <v>209</v>
      </c>
      <c r="F68" s="390"/>
      <c r="G68" s="391"/>
      <c r="H68" s="391"/>
      <c r="I68" s="391"/>
      <c r="J68" s="391"/>
      <c r="K68" s="391"/>
      <c r="L68" s="391"/>
      <c r="M68" s="391"/>
      <c r="N68" s="391"/>
      <c r="O68" s="391"/>
      <c r="P68" s="391"/>
      <c r="Q68" s="392"/>
      <c r="R68" s="7"/>
      <c r="S68" s="390"/>
      <c r="T68" s="391"/>
      <c r="U68" s="391"/>
      <c r="V68" s="391"/>
      <c r="W68" s="391"/>
      <c r="X68" s="391"/>
      <c r="Y68" s="391"/>
      <c r="Z68" s="391"/>
      <c r="AA68" s="391"/>
      <c r="AB68" s="391"/>
      <c r="AC68" s="391"/>
      <c r="AD68" s="392"/>
      <c r="AE68" s="7"/>
      <c r="AF68" s="390"/>
      <c r="AG68" s="391"/>
      <c r="AH68" s="391"/>
      <c r="AI68" s="391"/>
      <c r="AJ68" s="391"/>
      <c r="AK68" s="391"/>
      <c r="AL68" s="391"/>
      <c r="AM68" s="391"/>
      <c r="AN68" s="391"/>
      <c r="AO68" s="391"/>
      <c r="AP68" s="391"/>
      <c r="AQ68" s="392"/>
      <c r="AR68" s="7"/>
      <c r="AS68" s="390"/>
      <c r="AT68" s="391"/>
      <c r="AU68" s="391"/>
      <c r="AV68" s="391"/>
      <c r="AW68" s="391"/>
      <c r="AX68" s="391"/>
      <c r="AY68" s="391"/>
      <c r="AZ68" s="391"/>
      <c r="BA68" s="391"/>
      <c r="BB68" s="391"/>
      <c r="BC68" s="391"/>
      <c r="BD68" s="392"/>
    </row>
    <row r="69" spans="1:56" ht="23" x14ac:dyDescent="0.35">
      <c r="A69" s="37" t="s">
        <v>40</v>
      </c>
      <c r="B69" s="37" t="s">
        <v>180</v>
      </c>
      <c r="C69" s="37">
        <v>44</v>
      </c>
      <c r="E69" s="72" t="s">
        <v>210</v>
      </c>
      <c r="F69" s="390"/>
      <c r="G69" s="391"/>
      <c r="H69" s="391"/>
      <c r="I69" s="391"/>
      <c r="J69" s="391"/>
      <c r="K69" s="391"/>
      <c r="L69" s="391"/>
      <c r="M69" s="391"/>
      <c r="N69" s="391"/>
      <c r="O69" s="391"/>
      <c r="P69" s="391"/>
      <c r="Q69" s="392"/>
      <c r="R69" s="7"/>
      <c r="S69" s="390"/>
      <c r="T69" s="391"/>
      <c r="U69" s="391"/>
      <c r="V69" s="391"/>
      <c r="W69" s="391"/>
      <c r="X69" s="391"/>
      <c r="Y69" s="391"/>
      <c r="Z69" s="391"/>
      <c r="AA69" s="391"/>
      <c r="AB69" s="391"/>
      <c r="AC69" s="391"/>
      <c r="AD69" s="392"/>
      <c r="AE69" s="7"/>
      <c r="AF69" s="390"/>
      <c r="AG69" s="391"/>
      <c r="AH69" s="391"/>
      <c r="AI69" s="391"/>
      <c r="AJ69" s="391"/>
      <c r="AK69" s="391"/>
      <c r="AL69" s="391"/>
      <c r="AM69" s="391"/>
      <c r="AN69" s="391"/>
      <c r="AO69" s="391"/>
      <c r="AP69" s="391"/>
      <c r="AQ69" s="392"/>
      <c r="AR69" s="7"/>
      <c r="AS69" s="390"/>
      <c r="AT69" s="391"/>
      <c r="AU69" s="391"/>
      <c r="AV69" s="391"/>
      <c r="AW69" s="391"/>
      <c r="AX69" s="391"/>
      <c r="AY69" s="391"/>
      <c r="AZ69" s="391"/>
      <c r="BA69" s="391"/>
      <c r="BB69" s="391"/>
      <c r="BC69" s="391"/>
      <c r="BD69" s="392"/>
    </row>
    <row r="70" spans="1:56" ht="23" x14ac:dyDescent="0.35">
      <c r="A70" s="37" t="s">
        <v>40</v>
      </c>
      <c r="B70" s="37" t="s">
        <v>181</v>
      </c>
      <c r="C70" s="37">
        <v>45</v>
      </c>
      <c r="E70" s="72" t="s">
        <v>211</v>
      </c>
      <c r="F70" s="390"/>
      <c r="G70" s="391"/>
      <c r="H70" s="391"/>
      <c r="I70" s="391"/>
      <c r="J70" s="391"/>
      <c r="K70" s="391"/>
      <c r="L70" s="391"/>
      <c r="M70" s="391"/>
      <c r="N70" s="391"/>
      <c r="O70" s="391"/>
      <c r="P70" s="391"/>
      <c r="Q70" s="392"/>
      <c r="R70" s="7"/>
      <c r="S70" s="390"/>
      <c r="T70" s="391"/>
      <c r="U70" s="391"/>
      <c r="V70" s="391"/>
      <c r="W70" s="391"/>
      <c r="X70" s="391"/>
      <c r="Y70" s="391"/>
      <c r="Z70" s="391"/>
      <c r="AA70" s="391"/>
      <c r="AB70" s="391"/>
      <c r="AC70" s="391"/>
      <c r="AD70" s="392"/>
      <c r="AE70" s="7"/>
      <c r="AF70" s="390"/>
      <c r="AG70" s="391"/>
      <c r="AH70" s="391"/>
      <c r="AI70" s="391"/>
      <c r="AJ70" s="391"/>
      <c r="AK70" s="391"/>
      <c r="AL70" s="391"/>
      <c r="AM70" s="391"/>
      <c r="AN70" s="391"/>
      <c r="AO70" s="391"/>
      <c r="AP70" s="391"/>
      <c r="AQ70" s="392"/>
      <c r="AR70" s="7"/>
      <c r="AS70" s="390"/>
      <c r="AT70" s="391"/>
      <c r="AU70" s="391"/>
      <c r="AV70" s="391"/>
      <c r="AW70" s="391"/>
      <c r="AX70" s="391"/>
      <c r="AY70" s="391"/>
      <c r="AZ70" s="391"/>
      <c r="BA70" s="391"/>
      <c r="BB70" s="391"/>
      <c r="BC70" s="391"/>
      <c r="BD70" s="392"/>
    </row>
    <row r="71" spans="1:56" ht="23" x14ac:dyDescent="0.35">
      <c r="A71" s="37" t="s">
        <v>40</v>
      </c>
      <c r="B71" s="37" t="s">
        <v>182</v>
      </c>
      <c r="C71" s="37">
        <v>46</v>
      </c>
      <c r="E71" s="72" t="s">
        <v>212</v>
      </c>
      <c r="F71" s="390"/>
      <c r="G71" s="391"/>
      <c r="H71" s="391"/>
      <c r="I71" s="391"/>
      <c r="J71" s="391"/>
      <c r="K71" s="391"/>
      <c r="L71" s="391"/>
      <c r="M71" s="391"/>
      <c r="N71" s="391"/>
      <c r="O71" s="391"/>
      <c r="P71" s="391"/>
      <c r="Q71" s="392"/>
      <c r="R71" s="7"/>
      <c r="S71" s="390"/>
      <c r="T71" s="391"/>
      <c r="U71" s="391"/>
      <c r="V71" s="391"/>
      <c r="W71" s="391"/>
      <c r="X71" s="391"/>
      <c r="Y71" s="391"/>
      <c r="Z71" s="391"/>
      <c r="AA71" s="391"/>
      <c r="AB71" s="391"/>
      <c r="AC71" s="391"/>
      <c r="AD71" s="392"/>
      <c r="AE71" s="7"/>
      <c r="AF71" s="390"/>
      <c r="AG71" s="391"/>
      <c r="AH71" s="391"/>
      <c r="AI71" s="391"/>
      <c r="AJ71" s="391"/>
      <c r="AK71" s="391"/>
      <c r="AL71" s="391"/>
      <c r="AM71" s="391"/>
      <c r="AN71" s="391"/>
      <c r="AO71" s="391"/>
      <c r="AP71" s="391"/>
      <c r="AQ71" s="392"/>
      <c r="AR71" s="7"/>
      <c r="AS71" s="390"/>
      <c r="AT71" s="391"/>
      <c r="AU71" s="391"/>
      <c r="AV71" s="391"/>
      <c r="AW71" s="391"/>
      <c r="AX71" s="391"/>
      <c r="AY71" s="391"/>
      <c r="AZ71" s="391"/>
      <c r="BA71" s="391"/>
      <c r="BB71" s="391"/>
      <c r="BC71" s="391"/>
      <c r="BD71" s="392"/>
    </row>
    <row r="72" spans="1:56" ht="23" x14ac:dyDescent="0.35">
      <c r="A72" s="37" t="s">
        <v>40</v>
      </c>
      <c r="B72" s="37" t="s">
        <v>183</v>
      </c>
      <c r="C72" s="37">
        <v>47</v>
      </c>
      <c r="E72" s="47" t="s">
        <v>213</v>
      </c>
      <c r="F72" s="374"/>
      <c r="G72" s="39"/>
      <c r="H72" s="39"/>
      <c r="I72" s="39"/>
      <c r="J72" s="39"/>
      <c r="K72" s="39"/>
      <c r="L72" s="39"/>
      <c r="M72" s="39"/>
      <c r="N72" s="39"/>
      <c r="O72" s="39"/>
      <c r="P72" s="39"/>
      <c r="Q72" s="381"/>
      <c r="R72" s="7"/>
      <c r="S72" s="374"/>
      <c r="T72" s="39"/>
      <c r="U72" s="39"/>
      <c r="V72" s="39"/>
      <c r="W72" s="39"/>
      <c r="X72" s="39"/>
      <c r="Y72" s="39"/>
      <c r="Z72" s="39"/>
      <c r="AA72" s="39"/>
      <c r="AB72" s="39"/>
      <c r="AC72" s="39"/>
      <c r="AD72" s="381"/>
      <c r="AE72" s="7"/>
      <c r="AF72" s="374"/>
      <c r="AG72" s="39"/>
      <c r="AH72" s="39"/>
      <c r="AI72" s="39"/>
      <c r="AJ72" s="39"/>
      <c r="AK72" s="39"/>
      <c r="AL72" s="39"/>
      <c r="AM72" s="39"/>
      <c r="AN72" s="39"/>
      <c r="AO72" s="39"/>
      <c r="AP72" s="39"/>
      <c r="AQ72" s="381"/>
      <c r="AR72" s="7"/>
      <c r="AS72" s="374"/>
      <c r="AT72" s="39"/>
      <c r="AU72" s="39"/>
      <c r="AV72" s="39"/>
      <c r="AW72" s="39"/>
      <c r="AX72" s="39"/>
      <c r="AY72" s="39"/>
      <c r="AZ72" s="39"/>
      <c r="BA72" s="39"/>
      <c r="BB72" s="39"/>
      <c r="BC72" s="39"/>
      <c r="BD72" s="381"/>
    </row>
    <row r="73" spans="1:56" ht="23" x14ac:dyDescent="0.35">
      <c r="A73" s="37" t="s">
        <v>40</v>
      </c>
      <c r="B73" s="37" t="s">
        <v>184</v>
      </c>
      <c r="C73" s="37">
        <v>48</v>
      </c>
      <c r="E73" s="267" t="s">
        <v>214</v>
      </c>
      <c r="F73" s="374"/>
      <c r="G73" s="39"/>
      <c r="H73" s="39"/>
      <c r="I73" s="39"/>
      <c r="J73" s="39"/>
      <c r="K73" s="39"/>
      <c r="L73" s="39"/>
      <c r="M73" s="39"/>
      <c r="N73" s="39"/>
      <c r="O73" s="39"/>
      <c r="P73" s="39"/>
      <c r="Q73" s="381"/>
      <c r="R73" s="7"/>
      <c r="S73" s="390"/>
      <c r="T73" s="391"/>
      <c r="U73" s="391"/>
      <c r="V73" s="391"/>
      <c r="W73" s="391"/>
      <c r="X73" s="391"/>
      <c r="Y73" s="391"/>
      <c r="Z73" s="391"/>
      <c r="AA73" s="391"/>
      <c r="AB73" s="391"/>
      <c r="AC73" s="391"/>
      <c r="AD73" s="392"/>
      <c r="AE73" s="7"/>
      <c r="AF73" s="374"/>
      <c r="AG73" s="39"/>
      <c r="AH73" s="39"/>
      <c r="AI73" s="39"/>
      <c r="AJ73" s="39"/>
      <c r="AK73" s="39"/>
      <c r="AL73" s="39"/>
      <c r="AM73" s="39"/>
      <c r="AN73" s="39"/>
      <c r="AO73" s="39"/>
      <c r="AP73" s="39"/>
      <c r="AQ73" s="381"/>
      <c r="AR73" s="7"/>
      <c r="AS73" s="374"/>
      <c r="AT73" s="39"/>
      <c r="AU73" s="39"/>
      <c r="AV73" s="39"/>
      <c r="AW73" s="39"/>
      <c r="AX73" s="39"/>
      <c r="AY73" s="39"/>
      <c r="AZ73" s="39"/>
      <c r="BA73" s="39"/>
      <c r="BB73" s="39"/>
      <c r="BC73" s="39"/>
      <c r="BD73" s="381"/>
    </row>
    <row r="74" spans="1:56" ht="23" x14ac:dyDescent="0.35">
      <c r="A74" s="37" t="s">
        <v>40</v>
      </c>
      <c r="B74" s="37" t="s">
        <v>185</v>
      </c>
      <c r="C74" s="37">
        <v>49</v>
      </c>
      <c r="E74" s="267" t="s">
        <v>215</v>
      </c>
      <c r="F74" s="374"/>
      <c r="G74" s="39"/>
      <c r="H74" s="39"/>
      <c r="I74" s="39"/>
      <c r="J74" s="39"/>
      <c r="K74" s="39"/>
      <c r="L74" s="39"/>
      <c r="M74" s="39"/>
      <c r="N74" s="39"/>
      <c r="O74" s="39"/>
      <c r="P74" s="39"/>
      <c r="Q74" s="381"/>
      <c r="R74" s="7"/>
      <c r="S74" s="374"/>
      <c r="T74" s="39"/>
      <c r="U74" s="39"/>
      <c r="V74" s="39"/>
      <c r="W74" s="39"/>
      <c r="X74" s="39"/>
      <c r="Y74" s="39"/>
      <c r="Z74" s="39"/>
      <c r="AA74" s="39"/>
      <c r="AB74" s="39"/>
      <c r="AC74" s="39"/>
      <c r="AD74" s="381"/>
      <c r="AE74" s="7"/>
      <c r="AF74" s="374"/>
      <c r="AG74" s="39"/>
      <c r="AH74" s="39"/>
      <c r="AI74" s="39"/>
      <c r="AJ74" s="39"/>
      <c r="AK74" s="39"/>
      <c r="AL74" s="39"/>
      <c r="AM74" s="39"/>
      <c r="AN74" s="39"/>
      <c r="AO74" s="39"/>
      <c r="AP74" s="39"/>
      <c r="AQ74" s="381"/>
      <c r="AR74" s="7"/>
      <c r="AS74" s="374"/>
      <c r="AT74" s="39"/>
      <c r="AU74" s="39"/>
      <c r="AV74" s="39"/>
      <c r="AW74" s="39"/>
      <c r="AX74" s="39"/>
      <c r="AY74" s="39"/>
      <c r="AZ74" s="39"/>
      <c r="BA74" s="39"/>
      <c r="BB74" s="39"/>
      <c r="BC74" s="39"/>
      <c r="BD74" s="381"/>
    </row>
    <row r="75" spans="1:56" ht="23" x14ac:dyDescent="0.35">
      <c r="B75" s="37"/>
      <c r="C75" s="37"/>
      <c r="E75" s="46" t="s">
        <v>217</v>
      </c>
      <c r="F75" s="327"/>
      <c r="G75" s="326"/>
      <c r="H75" s="326"/>
      <c r="I75" s="326"/>
      <c r="J75" s="326"/>
      <c r="K75" s="326"/>
      <c r="L75" s="326"/>
      <c r="M75" s="326"/>
      <c r="N75" s="326"/>
      <c r="O75" s="326"/>
      <c r="P75" s="326"/>
      <c r="Q75" s="9"/>
      <c r="R75" s="7"/>
      <c r="S75" s="327"/>
      <c r="T75" s="326"/>
      <c r="U75" s="326"/>
      <c r="V75" s="326"/>
      <c r="W75" s="326"/>
      <c r="X75" s="326"/>
      <c r="Y75" s="326"/>
      <c r="Z75" s="326"/>
      <c r="AA75" s="326"/>
      <c r="AB75" s="326"/>
      <c r="AC75" s="326"/>
      <c r="AD75" s="9"/>
      <c r="AE75" s="7"/>
      <c r="AF75" s="327"/>
      <c r="AG75" s="326"/>
      <c r="AH75" s="326"/>
      <c r="AI75" s="326"/>
      <c r="AJ75" s="326"/>
      <c r="AK75" s="326"/>
      <c r="AL75" s="326"/>
      <c r="AM75" s="326"/>
      <c r="AN75" s="326"/>
      <c r="AO75" s="326"/>
      <c r="AP75" s="326"/>
      <c r="AQ75" s="9"/>
      <c r="AR75" s="7"/>
      <c r="AS75" s="327"/>
      <c r="AT75" s="326"/>
      <c r="AU75" s="326"/>
      <c r="AV75" s="326"/>
      <c r="AW75" s="326"/>
      <c r="AX75" s="326"/>
      <c r="AY75" s="326"/>
      <c r="AZ75" s="326"/>
      <c r="BA75" s="326"/>
      <c r="BB75" s="326"/>
      <c r="BC75" s="326"/>
      <c r="BD75" s="9"/>
    </row>
    <row r="76" spans="1:56" ht="23" x14ac:dyDescent="0.35">
      <c r="A76" s="37" t="s">
        <v>40</v>
      </c>
      <c r="B76" s="37" t="s">
        <v>186</v>
      </c>
      <c r="C76" s="37">
        <v>50</v>
      </c>
      <c r="E76" s="69" t="s">
        <v>218</v>
      </c>
      <c r="F76" s="42"/>
      <c r="G76" s="39"/>
      <c r="H76" s="39"/>
      <c r="I76" s="39"/>
      <c r="J76" s="39"/>
      <c r="K76" s="39"/>
      <c r="L76" s="39"/>
      <c r="M76" s="39"/>
      <c r="N76" s="39"/>
      <c r="O76" s="39"/>
      <c r="P76" s="39"/>
      <c r="Q76" s="381"/>
      <c r="R76" s="7"/>
      <c r="S76" s="393"/>
      <c r="T76" s="391"/>
      <c r="U76" s="391"/>
      <c r="V76" s="391"/>
      <c r="W76" s="391"/>
      <c r="X76" s="391"/>
      <c r="Y76" s="391"/>
      <c r="Z76" s="391"/>
      <c r="AA76" s="391"/>
      <c r="AB76" s="391"/>
      <c r="AC76" s="391"/>
      <c r="AD76" s="392"/>
      <c r="AE76" s="7"/>
      <c r="AF76" s="42"/>
      <c r="AG76" s="39"/>
      <c r="AH76" s="39"/>
      <c r="AI76" s="39"/>
      <c r="AJ76" s="39"/>
      <c r="AK76" s="39"/>
      <c r="AL76" s="39"/>
      <c r="AM76" s="39"/>
      <c r="AN76" s="39"/>
      <c r="AO76" s="39"/>
      <c r="AP76" s="39"/>
      <c r="AQ76" s="381"/>
      <c r="AR76" s="7"/>
      <c r="AS76" s="42"/>
      <c r="AT76" s="39"/>
      <c r="AU76" s="39"/>
      <c r="AV76" s="39"/>
      <c r="AW76" s="39"/>
      <c r="AX76" s="39"/>
      <c r="AY76" s="39"/>
      <c r="AZ76" s="39"/>
      <c r="BA76" s="39"/>
      <c r="BB76" s="39"/>
      <c r="BC76" s="39"/>
      <c r="BD76" s="381"/>
    </row>
    <row r="77" spans="1:56" ht="23" x14ac:dyDescent="0.35">
      <c r="A77" s="37" t="s">
        <v>40</v>
      </c>
      <c r="B77" s="37" t="s">
        <v>187</v>
      </c>
      <c r="C77" s="37">
        <v>51</v>
      </c>
      <c r="E77" s="69" t="s">
        <v>319</v>
      </c>
      <c r="F77" s="390"/>
      <c r="G77" s="391"/>
      <c r="H77" s="391"/>
      <c r="I77" s="391"/>
      <c r="J77" s="391"/>
      <c r="K77" s="391"/>
      <c r="L77" s="391"/>
      <c r="M77" s="391"/>
      <c r="N77" s="391"/>
      <c r="O77" s="391"/>
      <c r="P77" s="391"/>
      <c r="Q77" s="392"/>
      <c r="S77" s="390"/>
      <c r="T77" s="391"/>
      <c r="U77" s="391"/>
      <c r="V77" s="391"/>
      <c r="W77" s="391"/>
      <c r="X77" s="391"/>
      <c r="Y77" s="391"/>
      <c r="Z77" s="391"/>
      <c r="AA77" s="391"/>
      <c r="AB77" s="391"/>
      <c r="AC77" s="391"/>
      <c r="AD77" s="392"/>
      <c r="AF77" s="390"/>
      <c r="AG77" s="391"/>
      <c r="AH77" s="391"/>
      <c r="AI77" s="391"/>
      <c r="AJ77" s="391"/>
      <c r="AK77" s="391"/>
      <c r="AL77" s="391"/>
      <c r="AM77" s="391"/>
      <c r="AN77" s="391"/>
      <c r="AO77" s="391"/>
      <c r="AP77" s="391"/>
      <c r="AQ77" s="392"/>
      <c r="AS77" s="390"/>
      <c r="AT77" s="391"/>
      <c r="AU77" s="391"/>
      <c r="AV77" s="391"/>
      <c r="AW77" s="391"/>
      <c r="AX77" s="391"/>
      <c r="AY77" s="391"/>
      <c r="AZ77" s="391"/>
      <c r="BA77" s="391"/>
      <c r="BB77" s="391"/>
      <c r="BC77" s="391"/>
      <c r="BD77" s="392"/>
    </row>
    <row r="78" spans="1:56" ht="23" x14ac:dyDescent="0.35">
      <c r="A78" s="37" t="s">
        <v>40</v>
      </c>
      <c r="B78" s="37" t="s">
        <v>188</v>
      </c>
      <c r="C78" s="37">
        <v>52</v>
      </c>
      <c r="E78" s="69" t="s">
        <v>220</v>
      </c>
      <c r="F78" s="390"/>
      <c r="G78" s="391"/>
      <c r="H78" s="391"/>
      <c r="I78" s="391"/>
      <c r="J78" s="391"/>
      <c r="K78" s="391"/>
      <c r="L78" s="391"/>
      <c r="M78" s="391"/>
      <c r="N78" s="391"/>
      <c r="O78" s="391"/>
      <c r="P78" s="391"/>
      <c r="Q78" s="392"/>
      <c r="R78" s="7"/>
      <c r="S78" s="374"/>
      <c r="T78" s="39"/>
      <c r="U78" s="39"/>
      <c r="V78" s="39"/>
      <c r="W78" s="39"/>
      <c r="X78" s="39"/>
      <c r="Y78" s="39"/>
      <c r="Z78" s="39"/>
      <c r="AA78" s="39"/>
      <c r="AB78" s="39"/>
      <c r="AC78" s="39"/>
      <c r="AD78" s="381"/>
      <c r="AE78" s="7"/>
      <c r="AF78" s="374"/>
      <c r="AG78" s="39"/>
      <c r="AH78" s="39"/>
      <c r="AI78" s="39"/>
      <c r="AJ78" s="39"/>
      <c r="AK78" s="39"/>
      <c r="AL78" s="39"/>
      <c r="AM78" s="39"/>
      <c r="AN78" s="39"/>
      <c r="AO78" s="39"/>
      <c r="AP78" s="39"/>
      <c r="AQ78" s="381"/>
      <c r="AR78" s="7"/>
      <c r="AS78" s="390"/>
      <c r="AT78" s="391"/>
      <c r="AU78" s="391"/>
      <c r="AV78" s="391"/>
      <c r="AW78" s="391"/>
      <c r="AX78" s="391"/>
      <c r="AY78" s="391"/>
      <c r="AZ78" s="391"/>
      <c r="BA78" s="391"/>
      <c r="BB78" s="391"/>
      <c r="BC78" s="391"/>
      <c r="BD78" s="392"/>
    </row>
    <row r="79" spans="1:56" ht="23" x14ac:dyDescent="0.35">
      <c r="B79" s="37"/>
      <c r="C79" s="37"/>
      <c r="E79" s="46" t="s">
        <v>222</v>
      </c>
      <c r="F79" s="327"/>
      <c r="G79" s="326"/>
      <c r="H79" s="326"/>
      <c r="I79" s="326"/>
      <c r="J79" s="326"/>
      <c r="K79" s="326"/>
      <c r="L79" s="326"/>
      <c r="M79" s="326"/>
      <c r="N79" s="326"/>
      <c r="O79" s="326"/>
      <c r="P79" s="326"/>
      <c r="Q79" s="9"/>
      <c r="R79" s="7"/>
      <c r="S79" s="327"/>
      <c r="T79" s="326"/>
      <c r="U79" s="326"/>
      <c r="V79" s="326"/>
      <c r="W79" s="326"/>
      <c r="X79" s="326"/>
      <c r="Y79" s="326"/>
      <c r="Z79" s="326"/>
      <c r="AA79" s="326"/>
      <c r="AB79" s="326"/>
      <c r="AC79" s="326"/>
      <c r="AD79" s="9"/>
      <c r="AE79" s="7"/>
      <c r="AF79" s="327"/>
      <c r="AG79" s="326"/>
      <c r="AH79" s="326"/>
      <c r="AI79" s="326"/>
      <c r="AJ79" s="326"/>
      <c r="AK79" s="326"/>
      <c r="AL79" s="326"/>
      <c r="AM79" s="326"/>
      <c r="AN79" s="326"/>
      <c r="AO79" s="326"/>
      <c r="AP79" s="326"/>
      <c r="AQ79" s="9"/>
      <c r="AR79" s="7"/>
      <c r="AS79" s="327"/>
      <c r="AT79" s="326"/>
      <c r="AU79" s="326"/>
      <c r="AV79" s="326"/>
      <c r="AW79" s="326"/>
      <c r="AX79" s="326"/>
      <c r="AY79" s="326"/>
      <c r="AZ79" s="326"/>
      <c r="BA79" s="326"/>
      <c r="BB79" s="326"/>
      <c r="BC79" s="326"/>
      <c r="BD79" s="9"/>
    </row>
    <row r="80" spans="1:56" ht="23" x14ac:dyDescent="0.35">
      <c r="A80" s="37" t="s">
        <v>40</v>
      </c>
      <c r="B80" s="37" t="s">
        <v>189</v>
      </c>
      <c r="C80" s="37">
        <v>53</v>
      </c>
      <c r="E80" s="69" t="s">
        <v>223</v>
      </c>
      <c r="F80" s="390"/>
      <c r="G80" s="391"/>
      <c r="H80" s="391"/>
      <c r="I80" s="391"/>
      <c r="J80" s="391"/>
      <c r="K80" s="391"/>
      <c r="L80" s="391"/>
      <c r="M80" s="391"/>
      <c r="N80" s="391"/>
      <c r="O80" s="391"/>
      <c r="P80" s="391"/>
      <c r="Q80" s="392"/>
      <c r="R80" s="7"/>
      <c r="S80" s="390"/>
      <c r="T80" s="391"/>
      <c r="U80" s="391"/>
      <c r="V80" s="391"/>
      <c r="W80" s="391"/>
      <c r="X80" s="391"/>
      <c r="Y80" s="391"/>
      <c r="Z80" s="391"/>
      <c r="AA80" s="391"/>
      <c r="AB80" s="391"/>
      <c r="AC80" s="391"/>
      <c r="AD80" s="392"/>
      <c r="AE80" s="7"/>
      <c r="AF80" s="390"/>
      <c r="AG80" s="391"/>
      <c r="AH80" s="391"/>
      <c r="AI80" s="391"/>
      <c r="AJ80" s="391"/>
      <c r="AK80" s="391"/>
      <c r="AL80" s="391"/>
      <c r="AM80" s="391"/>
      <c r="AN80" s="391"/>
      <c r="AO80" s="391"/>
      <c r="AP80" s="391"/>
      <c r="AQ80" s="392"/>
      <c r="AR80" s="7"/>
      <c r="AS80" s="390"/>
      <c r="AT80" s="391"/>
      <c r="AU80" s="391"/>
      <c r="AV80" s="391"/>
      <c r="AW80" s="391"/>
      <c r="AX80" s="391"/>
      <c r="AY80" s="391"/>
      <c r="AZ80" s="391"/>
      <c r="BA80" s="391"/>
      <c r="BB80" s="391"/>
      <c r="BC80" s="391"/>
      <c r="BD80" s="392"/>
    </row>
    <row r="81" spans="1:56" ht="23" x14ac:dyDescent="0.35">
      <c r="A81" s="37" t="s">
        <v>40</v>
      </c>
      <c r="B81" s="37" t="s">
        <v>190</v>
      </c>
      <c r="C81" s="37">
        <v>54</v>
      </c>
      <c r="E81" s="69" t="s">
        <v>224</v>
      </c>
      <c r="F81" s="390"/>
      <c r="G81" s="391"/>
      <c r="H81" s="391"/>
      <c r="I81" s="391"/>
      <c r="J81" s="391"/>
      <c r="K81" s="391"/>
      <c r="L81" s="391"/>
      <c r="M81" s="391"/>
      <c r="N81" s="391"/>
      <c r="O81" s="391"/>
      <c r="P81" s="391"/>
      <c r="Q81" s="392"/>
      <c r="R81" s="7"/>
      <c r="S81" s="390"/>
      <c r="T81" s="391"/>
      <c r="U81" s="391"/>
      <c r="V81" s="391"/>
      <c r="W81" s="391"/>
      <c r="X81" s="391"/>
      <c r="Y81" s="391"/>
      <c r="Z81" s="391"/>
      <c r="AA81" s="391"/>
      <c r="AB81" s="391"/>
      <c r="AC81" s="391"/>
      <c r="AD81" s="392"/>
      <c r="AE81" s="7"/>
      <c r="AF81" s="390"/>
      <c r="AG81" s="391"/>
      <c r="AH81" s="391"/>
      <c r="AI81" s="391"/>
      <c r="AJ81" s="391"/>
      <c r="AK81" s="391"/>
      <c r="AL81" s="391"/>
      <c r="AM81" s="391"/>
      <c r="AN81" s="391"/>
      <c r="AO81" s="391"/>
      <c r="AP81" s="391"/>
      <c r="AQ81" s="392"/>
      <c r="AR81" s="7"/>
      <c r="AS81" s="390"/>
      <c r="AT81" s="391"/>
      <c r="AU81" s="391"/>
      <c r="AV81" s="391"/>
      <c r="AW81" s="391"/>
      <c r="AX81" s="391"/>
      <c r="AY81" s="391"/>
      <c r="AZ81" s="391"/>
      <c r="BA81" s="391"/>
      <c r="BB81" s="391"/>
      <c r="BC81" s="391"/>
      <c r="BD81" s="392"/>
    </row>
    <row r="82" spans="1:56" ht="23" x14ac:dyDescent="0.35">
      <c r="A82" s="37" t="s">
        <v>40</v>
      </c>
      <c r="B82" s="37" t="s">
        <v>191</v>
      </c>
      <c r="C82" s="37">
        <v>55</v>
      </c>
      <c r="E82" s="69" t="s">
        <v>225</v>
      </c>
      <c r="F82" s="390"/>
      <c r="G82" s="391"/>
      <c r="H82" s="391"/>
      <c r="I82" s="391"/>
      <c r="J82" s="391"/>
      <c r="K82" s="391"/>
      <c r="L82" s="391"/>
      <c r="M82" s="391"/>
      <c r="N82" s="391"/>
      <c r="O82" s="391"/>
      <c r="P82" s="391"/>
      <c r="Q82" s="392"/>
      <c r="R82" s="7"/>
      <c r="S82" s="390"/>
      <c r="T82" s="391"/>
      <c r="U82" s="391"/>
      <c r="V82" s="391"/>
      <c r="W82" s="391"/>
      <c r="X82" s="391"/>
      <c r="Y82" s="391"/>
      <c r="Z82" s="391"/>
      <c r="AA82" s="391"/>
      <c r="AB82" s="391"/>
      <c r="AC82" s="391"/>
      <c r="AD82" s="392"/>
      <c r="AE82" s="7"/>
      <c r="AF82" s="390"/>
      <c r="AG82" s="391"/>
      <c r="AH82" s="391"/>
      <c r="AI82" s="391"/>
      <c r="AJ82" s="391"/>
      <c r="AK82" s="391"/>
      <c r="AL82" s="391"/>
      <c r="AM82" s="391"/>
      <c r="AN82" s="391"/>
      <c r="AO82" s="391"/>
      <c r="AP82" s="391"/>
      <c r="AQ82" s="392"/>
      <c r="AR82" s="7"/>
      <c r="AS82" s="390"/>
      <c r="AT82" s="391"/>
      <c r="AU82" s="391"/>
      <c r="AV82" s="391"/>
      <c r="AW82" s="391"/>
      <c r="AX82" s="391"/>
      <c r="AY82" s="391"/>
      <c r="AZ82" s="391"/>
      <c r="BA82" s="391"/>
      <c r="BB82" s="391"/>
      <c r="BC82" s="391"/>
      <c r="BD82" s="392"/>
    </row>
    <row r="83" spans="1:56" ht="23" x14ac:dyDescent="0.35">
      <c r="A83" s="37" t="s">
        <v>40</v>
      </c>
      <c r="B83" s="37" t="s">
        <v>192</v>
      </c>
      <c r="C83" s="37">
        <v>56</v>
      </c>
      <c r="E83" s="69" t="s">
        <v>226</v>
      </c>
      <c r="F83" s="390"/>
      <c r="G83" s="391"/>
      <c r="H83" s="391"/>
      <c r="I83" s="391"/>
      <c r="J83" s="391"/>
      <c r="K83" s="391"/>
      <c r="L83" s="391"/>
      <c r="M83" s="391"/>
      <c r="N83" s="391"/>
      <c r="O83" s="391"/>
      <c r="P83" s="391"/>
      <c r="Q83" s="392"/>
      <c r="R83" s="7"/>
      <c r="S83" s="390"/>
      <c r="T83" s="391"/>
      <c r="U83" s="391"/>
      <c r="V83" s="391"/>
      <c r="W83" s="391"/>
      <c r="X83" s="391"/>
      <c r="Y83" s="391"/>
      <c r="Z83" s="391"/>
      <c r="AA83" s="391"/>
      <c r="AB83" s="391"/>
      <c r="AC83" s="391"/>
      <c r="AD83" s="392"/>
      <c r="AE83" s="7"/>
      <c r="AF83" s="390"/>
      <c r="AG83" s="391"/>
      <c r="AH83" s="391"/>
      <c r="AI83" s="391"/>
      <c r="AJ83" s="391"/>
      <c r="AK83" s="391"/>
      <c r="AL83" s="391"/>
      <c r="AM83" s="391"/>
      <c r="AN83" s="391"/>
      <c r="AO83" s="391"/>
      <c r="AP83" s="391"/>
      <c r="AQ83" s="392"/>
      <c r="AR83" s="7"/>
      <c r="AS83" s="390"/>
      <c r="AT83" s="391"/>
      <c r="AU83" s="391"/>
      <c r="AV83" s="391"/>
      <c r="AW83" s="391"/>
      <c r="AX83" s="391"/>
      <c r="AY83" s="391"/>
      <c r="AZ83" s="391"/>
      <c r="BA83" s="391"/>
      <c r="BB83" s="391"/>
      <c r="BC83" s="391"/>
      <c r="BD83" s="392"/>
    </row>
    <row r="84" spans="1:56" ht="23" x14ac:dyDescent="0.35">
      <c r="A84" s="37" t="s">
        <v>40</v>
      </c>
      <c r="B84" s="37" t="s">
        <v>193</v>
      </c>
      <c r="C84" s="37">
        <v>57</v>
      </c>
      <c r="E84" s="69" t="s">
        <v>227</v>
      </c>
      <c r="F84" s="390"/>
      <c r="G84" s="391"/>
      <c r="H84" s="391"/>
      <c r="I84" s="391"/>
      <c r="J84" s="391"/>
      <c r="K84" s="391"/>
      <c r="L84" s="391"/>
      <c r="M84" s="391"/>
      <c r="N84" s="391"/>
      <c r="O84" s="391"/>
      <c r="P84" s="391"/>
      <c r="Q84" s="392"/>
      <c r="R84" s="7"/>
      <c r="S84" s="374"/>
      <c r="T84" s="39"/>
      <c r="U84" s="39"/>
      <c r="V84" s="39"/>
      <c r="W84" s="39"/>
      <c r="X84" s="39"/>
      <c r="Y84" s="39"/>
      <c r="Z84" s="39"/>
      <c r="AA84" s="39"/>
      <c r="AB84" s="39"/>
      <c r="AC84" s="39"/>
      <c r="AD84" s="381"/>
      <c r="AE84" s="7"/>
      <c r="AF84" s="374"/>
      <c r="AG84" s="39"/>
      <c r="AH84" s="39"/>
      <c r="AI84" s="39"/>
      <c r="AJ84" s="39"/>
      <c r="AK84" s="39"/>
      <c r="AL84" s="39"/>
      <c r="AM84" s="39"/>
      <c r="AN84" s="39"/>
      <c r="AO84" s="39"/>
      <c r="AP84" s="39"/>
      <c r="AQ84" s="381"/>
      <c r="AR84" s="7"/>
      <c r="AS84" s="390"/>
      <c r="AT84" s="391"/>
      <c r="AU84" s="391"/>
      <c r="AV84" s="391"/>
      <c r="AW84" s="391"/>
      <c r="AX84" s="391"/>
      <c r="AY84" s="391"/>
      <c r="AZ84" s="391"/>
      <c r="BA84" s="391"/>
      <c r="BB84" s="391"/>
      <c r="BC84" s="391"/>
      <c r="BD84" s="392"/>
    </row>
    <row r="85" spans="1:56" ht="23" x14ac:dyDescent="0.35">
      <c r="C85" s="37"/>
      <c r="E85" s="45" t="s">
        <v>43</v>
      </c>
      <c r="F85" s="372"/>
      <c r="G85" s="386"/>
      <c r="H85" s="386"/>
      <c r="I85" s="386"/>
      <c r="J85" s="386"/>
      <c r="K85" s="386"/>
      <c r="L85" s="386"/>
      <c r="M85" s="386"/>
      <c r="N85" s="386"/>
      <c r="O85" s="386"/>
      <c r="P85" s="386"/>
      <c r="Q85" s="379"/>
      <c r="R85" s="7"/>
      <c r="S85" s="372"/>
      <c r="T85" s="386"/>
      <c r="U85" s="386"/>
      <c r="V85" s="386"/>
      <c r="W85" s="386"/>
      <c r="X85" s="386"/>
      <c r="Y85" s="386"/>
      <c r="Z85" s="386"/>
      <c r="AA85" s="386"/>
      <c r="AB85" s="386"/>
      <c r="AC85" s="386"/>
      <c r="AD85" s="379"/>
      <c r="AE85" s="7"/>
      <c r="AF85" s="372"/>
      <c r="AG85" s="386"/>
      <c r="AH85" s="386"/>
      <c r="AI85" s="386"/>
      <c r="AJ85" s="386"/>
      <c r="AK85" s="386"/>
      <c r="AL85" s="386"/>
      <c r="AM85" s="386"/>
      <c r="AN85" s="386"/>
      <c r="AO85" s="386"/>
      <c r="AP85" s="386"/>
      <c r="AQ85" s="379"/>
      <c r="AR85" s="7"/>
      <c r="AS85" s="372"/>
      <c r="AT85" s="386"/>
      <c r="AU85" s="386"/>
      <c r="AV85" s="386"/>
      <c r="AW85" s="386"/>
      <c r="AX85" s="386"/>
      <c r="AY85" s="386"/>
      <c r="AZ85" s="386"/>
      <c r="BA85" s="386"/>
      <c r="BB85" s="386"/>
      <c r="BC85" s="386"/>
      <c r="BD85" s="379"/>
    </row>
    <row r="86" spans="1:56" ht="23" x14ac:dyDescent="0.35">
      <c r="B86" s="57"/>
      <c r="C86" s="37"/>
      <c r="E86" s="46" t="s">
        <v>200</v>
      </c>
      <c r="F86" s="325"/>
      <c r="G86" s="326"/>
      <c r="H86" s="326"/>
      <c r="I86" s="326"/>
      <c r="J86" s="326"/>
      <c r="K86" s="326"/>
      <c r="L86" s="326"/>
      <c r="M86" s="326"/>
      <c r="N86" s="326"/>
      <c r="O86" s="326"/>
      <c r="P86" s="326"/>
      <c r="Q86" s="9"/>
      <c r="R86" s="7"/>
      <c r="S86" s="325"/>
      <c r="T86" s="326"/>
      <c r="U86" s="326"/>
      <c r="V86" s="326"/>
      <c r="W86" s="326"/>
      <c r="X86" s="326"/>
      <c r="Y86" s="326"/>
      <c r="Z86" s="326"/>
      <c r="AA86" s="326"/>
      <c r="AB86" s="326"/>
      <c r="AC86" s="326"/>
      <c r="AD86" s="9"/>
      <c r="AE86" s="7"/>
      <c r="AF86" s="325"/>
      <c r="AG86" s="326"/>
      <c r="AH86" s="326"/>
      <c r="AI86" s="326"/>
      <c r="AJ86" s="326"/>
      <c r="AK86" s="326"/>
      <c r="AL86" s="326"/>
      <c r="AM86" s="326"/>
      <c r="AN86" s="326"/>
      <c r="AO86" s="326"/>
      <c r="AP86" s="326"/>
      <c r="AQ86" s="9"/>
      <c r="AR86" s="7"/>
      <c r="AS86" s="325"/>
      <c r="AT86" s="326"/>
      <c r="AU86" s="326"/>
      <c r="AV86" s="326"/>
      <c r="AW86" s="326"/>
      <c r="AX86" s="326"/>
      <c r="AY86" s="326"/>
      <c r="AZ86" s="326"/>
      <c r="BA86" s="326"/>
      <c r="BB86" s="326"/>
      <c r="BC86" s="326"/>
      <c r="BD86" s="9"/>
    </row>
    <row r="87" spans="1:56" ht="23" x14ac:dyDescent="0.35">
      <c r="B87" s="57"/>
      <c r="C87" s="37"/>
      <c r="E87" s="262" t="s">
        <v>202</v>
      </c>
      <c r="F87" s="375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380"/>
      <c r="R87" s="7"/>
      <c r="S87" s="375"/>
      <c r="T87" s="19"/>
      <c r="U87" s="19"/>
      <c r="V87" s="19"/>
      <c r="W87" s="19"/>
      <c r="X87" s="19"/>
      <c r="Y87" s="19"/>
      <c r="Z87" s="19"/>
      <c r="AA87" s="19"/>
      <c r="AB87" s="19"/>
      <c r="AC87" s="19"/>
      <c r="AD87" s="380"/>
      <c r="AE87" s="7"/>
      <c r="AF87" s="375"/>
      <c r="AG87" s="19"/>
      <c r="AH87" s="19"/>
      <c r="AI87" s="19"/>
      <c r="AJ87" s="19"/>
      <c r="AK87" s="19"/>
      <c r="AL87" s="19"/>
      <c r="AM87" s="19"/>
      <c r="AN87" s="19"/>
      <c r="AO87" s="19"/>
      <c r="AP87" s="19"/>
      <c r="AQ87" s="380"/>
      <c r="AR87" s="7"/>
      <c r="AS87" s="375"/>
      <c r="AT87" s="19"/>
      <c r="AU87" s="19"/>
      <c r="AV87" s="19"/>
      <c r="AW87" s="19"/>
      <c r="AX87" s="19"/>
      <c r="AY87" s="19"/>
      <c r="AZ87" s="19"/>
      <c r="BA87" s="19"/>
      <c r="BB87" s="19"/>
      <c r="BC87" s="19"/>
      <c r="BD87" s="380"/>
    </row>
    <row r="88" spans="1:56" ht="23" x14ac:dyDescent="0.35">
      <c r="A88" s="37" t="s">
        <v>42</v>
      </c>
      <c r="B88" s="37" t="s">
        <v>175</v>
      </c>
      <c r="C88" s="37">
        <v>58</v>
      </c>
      <c r="E88" s="47" t="s">
        <v>308</v>
      </c>
      <c r="F88" s="374"/>
      <c r="G88" s="39"/>
      <c r="H88" s="39"/>
      <c r="I88" s="39"/>
      <c r="J88" s="39"/>
      <c r="K88" s="39"/>
      <c r="L88" s="39"/>
      <c r="M88" s="39"/>
      <c r="N88" s="39"/>
      <c r="O88" s="39"/>
      <c r="P88" s="39"/>
      <c r="Q88" s="381"/>
      <c r="R88" s="7"/>
      <c r="S88" s="390"/>
      <c r="T88" s="391"/>
      <c r="U88" s="391"/>
      <c r="V88" s="391"/>
      <c r="W88" s="391"/>
      <c r="X88" s="391"/>
      <c r="Y88" s="391"/>
      <c r="Z88" s="391"/>
      <c r="AA88" s="391"/>
      <c r="AB88" s="391"/>
      <c r="AC88" s="391"/>
      <c r="AD88" s="392"/>
      <c r="AE88" s="7"/>
      <c r="AF88" s="374"/>
      <c r="AG88" s="39"/>
      <c r="AH88" s="39"/>
      <c r="AI88" s="39"/>
      <c r="AJ88" s="39"/>
      <c r="AK88" s="39"/>
      <c r="AL88" s="39"/>
      <c r="AM88" s="39"/>
      <c r="AN88" s="39"/>
      <c r="AO88" s="39"/>
      <c r="AP88" s="39"/>
      <c r="AQ88" s="381"/>
      <c r="AR88" s="7"/>
      <c r="AS88" s="374"/>
      <c r="AT88" s="39"/>
      <c r="AU88" s="39"/>
      <c r="AV88" s="39"/>
      <c r="AW88" s="39"/>
      <c r="AX88" s="39"/>
      <c r="AY88" s="39"/>
      <c r="AZ88" s="39"/>
      <c r="BA88" s="39"/>
      <c r="BB88" s="39"/>
      <c r="BC88" s="39"/>
      <c r="BD88" s="381"/>
    </row>
    <row r="89" spans="1:56" ht="23" x14ac:dyDescent="0.35">
      <c r="B89" s="58"/>
      <c r="C89" s="37"/>
      <c r="E89" s="71" t="s">
        <v>370</v>
      </c>
      <c r="F89" s="375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380"/>
      <c r="R89" s="7"/>
      <c r="S89" s="375"/>
      <c r="T89" s="19"/>
      <c r="U89" s="19"/>
      <c r="V89" s="19"/>
      <c r="W89" s="19"/>
      <c r="X89" s="19"/>
      <c r="Y89" s="19"/>
      <c r="Z89" s="19"/>
      <c r="AA89" s="19"/>
      <c r="AB89" s="19"/>
      <c r="AC89" s="19"/>
      <c r="AD89" s="380"/>
      <c r="AE89" s="7"/>
      <c r="AF89" s="375"/>
      <c r="AG89" s="19"/>
      <c r="AH89" s="19"/>
      <c r="AI89" s="19"/>
      <c r="AJ89" s="19"/>
      <c r="AK89" s="19"/>
      <c r="AL89" s="19"/>
      <c r="AM89" s="19"/>
      <c r="AN89" s="19"/>
      <c r="AO89" s="19"/>
      <c r="AP89" s="19"/>
      <c r="AQ89" s="380"/>
      <c r="AR89" s="7"/>
      <c r="AS89" s="375"/>
      <c r="AT89" s="19"/>
      <c r="AU89" s="19"/>
      <c r="AV89" s="19"/>
      <c r="AW89" s="19"/>
      <c r="AX89" s="19"/>
      <c r="AY89" s="19"/>
      <c r="AZ89" s="19"/>
      <c r="BA89" s="19"/>
      <c r="BB89" s="19"/>
      <c r="BC89" s="19"/>
      <c r="BD89" s="380"/>
    </row>
    <row r="90" spans="1:56" ht="23" x14ac:dyDescent="0.35">
      <c r="A90" s="37" t="s">
        <v>42</v>
      </c>
      <c r="B90" s="37" t="s">
        <v>176</v>
      </c>
      <c r="C90" s="37">
        <v>59</v>
      </c>
      <c r="E90" s="72" t="s">
        <v>206</v>
      </c>
      <c r="F90" s="374"/>
      <c r="G90" s="39"/>
      <c r="H90" s="39"/>
      <c r="I90" s="39"/>
      <c r="J90" s="39"/>
      <c r="K90" s="39"/>
      <c r="L90" s="39"/>
      <c r="M90" s="39"/>
      <c r="N90" s="39"/>
      <c r="O90" s="39"/>
      <c r="P90" s="39"/>
      <c r="Q90" s="381"/>
      <c r="R90" s="7"/>
      <c r="S90" s="374"/>
      <c r="T90" s="39"/>
      <c r="U90" s="39"/>
      <c r="V90" s="39"/>
      <c r="W90" s="39"/>
      <c r="X90" s="39"/>
      <c r="Y90" s="39"/>
      <c r="Z90" s="39"/>
      <c r="AA90" s="39"/>
      <c r="AB90" s="39"/>
      <c r="AC90" s="39"/>
      <c r="AD90" s="381"/>
      <c r="AE90" s="7"/>
      <c r="AF90" s="374"/>
      <c r="AG90" s="39"/>
      <c r="AH90" s="39"/>
      <c r="AI90" s="39"/>
      <c r="AJ90" s="39"/>
      <c r="AK90" s="39"/>
      <c r="AL90" s="39"/>
      <c r="AM90" s="39"/>
      <c r="AN90" s="39"/>
      <c r="AO90" s="39"/>
      <c r="AP90" s="39"/>
      <c r="AQ90" s="381"/>
      <c r="AR90" s="7"/>
      <c r="AS90" s="374"/>
      <c r="AT90" s="39"/>
      <c r="AU90" s="39"/>
      <c r="AV90" s="39"/>
      <c r="AW90" s="39"/>
      <c r="AX90" s="39"/>
      <c r="AY90" s="39"/>
      <c r="AZ90" s="39"/>
      <c r="BA90" s="39"/>
      <c r="BB90" s="39"/>
      <c r="BC90" s="39"/>
      <c r="BD90" s="381"/>
    </row>
    <row r="91" spans="1:56" ht="23" x14ac:dyDescent="0.35">
      <c r="A91" s="37" t="s">
        <v>42</v>
      </c>
      <c r="B91" s="37" t="s">
        <v>177</v>
      </c>
      <c r="C91" s="37">
        <v>60</v>
      </c>
      <c r="E91" s="72" t="s">
        <v>207</v>
      </c>
      <c r="F91" s="390"/>
      <c r="G91" s="391"/>
      <c r="H91" s="391"/>
      <c r="I91" s="391"/>
      <c r="J91" s="391"/>
      <c r="K91" s="391"/>
      <c r="L91" s="391"/>
      <c r="M91" s="391"/>
      <c r="N91" s="391"/>
      <c r="O91" s="391"/>
      <c r="P91" s="391"/>
      <c r="Q91" s="392"/>
      <c r="R91" s="7"/>
      <c r="S91" s="390"/>
      <c r="T91" s="391"/>
      <c r="U91" s="391"/>
      <c r="V91" s="391"/>
      <c r="W91" s="391"/>
      <c r="X91" s="391"/>
      <c r="Y91" s="391"/>
      <c r="Z91" s="391"/>
      <c r="AA91" s="391"/>
      <c r="AB91" s="391"/>
      <c r="AC91" s="391"/>
      <c r="AD91" s="392"/>
      <c r="AE91" s="7"/>
      <c r="AF91" s="390"/>
      <c r="AG91" s="391"/>
      <c r="AH91" s="391"/>
      <c r="AI91" s="391"/>
      <c r="AJ91" s="391"/>
      <c r="AK91" s="391"/>
      <c r="AL91" s="391"/>
      <c r="AM91" s="391"/>
      <c r="AN91" s="391"/>
      <c r="AO91" s="391"/>
      <c r="AP91" s="391"/>
      <c r="AQ91" s="392"/>
      <c r="AR91" s="7"/>
      <c r="AS91" s="390"/>
      <c r="AT91" s="391"/>
      <c r="AU91" s="391"/>
      <c r="AV91" s="391"/>
      <c r="AW91" s="391"/>
      <c r="AX91" s="391"/>
      <c r="AY91" s="391"/>
      <c r="AZ91" s="391"/>
      <c r="BA91" s="391"/>
      <c r="BB91" s="391"/>
      <c r="BC91" s="391"/>
      <c r="BD91" s="392"/>
    </row>
    <row r="92" spans="1:56" ht="23" x14ac:dyDescent="0.35">
      <c r="A92" s="37" t="s">
        <v>42</v>
      </c>
      <c r="B92" s="37" t="s">
        <v>178</v>
      </c>
      <c r="C92" s="37">
        <v>61</v>
      </c>
      <c r="E92" s="72" t="s">
        <v>208</v>
      </c>
      <c r="F92" s="374"/>
      <c r="G92" s="39"/>
      <c r="H92" s="39"/>
      <c r="I92" s="39"/>
      <c r="J92" s="39"/>
      <c r="K92" s="39"/>
      <c r="L92" s="39"/>
      <c r="M92" s="39"/>
      <c r="N92" s="39"/>
      <c r="O92" s="39"/>
      <c r="P92" s="39"/>
      <c r="Q92" s="381"/>
      <c r="R92" s="7"/>
      <c r="S92" s="374"/>
      <c r="T92" s="39"/>
      <c r="U92" s="39"/>
      <c r="V92" s="39"/>
      <c r="W92" s="39"/>
      <c r="X92" s="39"/>
      <c r="Y92" s="39"/>
      <c r="Z92" s="39"/>
      <c r="AA92" s="39"/>
      <c r="AB92" s="39"/>
      <c r="AC92" s="39"/>
      <c r="AD92" s="381"/>
      <c r="AE92" s="7"/>
      <c r="AF92" s="374"/>
      <c r="AG92" s="39"/>
      <c r="AH92" s="39"/>
      <c r="AI92" s="39"/>
      <c r="AJ92" s="39"/>
      <c r="AK92" s="39"/>
      <c r="AL92" s="39"/>
      <c r="AM92" s="39"/>
      <c r="AN92" s="39"/>
      <c r="AO92" s="39"/>
      <c r="AP92" s="39"/>
      <c r="AQ92" s="381"/>
      <c r="AR92" s="7"/>
      <c r="AS92" s="374"/>
      <c r="AT92" s="39"/>
      <c r="AU92" s="39"/>
      <c r="AV92" s="39"/>
      <c r="AW92" s="39"/>
      <c r="AX92" s="39"/>
      <c r="AY92" s="39"/>
      <c r="AZ92" s="39"/>
      <c r="BA92" s="39"/>
      <c r="BB92" s="39"/>
      <c r="BC92" s="39"/>
      <c r="BD92" s="381"/>
    </row>
    <row r="93" spans="1:56" ht="23" x14ac:dyDescent="0.35">
      <c r="A93" s="37" t="s">
        <v>42</v>
      </c>
      <c r="B93" s="37" t="s">
        <v>179</v>
      </c>
      <c r="C93" s="37">
        <v>62</v>
      </c>
      <c r="E93" s="72" t="s">
        <v>209</v>
      </c>
      <c r="F93" s="390"/>
      <c r="G93" s="391"/>
      <c r="H93" s="391"/>
      <c r="I93" s="391"/>
      <c r="J93" s="391"/>
      <c r="K93" s="391"/>
      <c r="L93" s="391"/>
      <c r="M93" s="391"/>
      <c r="N93" s="391"/>
      <c r="O93" s="391"/>
      <c r="P93" s="391"/>
      <c r="Q93" s="392"/>
      <c r="R93" s="7"/>
      <c r="S93" s="390"/>
      <c r="T93" s="391"/>
      <c r="U93" s="391"/>
      <c r="V93" s="391"/>
      <c r="W93" s="391"/>
      <c r="X93" s="391"/>
      <c r="Y93" s="391"/>
      <c r="Z93" s="391"/>
      <c r="AA93" s="391"/>
      <c r="AB93" s="391"/>
      <c r="AC93" s="391"/>
      <c r="AD93" s="392"/>
      <c r="AE93" s="7"/>
      <c r="AF93" s="390"/>
      <c r="AG93" s="391"/>
      <c r="AH93" s="391"/>
      <c r="AI93" s="391"/>
      <c r="AJ93" s="391"/>
      <c r="AK93" s="391"/>
      <c r="AL93" s="391"/>
      <c r="AM93" s="391"/>
      <c r="AN93" s="391"/>
      <c r="AO93" s="391"/>
      <c r="AP93" s="391"/>
      <c r="AQ93" s="392"/>
      <c r="AR93" s="7"/>
      <c r="AS93" s="390"/>
      <c r="AT93" s="391"/>
      <c r="AU93" s="391"/>
      <c r="AV93" s="391"/>
      <c r="AW93" s="391"/>
      <c r="AX93" s="391"/>
      <c r="AY93" s="391"/>
      <c r="AZ93" s="391"/>
      <c r="BA93" s="391"/>
      <c r="BB93" s="391"/>
      <c r="BC93" s="391"/>
      <c r="BD93" s="392"/>
    </row>
    <row r="94" spans="1:56" ht="23" x14ac:dyDescent="0.35">
      <c r="A94" s="37" t="s">
        <v>42</v>
      </c>
      <c r="B94" s="37" t="s">
        <v>180</v>
      </c>
      <c r="C94" s="37">
        <v>63</v>
      </c>
      <c r="E94" s="72" t="s">
        <v>210</v>
      </c>
      <c r="F94" s="390"/>
      <c r="G94" s="391"/>
      <c r="H94" s="391"/>
      <c r="I94" s="391"/>
      <c r="J94" s="391"/>
      <c r="K94" s="391"/>
      <c r="L94" s="391"/>
      <c r="M94" s="391"/>
      <c r="N94" s="391"/>
      <c r="O94" s="391"/>
      <c r="P94" s="391"/>
      <c r="Q94" s="392"/>
      <c r="R94" s="7"/>
      <c r="S94" s="390"/>
      <c r="T94" s="391"/>
      <c r="U94" s="391"/>
      <c r="V94" s="391"/>
      <c r="W94" s="391"/>
      <c r="X94" s="391"/>
      <c r="Y94" s="391"/>
      <c r="Z94" s="391"/>
      <c r="AA94" s="391"/>
      <c r="AB94" s="391"/>
      <c r="AC94" s="391"/>
      <c r="AD94" s="392"/>
      <c r="AE94" s="7"/>
      <c r="AF94" s="390"/>
      <c r="AG94" s="391"/>
      <c r="AH94" s="391"/>
      <c r="AI94" s="391"/>
      <c r="AJ94" s="391"/>
      <c r="AK94" s="391"/>
      <c r="AL94" s="391"/>
      <c r="AM94" s="391"/>
      <c r="AN94" s="391"/>
      <c r="AO94" s="391"/>
      <c r="AP94" s="391"/>
      <c r="AQ94" s="392"/>
      <c r="AR94" s="7"/>
      <c r="AS94" s="390"/>
      <c r="AT94" s="391"/>
      <c r="AU94" s="391"/>
      <c r="AV94" s="391"/>
      <c r="AW94" s="391"/>
      <c r="AX94" s="391"/>
      <c r="AY94" s="391"/>
      <c r="AZ94" s="391"/>
      <c r="BA94" s="391"/>
      <c r="BB94" s="391"/>
      <c r="BC94" s="391"/>
      <c r="BD94" s="392"/>
    </row>
    <row r="95" spans="1:56" ht="23" x14ac:dyDescent="0.35">
      <c r="A95" s="37" t="s">
        <v>42</v>
      </c>
      <c r="B95" s="37" t="s">
        <v>181</v>
      </c>
      <c r="C95" s="37">
        <v>64</v>
      </c>
      <c r="E95" s="72" t="s">
        <v>211</v>
      </c>
      <c r="F95" s="390"/>
      <c r="G95" s="391"/>
      <c r="H95" s="391"/>
      <c r="I95" s="391"/>
      <c r="J95" s="391"/>
      <c r="K95" s="391"/>
      <c r="L95" s="391"/>
      <c r="M95" s="391"/>
      <c r="N95" s="391"/>
      <c r="O95" s="391"/>
      <c r="P95" s="391"/>
      <c r="Q95" s="392"/>
      <c r="R95" s="7"/>
      <c r="S95" s="390"/>
      <c r="T95" s="391"/>
      <c r="U95" s="391"/>
      <c r="V95" s="391"/>
      <c r="W95" s="391"/>
      <c r="X95" s="391"/>
      <c r="Y95" s="391"/>
      <c r="Z95" s="391"/>
      <c r="AA95" s="391"/>
      <c r="AB95" s="391"/>
      <c r="AC95" s="391"/>
      <c r="AD95" s="392"/>
      <c r="AE95" s="7"/>
      <c r="AF95" s="390"/>
      <c r="AG95" s="391"/>
      <c r="AH95" s="391"/>
      <c r="AI95" s="391"/>
      <c r="AJ95" s="391"/>
      <c r="AK95" s="391"/>
      <c r="AL95" s="391"/>
      <c r="AM95" s="391"/>
      <c r="AN95" s="391"/>
      <c r="AO95" s="391"/>
      <c r="AP95" s="391"/>
      <c r="AQ95" s="392"/>
      <c r="AR95" s="7"/>
      <c r="AS95" s="390"/>
      <c r="AT95" s="391"/>
      <c r="AU95" s="391"/>
      <c r="AV95" s="391"/>
      <c r="AW95" s="391"/>
      <c r="AX95" s="391"/>
      <c r="AY95" s="391"/>
      <c r="AZ95" s="391"/>
      <c r="BA95" s="391"/>
      <c r="BB95" s="391"/>
      <c r="BC95" s="391"/>
      <c r="BD95" s="392"/>
    </row>
    <row r="96" spans="1:56" ht="23" x14ac:dyDescent="0.35">
      <c r="A96" s="37" t="s">
        <v>42</v>
      </c>
      <c r="B96" s="37" t="s">
        <v>182</v>
      </c>
      <c r="C96" s="37">
        <v>65</v>
      </c>
      <c r="E96" s="72" t="s">
        <v>212</v>
      </c>
      <c r="F96" s="390"/>
      <c r="G96" s="391"/>
      <c r="H96" s="391"/>
      <c r="I96" s="391"/>
      <c r="J96" s="391"/>
      <c r="K96" s="391"/>
      <c r="L96" s="391"/>
      <c r="M96" s="391"/>
      <c r="N96" s="391"/>
      <c r="O96" s="391"/>
      <c r="P96" s="391"/>
      <c r="Q96" s="392"/>
      <c r="R96" s="7"/>
      <c r="S96" s="390"/>
      <c r="T96" s="391"/>
      <c r="U96" s="391"/>
      <c r="V96" s="391"/>
      <c r="W96" s="391"/>
      <c r="X96" s="391"/>
      <c r="Y96" s="391"/>
      <c r="Z96" s="391"/>
      <c r="AA96" s="391"/>
      <c r="AB96" s="391"/>
      <c r="AC96" s="391"/>
      <c r="AD96" s="392"/>
      <c r="AE96" s="7"/>
      <c r="AF96" s="390"/>
      <c r="AG96" s="391"/>
      <c r="AH96" s="391"/>
      <c r="AI96" s="391"/>
      <c r="AJ96" s="391"/>
      <c r="AK96" s="391"/>
      <c r="AL96" s="391"/>
      <c r="AM96" s="391"/>
      <c r="AN96" s="391"/>
      <c r="AO96" s="391"/>
      <c r="AP96" s="391"/>
      <c r="AQ96" s="392"/>
      <c r="AR96" s="7"/>
      <c r="AS96" s="390"/>
      <c r="AT96" s="391"/>
      <c r="AU96" s="391"/>
      <c r="AV96" s="391"/>
      <c r="AW96" s="391"/>
      <c r="AX96" s="391"/>
      <c r="AY96" s="391"/>
      <c r="AZ96" s="391"/>
      <c r="BA96" s="391"/>
      <c r="BB96" s="391"/>
      <c r="BC96" s="391"/>
      <c r="BD96" s="392"/>
    </row>
    <row r="97" spans="1:56" ht="23" x14ac:dyDescent="0.35">
      <c r="A97" s="37" t="s">
        <v>42</v>
      </c>
      <c r="B97" s="37" t="s">
        <v>183</v>
      </c>
      <c r="C97" s="37">
        <v>66</v>
      </c>
      <c r="E97" s="47" t="s">
        <v>213</v>
      </c>
      <c r="F97" s="374"/>
      <c r="G97" s="39"/>
      <c r="H97" s="39"/>
      <c r="I97" s="39"/>
      <c r="J97" s="39"/>
      <c r="K97" s="39"/>
      <c r="L97" s="39"/>
      <c r="M97" s="39"/>
      <c r="N97" s="39"/>
      <c r="O97" s="39"/>
      <c r="P97" s="39"/>
      <c r="Q97" s="381"/>
      <c r="R97" s="7"/>
      <c r="S97" s="374"/>
      <c r="T97" s="39"/>
      <c r="U97" s="39"/>
      <c r="V97" s="39"/>
      <c r="W97" s="39"/>
      <c r="X97" s="39"/>
      <c r="Y97" s="39"/>
      <c r="Z97" s="39"/>
      <c r="AA97" s="39"/>
      <c r="AB97" s="39"/>
      <c r="AC97" s="39"/>
      <c r="AD97" s="381"/>
      <c r="AE97" s="7"/>
      <c r="AF97" s="374"/>
      <c r="AG97" s="39"/>
      <c r="AH97" s="39"/>
      <c r="AI97" s="39"/>
      <c r="AJ97" s="39"/>
      <c r="AK97" s="39"/>
      <c r="AL97" s="39"/>
      <c r="AM97" s="39"/>
      <c r="AN97" s="39"/>
      <c r="AO97" s="39"/>
      <c r="AP97" s="39"/>
      <c r="AQ97" s="381"/>
      <c r="AR97" s="7"/>
      <c r="AS97" s="374"/>
      <c r="AT97" s="39"/>
      <c r="AU97" s="39"/>
      <c r="AV97" s="39"/>
      <c r="AW97" s="39"/>
      <c r="AX97" s="39"/>
      <c r="AY97" s="39"/>
      <c r="AZ97" s="39"/>
      <c r="BA97" s="39"/>
      <c r="BB97" s="39"/>
      <c r="BC97" s="39"/>
      <c r="BD97" s="381"/>
    </row>
    <row r="98" spans="1:56" ht="23" x14ac:dyDescent="0.35">
      <c r="A98" s="37" t="s">
        <v>42</v>
      </c>
      <c r="B98" s="37" t="s">
        <v>184</v>
      </c>
      <c r="C98" s="37">
        <v>67</v>
      </c>
      <c r="E98" s="267" t="s">
        <v>214</v>
      </c>
      <c r="F98" s="374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81"/>
      <c r="R98" s="7"/>
      <c r="S98" s="390"/>
      <c r="T98" s="391"/>
      <c r="U98" s="391"/>
      <c r="V98" s="391"/>
      <c r="W98" s="391"/>
      <c r="X98" s="391"/>
      <c r="Y98" s="391"/>
      <c r="Z98" s="391"/>
      <c r="AA98" s="391"/>
      <c r="AB98" s="391"/>
      <c r="AC98" s="391"/>
      <c r="AD98" s="392"/>
      <c r="AE98" s="7"/>
      <c r="AF98" s="374"/>
      <c r="AG98" s="39"/>
      <c r="AH98" s="39"/>
      <c r="AI98" s="39"/>
      <c r="AJ98" s="39"/>
      <c r="AK98" s="39"/>
      <c r="AL98" s="39"/>
      <c r="AM98" s="39"/>
      <c r="AN98" s="39"/>
      <c r="AO98" s="39"/>
      <c r="AP98" s="39"/>
      <c r="AQ98" s="381"/>
      <c r="AR98" s="7"/>
      <c r="AS98" s="374"/>
      <c r="AT98" s="39"/>
      <c r="AU98" s="39"/>
      <c r="AV98" s="39"/>
      <c r="AW98" s="39"/>
      <c r="AX98" s="39"/>
      <c r="AY98" s="39"/>
      <c r="AZ98" s="39"/>
      <c r="BA98" s="39"/>
      <c r="BB98" s="39"/>
      <c r="BC98" s="39"/>
      <c r="BD98" s="381"/>
    </row>
    <row r="99" spans="1:56" ht="23" x14ac:dyDescent="0.35">
      <c r="A99" s="37" t="s">
        <v>42</v>
      </c>
      <c r="B99" s="37" t="s">
        <v>185</v>
      </c>
      <c r="C99" s="37">
        <v>68</v>
      </c>
      <c r="E99" s="267" t="s">
        <v>215</v>
      </c>
      <c r="F99" s="374"/>
      <c r="G99" s="39"/>
      <c r="H99" s="39"/>
      <c r="I99" s="39"/>
      <c r="J99" s="39"/>
      <c r="K99" s="39"/>
      <c r="L99" s="39"/>
      <c r="M99" s="39"/>
      <c r="N99" s="39"/>
      <c r="O99" s="39"/>
      <c r="P99" s="39"/>
      <c r="Q99" s="381"/>
      <c r="R99" s="7"/>
      <c r="S99" s="374"/>
      <c r="T99" s="39"/>
      <c r="U99" s="39"/>
      <c r="V99" s="39"/>
      <c r="W99" s="39"/>
      <c r="X99" s="39"/>
      <c r="Y99" s="39"/>
      <c r="Z99" s="39"/>
      <c r="AA99" s="39"/>
      <c r="AB99" s="39"/>
      <c r="AC99" s="39"/>
      <c r="AD99" s="381"/>
      <c r="AE99" s="7"/>
      <c r="AF99" s="374"/>
      <c r="AG99" s="39"/>
      <c r="AH99" s="39"/>
      <c r="AI99" s="39"/>
      <c r="AJ99" s="39"/>
      <c r="AK99" s="39"/>
      <c r="AL99" s="39"/>
      <c r="AM99" s="39"/>
      <c r="AN99" s="39"/>
      <c r="AO99" s="39"/>
      <c r="AP99" s="39"/>
      <c r="AQ99" s="381"/>
      <c r="AR99" s="7"/>
      <c r="AS99" s="374"/>
      <c r="AT99" s="39"/>
      <c r="AU99" s="39"/>
      <c r="AV99" s="39"/>
      <c r="AW99" s="39"/>
      <c r="AX99" s="39"/>
      <c r="AY99" s="39"/>
      <c r="AZ99" s="39"/>
      <c r="BA99" s="39"/>
      <c r="BB99" s="39"/>
      <c r="BC99" s="39"/>
      <c r="BD99" s="381"/>
    </row>
    <row r="100" spans="1:56" ht="23" x14ac:dyDescent="0.35">
      <c r="B100" s="37"/>
      <c r="C100" s="37"/>
      <c r="E100" s="46" t="s">
        <v>217</v>
      </c>
      <c r="F100" s="327"/>
      <c r="G100" s="326"/>
      <c r="H100" s="326"/>
      <c r="I100" s="326"/>
      <c r="J100" s="326"/>
      <c r="K100" s="326"/>
      <c r="L100" s="326"/>
      <c r="M100" s="326"/>
      <c r="N100" s="326"/>
      <c r="O100" s="326"/>
      <c r="P100" s="326"/>
      <c r="Q100" s="9"/>
      <c r="R100" s="7"/>
      <c r="S100" s="327"/>
      <c r="T100" s="326"/>
      <c r="U100" s="326"/>
      <c r="V100" s="326"/>
      <c r="W100" s="326"/>
      <c r="X100" s="326"/>
      <c r="Y100" s="326"/>
      <c r="Z100" s="326"/>
      <c r="AA100" s="326"/>
      <c r="AB100" s="326"/>
      <c r="AC100" s="326"/>
      <c r="AD100" s="9"/>
      <c r="AE100" s="7"/>
      <c r="AF100" s="327"/>
      <c r="AG100" s="326"/>
      <c r="AH100" s="326"/>
      <c r="AI100" s="326"/>
      <c r="AJ100" s="326"/>
      <c r="AK100" s="326"/>
      <c r="AL100" s="326"/>
      <c r="AM100" s="326"/>
      <c r="AN100" s="326"/>
      <c r="AO100" s="326"/>
      <c r="AP100" s="326"/>
      <c r="AQ100" s="9"/>
      <c r="AR100" s="7"/>
      <c r="AS100" s="327"/>
      <c r="AT100" s="326"/>
      <c r="AU100" s="326"/>
      <c r="AV100" s="326"/>
      <c r="AW100" s="326"/>
      <c r="AX100" s="326"/>
      <c r="AY100" s="326"/>
      <c r="AZ100" s="326"/>
      <c r="BA100" s="326"/>
      <c r="BB100" s="326"/>
      <c r="BC100" s="326"/>
      <c r="BD100" s="9"/>
    </row>
    <row r="101" spans="1:56" ht="23" x14ac:dyDescent="0.35">
      <c r="A101" s="37" t="s">
        <v>42</v>
      </c>
      <c r="B101" s="37" t="s">
        <v>186</v>
      </c>
      <c r="C101" s="37">
        <v>69</v>
      </c>
      <c r="E101" s="69" t="s">
        <v>218</v>
      </c>
      <c r="F101" s="42"/>
      <c r="G101" s="39"/>
      <c r="H101" s="39"/>
      <c r="I101" s="39"/>
      <c r="J101" s="39"/>
      <c r="K101" s="39"/>
      <c r="L101" s="39"/>
      <c r="M101" s="39"/>
      <c r="N101" s="39"/>
      <c r="O101" s="39"/>
      <c r="P101" s="39"/>
      <c r="Q101" s="381"/>
      <c r="R101" s="7"/>
      <c r="S101" s="393"/>
      <c r="T101" s="391"/>
      <c r="U101" s="391"/>
      <c r="V101" s="391"/>
      <c r="W101" s="391"/>
      <c r="X101" s="391"/>
      <c r="Y101" s="391"/>
      <c r="Z101" s="391"/>
      <c r="AA101" s="391"/>
      <c r="AB101" s="391"/>
      <c r="AC101" s="391"/>
      <c r="AD101" s="392"/>
      <c r="AE101" s="7"/>
      <c r="AF101" s="42"/>
      <c r="AG101" s="39"/>
      <c r="AH101" s="39"/>
      <c r="AI101" s="39"/>
      <c r="AJ101" s="39"/>
      <c r="AK101" s="39"/>
      <c r="AL101" s="39"/>
      <c r="AM101" s="39"/>
      <c r="AN101" s="39"/>
      <c r="AO101" s="39"/>
      <c r="AP101" s="39"/>
      <c r="AQ101" s="381"/>
      <c r="AR101" s="7"/>
      <c r="AS101" s="42"/>
      <c r="AT101" s="39"/>
      <c r="AU101" s="39"/>
      <c r="AV101" s="39"/>
      <c r="AW101" s="39"/>
      <c r="AX101" s="39"/>
      <c r="AY101" s="39"/>
      <c r="AZ101" s="39"/>
      <c r="BA101" s="39"/>
      <c r="BB101" s="39"/>
      <c r="BC101" s="39"/>
      <c r="BD101" s="381"/>
    </row>
    <row r="102" spans="1:56" ht="23" x14ac:dyDescent="0.35">
      <c r="A102" s="37" t="s">
        <v>42</v>
      </c>
      <c r="B102" s="37" t="s">
        <v>187</v>
      </c>
      <c r="C102" s="37">
        <v>70</v>
      </c>
      <c r="E102" s="69" t="s">
        <v>319</v>
      </c>
      <c r="F102" s="390"/>
      <c r="G102" s="391"/>
      <c r="H102" s="391"/>
      <c r="I102" s="391"/>
      <c r="J102" s="391"/>
      <c r="K102" s="391"/>
      <c r="L102" s="391"/>
      <c r="M102" s="391"/>
      <c r="N102" s="391"/>
      <c r="O102" s="391"/>
      <c r="P102" s="391"/>
      <c r="Q102" s="392"/>
      <c r="S102" s="390"/>
      <c r="T102" s="391"/>
      <c r="U102" s="391"/>
      <c r="V102" s="391"/>
      <c r="W102" s="391"/>
      <c r="X102" s="391"/>
      <c r="Y102" s="391"/>
      <c r="Z102" s="391"/>
      <c r="AA102" s="391"/>
      <c r="AB102" s="391"/>
      <c r="AC102" s="391"/>
      <c r="AD102" s="392"/>
      <c r="AF102" s="390"/>
      <c r="AG102" s="391"/>
      <c r="AH102" s="391"/>
      <c r="AI102" s="391"/>
      <c r="AJ102" s="391"/>
      <c r="AK102" s="391"/>
      <c r="AL102" s="391"/>
      <c r="AM102" s="391"/>
      <c r="AN102" s="391"/>
      <c r="AO102" s="391"/>
      <c r="AP102" s="391"/>
      <c r="AQ102" s="392"/>
      <c r="AS102" s="390"/>
      <c r="AT102" s="391"/>
      <c r="AU102" s="391"/>
      <c r="AV102" s="391"/>
      <c r="AW102" s="391"/>
      <c r="AX102" s="391"/>
      <c r="AY102" s="391"/>
      <c r="AZ102" s="391"/>
      <c r="BA102" s="391"/>
      <c r="BB102" s="391"/>
      <c r="BC102" s="391"/>
      <c r="BD102" s="392"/>
    </row>
    <row r="103" spans="1:56" ht="23" x14ac:dyDescent="0.35">
      <c r="A103" s="37" t="s">
        <v>42</v>
      </c>
      <c r="B103" s="37" t="s">
        <v>188</v>
      </c>
      <c r="C103" s="37">
        <v>71</v>
      </c>
      <c r="E103" s="69" t="s">
        <v>220</v>
      </c>
      <c r="F103" s="390"/>
      <c r="G103" s="391"/>
      <c r="H103" s="391"/>
      <c r="I103" s="391"/>
      <c r="J103" s="391"/>
      <c r="K103" s="391"/>
      <c r="L103" s="391"/>
      <c r="M103" s="391"/>
      <c r="N103" s="391"/>
      <c r="O103" s="391"/>
      <c r="P103" s="391"/>
      <c r="Q103" s="392"/>
      <c r="R103" s="7"/>
      <c r="S103" s="374"/>
      <c r="T103" s="39"/>
      <c r="U103" s="39"/>
      <c r="V103" s="39"/>
      <c r="W103" s="39"/>
      <c r="X103" s="39"/>
      <c r="Y103" s="39"/>
      <c r="Z103" s="39"/>
      <c r="AA103" s="39"/>
      <c r="AB103" s="39"/>
      <c r="AC103" s="39"/>
      <c r="AD103" s="381"/>
      <c r="AE103" s="7"/>
      <c r="AF103" s="374"/>
      <c r="AG103" s="39"/>
      <c r="AH103" s="39"/>
      <c r="AI103" s="39"/>
      <c r="AJ103" s="39"/>
      <c r="AK103" s="39"/>
      <c r="AL103" s="39"/>
      <c r="AM103" s="39"/>
      <c r="AN103" s="39"/>
      <c r="AO103" s="39"/>
      <c r="AP103" s="39"/>
      <c r="AQ103" s="381"/>
      <c r="AR103" s="7"/>
      <c r="AS103" s="390"/>
      <c r="AT103" s="391"/>
      <c r="AU103" s="391"/>
      <c r="AV103" s="391"/>
      <c r="AW103" s="391"/>
      <c r="AX103" s="391"/>
      <c r="AY103" s="391"/>
      <c r="AZ103" s="391"/>
      <c r="BA103" s="391"/>
      <c r="BB103" s="391"/>
      <c r="BC103" s="391"/>
      <c r="BD103" s="392"/>
    </row>
    <row r="104" spans="1:56" ht="23" x14ac:dyDescent="0.35">
      <c r="B104" s="37"/>
      <c r="C104" s="37"/>
      <c r="E104" s="46" t="s">
        <v>222</v>
      </c>
      <c r="F104" s="327"/>
      <c r="G104" s="326"/>
      <c r="H104" s="326"/>
      <c r="I104" s="326"/>
      <c r="J104" s="326"/>
      <c r="K104" s="326"/>
      <c r="L104" s="326"/>
      <c r="M104" s="326"/>
      <c r="N104" s="326"/>
      <c r="O104" s="326"/>
      <c r="P104" s="326"/>
      <c r="Q104" s="9"/>
      <c r="R104" s="7"/>
      <c r="S104" s="327"/>
      <c r="T104" s="326"/>
      <c r="U104" s="326"/>
      <c r="V104" s="326"/>
      <c r="W104" s="326"/>
      <c r="X104" s="326"/>
      <c r="Y104" s="326"/>
      <c r="Z104" s="326"/>
      <c r="AA104" s="326"/>
      <c r="AB104" s="326"/>
      <c r="AC104" s="326"/>
      <c r="AD104" s="9"/>
      <c r="AE104" s="7"/>
      <c r="AF104" s="327"/>
      <c r="AG104" s="326"/>
      <c r="AH104" s="326"/>
      <c r="AI104" s="326"/>
      <c r="AJ104" s="326"/>
      <c r="AK104" s="326"/>
      <c r="AL104" s="326"/>
      <c r="AM104" s="326"/>
      <c r="AN104" s="326"/>
      <c r="AO104" s="326"/>
      <c r="AP104" s="326"/>
      <c r="AQ104" s="9"/>
      <c r="AR104" s="7"/>
      <c r="AS104" s="327"/>
      <c r="AT104" s="326"/>
      <c r="AU104" s="326"/>
      <c r="AV104" s="326"/>
      <c r="AW104" s="326"/>
      <c r="AX104" s="326"/>
      <c r="AY104" s="326"/>
      <c r="AZ104" s="326"/>
      <c r="BA104" s="326"/>
      <c r="BB104" s="326"/>
      <c r="BC104" s="326"/>
      <c r="BD104" s="9"/>
    </row>
    <row r="105" spans="1:56" ht="23" x14ac:dyDescent="0.35">
      <c r="A105" s="37" t="s">
        <v>42</v>
      </c>
      <c r="B105" s="37" t="s">
        <v>189</v>
      </c>
      <c r="C105" s="37">
        <v>72</v>
      </c>
      <c r="E105" s="69" t="s">
        <v>223</v>
      </c>
      <c r="F105" s="390"/>
      <c r="G105" s="391"/>
      <c r="H105" s="391"/>
      <c r="I105" s="391"/>
      <c r="J105" s="391"/>
      <c r="K105" s="391"/>
      <c r="L105" s="391"/>
      <c r="M105" s="391"/>
      <c r="N105" s="391"/>
      <c r="O105" s="391"/>
      <c r="P105" s="391"/>
      <c r="Q105" s="392"/>
      <c r="R105" s="7"/>
      <c r="S105" s="390"/>
      <c r="T105" s="391"/>
      <c r="U105" s="391"/>
      <c r="V105" s="391"/>
      <c r="W105" s="391"/>
      <c r="X105" s="391"/>
      <c r="Y105" s="391"/>
      <c r="Z105" s="391"/>
      <c r="AA105" s="391"/>
      <c r="AB105" s="391"/>
      <c r="AC105" s="391"/>
      <c r="AD105" s="392"/>
      <c r="AE105" s="7"/>
      <c r="AF105" s="390"/>
      <c r="AG105" s="391"/>
      <c r="AH105" s="391"/>
      <c r="AI105" s="391"/>
      <c r="AJ105" s="391"/>
      <c r="AK105" s="391"/>
      <c r="AL105" s="391"/>
      <c r="AM105" s="391"/>
      <c r="AN105" s="391"/>
      <c r="AO105" s="391"/>
      <c r="AP105" s="391"/>
      <c r="AQ105" s="392"/>
      <c r="AR105" s="7"/>
      <c r="AS105" s="390"/>
      <c r="AT105" s="391"/>
      <c r="AU105" s="391"/>
      <c r="AV105" s="391"/>
      <c r="AW105" s="391"/>
      <c r="AX105" s="391"/>
      <c r="AY105" s="391"/>
      <c r="AZ105" s="391"/>
      <c r="BA105" s="391"/>
      <c r="BB105" s="391"/>
      <c r="BC105" s="391"/>
      <c r="BD105" s="392"/>
    </row>
    <row r="106" spans="1:56" ht="23" x14ac:dyDescent="0.35">
      <c r="A106" s="37" t="s">
        <v>42</v>
      </c>
      <c r="B106" s="37" t="s">
        <v>190</v>
      </c>
      <c r="C106" s="37">
        <v>73</v>
      </c>
      <c r="E106" s="69" t="s">
        <v>224</v>
      </c>
      <c r="F106" s="390"/>
      <c r="G106" s="391"/>
      <c r="H106" s="391"/>
      <c r="I106" s="391"/>
      <c r="J106" s="391"/>
      <c r="K106" s="391"/>
      <c r="L106" s="391"/>
      <c r="M106" s="391"/>
      <c r="N106" s="391"/>
      <c r="O106" s="391"/>
      <c r="P106" s="391"/>
      <c r="Q106" s="392"/>
      <c r="R106" s="7"/>
      <c r="S106" s="390"/>
      <c r="T106" s="391"/>
      <c r="U106" s="391"/>
      <c r="V106" s="391"/>
      <c r="W106" s="391"/>
      <c r="X106" s="391"/>
      <c r="Y106" s="391"/>
      <c r="Z106" s="391"/>
      <c r="AA106" s="391"/>
      <c r="AB106" s="391"/>
      <c r="AC106" s="391"/>
      <c r="AD106" s="392"/>
      <c r="AE106" s="7"/>
      <c r="AF106" s="390"/>
      <c r="AG106" s="391"/>
      <c r="AH106" s="391"/>
      <c r="AI106" s="391"/>
      <c r="AJ106" s="391"/>
      <c r="AK106" s="391"/>
      <c r="AL106" s="391"/>
      <c r="AM106" s="391"/>
      <c r="AN106" s="391"/>
      <c r="AO106" s="391"/>
      <c r="AP106" s="391"/>
      <c r="AQ106" s="392"/>
      <c r="AR106" s="7"/>
      <c r="AS106" s="390"/>
      <c r="AT106" s="391"/>
      <c r="AU106" s="391"/>
      <c r="AV106" s="391"/>
      <c r="AW106" s="391"/>
      <c r="AX106" s="391"/>
      <c r="AY106" s="391"/>
      <c r="AZ106" s="391"/>
      <c r="BA106" s="391"/>
      <c r="BB106" s="391"/>
      <c r="BC106" s="391"/>
      <c r="BD106" s="392"/>
    </row>
    <row r="107" spans="1:56" ht="23" x14ac:dyDescent="0.35">
      <c r="A107" s="37" t="s">
        <v>42</v>
      </c>
      <c r="B107" s="37" t="s">
        <v>191</v>
      </c>
      <c r="C107" s="37">
        <v>74</v>
      </c>
      <c r="E107" s="69" t="s">
        <v>225</v>
      </c>
      <c r="F107" s="390"/>
      <c r="G107" s="391"/>
      <c r="H107" s="391"/>
      <c r="I107" s="391"/>
      <c r="J107" s="391"/>
      <c r="K107" s="391"/>
      <c r="L107" s="391"/>
      <c r="M107" s="391"/>
      <c r="N107" s="391"/>
      <c r="O107" s="391"/>
      <c r="P107" s="391"/>
      <c r="Q107" s="392"/>
      <c r="R107" s="7"/>
      <c r="S107" s="390"/>
      <c r="T107" s="391"/>
      <c r="U107" s="391"/>
      <c r="V107" s="391"/>
      <c r="W107" s="391"/>
      <c r="X107" s="391"/>
      <c r="Y107" s="391"/>
      <c r="Z107" s="391"/>
      <c r="AA107" s="391"/>
      <c r="AB107" s="391"/>
      <c r="AC107" s="391"/>
      <c r="AD107" s="392"/>
      <c r="AE107" s="7"/>
      <c r="AF107" s="390"/>
      <c r="AG107" s="391"/>
      <c r="AH107" s="391"/>
      <c r="AI107" s="391"/>
      <c r="AJ107" s="391"/>
      <c r="AK107" s="391"/>
      <c r="AL107" s="391"/>
      <c r="AM107" s="391"/>
      <c r="AN107" s="391"/>
      <c r="AO107" s="391"/>
      <c r="AP107" s="391"/>
      <c r="AQ107" s="392"/>
      <c r="AR107" s="7"/>
      <c r="AS107" s="390"/>
      <c r="AT107" s="391"/>
      <c r="AU107" s="391"/>
      <c r="AV107" s="391"/>
      <c r="AW107" s="391"/>
      <c r="AX107" s="391"/>
      <c r="AY107" s="391"/>
      <c r="AZ107" s="391"/>
      <c r="BA107" s="391"/>
      <c r="BB107" s="391"/>
      <c r="BC107" s="391"/>
      <c r="BD107" s="392"/>
    </row>
    <row r="108" spans="1:56" ht="23" x14ac:dyDescent="0.35">
      <c r="A108" s="37" t="s">
        <v>42</v>
      </c>
      <c r="B108" s="37" t="s">
        <v>192</v>
      </c>
      <c r="C108" s="37">
        <v>75</v>
      </c>
      <c r="E108" s="69" t="s">
        <v>226</v>
      </c>
      <c r="F108" s="390"/>
      <c r="G108" s="391"/>
      <c r="H108" s="391"/>
      <c r="I108" s="391"/>
      <c r="J108" s="391"/>
      <c r="K108" s="391"/>
      <c r="L108" s="391"/>
      <c r="M108" s="391"/>
      <c r="N108" s="391"/>
      <c r="O108" s="391"/>
      <c r="P108" s="391"/>
      <c r="Q108" s="392"/>
      <c r="R108" s="7"/>
      <c r="S108" s="390"/>
      <c r="T108" s="391"/>
      <c r="U108" s="391"/>
      <c r="V108" s="391"/>
      <c r="W108" s="391"/>
      <c r="X108" s="391"/>
      <c r="Y108" s="391"/>
      <c r="Z108" s="391"/>
      <c r="AA108" s="391"/>
      <c r="AB108" s="391"/>
      <c r="AC108" s="391"/>
      <c r="AD108" s="392"/>
      <c r="AE108" s="7"/>
      <c r="AF108" s="390"/>
      <c r="AG108" s="391"/>
      <c r="AH108" s="391"/>
      <c r="AI108" s="391"/>
      <c r="AJ108" s="391"/>
      <c r="AK108" s="391"/>
      <c r="AL108" s="391"/>
      <c r="AM108" s="391"/>
      <c r="AN108" s="391"/>
      <c r="AO108" s="391"/>
      <c r="AP108" s="391"/>
      <c r="AQ108" s="392"/>
      <c r="AR108" s="7"/>
      <c r="AS108" s="390"/>
      <c r="AT108" s="391"/>
      <c r="AU108" s="391"/>
      <c r="AV108" s="391"/>
      <c r="AW108" s="391"/>
      <c r="AX108" s="391"/>
      <c r="AY108" s="391"/>
      <c r="AZ108" s="391"/>
      <c r="BA108" s="391"/>
      <c r="BB108" s="391"/>
      <c r="BC108" s="391"/>
      <c r="BD108" s="392"/>
    </row>
    <row r="109" spans="1:56" ht="23" x14ac:dyDescent="0.35">
      <c r="A109" s="37" t="s">
        <v>42</v>
      </c>
      <c r="B109" s="37" t="s">
        <v>193</v>
      </c>
      <c r="C109" s="37">
        <v>76</v>
      </c>
      <c r="E109" s="69" t="s">
        <v>227</v>
      </c>
      <c r="F109" s="390"/>
      <c r="G109" s="391"/>
      <c r="H109" s="391"/>
      <c r="I109" s="391"/>
      <c r="J109" s="391"/>
      <c r="K109" s="391"/>
      <c r="L109" s="391"/>
      <c r="M109" s="391"/>
      <c r="N109" s="391"/>
      <c r="O109" s="391"/>
      <c r="P109" s="391"/>
      <c r="Q109" s="392"/>
      <c r="R109" s="7"/>
      <c r="S109" s="374"/>
      <c r="T109" s="39"/>
      <c r="U109" s="39"/>
      <c r="V109" s="39"/>
      <c r="W109" s="39"/>
      <c r="X109" s="39"/>
      <c r="Y109" s="39"/>
      <c r="Z109" s="39"/>
      <c r="AA109" s="39"/>
      <c r="AB109" s="39"/>
      <c r="AC109" s="39"/>
      <c r="AD109" s="381"/>
      <c r="AE109" s="7"/>
      <c r="AF109" s="374"/>
      <c r="AG109" s="39"/>
      <c r="AH109" s="39"/>
      <c r="AI109" s="39"/>
      <c r="AJ109" s="39"/>
      <c r="AK109" s="39"/>
      <c r="AL109" s="39"/>
      <c r="AM109" s="39"/>
      <c r="AN109" s="39"/>
      <c r="AO109" s="39"/>
      <c r="AP109" s="39"/>
      <c r="AQ109" s="381"/>
      <c r="AR109" s="7"/>
      <c r="AS109" s="390"/>
      <c r="AT109" s="391"/>
      <c r="AU109" s="391"/>
      <c r="AV109" s="391"/>
      <c r="AW109" s="391"/>
      <c r="AX109" s="391"/>
      <c r="AY109" s="391"/>
      <c r="AZ109" s="391"/>
      <c r="BA109" s="391"/>
      <c r="BB109" s="391"/>
      <c r="BC109" s="391"/>
      <c r="BD109" s="392"/>
    </row>
    <row r="110" spans="1:56" ht="23" x14ac:dyDescent="0.35">
      <c r="C110" s="37"/>
      <c r="E110" s="45" t="s">
        <v>45</v>
      </c>
      <c r="F110" s="372"/>
      <c r="G110" s="386"/>
      <c r="H110" s="386"/>
      <c r="I110" s="386"/>
      <c r="J110" s="386"/>
      <c r="K110" s="386"/>
      <c r="L110" s="386"/>
      <c r="M110" s="386"/>
      <c r="N110" s="386"/>
      <c r="O110" s="386"/>
      <c r="P110" s="386"/>
      <c r="Q110" s="379"/>
      <c r="R110" s="7"/>
      <c r="S110" s="372"/>
      <c r="T110" s="386"/>
      <c r="U110" s="386"/>
      <c r="V110" s="386"/>
      <c r="W110" s="386"/>
      <c r="X110" s="386"/>
      <c r="Y110" s="386"/>
      <c r="Z110" s="386"/>
      <c r="AA110" s="386"/>
      <c r="AB110" s="386"/>
      <c r="AC110" s="386"/>
      <c r="AD110" s="379"/>
      <c r="AE110" s="7"/>
      <c r="AF110" s="372"/>
      <c r="AG110" s="386"/>
      <c r="AH110" s="386"/>
      <c r="AI110" s="386"/>
      <c r="AJ110" s="386"/>
      <c r="AK110" s="386"/>
      <c r="AL110" s="386"/>
      <c r="AM110" s="386"/>
      <c r="AN110" s="386"/>
      <c r="AO110" s="386"/>
      <c r="AP110" s="386"/>
      <c r="AQ110" s="379"/>
      <c r="AR110" s="7"/>
      <c r="AS110" s="372"/>
      <c r="AT110" s="386"/>
      <c r="AU110" s="386"/>
      <c r="AV110" s="386"/>
      <c r="AW110" s="386"/>
      <c r="AX110" s="386"/>
      <c r="AY110" s="386"/>
      <c r="AZ110" s="386"/>
      <c r="BA110" s="386"/>
      <c r="BB110" s="386"/>
      <c r="BC110" s="386"/>
      <c r="BD110" s="379"/>
    </row>
    <row r="111" spans="1:56" ht="23" x14ac:dyDescent="0.35">
      <c r="B111" s="57"/>
      <c r="C111" s="37"/>
      <c r="E111" s="46" t="s">
        <v>200</v>
      </c>
      <c r="F111" s="325"/>
      <c r="G111" s="326"/>
      <c r="H111" s="326"/>
      <c r="I111" s="326"/>
      <c r="J111" s="326"/>
      <c r="K111" s="326"/>
      <c r="L111" s="326"/>
      <c r="M111" s="326"/>
      <c r="N111" s="326"/>
      <c r="O111" s="326"/>
      <c r="P111" s="326"/>
      <c r="Q111" s="9"/>
      <c r="R111" s="7"/>
      <c r="S111" s="325"/>
      <c r="T111" s="326"/>
      <c r="U111" s="326"/>
      <c r="V111" s="326"/>
      <c r="W111" s="326"/>
      <c r="X111" s="326"/>
      <c r="Y111" s="326"/>
      <c r="Z111" s="326"/>
      <c r="AA111" s="326"/>
      <c r="AB111" s="326"/>
      <c r="AC111" s="326"/>
      <c r="AD111" s="9"/>
      <c r="AE111" s="7"/>
      <c r="AF111" s="325"/>
      <c r="AG111" s="326"/>
      <c r="AH111" s="326"/>
      <c r="AI111" s="326"/>
      <c r="AJ111" s="326"/>
      <c r="AK111" s="326"/>
      <c r="AL111" s="326"/>
      <c r="AM111" s="326"/>
      <c r="AN111" s="326"/>
      <c r="AO111" s="326"/>
      <c r="AP111" s="326"/>
      <c r="AQ111" s="9"/>
      <c r="AR111" s="7"/>
      <c r="AS111" s="325"/>
      <c r="AT111" s="326"/>
      <c r="AU111" s="326"/>
      <c r="AV111" s="326"/>
      <c r="AW111" s="326"/>
      <c r="AX111" s="326"/>
      <c r="AY111" s="326"/>
      <c r="AZ111" s="326"/>
      <c r="BA111" s="326"/>
      <c r="BB111" s="326"/>
      <c r="BC111" s="326"/>
      <c r="BD111" s="9"/>
    </row>
    <row r="112" spans="1:56" ht="23" x14ac:dyDescent="0.35">
      <c r="B112" s="57"/>
      <c r="C112" s="37"/>
      <c r="E112" s="262" t="s">
        <v>202</v>
      </c>
      <c r="F112" s="375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380"/>
      <c r="R112" s="7"/>
      <c r="S112" s="375"/>
      <c r="T112" s="19"/>
      <c r="U112" s="19"/>
      <c r="V112" s="19"/>
      <c r="W112" s="19"/>
      <c r="X112" s="19"/>
      <c r="Y112" s="19"/>
      <c r="Z112" s="19"/>
      <c r="AA112" s="19"/>
      <c r="AB112" s="19"/>
      <c r="AC112" s="19"/>
      <c r="AD112" s="380"/>
      <c r="AE112" s="7"/>
      <c r="AF112" s="375"/>
      <c r="AG112" s="19"/>
      <c r="AH112" s="19"/>
      <c r="AI112" s="19"/>
      <c r="AJ112" s="19"/>
      <c r="AK112" s="19"/>
      <c r="AL112" s="19"/>
      <c r="AM112" s="19"/>
      <c r="AN112" s="19"/>
      <c r="AO112" s="19"/>
      <c r="AP112" s="19"/>
      <c r="AQ112" s="380"/>
      <c r="AR112" s="7"/>
      <c r="AS112" s="375"/>
      <c r="AT112" s="19"/>
      <c r="AU112" s="19"/>
      <c r="AV112" s="19"/>
      <c r="AW112" s="19"/>
      <c r="AX112" s="19"/>
      <c r="AY112" s="19"/>
      <c r="AZ112" s="19"/>
      <c r="BA112" s="19"/>
      <c r="BB112" s="19"/>
      <c r="BC112" s="19"/>
      <c r="BD112" s="380"/>
    </row>
    <row r="113" spans="1:56" ht="23" x14ac:dyDescent="0.35">
      <c r="A113" s="37" t="s">
        <v>44</v>
      </c>
      <c r="B113" s="37" t="s">
        <v>175</v>
      </c>
      <c r="C113" s="37">
        <v>77</v>
      </c>
      <c r="E113" s="47" t="s">
        <v>308</v>
      </c>
      <c r="F113" s="374"/>
      <c r="G113" s="39"/>
      <c r="H113" s="39"/>
      <c r="I113" s="39"/>
      <c r="J113" s="39"/>
      <c r="K113" s="39"/>
      <c r="L113" s="39"/>
      <c r="M113" s="39"/>
      <c r="N113" s="39"/>
      <c r="O113" s="39"/>
      <c r="P113" s="39"/>
      <c r="Q113" s="381"/>
      <c r="R113" s="7"/>
      <c r="S113" s="390"/>
      <c r="T113" s="391"/>
      <c r="U113" s="391"/>
      <c r="V113" s="391"/>
      <c r="W113" s="391"/>
      <c r="X113" s="391"/>
      <c r="Y113" s="391"/>
      <c r="Z113" s="391"/>
      <c r="AA113" s="391"/>
      <c r="AB113" s="391"/>
      <c r="AC113" s="391"/>
      <c r="AD113" s="392"/>
      <c r="AE113" s="7"/>
      <c r="AF113" s="374"/>
      <c r="AG113" s="39"/>
      <c r="AH113" s="39"/>
      <c r="AI113" s="39"/>
      <c r="AJ113" s="39"/>
      <c r="AK113" s="39"/>
      <c r="AL113" s="39"/>
      <c r="AM113" s="39"/>
      <c r="AN113" s="39"/>
      <c r="AO113" s="39"/>
      <c r="AP113" s="39"/>
      <c r="AQ113" s="381"/>
      <c r="AR113" s="7"/>
      <c r="AS113" s="374"/>
      <c r="AT113" s="39"/>
      <c r="AU113" s="39"/>
      <c r="AV113" s="39"/>
      <c r="AW113" s="39"/>
      <c r="AX113" s="39"/>
      <c r="AY113" s="39"/>
      <c r="AZ113" s="39"/>
      <c r="BA113" s="39"/>
      <c r="BB113" s="39"/>
      <c r="BC113" s="39"/>
      <c r="BD113" s="381"/>
    </row>
    <row r="114" spans="1:56" ht="23" x14ac:dyDescent="0.35">
      <c r="B114" s="58"/>
      <c r="C114" s="37"/>
      <c r="E114" s="71" t="s">
        <v>370</v>
      </c>
      <c r="F114" s="375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380"/>
      <c r="R114" s="7"/>
      <c r="S114" s="375"/>
      <c r="T114" s="19"/>
      <c r="U114" s="19"/>
      <c r="V114" s="19"/>
      <c r="W114" s="19"/>
      <c r="X114" s="19"/>
      <c r="Y114" s="19"/>
      <c r="Z114" s="19"/>
      <c r="AA114" s="19"/>
      <c r="AB114" s="19"/>
      <c r="AC114" s="19"/>
      <c r="AD114" s="380"/>
      <c r="AE114" s="7"/>
      <c r="AF114" s="375"/>
      <c r="AG114" s="19"/>
      <c r="AH114" s="19"/>
      <c r="AI114" s="19"/>
      <c r="AJ114" s="19"/>
      <c r="AK114" s="19"/>
      <c r="AL114" s="19"/>
      <c r="AM114" s="19"/>
      <c r="AN114" s="19"/>
      <c r="AO114" s="19"/>
      <c r="AP114" s="19"/>
      <c r="AQ114" s="380"/>
      <c r="AR114" s="7"/>
      <c r="AS114" s="375"/>
      <c r="AT114" s="19"/>
      <c r="AU114" s="19"/>
      <c r="AV114" s="19"/>
      <c r="AW114" s="19"/>
      <c r="AX114" s="19"/>
      <c r="AY114" s="19"/>
      <c r="AZ114" s="19"/>
      <c r="BA114" s="19"/>
      <c r="BB114" s="19"/>
      <c r="BC114" s="19"/>
      <c r="BD114" s="380"/>
    </row>
    <row r="115" spans="1:56" ht="23" x14ac:dyDescent="0.35">
      <c r="A115" s="37" t="s">
        <v>44</v>
      </c>
      <c r="B115" s="37" t="s">
        <v>176</v>
      </c>
      <c r="C115" s="37">
        <v>78</v>
      </c>
      <c r="E115" s="72" t="s">
        <v>206</v>
      </c>
      <c r="F115" s="374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81"/>
      <c r="R115" s="7"/>
      <c r="S115" s="374"/>
      <c r="T115" s="39"/>
      <c r="U115" s="39"/>
      <c r="V115" s="39"/>
      <c r="W115" s="39"/>
      <c r="X115" s="39"/>
      <c r="Y115" s="39"/>
      <c r="Z115" s="39"/>
      <c r="AA115" s="39"/>
      <c r="AB115" s="39"/>
      <c r="AC115" s="39"/>
      <c r="AD115" s="381"/>
      <c r="AE115" s="7"/>
      <c r="AF115" s="374"/>
      <c r="AG115" s="39"/>
      <c r="AH115" s="39"/>
      <c r="AI115" s="39"/>
      <c r="AJ115" s="39"/>
      <c r="AK115" s="39"/>
      <c r="AL115" s="39"/>
      <c r="AM115" s="39"/>
      <c r="AN115" s="39"/>
      <c r="AO115" s="39"/>
      <c r="AP115" s="39"/>
      <c r="AQ115" s="381"/>
      <c r="AR115" s="7"/>
      <c r="AS115" s="374"/>
      <c r="AT115" s="39"/>
      <c r="AU115" s="39"/>
      <c r="AV115" s="39"/>
      <c r="AW115" s="39"/>
      <c r="AX115" s="39"/>
      <c r="AY115" s="39"/>
      <c r="AZ115" s="39"/>
      <c r="BA115" s="39"/>
      <c r="BB115" s="39"/>
      <c r="BC115" s="39"/>
      <c r="BD115" s="381"/>
    </row>
    <row r="116" spans="1:56" ht="23" x14ac:dyDescent="0.35">
      <c r="A116" s="37" t="s">
        <v>44</v>
      </c>
      <c r="B116" s="37" t="s">
        <v>177</v>
      </c>
      <c r="C116" s="37">
        <v>79</v>
      </c>
      <c r="E116" s="72" t="s">
        <v>207</v>
      </c>
      <c r="F116" s="390"/>
      <c r="G116" s="391"/>
      <c r="H116" s="391"/>
      <c r="I116" s="391"/>
      <c r="J116" s="391"/>
      <c r="K116" s="391"/>
      <c r="L116" s="391"/>
      <c r="M116" s="391"/>
      <c r="N116" s="391"/>
      <c r="O116" s="391"/>
      <c r="P116" s="391"/>
      <c r="Q116" s="392"/>
      <c r="R116" s="7"/>
      <c r="S116" s="390"/>
      <c r="T116" s="391"/>
      <c r="U116" s="391"/>
      <c r="V116" s="391"/>
      <c r="W116" s="391"/>
      <c r="X116" s="391"/>
      <c r="Y116" s="391"/>
      <c r="Z116" s="391"/>
      <c r="AA116" s="391"/>
      <c r="AB116" s="391"/>
      <c r="AC116" s="391"/>
      <c r="AD116" s="392"/>
      <c r="AE116" s="7"/>
      <c r="AF116" s="390"/>
      <c r="AG116" s="391"/>
      <c r="AH116" s="391"/>
      <c r="AI116" s="391"/>
      <c r="AJ116" s="391"/>
      <c r="AK116" s="391"/>
      <c r="AL116" s="391"/>
      <c r="AM116" s="391"/>
      <c r="AN116" s="391"/>
      <c r="AO116" s="391"/>
      <c r="AP116" s="391"/>
      <c r="AQ116" s="392"/>
      <c r="AR116" s="7"/>
      <c r="AS116" s="390"/>
      <c r="AT116" s="391"/>
      <c r="AU116" s="391"/>
      <c r="AV116" s="391"/>
      <c r="AW116" s="391"/>
      <c r="AX116" s="391"/>
      <c r="AY116" s="391"/>
      <c r="AZ116" s="391"/>
      <c r="BA116" s="391"/>
      <c r="BB116" s="391"/>
      <c r="BC116" s="391"/>
      <c r="BD116" s="392"/>
    </row>
    <row r="117" spans="1:56" ht="23" x14ac:dyDescent="0.35">
      <c r="A117" s="37" t="s">
        <v>44</v>
      </c>
      <c r="B117" s="37" t="s">
        <v>178</v>
      </c>
      <c r="C117" s="37">
        <v>80</v>
      </c>
      <c r="E117" s="72" t="s">
        <v>208</v>
      </c>
      <c r="F117" s="374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81"/>
      <c r="R117" s="7"/>
      <c r="S117" s="374"/>
      <c r="T117" s="39"/>
      <c r="U117" s="39"/>
      <c r="V117" s="39"/>
      <c r="W117" s="39"/>
      <c r="X117" s="39"/>
      <c r="Y117" s="39"/>
      <c r="Z117" s="39"/>
      <c r="AA117" s="39"/>
      <c r="AB117" s="39"/>
      <c r="AC117" s="39"/>
      <c r="AD117" s="381"/>
      <c r="AE117" s="7"/>
      <c r="AF117" s="374"/>
      <c r="AG117" s="39"/>
      <c r="AH117" s="39"/>
      <c r="AI117" s="39"/>
      <c r="AJ117" s="39"/>
      <c r="AK117" s="39"/>
      <c r="AL117" s="39"/>
      <c r="AM117" s="39"/>
      <c r="AN117" s="39"/>
      <c r="AO117" s="39"/>
      <c r="AP117" s="39"/>
      <c r="AQ117" s="381"/>
      <c r="AR117" s="7"/>
      <c r="AS117" s="374"/>
      <c r="AT117" s="39"/>
      <c r="AU117" s="39"/>
      <c r="AV117" s="39"/>
      <c r="AW117" s="39"/>
      <c r="AX117" s="39"/>
      <c r="AY117" s="39"/>
      <c r="AZ117" s="39"/>
      <c r="BA117" s="39"/>
      <c r="BB117" s="39"/>
      <c r="BC117" s="39"/>
      <c r="BD117" s="381"/>
    </row>
    <row r="118" spans="1:56" ht="23" x14ac:dyDescent="0.35">
      <c r="A118" s="37" t="s">
        <v>44</v>
      </c>
      <c r="B118" s="37" t="s">
        <v>179</v>
      </c>
      <c r="C118" s="37">
        <v>81</v>
      </c>
      <c r="E118" s="72" t="s">
        <v>209</v>
      </c>
      <c r="F118" s="390"/>
      <c r="G118" s="391"/>
      <c r="H118" s="391"/>
      <c r="I118" s="391"/>
      <c r="J118" s="391"/>
      <c r="K118" s="391"/>
      <c r="L118" s="391"/>
      <c r="M118" s="391"/>
      <c r="N118" s="391"/>
      <c r="O118" s="391"/>
      <c r="P118" s="391"/>
      <c r="Q118" s="392"/>
      <c r="R118" s="7"/>
      <c r="S118" s="390"/>
      <c r="T118" s="391"/>
      <c r="U118" s="391"/>
      <c r="V118" s="391"/>
      <c r="W118" s="391"/>
      <c r="X118" s="391"/>
      <c r="Y118" s="391"/>
      <c r="Z118" s="391"/>
      <c r="AA118" s="391"/>
      <c r="AB118" s="391"/>
      <c r="AC118" s="391"/>
      <c r="AD118" s="392"/>
      <c r="AE118" s="7"/>
      <c r="AF118" s="390"/>
      <c r="AG118" s="391"/>
      <c r="AH118" s="391"/>
      <c r="AI118" s="391"/>
      <c r="AJ118" s="391"/>
      <c r="AK118" s="391"/>
      <c r="AL118" s="391"/>
      <c r="AM118" s="391"/>
      <c r="AN118" s="391"/>
      <c r="AO118" s="391"/>
      <c r="AP118" s="391"/>
      <c r="AQ118" s="392"/>
      <c r="AR118" s="7"/>
      <c r="AS118" s="390"/>
      <c r="AT118" s="391"/>
      <c r="AU118" s="391"/>
      <c r="AV118" s="391"/>
      <c r="AW118" s="391"/>
      <c r="AX118" s="391"/>
      <c r="AY118" s="391"/>
      <c r="AZ118" s="391"/>
      <c r="BA118" s="391"/>
      <c r="BB118" s="391"/>
      <c r="BC118" s="391"/>
      <c r="BD118" s="392"/>
    </row>
    <row r="119" spans="1:56" ht="23" x14ac:dyDescent="0.35">
      <c r="A119" s="37" t="s">
        <v>44</v>
      </c>
      <c r="B119" s="37" t="s">
        <v>180</v>
      </c>
      <c r="C119" s="37">
        <v>82</v>
      </c>
      <c r="E119" s="72" t="s">
        <v>210</v>
      </c>
      <c r="F119" s="390"/>
      <c r="G119" s="391"/>
      <c r="H119" s="391"/>
      <c r="I119" s="391"/>
      <c r="J119" s="391"/>
      <c r="K119" s="391"/>
      <c r="L119" s="391"/>
      <c r="M119" s="391"/>
      <c r="N119" s="391"/>
      <c r="O119" s="391"/>
      <c r="P119" s="391"/>
      <c r="Q119" s="392"/>
      <c r="R119" s="7"/>
      <c r="S119" s="390"/>
      <c r="T119" s="391"/>
      <c r="U119" s="391"/>
      <c r="V119" s="391"/>
      <c r="W119" s="391"/>
      <c r="X119" s="391"/>
      <c r="Y119" s="391"/>
      <c r="Z119" s="391"/>
      <c r="AA119" s="391"/>
      <c r="AB119" s="391"/>
      <c r="AC119" s="391"/>
      <c r="AD119" s="392"/>
      <c r="AE119" s="7"/>
      <c r="AF119" s="390"/>
      <c r="AG119" s="391"/>
      <c r="AH119" s="391"/>
      <c r="AI119" s="391"/>
      <c r="AJ119" s="391"/>
      <c r="AK119" s="391"/>
      <c r="AL119" s="391"/>
      <c r="AM119" s="391"/>
      <c r="AN119" s="391"/>
      <c r="AO119" s="391"/>
      <c r="AP119" s="391"/>
      <c r="AQ119" s="392"/>
      <c r="AR119" s="7"/>
      <c r="AS119" s="390"/>
      <c r="AT119" s="391"/>
      <c r="AU119" s="391"/>
      <c r="AV119" s="391"/>
      <c r="AW119" s="391"/>
      <c r="AX119" s="391"/>
      <c r="AY119" s="391"/>
      <c r="AZ119" s="391"/>
      <c r="BA119" s="391"/>
      <c r="BB119" s="391"/>
      <c r="BC119" s="391"/>
      <c r="BD119" s="392"/>
    </row>
    <row r="120" spans="1:56" ht="23" x14ac:dyDescent="0.35">
      <c r="A120" s="37" t="s">
        <v>44</v>
      </c>
      <c r="B120" s="37" t="s">
        <v>181</v>
      </c>
      <c r="C120" s="37">
        <v>83</v>
      </c>
      <c r="E120" s="72" t="s">
        <v>211</v>
      </c>
      <c r="F120" s="390"/>
      <c r="G120" s="391"/>
      <c r="H120" s="391"/>
      <c r="I120" s="391"/>
      <c r="J120" s="391"/>
      <c r="K120" s="391"/>
      <c r="L120" s="391"/>
      <c r="M120" s="391"/>
      <c r="N120" s="391"/>
      <c r="O120" s="391"/>
      <c r="P120" s="391"/>
      <c r="Q120" s="392"/>
      <c r="R120" s="7"/>
      <c r="S120" s="390"/>
      <c r="T120" s="391"/>
      <c r="U120" s="391"/>
      <c r="V120" s="391"/>
      <c r="W120" s="391"/>
      <c r="X120" s="391"/>
      <c r="Y120" s="391"/>
      <c r="Z120" s="391"/>
      <c r="AA120" s="391"/>
      <c r="AB120" s="391"/>
      <c r="AC120" s="391"/>
      <c r="AD120" s="392"/>
      <c r="AE120" s="7"/>
      <c r="AF120" s="390"/>
      <c r="AG120" s="391"/>
      <c r="AH120" s="391"/>
      <c r="AI120" s="391"/>
      <c r="AJ120" s="391"/>
      <c r="AK120" s="391"/>
      <c r="AL120" s="391"/>
      <c r="AM120" s="391"/>
      <c r="AN120" s="391"/>
      <c r="AO120" s="391"/>
      <c r="AP120" s="391"/>
      <c r="AQ120" s="392"/>
      <c r="AR120" s="7"/>
      <c r="AS120" s="390"/>
      <c r="AT120" s="391"/>
      <c r="AU120" s="391"/>
      <c r="AV120" s="391"/>
      <c r="AW120" s="391"/>
      <c r="AX120" s="391"/>
      <c r="AY120" s="391"/>
      <c r="AZ120" s="391"/>
      <c r="BA120" s="391"/>
      <c r="BB120" s="391"/>
      <c r="BC120" s="391"/>
      <c r="BD120" s="392"/>
    </row>
    <row r="121" spans="1:56" ht="23" x14ac:dyDescent="0.35">
      <c r="A121" s="37" t="s">
        <v>44</v>
      </c>
      <c r="B121" s="37" t="s">
        <v>182</v>
      </c>
      <c r="C121" s="37">
        <v>84</v>
      </c>
      <c r="E121" s="72" t="s">
        <v>212</v>
      </c>
      <c r="F121" s="390"/>
      <c r="G121" s="391"/>
      <c r="H121" s="391"/>
      <c r="I121" s="391"/>
      <c r="J121" s="391"/>
      <c r="K121" s="391"/>
      <c r="L121" s="391"/>
      <c r="M121" s="391"/>
      <c r="N121" s="391"/>
      <c r="O121" s="391"/>
      <c r="P121" s="391"/>
      <c r="Q121" s="392"/>
      <c r="R121" s="7"/>
      <c r="S121" s="390"/>
      <c r="T121" s="391"/>
      <c r="U121" s="391"/>
      <c r="V121" s="391"/>
      <c r="W121" s="391"/>
      <c r="X121" s="391"/>
      <c r="Y121" s="391"/>
      <c r="Z121" s="391"/>
      <c r="AA121" s="391"/>
      <c r="AB121" s="391"/>
      <c r="AC121" s="391"/>
      <c r="AD121" s="392"/>
      <c r="AE121" s="7"/>
      <c r="AF121" s="390"/>
      <c r="AG121" s="391"/>
      <c r="AH121" s="391"/>
      <c r="AI121" s="391"/>
      <c r="AJ121" s="391"/>
      <c r="AK121" s="391"/>
      <c r="AL121" s="391"/>
      <c r="AM121" s="391"/>
      <c r="AN121" s="391"/>
      <c r="AO121" s="391"/>
      <c r="AP121" s="391"/>
      <c r="AQ121" s="392"/>
      <c r="AR121" s="7"/>
      <c r="AS121" s="390"/>
      <c r="AT121" s="391"/>
      <c r="AU121" s="391"/>
      <c r="AV121" s="391"/>
      <c r="AW121" s="391"/>
      <c r="AX121" s="391"/>
      <c r="AY121" s="391"/>
      <c r="AZ121" s="391"/>
      <c r="BA121" s="391"/>
      <c r="BB121" s="391"/>
      <c r="BC121" s="391"/>
      <c r="BD121" s="392"/>
    </row>
    <row r="122" spans="1:56" ht="23" x14ac:dyDescent="0.35">
      <c r="A122" s="37" t="s">
        <v>44</v>
      </c>
      <c r="B122" s="37" t="s">
        <v>183</v>
      </c>
      <c r="C122" s="37">
        <v>85</v>
      </c>
      <c r="E122" s="47" t="s">
        <v>213</v>
      </c>
      <c r="F122" s="374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81"/>
      <c r="R122" s="7"/>
      <c r="S122" s="374"/>
      <c r="T122" s="39"/>
      <c r="U122" s="39"/>
      <c r="V122" s="39"/>
      <c r="W122" s="39"/>
      <c r="X122" s="39"/>
      <c r="Y122" s="39"/>
      <c r="Z122" s="39"/>
      <c r="AA122" s="39"/>
      <c r="AB122" s="39"/>
      <c r="AC122" s="39"/>
      <c r="AD122" s="381"/>
      <c r="AE122" s="7"/>
      <c r="AF122" s="374"/>
      <c r="AG122" s="39"/>
      <c r="AH122" s="39"/>
      <c r="AI122" s="39"/>
      <c r="AJ122" s="39"/>
      <c r="AK122" s="39"/>
      <c r="AL122" s="39"/>
      <c r="AM122" s="39"/>
      <c r="AN122" s="39"/>
      <c r="AO122" s="39"/>
      <c r="AP122" s="39"/>
      <c r="AQ122" s="381"/>
      <c r="AR122" s="7"/>
      <c r="AS122" s="374"/>
      <c r="AT122" s="39"/>
      <c r="AU122" s="39"/>
      <c r="AV122" s="39"/>
      <c r="AW122" s="39"/>
      <c r="AX122" s="39"/>
      <c r="AY122" s="39"/>
      <c r="AZ122" s="39"/>
      <c r="BA122" s="39"/>
      <c r="BB122" s="39"/>
      <c r="BC122" s="39"/>
      <c r="BD122" s="381"/>
    </row>
    <row r="123" spans="1:56" ht="23" x14ac:dyDescent="0.35">
      <c r="A123" s="37" t="s">
        <v>44</v>
      </c>
      <c r="B123" s="37" t="s">
        <v>184</v>
      </c>
      <c r="C123" s="37">
        <v>86</v>
      </c>
      <c r="E123" s="267" t="s">
        <v>214</v>
      </c>
      <c r="F123" s="374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81"/>
      <c r="R123" s="7"/>
      <c r="S123" s="390"/>
      <c r="T123" s="391"/>
      <c r="U123" s="391"/>
      <c r="V123" s="391"/>
      <c r="W123" s="391"/>
      <c r="X123" s="391"/>
      <c r="Y123" s="391"/>
      <c r="Z123" s="391"/>
      <c r="AA123" s="391"/>
      <c r="AB123" s="391"/>
      <c r="AC123" s="391"/>
      <c r="AD123" s="392"/>
      <c r="AE123" s="7"/>
      <c r="AF123" s="374"/>
      <c r="AG123" s="39"/>
      <c r="AH123" s="39"/>
      <c r="AI123" s="39"/>
      <c r="AJ123" s="39"/>
      <c r="AK123" s="39"/>
      <c r="AL123" s="39"/>
      <c r="AM123" s="39"/>
      <c r="AN123" s="39"/>
      <c r="AO123" s="39"/>
      <c r="AP123" s="39"/>
      <c r="AQ123" s="381"/>
      <c r="AR123" s="7"/>
      <c r="AS123" s="374"/>
      <c r="AT123" s="39"/>
      <c r="AU123" s="39"/>
      <c r="AV123" s="39"/>
      <c r="AW123" s="39"/>
      <c r="AX123" s="39"/>
      <c r="AY123" s="39"/>
      <c r="AZ123" s="39"/>
      <c r="BA123" s="39"/>
      <c r="BB123" s="39"/>
      <c r="BC123" s="39"/>
      <c r="BD123" s="381"/>
    </row>
    <row r="124" spans="1:56" ht="23" x14ac:dyDescent="0.35">
      <c r="A124" s="37" t="s">
        <v>44</v>
      </c>
      <c r="B124" s="37" t="s">
        <v>185</v>
      </c>
      <c r="C124" s="37">
        <v>87</v>
      </c>
      <c r="E124" s="267" t="s">
        <v>215</v>
      </c>
      <c r="F124" s="374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81"/>
      <c r="R124" s="7"/>
      <c r="S124" s="374"/>
      <c r="T124" s="39"/>
      <c r="U124" s="39"/>
      <c r="V124" s="39"/>
      <c r="W124" s="39"/>
      <c r="X124" s="39"/>
      <c r="Y124" s="39"/>
      <c r="Z124" s="39"/>
      <c r="AA124" s="39"/>
      <c r="AB124" s="39"/>
      <c r="AC124" s="39"/>
      <c r="AD124" s="381"/>
      <c r="AE124" s="7"/>
      <c r="AF124" s="374"/>
      <c r="AG124" s="39"/>
      <c r="AH124" s="39"/>
      <c r="AI124" s="39"/>
      <c r="AJ124" s="39"/>
      <c r="AK124" s="39"/>
      <c r="AL124" s="39"/>
      <c r="AM124" s="39"/>
      <c r="AN124" s="39"/>
      <c r="AO124" s="39"/>
      <c r="AP124" s="39"/>
      <c r="AQ124" s="381"/>
      <c r="AR124" s="7"/>
      <c r="AS124" s="374"/>
      <c r="AT124" s="39"/>
      <c r="AU124" s="39"/>
      <c r="AV124" s="39"/>
      <c r="AW124" s="39"/>
      <c r="AX124" s="39"/>
      <c r="AY124" s="39"/>
      <c r="AZ124" s="39"/>
      <c r="BA124" s="39"/>
      <c r="BB124" s="39"/>
      <c r="BC124" s="39"/>
      <c r="BD124" s="381"/>
    </row>
    <row r="125" spans="1:56" ht="23" x14ac:dyDescent="0.35">
      <c r="B125" s="37"/>
      <c r="C125" s="37"/>
      <c r="E125" s="46" t="s">
        <v>217</v>
      </c>
      <c r="F125" s="327"/>
      <c r="G125" s="326"/>
      <c r="H125" s="326"/>
      <c r="I125" s="326"/>
      <c r="J125" s="326"/>
      <c r="K125" s="326"/>
      <c r="L125" s="326"/>
      <c r="M125" s="326"/>
      <c r="N125" s="326"/>
      <c r="O125" s="326"/>
      <c r="P125" s="326"/>
      <c r="Q125" s="9"/>
      <c r="R125" s="7"/>
      <c r="S125" s="327"/>
      <c r="T125" s="326"/>
      <c r="U125" s="326"/>
      <c r="V125" s="326"/>
      <c r="W125" s="326"/>
      <c r="X125" s="326"/>
      <c r="Y125" s="326"/>
      <c r="Z125" s="326"/>
      <c r="AA125" s="326"/>
      <c r="AB125" s="326"/>
      <c r="AC125" s="326"/>
      <c r="AD125" s="9"/>
      <c r="AE125" s="7"/>
      <c r="AF125" s="327"/>
      <c r="AG125" s="326"/>
      <c r="AH125" s="326"/>
      <c r="AI125" s="326"/>
      <c r="AJ125" s="326"/>
      <c r="AK125" s="326"/>
      <c r="AL125" s="326"/>
      <c r="AM125" s="326"/>
      <c r="AN125" s="326"/>
      <c r="AO125" s="326"/>
      <c r="AP125" s="326"/>
      <c r="AQ125" s="9"/>
      <c r="AR125" s="7"/>
      <c r="AS125" s="327"/>
      <c r="AT125" s="326"/>
      <c r="AU125" s="326"/>
      <c r="AV125" s="326"/>
      <c r="AW125" s="326"/>
      <c r="AX125" s="326"/>
      <c r="AY125" s="326"/>
      <c r="AZ125" s="326"/>
      <c r="BA125" s="326"/>
      <c r="BB125" s="326"/>
      <c r="BC125" s="326"/>
      <c r="BD125" s="9"/>
    </row>
    <row r="126" spans="1:56" ht="23" x14ac:dyDescent="0.35">
      <c r="A126" s="37" t="s">
        <v>44</v>
      </c>
      <c r="B126" s="37" t="s">
        <v>186</v>
      </c>
      <c r="C126" s="37">
        <v>88</v>
      </c>
      <c r="E126" s="69" t="s">
        <v>218</v>
      </c>
      <c r="F126" s="42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81"/>
      <c r="R126" s="7"/>
      <c r="S126" s="393"/>
      <c r="T126" s="391"/>
      <c r="U126" s="391"/>
      <c r="V126" s="391"/>
      <c r="W126" s="391"/>
      <c r="X126" s="391"/>
      <c r="Y126" s="391"/>
      <c r="Z126" s="391"/>
      <c r="AA126" s="391"/>
      <c r="AB126" s="391"/>
      <c r="AC126" s="391"/>
      <c r="AD126" s="392"/>
      <c r="AE126" s="7"/>
      <c r="AF126" s="42"/>
      <c r="AG126" s="39"/>
      <c r="AH126" s="39"/>
      <c r="AI126" s="39"/>
      <c r="AJ126" s="39"/>
      <c r="AK126" s="39"/>
      <c r="AL126" s="39"/>
      <c r="AM126" s="39"/>
      <c r="AN126" s="39"/>
      <c r="AO126" s="39"/>
      <c r="AP126" s="39"/>
      <c r="AQ126" s="381"/>
      <c r="AR126" s="7"/>
      <c r="AS126" s="42"/>
      <c r="AT126" s="39"/>
      <c r="AU126" s="39"/>
      <c r="AV126" s="39"/>
      <c r="AW126" s="39"/>
      <c r="AX126" s="39"/>
      <c r="AY126" s="39"/>
      <c r="AZ126" s="39"/>
      <c r="BA126" s="39"/>
      <c r="BB126" s="39"/>
      <c r="BC126" s="39"/>
      <c r="BD126" s="381"/>
    </row>
    <row r="127" spans="1:56" ht="23" x14ac:dyDescent="0.35">
      <c r="A127" s="37" t="s">
        <v>44</v>
      </c>
      <c r="B127" s="37" t="s">
        <v>187</v>
      </c>
      <c r="C127" s="37">
        <v>89</v>
      </c>
      <c r="E127" s="69" t="s">
        <v>319</v>
      </c>
      <c r="F127" s="390"/>
      <c r="G127" s="391"/>
      <c r="H127" s="391"/>
      <c r="I127" s="391"/>
      <c r="J127" s="391"/>
      <c r="K127" s="391"/>
      <c r="L127" s="391"/>
      <c r="M127" s="391"/>
      <c r="N127" s="391"/>
      <c r="O127" s="391"/>
      <c r="P127" s="391"/>
      <c r="Q127" s="392"/>
      <c r="S127" s="390"/>
      <c r="T127" s="391"/>
      <c r="U127" s="391"/>
      <c r="V127" s="391"/>
      <c r="W127" s="391"/>
      <c r="X127" s="391"/>
      <c r="Y127" s="391"/>
      <c r="Z127" s="391"/>
      <c r="AA127" s="391"/>
      <c r="AB127" s="391"/>
      <c r="AC127" s="391"/>
      <c r="AD127" s="392"/>
      <c r="AF127" s="390"/>
      <c r="AG127" s="391"/>
      <c r="AH127" s="391"/>
      <c r="AI127" s="391"/>
      <c r="AJ127" s="391"/>
      <c r="AK127" s="391"/>
      <c r="AL127" s="391"/>
      <c r="AM127" s="391"/>
      <c r="AN127" s="391"/>
      <c r="AO127" s="391"/>
      <c r="AP127" s="391"/>
      <c r="AQ127" s="392"/>
      <c r="AS127" s="390"/>
      <c r="AT127" s="391"/>
      <c r="AU127" s="391"/>
      <c r="AV127" s="391"/>
      <c r="AW127" s="391"/>
      <c r="AX127" s="391"/>
      <c r="AY127" s="391"/>
      <c r="AZ127" s="391"/>
      <c r="BA127" s="391"/>
      <c r="BB127" s="391"/>
      <c r="BC127" s="391"/>
      <c r="BD127" s="392"/>
    </row>
    <row r="128" spans="1:56" ht="23" x14ac:dyDescent="0.35">
      <c r="A128" s="37" t="s">
        <v>44</v>
      </c>
      <c r="B128" s="37" t="s">
        <v>188</v>
      </c>
      <c r="C128" s="37">
        <v>90</v>
      </c>
      <c r="E128" s="69" t="s">
        <v>220</v>
      </c>
      <c r="F128" s="390"/>
      <c r="G128" s="391"/>
      <c r="H128" s="391"/>
      <c r="I128" s="391"/>
      <c r="J128" s="391"/>
      <c r="K128" s="391"/>
      <c r="L128" s="391"/>
      <c r="M128" s="391"/>
      <c r="N128" s="391"/>
      <c r="O128" s="391"/>
      <c r="P128" s="391"/>
      <c r="Q128" s="392"/>
      <c r="R128" s="7"/>
      <c r="S128" s="374"/>
      <c r="T128" s="39"/>
      <c r="U128" s="39"/>
      <c r="V128" s="39"/>
      <c r="W128" s="39"/>
      <c r="X128" s="39"/>
      <c r="Y128" s="39"/>
      <c r="Z128" s="39"/>
      <c r="AA128" s="39"/>
      <c r="AB128" s="39"/>
      <c r="AC128" s="39"/>
      <c r="AD128" s="381"/>
      <c r="AE128" s="7"/>
      <c r="AF128" s="374"/>
      <c r="AG128" s="39"/>
      <c r="AH128" s="39"/>
      <c r="AI128" s="39"/>
      <c r="AJ128" s="39"/>
      <c r="AK128" s="39"/>
      <c r="AL128" s="39"/>
      <c r="AM128" s="39"/>
      <c r="AN128" s="39"/>
      <c r="AO128" s="39"/>
      <c r="AP128" s="39"/>
      <c r="AQ128" s="381"/>
      <c r="AR128" s="7"/>
      <c r="AS128" s="390"/>
      <c r="AT128" s="391"/>
      <c r="AU128" s="391"/>
      <c r="AV128" s="391"/>
      <c r="AW128" s="391"/>
      <c r="AX128" s="391"/>
      <c r="AY128" s="391"/>
      <c r="AZ128" s="391"/>
      <c r="BA128" s="391"/>
      <c r="BB128" s="391"/>
      <c r="BC128" s="391"/>
      <c r="BD128" s="392"/>
    </row>
    <row r="129" spans="1:56" ht="23" x14ac:dyDescent="0.35">
      <c r="B129" s="37"/>
      <c r="C129" s="37"/>
      <c r="E129" s="46" t="s">
        <v>222</v>
      </c>
      <c r="F129" s="327"/>
      <c r="G129" s="326"/>
      <c r="H129" s="326"/>
      <c r="I129" s="326"/>
      <c r="J129" s="326"/>
      <c r="K129" s="326"/>
      <c r="L129" s="326"/>
      <c r="M129" s="326"/>
      <c r="N129" s="326"/>
      <c r="O129" s="326"/>
      <c r="P129" s="326"/>
      <c r="Q129" s="9"/>
      <c r="R129" s="7"/>
      <c r="S129" s="327"/>
      <c r="T129" s="326"/>
      <c r="U129" s="326"/>
      <c r="V129" s="326"/>
      <c r="W129" s="326"/>
      <c r="X129" s="326"/>
      <c r="Y129" s="326"/>
      <c r="Z129" s="326"/>
      <c r="AA129" s="326"/>
      <c r="AB129" s="326"/>
      <c r="AC129" s="326"/>
      <c r="AD129" s="9"/>
      <c r="AE129" s="7"/>
      <c r="AF129" s="327"/>
      <c r="AG129" s="326"/>
      <c r="AH129" s="326"/>
      <c r="AI129" s="326"/>
      <c r="AJ129" s="326"/>
      <c r="AK129" s="326"/>
      <c r="AL129" s="326"/>
      <c r="AM129" s="326"/>
      <c r="AN129" s="326"/>
      <c r="AO129" s="326"/>
      <c r="AP129" s="326"/>
      <c r="AQ129" s="9"/>
      <c r="AR129" s="7"/>
      <c r="AS129" s="327"/>
      <c r="AT129" s="326"/>
      <c r="AU129" s="326"/>
      <c r="AV129" s="326"/>
      <c r="AW129" s="326"/>
      <c r="AX129" s="326"/>
      <c r="AY129" s="326"/>
      <c r="AZ129" s="326"/>
      <c r="BA129" s="326"/>
      <c r="BB129" s="326"/>
      <c r="BC129" s="326"/>
      <c r="BD129" s="9"/>
    </row>
    <row r="130" spans="1:56" ht="23" x14ac:dyDescent="0.35">
      <c r="A130" s="37" t="s">
        <v>44</v>
      </c>
      <c r="B130" s="37" t="s">
        <v>189</v>
      </c>
      <c r="C130" s="37">
        <v>91</v>
      </c>
      <c r="E130" s="69" t="s">
        <v>223</v>
      </c>
      <c r="F130" s="390"/>
      <c r="G130" s="391"/>
      <c r="H130" s="391"/>
      <c r="I130" s="391"/>
      <c r="J130" s="391"/>
      <c r="K130" s="391"/>
      <c r="L130" s="391"/>
      <c r="M130" s="391"/>
      <c r="N130" s="391"/>
      <c r="O130" s="391"/>
      <c r="P130" s="391"/>
      <c r="Q130" s="392"/>
      <c r="R130" s="7"/>
      <c r="S130" s="390"/>
      <c r="T130" s="391"/>
      <c r="U130" s="391"/>
      <c r="V130" s="391"/>
      <c r="W130" s="391"/>
      <c r="X130" s="391"/>
      <c r="Y130" s="391"/>
      <c r="Z130" s="391"/>
      <c r="AA130" s="391"/>
      <c r="AB130" s="391"/>
      <c r="AC130" s="391"/>
      <c r="AD130" s="392"/>
      <c r="AE130" s="7"/>
      <c r="AF130" s="390"/>
      <c r="AG130" s="391"/>
      <c r="AH130" s="391"/>
      <c r="AI130" s="391"/>
      <c r="AJ130" s="391"/>
      <c r="AK130" s="391"/>
      <c r="AL130" s="391"/>
      <c r="AM130" s="391"/>
      <c r="AN130" s="391"/>
      <c r="AO130" s="391"/>
      <c r="AP130" s="391"/>
      <c r="AQ130" s="392"/>
      <c r="AR130" s="7"/>
      <c r="AS130" s="390"/>
      <c r="AT130" s="391"/>
      <c r="AU130" s="391"/>
      <c r="AV130" s="391"/>
      <c r="AW130" s="391"/>
      <c r="AX130" s="391"/>
      <c r="AY130" s="391"/>
      <c r="AZ130" s="391"/>
      <c r="BA130" s="391"/>
      <c r="BB130" s="391"/>
      <c r="BC130" s="391"/>
      <c r="BD130" s="392"/>
    </row>
    <row r="131" spans="1:56" ht="23" x14ac:dyDescent="0.35">
      <c r="A131" s="37" t="s">
        <v>44</v>
      </c>
      <c r="B131" s="37" t="s">
        <v>190</v>
      </c>
      <c r="C131" s="37">
        <v>92</v>
      </c>
      <c r="E131" s="69" t="s">
        <v>224</v>
      </c>
      <c r="F131" s="390"/>
      <c r="G131" s="391"/>
      <c r="H131" s="391"/>
      <c r="I131" s="391"/>
      <c r="J131" s="391"/>
      <c r="K131" s="391"/>
      <c r="L131" s="391"/>
      <c r="M131" s="391"/>
      <c r="N131" s="391"/>
      <c r="O131" s="391"/>
      <c r="P131" s="391"/>
      <c r="Q131" s="392"/>
      <c r="R131" s="7"/>
      <c r="S131" s="390"/>
      <c r="T131" s="391"/>
      <c r="U131" s="391"/>
      <c r="V131" s="391"/>
      <c r="W131" s="391"/>
      <c r="X131" s="391"/>
      <c r="Y131" s="391"/>
      <c r="Z131" s="391"/>
      <c r="AA131" s="391"/>
      <c r="AB131" s="391"/>
      <c r="AC131" s="391"/>
      <c r="AD131" s="392"/>
      <c r="AE131" s="7"/>
      <c r="AF131" s="390"/>
      <c r="AG131" s="391"/>
      <c r="AH131" s="391"/>
      <c r="AI131" s="391"/>
      <c r="AJ131" s="391"/>
      <c r="AK131" s="391"/>
      <c r="AL131" s="391"/>
      <c r="AM131" s="391"/>
      <c r="AN131" s="391"/>
      <c r="AO131" s="391"/>
      <c r="AP131" s="391"/>
      <c r="AQ131" s="392"/>
      <c r="AR131" s="7"/>
      <c r="AS131" s="390"/>
      <c r="AT131" s="391"/>
      <c r="AU131" s="391"/>
      <c r="AV131" s="391"/>
      <c r="AW131" s="391"/>
      <c r="AX131" s="391"/>
      <c r="AY131" s="391"/>
      <c r="AZ131" s="391"/>
      <c r="BA131" s="391"/>
      <c r="BB131" s="391"/>
      <c r="BC131" s="391"/>
      <c r="BD131" s="392"/>
    </row>
    <row r="132" spans="1:56" ht="23" x14ac:dyDescent="0.35">
      <c r="A132" s="37" t="s">
        <v>44</v>
      </c>
      <c r="B132" s="37" t="s">
        <v>191</v>
      </c>
      <c r="C132" s="37">
        <v>93</v>
      </c>
      <c r="E132" s="69" t="s">
        <v>225</v>
      </c>
      <c r="F132" s="390"/>
      <c r="G132" s="391"/>
      <c r="H132" s="391"/>
      <c r="I132" s="391"/>
      <c r="J132" s="391"/>
      <c r="K132" s="391"/>
      <c r="L132" s="391"/>
      <c r="M132" s="391"/>
      <c r="N132" s="391"/>
      <c r="O132" s="391"/>
      <c r="P132" s="391"/>
      <c r="Q132" s="392"/>
      <c r="R132" s="7"/>
      <c r="S132" s="390"/>
      <c r="T132" s="391"/>
      <c r="U132" s="391"/>
      <c r="V132" s="391"/>
      <c r="W132" s="391"/>
      <c r="X132" s="391"/>
      <c r="Y132" s="391"/>
      <c r="Z132" s="391"/>
      <c r="AA132" s="391"/>
      <c r="AB132" s="391"/>
      <c r="AC132" s="391"/>
      <c r="AD132" s="392"/>
      <c r="AE132" s="7"/>
      <c r="AF132" s="390"/>
      <c r="AG132" s="391"/>
      <c r="AH132" s="391"/>
      <c r="AI132" s="391"/>
      <c r="AJ132" s="391"/>
      <c r="AK132" s="391"/>
      <c r="AL132" s="391"/>
      <c r="AM132" s="391"/>
      <c r="AN132" s="391"/>
      <c r="AO132" s="391"/>
      <c r="AP132" s="391"/>
      <c r="AQ132" s="392"/>
      <c r="AR132" s="7"/>
      <c r="AS132" s="390"/>
      <c r="AT132" s="391"/>
      <c r="AU132" s="391"/>
      <c r="AV132" s="391"/>
      <c r="AW132" s="391"/>
      <c r="AX132" s="391"/>
      <c r="AY132" s="391"/>
      <c r="AZ132" s="391"/>
      <c r="BA132" s="391"/>
      <c r="BB132" s="391"/>
      <c r="BC132" s="391"/>
      <c r="BD132" s="392"/>
    </row>
    <row r="133" spans="1:56" ht="23" x14ac:dyDescent="0.35">
      <c r="A133" s="37" t="s">
        <v>44</v>
      </c>
      <c r="B133" s="37" t="s">
        <v>192</v>
      </c>
      <c r="C133" s="37">
        <v>94</v>
      </c>
      <c r="E133" s="69" t="s">
        <v>226</v>
      </c>
      <c r="F133" s="390"/>
      <c r="G133" s="391"/>
      <c r="H133" s="391"/>
      <c r="I133" s="391"/>
      <c r="J133" s="391"/>
      <c r="K133" s="391"/>
      <c r="L133" s="391"/>
      <c r="M133" s="391"/>
      <c r="N133" s="391"/>
      <c r="O133" s="391"/>
      <c r="P133" s="391"/>
      <c r="Q133" s="392"/>
      <c r="R133" s="7"/>
      <c r="S133" s="390"/>
      <c r="T133" s="391"/>
      <c r="U133" s="391"/>
      <c r="V133" s="391"/>
      <c r="W133" s="391"/>
      <c r="X133" s="391"/>
      <c r="Y133" s="391"/>
      <c r="Z133" s="391"/>
      <c r="AA133" s="391"/>
      <c r="AB133" s="391"/>
      <c r="AC133" s="391"/>
      <c r="AD133" s="392"/>
      <c r="AE133" s="7"/>
      <c r="AF133" s="390"/>
      <c r="AG133" s="391"/>
      <c r="AH133" s="391"/>
      <c r="AI133" s="391"/>
      <c r="AJ133" s="391"/>
      <c r="AK133" s="391"/>
      <c r="AL133" s="391"/>
      <c r="AM133" s="391"/>
      <c r="AN133" s="391"/>
      <c r="AO133" s="391"/>
      <c r="AP133" s="391"/>
      <c r="AQ133" s="392"/>
      <c r="AR133" s="7"/>
      <c r="AS133" s="390"/>
      <c r="AT133" s="391"/>
      <c r="AU133" s="391"/>
      <c r="AV133" s="391"/>
      <c r="AW133" s="391"/>
      <c r="AX133" s="391"/>
      <c r="AY133" s="391"/>
      <c r="AZ133" s="391"/>
      <c r="BA133" s="391"/>
      <c r="BB133" s="391"/>
      <c r="BC133" s="391"/>
      <c r="BD133" s="392"/>
    </row>
    <row r="134" spans="1:56" ht="23" x14ac:dyDescent="0.35">
      <c r="A134" s="37" t="s">
        <v>44</v>
      </c>
      <c r="B134" s="37" t="s">
        <v>193</v>
      </c>
      <c r="C134" s="37">
        <v>95</v>
      </c>
      <c r="E134" s="69" t="s">
        <v>227</v>
      </c>
      <c r="F134" s="390"/>
      <c r="G134" s="391"/>
      <c r="H134" s="391"/>
      <c r="I134" s="391"/>
      <c r="J134" s="391"/>
      <c r="K134" s="391"/>
      <c r="L134" s="391"/>
      <c r="M134" s="391"/>
      <c r="N134" s="391"/>
      <c r="O134" s="391"/>
      <c r="P134" s="391"/>
      <c r="Q134" s="392"/>
      <c r="R134" s="7"/>
      <c r="S134" s="374"/>
      <c r="T134" s="39"/>
      <c r="U134" s="39"/>
      <c r="V134" s="39"/>
      <c r="W134" s="39"/>
      <c r="X134" s="39"/>
      <c r="Y134" s="39"/>
      <c r="Z134" s="39"/>
      <c r="AA134" s="39"/>
      <c r="AB134" s="39"/>
      <c r="AC134" s="39"/>
      <c r="AD134" s="381"/>
      <c r="AE134" s="7"/>
      <c r="AF134" s="374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81"/>
      <c r="AR134" s="7"/>
      <c r="AS134" s="390"/>
      <c r="AT134" s="391"/>
      <c r="AU134" s="391"/>
      <c r="AV134" s="391"/>
      <c r="AW134" s="391"/>
      <c r="AX134" s="391"/>
      <c r="AY134" s="391"/>
      <c r="AZ134" s="391"/>
      <c r="BA134" s="391"/>
      <c r="BB134" s="391"/>
      <c r="BC134" s="391"/>
      <c r="BD134" s="392"/>
    </row>
    <row r="135" spans="1:56" ht="23" x14ac:dyDescent="0.35">
      <c r="C135" s="37"/>
      <c r="E135" s="45" t="s">
        <v>46</v>
      </c>
      <c r="F135" s="372"/>
      <c r="G135" s="386"/>
      <c r="H135" s="386"/>
      <c r="I135" s="386"/>
      <c r="J135" s="386"/>
      <c r="K135" s="386"/>
      <c r="L135" s="386"/>
      <c r="M135" s="386"/>
      <c r="N135" s="386"/>
      <c r="O135" s="386"/>
      <c r="P135" s="386"/>
      <c r="Q135" s="379"/>
      <c r="R135" s="7"/>
      <c r="S135" s="372"/>
      <c r="T135" s="386"/>
      <c r="U135" s="386"/>
      <c r="V135" s="386"/>
      <c r="W135" s="386"/>
      <c r="X135" s="386"/>
      <c r="Y135" s="386"/>
      <c r="Z135" s="386"/>
      <c r="AA135" s="386"/>
      <c r="AB135" s="386"/>
      <c r="AC135" s="386"/>
      <c r="AD135" s="379"/>
      <c r="AE135" s="7"/>
      <c r="AF135" s="372"/>
      <c r="AG135" s="386"/>
      <c r="AH135" s="386"/>
      <c r="AI135" s="386"/>
      <c r="AJ135" s="386"/>
      <c r="AK135" s="386"/>
      <c r="AL135" s="386"/>
      <c r="AM135" s="386"/>
      <c r="AN135" s="386"/>
      <c r="AO135" s="386"/>
      <c r="AP135" s="386"/>
      <c r="AQ135" s="379"/>
      <c r="AR135" s="7"/>
      <c r="AS135" s="372"/>
      <c r="AT135" s="386"/>
      <c r="AU135" s="386"/>
      <c r="AV135" s="386"/>
      <c r="AW135" s="386"/>
      <c r="AX135" s="386"/>
      <c r="AY135" s="386"/>
      <c r="AZ135" s="386"/>
      <c r="BA135" s="386"/>
      <c r="BB135" s="386"/>
      <c r="BC135" s="386"/>
      <c r="BD135" s="379"/>
    </row>
    <row r="136" spans="1:56" ht="23" x14ac:dyDescent="0.35">
      <c r="C136" s="37"/>
      <c r="E136" s="70" t="s">
        <v>343</v>
      </c>
      <c r="F136" s="376"/>
      <c r="G136" s="387"/>
      <c r="H136" s="387"/>
      <c r="I136" s="387"/>
      <c r="J136" s="387"/>
      <c r="K136" s="387"/>
      <c r="L136" s="387"/>
      <c r="M136" s="387"/>
      <c r="N136" s="387"/>
      <c r="O136" s="387"/>
      <c r="P136" s="387"/>
      <c r="Q136" s="382"/>
      <c r="R136" s="7"/>
      <c r="S136" s="376"/>
      <c r="T136" s="387"/>
      <c r="U136" s="387"/>
      <c r="V136" s="387"/>
      <c r="W136" s="387"/>
      <c r="X136" s="387"/>
      <c r="Y136" s="387"/>
      <c r="Z136" s="387"/>
      <c r="AA136" s="387"/>
      <c r="AB136" s="387"/>
      <c r="AC136" s="387"/>
      <c r="AD136" s="382"/>
      <c r="AE136" s="7"/>
      <c r="AF136" s="376"/>
      <c r="AG136" s="387"/>
      <c r="AH136" s="387"/>
      <c r="AI136" s="387"/>
      <c r="AJ136" s="387"/>
      <c r="AK136" s="387"/>
      <c r="AL136" s="387"/>
      <c r="AM136" s="387"/>
      <c r="AN136" s="387"/>
      <c r="AO136" s="387"/>
      <c r="AP136" s="387"/>
      <c r="AQ136" s="382"/>
      <c r="AR136" s="7"/>
      <c r="AS136" s="376"/>
      <c r="AT136" s="387"/>
      <c r="AU136" s="387"/>
      <c r="AV136" s="387"/>
      <c r="AW136" s="387"/>
      <c r="AX136" s="387"/>
      <c r="AY136" s="387"/>
      <c r="AZ136" s="387"/>
      <c r="BA136" s="387"/>
      <c r="BB136" s="387"/>
      <c r="BC136" s="387"/>
      <c r="BD136" s="382"/>
    </row>
    <row r="137" spans="1:56" ht="23" x14ac:dyDescent="0.35">
      <c r="B137" s="57"/>
      <c r="C137" s="37"/>
      <c r="E137" s="46" t="s">
        <v>200</v>
      </c>
      <c r="F137" s="325"/>
      <c r="G137" s="326"/>
      <c r="H137" s="326"/>
      <c r="I137" s="326"/>
      <c r="J137" s="326"/>
      <c r="K137" s="326"/>
      <c r="L137" s="326"/>
      <c r="M137" s="326"/>
      <c r="N137" s="326"/>
      <c r="O137" s="326"/>
      <c r="P137" s="326"/>
      <c r="Q137" s="9"/>
      <c r="R137" s="7"/>
      <c r="S137" s="325"/>
      <c r="T137" s="326"/>
      <c r="U137" s="326"/>
      <c r="V137" s="326"/>
      <c r="W137" s="326"/>
      <c r="X137" s="326"/>
      <c r="Y137" s="326"/>
      <c r="Z137" s="326"/>
      <c r="AA137" s="326"/>
      <c r="AB137" s="326"/>
      <c r="AC137" s="326"/>
      <c r="AD137" s="9"/>
      <c r="AE137" s="7"/>
      <c r="AF137" s="325"/>
      <c r="AG137" s="326"/>
      <c r="AH137" s="326"/>
      <c r="AI137" s="326"/>
      <c r="AJ137" s="326"/>
      <c r="AK137" s="326"/>
      <c r="AL137" s="326"/>
      <c r="AM137" s="326"/>
      <c r="AN137" s="326"/>
      <c r="AO137" s="326"/>
      <c r="AP137" s="326"/>
      <c r="AQ137" s="9"/>
      <c r="AR137" s="7"/>
      <c r="AS137" s="325"/>
      <c r="AT137" s="326"/>
      <c r="AU137" s="326"/>
      <c r="AV137" s="326"/>
      <c r="AW137" s="326"/>
      <c r="AX137" s="326"/>
      <c r="AY137" s="326"/>
      <c r="AZ137" s="326"/>
      <c r="BA137" s="326"/>
      <c r="BB137" s="326"/>
      <c r="BC137" s="326"/>
      <c r="BD137" s="9"/>
    </row>
    <row r="138" spans="1:56" ht="23" x14ac:dyDescent="0.35">
      <c r="B138" s="57"/>
      <c r="C138" s="37"/>
      <c r="E138" s="262" t="s">
        <v>202</v>
      </c>
      <c r="F138" s="375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380"/>
      <c r="R138" s="7"/>
      <c r="S138" s="375"/>
      <c r="T138" s="19"/>
      <c r="U138" s="19"/>
      <c r="V138" s="19"/>
      <c r="W138" s="19"/>
      <c r="X138" s="19"/>
      <c r="Y138" s="19"/>
      <c r="Z138" s="19"/>
      <c r="AA138" s="19"/>
      <c r="AB138" s="19"/>
      <c r="AC138" s="19"/>
      <c r="AD138" s="380"/>
      <c r="AE138" s="7"/>
      <c r="AF138" s="375"/>
      <c r="AG138" s="19"/>
      <c r="AH138" s="19"/>
      <c r="AI138" s="19"/>
      <c r="AJ138" s="19"/>
      <c r="AK138" s="19"/>
      <c r="AL138" s="19"/>
      <c r="AM138" s="19"/>
      <c r="AN138" s="19"/>
      <c r="AO138" s="19"/>
      <c r="AP138" s="19"/>
      <c r="AQ138" s="380"/>
      <c r="AR138" s="7"/>
      <c r="AS138" s="375"/>
      <c r="AT138" s="19"/>
      <c r="AU138" s="19"/>
      <c r="AV138" s="19"/>
      <c r="AW138" s="19"/>
      <c r="AX138" s="19"/>
      <c r="AY138" s="19"/>
      <c r="AZ138" s="19"/>
      <c r="BA138" s="19"/>
      <c r="BB138" s="19"/>
      <c r="BC138" s="19"/>
      <c r="BD138" s="380"/>
    </row>
    <row r="139" spans="1:56" ht="23" x14ac:dyDescent="0.35">
      <c r="A139" s="37" t="s">
        <v>47</v>
      </c>
      <c r="B139" s="37" t="s">
        <v>175</v>
      </c>
      <c r="C139" s="37">
        <v>96</v>
      </c>
      <c r="E139" s="47" t="s">
        <v>308</v>
      </c>
      <c r="F139" s="374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81"/>
      <c r="R139" s="7"/>
      <c r="S139" s="390"/>
      <c r="T139" s="391"/>
      <c r="U139" s="391"/>
      <c r="V139" s="391"/>
      <c r="W139" s="391"/>
      <c r="X139" s="391"/>
      <c r="Y139" s="391"/>
      <c r="Z139" s="391"/>
      <c r="AA139" s="391"/>
      <c r="AB139" s="391"/>
      <c r="AC139" s="391"/>
      <c r="AD139" s="392"/>
      <c r="AE139" s="7"/>
      <c r="AF139" s="374"/>
      <c r="AG139" s="39"/>
      <c r="AH139" s="39"/>
      <c r="AI139" s="39"/>
      <c r="AJ139" s="39"/>
      <c r="AK139" s="39"/>
      <c r="AL139" s="39"/>
      <c r="AM139" s="39"/>
      <c r="AN139" s="39"/>
      <c r="AO139" s="39"/>
      <c r="AP139" s="39"/>
      <c r="AQ139" s="381"/>
      <c r="AR139" s="7"/>
      <c r="AS139" s="374"/>
      <c r="AT139" s="39"/>
      <c r="AU139" s="39"/>
      <c r="AV139" s="39"/>
      <c r="AW139" s="39"/>
      <c r="AX139" s="39"/>
      <c r="AY139" s="39"/>
      <c r="AZ139" s="39"/>
      <c r="BA139" s="39"/>
      <c r="BB139" s="39"/>
      <c r="BC139" s="39"/>
      <c r="BD139" s="381"/>
    </row>
    <row r="140" spans="1:56" ht="23" x14ac:dyDescent="0.35">
      <c r="B140" s="58"/>
      <c r="C140" s="37"/>
      <c r="E140" s="71" t="s">
        <v>370</v>
      </c>
      <c r="F140" s="375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380"/>
      <c r="R140" s="7"/>
      <c r="S140" s="375"/>
      <c r="T140" s="19"/>
      <c r="U140" s="19"/>
      <c r="V140" s="19"/>
      <c r="W140" s="19"/>
      <c r="X140" s="19"/>
      <c r="Y140" s="19"/>
      <c r="Z140" s="19"/>
      <c r="AA140" s="19"/>
      <c r="AB140" s="19"/>
      <c r="AC140" s="19"/>
      <c r="AD140" s="380"/>
      <c r="AE140" s="7"/>
      <c r="AF140" s="375"/>
      <c r="AG140" s="19"/>
      <c r="AH140" s="19"/>
      <c r="AI140" s="19"/>
      <c r="AJ140" s="19"/>
      <c r="AK140" s="19"/>
      <c r="AL140" s="19"/>
      <c r="AM140" s="19"/>
      <c r="AN140" s="19"/>
      <c r="AO140" s="19"/>
      <c r="AP140" s="19"/>
      <c r="AQ140" s="380"/>
      <c r="AR140" s="7"/>
      <c r="AS140" s="375"/>
      <c r="AT140" s="19"/>
      <c r="AU140" s="19"/>
      <c r="AV140" s="19"/>
      <c r="AW140" s="19"/>
      <c r="AX140" s="19"/>
      <c r="AY140" s="19"/>
      <c r="AZ140" s="19"/>
      <c r="BA140" s="19"/>
      <c r="BB140" s="19"/>
      <c r="BC140" s="19"/>
      <c r="BD140" s="380"/>
    </row>
    <row r="141" spans="1:56" ht="23" x14ac:dyDescent="0.35">
      <c r="A141" s="37" t="s">
        <v>47</v>
      </c>
      <c r="B141" s="37" t="s">
        <v>176</v>
      </c>
      <c r="C141" s="37">
        <v>97</v>
      </c>
      <c r="E141" s="72" t="s">
        <v>206</v>
      </c>
      <c r="F141" s="374"/>
      <c r="G141" s="39"/>
      <c r="H141" s="39"/>
      <c r="I141" s="39"/>
      <c r="J141" s="39"/>
      <c r="K141" s="39"/>
      <c r="L141" s="39"/>
      <c r="M141" s="39"/>
      <c r="N141" s="39"/>
      <c r="O141" s="39"/>
      <c r="P141" s="39"/>
      <c r="Q141" s="381"/>
      <c r="R141" s="7"/>
      <c r="S141" s="374"/>
      <c r="T141" s="39"/>
      <c r="U141" s="39"/>
      <c r="V141" s="39"/>
      <c r="W141" s="39"/>
      <c r="X141" s="39"/>
      <c r="Y141" s="39"/>
      <c r="Z141" s="39"/>
      <c r="AA141" s="39"/>
      <c r="AB141" s="39"/>
      <c r="AC141" s="39"/>
      <c r="AD141" s="381"/>
      <c r="AE141" s="7"/>
      <c r="AF141" s="374"/>
      <c r="AG141" s="39"/>
      <c r="AH141" s="39"/>
      <c r="AI141" s="39"/>
      <c r="AJ141" s="39"/>
      <c r="AK141" s="39"/>
      <c r="AL141" s="39"/>
      <c r="AM141" s="39"/>
      <c r="AN141" s="39"/>
      <c r="AO141" s="39"/>
      <c r="AP141" s="39"/>
      <c r="AQ141" s="381"/>
      <c r="AR141" s="7"/>
      <c r="AS141" s="374"/>
      <c r="AT141" s="39"/>
      <c r="AU141" s="39"/>
      <c r="AV141" s="39"/>
      <c r="AW141" s="39"/>
      <c r="AX141" s="39"/>
      <c r="AY141" s="39"/>
      <c r="AZ141" s="39"/>
      <c r="BA141" s="39"/>
      <c r="BB141" s="39"/>
      <c r="BC141" s="39"/>
      <c r="BD141" s="381"/>
    </row>
    <row r="142" spans="1:56" ht="23" x14ac:dyDescent="0.35">
      <c r="A142" s="37" t="s">
        <v>47</v>
      </c>
      <c r="B142" s="37" t="s">
        <v>177</v>
      </c>
      <c r="C142" s="37">
        <v>98</v>
      </c>
      <c r="E142" s="72" t="s">
        <v>207</v>
      </c>
      <c r="F142" s="390"/>
      <c r="G142" s="391"/>
      <c r="H142" s="391"/>
      <c r="I142" s="391"/>
      <c r="J142" s="391"/>
      <c r="K142" s="391"/>
      <c r="L142" s="391"/>
      <c r="M142" s="391"/>
      <c r="N142" s="391"/>
      <c r="O142" s="391"/>
      <c r="P142" s="391"/>
      <c r="Q142" s="392"/>
      <c r="R142" s="7"/>
      <c r="S142" s="390"/>
      <c r="T142" s="391"/>
      <c r="U142" s="391"/>
      <c r="V142" s="391"/>
      <c r="W142" s="391"/>
      <c r="X142" s="391"/>
      <c r="Y142" s="391"/>
      <c r="Z142" s="391"/>
      <c r="AA142" s="391"/>
      <c r="AB142" s="391"/>
      <c r="AC142" s="391"/>
      <c r="AD142" s="392"/>
      <c r="AE142" s="7"/>
      <c r="AF142" s="390"/>
      <c r="AG142" s="391"/>
      <c r="AH142" s="391"/>
      <c r="AI142" s="391"/>
      <c r="AJ142" s="391"/>
      <c r="AK142" s="391"/>
      <c r="AL142" s="391"/>
      <c r="AM142" s="391"/>
      <c r="AN142" s="391"/>
      <c r="AO142" s="391"/>
      <c r="AP142" s="391"/>
      <c r="AQ142" s="392"/>
      <c r="AR142" s="7"/>
      <c r="AS142" s="390"/>
      <c r="AT142" s="391"/>
      <c r="AU142" s="391"/>
      <c r="AV142" s="391"/>
      <c r="AW142" s="391"/>
      <c r="AX142" s="391"/>
      <c r="AY142" s="391"/>
      <c r="AZ142" s="391"/>
      <c r="BA142" s="391"/>
      <c r="BB142" s="391"/>
      <c r="BC142" s="391"/>
      <c r="BD142" s="392"/>
    </row>
    <row r="143" spans="1:56" ht="23" x14ac:dyDescent="0.35">
      <c r="A143" s="37" t="s">
        <v>47</v>
      </c>
      <c r="B143" s="37" t="s">
        <v>178</v>
      </c>
      <c r="C143" s="37">
        <v>99</v>
      </c>
      <c r="E143" s="72" t="s">
        <v>208</v>
      </c>
      <c r="F143" s="374"/>
      <c r="G143" s="39"/>
      <c r="H143" s="39"/>
      <c r="I143" s="39"/>
      <c r="J143" s="39"/>
      <c r="K143" s="39"/>
      <c r="L143" s="39"/>
      <c r="M143" s="39"/>
      <c r="N143" s="39"/>
      <c r="O143" s="39"/>
      <c r="P143" s="39"/>
      <c r="Q143" s="381"/>
      <c r="R143" s="7"/>
      <c r="S143" s="374"/>
      <c r="T143" s="39"/>
      <c r="U143" s="39"/>
      <c r="V143" s="39"/>
      <c r="W143" s="39"/>
      <c r="X143" s="39"/>
      <c r="Y143" s="39"/>
      <c r="Z143" s="39"/>
      <c r="AA143" s="39"/>
      <c r="AB143" s="39"/>
      <c r="AC143" s="39"/>
      <c r="AD143" s="381"/>
      <c r="AE143" s="7"/>
      <c r="AF143" s="374"/>
      <c r="AG143" s="39"/>
      <c r="AH143" s="39"/>
      <c r="AI143" s="39"/>
      <c r="AJ143" s="39"/>
      <c r="AK143" s="39"/>
      <c r="AL143" s="39"/>
      <c r="AM143" s="39"/>
      <c r="AN143" s="39"/>
      <c r="AO143" s="39"/>
      <c r="AP143" s="39"/>
      <c r="AQ143" s="381"/>
      <c r="AR143" s="7"/>
      <c r="AS143" s="374"/>
      <c r="AT143" s="39"/>
      <c r="AU143" s="39"/>
      <c r="AV143" s="39"/>
      <c r="AW143" s="39"/>
      <c r="AX143" s="39"/>
      <c r="AY143" s="39"/>
      <c r="AZ143" s="39"/>
      <c r="BA143" s="39"/>
      <c r="BB143" s="39"/>
      <c r="BC143" s="39"/>
      <c r="BD143" s="381"/>
    </row>
    <row r="144" spans="1:56" ht="23" x14ac:dyDescent="0.35">
      <c r="A144" s="37" t="s">
        <v>47</v>
      </c>
      <c r="B144" s="37" t="s">
        <v>179</v>
      </c>
      <c r="C144" s="37">
        <v>100</v>
      </c>
      <c r="E144" s="72" t="s">
        <v>209</v>
      </c>
      <c r="F144" s="390"/>
      <c r="G144" s="391"/>
      <c r="H144" s="391"/>
      <c r="I144" s="391"/>
      <c r="J144" s="391"/>
      <c r="K144" s="391"/>
      <c r="L144" s="391"/>
      <c r="M144" s="391"/>
      <c r="N144" s="391"/>
      <c r="O144" s="391"/>
      <c r="P144" s="391"/>
      <c r="Q144" s="392"/>
      <c r="R144" s="7"/>
      <c r="S144" s="390"/>
      <c r="T144" s="391"/>
      <c r="U144" s="391"/>
      <c r="V144" s="391"/>
      <c r="W144" s="391"/>
      <c r="X144" s="391"/>
      <c r="Y144" s="391"/>
      <c r="Z144" s="391"/>
      <c r="AA144" s="391"/>
      <c r="AB144" s="391"/>
      <c r="AC144" s="391"/>
      <c r="AD144" s="392"/>
      <c r="AE144" s="7"/>
      <c r="AF144" s="390"/>
      <c r="AG144" s="391"/>
      <c r="AH144" s="391"/>
      <c r="AI144" s="391"/>
      <c r="AJ144" s="391"/>
      <c r="AK144" s="391"/>
      <c r="AL144" s="391"/>
      <c r="AM144" s="391"/>
      <c r="AN144" s="391"/>
      <c r="AO144" s="391"/>
      <c r="AP144" s="391"/>
      <c r="AQ144" s="392"/>
      <c r="AR144" s="7"/>
      <c r="AS144" s="390"/>
      <c r="AT144" s="391"/>
      <c r="AU144" s="391"/>
      <c r="AV144" s="391"/>
      <c r="AW144" s="391"/>
      <c r="AX144" s="391"/>
      <c r="AY144" s="391"/>
      <c r="AZ144" s="391"/>
      <c r="BA144" s="391"/>
      <c r="BB144" s="391"/>
      <c r="BC144" s="391"/>
      <c r="BD144" s="392"/>
    </row>
    <row r="145" spans="1:56" ht="23" x14ac:dyDescent="0.35">
      <c r="A145" s="37" t="s">
        <v>47</v>
      </c>
      <c r="B145" s="37" t="s">
        <v>180</v>
      </c>
      <c r="C145" s="37">
        <v>101</v>
      </c>
      <c r="E145" s="72" t="s">
        <v>210</v>
      </c>
      <c r="F145" s="390"/>
      <c r="G145" s="391"/>
      <c r="H145" s="391"/>
      <c r="I145" s="391"/>
      <c r="J145" s="391"/>
      <c r="K145" s="391"/>
      <c r="L145" s="391"/>
      <c r="M145" s="391"/>
      <c r="N145" s="391"/>
      <c r="O145" s="391"/>
      <c r="P145" s="391"/>
      <c r="Q145" s="392"/>
      <c r="R145" s="7"/>
      <c r="S145" s="390"/>
      <c r="T145" s="391"/>
      <c r="U145" s="391"/>
      <c r="V145" s="391"/>
      <c r="W145" s="391"/>
      <c r="X145" s="391"/>
      <c r="Y145" s="391"/>
      <c r="Z145" s="391"/>
      <c r="AA145" s="391"/>
      <c r="AB145" s="391"/>
      <c r="AC145" s="391"/>
      <c r="AD145" s="392"/>
      <c r="AE145" s="7"/>
      <c r="AF145" s="390"/>
      <c r="AG145" s="391"/>
      <c r="AH145" s="391"/>
      <c r="AI145" s="391"/>
      <c r="AJ145" s="391"/>
      <c r="AK145" s="391"/>
      <c r="AL145" s="391"/>
      <c r="AM145" s="391"/>
      <c r="AN145" s="391"/>
      <c r="AO145" s="391"/>
      <c r="AP145" s="391"/>
      <c r="AQ145" s="392"/>
      <c r="AR145" s="7"/>
      <c r="AS145" s="390"/>
      <c r="AT145" s="391"/>
      <c r="AU145" s="391"/>
      <c r="AV145" s="391"/>
      <c r="AW145" s="391"/>
      <c r="AX145" s="391"/>
      <c r="AY145" s="391"/>
      <c r="AZ145" s="391"/>
      <c r="BA145" s="391"/>
      <c r="BB145" s="391"/>
      <c r="BC145" s="391"/>
      <c r="BD145" s="392"/>
    </row>
    <row r="146" spans="1:56" ht="23" x14ac:dyDescent="0.35">
      <c r="A146" s="37" t="s">
        <v>47</v>
      </c>
      <c r="B146" s="37" t="s">
        <v>181</v>
      </c>
      <c r="C146" s="37">
        <v>102</v>
      </c>
      <c r="E146" s="72" t="s">
        <v>211</v>
      </c>
      <c r="F146" s="390"/>
      <c r="G146" s="391"/>
      <c r="H146" s="391"/>
      <c r="I146" s="391"/>
      <c r="J146" s="391"/>
      <c r="K146" s="391"/>
      <c r="L146" s="391"/>
      <c r="M146" s="391"/>
      <c r="N146" s="391"/>
      <c r="O146" s="391"/>
      <c r="P146" s="391"/>
      <c r="Q146" s="392"/>
      <c r="R146" s="7"/>
      <c r="S146" s="390"/>
      <c r="T146" s="391"/>
      <c r="U146" s="391"/>
      <c r="V146" s="391"/>
      <c r="W146" s="391"/>
      <c r="X146" s="391"/>
      <c r="Y146" s="391"/>
      <c r="Z146" s="391"/>
      <c r="AA146" s="391"/>
      <c r="AB146" s="391"/>
      <c r="AC146" s="391"/>
      <c r="AD146" s="392"/>
      <c r="AE146" s="7"/>
      <c r="AF146" s="390"/>
      <c r="AG146" s="391"/>
      <c r="AH146" s="391"/>
      <c r="AI146" s="391"/>
      <c r="AJ146" s="391"/>
      <c r="AK146" s="391"/>
      <c r="AL146" s="391"/>
      <c r="AM146" s="391"/>
      <c r="AN146" s="391"/>
      <c r="AO146" s="391"/>
      <c r="AP146" s="391"/>
      <c r="AQ146" s="392"/>
      <c r="AR146" s="7"/>
      <c r="AS146" s="390"/>
      <c r="AT146" s="391"/>
      <c r="AU146" s="391"/>
      <c r="AV146" s="391"/>
      <c r="AW146" s="391"/>
      <c r="AX146" s="391"/>
      <c r="AY146" s="391"/>
      <c r="AZ146" s="391"/>
      <c r="BA146" s="391"/>
      <c r="BB146" s="391"/>
      <c r="BC146" s="391"/>
      <c r="BD146" s="392"/>
    </row>
    <row r="147" spans="1:56" ht="23" x14ac:dyDescent="0.35">
      <c r="A147" s="37" t="s">
        <v>47</v>
      </c>
      <c r="B147" s="37" t="s">
        <v>182</v>
      </c>
      <c r="C147" s="37">
        <v>103</v>
      </c>
      <c r="E147" s="72" t="s">
        <v>212</v>
      </c>
      <c r="F147" s="390"/>
      <c r="G147" s="391"/>
      <c r="H147" s="391"/>
      <c r="I147" s="391"/>
      <c r="J147" s="391"/>
      <c r="K147" s="391"/>
      <c r="L147" s="391"/>
      <c r="M147" s="391"/>
      <c r="N147" s="391"/>
      <c r="O147" s="391"/>
      <c r="P147" s="391"/>
      <c r="Q147" s="392"/>
      <c r="R147" s="7"/>
      <c r="S147" s="390"/>
      <c r="T147" s="391"/>
      <c r="U147" s="391"/>
      <c r="V147" s="391"/>
      <c r="W147" s="391"/>
      <c r="X147" s="391"/>
      <c r="Y147" s="391"/>
      <c r="Z147" s="391"/>
      <c r="AA147" s="391"/>
      <c r="AB147" s="391"/>
      <c r="AC147" s="391"/>
      <c r="AD147" s="392"/>
      <c r="AE147" s="7"/>
      <c r="AF147" s="390"/>
      <c r="AG147" s="391"/>
      <c r="AH147" s="391"/>
      <c r="AI147" s="391"/>
      <c r="AJ147" s="391"/>
      <c r="AK147" s="391"/>
      <c r="AL147" s="391"/>
      <c r="AM147" s="391"/>
      <c r="AN147" s="391"/>
      <c r="AO147" s="391"/>
      <c r="AP147" s="391"/>
      <c r="AQ147" s="392"/>
      <c r="AR147" s="7"/>
      <c r="AS147" s="390"/>
      <c r="AT147" s="391"/>
      <c r="AU147" s="391"/>
      <c r="AV147" s="391"/>
      <c r="AW147" s="391"/>
      <c r="AX147" s="391"/>
      <c r="AY147" s="391"/>
      <c r="AZ147" s="391"/>
      <c r="BA147" s="391"/>
      <c r="BB147" s="391"/>
      <c r="BC147" s="391"/>
      <c r="BD147" s="392"/>
    </row>
    <row r="148" spans="1:56" ht="23" x14ac:dyDescent="0.35">
      <c r="A148" s="37" t="s">
        <v>47</v>
      </c>
      <c r="B148" s="37" t="s">
        <v>183</v>
      </c>
      <c r="C148" s="37">
        <v>104</v>
      </c>
      <c r="E148" s="47" t="s">
        <v>213</v>
      </c>
      <c r="F148" s="374"/>
      <c r="G148" s="39"/>
      <c r="H148" s="39"/>
      <c r="I148" s="39"/>
      <c r="J148" s="39"/>
      <c r="K148" s="39"/>
      <c r="L148" s="39"/>
      <c r="M148" s="39"/>
      <c r="N148" s="39"/>
      <c r="O148" s="39"/>
      <c r="P148" s="39"/>
      <c r="Q148" s="381"/>
      <c r="R148" s="7"/>
      <c r="S148" s="374"/>
      <c r="T148" s="39"/>
      <c r="U148" s="39"/>
      <c r="V148" s="39"/>
      <c r="W148" s="39"/>
      <c r="X148" s="39"/>
      <c r="Y148" s="39"/>
      <c r="Z148" s="39"/>
      <c r="AA148" s="39"/>
      <c r="AB148" s="39"/>
      <c r="AC148" s="39"/>
      <c r="AD148" s="381"/>
      <c r="AE148" s="7"/>
      <c r="AF148" s="374"/>
      <c r="AG148" s="39"/>
      <c r="AH148" s="39"/>
      <c r="AI148" s="39"/>
      <c r="AJ148" s="39"/>
      <c r="AK148" s="39"/>
      <c r="AL148" s="39"/>
      <c r="AM148" s="39"/>
      <c r="AN148" s="39"/>
      <c r="AO148" s="39"/>
      <c r="AP148" s="39"/>
      <c r="AQ148" s="381"/>
      <c r="AR148" s="7"/>
      <c r="AS148" s="374"/>
      <c r="AT148" s="39"/>
      <c r="AU148" s="39"/>
      <c r="AV148" s="39"/>
      <c r="AW148" s="39"/>
      <c r="AX148" s="39"/>
      <c r="AY148" s="39"/>
      <c r="AZ148" s="39"/>
      <c r="BA148" s="39"/>
      <c r="BB148" s="39"/>
      <c r="BC148" s="39"/>
      <c r="BD148" s="381"/>
    </row>
    <row r="149" spans="1:56" ht="23" x14ac:dyDescent="0.35">
      <c r="A149" s="37" t="s">
        <v>47</v>
      </c>
      <c r="B149" s="37" t="s">
        <v>184</v>
      </c>
      <c r="C149" s="37">
        <v>105</v>
      </c>
      <c r="E149" s="267" t="s">
        <v>214</v>
      </c>
      <c r="F149" s="374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81"/>
      <c r="R149" s="7"/>
      <c r="S149" s="390"/>
      <c r="T149" s="391"/>
      <c r="U149" s="391"/>
      <c r="V149" s="391"/>
      <c r="W149" s="391"/>
      <c r="X149" s="391"/>
      <c r="Y149" s="391"/>
      <c r="Z149" s="391"/>
      <c r="AA149" s="391"/>
      <c r="AB149" s="391"/>
      <c r="AC149" s="391"/>
      <c r="AD149" s="392"/>
      <c r="AE149" s="7"/>
      <c r="AF149" s="374"/>
      <c r="AG149" s="39"/>
      <c r="AH149" s="39"/>
      <c r="AI149" s="39"/>
      <c r="AJ149" s="39"/>
      <c r="AK149" s="39"/>
      <c r="AL149" s="39"/>
      <c r="AM149" s="39"/>
      <c r="AN149" s="39"/>
      <c r="AO149" s="39"/>
      <c r="AP149" s="39"/>
      <c r="AQ149" s="381"/>
      <c r="AR149" s="7"/>
      <c r="AS149" s="374"/>
      <c r="AT149" s="39"/>
      <c r="AU149" s="39"/>
      <c r="AV149" s="39"/>
      <c r="AW149" s="39"/>
      <c r="AX149" s="39"/>
      <c r="AY149" s="39"/>
      <c r="AZ149" s="39"/>
      <c r="BA149" s="39"/>
      <c r="BB149" s="39"/>
      <c r="BC149" s="39"/>
      <c r="BD149" s="381"/>
    </row>
    <row r="150" spans="1:56" ht="23" x14ac:dyDescent="0.35">
      <c r="A150" s="37" t="s">
        <v>47</v>
      </c>
      <c r="B150" s="37" t="s">
        <v>185</v>
      </c>
      <c r="C150" s="37">
        <v>106</v>
      </c>
      <c r="E150" s="267" t="s">
        <v>215</v>
      </c>
      <c r="F150" s="374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81"/>
      <c r="R150" s="7"/>
      <c r="S150" s="374"/>
      <c r="T150" s="39"/>
      <c r="U150" s="39"/>
      <c r="V150" s="39"/>
      <c r="W150" s="39"/>
      <c r="X150" s="39"/>
      <c r="Y150" s="39"/>
      <c r="Z150" s="39"/>
      <c r="AA150" s="39"/>
      <c r="AB150" s="39"/>
      <c r="AC150" s="39"/>
      <c r="AD150" s="381"/>
      <c r="AE150" s="7"/>
      <c r="AF150" s="374"/>
      <c r="AG150" s="39"/>
      <c r="AH150" s="39"/>
      <c r="AI150" s="39"/>
      <c r="AJ150" s="39"/>
      <c r="AK150" s="39"/>
      <c r="AL150" s="39"/>
      <c r="AM150" s="39"/>
      <c r="AN150" s="39"/>
      <c r="AO150" s="39"/>
      <c r="AP150" s="39"/>
      <c r="AQ150" s="381"/>
      <c r="AR150" s="7"/>
      <c r="AS150" s="374"/>
      <c r="AT150" s="39"/>
      <c r="AU150" s="39"/>
      <c r="AV150" s="39"/>
      <c r="AW150" s="39"/>
      <c r="AX150" s="39"/>
      <c r="AY150" s="39"/>
      <c r="AZ150" s="39"/>
      <c r="BA150" s="39"/>
      <c r="BB150" s="39"/>
      <c r="BC150" s="39"/>
      <c r="BD150" s="381"/>
    </row>
    <row r="151" spans="1:56" ht="23" x14ac:dyDescent="0.35">
      <c r="B151" s="37"/>
      <c r="C151" s="37"/>
      <c r="E151" s="46" t="s">
        <v>217</v>
      </c>
      <c r="F151" s="327"/>
      <c r="G151" s="326"/>
      <c r="H151" s="326"/>
      <c r="I151" s="326"/>
      <c r="J151" s="326"/>
      <c r="K151" s="326"/>
      <c r="L151" s="326"/>
      <c r="M151" s="326"/>
      <c r="N151" s="326"/>
      <c r="O151" s="326"/>
      <c r="P151" s="326"/>
      <c r="Q151" s="9"/>
      <c r="R151" s="7"/>
      <c r="S151" s="327"/>
      <c r="T151" s="326"/>
      <c r="U151" s="326"/>
      <c r="V151" s="326"/>
      <c r="W151" s="326"/>
      <c r="X151" s="326"/>
      <c r="Y151" s="326"/>
      <c r="Z151" s="326"/>
      <c r="AA151" s="326"/>
      <c r="AB151" s="326"/>
      <c r="AC151" s="326"/>
      <c r="AD151" s="9"/>
      <c r="AE151" s="7"/>
      <c r="AF151" s="327"/>
      <c r="AG151" s="326"/>
      <c r="AH151" s="326"/>
      <c r="AI151" s="326"/>
      <c r="AJ151" s="326"/>
      <c r="AK151" s="326"/>
      <c r="AL151" s="326"/>
      <c r="AM151" s="326"/>
      <c r="AN151" s="326"/>
      <c r="AO151" s="326"/>
      <c r="AP151" s="326"/>
      <c r="AQ151" s="9"/>
      <c r="AR151" s="7"/>
      <c r="AS151" s="327"/>
      <c r="AT151" s="326"/>
      <c r="AU151" s="326"/>
      <c r="AV151" s="326"/>
      <c r="AW151" s="326"/>
      <c r="AX151" s="326"/>
      <c r="AY151" s="326"/>
      <c r="AZ151" s="326"/>
      <c r="BA151" s="326"/>
      <c r="BB151" s="326"/>
      <c r="BC151" s="326"/>
      <c r="BD151" s="9"/>
    </row>
    <row r="152" spans="1:56" ht="23" x14ac:dyDescent="0.35">
      <c r="A152" s="37" t="s">
        <v>47</v>
      </c>
      <c r="B152" s="37" t="s">
        <v>186</v>
      </c>
      <c r="C152" s="37">
        <v>107</v>
      </c>
      <c r="E152" s="69" t="s">
        <v>218</v>
      </c>
      <c r="F152" s="42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81"/>
      <c r="R152" s="7"/>
      <c r="S152" s="393"/>
      <c r="T152" s="391"/>
      <c r="U152" s="391"/>
      <c r="V152" s="391"/>
      <c r="W152" s="391"/>
      <c r="X152" s="391"/>
      <c r="Y152" s="391"/>
      <c r="Z152" s="391"/>
      <c r="AA152" s="391"/>
      <c r="AB152" s="391"/>
      <c r="AC152" s="391"/>
      <c r="AD152" s="392"/>
      <c r="AE152" s="7"/>
      <c r="AF152" s="42"/>
      <c r="AG152" s="39"/>
      <c r="AH152" s="39"/>
      <c r="AI152" s="39"/>
      <c r="AJ152" s="39"/>
      <c r="AK152" s="39"/>
      <c r="AL152" s="39"/>
      <c r="AM152" s="39"/>
      <c r="AN152" s="39"/>
      <c r="AO152" s="39"/>
      <c r="AP152" s="39"/>
      <c r="AQ152" s="381"/>
      <c r="AR152" s="7"/>
      <c r="AS152" s="42"/>
      <c r="AT152" s="39"/>
      <c r="AU152" s="39"/>
      <c r="AV152" s="39"/>
      <c r="AW152" s="39"/>
      <c r="AX152" s="39"/>
      <c r="AY152" s="39"/>
      <c r="AZ152" s="39"/>
      <c r="BA152" s="39"/>
      <c r="BB152" s="39"/>
      <c r="BC152" s="39"/>
      <c r="BD152" s="381"/>
    </row>
    <row r="153" spans="1:56" ht="23" x14ac:dyDescent="0.35">
      <c r="A153" s="37" t="s">
        <v>47</v>
      </c>
      <c r="B153" s="37" t="s">
        <v>187</v>
      </c>
      <c r="C153" s="37">
        <v>108</v>
      </c>
      <c r="E153" s="69" t="s">
        <v>319</v>
      </c>
      <c r="F153" s="390"/>
      <c r="G153" s="391"/>
      <c r="H153" s="391"/>
      <c r="I153" s="391"/>
      <c r="J153" s="391"/>
      <c r="K153" s="391"/>
      <c r="L153" s="391"/>
      <c r="M153" s="391"/>
      <c r="N153" s="391"/>
      <c r="O153" s="391"/>
      <c r="P153" s="391"/>
      <c r="Q153" s="392"/>
      <c r="S153" s="390"/>
      <c r="T153" s="391"/>
      <c r="U153" s="391"/>
      <c r="V153" s="391"/>
      <c r="W153" s="391"/>
      <c r="X153" s="391"/>
      <c r="Y153" s="391"/>
      <c r="Z153" s="391"/>
      <c r="AA153" s="391"/>
      <c r="AB153" s="391"/>
      <c r="AC153" s="391"/>
      <c r="AD153" s="392"/>
      <c r="AF153" s="390"/>
      <c r="AG153" s="391"/>
      <c r="AH153" s="391"/>
      <c r="AI153" s="391"/>
      <c r="AJ153" s="391"/>
      <c r="AK153" s="391"/>
      <c r="AL153" s="391"/>
      <c r="AM153" s="391"/>
      <c r="AN153" s="391"/>
      <c r="AO153" s="391"/>
      <c r="AP153" s="391"/>
      <c r="AQ153" s="392"/>
      <c r="AS153" s="390"/>
      <c r="AT153" s="391"/>
      <c r="AU153" s="391"/>
      <c r="AV153" s="391"/>
      <c r="AW153" s="391"/>
      <c r="AX153" s="391"/>
      <c r="AY153" s="391"/>
      <c r="AZ153" s="391"/>
      <c r="BA153" s="391"/>
      <c r="BB153" s="391"/>
      <c r="BC153" s="391"/>
      <c r="BD153" s="392"/>
    </row>
    <row r="154" spans="1:56" ht="23" x14ac:dyDescent="0.35">
      <c r="A154" s="37" t="s">
        <v>47</v>
      </c>
      <c r="B154" s="37" t="s">
        <v>188</v>
      </c>
      <c r="C154" s="37">
        <v>109</v>
      </c>
      <c r="E154" s="69" t="s">
        <v>220</v>
      </c>
      <c r="F154" s="390"/>
      <c r="G154" s="391"/>
      <c r="H154" s="391"/>
      <c r="I154" s="391"/>
      <c r="J154" s="391"/>
      <c r="K154" s="391"/>
      <c r="L154" s="391"/>
      <c r="M154" s="391"/>
      <c r="N154" s="391"/>
      <c r="O154" s="391"/>
      <c r="P154" s="391"/>
      <c r="Q154" s="392"/>
      <c r="R154" s="7"/>
      <c r="S154" s="374"/>
      <c r="T154" s="39"/>
      <c r="U154" s="39"/>
      <c r="V154" s="39"/>
      <c r="W154" s="39"/>
      <c r="X154" s="39"/>
      <c r="Y154" s="39"/>
      <c r="Z154" s="39"/>
      <c r="AA154" s="39"/>
      <c r="AB154" s="39"/>
      <c r="AC154" s="39"/>
      <c r="AD154" s="381"/>
      <c r="AE154" s="7"/>
      <c r="AF154" s="374"/>
      <c r="AG154" s="39"/>
      <c r="AH154" s="39"/>
      <c r="AI154" s="39"/>
      <c r="AJ154" s="39"/>
      <c r="AK154" s="39"/>
      <c r="AL154" s="39"/>
      <c r="AM154" s="39"/>
      <c r="AN154" s="39"/>
      <c r="AO154" s="39"/>
      <c r="AP154" s="39"/>
      <c r="AQ154" s="381"/>
      <c r="AR154" s="7"/>
      <c r="AS154" s="390"/>
      <c r="AT154" s="391"/>
      <c r="AU154" s="391"/>
      <c r="AV154" s="391"/>
      <c r="AW154" s="391"/>
      <c r="AX154" s="391"/>
      <c r="AY154" s="391"/>
      <c r="AZ154" s="391"/>
      <c r="BA154" s="391"/>
      <c r="BB154" s="391"/>
      <c r="BC154" s="391"/>
      <c r="BD154" s="392"/>
    </row>
    <row r="155" spans="1:56" ht="23" x14ac:dyDescent="0.35">
      <c r="B155" s="37"/>
      <c r="C155" s="37"/>
      <c r="E155" s="46" t="s">
        <v>222</v>
      </c>
      <c r="F155" s="327"/>
      <c r="G155" s="326"/>
      <c r="H155" s="326"/>
      <c r="I155" s="326"/>
      <c r="J155" s="326"/>
      <c r="K155" s="326"/>
      <c r="L155" s="326"/>
      <c r="M155" s="326"/>
      <c r="N155" s="326"/>
      <c r="O155" s="326"/>
      <c r="P155" s="326"/>
      <c r="Q155" s="9"/>
      <c r="R155" s="7"/>
      <c r="S155" s="327"/>
      <c r="T155" s="326"/>
      <c r="U155" s="326"/>
      <c r="V155" s="326"/>
      <c r="W155" s="326"/>
      <c r="X155" s="326"/>
      <c r="Y155" s="326"/>
      <c r="Z155" s="326"/>
      <c r="AA155" s="326"/>
      <c r="AB155" s="326"/>
      <c r="AC155" s="326"/>
      <c r="AD155" s="9"/>
      <c r="AE155" s="7"/>
      <c r="AF155" s="327"/>
      <c r="AG155" s="326"/>
      <c r="AH155" s="326"/>
      <c r="AI155" s="326"/>
      <c r="AJ155" s="326"/>
      <c r="AK155" s="326"/>
      <c r="AL155" s="326"/>
      <c r="AM155" s="326"/>
      <c r="AN155" s="326"/>
      <c r="AO155" s="326"/>
      <c r="AP155" s="326"/>
      <c r="AQ155" s="9"/>
      <c r="AR155" s="7"/>
      <c r="AS155" s="327"/>
      <c r="AT155" s="326"/>
      <c r="AU155" s="326"/>
      <c r="AV155" s="326"/>
      <c r="AW155" s="326"/>
      <c r="AX155" s="326"/>
      <c r="AY155" s="326"/>
      <c r="AZ155" s="326"/>
      <c r="BA155" s="326"/>
      <c r="BB155" s="326"/>
      <c r="BC155" s="326"/>
      <c r="BD155" s="9"/>
    </row>
    <row r="156" spans="1:56" ht="23" x14ac:dyDescent="0.35">
      <c r="A156" s="37" t="s">
        <v>47</v>
      </c>
      <c r="B156" s="37" t="s">
        <v>189</v>
      </c>
      <c r="C156" s="37">
        <v>110</v>
      </c>
      <c r="E156" s="69" t="s">
        <v>223</v>
      </c>
      <c r="F156" s="390"/>
      <c r="G156" s="391"/>
      <c r="H156" s="391"/>
      <c r="I156" s="391"/>
      <c r="J156" s="391"/>
      <c r="K156" s="391"/>
      <c r="L156" s="391"/>
      <c r="M156" s="391"/>
      <c r="N156" s="391"/>
      <c r="O156" s="391"/>
      <c r="P156" s="391"/>
      <c r="Q156" s="392"/>
      <c r="R156" s="7"/>
      <c r="S156" s="390"/>
      <c r="T156" s="391"/>
      <c r="U156" s="391"/>
      <c r="V156" s="391"/>
      <c r="W156" s="391"/>
      <c r="X156" s="391"/>
      <c r="Y156" s="391"/>
      <c r="Z156" s="391"/>
      <c r="AA156" s="391"/>
      <c r="AB156" s="391"/>
      <c r="AC156" s="391"/>
      <c r="AD156" s="392"/>
      <c r="AE156" s="7"/>
      <c r="AF156" s="390"/>
      <c r="AG156" s="391"/>
      <c r="AH156" s="391"/>
      <c r="AI156" s="391"/>
      <c r="AJ156" s="391"/>
      <c r="AK156" s="391"/>
      <c r="AL156" s="391"/>
      <c r="AM156" s="391"/>
      <c r="AN156" s="391"/>
      <c r="AO156" s="391"/>
      <c r="AP156" s="391"/>
      <c r="AQ156" s="392"/>
      <c r="AR156" s="7"/>
      <c r="AS156" s="390"/>
      <c r="AT156" s="391"/>
      <c r="AU156" s="391"/>
      <c r="AV156" s="391"/>
      <c r="AW156" s="391"/>
      <c r="AX156" s="391"/>
      <c r="AY156" s="391"/>
      <c r="AZ156" s="391"/>
      <c r="BA156" s="391"/>
      <c r="BB156" s="391"/>
      <c r="BC156" s="391"/>
      <c r="BD156" s="392"/>
    </row>
    <row r="157" spans="1:56" ht="23" x14ac:dyDescent="0.35">
      <c r="A157" s="37" t="s">
        <v>47</v>
      </c>
      <c r="B157" s="37" t="s">
        <v>190</v>
      </c>
      <c r="C157" s="37">
        <v>111</v>
      </c>
      <c r="E157" s="69" t="s">
        <v>224</v>
      </c>
      <c r="F157" s="390"/>
      <c r="G157" s="391"/>
      <c r="H157" s="391"/>
      <c r="I157" s="391"/>
      <c r="J157" s="391"/>
      <c r="K157" s="391"/>
      <c r="L157" s="391"/>
      <c r="M157" s="391"/>
      <c r="N157" s="391"/>
      <c r="O157" s="391"/>
      <c r="P157" s="391"/>
      <c r="Q157" s="392"/>
      <c r="R157" s="7"/>
      <c r="S157" s="390"/>
      <c r="T157" s="391"/>
      <c r="U157" s="391"/>
      <c r="V157" s="391"/>
      <c r="W157" s="391"/>
      <c r="X157" s="391"/>
      <c r="Y157" s="391"/>
      <c r="Z157" s="391"/>
      <c r="AA157" s="391"/>
      <c r="AB157" s="391"/>
      <c r="AC157" s="391"/>
      <c r="AD157" s="392"/>
      <c r="AE157" s="7"/>
      <c r="AF157" s="390"/>
      <c r="AG157" s="391"/>
      <c r="AH157" s="391"/>
      <c r="AI157" s="391"/>
      <c r="AJ157" s="391"/>
      <c r="AK157" s="391"/>
      <c r="AL157" s="391"/>
      <c r="AM157" s="391"/>
      <c r="AN157" s="391"/>
      <c r="AO157" s="391"/>
      <c r="AP157" s="391"/>
      <c r="AQ157" s="392"/>
      <c r="AR157" s="7"/>
      <c r="AS157" s="390"/>
      <c r="AT157" s="391"/>
      <c r="AU157" s="391"/>
      <c r="AV157" s="391"/>
      <c r="AW157" s="391"/>
      <c r="AX157" s="391"/>
      <c r="AY157" s="391"/>
      <c r="AZ157" s="391"/>
      <c r="BA157" s="391"/>
      <c r="BB157" s="391"/>
      <c r="BC157" s="391"/>
      <c r="BD157" s="392"/>
    </row>
    <row r="158" spans="1:56" ht="23" x14ac:dyDescent="0.35">
      <c r="A158" s="37" t="s">
        <v>47</v>
      </c>
      <c r="B158" s="37" t="s">
        <v>191</v>
      </c>
      <c r="C158" s="37">
        <v>112</v>
      </c>
      <c r="E158" s="69" t="s">
        <v>225</v>
      </c>
      <c r="F158" s="390"/>
      <c r="G158" s="391"/>
      <c r="H158" s="391"/>
      <c r="I158" s="391"/>
      <c r="J158" s="391"/>
      <c r="K158" s="391"/>
      <c r="L158" s="391"/>
      <c r="M158" s="391"/>
      <c r="N158" s="391"/>
      <c r="O158" s="391"/>
      <c r="P158" s="391"/>
      <c r="Q158" s="392"/>
      <c r="R158" s="7"/>
      <c r="S158" s="390"/>
      <c r="T158" s="391"/>
      <c r="U158" s="391"/>
      <c r="V158" s="391"/>
      <c r="W158" s="391"/>
      <c r="X158" s="391"/>
      <c r="Y158" s="391"/>
      <c r="Z158" s="391"/>
      <c r="AA158" s="391"/>
      <c r="AB158" s="391"/>
      <c r="AC158" s="391"/>
      <c r="AD158" s="392"/>
      <c r="AE158" s="7"/>
      <c r="AF158" s="390"/>
      <c r="AG158" s="391"/>
      <c r="AH158" s="391"/>
      <c r="AI158" s="391"/>
      <c r="AJ158" s="391"/>
      <c r="AK158" s="391"/>
      <c r="AL158" s="391"/>
      <c r="AM158" s="391"/>
      <c r="AN158" s="391"/>
      <c r="AO158" s="391"/>
      <c r="AP158" s="391"/>
      <c r="AQ158" s="392"/>
      <c r="AR158" s="7"/>
      <c r="AS158" s="390"/>
      <c r="AT158" s="391"/>
      <c r="AU158" s="391"/>
      <c r="AV158" s="391"/>
      <c r="AW158" s="391"/>
      <c r="AX158" s="391"/>
      <c r="AY158" s="391"/>
      <c r="AZ158" s="391"/>
      <c r="BA158" s="391"/>
      <c r="BB158" s="391"/>
      <c r="BC158" s="391"/>
      <c r="BD158" s="392"/>
    </row>
    <row r="159" spans="1:56" ht="23" x14ac:dyDescent="0.35">
      <c r="A159" s="37" t="s">
        <v>47</v>
      </c>
      <c r="B159" s="37" t="s">
        <v>192</v>
      </c>
      <c r="C159" s="37">
        <v>113</v>
      </c>
      <c r="E159" s="69" t="s">
        <v>226</v>
      </c>
      <c r="F159" s="390"/>
      <c r="G159" s="391"/>
      <c r="H159" s="391"/>
      <c r="I159" s="391"/>
      <c r="J159" s="391"/>
      <c r="K159" s="391"/>
      <c r="L159" s="391"/>
      <c r="M159" s="391"/>
      <c r="N159" s="391"/>
      <c r="O159" s="391"/>
      <c r="P159" s="391"/>
      <c r="Q159" s="392"/>
      <c r="R159" s="7"/>
      <c r="S159" s="390"/>
      <c r="T159" s="391"/>
      <c r="U159" s="391"/>
      <c r="V159" s="391"/>
      <c r="W159" s="391"/>
      <c r="X159" s="391"/>
      <c r="Y159" s="391"/>
      <c r="Z159" s="391"/>
      <c r="AA159" s="391"/>
      <c r="AB159" s="391"/>
      <c r="AC159" s="391"/>
      <c r="AD159" s="392"/>
      <c r="AE159" s="7"/>
      <c r="AF159" s="390"/>
      <c r="AG159" s="391"/>
      <c r="AH159" s="391"/>
      <c r="AI159" s="391"/>
      <c r="AJ159" s="391"/>
      <c r="AK159" s="391"/>
      <c r="AL159" s="391"/>
      <c r="AM159" s="391"/>
      <c r="AN159" s="391"/>
      <c r="AO159" s="391"/>
      <c r="AP159" s="391"/>
      <c r="AQ159" s="392"/>
      <c r="AR159" s="7"/>
      <c r="AS159" s="390"/>
      <c r="AT159" s="391"/>
      <c r="AU159" s="391"/>
      <c r="AV159" s="391"/>
      <c r="AW159" s="391"/>
      <c r="AX159" s="391"/>
      <c r="AY159" s="391"/>
      <c r="AZ159" s="391"/>
      <c r="BA159" s="391"/>
      <c r="BB159" s="391"/>
      <c r="BC159" s="391"/>
      <c r="BD159" s="392"/>
    </row>
    <row r="160" spans="1:56" ht="23" x14ac:dyDescent="0.35">
      <c r="A160" s="37" t="s">
        <v>47</v>
      </c>
      <c r="B160" s="37" t="s">
        <v>193</v>
      </c>
      <c r="C160" s="37">
        <v>114</v>
      </c>
      <c r="E160" s="69" t="s">
        <v>227</v>
      </c>
      <c r="F160" s="390"/>
      <c r="G160" s="391"/>
      <c r="H160" s="391"/>
      <c r="I160" s="391"/>
      <c r="J160" s="391"/>
      <c r="K160" s="391"/>
      <c r="L160" s="391"/>
      <c r="M160" s="391"/>
      <c r="N160" s="391"/>
      <c r="O160" s="391"/>
      <c r="P160" s="391"/>
      <c r="Q160" s="392"/>
      <c r="R160" s="7"/>
      <c r="S160" s="374"/>
      <c r="T160" s="39"/>
      <c r="U160" s="39"/>
      <c r="V160" s="39"/>
      <c r="W160" s="39"/>
      <c r="X160" s="39"/>
      <c r="Y160" s="39"/>
      <c r="Z160" s="39"/>
      <c r="AA160" s="39"/>
      <c r="AB160" s="39"/>
      <c r="AC160" s="39"/>
      <c r="AD160" s="381"/>
      <c r="AE160" s="7"/>
      <c r="AF160" s="374"/>
      <c r="AG160" s="39"/>
      <c r="AH160" s="39"/>
      <c r="AI160" s="39"/>
      <c r="AJ160" s="39"/>
      <c r="AK160" s="39"/>
      <c r="AL160" s="39"/>
      <c r="AM160" s="39"/>
      <c r="AN160" s="39"/>
      <c r="AO160" s="39"/>
      <c r="AP160" s="39"/>
      <c r="AQ160" s="381"/>
      <c r="AR160" s="7"/>
      <c r="AS160" s="390"/>
      <c r="AT160" s="391"/>
      <c r="AU160" s="391"/>
      <c r="AV160" s="391"/>
      <c r="AW160" s="391"/>
      <c r="AX160" s="391"/>
      <c r="AY160" s="391"/>
      <c r="AZ160" s="391"/>
      <c r="BA160" s="391"/>
      <c r="BB160" s="391"/>
      <c r="BC160" s="391"/>
      <c r="BD160" s="392"/>
    </row>
    <row r="161" spans="1:56" ht="23" x14ac:dyDescent="0.35">
      <c r="C161" s="37"/>
      <c r="E161" s="70" t="s">
        <v>344</v>
      </c>
      <c r="F161" s="376"/>
      <c r="G161" s="387"/>
      <c r="H161" s="387"/>
      <c r="I161" s="387"/>
      <c r="J161" s="387"/>
      <c r="K161" s="387"/>
      <c r="L161" s="387"/>
      <c r="M161" s="387"/>
      <c r="N161" s="387"/>
      <c r="O161" s="387"/>
      <c r="P161" s="387"/>
      <c r="Q161" s="382"/>
      <c r="R161" s="7"/>
      <c r="S161" s="376"/>
      <c r="T161" s="387"/>
      <c r="U161" s="387"/>
      <c r="V161" s="387"/>
      <c r="W161" s="387"/>
      <c r="X161" s="387"/>
      <c r="Y161" s="387"/>
      <c r="Z161" s="387"/>
      <c r="AA161" s="387"/>
      <c r="AB161" s="387"/>
      <c r="AC161" s="387"/>
      <c r="AD161" s="382"/>
      <c r="AE161" s="7"/>
      <c r="AF161" s="376"/>
      <c r="AG161" s="387"/>
      <c r="AH161" s="387"/>
      <c r="AI161" s="387"/>
      <c r="AJ161" s="387"/>
      <c r="AK161" s="387"/>
      <c r="AL161" s="387"/>
      <c r="AM161" s="387"/>
      <c r="AN161" s="387"/>
      <c r="AO161" s="387"/>
      <c r="AP161" s="387"/>
      <c r="AQ161" s="382"/>
      <c r="AR161" s="7"/>
      <c r="AS161" s="376"/>
      <c r="AT161" s="387"/>
      <c r="AU161" s="387"/>
      <c r="AV161" s="387"/>
      <c r="AW161" s="387"/>
      <c r="AX161" s="387"/>
      <c r="AY161" s="387"/>
      <c r="AZ161" s="387"/>
      <c r="BA161" s="387"/>
      <c r="BB161" s="387"/>
      <c r="BC161" s="387"/>
      <c r="BD161" s="382"/>
    </row>
    <row r="162" spans="1:56" ht="23" x14ac:dyDescent="0.35">
      <c r="B162" s="57"/>
      <c r="C162" s="37"/>
      <c r="E162" s="46" t="s">
        <v>200</v>
      </c>
      <c r="F162" s="325"/>
      <c r="G162" s="326"/>
      <c r="H162" s="326"/>
      <c r="I162" s="326"/>
      <c r="J162" s="326"/>
      <c r="K162" s="326"/>
      <c r="L162" s="326"/>
      <c r="M162" s="326"/>
      <c r="N162" s="326"/>
      <c r="O162" s="326"/>
      <c r="P162" s="326"/>
      <c r="Q162" s="9"/>
      <c r="R162" s="7"/>
      <c r="S162" s="325"/>
      <c r="T162" s="326"/>
      <c r="U162" s="326"/>
      <c r="V162" s="326"/>
      <c r="W162" s="326"/>
      <c r="X162" s="326"/>
      <c r="Y162" s="326"/>
      <c r="Z162" s="326"/>
      <c r="AA162" s="326"/>
      <c r="AB162" s="326"/>
      <c r="AC162" s="326"/>
      <c r="AD162" s="9"/>
      <c r="AE162" s="7"/>
      <c r="AF162" s="325"/>
      <c r="AG162" s="326"/>
      <c r="AH162" s="326"/>
      <c r="AI162" s="326"/>
      <c r="AJ162" s="326"/>
      <c r="AK162" s="326"/>
      <c r="AL162" s="326"/>
      <c r="AM162" s="326"/>
      <c r="AN162" s="326"/>
      <c r="AO162" s="326"/>
      <c r="AP162" s="326"/>
      <c r="AQ162" s="9"/>
      <c r="AR162" s="7"/>
      <c r="AS162" s="325"/>
      <c r="AT162" s="326"/>
      <c r="AU162" s="326"/>
      <c r="AV162" s="326"/>
      <c r="AW162" s="326"/>
      <c r="AX162" s="326"/>
      <c r="AY162" s="326"/>
      <c r="AZ162" s="326"/>
      <c r="BA162" s="326"/>
      <c r="BB162" s="326"/>
      <c r="BC162" s="326"/>
      <c r="BD162" s="9"/>
    </row>
    <row r="163" spans="1:56" ht="23" x14ac:dyDescent="0.35">
      <c r="B163" s="57"/>
      <c r="C163" s="37"/>
      <c r="E163" s="262" t="s">
        <v>202</v>
      </c>
      <c r="F163" s="375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380"/>
      <c r="R163" s="7"/>
      <c r="S163" s="375"/>
      <c r="T163" s="19"/>
      <c r="U163" s="19"/>
      <c r="V163" s="19"/>
      <c r="W163" s="19"/>
      <c r="X163" s="19"/>
      <c r="Y163" s="19"/>
      <c r="Z163" s="19"/>
      <c r="AA163" s="19"/>
      <c r="AB163" s="19"/>
      <c r="AC163" s="19"/>
      <c r="AD163" s="380"/>
      <c r="AE163" s="7"/>
      <c r="AF163" s="375"/>
      <c r="AG163" s="19"/>
      <c r="AH163" s="19"/>
      <c r="AI163" s="19"/>
      <c r="AJ163" s="19"/>
      <c r="AK163" s="19"/>
      <c r="AL163" s="19"/>
      <c r="AM163" s="19"/>
      <c r="AN163" s="19"/>
      <c r="AO163" s="19"/>
      <c r="AP163" s="19"/>
      <c r="AQ163" s="380"/>
      <c r="AR163" s="7"/>
      <c r="AS163" s="375"/>
      <c r="AT163" s="19"/>
      <c r="AU163" s="19"/>
      <c r="AV163" s="19"/>
      <c r="AW163" s="19"/>
      <c r="AX163" s="19"/>
      <c r="AY163" s="19"/>
      <c r="AZ163" s="19"/>
      <c r="BA163" s="19"/>
      <c r="BB163" s="19"/>
      <c r="BC163" s="19"/>
      <c r="BD163" s="380"/>
    </row>
    <row r="164" spans="1:56" ht="23" x14ac:dyDescent="0.35">
      <c r="A164" s="37" t="s">
        <v>49</v>
      </c>
      <c r="B164" s="37" t="s">
        <v>175</v>
      </c>
      <c r="C164" s="37">
        <v>115</v>
      </c>
      <c r="E164" s="47" t="s">
        <v>308</v>
      </c>
      <c r="F164" s="374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81"/>
      <c r="R164" s="7"/>
      <c r="S164" s="390"/>
      <c r="T164" s="391"/>
      <c r="U164" s="391"/>
      <c r="V164" s="391"/>
      <c r="W164" s="391"/>
      <c r="X164" s="391"/>
      <c r="Y164" s="391"/>
      <c r="Z164" s="391"/>
      <c r="AA164" s="391"/>
      <c r="AB164" s="391"/>
      <c r="AC164" s="391"/>
      <c r="AD164" s="392"/>
      <c r="AE164" s="7"/>
      <c r="AF164" s="374"/>
      <c r="AG164" s="39"/>
      <c r="AH164" s="39"/>
      <c r="AI164" s="39"/>
      <c r="AJ164" s="39"/>
      <c r="AK164" s="39"/>
      <c r="AL164" s="39"/>
      <c r="AM164" s="39"/>
      <c r="AN164" s="39"/>
      <c r="AO164" s="39"/>
      <c r="AP164" s="39"/>
      <c r="AQ164" s="381"/>
      <c r="AR164" s="7"/>
      <c r="AS164" s="374"/>
      <c r="AT164" s="39"/>
      <c r="AU164" s="39"/>
      <c r="AV164" s="39"/>
      <c r="AW164" s="39"/>
      <c r="AX164" s="39"/>
      <c r="AY164" s="39"/>
      <c r="AZ164" s="39"/>
      <c r="BA164" s="39"/>
      <c r="BB164" s="39"/>
      <c r="BC164" s="39"/>
      <c r="BD164" s="381"/>
    </row>
    <row r="165" spans="1:56" ht="23" x14ac:dyDescent="0.35">
      <c r="B165" s="58"/>
      <c r="C165" s="37"/>
      <c r="E165" s="71" t="s">
        <v>370</v>
      </c>
      <c r="F165" s="375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380"/>
      <c r="R165" s="7"/>
      <c r="S165" s="375"/>
      <c r="T165" s="19"/>
      <c r="U165" s="19"/>
      <c r="V165" s="19"/>
      <c r="W165" s="19"/>
      <c r="X165" s="19"/>
      <c r="Y165" s="19"/>
      <c r="Z165" s="19"/>
      <c r="AA165" s="19"/>
      <c r="AB165" s="19"/>
      <c r="AC165" s="19"/>
      <c r="AD165" s="380"/>
      <c r="AE165" s="7"/>
      <c r="AF165" s="375"/>
      <c r="AG165" s="19"/>
      <c r="AH165" s="19"/>
      <c r="AI165" s="19"/>
      <c r="AJ165" s="19"/>
      <c r="AK165" s="19"/>
      <c r="AL165" s="19"/>
      <c r="AM165" s="19"/>
      <c r="AN165" s="19"/>
      <c r="AO165" s="19"/>
      <c r="AP165" s="19"/>
      <c r="AQ165" s="380"/>
      <c r="AR165" s="7"/>
      <c r="AS165" s="375"/>
      <c r="AT165" s="19"/>
      <c r="AU165" s="19"/>
      <c r="AV165" s="19"/>
      <c r="AW165" s="19"/>
      <c r="AX165" s="19"/>
      <c r="AY165" s="19"/>
      <c r="AZ165" s="19"/>
      <c r="BA165" s="19"/>
      <c r="BB165" s="19"/>
      <c r="BC165" s="19"/>
      <c r="BD165" s="380"/>
    </row>
    <row r="166" spans="1:56" ht="23" x14ac:dyDescent="0.35">
      <c r="A166" s="37" t="s">
        <v>49</v>
      </c>
      <c r="B166" s="37" t="s">
        <v>176</v>
      </c>
      <c r="C166" s="37">
        <v>116</v>
      </c>
      <c r="E166" s="72" t="s">
        <v>206</v>
      </c>
      <c r="F166" s="374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81"/>
      <c r="R166" s="7"/>
      <c r="S166" s="374"/>
      <c r="T166" s="39"/>
      <c r="U166" s="39"/>
      <c r="V166" s="39"/>
      <c r="W166" s="39"/>
      <c r="X166" s="39"/>
      <c r="Y166" s="39"/>
      <c r="Z166" s="39"/>
      <c r="AA166" s="39"/>
      <c r="AB166" s="39"/>
      <c r="AC166" s="39"/>
      <c r="AD166" s="381"/>
      <c r="AE166" s="7"/>
      <c r="AF166" s="374"/>
      <c r="AG166" s="39"/>
      <c r="AH166" s="39"/>
      <c r="AI166" s="39"/>
      <c r="AJ166" s="39"/>
      <c r="AK166" s="39"/>
      <c r="AL166" s="39"/>
      <c r="AM166" s="39"/>
      <c r="AN166" s="39"/>
      <c r="AO166" s="39"/>
      <c r="AP166" s="39"/>
      <c r="AQ166" s="381"/>
      <c r="AR166" s="7"/>
      <c r="AS166" s="374"/>
      <c r="AT166" s="39"/>
      <c r="AU166" s="39"/>
      <c r="AV166" s="39"/>
      <c r="AW166" s="39"/>
      <c r="AX166" s="39"/>
      <c r="AY166" s="39"/>
      <c r="AZ166" s="39"/>
      <c r="BA166" s="39"/>
      <c r="BB166" s="39"/>
      <c r="BC166" s="39"/>
      <c r="BD166" s="381"/>
    </row>
    <row r="167" spans="1:56" ht="23" x14ac:dyDescent="0.35">
      <c r="A167" s="37" t="s">
        <v>49</v>
      </c>
      <c r="B167" s="37" t="s">
        <v>177</v>
      </c>
      <c r="C167" s="37">
        <v>117</v>
      </c>
      <c r="E167" s="72" t="s">
        <v>207</v>
      </c>
      <c r="F167" s="390"/>
      <c r="G167" s="391"/>
      <c r="H167" s="391"/>
      <c r="I167" s="391"/>
      <c r="J167" s="391"/>
      <c r="K167" s="391"/>
      <c r="L167" s="391"/>
      <c r="M167" s="391"/>
      <c r="N167" s="391"/>
      <c r="O167" s="391"/>
      <c r="P167" s="391"/>
      <c r="Q167" s="392"/>
      <c r="R167" s="7"/>
      <c r="S167" s="390"/>
      <c r="T167" s="391"/>
      <c r="U167" s="391"/>
      <c r="V167" s="391"/>
      <c r="W167" s="391"/>
      <c r="X167" s="391"/>
      <c r="Y167" s="391"/>
      <c r="Z167" s="391"/>
      <c r="AA167" s="391"/>
      <c r="AB167" s="391"/>
      <c r="AC167" s="391"/>
      <c r="AD167" s="392"/>
      <c r="AE167" s="7"/>
      <c r="AF167" s="390"/>
      <c r="AG167" s="391"/>
      <c r="AH167" s="391"/>
      <c r="AI167" s="391"/>
      <c r="AJ167" s="391"/>
      <c r="AK167" s="391"/>
      <c r="AL167" s="391"/>
      <c r="AM167" s="391"/>
      <c r="AN167" s="391"/>
      <c r="AO167" s="391"/>
      <c r="AP167" s="391"/>
      <c r="AQ167" s="392"/>
      <c r="AR167" s="7"/>
      <c r="AS167" s="390"/>
      <c r="AT167" s="391"/>
      <c r="AU167" s="391"/>
      <c r="AV167" s="391"/>
      <c r="AW167" s="391"/>
      <c r="AX167" s="391"/>
      <c r="AY167" s="391"/>
      <c r="AZ167" s="391"/>
      <c r="BA167" s="391"/>
      <c r="BB167" s="391"/>
      <c r="BC167" s="391"/>
      <c r="BD167" s="392"/>
    </row>
    <row r="168" spans="1:56" ht="23" x14ac:dyDescent="0.35">
      <c r="A168" s="37" t="s">
        <v>49</v>
      </c>
      <c r="B168" s="37" t="s">
        <v>178</v>
      </c>
      <c r="C168" s="37">
        <v>118</v>
      </c>
      <c r="E168" s="72" t="s">
        <v>208</v>
      </c>
      <c r="F168" s="374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81"/>
      <c r="R168" s="7"/>
      <c r="S168" s="374"/>
      <c r="T168" s="39"/>
      <c r="U168" s="39"/>
      <c r="V168" s="39"/>
      <c r="W168" s="39"/>
      <c r="X168" s="39"/>
      <c r="Y168" s="39"/>
      <c r="Z168" s="39"/>
      <c r="AA168" s="39"/>
      <c r="AB168" s="39"/>
      <c r="AC168" s="39"/>
      <c r="AD168" s="381"/>
      <c r="AE168" s="7"/>
      <c r="AF168" s="374"/>
      <c r="AG168" s="39"/>
      <c r="AH168" s="39"/>
      <c r="AI168" s="39"/>
      <c r="AJ168" s="39"/>
      <c r="AK168" s="39"/>
      <c r="AL168" s="39"/>
      <c r="AM168" s="39"/>
      <c r="AN168" s="39"/>
      <c r="AO168" s="39"/>
      <c r="AP168" s="39"/>
      <c r="AQ168" s="381"/>
      <c r="AR168" s="7"/>
      <c r="AS168" s="374"/>
      <c r="AT168" s="39"/>
      <c r="AU168" s="39"/>
      <c r="AV168" s="39"/>
      <c r="AW168" s="39"/>
      <c r="AX168" s="39"/>
      <c r="AY168" s="39"/>
      <c r="AZ168" s="39"/>
      <c r="BA168" s="39"/>
      <c r="BB168" s="39"/>
      <c r="BC168" s="39"/>
      <c r="BD168" s="381"/>
    </row>
    <row r="169" spans="1:56" ht="23" x14ac:dyDescent="0.35">
      <c r="A169" s="37" t="s">
        <v>49</v>
      </c>
      <c r="B169" s="37" t="s">
        <v>179</v>
      </c>
      <c r="C169" s="37">
        <v>119</v>
      </c>
      <c r="E169" s="72" t="s">
        <v>209</v>
      </c>
      <c r="F169" s="390"/>
      <c r="G169" s="391"/>
      <c r="H169" s="391"/>
      <c r="I169" s="391"/>
      <c r="J169" s="391"/>
      <c r="K169" s="391"/>
      <c r="L169" s="391"/>
      <c r="M169" s="391"/>
      <c r="N169" s="391"/>
      <c r="O169" s="391"/>
      <c r="P169" s="391"/>
      <c r="Q169" s="392"/>
      <c r="R169" s="7"/>
      <c r="S169" s="390"/>
      <c r="T169" s="391"/>
      <c r="U169" s="391"/>
      <c r="V169" s="391"/>
      <c r="W169" s="391"/>
      <c r="X169" s="391"/>
      <c r="Y169" s="391"/>
      <c r="Z169" s="391"/>
      <c r="AA169" s="391"/>
      <c r="AB169" s="391"/>
      <c r="AC169" s="391"/>
      <c r="AD169" s="392"/>
      <c r="AE169" s="7"/>
      <c r="AF169" s="390"/>
      <c r="AG169" s="391"/>
      <c r="AH169" s="391"/>
      <c r="AI169" s="391"/>
      <c r="AJ169" s="391"/>
      <c r="AK169" s="391"/>
      <c r="AL169" s="391"/>
      <c r="AM169" s="391"/>
      <c r="AN169" s="391"/>
      <c r="AO169" s="391"/>
      <c r="AP169" s="391"/>
      <c r="AQ169" s="392"/>
      <c r="AR169" s="7"/>
      <c r="AS169" s="390"/>
      <c r="AT169" s="391"/>
      <c r="AU169" s="391"/>
      <c r="AV169" s="391"/>
      <c r="AW169" s="391"/>
      <c r="AX169" s="391"/>
      <c r="AY169" s="391"/>
      <c r="AZ169" s="391"/>
      <c r="BA169" s="391"/>
      <c r="BB169" s="391"/>
      <c r="BC169" s="391"/>
      <c r="BD169" s="392"/>
    </row>
    <row r="170" spans="1:56" ht="23" x14ac:dyDescent="0.35">
      <c r="A170" s="37" t="s">
        <v>49</v>
      </c>
      <c r="B170" s="37" t="s">
        <v>180</v>
      </c>
      <c r="C170" s="37">
        <v>120</v>
      </c>
      <c r="E170" s="72" t="s">
        <v>210</v>
      </c>
      <c r="F170" s="390"/>
      <c r="G170" s="391"/>
      <c r="H170" s="391"/>
      <c r="I170" s="391"/>
      <c r="J170" s="391"/>
      <c r="K170" s="391"/>
      <c r="L170" s="391"/>
      <c r="M170" s="391"/>
      <c r="N170" s="391"/>
      <c r="O170" s="391"/>
      <c r="P170" s="391"/>
      <c r="Q170" s="392"/>
      <c r="R170" s="7"/>
      <c r="S170" s="390"/>
      <c r="T170" s="391"/>
      <c r="U170" s="391"/>
      <c r="V170" s="391"/>
      <c r="W170" s="391"/>
      <c r="X170" s="391"/>
      <c r="Y170" s="391"/>
      <c r="Z170" s="391"/>
      <c r="AA170" s="391"/>
      <c r="AB170" s="391"/>
      <c r="AC170" s="391"/>
      <c r="AD170" s="392"/>
      <c r="AE170" s="7"/>
      <c r="AF170" s="390"/>
      <c r="AG170" s="391"/>
      <c r="AH170" s="391"/>
      <c r="AI170" s="391"/>
      <c r="AJ170" s="391"/>
      <c r="AK170" s="391"/>
      <c r="AL170" s="391"/>
      <c r="AM170" s="391"/>
      <c r="AN170" s="391"/>
      <c r="AO170" s="391"/>
      <c r="AP170" s="391"/>
      <c r="AQ170" s="392"/>
      <c r="AR170" s="7"/>
      <c r="AS170" s="390"/>
      <c r="AT170" s="391"/>
      <c r="AU170" s="391"/>
      <c r="AV170" s="391"/>
      <c r="AW170" s="391"/>
      <c r="AX170" s="391"/>
      <c r="AY170" s="391"/>
      <c r="AZ170" s="391"/>
      <c r="BA170" s="391"/>
      <c r="BB170" s="391"/>
      <c r="BC170" s="391"/>
      <c r="BD170" s="392"/>
    </row>
    <row r="171" spans="1:56" ht="23" x14ac:dyDescent="0.35">
      <c r="A171" s="37" t="s">
        <v>49</v>
      </c>
      <c r="B171" s="37" t="s">
        <v>181</v>
      </c>
      <c r="C171" s="37">
        <v>121</v>
      </c>
      <c r="E171" s="72" t="s">
        <v>211</v>
      </c>
      <c r="F171" s="390"/>
      <c r="G171" s="391"/>
      <c r="H171" s="391"/>
      <c r="I171" s="391"/>
      <c r="J171" s="391"/>
      <c r="K171" s="391"/>
      <c r="L171" s="391"/>
      <c r="M171" s="391"/>
      <c r="N171" s="391"/>
      <c r="O171" s="391"/>
      <c r="P171" s="391"/>
      <c r="Q171" s="392"/>
      <c r="R171" s="7"/>
      <c r="S171" s="390"/>
      <c r="T171" s="391"/>
      <c r="U171" s="391"/>
      <c r="V171" s="391"/>
      <c r="W171" s="391"/>
      <c r="X171" s="391"/>
      <c r="Y171" s="391"/>
      <c r="Z171" s="391"/>
      <c r="AA171" s="391"/>
      <c r="AB171" s="391"/>
      <c r="AC171" s="391"/>
      <c r="AD171" s="392"/>
      <c r="AE171" s="7"/>
      <c r="AF171" s="390"/>
      <c r="AG171" s="391"/>
      <c r="AH171" s="391"/>
      <c r="AI171" s="391"/>
      <c r="AJ171" s="391"/>
      <c r="AK171" s="391"/>
      <c r="AL171" s="391"/>
      <c r="AM171" s="391"/>
      <c r="AN171" s="391"/>
      <c r="AO171" s="391"/>
      <c r="AP171" s="391"/>
      <c r="AQ171" s="392"/>
      <c r="AR171" s="7"/>
      <c r="AS171" s="390"/>
      <c r="AT171" s="391"/>
      <c r="AU171" s="391"/>
      <c r="AV171" s="391"/>
      <c r="AW171" s="391"/>
      <c r="AX171" s="391"/>
      <c r="AY171" s="391"/>
      <c r="AZ171" s="391"/>
      <c r="BA171" s="391"/>
      <c r="BB171" s="391"/>
      <c r="BC171" s="391"/>
      <c r="BD171" s="392"/>
    </row>
    <row r="172" spans="1:56" ht="23" x14ac:dyDescent="0.35">
      <c r="A172" s="37" t="s">
        <v>49</v>
      </c>
      <c r="B172" s="37" t="s">
        <v>182</v>
      </c>
      <c r="C172" s="37">
        <v>122</v>
      </c>
      <c r="E172" s="72" t="s">
        <v>212</v>
      </c>
      <c r="F172" s="390"/>
      <c r="G172" s="391"/>
      <c r="H172" s="391"/>
      <c r="I172" s="391"/>
      <c r="J172" s="391"/>
      <c r="K172" s="391"/>
      <c r="L172" s="391"/>
      <c r="M172" s="391"/>
      <c r="N172" s="391"/>
      <c r="O172" s="391"/>
      <c r="P172" s="391"/>
      <c r="Q172" s="392"/>
      <c r="R172" s="7"/>
      <c r="S172" s="390"/>
      <c r="T172" s="391"/>
      <c r="U172" s="391"/>
      <c r="V172" s="391"/>
      <c r="W172" s="391"/>
      <c r="X172" s="391"/>
      <c r="Y172" s="391"/>
      <c r="Z172" s="391"/>
      <c r="AA172" s="391"/>
      <c r="AB172" s="391"/>
      <c r="AC172" s="391"/>
      <c r="AD172" s="392"/>
      <c r="AE172" s="7"/>
      <c r="AF172" s="390"/>
      <c r="AG172" s="391"/>
      <c r="AH172" s="391"/>
      <c r="AI172" s="391"/>
      <c r="AJ172" s="391"/>
      <c r="AK172" s="391"/>
      <c r="AL172" s="391"/>
      <c r="AM172" s="391"/>
      <c r="AN172" s="391"/>
      <c r="AO172" s="391"/>
      <c r="AP172" s="391"/>
      <c r="AQ172" s="392"/>
      <c r="AR172" s="7"/>
      <c r="AS172" s="390"/>
      <c r="AT172" s="391"/>
      <c r="AU172" s="391"/>
      <c r="AV172" s="391"/>
      <c r="AW172" s="391"/>
      <c r="AX172" s="391"/>
      <c r="AY172" s="391"/>
      <c r="AZ172" s="391"/>
      <c r="BA172" s="391"/>
      <c r="BB172" s="391"/>
      <c r="BC172" s="391"/>
      <c r="BD172" s="392"/>
    </row>
    <row r="173" spans="1:56" ht="23" x14ac:dyDescent="0.35">
      <c r="A173" s="37" t="s">
        <v>49</v>
      </c>
      <c r="B173" s="37" t="s">
        <v>183</v>
      </c>
      <c r="C173" s="37">
        <v>123</v>
      </c>
      <c r="E173" s="47" t="s">
        <v>213</v>
      </c>
      <c r="F173" s="374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81"/>
      <c r="R173" s="7"/>
      <c r="S173" s="374"/>
      <c r="T173" s="39"/>
      <c r="U173" s="39"/>
      <c r="V173" s="39"/>
      <c r="W173" s="39"/>
      <c r="X173" s="39"/>
      <c r="Y173" s="39"/>
      <c r="Z173" s="39"/>
      <c r="AA173" s="39"/>
      <c r="AB173" s="39"/>
      <c r="AC173" s="39"/>
      <c r="AD173" s="381"/>
      <c r="AE173" s="7"/>
      <c r="AF173" s="374"/>
      <c r="AG173" s="39"/>
      <c r="AH173" s="39"/>
      <c r="AI173" s="39"/>
      <c r="AJ173" s="39"/>
      <c r="AK173" s="39"/>
      <c r="AL173" s="39"/>
      <c r="AM173" s="39"/>
      <c r="AN173" s="39"/>
      <c r="AO173" s="39"/>
      <c r="AP173" s="39"/>
      <c r="AQ173" s="381"/>
      <c r="AR173" s="7"/>
      <c r="AS173" s="374"/>
      <c r="AT173" s="39"/>
      <c r="AU173" s="39"/>
      <c r="AV173" s="39"/>
      <c r="AW173" s="39"/>
      <c r="AX173" s="39"/>
      <c r="AY173" s="39"/>
      <c r="AZ173" s="39"/>
      <c r="BA173" s="39"/>
      <c r="BB173" s="39"/>
      <c r="BC173" s="39"/>
      <c r="BD173" s="381"/>
    </row>
    <row r="174" spans="1:56" ht="23" x14ac:dyDescent="0.35">
      <c r="A174" s="37" t="s">
        <v>49</v>
      </c>
      <c r="B174" s="37" t="s">
        <v>184</v>
      </c>
      <c r="C174" s="37">
        <v>124</v>
      </c>
      <c r="E174" s="267" t="s">
        <v>214</v>
      </c>
      <c r="F174" s="374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81"/>
      <c r="R174" s="7"/>
      <c r="S174" s="390"/>
      <c r="T174" s="391"/>
      <c r="U174" s="391"/>
      <c r="V174" s="391"/>
      <c r="W174" s="391"/>
      <c r="X174" s="391"/>
      <c r="Y174" s="391"/>
      <c r="Z174" s="391"/>
      <c r="AA174" s="391"/>
      <c r="AB174" s="391"/>
      <c r="AC174" s="391"/>
      <c r="AD174" s="392"/>
      <c r="AE174" s="7"/>
      <c r="AF174" s="374"/>
      <c r="AG174" s="39"/>
      <c r="AH174" s="39"/>
      <c r="AI174" s="39"/>
      <c r="AJ174" s="39"/>
      <c r="AK174" s="39"/>
      <c r="AL174" s="39"/>
      <c r="AM174" s="39"/>
      <c r="AN174" s="39"/>
      <c r="AO174" s="39"/>
      <c r="AP174" s="39"/>
      <c r="AQ174" s="381"/>
      <c r="AR174" s="7"/>
      <c r="AS174" s="374"/>
      <c r="AT174" s="39"/>
      <c r="AU174" s="39"/>
      <c r="AV174" s="39"/>
      <c r="AW174" s="39"/>
      <c r="AX174" s="39"/>
      <c r="AY174" s="39"/>
      <c r="AZ174" s="39"/>
      <c r="BA174" s="39"/>
      <c r="BB174" s="39"/>
      <c r="BC174" s="39"/>
      <c r="BD174" s="381"/>
    </row>
    <row r="175" spans="1:56" ht="23" x14ac:dyDescent="0.35">
      <c r="A175" s="37" t="s">
        <v>49</v>
      </c>
      <c r="B175" s="37" t="s">
        <v>185</v>
      </c>
      <c r="C175" s="37">
        <v>125</v>
      </c>
      <c r="E175" s="267" t="s">
        <v>215</v>
      </c>
      <c r="F175" s="374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81"/>
      <c r="R175" s="7"/>
      <c r="S175" s="374"/>
      <c r="T175" s="39"/>
      <c r="U175" s="39"/>
      <c r="V175" s="39"/>
      <c r="W175" s="39"/>
      <c r="X175" s="39"/>
      <c r="Y175" s="39"/>
      <c r="Z175" s="39"/>
      <c r="AA175" s="39"/>
      <c r="AB175" s="39"/>
      <c r="AC175" s="39"/>
      <c r="AD175" s="381"/>
      <c r="AE175" s="7"/>
      <c r="AF175" s="374"/>
      <c r="AG175" s="39"/>
      <c r="AH175" s="39"/>
      <c r="AI175" s="39"/>
      <c r="AJ175" s="39"/>
      <c r="AK175" s="39"/>
      <c r="AL175" s="39"/>
      <c r="AM175" s="39"/>
      <c r="AN175" s="39"/>
      <c r="AO175" s="39"/>
      <c r="AP175" s="39"/>
      <c r="AQ175" s="381"/>
      <c r="AR175" s="7"/>
      <c r="AS175" s="374"/>
      <c r="AT175" s="39"/>
      <c r="AU175" s="39"/>
      <c r="AV175" s="39"/>
      <c r="AW175" s="39"/>
      <c r="AX175" s="39"/>
      <c r="AY175" s="39"/>
      <c r="AZ175" s="39"/>
      <c r="BA175" s="39"/>
      <c r="BB175" s="39"/>
      <c r="BC175" s="39"/>
      <c r="BD175" s="381"/>
    </row>
    <row r="176" spans="1:56" ht="23" x14ac:dyDescent="0.35">
      <c r="B176" s="37"/>
      <c r="C176" s="37"/>
      <c r="E176" s="46" t="s">
        <v>217</v>
      </c>
      <c r="F176" s="327"/>
      <c r="G176" s="326"/>
      <c r="H176" s="326"/>
      <c r="I176" s="326"/>
      <c r="J176" s="326"/>
      <c r="K176" s="326"/>
      <c r="L176" s="326"/>
      <c r="M176" s="326"/>
      <c r="N176" s="326"/>
      <c r="O176" s="326"/>
      <c r="P176" s="326"/>
      <c r="Q176" s="9"/>
      <c r="R176" s="7"/>
      <c r="S176" s="327"/>
      <c r="T176" s="326"/>
      <c r="U176" s="326"/>
      <c r="V176" s="326"/>
      <c r="W176" s="326"/>
      <c r="X176" s="326"/>
      <c r="Y176" s="326"/>
      <c r="Z176" s="326"/>
      <c r="AA176" s="326"/>
      <c r="AB176" s="326"/>
      <c r="AC176" s="326"/>
      <c r="AD176" s="9"/>
      <c r="AE176" s="7"/>
      <c r="AF176" s="327"/>
      <c r="AG176" s="326"/>
      <c r="AH176" s="326"/>
      <c r="AI176" s="326"/>
      <c r="AJ176" s="326"/>
      <c r="AK176" s="326"/>
      <c r="AL176" s="326"/>
      <c r="AM176" s="326"/>
      <c r="AN176" s="326"/>
      <c r="AO176" s="326"/>
      <c r="AP176" s="326"/>
      <c r="AQ176" s="9"/>
      <c r="AR176" s="7"/>
      <c r="AS176" s="327"/>
      <c r="AT176" s="326"/>
      <c r="AU176" s="326"/>
      <c r="AV176" s="326"/>
      <c r="AW176" s="326"/>
      <c r="AX176" s="326"/>
      <c r="AY176" s="326"/>
      <c r="AZ176" s="326"/>
      <c r="BA176" s="326"/>
      <c r="BB176" s="326"/>
      <c r="BC176" s="326"/>
      <c r="BD176" s="9"/>
    </row>
    <row r="177" spans="1:56" ht="23" x14ac:dyDescent="0.35">
      <c r="A177" s="37" t="s">
        <v>49</v>
      </c>
      <c r="B177" s="37" t="s">
        <v>186</v>
      </c>
      <c r="C177" s="37">
        <v>126</v>
      </c>
      <c r="E177" s="69" t="s">
        <v>218</v>
      </c>
      <c r="F177" s="42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81"/>
      <c r="R177" s="7"/>
      <c r="S177" s="393"/>
      <c r="T177" s="391"/>
      <c r="U177" s="391"/>
      <c r="V177" s="391"/>
      <c r="W177" s="391"/>
      <c r="X177" s="391"/>
      <c r="Y177" s="391"/>
      <c r="Z177" s="391"/>
      <c r="AA177" s="391"/>
      <c r="AB177" s="391"/>
      <c r="AC177" s="391"/>
      <c r="AD177" s="392"/>
      <c r="AE177" s="7"/>
      <c r="AF177" s="42"/>
      <c r="AG177" s="39"/>
      <c r="AH177" s="39"/>
      <c r="AI177" s="39"/>
      <c r="AJ177" s="39"/>
      <c r="AK177" s="39"/>
      <c r="AL177" s="39"/>
      <c r="AM177" s="39"/>
      <c r="AN177" s="39"/>
      <c r="AO177" s="39"/>
      <c r="AP177" s="39"/>
      <c r="AQ177" s="381"/>
      <c r="AR177" s="7"/>
      <c r="AS177" s="42"/>
      <c r="AT177" s="39"/>
      <c r="AU177" s="39"/>
      <c r="AV177" s="39"/>
      <c r="AW177" s="39"/>
      <c r="AX177" s="39"/>
      <c r="AY177" s="39"/>
      <c r="AZ177" s="39"/>
      <c r="BA177" s="39"/>
      <c r="BB177" s="39"/>
      <c r="BC177" s="39"/>
      <c r="BD177" s="381"/>
    </row>
    <row r="178" spans="1:56" ht="23" x14ac:dyDescent="0.35">
      <c r="A178" s="37" t="s">
        <v>49</v>
      </c>
      <c r="B178" s="37" t="s">
        <v>187</v>
      </c>
      <c r="C178" s="37">
        <v>127</v>
      </c>
      <c r="E178" s="69" t="s">
        <v>319</v>
      </c>
      <c r="F178" s="390"/>
      <c r="G178" s="391"/>
      <c r="H178" s="391"/>
      <c r="I178" s="391"/>
      <c r="J178" s="391"/>
      <c r="K178" s="391"/>
      <c r="L178" s="391"/>
      <c r="M178" s="391"/>
      <c r="N178" s="391"/>
      <c r="O178" s="391"/>
      <c r="P178" s="391"/>
      <c r="Q178" s="392"/>
      <c r="S178" s="390"/>
      <c r="T178" s="391"/>
      <c r="U178" s="391"/>
      <c r="V178" s="391"/>
      <c r="W178" s="391"/>
      <c r="X178" s="391"/>
      <c r="Y178" s="391"/>
      <c r="Z178" s="391"/>
      <c r="AA178" s="391"/>
      <c r="AB178" s="391"/>
      <c r="AC178" s="391"/>
      <c r="AD178" s="392"/>
      <c r="AF178" s="390"/>
      <c r="AG178" s="391"/>
      <c r="AH178" s="391"/>
      <c r="AI178" s="391"/>
      <c r="AJ178" s="391"/>
      <c r="AK178" s="391"/>
      <c r="AL178" s="391"/>
      <c r="AM178" s="391"/>
      <c r="AN178" s="391"/>
      <c r="AO178" s="391"/>
      <c r="AP178" s="391"/>
      <c r="AQ178" s="392"/>
      <c r="AS178" s="390"/>
      <c r="AT178" s="391"/>
      <c r="AU178" s="391"/>
      <c r="AV178" s="391"/>
      <c r="AW178" s="391"/>
      <c r="AX178" s="391"/>
      <c r="AY178" s="391"/>
      <c r="AZ178" s="391"/>
      <c r="BA178" s="391"/>
      <c r="BB178" s="391"/>
      <c r="BC178" s="391"/>
      <c r="BD178" s="392"/>
    </row>
    <row r="179" spans="1:56" ht="23" x14ac:dyDescent="0.35">
      <c r="A179" s="37" t="s">
        <v>49</v>
      </c>
      <c r="B179" s="37" t="s">
        <v>188</v>
      </c>
      <c r="C179" s="37">
        <v>128</v>
      </c>
      <c r="E179" s="69" t="s">
        <v>220</v>
      </c>
      <c r="F179" s="390"/>
      <c r="G179" s="391"/>
      <c r="H179" s="391"/>
      <c r="I179" s="391"/>
      <c r="J179" s="391"/>
      <c r="K179" s="391"/>
      <c r="L179" s="391"/>
      <c r="M179" s="391"/>
      <c r="N179" s="391"/>
      <c r="O179" s="391"/>
      <c r="P179" s="391"/>
      <c r="Q179" s="392"/>
      <c r="R179" s="7"/>
      <c r="S179" s="374"/>
      <c r="T179" s="39"/>
      <c r="U179" s="39"/>
      <c r="V179" s="39"/>
      <c r="W179" s="39"/>
      <c r="X179" s="39"/>
      <c r="Y179" s="39"/>
      <c r="Z179" s="39"/>
      <c r="AA179" s="39"/>
      <c r="AB179" s="39"/>
      <c r="AC179" s="39"/>
      <c r="AD179" s="381"/>
      <c r="AE179" s="7"/>
      <c r="AF179" s="374"/>
      <c r="AG179" s="39"/>
      <c r="AH179" s="39"/>
      <c r="AI179" s="39"/>
      <c r="AJ179" s="39"/>
      <c r="AK179" s="39"/>
      <c r="AL179" s="39"/>
      <c r="AM179" s="39"/>
      <c r="AN179" s="39"/>
      <c r="AO179" s="39"/>
      <c r="AP179" s="39"/>
      <c r="AQ179" s="381"/>
      <c r="AR179" s="7"/>
      <c r="AS179" s="390"/>
      <c r="AT179" s="391"/>
      <c r="AU179" s="391"/>
      <c r="AV179" s="391"/>
      <c r="AW179" s="391"/>
      <c r="AX179" s="391"/>
      <c r="AY179" s="391"/>
      <c r="AZ179" s="391"/>
      <c r="BA179" s="391"/>
      <c r="BB179" s="391"/>
      <c r="BC179" s="391"/>
      <c r="BD179" s="392"/>
    </row>
    <row r="180" spans="1:56" ht="23" x14ac:dyDescent="0.35">
      <c r="B180" s="37"/>
      <c r="C180" s="37"/>
      <c r="E180" s="46" t="s">
        <v>222</v>
      </c>
      <c r="F180" s="327"/>
      <c r="G180" s="326"/>
      <c r="H180" s="326"/>
      <c r="I180" s="326"/>
      <c r="J180" s="326"/>
      <c r="K180" s="326"/>
      <c r="L180" s="326"/>
      <c r="M180" s="326"/>
      <c r="N180" s="326"/>
      <c r="O180" s="326"/>
      <c r="P180" s="326"/>
      <c r="Q180" s="9"/>
      <c r="R180" s="7"/>
      <c r="S180" s="327"/>
      <c r="T180" s="326"/>
      <c r="U180" s="326"/>
      <c r="V180" s="326"/>
      <c r="W180" s="326"/>
      <c r="X180" s="326"/>
      <c r="Y180" s="326"/>
      <c r="Z180" s="326"/>
      <c r="AA180" s="326"/>
      <c r="AB180" s="326"/>
      <c r="AC180" s="326"/>
      <c r="AD180" s="9"/>
      <c r="AE180" s="7"/>
      <c r="AF180" s="327"/>
      <c r="AG180" s="326"/>
      <c r="AH180" s="326"/>
      <c r="AI180" s="326"/>
      <c r="AJ180" s="326"/>
      <c r="AK180" s="326"/>
      <c r="AL180" s="326"/>
      <c r="AM180" s="326"/>
      <c r="AN180" s="326"/>
      <c r="AO180" s="326"/>
      <c r="AP180" s="326"/>
      <c r="AQ180" s="9"/>
      <c r="AR180" s="7"/>
      <c r="AS180" s="327"/>
      <c r="AT180" s="326"/>
      <c r="AU180" s="326"/>
      <c r="AV180" s="326"/>
      <c r="AW180" s="326"/>
      <c r="AX180" s="326"/>
      <c r="AY180" s="326"/>
      <c r="AZ180" s="326"/>
      <c r="BA180" s="326"/>
      <c r="BB180" s="326"/>
      <c r="BC180" s="326"/>
      <c r="BD180" s="9"/>
    </row>
    <row r="181" spans="1:56" ht="23" x14ac:dyDescent="0.35">
      <c r="A181" s="37" t="s">
        <v>49</v>
      </c>
      <c r="B181" s="37" t="s">
        <v>189</v>
      </c>
      <c r="C181" s="37">
        <v>129</v>
      </c>
      <c r="E181" s="69" t="s">
        <v>223</v>
      </c>
      <c r="F181" s="390"/>
      <c r="G181" s="391"/>
      <c r="H181" s="391"/>
      <c r="I181" s="391"/>
      <c r="J181" s="391"/>
      <c r="K181" s="391"/>
      <c r="L181" s="391"/>
      <c r="M181" s="391"/>
      <c r="N181" s="391"/>
      <c r="O181" s="391"/>
      <c r="P181" s="391"/>
      <c r="Q181" s="392"/>
      <c r="R181" s="7"/>
      <c r="S181" s="390"/>
      <c r="T181" s="391"/>
      <c r="U181" s="391"/>
      <c r="V181" s="391"/>
      <c r="W181" s="391"/>
      <c r="X181" s="391"/>
      <c r="Y181" s="391"/>
      <c r="Z181" s="391"/>
      <c r="AA181" s="391"/>
      <c r="AB181" s="391"/>
      <c r="AC181" s="391"/>
      <c r="AD181" s="392"/>
      <c r="AE181" s="7"/>
      <c r="AF181" s="390"/>
      <c r="AG181" s="391"/>
      <c r="AH181" s="391"/>
      <c r="AI181" s="391"/>
      <c r="AJ181" s="391"/>
      <c r="AK181" s="391"/>
      <c r="AL181" s="391"/>
      <c r="AM181" s="391"/>
      <c r="AN181" s="391"/>
      <c r="AO181" s="391"/>
      <c r="AP181" s="391"/>
      <c r="AQ181" s="392"/>
      <c r="AR181" s="7"/>
      <c r="AS181" s="390"/>
      <c r="AT181" s="391"/>
      <c r="AU181" s="391"/>
      <c r="AV181" s="391"/>
      <c r="AW181" s="391"/>
      <c r="AX181" s="391"/>
      <c r="AY181" s="391"/>
      <c r="AZ181" s="391"/>
      <c r="BA181" s="391"/>
      <c r="BB181" s="391"/>
      <c r="BC181" s="391"/>
      <c r="BD181" s="392"/>
    </row>
    <row r="182" spans="1:56" ht="23" x14ac:dyDescent="0.35">
      <c r="A182" s="37" t="s">
        <v>49</v>
      </c>
      <c r="B182" s="37" t="s">
        <v>190</v>
      </c>
      <c r="C182" s="37">
        <v>130</v>
      </c>
      <c r="E182" s="69" t="s">
        <v>224</v>
      </c>
      <c r="F182" s="390"/>
      <c r="G182" s="391"/>
      <c r="H182" s="391"/>
      <c r="I182" s="391"/>
      <c r="J182" s="391"/>
      <c r="K182" s="391"/>
      <c r="L182" s="391"/>
      <c r="M182" s="391"/>
      <c r="N182" s="391"/>
      <c r="O182" s="391"/>
      <c r="P182" s="391"/>
      <c r="Q182" s="392"/>
      <c r="R182" s="7"/>
      <c r="S182" s="390"/>
      <c r="T182" s="391"/>
      <c r="U182" s="391"/>
      <c r="V182" s="391"/>
      <c r="W182" s="391"/>
      <c r="X182" s="391"/>
      <c r="Y182" s="391"/>
      <c r="Z182" s="391"/>
      <c r="AA182" s="391"/>
      <c r="AB182" s="391"/>
      <c r="AC182" s="391"/>
      <c r="AD182" s="392"/>
      <c r="AE182" s="7"/>
      <c r="AF182" s="390"/>
      <c r="AG182" s="391"/>
      <c r="AH182" s="391"/>
      <c r="AI182" s="391"/>
      <c r="AJ182" s="391"/>
      <c r="AK182" s="391"/>
      <c r="AL182" s="391"/>
      <c r="AM182" s="391"/>
      <c r="AN182" s="391"/>
      <c r="AO182" s="391"/>
      <c r="AP182" s="391"/>
      <c r="AQ182" s="392"/>
      <c r="AR182" s="7"/>
      <c r="AS182" s="390"/>
      <c r="AT182" s="391"/>
      <c r="AU182" s="391"/>
      <c r="AV182" s="391"/>
      <c r="AW182" s="391"/>
      <c r="AX182" s="391"/>
      <c r="AY182" s="391"/>
      <c r="AZ182" s="391"/>
      <c r="BA182" s="391"/>
      <c r="BB182" s="391"/>
      <c r="BC182" s="391"/>
      <c r="BD182" s="392"/>
    </row>
    <row r="183" spans="1:56" ht="23" x14ac:dyDescent="0.35">
      <c r="A183" s="37" t="s">
        <v>49</v>
      </c>
      <c r="B183" s="37" t="s">
        <v>191</v>
      </c>
      <c r="C183" s="37">
        <v>131</v>
      </c>
      <c r="E183" s="69" t="s">
        <v>225</v>
      </c>
      <c r="F183" s="390"/>
      <c r="G183" s="391"/>
      <c r="H183" s="391"/>
      <c r="I183" s="391"/>
      <c r="J183" s="391"/>
      <c r="K183" s="391"/>
      <c r="L183" s="391"/>
      <c r="M183" s="391"/>
      <c r="N183" s="391"/>
      <c r="O183" s="391"/>
      <c r="P183" s="391"/>
      <c r="Q183" s="392"/>
      <c r="R183" s="7"/>
      <c r="S183" s="390"/>
      <c r="T183" s="391"/>
      <c r="U183" s="391"/>
      <c r="V183" s="391"/>
      <c r="W183" s="391"/>
      <c r="X183" s="391"/>
      <c r="Y183" s="391"/>
      <c r="Z183" s="391"/>
      <c r="AA183" s="391"/>
      <c r="AB183" s="391"/>
      <c r="AC183" s="391"/>
      <c r="AD183" s="392"/>
      <c r="AE183" s="7"/>
      <c r="AF183" s="390"/>
      <c r="AG183" s="391"/>
      <c r="AH183" s="391"/>
      <c r="AI183" s="391"/>
      <c r="AJ183" s="391"/>
      <c r="AK183" s="391"/>
      <c r="AL183" s="391"/>
      <c r="AM183" s="391"/>
      <c r="AN183" s="391"/>
      <c r="AO183" s="391"/>
      <c r="AP183" s="391"/>
      <c r="AQ183" s="392"/>
      <c r="AR183" s="7"/>
      <c r="AS183" s="390"/>
      <c r="AT183" s="391"/>
      <c r="AU183" s="391"/>
      <c r="AV183" s="391"/>
      <c r="AW183" s="391"/>
      <c r="AX183" s="391"/>
      <c r="AY183" s="391"/>
      <c r="AZ183" s="391"/>
      <c r="BA183" s="391"/>
      <c r="BB183" s="391"/>
      <c r="BC183" s="391"/>
      <c r="BD183" s="392"/>
    </row>
    <row r="184" spans="1:56" ht="23" x14ac:dyDescent="0.35">
      <c r="A184" s="37" t="s">
        <v>49</v>
      </c>
      <c r="B184" s="37" t="s">
        <v>192</v>
      </c>
      <c r="C184" s="37">
        <v>132</v>
      </c>
      <c r="E184" s="69" t="s">
        <v>226</v>
      </c>
      <c r="F184" s="390"/>
      <c r="G184" s="391"/>
      <c r="H184" s="391"/>
      <c r="I184" s="391"/>
      <c r="J184" s="391"/>
      <c r="K184" s="391"/>
      <c r="L184" s="391"/>
      <c r="M184" s="391"/>
      <c r="N184" s="391"/>
      <c r="O184" s="391"/>
      <c r="P184" s="391"/>
      <c r="Q184" s="392"/>
      <c r="R184" s="7"/>
      <c r="S184" s="390"/>
      <c r="T184" s="391"/>
      <c r="U184" s="391"/>
      <c r="V184" s="391"/>
      <c r="W184" s="391"/>
      <c r="X184" s="391"/>
      <c r="Y184" s="391"/>
      <c r="Z184" s="391"/>
      <c r="AA184" s="391"/>
      <c r="AB184" s="391"/>
      <c r="AC184" s="391"/>
      <c r="AD184" s="392"/>
      <c r="AE184" s="7"/>
      <c r="AF184" s="390"/>
      <c r="AG184" s="391"/>
      <c r="AH184" s="391"/>
      <c r="AI184" s="391"/>
      <c r="AJ184" s="391"/>
      <c r="AK184" s="391"/>
      <c r="AL184" s="391"/>
      <c r="AM184" s="391"/>
      <c r="AN184" s="391"/>
      <c r="AO184" s="391"/>
      <c r="AP184" s="391"/>
      <c r="AQ184" s="392"/>
      <c r="AR184" s="7"/>
      <c r="AS184" s="390"/>
      <c r="AT184" s="391"/>
      <c r="AU184" s="391"/>
      <c r="AV184" s="391"/>
      <c r="AW184" s="391"/>
      <c r="AX184" s="391"/>
      <c r="AY184" s="391"/>
      <c r="AZ184" s="391"/>
      <c r="BA184" s="391"/>
      <c r="BB184" s="391"/>
      <c r="BC184" s="391"/>
      <c r="BD184" s="392"/>
    </row>
    <row r="185" spans="1:56" ht="23" x14ac:dyDescent="0.35">
      <c r="A185" s="37" t="s">
        <v>49</v>
      </c>
      <c r="B185" s="37" t="s">
        <v>193</v>
      </c>
      <c r="C185" s="37">
        <v>133</v>
      </c>
      <c r="E185" s="69" t="s">
        <v>227</v>
      </c>
      <c r="F185" s="390"/>
      <c r="G185" s="391"/>
      <c r="H185" s="391"/>
      <c r="I185" s="391"/>
      <c r="J185" s="391"/>
      <c r="K185" s="391"/>
      <c r="L185" s="391"/>
      <c r="M185" s="391"/>
      <c r="N185" s="391"/>
      <c r="O185" s="391"/>
      <c r="P185" s="391"/>
      <c r="Q185" s="392"/>
      <c r="R185" s="7"/>
      <c r="S185" s="374"/>
      <c r="T185" s="39"/>
      <c r="U185" s="39"/>
      <c r="V185" s="39"/>
      <c r="W185" s="39"/>
      <c r="X185" s="39"/>
      <c r="Y185" s="39"/>
      <c r="Z185" s="39"/>
      <c r="AA185" s="39"/>
      <c r="AB185" s="39"/>
      <c r="AC185" s="39"/>
      <c r="AD185" s="381"/>
      <c r="AE185" s="7"/>
      <c r="AF185" s="374"/>
      <c r="AG185" s="39"/>
      <c r="AH185" s="39"/>
      <c r="AI185" s="39"/>
      <c r="AJ185" s="39"/>
      <c r="AK185" s="39"/>
      <c r="AL185" s="39"/>
      <c r="AM185" s="39"/>
      <c r="AN185" s="39"/>
      <c r="AO185" s="39"/>
      <c r="AP185" s="39"/>
      <c r="AQ185" s="381"/>
      <c r="AR185" s="7"/>
      <c r="AS185" s="390"/>
      <c r="AT185" s="391"/>
      <c r="AU185" s="391"/>
      <c r="AV185" s="391"/>
      <c r="AW185" s="391"/>
      <c r="AX185" s="391"/>
      <c r="AY185" s="391"/>
      <c r="AZ185" s="391"/>
      <c r="BA185" s="391"/>
      <c r="BB185" s="391"/>
      <c r="BC185" s="391"/>
      <c r="BD185" s="392"/>
    </row>
    <row r="186" spans="1:56" ht="23" x14ac:dyDescent="0.35">
      <c r="C186" s="37"/>
      <c r="E186" s="70" t="s">
        <v>345</v>
      </c>
      <c r="F186" s="376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2"/>
      <c r="R186" s="7"/>
      <c r="S186" s="376"/>
      <c r="T186" s="387"/>
      <c r="U186" s="387"/>
      <c r="V186" s="387"/>
      <c r="W186" s="387"/>
      <c r="X186" s="387"/>
      <c r="Y186" s="387"/>
      <c r="Z186" s="387"/>
      <c r="AA186" s="387"/>
      <c r="AB186" s="387"/>
      <c r="AC186" s="387"/>
      <c r="AD186" s="382"/>
      <c r="AE186" s="7"/>
      <c r="AF186" s="376"/>
      <c r="AG186" s="387"/>
      <c r="AH186" s="387"/>
      <c r="AI186" s="387"/>
      <c r="AJ186" s="387"/>
      <c r="AK186" s="387"/>
      <c r="AL186" s="387"/>
      <c r="AM186" s="387"/>
      <c r="AN186" s="387"/>
      <c r="AO186" s="387"/>
      <c r="AP186" s="387"/>
      <c r="AQ186" s="382"/>
      <c r="AR186" s="7"/>
      <c r="AS186" s="376"/>
      <c r="AT186" s="387"/>
      <c r="AU186" s="387"/>
      <c r="AV186" s="387"/>
      <c r="AW186" s="387"/>
      <c r="AX186" s="387"/>
      <c r="AY186" s="387"/>
      <c r="AZ186" s="387"/>
      <c r="BA186" s="387"/>
      <c r="BB186" s="387"/>
      <c r="BC186" s="387"/>
      <c r="BD186" s="382"/>
    </row>
    <row r="187" spans="1:56" ht="23" x14ac:dyDescent="0.35">
      <c r="B187" s="57"/>
      <c r="C187" s="37"/>
      <c r="E187" s="46" t="s">
        <v>200</v>
      </c>
      <c r="F187" s="325"/>
      <c r="G187" s="326"/>
      <c r="H187" s="326"/>
      <c r="I187" s="326"/>
      <c r="J187" s="326"/>
      <c r="K187" s="326"/>
      <c r="L187" s="326"/>
      <c r="M187" s="326"/>
      <c r="N187" s="326"/>
      <c r="O187" s="326"/>
      <c r="P187" s="326"/>
      <c r="Q187" s="9"/>
      <c r="R187" s="7"/>
      <c r="S187" s="325"/>
      <c r="T187" s="326"/>
      <c r="U187" s="326"/>
      <c r="V187" s="326"/>
      <c r="W187" s="326"/>
      <c r="X187" s="326"/>
      <c r="Y187" s="326"/>
      <c r="Z187" s="326"/>
      <c r="AA187" s="326"/>
      <c r="AB187" s="326"/>
      <c r="AC187" s="326"/>
      <c r="AD187" s="9"/>
      <c r="AE187" s="7"/>
      <c r="AF187" s="325"/>
      <c r="AG187" s="326"/>
      <c r="AH187" s="326"/>
      <c r="AI187" s="326"/>
      <c r="AJ187" s="326"/>
      <c r="AK187" s="326"/>
      <c r="AL187" s="326"/>
      <c r="AM187" s="326"/>
      <c r="AN187" s="326"/>
      <c r="AO187" s="326"/>
      <c r="AP187" s="326"/>
      <c r="AQ187" s="9"/>
      <c r="AR187" s="7"/>
      <c r="AS187" s="325"/>
      <c r="AT187" s="326"/>
      <c r="AU187" s="326"/>
      <c r="AV187" s="326"/>
      <c r="AW187" s="326"/>
      <c r="AX187" s="326"/>
      <c r="AY187" s="326"/>
      <c r="AZ187" s="326"/>
      <c r="BA187" s="326"/>
      <c r="BB187" s="326"/>
      <c r="BC187" s="326"/>
      <c r="BD187" s="9"/>
    </row>
    <row r="188" spans="1:56" ht="23" x14ac:dyDescent="0.35">
      <c r="B188" s="57"/>
      <c r="C188" s="37"/>
      <c r="E188" s="262" t="s">
        <v>202</v>
      </c>
      <c r="F188" s="375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380"/>
      <c r="R188" s="7"/>
      <c r="S188" s="375"/>
      <c r="T188" s="19"/>
      <c r="U188" s="19"/>
      <c r="V188" s="19"/>
      <c r="W188" s="19"/>
      <c r="X188" s="19"/>
      <c r="Y188" s="19"/>
      <c r="Z188" s="19"/>
      <c r="AA188" s="19"/>
      <c r="AB188" s="19"/>
      <c r="AC188" s="19"/>
      <c r="AD188" s="380"/>
      <c r="AE188" s="7"/>
      <c r="AF188" s="375"/>
      <c r="AG188" s="19"/>
      <c r="AH188" s="19"/>
      <c r="AI188" s="19"/>
      <c r="AJ188" s="19"/>
      <c r="AK188" s="19"/>
      <c r="AL188" s="19"/>
      <c r="AM188" s="19"/>
      <c r="AN188" s="19"/>
      <c r="AO188" s="19"/>
      <c r="AP188" s="19"/>
      <c r="AQ188" s="380"/>
      <c r="AR188" s="7"/>
      <c r="AS188" s="375"/>
      <c r="AT188" s="19"/>
      <c r="AU188" s="19"/>
      <c r="AV188" s="19"/>
      <c r="AW188" s="19"/>
      <c r="AX188" s="19"/>
      <c r="AY188" s="19"/>
      <c r="AZ188" s="19"/>
      <c r="BA188" s="19"/>
      <c r="BB188" s="19"/>
      <c r="BC188" s="19"/>
      <c r="BD188" s="380"/>
    </row>
    <row r="189" spans="1:56" ht="23" x14ac:dyDescent="0.35">
      <c r="A189" s="37" t="s">
        <v>51</v>
      </c>
      <c r="B189" s="37" t="s">
        <v>175</v>
      </c>
      <c r="C189" s="37">
        <v>134</v>
      </c>
      <c r="E189" s="47" t="s">
        <v>308</v>
      </c>
      <c r="F189" s="374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81"/>
      <c r="R189" s="7"/>
      <c r="S189" s="390"/>
      <c r="T189" s="391"/>
      <c r="U189" s="391"/>
      <c r="V189" s="391"/>
      <c r="W189" s="391"/>
      <c r="X189" s="391"/>
      <c r="Y189" s="391"/>
      <c r="Z189" s="391"/>
      <c r="AA189" s="391"/>
      <c r="AB189" s="391"/>
      <c r="AC189" s="391"/>
      <c r="AD189" s="392"/>
      <c r="AE189" s="7"/>
      <c r="AF189" s="374"/>
      <c r="AG189" s="39"/>
      <c r="AH189" s="39"/>
      <c r="AI189" s="39"/>
      <c r="AJ189" s="39"/>
      <c r="AK189" s="39"/>
      <c r="AL189" s="39"/>
      <c r="AM189" s="39"/>
      <c r="AN189" s="39"/>
      <c r="AO189" s="39"/>
      <c r="AP189" s="39"/>
      <c r="AQ189" s="381"/>
      <c r="AR189" s="7"/>
      <c r="AS189" s="374"/>
      <c r="AT189" s="39"/>
      <c r="AU189" s="39"/>
      <c r="AV189" s="39"/>
      <c r="AW189" s="39"/>
      <c r="AX189" s="39"/>
      <c r="AY189" s="39"/>
      <c r="AZ189" s="39"/>
      <c r="BA189" s="39"/>
      <c r="BB189" s="39"/>
      <c r="BC189" s="39"/>
      <c r="BD189" s="381"/>
    </row>
    <row r="190" spans="1:56" ht="23" x14ac:dyDescent="0.35">
      <c r="B190" s="58"/>
      <c r="C190" s="37"/>
      <c r="E190" s="71" t="s">
        <v>370</v>
      </c>
      <c r="F190" s="375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380"/>
      <c r="R190" s="7"/>
      <c r="S190" s="375"/>
      <c r="T190" s="19"/>
      <c r="U190" s="19"/>
      <c r="V190" s="19"/>
      <c r="W190" s="19"/>
      <c r="X190" s="19"/>
      <c r="Y190" s="19"/>
      <c r="Z190" s="19"/>
      <c r="AA190" s="19"/>
      <c r="AB190" s="19"/>
      <c r="AC190" s="19"/>
      <c r="AD190" s="380"/>
      <c r="AE190" s="7"/>
      <c r="AF190" s="375"/>
      <c r="AG190" s="19"/>
      <c r="AH190" s="19"/>
      <c r="AI190" s="19"/>
      <c r="AJ190" s="19"/>
      <c r="AK190" s="19"/>
      <c r="AL190" s="19"/>
      <c r="AM190" s="19"/>
      <c r="AN190" s="19"/>
      <c r="AO190" s="19"/>
      <c r="AP190" s="19"/>
      <c r="AQ190" s="380"/>
      <c r="AR190" s="7"/>
      <c r="AS190" s="375"/>
      <c r="AT190" s="19"/>
      <c r="AU190" s="19"/>
      <c r="AV190" s="19"/>
      <c r="AW190" s="19"/>
      <c r="AX190" s="19"/>
      <c r="AY190" s="19"/>
      <c r="AZ190" s="19"/>
      <c r="BA190" s="19"/>
      <c r="BB190" s="19"/>
      <c r="BC190" s="19"/>
      <c r="BD190" s="380"/>
    </row>
    <row r="191" spans="1:56" ht="23" x14ac:dyDescent="0.35">
      <c r="A191" s="37" t="s">
        <v>51</v>
      </c>
      <c r="B191" s="37" t="s">
        <v>176</v>
      </c>
      <c r="C191" s="37">
        <v>135</v>
      </c>
      <c r="E191" s="72" t="s">
        <v>206</v>
      </c>
      <c r="F191" s="374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81"/>
      <c r="R191" s="7"/>
      <c r="S191" s="374"/>
      <c r="T191" s="39"/>
      <c r="U191" s="39"/>
      <c r="V191" s="39"/>
      <c r="W191" s="39"/>
      <c r="X191" s="39"/>
      <c r="Y191" s="39"/>
      <c r="Z191" s="39"/>
      <c r="AA191" s="39"/>
      <c r="AB191" s="39"/>
      <c r="AC191" s="39"/>
      <c r="AD191" s="381"/>
      <c r="AE191" s="7"/>
      <c r="AF191" s="374"/>
      <c r="AG191" s="39"/>
      <c r="AH191" s="39"/>
      <c r="AI191" s="39"/>
      <c r="AJ191" s="39"/>
      <c r="AK191" s="39"/>
      <c r="AL191" s="39"/>
      <c r="AM191" s="39"/>
      <c r="AN191" s="39"/>
      <c r="AO191" s="39"/>
      <c r="AP191" s="39"/>
      <c r="AQ191" s="381"/>
      <c r="AR191" s="7"/>
      <c r="AS191" s="374"/>
      <c r="AT191" s="39"/>
      <c r="AU191" s="39"/>
      <c r="AV191" s="39"/>
      <c r="AW191" s="39"/>
      <c r="AX191" s="39"/>
      <c r="AY191" s="39"/>
      <c r="AZ191" s="39"/>
      <c r="BA191" s="39"/>
      <c r="BB191" s="39"/>
      <c r="BC191" s="39"/>
      <c r="BD191" s="381"/>
    </row>
    <row r="192" spans="1:56" ht="23" x14ac:dyDescent="0.35">
      <c r="A192" s="37" t="s">
        <v>51</v>
      </c>
      <c r="B192" s="37" t="s">
        <v>177</v>
      </c>
      <c r="C192" s="37">
        <v>136</v>
      </c>
      <c r="E192" s="72" t="s">
        <v>207</v>
      </c>
      <c r="F192" s="390"/>
      <c r="G192" s="391"/>
      <c r="H192" s="391"/>
      <c r="I192" s="391"/>
      <c r="J192" s="391"/>
      <c r="K192" s="391"/>
      <c r="L192" s="391"/>
      <c r="M192" s="391"/>
      <c r="N192" s="391"/>
      <c r="O192" s="391"/>
      <c r="P192" s="391"/>
      <c r="Q192" s="392"/>
      <c r="R192" s="7"/>
      <c r="S192" s="390"/>
      <c r="T192" s="391"/>
      <c r="U192" s="391"/>
      <c r="V192" s="391"/>
      <c r="W192" s="391"/>
      <c r="X192" s="391"/>
      <c r="Y192" s="391"/>
      <c r="Z192" s="391"/>
      <c r="AA192" s="391"/>
      <c r="AB192" s="391"/>
      <c r="AC192" s="391"/>
      <c r="AD192" s="392"/>
      <c r="AE192" s="7"/>
      <c r="AF192" s="390"/>
      <c r="AG192" s="391"/>
      <c r="AH192" s="391"/>
      <c r="AI192" s="391"/>
      <c r="AJ192" s="391"/>
      <c r="AK192" s="391"/>
      <c r="AL192" s="391"/>
      <c r="AM192" s="391"/>
      <c r="AN192" s="391"/>
      <c r="AO192" s="391"/>
      <c r="AP192" s="391"/>
      <c r="AQ192" s="392"/>
      <c r="AR192" s="7"/>
      <c r="AS192" s="390"/>
      <c r="AT192" s="391"/>
      <c r="AU192" s="391"/>
      <c r="AV192" s="391"/>
      <c r="AW192" s="391"/>
      <c r="AX192" s="391"/>
      <c r="AY192" s="391"/>
      <c r="AZ192" s="391"/>
      <c r="BA192" s="391"/>
      <c r="BB192" s="391"/>
      <c r="BC192" s="391"/>
      <c r="BD192" s="392"/>
    </row>
    <row r="193" spans="1:56" ht="23" x14ac:dyDescent="0.35">
      <c r="A193" s="37" t="s">
        <v>51</v>
      </c>
      <c r="B193" s="37" t="s">
        <v>178</v>
      </c>
      <c r="C193" s="37">
        <v>137</v>
      </c>
      <c r="E193" s="72" t="s">
        <v>208</v>
      </c>
      <c r="F193" s="390"/>
      <c r="G193" s="391"/>
      <c r="H193" s="391"/>
      <c r="I193" s="391"/>
      <c r="J193" s="391"/>
      <c r="K193" s="391"/>
      <c r="L193" s="391"/>
      <c r="M193" s="391"/>
      <c r="N193" s="391"/>
      <c r="O193" s="391"/>
      <c r="P193" s="391"/>
      <c r="Q193" s="392"/>
      <c r="R193" s="7"/>
      <c r="S193" s="390"/>
      <c r="T193" s="391"/>
      <c r="U193" s="391"/>
      <c r="V193" s="391"/>
      <c r="W193" s="391"/>
      <c r="X193" s="391"/>
      <c r="Y193" s="391"/>
      <c r="Z193" s="391"/>
      <c r="AA193" s="391"/>
      <c r="AB193" s="391"/>
      <c r="AC193" s="391"/>
      <c r="AD193" s="392"/>
      <c r="AE193" s="7"/>
      <c r="AF193" s="390"/>
      <c r="AG193" s="391"/>
      <c r="AH193" s="391"/>
      <c r="AI193" s="391"/>
      <c r="AJ193" s="391"/>
      <c r="AK193" s="391"/>
      <c r="AL193" s="391"/>
      <c r="AM193" s="391"/>
      <c r="AN193" s="391"/>
      <c r="AO193" s="391"/>
      <c r="AP193" s="391"/>
      <c r="AQ193" s="392"/>
      <c r="AR193" s="7"/>
      <c r="AS193" s="390"/>
      <c r="AT193" s="391"/>
      <c r="AU193" s="391"/>
      <c r="AV193" s="391"/>
      <c r="AW193" s="391"/>
      <c r="AX193" s="391"/>
      <c r="AY193" s="391"/>
      <c r="AZ193" s="391"/>
      <c r="BA193" s="391"/>
      <c r="BB193" s="391"/>
      <c r="BC193" s="391"/>
      <c r="BD193" s="392"/>
    </row>
    <row r="194" spans="1:56" ht="23" x14ac:dyDescent="0.35">
      <c r="A194" s="37" t="s">
        <v>51</v>
      </c>
      <c r="B194" s="37" t="s">
        <v>179</v>
      </c>
      <c r="C194" s="37">
        <v>138</v>
      </c>
      <c r="E194" s="72" t="s">
        <v>209</v>
      </c>
      <c r="F194" s="374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Q194" s="381"/>
      <c r="R194" s="7"/>
      <c r="S194" s="374"/>
      <c r="T194" s="39"/>
      <c r="U194" s="39"/>
      <c r="V194" s="39"/>
      <c r="W194" s="39"/>
      <c r="X194" s="39"/>
      <c r="Y194" s="39"/>
      <c r="Z194" s="39"/>
      <c r="AA194" s="39"/>
      <c r="AB194" s="39"/>
      <c r="AC194" s="39"/>
      <c r="AD194" s="381"/>
      <c r="AE194" s="7"/>
      <c r="AF194" s="374"/>
      <c r="AG194" s="39"/>
      <c r="AH194" s="39"/>
      <c r="AI194" s="39"/>
      <c r="AJ194" s="39"/>
      <c r="AK194" s="39"/>
      <c r="AL194" s="39"/>
      <c r="AM194" s="39"/>
      <c r="AN194" s="39"/>
      <c r="AO194" s="39"/>
      <c r="AP194" s="39"/>
      <c r="AQ194" s="381"/>
      <c r="AR194" s="7"/>
      <c r="AS194" s="374"/>
      <c r="AT194" s="39"/>
      <c r="AU194" s="39"/>
      <c r="AV194" s="39"/>
      <c r="AW194" s="39"/>
      <c r="AX194" s="39"/>
      <c r="AY194" s="39"/>
      <c r="AZ194" s="39"/>
      <c r="BA194" s="39"/>
      <c r="BB194" s="39"/>
      <c r="BC194" s="39"/>
      <c r="BD194" s="381"/>
    </row>
    <row r="195" spans="1:56" ht="23" x14ac:dyDescent="0.35">
      <c r="A195" s="37" t="s">
        <v>51</v>
      </c>
      <c r="B195" s="37" t="s">
        <v>180</v>
      </c>
      <c r="C195" s="37">
        <v>139</v>
      </c>
      <c r="E195" s="72" t="s">
        <v>210</v>
      </c>
      <c r="F195" s="390"/>
      <c r="G195" s="391"/>
      <c r="H195" s="391"/>
      <c r="I195" s="391"/>
      <c r="J195" s="391"/>
      <c r="K195" s="391"/>
      <c r="L195" s="391"/>
      <c r="M195" s="391"/>
      <c r="N195" s="391"/>
      <c r="O195" s="391"/>
      <c r="P195" s="391"/>
      <c r="Q195" s="392"/>
      <c r="R195" s="7"/>
      <c r="S195" s="390"/>
      <c r="T195" s="391"/>
      <c r="U195" s="391"/>
      <c r="V195" s="391"/>
      <c r="W195" s="391"/>
      <c r="X195" s="391"/>
      <c r="Y195" s="391"/>
      <c r="Z195" s="391"/>
      <c r="AA195" s="391"/>
      <c r="AB195" s="391"/>
      <c r="AC195" s="391"/>
      <c r="AD195" s="392"/>
      <c r="AE195" s="7"/>
      <c r="AF195" s="390"/>
      <c r="AG195" s="391"/>
      <c r="AH195" s="391"/>
      <c r="AI195" s="391"/>
      <c r="AJ195" s="391"/>
      <c r="AK195" s="391"/>
      <c r="AL195" s="391"/>
      <c r="AM195" s="391"/>
      <c r="AN195" s="391"/>
      <c r="AO195" s="391"/>
      <c r="AP195" s="391"/>
      <c r="AQ195" s="392"/>
      <c r="AR195" s="7"/>
      <c r="AS195" s="390"/>
      <c r="AT195" s="391"/>
      <c r="AU195" s="391"/>
      <c r="AV195" s="391"/>
      <c r="AW195" s="391"/>
      <c r="AX195" s="391"/>
      <c r="AY195" s="391"/>
      <c r="AZ195" s="391"/>
      <c r="BA195" s="391"/>
      <c r="BB195" s="391"/>
      <c r="BC195" s="391"/>
      <c r="BD195" s="392"/>
    </row>
    <row r="196" spans="1:56" ht="23" x14ac:dyDescent="0.35">
      <c r="A196" s="37" t="s">
        <v>51</v>
      </c>
      <c r="B196" s="37" t="s">
        <v>181</v>
      </c>
      <c r="C196" s="37">
        <v>140</v>
      </c>
      <c r="E196" s="72" t="s">
        <v>211</v>
      </c>
      <c r="F196" s="390"/>
      <c r="G196" s="391"/>
      <c r="H196" s="391"/>
      <c r="I196" s="391"/>
      <c r="J196" s="391"/>
      <c r="K196" s="391"/>
      <c r="L196" s="391"/>
      <c r="M196" s="391"/>
      <c r="N196" s="391"/>
      <c r="O196" s="391"/>
      <c r="P196" s="391"/>
      <c r="Q196" s="392"/>
      <c r="R196" s="7"/>
      <c r="S196" s="390"/>
      <c r="T196" s="391"/>
      <c r="U196" s="391"/>
      <c r="V196" s="391"/>
      <c r="W196" s="391"/>
      <c r="X196" s="391"/>
      <c r="Y196" s="391"/>
      <c r="Z196" s="391"/>
      <c r="AA196" s="391"/>
      <c r="AB196" s="391"/>
      <c r="AC196" s="391"/>
      <c r="AD196" s="392"/>
      <c r="AE196" s="7"/>
      <c r="AF196" s="390"/>
      <c r="AG196" s="391"/>
      <c r="AH196" s="391"/>
      <c r="AI196" s="391"/>
      <c r="AJ196" s="391"/>
      <c r="AK196" s="391"/>
      <c r="AL196" s="391"/>
      <c r="AM196" s="391"/>
      <c r="AN196" s="391"/>
      <c r="AO196" s="391"/>
      <c r="AP196" s="391"/>
      <c r="AQ196" s="392"/>
      <c r="AR196" s="7"/>
      <c r="AS196" s="390"/>
      <c r="AT196" s="391"/>
      <c r="AU196" s="391"/>
      <c r="AV196" s="391"/>
      <c r="AW196" s="391"/>
      <c r="AX196" s="391"/>
      <c r="AY196" s="391"/>
      <c r="AZ196" s="391"/>
      <c r="BA196" s="391"/>
      <c r="BB196" s="391"/>
      <c r="BC196" s="391"/>
      <c r="BD196" s="392"/>
    </row>
    <row r="197" spans="1:56" ht="23" x14ac:dyDescent="0.35">
      <c r="A197" s="37" t="s">
        <v>51</v>
      </c>
      <c r="B197" s="37" t="s">
        <v>182</v>
      </c>
      <c r="C197" s="37">
        <v>141</v>
      </c>
      <c r="E197" s="72" t="s">
        <v>212</v>
      </c>
      <c r="F197" s="390"/>
      <c r="G197" s="391"/>
      <c r="H197" s="391"/>
      <c r="I197" s="391"/>
      <c r="J197" s="391"/>
      <c r="K197" s="391"/>
      <c r="L197" s="391"/>
      <c r="M197" s="391"/>
      <c r="N197" s="391"/>
      <c r="O197" s="391"/>
      <c r="P197" s="391"/>
      <c r="Q197" s="392"/>
      <c r="R197" s="7"/>
      <c r="S197" s="390"/>
      <c r="T197" s="391"/>
      <c r="U197" s="391"/>
      <c r="V197" s="391"/>
      <c r="W197" s="391"/>
      <c r="X197" s="391"/>
      <c r="Y197" s="391"/>
      <c r="Z197" s="391"/>
      <c r="AA197" s="391"/>
      <c r="AB197" s="391"/>
      <c r="AC197" s="391"/>
      <c r="AD197" s="392"/>
      <c r="AE197" s="7"/>
      <c r="AF197" s="390"/>
      <c r="AG197" s="391"/>
      <c r="AH197" s="391"/>
      <c r="AI197" s="391"/>
      <c r="AJ197" s="391"/>
      <c r="AK197" s="391"/>
      <c r="AL197" s="391"/>
      <c r="AM197" s="391"/>
      <c r="AN197" s="391"/>
      <c r="AO197" s="391"/>
      <c r="AP197" s="391"/>
      <c r="AQ197" s="392"/>
      <c r="AR197" s="7"/>
      <c r="AS197" s="390"/>
      <c r="AT197" s="391"/>
      <c r="AU197" s="391"/>
      <c r="AV197" s="391"/>
      <c r="AW197" s="391"/>
      <c r="AX197" s="391"/>
      <c r="AY197" s="391"/>
      <c r="AZ197" s="391"/>
      <c r="BA197" s="391"/>
      <c r="BB197" s="391"/>
      <c r="BC197" s="391"/>
      <c r="BD197" s="392"/>
    </row>
    <row r="198" spans="1:56" ht="23" x14ac:dyDescent="0.35">
      <c r="A198" s="37" t="s">
        <v>51</v>
      </c>
      <c r="B198" s="37" t="s">
        <v>183</v>
      </c>
      <c r="C198" s="37">
        <v>142</v>
      </c>
      <c r="E198" s="47" t="s">
        <v>213</v>
      </c>
      <c r="F198" s="374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81"/>
      <c r="R198" s="7"/>
      <c r="S198" s="374"/>
      <c r="T198" s="39"/>
      <c r="U198" s="39"/>
      <c r="V198" s="39"/>
      <c r="W198" s="39"/>
      <c r="X198" s="39"/>
      <c r="Y198" s="39"/>
      <c r="Z198" s="39"/>
      <c r="AA198" s="39"/>
      <c r="AB198" s="39"/>
      <c r="AC198" s="39"/>
      <c r="AD198" s="381"/>
      <c r="AE198" s="7"/>
      <c r="AF198" s="374"/>
      <c r="AG198" s="39"/>
      <c r="AH198" s="39"/>
      <c r="AI198" s="39"/>
      <c r="AJ198" s="39"/>
      <c r="AK198" s="39"/>
      <c r="AL198" s="39"/>
      <c r="AM198" s="39"/>
      <c r="AN198" s="39"/>
      <c r="AO198" s="39"/>
      <c r="AP198" s="39"/>
      <c r="AQ198" s="381"/>
      <c r="AR198" s="7"/>
      <c r="AS198" s="374"/>
      <c r="AT198" s="39"/>
      <c r="AU198" s="39"/>
      <c r="AV198" s="39"/>
      <c r="AW198" s="39"/>
      <c r="AX198" s="39"/>
      <c r="AY198" s="39"/>
      <c r="AZ198" s="39"/>
      <c r="BA198" s="39"/>
      <c r="BB198" s="39"/>
      <c r="BC198" s="39"/>
      <c r="BD198" s="381"/>
    </row>
    <row r="199" spans="1:56" ht="23" x14ac:dyDescent="0.35">
      <c r="A199" s="37" t="s">
        <v>51</v>
      </c>
      <c r="B199" s="37" t="s">
        <v>184</v>
      </c>
      <c r="C199" s="37">
        <v>143</v>
      </c>
      <c r="E199" s="267" t="s">
        <v>214</v>
      </c>
      <c r="F199" s="374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81"/>
      <c r="R199" s="7"/>
      <c r="S199" s="390"/>
      <c r="T199" s="391"/>
      <c r="U199" s="391"/>
      <c r="V199" s="391"/>
      <c r="W199" s="391"/>
      <c r="X199" s="391"/>
      <c r="Y199" s="391"/>
      <c r="Z199" s="391"/>
      <c r="AA199" s="391"/>
      <c r="AB199" s="391"/>
      <c r="AC199" s="391"/>
      <c r="AD199" s="392"/>
      <c r="AE199" s="7"/>
      <c r="AF199" s="374"/>
      <c r="AG199" s="39"/>
      <c r="AH199" s="39"/>
      <c r="AI199" s="39"/>
      <c r="AJ199" s="39"/>
      <c r="AK199" s="39"/>
      <c r="AL199" s="39"/>
      <c r="AM199" s="39"/>
      <c r="AN199" s="39"/>
      <c r="AO199" s="39"/>
      <c r="AP199" s="39"/>
      <c r="AQ199" s="381"/>
      <c r="AR199" s="7"/>
      <c r="AS199" s="374"/>
      <c r="AT199" s="39"/>
      <c r="AU199" s="39"/>
      <c r="AV199" s="39"/>
      <c r="AW199" s="39"/>
      <c r="AX199" s="39"/>
      <c r="AY199" s="39"/>
      <c r="AZ199" s="39"/>
      <c r="BA199" s="39"/>
      <c r="BB199" s="39"/>
      <c r="BC199" s="39"/>
      <c r="BD199" s="381"/>
    </row>
    <row r="200" spans="1:56" ht="23" x14ac:dyDescent="0.35">
      <c r="A200" s="37" t="s">
        <v>51</v>
      </c>
      <c r="B200" s="37" t="s">
        <v>185</v>
      </c>
      <c r="C200" s="37">
        <v>144</v>
      </c>
      <c r="E200" s="267" t="s">
        <v>215</v>
      </c>
      <c r="F200" s="374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81"/>
      <c r="R200" s="7"/>
      <c r="S200" s="374"/>
      <c r="T200" s="39"/>
      <c r="U200" s="39"/>
      <c r="V200" s="39"/>
      <c r="W200" s="39"/>
      <c r="X200" s="39"/>
      <c r="Y200" s="39"/>
      <c r="Z200" s="39"/>
      <c r="AA200" s="39"/>
      <c r="AB200" s="39"/>
      <c r="AC200" s="39"/>
      <c r="AD200" s="381"/>
      <c r="AE200" s="7"/>
      <c r="AF200" s="374"/>
      <c r="AG200" s="39"/>
      <c r="AH200" s="39"/>
      <c r="AI200" s="39"/>
      <c r="AJ200" s="39"/>
      <c r="AK200" s="39"/>
      <c r="AL200" s="39"/>
      <c r="AM200" s="39"/>
      <c r="AN200" s="39"/>
      <c r="AO200" s="39"/>
      <c r="AP200" s="39"/>
      <c r="AQ200" s="381"/>
      <c r="AR200" s="7"/>
      <c r="AS200" s="374"/>
      <c r="AT200" s="39"/>
      <c r="AU200" s="39"/>
      <c r="AV200" s="39"/>
      <c r="AW200" s="39"/>
      <c r="AX200" s="39"/>
      <c r="AY200" s="39"/>
      <c r="AZ200" s="39"/>
      <c r="BA200" s="39"/>
      <c r="BB200" s="39"/>
      <c r="BC200" s="39"/>
      <c r="BD200" s="381"/>
    </row>
    <row r="201" spans="1:56" ht="23" x14ac:dyDescent="0.35">
      <c r="B201" s="37"/>
      <c r="C201" s="37"/>
      <c r="E201" s="46" t="s">
        <v>217</v>
      </c>
      <c r="F201" s="327"/>
      <c r="G201" s="326"/>
      <c r="H201" s="326"/>
      <c r="I201" s="326"/>
      <c r="J201" s="326"/>
      <c r="K201" s="326"/>
      <c r="L201" s="326"/>
      <c r="M201" s="326"/>
      <c r="N201" s="326"/>
      <c r="O201" s="326"/>
      <c r="P201" s="326"/>
      <c r="Q201" s="9"/>
      <c r="R201" s="7"/>
      <c r="S201" s="327"/>
      <c r="T201" s="326"/>
      <c r="U201" s="326"/>
      <c r="V201" s="326"/>
      <c r="W201" s="326"/>
      <c r="X201" s="326"/>
      <c r="Y201" s="326"/>
      <c r="Z201" s="326"/>
      <c r="AA201" s="326"/>
      <c r="AB201" s="326"/>
      <c r="AC201" s="326"/>
      <c r="AD201" s="9"/>
      <c r="AE201" s="7"/>
      <c r="AF201" s="327"/>
      <c r="AG201" s="326"/>
      <c r="AH201" s="326"/>
      <c r="AI201" s="326"/>
      <c r="AJ201" s="326"/>
      <c r="AK201" s="326"/>
      <c r="AL201" s="326"/>
      <c r="AM201" s="326"/>
      <c r="AN201" s="326"/>
      <c r="AO201" s="326"/>
      <c r="AP201" s="326"/>
      <c r="AQ201" s="9"/>
      <c r="AR201" s="7"/>
      <c r="AS201" s="327"/>
      <c r="AT201" s="326"/>
      <c r="AU201" s="326"/>
      <c r="AV201" s="326"/>
      <c r="AW201" s="326"/>
      <c r="AX201" s="326"/>
      <c r="AY201" s="326"/>
      <c r="AZ201" s="326"/>
      <c r="BA201" s="326"/>
      <c r="BB201" s="326"/>
      <c r="BC201" s="326"/>
      <c r="BD201" s="9"/>
    </row>
    <row r="202" spans="1:56" ht="23" x14ac:dyDescent="0.35">
      <c r="A202" s="37" t="s">
        <v>51</v>
      </c>
      <c r="B202" s="37" t="s">
        <v>186</v>
      </c>
      <c r="C202" s="37">
        <v>145</v>
      </c>
      <c r="E202" s="69" t="s">
        <v>218</v>
      </c>
      <c r="F202" s="42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81"/>
      <c r="R202" s="7"/>
      <c r="S202" s="393"/>
      <c r="T202" s="391"/>
      <c r="U202" s="391"/>
      <c r="V202" s="391"/>
      <c r="W202" s="391"/>
      <c r="X202" s="391"/>
      <c r="Y202" s="391"/>
      <c r="Z202" s="391"/>
      <c r="AA202" s="391"/>
      <c r="AB202" s="391"/>
      <c r="AC202" s="391"/>
      <c r="AD202" s="392"/>
      <c r="AE202" s="7"/>
      <c r="AF202" s="42"/>
      <c r="AG202" s="39"/>
      <c r="AH202" s="39"/>
      <c r="AI202" s="39"/>
      <c r="AJ202" s="39"/>
      <c r="AK202" s="39"/>
      <c r="AL202" s="39"/>
      <c r="AM202" s="39"/>
      <c r="AN202" s="39"/>
      <c r="AO202" s="39"/>
      <c r="AP202" s="39"/>
      <c r="AQ202" s="381"/>
      <c r="AR202" s="7"/>
      <c r="AS202" s="42"/>
      <c r="AT202" s="39"/>
      <c r="AU202" s="39"/>
      <c r="AV202" s="39"/>
      <c r="AW202" s="39"/>
      <c r="AX202" s="39"/>
      <c r="AY202" s="39"/>
      <c r="AZ202" s="39"/>
      <c r="BA202" s="39"/>
      <c r="BB202" s="39"/>
      <c r="BC202" s="39"/>
      <c r="BD202" s="381"/>
    </row>
    <row r="203" spans="1:56" ht="23" x14ac:dyDescent="0.35">
      <c r="A203" s="37" t="s">
        <v>51</v>
      </c>
      <c r="B203" s="37" t="s">
        <v>187</v>
      </c>
      <c r="C203" s="37">
        <v>146</v>
      </c>
      <c r="E203" s="69" t="s">
        <v>319</v>
      </c>
      <c r="F203" s="390"/>
      <c r="G203" s="391"/>
      <c r="H203" s="391"/>
      <c r="I203" s="391"/>
      <c r="J203" s="391"/>
      <c r="K203" s="391"/>
      <c r="L203" s="391"/>
      <c r="M203" s="391"/>
      <c r="N203" s="391"/>
      <c r="O203" s="391"/>
      <c r="P203" s="391"/>
      <c r="Q203" s="392"/>
      <c r="S203" s="390"/>
      <c r="T203" s="391"/>
      <c r="U203" s="391"/>
      <c r="V203" s="391"/>
      <c r="W203" s="391"/>
      <c r="X203" s="391"/>
      <c r="Y203" s="391"/>
      <c r="Z203" s="391"/>
      <c r="AA203" s="391"/>
      <c r="AB203" s="391"/>
      <c r="AC203" s="391"/>
      <c r="AD203" s="392"/>
      <c r="AF203" s="390"/>
      <c r="AG203" s="391"/>
      <c r="AH203" s="391"/>
      <c r="AI203" s="391"/>
      <c r="AJ203" s="391"/>
      <c r="AK203" s="391"/>
      <c r="AL203" s="391"/>
      <c r="AM203" s="391"/>
      <c r="AN203" s="391"/>
      <c r="AO203" s="391"/>
      <c r="AP203" s="391"/>
      <c r="AQ203" s="392"/>
      <c r="AS203" s="390"/>
      <c r="AT203" s="391"/>
      <c r="AU203" s="391"/>
      <c r="AV203" s="391"/>
      <c r="AW203" s="391"/>
      <c r="AX203" s="391"/>
      <c r="AY203" s="391"/>
      <c r="AZ203" s="391"/>
      <c r="BA203" s="391"/>
      <c r="BB203" s="391"/>
      <c r="BC203" s="391"/>
      <c r="BD203" s="392"/>
    </row>
    <row r="204" spans="1:56" ht="23" x14ac:dyDescent="0.35">
      <c r="A204" s="37" t="s">
        <v>51</v>
      </c>
      <c r="B204" s="37" t="s">
        <v>188</v>
      </c>
      <c r="C204" s="37">
        <v>147</v>
      </c>
      <c r="E204" s="69" t="s">
        <v>220</v>
      </c>
      <c r="F204" s="390"/>
      <c r="G204" s="391"/>
      <c r="H204" s="391"/>
      <c r="I204" s="391"/>
      <c r="J204" s="391"/>
      <c r="K204" s="391"/>
      <c r="L204" s="391"/>
      <c r="M204" s="391"/>
      <c r="N204" s="391"/>
      <c r="O204" s="391"/>
      <c r="P204" s="391"/>
      <c r="Q204" s="392"/>
      <c r="R204" s="7"/>
      <c r="S204" s="374"/>
      <c r="T204" s="39"/>
      <c r="U204" s="39"/>
      <c r="V204" s="39"/>
      <c r="W204" s="39"/>
      <c r="X204" s="39"/>
      <c r="Y204" s="39"/>
      <c r="Z204" s="39"/>
      <c r="AA204" s="39"/>
      <c r="AB204" s="39"/>
      <c r="AC204" s="39"/>
      <c r="AD204" s="381"/>
      <c r="AE204" s="7"/>
      <c r="AF204" s="374"/>
      <c r="AG204" s="39"/>
      <c r="AH204" s="39"/>
      <c r="AI204" s="39"/>
      <c r="AJ204" s="39"/>
      <c r="AK204" s="39"/>
      <c r="AL204" s="39"/>
      <c r="AM204" s="39"/>
      <c r="AN204" s="39"/>
      <c r="AO204" s="39"/>
      <c r="AP204" s="39"/>
      <c r="AQ204" s="381"/>
      <c r="AR204" s="7"/>
      <c r="AS204" s="390"/>
      <c r="AT204" s="391"/>
      <c r="AU204" s="391"/>
      <c r="AV204" s="391"/>
      <c r="AW204" s="391"/>
      <c r="AX204" s="391"/>
      <c r="AY204" s="391"/>
      <c r="AZ204" s="391"/>
      <c r="BA204" s="391"/>
      <c r="BB204" s="391"/>
      <c r="BC204" s="391"/>
      <c r="BD204" s="392"/>
    </row>
    <row r="205" spans="1:56" ht="23" x14ac:dyDescent="0.35">
      <c r="B205" s="37"/>
      <c r="C205" s="37"/>
      <c r="E205" s="46" t="s">
        <v>222</v>
      </c>
      <c r="F205" s="327"/>
      <c r="G205" s="326"/>
      <c r="H205" s="326"/>
      <c r="I205" s="326"/>
      <c r="J205" s="326"/>
      <c r="K205" s="326"/>
      <c r="L205" s="326"/>
      <c r="M205" s="326"/>
      <c r="N205" s="326"/>
      <c r="O205" s="326"/>
      <c r="P205" s="326"/>
      <c r="Q205" s="9"/>
      <c r="R205" s="7"/>
      <c r="S205" s="327"/>
      <c r="T205" s="326"/>
      <c r="U205" s="326"/>
      <c r="V205" s="326"/>
      <c r="W205" s="326"/>
      <c r="X205" s="326"/>
      <c r="Y205" s="326"/>
      <c r="Z205" s="326"/>
      <c r="AA205" s="326"/>
      <c r="AB205" s="326"/>
      <c r="AC205" s="326"/>
      <c r="AD205" s="9"/>
      <c r="AE205" s="7"/>
      <c r="AF205" s="327"/>
      <c r="AG205" s="326"/>
      <c r="AH205" s="326"/>
      <c r="AI205" s="326"/>
      <c r="AJ205" s="326"/>
      <c r="AK205" s="326"/>
      <c r="AL205" s="326"/>
      <c r="AM205" s="326"/>
      <c r="AN205" s="326"/>
      <c r="AO205" s="326"/>
      <c r="AP205" s="326"/>
      <c r="AQ205" s="9"/>
      <c r="AR205" s="7"/>
      <c r="AS205" s="327"/>
      <c r="AT205" s="326"/>
      <c r="AU205" s="326"/>
      <c r="AV205" s="326"/>
      <c r="AW205" s="326"/>
      <c r="AX205" s="326"/>
      <c r="AY205" s="326"/>
      <c r="AZ205" s="326"/>
      <c r="BA205" s="326"/>
      <c r="BB205" s="326"/>
      <c r="BC205" s="326"/>
      <c r="BD205" s="9"/>
    </row>
    <row r="206" spans="1:56" ht="23" x14ac:dyDescent="0.35">
      <c r="A206" s="37" t="s">
        <v>51</v>
      </c>
      <c r="B206" s="37" t="s">
        <v>189</v>
      </c>
      <c r="C206" s="37">
        <v>148</v>
      </c>
      <c r="E206" s="69" t="s">
        <v>223</v>
      </c>
      <c r="F206" s="390"/>
      <c r="G206" s="391"/>
      <c r="H206" s="391"/>
      <c r="I206" s="391"/>
      <c r="J206" s="391"/>
      <c r="K206" s="391"/>
      <c r="L206" s="391"/>
      <c r="M206" s="391"/>
      <c r="N206" s="391"/>
      <c r="O206" s="391"/>
      <c r="P206" s="391"/>
      <c r="Q206" s="392"/>
      <c r="R206" s="7"/>
      <c r="S206" s="390"/>
      <c r="T206" s="391"/>
      <c r="U206" s="391"/>
      <c r="V206" s="391"/>
      <c r="W206" s="391"/>
      <c r="X206" s="391"/>
      <c r="Y206" s="391"/>
      <c r="Z206" s="391"/>
      <c r="AA206" s="391"/>
      <c r="AB206" s="391"/>
      <c r="AC206" s="391"/>
      <c r="AD206" s="392"/>
      <c r="AE206" s="7"/>
      <c r="AF206" s="390"/>
      <c r="AG206" s="391"/>
      <c r="AH206" s="391"/>
      <c r="AI206" s="391"/>
      <c r="AJ206" s="391"/>
      <c r="AK206" s="391"/>
      <c r="AL206" s="391"/>
      <c r="AM206" s="391"/>
      <c r="AN206" s="391"/>
      <c r="AO206" s="391"/>
      <c r="AP206" s="391"/>
      <c r="AQ206" s="392"/>
      <c r="AR206" s="7"/>
      <c r="AS206" s="390"/>
      <c r="AT206" s="391"/>
      <c r="AU206" s="391"/>
      <c r="AV206" s="391"/>
      <c r="AW206" s="391"/>
      <c r="AX206" s="391"/>
      <c r="AY206" s="391"/>
      <c r="AZ206" s="391"/>
      <c r="BA206" s="391"/>
      <c r="BB206" s="391"/>
      <c r="BC206" s="391"/>
      <c r="BD206" s="392"/>
    </row>
    <row r="207" spans="1:56" ht="23" x14ac:dyDescent="0.35">
      <c r="A207" s="37" t="s">
        <v>51</v>
      </c>
      <c r="B207" s="37" t="s">
        <v>190</v>
      </c>
      <c r="C207" s="37">
        <v>149</v>
      </c>
      <c r="E207" s="69" t="s">
        <v>224</v>
      </c>
      <c r="F207" s="390"/>
      <c r="G207" s="391"/>
      <c r="H207" s="391"/>
      <c r="I207" s="391"/>
      <c r="J207" s="391"/>
      <c r="K207" s="391"/>
      <c r="L207" s="391"/>
      <c r="M207" s="391"/>
      <c r="N207" s="391"/>
      <c r="O207" s="391"/>
      <c r="P207" s="391"/>
      <c r="Q207" s="392"/>
      <c r="R207" s="7"/>
      <c r="S207" s="390"/>
      <c r="T207" s="391"/>
      <c r="U207" s="391"/>
      <c r="V207" s="391"/>
      <c r="W207" s="391"/>
      <c r="X207" s="391"/>
      <c r="Y207" s="391"/>
      <c r="Z207" s="391"/>
      <c r="AA207" s="391"/>
      <c r="AB207" s="391"/>
      <c r="AC207" s="391"/>
      <c r="AD207" s="392"/>
      <c r="AE207" s="7"/>
      <c r="AF207" s="390"/>
      <c r="AG207" s="391"/>
      <c r="AH207" s="391"/>
      <c r="AI207" s="391"/>
      <c r="AJ207" s="391"/>
      <c r="AK207" s="391"/>
      <c r="AL207" s="391"/>
      <c r="AM207" s="391"/>
      <c r="AN207" s="391"/>
      <c r="AO207" s="391"/>
      <c r="AP207" s="391"/>
      <c r="AQ207" s="392"/>
      <c r="AR207" s="7"/>
      <c r="AS207" s="390"/>
      <c r="AT207" s="391"/>
      <c r="AU207" s="391"/>
      <c r="AV207" s="391"/>
      <c r="AW207" s="391"/>
      <c r="AX207" s="391"/>
      <c r="AY207" s="391"/>
      <c r="AZ207" s="391"/>
      <c r="BA207" s="391"/>
      <c r="BB207" s="391"/>
      <c r="BC207" s="391"/>
      <c r="BD207" s="392"/>
    </row>
    <row r="208" spans="1:56" ht="23" x14ac:dyDescent="0.35">
      <c r="A208" s="37" t="s">
        <v>51</v>
      </c>
      <c r="B208" s="37" t="s">
        <v>191</v>
      </c>
      <c r="C208" s="37">
        <v>150</v>
      </c>
      <c r="E208" s="69" t="s">
        <v>225</v>
      </c>
      <c r="F208" s="390"/>
      <c r="G208" s="391"/>
      <c r="H208" s="391"/>
      <c r="I208" s="391"/>
      <c r="J208" s="391"/>
      <c r="K208" s="391"/>
      <c r="L208" s="391"/>
      <c r="M208" s="391"/>
      <c r="N208" s="391"/>
      <c r="O208" s="391"/>
      <c r="P208" s="391"/>
      <c r="Q208" s="392"/>
      <c r="R208" s="7"/>
      <c r="S208" s="390"/>
      <c r="T208" s="391"/>
      <c r="U208" s="391"/>
      <c r="V208" s="391"/>
      <c r="W208" s="391"/>
      <c r="X208" s="391"/>
      <c r="Y208" s="391"/>
      <c r="Z208" s="391"/>
      <c r="AA208" s="391"/>
      <c r="AB208" s="391"/>
      <c r="AC208" s="391"/>
      <c r="AD208" s="392"/>
      <c r="AE208" s="7"/>
      <c r="AF208" s="390"/>
      <c r="AG208" s="391"/>
      <c r="AH208" s="391"/>
      <c r="AI208" s="391"/>
      <c r="AJ208" s="391"/>
      <c r="AK208" s="391"/>
      <c r="AL208" s="391"/>
      <c r="AM208" s="391"/>
      <c r="AN208" s="391"/>
      <c r="AO208" s="391"/>
      <c r="AP208" s="391"/>
      <c r="AQ208" s="392"/>
      <c r="AR208" s="7"/>
      <c r="AS208" s="390"/>
      <c r="AT208" s="391"/>
      <c r="AU208" s="391"/>
      <c r="AV208" s="391"/>
      <c r="AW208" s="391"/>
      <c r="AX208" s="391"/>
      <c r="AY208" s="391"/>
      <c r="AZ208" s="391"/>
      <c r="BA208" s="391"/>
      <c r="BB208" s="391"/>
      <c r="BC208" s="391"/>
      <c r="BD208" s="392"/>
    </row>
    <row r="209" spans="1:56" ht="23" x14ac:dyDescent="0.35">
      <c r="A209" s="37" t="s">
        <v>51</v>
      </c>
      <c r="B209" s="37" t="s">
        <v>192</v>
      </c>
      <c r="C209" s="37">
        <v>151</v>
      </c>
      <c r="E209" s="69" t="s">
        <v>226</v>
      </c>
      <c r="F209" s="390"/>
      <c r="G209" s="391"/>
      <c r="H209" s="391"/>
      <c r="I209" s="391"/>
      <c r="J209" s="391"/>
      <c r="K209" s="391"/>
      <c r="L209" s="391"/>
      <c r="M209" s="391"/>
      <c r="N209" s="391"/>
      <c r="O209" s="391"/>
      <c r="P209" s="391"/>
      <c r="Q209" s="392"/>
      <c r="R209" s="7"/>
      <c r="S209" s="390"/>
      <c r="T209" s="391"/>
      <c r="U209" s="391"/>
      <c r="V209" s="391"/>
      <c r="W209" s="391"/>
      <c r="X209" s="391"/>
      <c r="Y209" s="391"/>
      <c r="Z209" s="391"/>
      <c r="AA209" s="391"/>
      <c r="AB209" s="391"/>
      <c r="AC209" s="391"/>
      <c r="AD209" s="392"/>
      <c r="AE209" s="7"/>
      <c r="AF209" s="390"/>
      <c r="AG209" s="391"/>
      <c r="AH209" s="391"/>
      <c r="AI209" s="391"/>
      <c r="AJ209" s="391"/>
      <c r="AK209" s="391"/>
      <c r="AL209" s="391"/>
      <c r="AM209" s="391"/>
      <c r="AN209" s="391"/>
      <c r="AO209" s="391"/>
      <c r="AP209" s="391"/>
      <c r="AQ209" s="392"/>
      <c r="AR209" s="7"/>
      <c r="AS209" s="390"/>
      <c r="AT209" s="391"/>
      <c r="AU209" s="391"/>
      <c r="AV209" s="391"/>
      <c r="AW209" s="391"/>
      <c r="AX209" s="391"/>
      <c r="AY209" s="391"/>
      <c r="AZ209" s="391"/>
      <c r="BA209" s="391"/>
      <c r="BB209" s="391"/>
      <c r="BC209" s="391"/>
      <c r="BD209" s="392"/>
    </row>
    <row r="210" spans="1:56" ht="23" x14ac:dyDescent="0.35">
      <c r="A210" s="37" t="s">
        <v>51</v>
      </c>
      <c r="B210" s="37" t="s">
        <v>193</v>
      </c>
      <c r="C210" s="37">
        <v>152</v>
      </c>
      <c r="E210" s="69" t="s">
        <v>227</v>
      </c>
      <c r="F210" s="390"/>
      <c r="G210" s="391"/>
      <c r="H210" s="391"/>
      <c r="I210" s="391"/>
      <c r="J210" s="391"/>
      <c r="K210" s="391"/>
      <c r="L210" s="391"/>
      <c r="M210" s="391"/>
      <c r="N210" s="391"/>
      <c r="O210" s="391"/>
      <c r="P210" s="391"/>
      <c r="Q210" s="392"/>
      <c r="R210" s="7"/>
      <c r="S210" s="374"/>
      <c r="T210" s="39"/>
      <c r="U210" s="39"/>
      <c r="V210" s="39"/>
      <c r="W210" s="39"/>
      <c r="X210" s="39"/>
      <c r="Y210" s="39"/>
      <c r="Z210" s="39"/>
      <c r="AA210" s="39"/>
      <c r="AB210" s="39"/>
      <c r="AC210" s="39"/>
      <c r="AD210" s="381"/>
      <c r="AE210" s="7"/>
      <c r="AF210" s="374"/>
      <c r="AG210" s="39"/>
      <c r="AH210" s="39"/>
      <c r="AI210" s="39"/>
      <c r="AJ210" s="39"/>
      <c r="AK210" s="39"/>
      <c r="AL210" s="39"/>
      <c r="AM210" s="39"/>
      <c r="AN210" s="39"/>
      <c r="AO210" s="39"/>
      <c r="AP210" s="39"/>
      <c r="AQ210" s="381"/>
      <c r="AR210" s="7"/>
      <c r="AS210" s="390"/>
      <c r="AT210" s="391"/>
      <c r="AU210" s="391"/>
      <c r="AV210" s="391"/>
      <c r="AW210" s="391"/>
      <c r="AX210" s="391"/>
      <c r="AY210" s="391"/>
      <c r="AZ210" s="391"/>
      <c r="BA210" s="391"/>
      <c r="BB210" s="391"/>
      <c r="BC210" s="391"/>
      <c r="BD210" s="392"/>
    </row>
    <row r="211" spans="1:56" ht="23" x14ac:dyDescent="0.35">
      <c r="C211" s="37"/>
      <c r="E211" s="45" t="s">
        <v>54</v>
      </c>
      <c r="F211" s="372"/>
      <c r="G211" s="386"/>
      <c r="H211" s="386"/>
      <c r="I211" s="386"/>
      <c r="J211" s="386"/>
      <c r="K211" s="386"/>
      <c r="L211" s="386"/>
      <c r="M211" s="386"/>
      <c r="N211" s="386"/>
      <c r="O211" s="386"/>
      <c r="P211" s="386"/>
      <c r="Q211" s="379"/>
      <c r="R211" s="7"/>
      <c r="S211" s="372"/>
      <c r="T211" s="386"/>
      <c r="U211" s="386"/>
      <c r="V211" s="386"/>
      <c r="W211" s="386"/>
      <c r="X211" s="386"/>
      <c r="Y211" s="386"/>
      <c r="Z211" s="386"/>
      <c r="AA211" s="386"/>
      <c r="AB211" s="386"/>
      <c r="AC211" s="386"/>
      <c r="AD211" s="379"/>
      <c r="AE211" s="7"/>
      <c r="AF211" s="372"/>
      <c r="AG211" s="386"/>
      <c r="AH211" s="386"/>
      <c r="AI211" s="386"/>
      <c r="AJ211" s="386"/>
      <c r="AK211" s="386"/>
      <c r="AL211" s="386"/>
      <c r="AM211" s="386"/>
      <c r="AN211" s="386"/>
      <c r="AO211" s="386"/>
      <c r="AP211" s="386"/>
      <c r="AQ211" s="379"/>
      <c r="AR211" s="7"/>
      <c r="AS211" s="372"/>
      <c r="AT211" s="386"/>
      <c r="AU211" s="386"/>
      <c r="AV211" s="386"/>
      <c r="AW211" s="386"/>
      <c r="AX211" s="386"/>
      <c r="AY211" s="386"/>
      <c r="AZ211" s="386"/>
      <c r="BA211" s="386"/>
      <c r="BB211" s="386"/>
      <c r="BC211" s="386"/>
      <c r="BD211" s="379"/>
    </row>
    <row r="212" spans="1:56" ht="23" x14ac:dyDescent="0.35">
      <c r="B212" s="57"/>
      <c r="C212" s="37"/>
      <c r="E212" s="46" t="s">
        <v>200</v>
      </c>
      <c r="F212" s="325"/>
      <c r="G212" s="326"/>
      <c r="H212" s="326"/>
      <c r="I212" s="326"/>
      <c r="J212" s="326"/>
      <c r="K212" s="326"/>
      <c r="L212" s="326"/>
      <c r="M212" s="326"/>
      <c r="N212" s="326"/>
      <c r="O212" s="326"/>
      <c r="P212" s="326"/>
      <c r="Q212" s="9"/>
      <c r="R212" s="7"/>
      <c r="S212" s="325"/>
      <c r="T212" s="326"/>
      <c r="U212" s="326"/>
      <c r="V212" s="326"/>
      <c r="W212" s="326"/>
      <c r="X212" s="326"/>
      <c r="Y212" s="326"/>
      <c r="Z212" s="326"/>
      <c r="AA212" s="326"/>
      <c r="AB212" s="326"/>
      <c r="AC212" s="326"/>
      <c r="AD212" s="9"/>
      <c r="AE212" s="7"/>
      <c r="AF212" s="325"/>
      <c r="AG212" s="326"/>
      <c r="AH212" s="326"/>
      <c r="AI212" s="326"/>
      <c r="AJ212" s="326"/>
      <c r="AK212" s="326"/>
      <c r="AL212" s="326"/>
      <c r="AM212" s="326"/>
      <c r="AN212" s="326"/>
      <c r="AO212" s="326"/>
      <c r="AP212" s="326"/>
      <c r="AQ212" s="9"/>
      <c r="AR212" s="7"/>
      <c r="AS212" s="325"/>
      <c r="AT212" s="326"/>
      <c r="AU212" s="326"/>
      <c r="AV212" s="326"/>
      <c r="AW212" s="326"/>
      <c r="AX212" s="326"/>
      <c r="AY212" s="326"/>
      <c r="AZ212" s="326"/>
      <c r="BA212" s="326"/>
      <c r="BB212" s="326"/>
      <c r="BC212" s="326"/>
      <c r="BD212" s="9"/>
    </row>
    <row r="213" spans="1:56" ht="23" x14ac:dyDescent="0.35">
      <c r="B213" s="57"/>
      <c r="C213" s="37"/>
      <c r="E213" s="262" t="s">
        <v>202</v>
      </c>
      <c r="F213" s="375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380"/>
      <c r="R213" s="7"/>
      <c r="S213" s="375"/>
      <c r="T213" s="19"/>
      <c r="U213" s="19"/>
      <c r="V213" s="19"/>
      <c r="W213" s="19"/>
      <c r="X213" s="19"/>
      <c r="Y213" s="19"/>
      <c r="Z213" s="19"/>
      <c r="AA213" s="19"/>
      <c r="AB213" s="19"/>
      <c r="AC213" s="19"/>
      <c r="AD213" s="380"/>
      <c r="AE213" s="7"/>
      <c r="AF213" s="375"/>
      <c r="AG213" s="19"/>
      <c r="AH213" s="19"/>
      <c r="AI213" s="19"/>
      <c r="AJ213" s="19"/>
      <c r="AK213" s="19"/>
      <c r="AL213" s="19"/>
      <c r="AM213" s="19"/>
      <c r="AN213" s="19"/>
      <c r="AO213" s="19"/>
      <c r="AP213" s="19"/>
      <c r="AQ213" s="380"/>
      <c r="AR213" s="7"/>
      <c r="AS213" s="375"/>
      <c r="AT213" s="19"/>
      <c r="AU213" s="19"/>
      <c r="AV213" s="19"/>
      <c r="AW213" s="19"/>
      <c r="AX213" s="19"/>
      <c r="AY213" s="19"/>
      <c r="AZ213" s="19"/>
      <c r="BA213" s="19"/>
      <c r="BB213" s="19"/>
      <c r="BC213" s="19"/>
      <c r="BD213" s="380"/>
    </row>
    <row r="214" spans="1:56" ht="23" x14ac:dyDescent="0.35">
      <c r="A214" s="37" t="s">
        <v>53</v>
      </c>
      <c r="B214" s="37" t="s">
        <v>175</v>
      </c>
      <c r="C214" s="37">
        <v>153</v>
      </c>
      <c r="E214" s="47" t="s">
        <v>308</v>
      </c>
      <c r="F214" s="374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81"/>
      <c r="R214" s="7"/>
      <c r="S214" s="390"/>
      <c r="T214" s="391"/>
      <c r="U214" s="391"/>
      <c r="V214" s="391"/>
      <c r="W214" s="391"/>
      <c r="X214" s="391"/>
      <c r="Y214" s="391"/>
      <c r="Z214" s="391"/>
      <c r="AA214" s="391"/>
      <c r="AB214" s="391"/>
      <c r="AC214" s="391"/>
      <c r="AD214" s="392"/>
      <c r="AE214" s="7"/>
      <c r="AF214" s="374"/>
      <c r="AG214" s="39"/>
      <c r="AH214" s="39"/>
      <c r="AI214" s="39"/>
      <c r="AJ214" s="39"/>
      <c r="AK214" s="39"/>
      <c r="AL214" s="39"/>
      <c r="AM214" s="39"/>
      <c r="AN214" s="39"/>
      <c r="AO214" s="39"/>
      <c r="AP214" s="39"/>
      <c r="AQ214" s="381"/>
      <c r="AR214" s="7"/>
      <c r="AS214" s="374"/>
      <c r="AT214" s="39"/>
      <c r="AU214" s="39"/>
      <c r="AV214" s="39"/>
      <c r="AW214" s="39"/>
      <c r="AX214" s="39"/>
      <c r="AY214" s="39"/>
      <c r="AZ214" s="39"/>
      <c r="BA214" s="39"/>
      <c r="BB214" s="39"/>
      <c r="BC214" s="39"/>
      <c r="BD214" s="381"/>
    </row>
    <row r="215" spans="1:56" ht="23" x14ac:dyDescent="0.35">
      <c r="B215" s="58"/>
      <c r="C215" s="37"/>
      <c r="E215" s="71" t="s">
        <v>370</v>
      </c>
      <c r="F215" s="375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380"/>
      <c r="R215" s="7"/>
      <c r="S215" s="375"/>
      <c r="T215" s="19"/>
      <c r="U215" s="19"/>
      <c r="V215" s="19"/>
      <c r="W215" s="19"/>
      <c r="X215" s="19"/>
      <c r="Y215" s="19"/>
      <c r="Z215" s="19"/>
      <c r="AA215" s="19"/>
      <c r="AB215" s="19"/>
      <c r="AC215" s="19"/>
      <c r="AD215" s="380"/>
      <c r="AE215" s="7"/>
      <c r="AF215" s="375"/>
      <c r="AG215" s="19"/>
      <c r="AH215" s="19"/>
      <c r="AI215" s="19"/>
      <c r="AJ215" s="19"/>
      <c r="AK215" s="19"/>
      <c r="AL215" s="19"/>
      <c r="AM215" s="19"/>
      <c r="AN215" s="19"/>
      <c r="AO215" s="19"/>
      <c r="AP215" s="19"/>
      <c r="AQ215" s="380"/>
      <c r="AR215" s="7"/>
      <c r="AS215" s="375"/>
      <c r="AT215" s="19"/>
      <c r="AU215" s="19"/>
      <c r="AV215" s="19"/>
      <c r="AW215" s="19"/>
      <c r="AX215" s="19"/>
      <c r="AY215" s="19"/>
      <c r="AZ215" s="19"/>
      <c r="BA215" s="19"/>
      <c r="BB215" s="19"/>
      <c r="BC215" s="19"/>
      <c r="BD215" s="380"/>
    </row>
    <row r="216" spans="1:56" ht="23" x14ac:dyDescent="0.35">
      <c r="A216" s="37" t="s">
        <v>53</v>
      </c>
      <c r="B216" s="37" t="s">
        <v>176</v>
      </c>
      <c r="C216" s="37">
        <v>154</v>
      </c>
      <c r="E216" s="72" t="s">
        <v>206</v>
      </c>
      <c r="F216" s="374"/>
      <c r="G216" s="39"/>
      <c r="H216" s="39"/>
      <c r="I216" s="39"/>
      <c r="J216" s="39"/>
      <c r="K216" s="39"/>
      <c r="L216" s="39"/>
      <c r="M216" s="39"/>
      <c r="N216" s="39"/>
      <c r="O216" s="39"/>
      <c r="P216" s="39"/>
      <c r="Q216" s="381"/>
      <c r="R216" s="7"/>
      <c r="S216" s="374"/>
      <c r="T216" s="39"/>
      <c r="U216" s="39"/>
      <c r="V216" s="39"/>
      <c r="W216" s="39"/>
      <c r="X216" s="39"/>
      <c r="Y216" s="39"/>
      <c r="Z216" s="39"/>
      <c r="AA216" s="39"/>
      <c r="AB216" s="39"/>
      <c r="AC216" s="39"/>
      <c r="AD216" s="381"/>
      <c r="AE216" s="7"/>
      <c r="AF216" s="374"/>
      <c r="AG216" s="39"/>
      <c r="AH216" s="39"/>
      <c r="AI216" s="39"/>
      <c r="AJ216" s="39"/>
      <c r="AK216" s="39"/>
      <c r="AL216" s="39"/>
      <c r="AM216" s="39"/>
      <c r="AN216" s="39"/>
      <c r="AO216" s="39"/>
      <c r="AP216" s="39"/>
      <c r="AQ216" s="381"/>
      <c r="AR216" s="7"/>
      <c r="AS216" s="374"/>
      <c r="AT216" s="39"/>
      <c r="AU216" s="39"/>
      <c r="AV216" s="39"/>
      <c r="AW216" s="39"/>
      <c r="AX216" s="39"/>
      <c r="AY216" s="39"/>
      <c r="AZ216" s="39"/>
      <c r="BA216" s="39"/>
      <c r="BB216" s="39"/>
      <c r="BC216" s="39"/>
      <c r="BD216" s="381"/>
    </row>
    <row r="217" spans="1:56" ht="23" x14ac:dyDescent="0.35">
      <c r="A217" s="37" t="s">
        <v>53</v>
      </c>
      <c r="B217" s="37" t="s">
        <v>177</v>
      </c>
      <c r="C217" s="37">
        <v>155</v>
      </c>
      <c r="E217" s="72" t="s">
        <v>207</v>
      </c>
      <c r="F217" s="390"/>
      <c r="G217" s="391"/>
      <c r="H217" s="391"/>
      <c r="I217" s="391"/>
      <c r="J217" s="391"/>
      <c r="K217" s="391"/>
      <c r="L217" s="391"/>
      <c r="M217" s="391"/>
      <c r="N217" s="391"/>
      <c r="O217" s="391"/>
      <c r="P217" s="391"/>
      <c r="Q217" s="392"/>
      <c r="R217" s="7"/>
      <c r="S217" s="390"/>
      <c r="T217" s="391"/>
      <c r="U217" s="391"/>
      <c r="V217" s="391"/>
      <c r="W217" s="391"/>
      <c r="X217" s="391"/>
      <c r="Y217" s="391"/>
      <c r="Z217" s="391"/>
      <c r="AA217" s="391"/>
      <c r="AB217" s="391"/>
      <c r="AC217" s="391"/>
      <c r="AD217" s="392"/>
      <c r="AE217" s="7"/>
      <c r="AF217" s="390"/>
      <c r="AG217" s="391"/>
      <c r="AH217" s="391"/>
      <c r="AI217" s="391"/>
      <c r="AJ217" s="391"/>
      <c r="AK217" s="391"/>
      <c r="AL217" s="391"/>
      <c r="AM217" s="391"/>
      <c r="AN217" s="391"/>
      <c r="AO217" s="391"/>
      <c r="AP217" s="391"/>
      <c r="AQ217" s="392"/>
      <c r="AR217" s="7"/>
      <c r="AS217" s="390"/>
      <c r="AT217" s="391"/>
      <c r="AU217" s="391"/>
      <c r="AV217" s="391"/>
      <c r="AW217" s="391"/>
      <c r="AX217" s="391"/>
      <c r="AY217" s="391"/>
      <c r="AZ217" s="391"/>
      <c r="BA217" s="391"/>
      <c r="BB217" s="391"/>
      <c r="BC217" s="391"/>
      <c r="BD217" s="392"/>
    </row>
    <row r="218" spans="1:56" ht="23" x14ac:dyDescent="0.35">
      <c r="A218" s="37" t="s">
        <v>53</v>
      </c>
      <c r="B218" s="37" t="s">
        <v>178</v>
      </c>
      <c r="C218" s="37">
        <v>156</v>
      </c>
      <c r="E218" s="72" t="s">
        <v>208</v>
      </c>
      <c r="F218" s="374"/>
      <c r="G218" s="39"/>
      <c r="H218" s="39"/>
      <c r="I218" s="39"/>
      <c r="J218" s="39"/>
      <c r="K218" s="39"/>
      <c r="L218" s="39"/>
      <c r="M218" s="39"/>
      <c r="N218" s="39"/>
      <c r="O218" s="39"/>
      <c r="P218" s="39"/>
      <c r="Q218" s="381"/>
      <c r="R218" s="7"/>
      <c r="S218" s="374"/>
      <c r="T218" s="39"/>
      <c r="U218" s="39"/>
      <c r="V218" s="39"/>
      <c r="W218" s="39"/>
      <c r="X218" s="39"/>
      <c r="Y218" s="39"/>
      <c r="Z218" s="39"/>
      <c r="AA218" s="39"/>
      <c r="AB218" s="39"/>
      <c r="AC218" s="39"/>
      <c r="AD218" s="381"/>
      <c r="AE218" s="7"/>
      <c r="AF218" s="374"/>
      <c r="AG218" s="39"/>
      <c r="AH218" s="39"/>
      <c r="AI218" s="39"/>
      <c r="AJ218" s="39"/>
      <c r="AK218" s="39"/>
      <c r="AL218" s="39"/>
      <c r="AM218" s="39"/>
      <c r="AN218" s="39"/>
      <c r="AO218" s="39"/>
      <c r="AP218" s="39"/>
      <c r="AQ218" s="381"/>
      <c r="AR218" s="7"/>
      <c r="AS218" s="374"/>
      <c r="AT218" s="39"/>
      <c r="AU218" s="39"/>
      <c r="AV218" s="39"/>
      <c r="AW218" s="39"/>
      <c r="AX218" s="39"/>
      <c r="AY218" s="39"/>
      <c r="AZ218" s="39"/>
      <c r="BA218" s="39"/>
      <c r="BB218" s="39"/>
      <c r="BC218" s="39"/>
      <c r="BD218" s="381"/>
    </row>
    <row r="219" spans="1:56" ht="23" x14ac:dyDescent="0.35">
      <c r="A219" s="37" t="s">
        <v>53</v>
      </c>
      <c r="B219" s="37" t="s">
        <v>179</v>
      </c>
      <c r="C219" s="37">
        <v>157</v>
      </c>
      <c r="E219" s="72" t="s">
        <v>209</v>
      </c>
      <c r="F219" s="390"/>
      <c r="G219" s="391"/>
      <c r="H219" s="391"/>
      <c r="I219" s="391"/>
      <c r="J219" s="391"/>
      <c r="K219" s="391"/>
      <c r="L219" s="391"/>
      <c r="M219" s="391"/>
      <c r="N219" s="391"/>
      <c r="O219" s="391"/>
      <c r="P219" s="391"/>
      <c r="Q219" s="392"/>
      <c r="R219" s="7"/>
      <c r="S219" s="390"/>
      <c r="T219" s="391"/>
      <c r="U219" s="391"/>
      <c r="V219" s="391"/>
      <c r="W219" s="391"/>
      <c r="X219" s="391"/>
      <c r="Y219" s="391"/>
      <c r="Z219" s="391"/>
      <c r="AA219" s="391"/>
      <c r="AB219" s="391"/>
      <c r="AC219" s="391"/>
      <c r="AD219" s="392"/>
      <c r="AE219" s="7"/>
      <c r="AF219" s="390"/>
      <c r="AG219" s="391"/>
      <c r="AH219" s="391"/>
      <c r="AI219" s="391"/>
      <c r="AJ219" s="391"/>
      <c r="AK219" s="391"/>
      <c r="AL219" s="391"/>
      <c r="AM219" s="391"/>
      <c r="AN219" s="391"/>
      <c r="AO219" s="391"/>
      <c r="AP219" s="391"/>
      <c r="AQ219" s="392"/>
      <c r="AR219" s="7"/>
      <c r="AS219" s="390"/>
      <c r="AT219" s="391"/>
      <c r="AU219" s="391"/>
      <c r="AV219" s="391"/>
      <c r="AW219" s="391"/>
      <c r="AX219" s="391"/>
      <c r="AY219" s="391"/>
      <c r="AZ219" s="391"/>
      <c r="BA219" s="391"/>
      <c r="BB219" s="391"/>
      <c r="BC219" s="391"/>
      <c r="BD219" s="392"/>
    </row>
    <row r="220" spans="1:56" ht="23" x14ac:dyDescent="0.35">
      <c r="A220" s="37" t="s">
        <v>53</v>
      </c>
      <c r="B220" s="37" t="s">
        <v>180</v>
      </c>
      <c r="C220" s="37">
        <v>158</v>
      </c>
      <c r="E220" s="72" t="s">
        <v>210</v>
      </c>
      <c r="F220" s="390"/>
      <c r="G220" s="391"/>
      <c r="H220" s="391"/>
      <c r="I220" s="391"/>
      <c r="J220" s="391"/>
      <c r="K220" s="391"/>
      <c r="L220" s="391"/>
      <c r="M220" s="391"/>
      <c r="N220" s="391"/>
      <c r="O220" s="391"/>
      <c r="P220" s="391"/>
      <c r="Q220" s="392"/>
      <c r="R220" s="7"/>
      <c r="S220" s="390"/>
      <c r="T220" s="391"/>
      <c r="U220" s="391"/>
      <c r="V220" s="391"/>
      <c r="W220" s="391"/>
      <c r="X220" s="391"/>
      <c r="Y220" s="391"/>
      <c r="Z220" s="391"/>
      <c r="AA220" s="391"/>
      <c r="AB220" s="391"/>
      <c r="AC220" s="391"/>
      <c r="AD220" s="392"/>
      <c r="AE220" s="7"/>
      <c r="AF220" s="390"/>
      <c r="AG220" s="391"/>
      <c r="AH220" s="391"/>
      <c r="AI220" s="391"/>
      <c r="AJ220" s="391"/>
      <c r="AK220" s="391"/>
      <c r="AL220" s="391"/>
      <c r="AM220" s="391"/>
      <c r="AN220" s="391"/>
      <c r="AO220" s="391"/>
      <c r="AP220" s="391"/>
      <c r="AQ220" s="392"/>
      <c r="AR220" s="7"/>
      <c r="AS220" s="390"/>
      <c r="AT220" s="391"/>
      <c r="AU220" s="391"/>
      <c r="AV220" s="391"/>
      <c r="AW220" s="391"/>
      <c r="AX220" s="391"/>
      <c r="AY220" s="391"/>
      <c r="AZ220" s="391"/>
      <c r="BA220" s="391"/>
      <c r="BB220" s="391"/>
      <c r="BC220" s="391"/>
      <c r="BD220" s="392"/>
    </row>
    <row r="221" spans="1:56" ht="23" x14ac:dyDescent="0.35">
      <c r="A221" s="37" t="s">
        <v>53</v>
      </c>
      <c r="B221" s="37" t="s">
        <v>181</v>
      </c>
      <c r="C221" s="37">
        <v>159</v>
      </c>
      <c r="E221" s="72" t="s">
        <v>211</v>
      </c>
      <c r="F221" s="390"/>
      <c r="G221" s="391"/>
      <c r="H221" s="391"/>
      <c r="I221" s="391"/>
      <c r="J221" s="391"/>
      <c r="K221" s="391"/>
      <c r="L221" s="391"/>
      <c r="M221" s="391"/>
      <c r="N221" s="391"/>
      <c r="O221" s="391"/>
      <c r="P221" s="391"/>
      <c r="Q221" s="392"/>
      <c r="R221" s="7"/>
      <c r="S221" s="390"/>
      <c r="T221" s="391"/>
      <c r="U221" s="391"/>
      <c r="V221" s="391"/>
      <c r="W221" s="391"/>
      <c r="X221" s="391"/>
      <c r="Y221" s="391"/>
      <c r="Z221" s="391"/>
      <c r="AA221" s="391"/>
      <c r="AB221" s="391"/>
      <c r="AC221" s="391"/>
      <c r="AD221" s="392"/>
      <c r="AE221" s="7"/>
      <c r="AF221" s="390"/>
      <c r="AG221" s="391"/>
      <c r="AH221" s="391"/>
      <c r="AI221" s="391"/>
      <c r="AJ221" s="391"/>
      <c r="AK221" s="391"/>
      <c r="AL221" s="391"/>
      <c r="AM221" s="391"/>
      <c r="AN221" s="391"/>
      <c r="AO221" s="391"/>
      <c r="AP221" s="391"/>
      <c r="AQ221" s="392"/>
      <c r="AR221" s="7"/>
      <c r="AS221" s="390"/>
      <c r="AT221" s="391"/>
      <c r="AU221" s="391"/>
      <c r="AV221" s="391"/>
      <c r="AW221" s="391"/>
      <c r="AX221" s="391"/>
      <c r="AY221" s="391"/>
      <c r="AZ221" s="391"/>
      <c r="BA221" s="391"/>
      <c r="BB221" s="391"/>
      <c r="BC221" s="391"/>
      <c r="BD221" s="392"/>
    </row>
    <row r="222" spans="1:56" ht="23" x14ac:dyDescent="0.35">
      <c r="A222" s="37" t="s">
        <v>53</v>
      </c>
      <c r="B222" s="37" t="s">
        <v>182</v>
      </c>
      <c r="C222" s="37">
        <v>160</v>
      </c>
      <c r="E222" s="72" t="s">
        <v>212</v>
      </c>
      <c r="F222" s="390"/>
      <c r="G222" s="391"/>
      <c r="H222" s="391"/>
      <c r="I222" s="391"/>
      <c r="J222" s="391"/>
      <c r="K222" s="391"/>
      <c r="L222" s="391"/>
      <c r="M222" s="391"/>
      <c r="N222" s="391"/>
      <c r="O222" s="391"/>
      <c r="P222" s="391"/>
      <c r="Q222" s="392"/>
      <c r="R222" s="7"/>
      <c r="S222" s="390"/>
      <c r="T222" s="391"/>
      <c r="U222" s="391"/>
      <c r="V222" s="391"/>
      <c r="W222" s="391"/>
      <c r="X222" s="391"/>
      <c r="Y222" s="391"/>
      <c r="Z222" s="391"/>
      <c r="AA222" s="391"/>
      <c r="AB222" s="391"/>
      <c r="AC222" s="391"/>
      <c r="AD222" s="392"/>
      <c r="AE222" s="7"/>
      <c r="AF222" s="390"/>
      <c r="AG222" s="391"/>
      <c r="AH222" s="391"/>
      <c r="AI222" s="391"/>
      <c r="AJ222" s="391"/>
      <c r="AK222" s="391"/>
      <c r="AL222" s="391"/>
      <c r="AM222" s="391"/>
      <c r="AN222" s="391"/>
      <c r="AO222" s="391"/>
      <c r="AP222" s="391"/>
      <c r="AQ222" s="392"/>
      <c r="AR222" s="7"/>
      <c r="AS222" s="390"/>
      <c r="AT222" s="391"/>
      <c r="AU222" s="391"/>
      <c r="AV222" s="391"/>
      <c r="AW222" s="391"/>
      <c r="AX222" s="391"/>
      <c r="AY222" s="391"/>
      <c r="AZ222" s="391"/>
      <c r="BA222" s="391"/>
      <c r="BB222" s="391"/>
      <c r="BC222" s="391"/>
      <c r="BD222" s="392"/>
    </row>
    <row r="223" spans="1:56" ht="23" x14ac:dyDescent="0.35">
      <c r="A223" s="37" t="s">
        <v>53</v>
      </c>
      <c r="B223" s="37" t="s">
        <v>183</v>
      </c>
      <c r="C223" s="37">
        <v>161</v>
      </c>
      <c r="E223" s="47" t="s">
        <v>213</v>
      </c>
      <c r="F223" s="374"/>
      <c r="G223" s="39"/>
      <c r="H223" s="39"/>
      <c r="I223" s="39"/>
      <c r="J223" s="39"/>
      <c r="K223" s="39"/>
      <c r="L223" s="39"/>
      <c r="M223" s="39"/>
      <c r="N223" s="39"/>
      <c r="O223" s="39"/>
      <c r="P223" s="39"/>
      <c r="Q223" s="381"/>
      <c r="R223" s="7"/>
      <c r="S223" s="374"/>
      <c r="T223" s="39"/>
      <c r="U223" s="39"/>
      <c r="V223" s="39"/>
      <c r="W223" s="39"/>
      <c r="X223" s="39"/>
      <c r="Y223" s="39"/>
      <c r="Z223" s="39"/>
      <c r="AA223" s="39"/>
      <c r="AB223" s="39"/>
      <c r="AC223" s="39"/>
      <c r="AD223" s="381"/>
      <c r="AE223" s="7"/>
      <c r="AF223" s="374"/>
      <c r="AG223" s="39"/>
      <c r="AH223" s="39"/>
      <c r="AI223" s="39"/>
      <c r="AJ223" s="39"/>
      <c r="AK223" s="39"/>
      <c r="AL223" s="39"/>
      <c r="AM223" s="39"/>
      <c r="AN223" s="39"/>
      <c r="AO223" s="39"/>
      <c r="AP223" s="39"/>
      <c r="AQ223" s="381"/>
      <c r="AR223" s="7"/>
      <c r="AS223" s="374"/>
      <c r="AT223" s="39"/>
      <c r="AU223" s="39"/>
      <c r="AV223" s="39"/>
      <c r="AW223" s="39"/>
      <c r="AX223" s="39"/>
      <c r="AY223" s="39"/>
      <c r="AZ223" s="39"/>
      <c r="BA223" s="39"/>
      <c r="BB223" s="39"/>
      <c r="BC223" s="39"/>
      <c r="BD223" s="381"/>
    </row>
    <row r="224" spans="1:56" ht="23" x14ac:dyDescent="0.35">
      <c r="A224" s="37" t="s">
        <v>53</v>
      </c>
      <c r="B224" s="37" t="s">
        <v>184</v>
      </c>
      <c r="C224" s="37">
        <v>162</v>
      </c>
      <c r="E224" s="267" t="s">
        <v>214</v>
      </c>
      <c r="F224" s="374"/>
      <c r="G224" s="39"/>
      <c r="H224" s="39"/>
      <c r="I224" s="39"/>
      <c r="J224" s="39"/>
      <c r="K224" s="39"/>
      <c r="L224" s="39"/>
      <c r="M224" s="39"/>
      <c r="N224" s="39"/>
      <c r="O224" s="39"/>
      <c r="P224" s="39"/>
      <c r="Q224" s="381"/>
      <c r="R224" s="7"/>
      <c r="S224" s="390"/>
      <c r="T224" s="391"/>
      <c r="U224" s="391"/>
      <c r="V224" s="391"/>
      <c r="W224" s="391"/>
      <c r="X224" s="391"/>
      <c r="Y224" s="391"/>
      <c r="Z224" s="391"/>
      <c r="AA224" s="391"/>
      <c r="AB224" s="391"/>
      <c r="AC224" s="391"/>
      <c r="AD224" s="392"/>
      <c r="AE224" s="7"/>
      <c r="AF224" s="374"/>
      <c r="AG224" s="39"/>
      <c r="AH224" s="39"/>
      <c r="AI224" s="39"/>
      <c r="AJ224" s="39"/>
      <c r="AK224" s="39"/>
      <c r="AL224" s="39"/>
      <c r="AM224" s="39"/>
      <c r="AN224" s="39"/>
      <c r="AO224" s="39"/>
      <c r="AP224" s="39"/>
      <c r="AQ224" s="381"/>
      <c r="AR224" s="7"/>
      <c r="AS224" s="374"/>
      <c r="AT224" s="39"/>
      <c r="AU224" s="39"/>
      <c r="AV224" s="39"/>
      <c r="AW224" s="39"/>
      <c r="AX224" s="39"/>
      <c r="AY224" s="39"/>
      <c r="AZ224" s="39"/>
      <c r="BA224" s="39"/>
      <c r="BB224" s="39"/>
      <c r="BC224" s="39"/>
      <c r="BD224" s="381"/>
    </row>
    <row r="225" spans="1:56" ht="23" x14ac:dyDescent="0.35">
      <c r="A225" s="37" t="s">
        <v>53</v>
      </c>
      <c r="B225" s="37" t="s">
        <v>185</v>
      </c>
      <c r="C225" s="37">
        <v>163</v>
      </c>
      <c r="E225" s="267" t="s">
        <v>215</v>
      </c>
      <c r="F225" s="374"/>
      <c r="G225" s="39"/>
      <c r="H225" s="39"/>
      <c r="I225" s="39"/>
      <c r="J225" s="39"/>
      <c r="K225" s="39"/>
      <c r="L225" s="39"/>
      <c r="M225" s="39"/>
      <c r="N225" s="39"/>
      <c r="O225" s="39"/>
      <c r="P225" s="39"/>
      <c r="Q225" s="381"/>
      <c r="R225" s="7"/>
      <c r="S225" s="374"/>
      <c r="T225" s="39"/>
      <c r="U225" s="39"/>
      <c r="V225" s="39"/>
      <c r="W225" s="39"/>
      <c r="X225" s="39"/>
      <c r="Y225" s="39"/>
      <c r="Z225" s="39"/>
      <c r="AA225" s="39"/>
      <c r="AB225" s="39"/>
      <c r="AC225" s="39"/>
      <c r="AD225" s="381"/>
      <c r="AE225" s="7"/>
      <c r="AF225" s="374"/>
      <c r="AG225" s="39"/>
      <c r="AH225" s="39"/>
      <c r="AI225" s="39"/>
      <c r="AJ225" s="39"/>
      <c r="AK225" s="39"/>
      <c r="AL225" s="39"/>
      <c r="AM225" s="39"/>
      <c r="AN225" s="39"/>
      <c r="AO225" s="39"/>
      <c r="AP225" s="39"/>
      <c r="AQ225" s="381"/>
      <c r="AR225" s="7"/>
      <c r="AS225" s="374"/>
      <c r="AT225" s="39"/>
      <c r="AU225" s="39"/>
      <c r="AV225" s="39"/>
      <c r="AW225" s="39"/>
      <c r="AX225" s="39"/>
      <c r="AY225" s="39"/>
      <c r="AZ225" s="39"/>
      <c r="BA225" s="39"/>
      <c r="BB225" s="39"/>
      <c r="BC225" s="39"/>
      <c r="BD225" s="381"/>
    </row>
    <row r="226" spans="1:56" ht="23" x14ac:dyDescent="0.35">
      <c r="B226" s="37"/>
      <c r="C226" s="37"/>
      <c r="E226" s="46" t="s">
        <v>217</v>
      </c>
      <c r="F226" s="327"/>
      <c r="G226" s="326"/>
      <c r="H226" s="326"/>
      <c r="I226" s="326"/>
      <c r="J226" s="326"/>
      <c r="K226" s="326"/>
      <c r="L226" s="326"/>
      <c r="M226" s="326"/>
      <c r="N226" s="326"/>
      <c r="O226" s="326"/>
      <c r="P226" s="326"/>
      <c r="Q226" s="9"/>
      <c r="R226" s="7"/>
      <c r="S226" s="327"/>
      <c r="T226" s="326"/>
      <c r="U226" s="326"/>
      <c r="V226" s="326"/>
      <c r="W226" s="326"/>
      <c r="X226" s="326"/>
      <c r="Y226" s="326"/>
      <c r="Z226" s="326"/>
      <c r="AA226" s="326"/>
      <c r="AB226" s="326"/>
      <c r="AC226" s="326"/>
      <c r="AD226" s="9"/>
      <c r="AE226" s="7"/>
      <c r="AF226" s="327"/>
      <c r="AG226" s="326"/>
      <c r="AH226" s="326"/>
      <c r="AI226" s="326"/>
      <c r="AJ226" s="326"/>
      <c r="AK226" s="326"/>
      <c r="AL226" s="326"/>
      <c r="AM226" s="326"/>
      <c r="AN226" s="326"/>
      <c r="AO226" s="326"/>
      <c r="AP226" s="326"/>
      <c r="AQ226" s="9"/>
      <c r="AR226" s="7"/>
      <c r="AS226" s="327"/>
      <c r="AT226" s="326"/>
      <c r="AU226" s="326"/>
      <c r="AV226" s="326"/>
      <c r="AW226" s="326"/>
      <c r="AX226" s="326"/>
      <c r="AY226" s="326"/>
      <c r="AZ226" s="326"/>
      <c r="BA226" s="326"/>
      <c r="BB226" s="326"/>
      <c r="BC226" s="326"/>
      <c r="BD226" s="9"/>
    </row>
    <row r="227" spans="1:56" ht="23" x14ac:dyDescent="0.35">
      <c r="A227" s="37" t="s">
        <v>53</v>
      </c>
      <c r="B227" s="37" t="s">
        <v>186</v>
      </c>
      <c r="C227" s="37">
        <v>164</v>
      </c>
      <c r="E227" s="69" t="s">
        <v>218</v>
      </c>
      <c r="F227" s="42"/>
      <c r="G227" s="39"/>
      <c r="H227" s="39"/>
      <c r="I227" s="39"/>
      <c r="J227" s="39"/>
      <c r="K227" s="39"/>
      <c r="L227" s="39"/>
      <c r="M227" s="39"/>
      <c r="N227" s="39"/>
      <c r="O227" s="39"/>
      <c r="P227" s="39"/>
      <c r="Q227" s="381"/>
      <c r="R227" s="7"/>
      <c r="S227" s="393"/>
      <c r="T227" s="391"/>
      <c r="U227" s="391"/>
      <c r="V227" s="391"/>
      <c r="W227" s="391"/>
      <c r="X227" s="391"/>
      <c r="Y227" s="391"/>
      <c r="Z227" s="391"/>
      <c r="AA227" s="391"/>
      <c r="AB227" s="391"/>
      <c r="AC227" s="391"/>
      <c r="AD227" s="392"/>
      <c r="AE227" s="7"/>
      <c r="AF227" s="42"/>
      <c r="AG227" s="39"/>
      <c r="AH227" s="39"/>
      <c r="AI227" s="39"/>
      <c r="AJ227" s="39"/>
      <c r="AK227" s="39"/>
      <c r="AL227" s="39"/>
      <c r="AM227" s="39"/>
      <c r="AN227" s="39"/>
      <c r="AO227" s="39"/>
      <c r="AP227" s="39"/>
      <c r="AQ227" s="381"/>
      <c r="AR227" s="7"/>
      <c r="AS227" s="42"/>
      <c r="AT227" s="39"/>
      <c r="AU227" s="39"/>
      <c r="AV227" s="39"/>
      <c r="AW227" s="39"/>
      <c r="AX227" s="39"/>
      <c r="AY227" s="39"/>
      <c r="AZ227" s="39"/>
      <c r="BA227" s="39"/>
      <c r="BB227" s="39"/>
      <c r="BC227" s="39"/>
      <c r="BD227" s="381"/>
    </row>
    <row r="228" spans="1:56" ht="23" x14ac:dyDescent="0.35">
      <c r="A228" s="37" t="s">
        <v>53</v>
      </c>
      <c r="B228" s="37" t="s">
        <v>187</v>
      </c>
      <c r="C228" s="37">
        <v>165</v>
      </c>
      <c r="E228" s="69" t="s">
        <v>319</v>
      </c>
      <c r="F228" s="390"/>
      <c r="G228" s="391"/>
      <c r="H228" s="391"/>
      <c r="I228" s="391"/>
      <c r="J228" s="391"/>
      <c r="K228" s="391"/>
      <c r="L228" s="391"/>
      <c r="M228" s="391"/>
      <c r="N228" s="391"/>
      <c r="O228" s="391"/>
      <c r="P228" s="391"/>
      <c r="Q228" s="392"/>
      <c r="S228" s="390"/>
      <c r="T228" s="391"/>
      <c r="U228" s="391"/>
      <c r="V228" s="391"/>
      <c r="W228" s="391"/>
      <c r="X228" s="391"/>
      <c r="Y228" s="391"/>
      <c r="Z228" s="391"/>
      <c r="AA228" s="391"/>
      <c r="AB228" s="391"/>
      <c r="AC228" s="391"/>
      <c r="AD228" s="392"/>
      <c r="AF228" s="390"/>
      <c r="AG228" s="391"/>
      <c r="AH228" s="391"/>
      <c r="AI228" s="391"/>
      <c r="AJ228" s="391"/>
      <c r="AK228" s="391"/>
      <c r="AL228" s="391"/>
      <c r="AM228" s="391"/>
      <c r="AN228" s="391"/>
      <c r="AO228" s="391"/>
      <c r="AP228" s="391"/>
      <c r="AQ228" s="392"/>
      <c r="AS228" s="390"/>
      <c r="AT228" s="391"/>
      <c r="AU228" s="391"/>
      <c r="AV228" s="391"/>
      <c r="AW228" s="391"/>
      <c r="AX228" s="391"/>
      <c r="AY228" s="391"/>
      <c r="AZ228" s="391"/>
      <c r="BA228" s="391"/>
      <c r="BB228" s="391"/>
      <c r="BC228" s="391"/>
      <c r="BD228" s="392"/>
    </row>
    <row r="229" spans="1:56" ht="23" x14ac:dyDescent="0.35">
      <c r="A229" s="37" t="s">
        <v>53</v>
      </c>
      <c r="B229" s="37" t="s">
        <v>188</v>
      </c>
      <c r="C229" s="37">
        <v>166</v>
      </c>
      <c r="E229" s="69" t="s">
        <v>220</v>
      </c>
      <c r="F229" s="390"/>
      <c r="G229" s="391"/>
      <c r="H229" s="391"/>
      <c r="I229" s="391"/>
      <c r="J229" s="391"/>
      <c r="K229" s="391"/>
      <c r="L229" s="391"/>
      <c r="M229" s="391"/>
      <c r="N229" s="391"/>
      <c r="O229" s="391"/>
      <c r="P229" s="391"/>
      <c r="Q229" s="392"/>
      <c r="R229" s="7"/>
      <c r="S229" s="374"/>
      <c r="T229" s="39"/>
      <c r="U229" s="39"/>
      <c r="V229" s="39"/>
      <c r="W229" s="39"/>
      <c r="X229" s="39"/>
      <c r="Y229" s="39"/>
      <c r="Z229" s="39"/>
      <c r="AA229" s="39"/>
      <c r="AB229" s="39"/>
      <c r="AC229" s="39"/>
      <c r="AD229" s="381"/>
      <c r="AE229" s="7"/>
      <c r="AF229" s="374"/>
      <c r="AG229" s="39"/>
      <c r="AH229" s="39"/>
      <c r="AI229" s="39"/>
      <c r="AJ229" s="39"/>
      <c r="AK229" s="39"/>
      <c r="AL229" s="39"/>
      <c r="AM229" s="39"/>
      <c r="AN229" s="39"/>
      <c r="AO229" s="39"/>
      <c r="AP229" s="39"/>
      <c r="AQ229" s="381"/>
      <c r="AR229" s="7"/>
      <c r="AS229" s="390"/>
      <c r="AT229" s="391"/>
      <c r="AU229" s="391"/>
      <c r="AV229" s="391"/>
      <c r="AW229" s="391"/>
      <c r="AX229" s="391"/>
      <c r="AY229" s="391"/>
      <c r="AZ229" s="391"/>
      <c r="BA229" s="391"/>
      <c r="BB229" s="391"/>
      <c r="BC229" s="391"/>
      <c r="BD229" s="392"/>
    </row>
    <row r="230" spans="1:56" ht="23" x14ac:dyDescent="0.35">
      <c r="B230" s="37"/>
      <c r="C230" s="37"/>
      <c r="E230" s="46" t="s">
        <v>222</v>
      </c>
      <c r="F230" s="327"/>
      <c r="G230" s="326"/>
      <c r="H230" s="326"/>
      <c r="I230" s="326"/>
      <c r="J230" s="326"/>
      <c r="K230" s="326"/>
      <c r="L230" s="326"/>
      <c r="M230" s="326"/>
      <c r="N230" s="326"/>
      <c r="O230" s="326"/>
      <c r="P230" s="326"/>
      <c r="Q230" s="9"/>
      <c r="R230" s="7"/>
      <c r="S230" s="327"/>
      <c r="T230" s="326"/>
      <c r="U230" s="326"/>
      <c r="V230" s="326"/>
      <c r="W230" s="326"/>
      <c r="X230" s="326"/>
      <c r="Y230" s="326"/>
      <c r="Z230" s="326"/>
      <c r="AA230" s="326"/>
      <c r="AB230" s="326"/>
      <c r="AC230" s="326"/>
      <c r="AD230" s="9"/>
      <c r="AE230" s="7"/>
      <c r="AF230" s="327"/>
      <c r="AG230" s="326"/>
      <c r="AH230" s="326"/>
      <c r="AI230" s="326"/>
      <c r="AJ230" s="326"/>
      <c r="AK230" s="326"/>
      <c r="AL230" s="326"/>
      <c r="AM230" s="326"/>
      <c r="AN230" s="326"/>
      <c r="AO230" s="326"/>
      <c r="AP230" s="326"/>
      <c r="AQ230" s="9"/>
      <c r="AR230" s="7"/>
      <c r="AS230" s="327"/>
      <c r="AT230" s="326"/>
      <c r="AU230" s="326"/>
      <c r="AV230" s="326"/>
      <c r="AW230" s="326"/>
      <c r="AX230" s="326"/>
      <c r="AY230" s="326"/>
      <c r="AZ230" s="326"/>
      <c r="BA230" s="326"/>
      <c r="BB230" s="326"/>
      <c r="BC230" s="326"/>
      <c r="BD230" s="9"/>
    </row>
    <row r="231" spans="1:56" ht="23" x14ac:dyDescent="0.35">
      <c r="A231" s="37" t="s">
        <v>53</v>
      </c>
      <c r="B231" s="37" t="s">
        <v>189</v>
      </c>
      <c r="C231" s="37">
        <v>167</v>
      </c>
      <c r="E231" s="69" t="s">
        <v>223</v>
      </c>
      <c r="F231" s="390"/>
      <c r="G231" s="391"/>
      <c r="H231" s="391"/>
      <c r="I231" s="391"/>
      <c r="J231" s="391"/>
      <c r="K231" s="391"/>
      <c r="L231" s="391"/>
      <c r="M231" s="391"/>
      <c r="N231" s="391"/>
      <c r="O231" s="391"/>
      <c r="P231" s="391"/>
      <c r="Q231" s="392"/>
      <c r="R231" s="7"/>
      <c r="S231" s="390"/>
      <c r="T231" s="391"/>
      <c r="U231" s="391"/>
      <c r="V231" s="391"/>
      <c r="W231" s="391"/>
      <c r="X231" s="391"/>
      <c r="Y231" s="391"/>
      <c r="Z231" s="391"/>
      <c r="AA231" s="391"/>
      <c r="AB231" s="391"/>
      <c r="AC231" s="391"/>
      <c r="AD231" s="392"/>
      <c r="AE231" s="7"/>
      <c r="AF231" s="390"/>
      <c r="AG231" s="391"/>
      <c r="AH231" s="391"/>
      <c r="AI231" s="391"/>
      <c r="AJ231" s="391"/>
      <c r="AK231" s="391"/>
      <c r="AL231" s="391"/>
      <c r="AM231" s="391"/>
      <c r="AN231" s="391"/>
      <c r="AO231" s="391"/>
      <c r="AP231" s="391"/>
      <c r="AQ231" s="392"/>
      <c r="AR231" s="7"/>
      <c r="AS231" s="390"/>
      <c r="AT231" s="391"/>
      <c r="AU231" s="391"/>
      <c r="AV231" s="391"/>
      <c r="AW231" s="391"/>
      <c r="AX231" s="391"/>
      <c r="AY231" s="391"/>
      <c r="AZ231" s="391"/>
      <c r="BA231" s="391"/>
      <c r="BB231" s="391"/>
      <c r="BC231" s="391"/>
      <c r="BD231" s="392"/>
    </row>
    <row r="232" spans="1:56" ht="23" x14ac:dyDescent="0.35">
      <c r="A232" s="37" t="s">
        <v>53</v>
      </c>
      <c r="B232" s="37" t="s">
        <v>190</v>
      </c>
      <c r="C232" s="37">
        <v>168</v>
      </c>
      <c r="E232" s="69" t="s">
        <v>224</v>
      </c>
      <c r="F232" s="390"/>
      <c r="G232" s="391"/>
      <c r="H232" s="391"/>
      <c r="I232" s="391"/>
      <c r="J232" s="391"/>
      <c r="K232" s="391"/>
      <c r="L232" s="391"/>
      <c r="M232" s="391"/>
      <c r="N232" s="391"/>
      <c r="O232" s="391"/>
      <c r="P232" s="391"/>
      <c r="Q232" s="392"/>
      <c r="R232" s="7"/>
      <c r="S232" s="390"/>
      <c r="T232" s="391"/>
      <c r="U232" s="391"/>
      <c r="V232" s="391"/>
      <c r="W232" s="391"/>
      <c r="X232" s="391"/>
      <c r="Y232" s="391"/>
      <c r="Z232" s="391"/>
      <c r="AA232" s="391"/>
      <c r="AB232" s="391"/>
      <c r="AC232" s="391"/>
      <c r="AD232" s="392"/>
      <c r="AE232" s="7"/>
      <c r="AF232" s="390"/>
      <c r="AG232" s="391"/>
      <c r="AH232" s="391"/>
      <c r="AI232" s="391"/>
      <c r="AJ232" s="391"/>
      <c r="AK232" s="391"/>
      <c r="AL232" s="391"/>
      <c r="AM232" s="391"/>
      <c r="AN232" s="391"/>
      <c r="AO232" s="391"/>
      <c r="AP232" s="391"/>
      <c r="AQ232" s="392"/>
      <c r="AR232" s="7"/>
      <c r="AS232" s="390"/>
      <c r="AT232" s="391"/>
      <c r="AU232" s="391"/>
      <c r="AV232" s="391"/>
      <c r="AW232" s="391"/>
      <c r="AX232" s="391"/>
      <c r="AY232" s="391"/>
      <c r="AZ232" s="391"/>
      <c r="BA232" s="391"/>
      <c r="BB232" s="391"/>
      <c r="BC232" s="391"/>
      <c r="BD232" s="392"/>
    </row>
    <row r="233" spans="1:56" ht="23" x14ac:dyDescent="0.35">
      <c r="A233" s="37" t="s">
        <v>53</v>
      </c>
      <c r="B233" s="37" t="s">
        <v>191</v>
      </c>
      <c r="C233" s="37">
        <v>169</v>
      </c>
      <c r="E233" s="69" t="s">
        <v>225</v>
      </c>
      <c r="F233" s="390"/>
      <c r="G233" s="391"/>
      <c r="H233" s="391"/>
      <c r="I233" s="391"/>
      <c r="J233" s="391"/>
      <c r="K233" s="391"/>
      <c r="L233" s="391"/>
      <c r="M233" s="391"/>
      <c r="N233" s="391"/>
      <c r="O233" s="391"/>
      <c r="P233" s="391"/>
      <c r="Q233" s="392"/>
      <c r="R233" s="7"/>
      <c r="S233" s="390"/>
      <c r="T233" s="391"/>
      <c r="U233" s="391"/>
      <c r="V233" s="391"/>
      <c r="W233" s="391"/>
      <c r="X233" s="391"/>
      <c r="Y233" s="391"/>
      <c r="Z233" s="391"/>
      <c r="AA233" s="391"/>
      <c r="AB233" s="391"/>
      <c r="AC233" s="391"/>
      <c r="AD233" s="392"/>
      <c r="AE233" s="7"/>
      <c r="AF233" s="390"/>
      <c r="AG233" s="391"/>
      <c r="AH233" s="391"/>
      <c r="AI233" s="391"/>
      <c r="AJ233" s="391"/>
      <c r="AK233" s="391"/>
      <c r="AL233" s="391"/>
      <c r="AM233" s="391"/>
      <c r="AN233" s="391"/>
      <c r="AO233" s="391"/>
      <c r="AP233" s="391"/>
      <c r="AQ233" s="392"/>
      <c r="AR233" s="7"/>
      <c r="AS233" s="390"/>
      <c r="AT233" s="391"/>
      <c r="AU233" s="391"/>
      <c r="AV233" s="391"/>
      <c r="AW233" s="391"/>
      <c r="AX233" s="391"/>
      <c r="AY233" s="391"/>
      <c r="AZ233" s="391"/>
      <c r="BA233" s="391"/>
      <c r="BB233" s="391"/>
      <c r="BC233" s="391"/>
      <c r="BD233" s="392"/>
    </row>
    <row r="234" spans="1:56" ht="23" x14ac:dyDescent="0.35">
      <c r="A234" s="37" t="s">
        <v>53</v>
      </c>
      <c r="B234" s="37" t="s">
        <v>192</v>
      </c>
      <c r="C234" s="37">
        <v>170</v>
      </c>
      <c r="E234" s="69" t="s">
        <v>226</v>
      </c>
      <c r="F234" s="390"/>
      <c r="G234" s="391"/>
      <c r="H234" s="391"/>
      <c r="I234" s="391"/>
      <c r="J234" s="391"/>
      <c r="K234" s="391"/>
      <c r="L234" s="391"/>
      <c r="M234" s="391"/>
      <c r="N234" s="391"/>
      <c r="O234" s="391"/>
      <c r="P234" s="391"/>
      <c r="Q234" s="392"/>
      <c r="R234" s="7"/>
      <c r="S234" s="390"/>
      <c r="T234" s="391"/>
      <c r="U234" s="391"/>
      <c r="V234" s="391"/>
      <c r="W234" s="391"/>
      <c r="X234" s="391"/>
      <c r="Y234" s="391"/>
      <c r="Z234" s="391"/>
      <c r="AA234" s="391"/>
      <c r="AB234" s="391"/>
      <c r="AC234" s="391"/>
      <c r="AD234" s="392"/>
      <c r="AE234" s="7"/>
      <c r="AF234" s="390"/>
      <c r="AG234" s="391"/>
      <c r="AH234" s="391"/>
      <c r="AI234" s="391"/>
      <c r="AJ234" s="391"/>
      <c r="AK234" s="391"/>
      <c r="AL234" s="391"/>
      <c r="AM234" s="391"/>
      <c r="AN234" s="391"/>
      <c r="AO234" s="391"/>
      <c r="AP234" s="391"/>
      <c r="AQ234" s="392"/>
      <c r="AR234" s="7"/>
      <c r="AS234" s="390"/>
      <c r="AT234" s="391"/>
      <c r="AU234" s="391"/>
      <c r="AV234" s="391"/>
      <c r="AW234" s="391"/>
      <c r="AX234" s="391"/>
      <c r="AY234" s="391"/>
      <c r="AZ234" s="391"/>
      <c r="BA234" s="391"/>
      <c r="BB234" s="391"/>
      <c r="BC234" s="391"/>
      <c r="BD234" s="392"/>
    </row>
    <row r="235" spans="1:56" ht="23" x14ac:dyDescent="0.35">
      <c r="A235" s="37" t="s">
        <v>53</v>
      </c>
      <c r="B235" s="37" t="s">
        <v>193</v>
      </c>
      <c r="C235" s="37">
        <v>171</v>
      </c>
      <c r="E235" s="69" t="s">
        <v>227</v>
      </c>
      <c r="F235" s="390"/>
      <c r="G235" s="391"/>
      <c r="H235" s="391"/>
      <c r="I235" s="391"/>
      <c r="J235" s="391"/>
      <c r="K235" s="391"/>
      <c r="L235" s="391"/>
      <c r="M235" s="391"/>
      <c r="N235" s="391"/>
      <c r="O235" s="391"/>
      <c r="P235" s="391"/>
      <c r="Q235" s="392"/>
      <c r="R235" s="7"/>
      <c r="S235" s="374"/>
      <c r="T235" s="39"/>
      <c r="U235" s="39"/>
      <c r="V235" s="39"/>
      <c r="W235" s="39"/>
      <c r="X235" s="39"/>
      <c r="Y235" s="39"/>
      <c r="Z235" s="39"/>
      <c r="AA235" s="39"/>
      <c r="AB235" s="39"/>
      <c r="AC235" s="39"/>
      <c r="AD235" s="381"/>
      <c r="AE235" s="7"/>
      <c r="AF235" s="374"/>
      <c r="AG235" s="39"/>
      <c r="AH235" s="39"/>
      <c r="AI235" s="39"/>
      <c r="AJ235" s="39"/>
      <c r="AK235" s="39"/>
      <c r="AL235" s="39"/>
      <c r="AM235" s="39"/>
      <c r="AN235" s="39"/>
      <c r="AO235" s="39"/>
      <c r="AP235" s="39"/>
      <c r="AQ235" s="381"/>
      <c r="AR235" s="7"/>
      <c r="AS235" s="390"/>
      <c r="AT235" s="391"/>
      <c r="AU235" s="391"/>
      <c r="AV235" s="391"/>
      <c r="AW235" s="391"/>
      <c r="AX235" s="391"/>
      <c r="AY235" s="391"/>
      <c r="AZ235" s="391"/>
      <c r="BA235" s="391"/>
      <c r="BB235" s="391"/>
      <c r="BC235" s="391"/>
      <c r="BD235" s="392"/>
    </row>
    <row r="236" spans="1:56" ht="23" x14ac:dyDescent="0.35">
      <c r="C236" s="37"/>
      <c r="E236" s="45" t="s">
        <v>56</v>
      </c>
      <c r="F236" s="372"/>
      <c r="G236" s="386"/>
      <c r="H236" s="386"/>
      <c r="I236" s="386"/>
      <c r="J236" s="386"/>
      <c r="K236" s="386"/>
      <c r="L236" s="386"/>
      <c r="M236" s="386"/>
      <c r="N236" s="386"/>
      <c r="O236" s="386"/>
      <c r="P236" s="386"/>
      <c r="Q236" s="379"/>
      <c r="R236" s="7"/>
      <c r="S236" s="372"/>
      <c r="T236" s="386"/>
      <c r="U236" s="386"/>
      <c r="V236" s="386"/>
      <c r="W236" s="386"/>
      <c r="X236" s="386"/>
      <c r="Y236" s="386"/>
      <c r="Z236" s="386"/>
      <c r="AA236" s="386"/>
      <c r="AB236" s="386"/>
      <c r="AC236" s="386"/>
      <c r="AD236" s="379"/>
      <c r="AE236" s="7"/>
      <c r="AF236" s="372"/>
      <c r="AG236" s="386"/>
      <c r="AH236" s="386"/>
      <c r="AI236" s="386"/>
      <c r="AJ236" s="386"/>
      <c r="AK236" s="386"/>
      <c r="AL236" s="386"/>
      <c r="AM236" s="386"/>
      <c r="AN236" s="386"/>
      <c r="AO236" s="386"/>
      <c r="AP236" s="386"/>
      <c r="AQ236" s="379"/>
      <c r="AR236" s="7"/>
      <c r="AS236" s="372"/>
      <c r="AT236" s="386"/>
      <c r="AU236" s="386"/>
      <c r="AV236" s="386"/>
      <c r="AW236" s="386"/>
      <c r="AX236" s="386"/>
      <c r="AY236" s="386"/>
      <c r="AZ236" s="386"/>
      <c r="BA236" s="386"/>
      <c r="BB236" s="386"/>
      <c r="BC236" s="386"/>
      <c r="BD236" s="379"/>
    </row>
    <row r="237" spans="1:56" ht="23" x14ac:dyDescent="0.35">
      <c r="B237" s="57"/>
      <c r="C237" s="37"/>
      <c r="E237" s="46" t="s">
        <v>200</v>
      </c>
      <c r="F237" s="325"/>
      <c r="G237" s="326"/>
      <c r="H237" s="326"/>
      <c r="I237" s="326"/>
      <c r="J237" s="326"/>
      <c r="K237" s="326"/>
      <c r="L237" s="326"/>
      <c r="M237" s="326"/>
      <c r="N237" s="326"/>
      <c r="O237" s="326"/>
      <c r="P237" s="326"/>
      <c r="Q237" s="9"/>
      <c r="R237" s="7"/>
      <c r="S237" s="325"/>
      <c r="T237" s="326"/>
      <c r="U237" s="326"/>
      <c r="V237" s="326"/>
      <c r="W237" s="326"/>
      <c r="X237" s="326"/>
      <c r="Y237" s="326"/>
      <c r="Z237" s="326"/>
      <c r="AA237" s="326"/>
      <c r="AB237" s="326"/>
      <c r="AC237" s="326"/>
      <c r="AD237" s="9"/>
      <c r="AE237" s="7"/>
      <c r="AF237" s="325"/>
      <c r="AG237" s="326"/>
      <c r="AH237" s="326"/>
      <c r="AI237" s="326"/>
      <c r="AJ237" s="326"/>
      <c r="AK237" s="326"/>
      <c r="AL237" s="326"/>
      <c r="AM237" s="326"/>
      <c r="AN237" s="326"/>
      <c r="AO237" s="326"/>
      <c r="AP237" s="326"/>
      <c r="AQ237" s="9"/>
      <c r="AR237" s="7"/>
      <c r="AS237" s="325"/>
      <c r="AT237" s="326"/>
      <c r="AU237" s="326"/>
      <c r="AV237" s="326"/>
      <c r="AW237" s="326"/>
      <c r="AX237" s="326"/>
      <c r="AY237" s="326"/>
      <c r="AZ237" s="326"/>
      <c r="BA237" s="326"/>
      <c r="BB237" s="326"/>
      <c r="BC237" s="326"/>
      <c r="BD237" s="9"/>
    </row>
    <row r="238" spans="1:56" ht="23" x14ac:dyDescent="0.35">
      <c r="B238" s="57"/>
      <c r="C238" s="37"/>
      <c r="E238" s="262" t="s">
        <v>202</v>
      </c>
      <c r="F238" s="375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380"/>
      <c r="R238" s="7"/>
      <c r="S238" s="375"/>
      <c r="T238" s="19"/>
      <c r="U238" s="19"/>
      <c r="V238" s="19"/>
      <c r="W238" s="19"/>
      <c r="X238" s="19"/>
      <c r="Y238" s="19"/>
      <c r="Z238" s="19"/>
      <c r="AA238" s="19"/>
      <c r="AB238" s="19"/>
      <c r="AC238" s="19"/>
      <c r="AD238" s="380"/>
      <c r="AE238" s="7"/>
      <c r="AF238" s="375"/>
      <c r="AG238" s="19"/>
      <c r="AH238" s="19"/>
      <c r="AI238" s="19"/>
      <c r="AJ238" s="19"/>
      <c r="AK238" s="19"/>
      <c r="AL238" s="19"/>
      <c r="AM238" s="19"/>
      <c r="AN238" s="19"/>
      <c r="AO238" s="19"/>
      <c r="AP238" s="19"/>
      <c r="AQ238" s="380"/>
      <c r="AR238" s="7"/>
      <c r="AS238" s="375"/>
      <c r="AT238" s="19"/>
      <c r="AU238" s="19"/>
      <c r="AV238" s="19"/>
      <c r="AW238" s="19"/>
      <c r="AX238" s="19"/>
      <c r="AY238" s="19"/>
      <c r="AZ238" s="19"/>
      <c r="BA238" s="19"/>
      <c r="BB238" s="19"/>
      <c r="BC238" s="19"/>
      <c r="BD238" s="380"/>
    </row>
    <row r="239" spans="1:56" ht="23" x14ac:dyDescent="0.35">
      <c r="A239" s="37" t="s">
        <v>55</v>
      </c>
      <c r="B239" s="37" t="s">
        <v>175</v>
      </c>
      <c r="C239" s="37">
        <v>172</v>
      </c>
      <c r="E239" s="47" t="s">
        <v>308</v>
      </c>
      <c r="F239" s="374"/>
      <c r="G239" s="39"/>
      <c r="H239" s="39"/>
      <c r="I239" s="39"/>
      <c r="J239" s="39"/>
      <c r="K239" s="39"/>
      <c r="L239" s="39"/>
      <c r="M239" s="39"/>
      <c r="N239" s="39"/>
      <c r="O239" s="39"/>
      <c r="P239" s="39"/>
      <c r="Q239" s="381"/>
      <c r="R239" s="7"/>
      <c r="S239" s="390"/>
      <c r="T239" s="391"/>
      <c r="U239" s="391"/>
      <c r="V239" s="391"/>
      <c r="W239" s="391"/>
      <c r="X239" s="391"/>
      <c r="Y239" s="391"/>
      <c r="Z239" s="391"/>
      <c r="AA239" s="391"/>
      <c r="AB239" s="391"/>
      <c r="AC239" s="391"/>
      <c r="AD239" s="392"/>
      <c r="AE239" s="7"/>
      <c r="AF239" s="374"/>
      <c r="AG239" s="39"/>
      <c r="AH239" s="39"/>
      <c r="AI239" s="39"/>
      <c r="AJ239" s="39"/>
      <c r="AK239" s="39"/>
      <c r="AL239" s="39"/>
      <c r="AM239" s="39"/>
      <c r="AN239" s="39"/>
      <c r="AO239" s="39"/>
      <c r="AP239" s="39"/>
      <c r="AQ239" s="381"/>
      <c r="AR239" s="7"/>
      <c r="AS239" s="374"/>
      <c r="AT239" s="39"/>
      <c r="AU239" s="39"/>
      <c r="AV239" s="39"/>
      <c r="AW239" s="39"/>
      <c r="AX239" s="39"/>
      <c r="AY239" s="39"/>
      <c r="AZ239" s="39"/>
      <c r="BA239" s="39"/>
      <c r="BB239" s="39"/>
      <c r="BC239" s="39"/>
      <c r="BD239" s="381"/>
    </row>
    <row r="240" spans="1:56" ht="23" x14ac:dyDescent="0.35">
      <c r="B240" s="58"/>
      <c r="C240" s="37"/>
      <c r="E240" s="71" t="s">
        <v>370</v>
      </c>
      <c r="F240" s="375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380"/>
      <c r="R240" s="7"/>
      <c r="S240" s="375"/>
      <c r="T240" s="19"/>
      <c r="U240" s="19"/>
      <c r="V240" s="19"/>
      <c r="W240" s="19"/>
      <c r="X240" s="19"/>
      <c r="Y240" s="19"/>
      <c r="Z240" s="19"/>
      <c r="AA240" s="19"/>
      <c r="AB240" s="19"/>
      <c r="AC240" s="19"/>
      <c r="AD240" s="380"/>
      <c r="AE240" s="7"/>
      <c r="AF240" s="375"/>
      <c r="AG240" s="19"/>
      <c r="AH240" s="19"/>
      <c r="AI240" s="19"/>
      <c r="AJ240" s="19"/>
      <c r="AK240" s="19"/>
      <c r="AL240" s="19"/>
      <c r="AM240" s="19"/>
      <c r="AN240" s="19"/>
      <c r="AO240" s="19"/>
      <c r="AP240" s="19"/>
      <c r="AQ240" s="380"/>
      <c r="AR240" s="7"/>
      <c r="AS240" s="375"/>
      <c r="AT240" s="19"/>
      <c r="AU240" s="19"/>
      <c r="AV240" s="19"/>
      <c r="AW240" s="19"/>
      <c r="AX240" s="19"/>
      <c r="AY240" s="19"/>
      <c r="AZ240" s="19"/>
      <c r="BA240" s="19"/>
      <c r="BB240" s="19"/>
      <c r="BC240" s="19"/>
      <c r="BD240" s="380"/>
    </row>
    <row r="241" spans="1:56" ht="23" x14ac:dyDescent="0.35">
      <c r="A241" s="37" t="s">
        <v>55</v>
      </c>
      <c r="B241" s="37" t="s">
        <v>176</v>
      </c>
      <c r="C241" s="37">
        <v>173</v>
      </c>
      <c r="E241" s="72" t="s">
        <v>206</v>
      </c>
      <c r="F241" s="374"/>
      <c r="G241" s="39"/>
      <c r="H241" s="39"/>
      <c r="I241" s="39"/>
      <c r="J241" s="39"/>
      <c r="K241" s="39"/>
      <c r="L241" s="39"/>
      <c r="M241" s="39"/>
      <c r="N241" s="39"/>
      <c r="O241" s="39"/>
      <c r="P241" s="39"/>
      <c r="Q241" s="381"/>
      <c r="R241" s="7"/>
      <c r="S241" s="374"/>
      <c r="T241" s="39"/>
      <c r="U241" s="39"/>
      <c r="V241" s="39"/>
      <c r="W241" s="39"/>
      <c r="X241" s="39"/>
      <c r="Y241" s="39"/>
      <c r="Z241" s="39"/>
      <c r="AA241" s="39"/>
      <c r="AB241" s="39"/>
      <c r="AC241" s="39"/>
      <c r="AD241" s="381"/>
      <c r="AE241" s="7"/>
      <c r="AF241" s="374"/>
      <c r="AG241" s="39"/>
      <c r="AH241" s="39"/>
      <c r="AI241" s="39"/>
      <c r="AJ241" s="39"/>
      <c r="AK241" s="39"/>
      <c r="AL241" s="39"/>
      <c r="AM241" s="39"/>
      <c r="AN241" s="39"/>
      <c r="AO241" s="39"/>
      <c r="AP241" s="39"/>
      <c r="AQ241" s="381"/>
      <c r="AR241" s="7"/>
      <c r="AS241" s="374"/>
      <c r="AT241" s="39"/>
      <c r="AU241" s="39"/>
      <c r="AV241" s="39"/>
      <c r="AW241" s="39"/>
      <c r="AX241" s="39"/>
      <c r="AY241" s="39"/>
      <c r="AZ241" s="39"/>
      <c r="BA241" s="39"/>
      <c r="BB241" s="39"/>
      <c r="BC241" s="39"/>
      <c r="BD241" s="381"/>
    </row>
    <row r="242" spans="1:56" ht="23" x14ac:dyDescent="0.35">
      <c r="A242" s="37" t="s">
        <v>55</v>
      </c>
      <c r="B242" s="37" t="s">
        <v>177</v>
      </c>
      <c r="C242" s="37">
        <v>174</v>
      </c>
      <c r="E242" s="72" t="s">
        <v>207</v>
      </c>
      <c r="F242" s="390"/>
      <c r="G242" s="391"/>
      <c r="H242" s="391"/>
      <c r="I242" s="391"/>
      <c r="J242" s="391"/>
      <c r="K242" s="391"/>
      <c r="L242" s="391"/>
      <c r="M242" s="391"/>
      <c r="N242" s="391"/>
      <c r="O242" s="391"/>
      <c r="P242" s="391"/>
      <c r="Q242" s="392"/>
      <c r="R242" s="7"/>
      <c r="S242" s="390"/>
      <c r="T242" s="391"/>
      <c r="U242" s="391"/>
      <c r="V242" s="391"/>
      <c r="W242" s="391"/>
      <c r="X242" s="391"/>
      <c r="Y242" s="391"/>
      <c r="Z242" s="391"/>
      <c r="AA242" s="391"/>
      <c r="AB242" s="391"/>
      <c r="AC242" s="391"/>
      <c r="AD242" s="392"/>
      <c r="AE242" s="7"/>
      <c r="AF242" s="390"/>
      <c r="AG242" s="391"/>
      <c r="AH242" s="391"/>
      <c r="AI242" s="391"/>
      <c r="AJ242" s="391"/>
      <c r="AK242" s="391"/>
      <c r="AL242" s="391"/>
      <c r="AM242" s="391"/>
      <c r="AN242" s="391"/>
      <c r="AO242" s="391"/>
      <c r="AP242" s="391"/>
      <c r="AQ242" s="392"/>
      <c r="AR242" s="7"/>
      <c r="AS242" s="390"/>
      <c r="AT242" s="391"/>
      <c r="AU242" s="391"/>
      <c r="AV242" s="391"/>
      <c r="AW242" s="391"/>
      <c r="AX242" s="391"/>
      <c r="AY242" s="391"/>
      <c r="AZ242" s="391"/>
      <c r="BA242" s="391"/>
      <c r="BB242" s="391"/>
      <c r="BC242" s="391"/>
      <c r="BD242" s="392"/>
    </row>
    <row r="243" spans="1:56" ht="23" x14ac:dyDescent="0.35">
      <c r="A243" s="37" t="s">
        <v>55</v>
      </c>
      <c r="B243" s="37" t="s">
        <v>178</v>
      </c>
      <c r="C243" s="37">
        <v>175</v>
      </c>
      <c r="E243" s="72" t="s">
        <v>208</v>
      </c>
      <c r="F243" s="374"/>
      <c r="G243" s="39"/>
      <c r="H243" s="39"/>
      <c r="I243" s="39"/>
      <c r="J243" s="39"/>
      <c r="K243" s="39"/>
      <c r="L243" s="39"/>
      <c r="M243" s="39"/>
      <c r="N243" s="39"/>
      <c r="O243" s="39"/>
      <c r="P243" s="39"/>
      <c r="Q243" s="381"/>
      <c r="R243" s="7"/>
      <c r="S243" s="374"/>
      <c r="T243" s="39"/>
      <c r="U243" s="39"/>
      <c r="V243" s="39"/>
      <c r="W243" s="39"/>
      <c r="X243" s="39"/>
      <c r="Y243" s="39"/>
      <c r="Z243" s="39"/>
      <c r="AA243" s="39"/>
      <c r="AB243" s="39"/>
      <c r="AC243" s="39"/>
      <c r="AD243" s="381"/>
      <c r="AE243" s="7"/>
      <c r="AF243" s="374"/>
      <c r="AG243" s="39"/>
      <c r="AH243" s="39"/>
      <c r="AI243" s="39"/>
      <c r="AJ243" s="39"/>
      <c r="AK243" s="39"/>
      <c r="AL243" s="39"/>
      <c r="AM243" s="39"/>
      <c r="AN243" s="39"/>
      <c r="AO243" s="39"/>
      <c r="AP243" s="39"/>
      <c r="AQ243" s="381"/>
      <c r="AR243" s="7"/>
      <c r="AS243" s="374"/>
      <c r="AT243" s="39"/>
      <c r="AU243" s="39"/>
      <c r="AV243" s="39"/>
      <c r="AW243" s="39"/>
      <c r="AX243" s="39"/>
      <c r="AY243" s="39"/>
      <c r="AZ243" s="39"/>
      <c r="BA243" s="39"/>
      <c r="BB243" s="39"/>
      <c r="BC243" s="39"/>
      <c r="BD243" s="381"/>
    </row>
    <row r="244" spans="1:56" ht="23" x14ac:dyDescent="0.35">
      <c r="A244" s="37" t="s">
        <v>55</v>
      </c>
      <c r="B244" s="37" t="s">
        <v>179</v>
      </c>
      <c r="C244" s="37">
        <v>176</v>
      </c>
      <c r="E244" s="72" t="s">
        <v>209</v>
      </c>
      <c r="F244" s="390"/>
      <c r="G244" s="391"/>
      <c r="H244" s="391"/>
      <c r="I244" s="391"/>
      <c r="J244" s="391"/>
      <c r="K244" s="391"/>
      <c r="L244" s="391"/>
      <c r="M244" s="391"/>
      <c r="N244" s="391"/>
      <c r="O244" s="391"/>
      <c r="P244" s="391"/>
      <c r="Q244" s="392"/>
      <c r="R244" s="7"/>
      <c r="S244" s="390"/>
      <c r="T244" s="391"/>
      <c r="U244" s="391"/>
      <c r="V244" s="391"/>
      <c r="W244" s="391"/>
      <c r="X244" s="391"/>
      <c r="Y244" s="391"/>
      <c r="Z244" s="391"/>
      <c r="AA244" s="391"/>
      <c r="AB244" s="391"/>
      <c r="AC244" s="391"/>
      <c r="AD244" s="392"/>
      <c r="AE244" s="7"/>
      <c r="AF244" s="390"/>
      <c r="AG244" s="391"/>
      <c r="AH244" s="391"/>
      <c r="AI244" s="391"/>
      <c r="AJ244" s="391"/>
      <c r="AK244" s="391"/>
      <c r="AL244" s="391"/>
      <c r="AM244" s="391"/>
      <c r="AN244" s="391"/>
      <c r="AO244" s="391"/>
      <c r="AP244" s="391"/>
      <c r="AQ244" s="392"/>
      <c r="AR244" s="7"/>
      <c r="AS244" s="390"/>
      <c r="AT244" s="391"/>
      <c r="AU244" s="391"/>
      <c r="AV244" s="391"/>
      <c r="AW244" s="391"/>
      <c r="AX244" s="391"/>
      <c r="AY244" s="391"/>
      <c r="AZ244" s="391"/>
      <c r="BA244" s="391"/>
      <c r="BB244" s="391"/>
      <c r="BC244" s="391"/>
      <c r="BD244" s="392"/>
    </row>
    <row r="245" spans="1:56" ht="23" x14ac:dyDescent="0.35">
      <c r="A245" s="37" t="s">
        <v>55</v>
      </c>
      <c r="B245" s="37" t="s">
        <v>180</v>
      </c>
      <c r="C245" s="37">
        <v>177</v>
      </c>
      <c r="E245" s="72" t="s">
        <v>210</v>
      </c>
      <c r="F245" s="390"/>
      <c r="G245" s="391"/>
      <c r="H245" s="391"/>
      <c r="I245" s="391"/>
      <c r="J245" s="391"/>
      <c r="K245" s="391"/>
      <c r="L245" s="391"/>
      <c r="M245" s="391"/>
      <c r="N245" s="391"/>
      <c r="O245" s="391"/>
      <c r="P245" s="391"/>
      <c r="Q245" s="392"/>
      <c r="R245" s="7"/>
      <c r="S245" s="390"/>
      <c r="T245" s="391"/>
      <c r="U245" s="391"/>
      <c r="V245" s="391"/>
      <c r="W245" s="391"/>
      <c r="X245" s="391"/>
      <c r="Y245" s="391"/>
      <c r="Z245" s="391"/>
      <c r="AA245" s="391"/>
      <c r="AB245" s="391"/>
      <c r="AC245" s="391"/>
      <c r="AD245" s="392"/>
      <c r="AE245" s="7"/>
      <c r="AF245" s="390"/>
      <c r="AG245" s="391"/>
      <c r="AH245" s="391"/>
      <c r="AI245" s="391"/>
      <c r="AJ245" s="391"/>
      <c r="AK245" s="391"/>
      <c r="AL245" s="391"/>
      <c r="AM245" s="391"/>
      <c r="AN245" s="391"/>
      <c r="AO245" s="391"/>
      <c r="AP245" s="391"/>
      <c r="AQ245" s="392"/>
      <c r="AR245" s="7"/>
      <c r="AS245" s="390"/>
      <c r="AT245" s="391"/>
      <c r="AU245" s="391"/>
      <c r="AV245" s="391"/>
      <c r="AW245" s="391"/>
      <c r="AX245" s="391"/>
      <c r="AY245" s="391"/>
      <c r="AZ245" s="391"/>
      <c r="BA245" s="391"/>
      <c r="BB245" s="391"/>
      <c r="BC245" s="391"/>
      <c r="BD245" s="392"/>
    </row>
    <row r="246" spans="1:56" ht="23" x14ac:dyDescent="0.35">
      <c r="A246" s="37" t="s">
        <v>55</v>
      </c>
      <c r="B246" s="37" t="s">
        <v>181</v>
      </c>
      <c r="C246" s="37">
        <v>178</v>
      </c>
      <c r="E246" s="72" t="s">
        <v>211</v>
      </c>
      <c r="F246" s="390"/>
      <c r="G246" s="391"/>
      <c r="H246" s="391"/>
      <c r="I246" s="391"/>
      <c r="J246" s="391"/>
      <c r="K246" s="391"/>
      <c r="L246" s="391"/>
      <c r="M246" s="391"/>
      <c r="N246" s="391"/>
      <c r="O246" s="391"/>
      <c r="P246" s="391"/>
      <c r="Q246" s="392"/>
      <c r="R246" s="7"/>
      <c r="S246" s="390"/>
      <c r="T246" s="391"/>
      <c r="U246" s="391"/>
      <c r="V246" s="391"/>
      <c r="W246" s="391"/>
      <c r="X246" s="391"/>
      <c r="Y246" s="391"/>
      <c r="Z246" s="391"/>
      <c r="AA246" s="391"/>
      <c r="AB246" s="391"/>
      <c r="AC246" s="391"/>
      <c r="AD246" s="392"/>
      <c r="AE246" s="7"/>
      <c r="AF246" s="390"/>
      <c r="AG246" s="391"/>
      <c r="AH246" s="391"/>
      <c r="AI246" s="391"/>
      <c r="AJ246" s="391"/>
      <c r="AK246" s="391"/>
      <c r="AL246" s="391"/>
      <c r="AM246" s="391"/>
      <c r="AN246" s="391"/>
      <c r="AO246" s="391"/>
      <c r="AP246" s="391"/>
      <c r="AQ246" s="392"/>
      <c r="AR246" s="7"/>
      <c r="AS246" s="390"/>
      <c r="AT246" s="391"/>
      <c r="AU246" s="391"/>
      <c r="AV246" s="391"/>
      <c r="AW246" s="391"/>
      <c r="AX246" s="391"/>
      <c r="AY246" s="391"/>
      <c r="AZ246" s="391"/>
      <c r="BA246" s="391"/>
      <c r="BB246" s="391"/>
      <c r="BC246" s="391"/>
      <c r="BD246" s="392"/>
    </row>
    <row r="247" spans="1:56" ht="23" x14ac:dyDescent="0.35">
      <c r="A247" s="37" t="s">
        <v>55</v>
      </c>
      <c r="B247" s="37" t="s">
        <v>182</v>
      </c>
      <c r="C247" s="37">
        <v>179</v>
      </c>
      <c r="E247" s="72" t="s">
        <v>212</v>
      </c>
      <c r="F247" s="390"/>
      <c r="G247" s="391"/>
      <c r="H247" s="391"/>
      <c r="I247" s="391"/>
      <c r="J247" s="391"/>
      <c r="K247" s="391"/>
      <c r="L247" s="391"/>
      <c r="M247" s="391"/>
      <c r="N247" s="391"/>
      <c r="O247" s="391"/>
      <c r="P247" s="391"/>
      <c r="Q247" s="392"/>
      <c r="R247" s="7"/>
      <c r="S247" s="390"/>
      <c r="T247" s="391"/>
      <c r="U247" s="391"/>
      <c r="V247" s="391"/>
      <c r="W247" s="391"/>
      <c r="X247" s="391"/>
      <c r="Y247" s="391"/>
      <c r="Z247" s="391"/>
      <c r="AA247" s="391"/>
      <c r="AB247" s="391"/>
      <c r="AC247" s="391"/>
      <c r="AD247" s="392"/>
      <c r="AE247" s="7"/>
      <c r="AF247" s="390"/>
      <c r="AG247" s="391"/>
      <c r="AH247" s="391"/>
      <c r="AI247" s="391"/>
      <c r="AJ247" s="391"/>
      <c r="AK247" s="391"/>
      <c r="AL247" s="391"/>
      <c r="AM247" s="391"/>
      <c r="AN247" s="391"/>
      <c r="AO247" s="391"/>
      <c r="AP247" s="391"/>
      <c r="AQ247" s="392"/>
      <c r="AR247" s="7"/>
      <c r="AS247" s="390"/>
      <c r="AT247" s="391"/>
      <c r="AU247" s="391"/>
      <c r="AV247" s="391"/>
      <c r="AW247" s="391"/>
      <c r="AX247" s="391"/>
      <c r="AY247" s="391"/>
      <c r="AZ247" s="391"/>
      <c r="BA247" s="391"/>
      <c r="BB247" s="391"/>
      <c r="BC247" s="391"/>
      <c r="BD247" s="392"/>
    </row>
    <row r="248" spans="1:56" ht="23" x14ac:dyDescent="0.35">
      <c r="A248" s="37" t="s">
        <v>55</v>
      </c>
      <c r="B248" s="37" t="s">
        <v>183</v>
      </c>
      <c r="C248" s="37">
        <v>180</v>
      </c>
      <c r="E248" s="47" t="s">
        <v>213</v>
      </c>
      <c r="F248" s="374"/>
      <c r="G248" s="39"/>
      <c r="H248" s="39"/>
      <c r="I248" s="39"/>
      <c r="J248" s="39"/>
      <c r="K248" s="39"/>
      <c r="L248" s="39"/>
      <c r="M248" s="39"/>
      <c r="N248" s="39"/>
      <c r="O248" s="39"/>
      <c r="P248" s="39"/>
      <c r="Q248" s="381"/>
      <c r="R248" s="7"/>
      <c r="S248" s="374"/>
      <c r="T248" s="39"/>
      <c r="U248" s="39"/>
      <c r="V248" s="39"/>
      <c r="W248" s="39"/>
      <c r="X248" s="39"/>
      <c r="Y248" s="39"/>
      <c r="Z248" s="39"/>
      <c r="AA248" s="39"/>
      <c r="AB248" s="39"/>
      <c r="AC248" s="39"/>
      <c r="AD248" s="381"/>
      <c r="AE248" s="7"/>
      <c r="AF248" s="374"/>
      <c r="AG248" s="39"/>
      <c r="AH248" s="39"/>
      <c r="AI248" s="39"/>
      <c r="AJ248" s="39"/>
      <c r="AK248" s="39"/>
      <c r="AL248" s="39"/>
      <c r="AM248" s="39"/>
      <c r="AN248" s="39"/>
      <c r="AO248" s="39"/>
      <c r="AP248" s="39"/>
      <c r="AQ248" s="381"/>
      <c r="AR248" s="7"/>
      <c r="AS248" s="374"/>
      <c r="AT248" s="39"/>
      <c r="AU248" s="39"/>
      <c r="AV248" s="39"/>
      <c r="AW248" s="39"/>
      <c r="AX248" s="39"/>
      <c r="AY248" s="39"/>
      <c r="AZ248" s="39"/>
      <c r="BA248" s="39"/>
      <c r="BB248" s="39"/>
      <c r="BC248" s="39"/>
      <c r="BD248" s="381"/>
    </row>
    <row r="249" spans="1:56" ht="23" x14ac:dyDescent="0.35">
      <c r="A249" s="37" t="s">
        <v>55</v>
      </c>
      <c r="B249" s="37" t="s">
        <v>184</v>
      </c>
      <c r="C249" s="37">
        <v>181</v>
      </c>
      <c r="E249" s="267" t="s">
        <v>214</v>
      </c>
      <c r="F249" s="374"/>
      <c r="G249" s="39"/>
      <c r="H249" s="39"/>
      <c r="I249" s="39"/>
      <c r="J249" s="39"/>
      <c r="K249" s="39"/>
      <c r="L249" s="39"/>
      <c r="M249" s="39"/>
      <c r="N249" s="39"/>
      <c r="O249" s="39"/>
      <c r="P249" s="39"/>
      <c r="Q249" s="381"/>
      <c r="R249" s="7"/>
      <c r="S249" s="390"/>
      <c r="T249" s="391"/>
      <c r="U249" s="391"/>
      <c r="V249" s="391"/>
      <c r="W249" s="391"/>
      <c r="X249" s="391"/>
      <c r="Y249" s="391"/>
      <c r="Z249" s="391"/>
      <c r="AA249" s="391"/>
      <c r="AB249" s="391"/>
      <c r="AC249" s="391"/>
      <c r="AD249" s="392"/>
      <c r="AE249" s="7"/>
      <c r="AF249" s="374"/>
      <c r="AG249" s="39"/>
      <c r="AH249" s="39"/>
      <c r="AI249" s="39"/>
      <c r="AJ249" s="39"/>
      <c r="AK249" s="39"/>
      <c r="AL249" s="39"/>
      <c r="AM249" s="39"/>
      <c r="AN249" s="39"/>
      <c r="AO249" s="39"/>
      <c r="AP249" s="39"/>
      <c r="AQ249" s="381"/>
      <c r="AR249" s="7"/>
      <c r="AS249" s="374"/>
      <c r="AT249" s="39"/>
      <c r="AU249" s="39"/>
      <c r="AV249" s="39"/>
      <c r="AW249" s="39"/>
      <c r="AX249" s="39"/>
      <c r="AY249" s="39"/>
      <c r="AZ249" s="39"/>
      <c r="BA249" s="39"/>
      <c r="BB249" s="39"/>
      <c r="BC249" s="39"/>
      <c r="BD249" s="381"/>
    </row>
    <row r="250" spans="1:56" ht="23" x14ac:dyDescent="0.35">
      <c r="A250" s="37" t="s">
        <v>55</v>
      </c>
      <c r="B250" s="37" t="s">
        <v>185</v>
      </c>
      <c r="C250" s="37">
        <v>182</v>
      </c>
      <c r="E250" s="267" t="s">
        <v>215</v>
      </c>
      <c r="F250" s="374"/>
      <c r="G250" s="39"/>
      <c r="H250" s="39"/>
      <c r="I250" s="39"/>
      <c r="J250" s="39"/>
      <c r="K250" s="39"/>
      <c r="L250" s="39"/>
      <c r="M250" s="39"/>
      <c r="N250" s="39"/>
      <c r="O250" s="39"/>
      <c r="P250" s="39"/>
      <c r="Q250" s="381"/>
      <c r="R250" s="7"/>
      <c r="S250" s="374"/>
      <c r="T250" s="39"/>
      <c r="U250" s="39"/>
      <c r="V250" s="39"/>
      <c r="W250" s="39"/>
      <c r="X250" s="39"/>
      <c r="Y250" s="39"/>
      <c r="Z250" s="39"/>
      <c r="AA250" s="39"/>
      <c r="AB250" s="39"/>
      <c r="AC250" s="39"/>
      <c r="AD250" s="381"/>
      <c r="AE250" s="7"/>
      <c r="AF250" s="374"/>
      <c r="AG250" s="39"/>
      <c r="AH250" s="39"/>
      <c r="AI250" s="39"/>
      <c r="AJ250" s="39"/>
      <c r="AK250" s="39"/>
      <c r="AL250" s="39"/>
      <c r="AM250" s="39"/>
      <c r="AN250" s="39"/>
      <c r="AO250" s="39"/>
      <c r="AP250" s="39"/>
      <c r="AQ250" s="381"/>
      <c r="AR250" s="7"/>
      <c r="AS250" s="374"/>
      <c r="AT250" s="39"/>
      <c r="AU250" s="39"/>
      <c r="AV250" s="39"/>
      <c r="AW250" s="39"/>
      <c r="AX250" s="39"/>
      <c r="AY250" s="39"/>
      <c r="AZ250" s="39"/>
      <c r="BA250" s="39"/>
      <c r="BB250" s="39"/>
      <c r="BC250" s="39"/>
      <c r="BD250" s="381"/>
    </row>
    <row r="251" spans="1:56" ht="23" x14ac:dyDescent="0.35">
      <c r="B251" s="37"/>
      <c r="C251" s="37"/>
      <c r="E251" s="46" t="s">
        <v>217</v>
      </c>
      <c r="F251" s="327"/>
      <c r="G251" s="326"/>
      <c r="H251" s="326"/>
      <c r="I251" s="326"/>
      <c r="J251" s="326"/>
      <c r="K251" s="326"/>
      <c r="L251" s="326"/>
      <c r="M251" s="326"/>
      <c r="N251" s="326"/>
      <c r="O251" s="326"/>
      <c r="P251" s="326"/>
      <c r="Q251" s="9"/>
      <c r="R251" s="7"/>
      <c r="S251" s="327"/>
      <c r="T251" s="326"/>
      <c r="U251" s="326"/>
      <c r="V251" s="326"/>
      <c r="W251" s="326"/>
      <c r="X251" s="326"/>
      <c r="Y251" s="326"/>
      <c r="Z251" s="326"/>
      <c r="AA251" s="326"/>
      <c r="AB251" s="326"/>
      <c r="AC251" s="326"/>
      <c r="AD251" s="9"/>
      <c r="AE251" s="7"/>
      <c r="AF251" s="327"/>
      <c r="AG251" s="326"/>
      <c r="AH251" s="326"/>
      <c r="AI251" s="326"/>
      <c r="AJ251" s="326"/>
      <c r="AK251" s="326"/>
      <c r="AL251" s="326"/>
      <c r="AM251" s="326"/>
      <c r="AN251" s="326"/>
      <c r="AO251" s="326"/>
      <c r="AP251" s="326"/>
      <c r="AQ251" s="9"/>
      <c r="AR251" s="7"/>
      <c r="AS251" s="327"/>
      <c r="AT251" s="326"/>
      <c r="AU251" s="326"/>
      <c r="AV251" s="326"/>
      <c r="AW251" s="326"/>
      <c r="AX251" s="326"/>
      <c r="AY251" s="326"/>
      <c r="AZ251" s="326"/>
      <c r="BA251" s="326"/>
      <c r="BB251" s="326"/>
      <c r="BC251" s="326"/>
      <c r="BD251" s="9"/>
    </row>
    <row r="252" spans="1:56" ht="23" x14ac:dyDescent="0.35">
      <c r="A252" s="37" t="s">
        <v>55</v>
      </c>
      <c r="B252" s="37" t="s">
        <v>186</v>
      </c>
      <c r="C252" s="37">
        <v>183</v>
      </c>
      <c r="E252" s="69" t="s">
        <v>218</v>
      </c>
      <c r="F252" s="42"/>
      <c r="G252" s="39"/>
      <c r="H252" s="39"/>
      <c r="I252" s="39"/>
      <c r="J252" s="39"/>
      <c r="K252" s="39"/>
      <c r="L252" s="39"/>
      <c r="M252" s="39"/>
      <c r="N252" s="39"/>
      <c r="O252" s="39"/>
      <c r="P252" s="39"/>
      <c r="Q252" s="381"/>
      <c r="R252" s="7"/>
      <c r="S252" s="393"/>
      <c r="T252" s="391"/>
      <c r="U252" s="391"/>
      <c r="V252" s="391"/>
      <c r="W252" s="391"/>
      <c r="X252" s="391"/>
      <c r="Y252" s="391"/>
      <c r="Z252" s="391"/>
      <c r="AA252" s="391"/>
      <c r="AB252" s="391"/>
      <c r="AC252" s="391"/>
      <c r="AD252" s="392"/>
      <c r="AE252" s="7"/>
      <c r="AF252" s="42"/>
      <c r="AG252" s="39"/>
      <c r="AH252" s="39"/>
      <c r="AI252" s="39"/>
      <c r="AJ252" s="39"/>
      <c r="AK252" s="39"/>
      <c r="AL252" s="39"/>
      <c r="AM252" s="39"/>
      <c r="AN252" s="39"/>
      <c r="AO252" s="39"/>
      <c r="AP252" s="39"/>
      <c r="AQ252" s="381"/>
      <c r="AR252" s="7"/>
      <c r="AS252" s="42"/>
      <c r="AT252" s="39"/>
      <c r="AU252" s="39"/>
      <c r="AV252" s="39"/>
      <c r="AW252" s="39"/>
      <c r="AX252" s="39"/>
      <c r="AY252" s="39"/>
      <c r="AZ252" s="39"/>
      <c r="BA252" s="39"/>
      <c r="BB252" s="39"/>
      <c r="BC252" s="39"/>
      <c r="BD252" s="381"/>
    </row>
    <row r="253" spans="1:56" ht="23" x14ac:dyDescent="0.35">
      <c r="A253" s="37" t="s">
        <v>55</v>
      </c>
      <c r="B253" s="37" t="s">
        <v>187</v>
      </c>
      <c r="C253" s="37">
        <v>184</v>
      </c>
      <c r="E253" s="69" t="s">
        <v>319</v>
      </c>
      <c r="F253" s="390"/>
      <c r="G253" s="391"/>
      <c r="H253" s="391"/>
      <c r="I253" s="391"/>
      <c r="J253" s="391"/>
      <c r="K253" s="391"/>
      <c r="L253" s="391"/>
      <c r="M253" s="391"/>
      <c r="N253" s="391"/>
      <c r="O253" s="391"/>
      <c r="P253" s="391"/>
      <c r="Q253" s="392"/>
      <c r="S253" s="390"/>
      <c r="T253" s="391"/>
      <c r="U253" s="391"/>
      <c r="V253" s="391"/>
      <c r="W253" s="391"/>
      <c r="X253" s="391"/>
      <c r="Y253" s="391"/>
      <c r="Z253" s="391"/>
      <c r="AA253" s="391"/>
      <c r="AB253" s="391"/>
      <c r="AC253" s="391"/>
      <c r="AD253" s="392"/>
      <c r="AF253" s="390"/>
      <c r="AG253" s="391"/>
      <c r="AH253" s="391"/>
      <c r="AI253" s="391"/>
      <c r="AJ253" s="391"/>
      <c r="AK253" s="391"/>
      <c r="AL253" s="391"/>
      <c r="AM253" s="391"/>
      <c r="AN253" s="391"/>
      <c r="AO253" s="391"/>
      <c r="AP253" s="391"/>
      <c r="AQ253" s="392"/>
      <c r="AS253" s="390"/>
      <c r="AT253" s="391"/>
      <c r="AU253" s="391"/>
      <c r="AV253" s="391"/>
      <c r="AW253" s="391"/>
      <c r="AX253" s="391"/>
      <c r="AY253" s="391"/>
      <c r="AZ253" s="391"/>
      <c r="BA253" s="391"/>
      <c r="BB253" s="391"/>
      <c r="BC253" s="391"/>
      <c r="BD253" s="392"/>
    </row>
    <row r="254" spans="1:56" ht="23" x14ac:dyDescent="0.35">
      <c r="A254" s="37" t="s">
        <v>55</v>
      </c>
      <c r="B254" s="37" t="s">
        <v>188</v>
      </c>
      <c r="C254" s="37">
        <v>185</v>
      </c>
      <c r="E254" s="69" t="s">
        <v>220</v>
      </c>
      <c r="F254" s="390"/>
      <c r="G254" s="391"/>
      <c r="H254" s="391"/>
      <c r="I254" s="391"/>
      <c r="J254" s="391"/>
      <c r="K254" s="391"/>
      <c r="L254" s="391"/>
      <c r="M254" s="391"/>
      <c r="N254" s="391"/>
      <c r="O254" s="391"/>
      <c r="P254" s="391"/>
      <c r="Q254" s="392"/>
      <c r="R254" s="7"/>
      <c r="S254" s="374"/>
      <c r="T254" s="39"/>
      <c r="U254" s="39"/>
      <c r="V254" s="39"/>
      <c r="W254" s="39"/>
      <c r="X254" s="39"/>
      <c r="Y254" s="39"/>
      <c r="Z254" s="39"/>
      <c r="AA254" s="39"/>
      <c r="AB254" s="39"/>
      <c r="AC254" s="39"/>
      <c r="AD254" s="381"/>
      <c r="AE254" s="7"/>
      <c r="AF254" s="374"/>
      <c r="AG254" s="39"/>
      <c r="AH254" s="39"/>
      <c r="AI254" s="39"/>
      <c r="AJ254" s="39"/>
      <c r="AK254" s="39"/>
      <c r="AL254" s="39"/>
      <c r="AM254" s="39"/>
      <c r="AN254" s="39"/>
      <c r="AO254" s="39"/>
      <c r="AP254" s="39"/>
      <c r="AQ254" s="381"/>
      <c r="AR254" s="7"/>
      <c r="AS254" s="390"/>
      <c r="AT254" s="391"/>
      <c r="AU254" s="391"/>
      <c r="AV254" s="391"/>
      <c r="AW254" s="391"/>
      <c r="AX254" s="391"/>
      <c r="AY254" s="391"/>
      <c r="AZ254" s="391"/>
      <c r="BA254" s="391"/>
      <c r="BB254" s="391"/>
      <c r="BC254" s="391"/>
      <c r="BD254" s="392"/>
    </row>
    <row r="255" spans="1:56" ht="23" x14ac:dyDescent="0.35">
      <c r="B255" s="37"/>
      <c r="C255" s="37"/>
      <c r="E255" s="46" t="s">
        <v>222</v>
      </c>
      <c r="F255" s="327"/>
      <c r="G255" s="326"/>
      <c r="H255" s="326"/>
      <c r="I255" s="326"/>
      <c r="J255" s="326"/>
      <c r="K255" s="326"/>
      <c r="L255" s="326"/>
      <c r="M255" s="326"/>
      <c r="N255" s="326"/>
      <c r="O255" s="326"/>
      <c r="P255" s="326"/>
      <c r="Q255" s="9"/>
      <c r="R255" s="7"/>
      <c r="S255" s="327"/>
      <c r="T255" s="326"/>
      <c r="U255" s="326"/>
      <c r="V255" s="326"/>
      <c r="W255" s="326"/>
      <c r="X255" s="326"/>
      <c r="Y255" s="326"/>
      <c r="Z255" s="326"/>
      <c r="AA255" s="326"/>
      <c r="AB255" s="326"/>
      <c r="AC255" s="326"/>
      <c r="AD255" s="9"/>
      <c r="AE255" s="7"/>
      <c r="AF255" s="327"/>
      <c r="AG255" s="326"/>
      <c r="AH255" s="326"/>
      <c r="AI255" s="326"/>
      <c r="AJ255" s="326"/>
      <c r="AK255" s="326"/>
      <c r="AL255" s="326"/>
      <c r="AM255" s="326"/>
      <c r="AN255" s="326"/>
      <c r="AO255" s="326"/>
      <c r="AP255" s="326"/>
      <c r="AQ255" s="9"/>
      <c r="AR255" s="7"/>
      <c r="AS255" s="327"/>
      <c r="AT255" s="326"/>
      <c r="AU255" s="326"/>
      <c r="AV255" s="326"/>
      <c r="AW255" s="326"/>
      <c r="AX255" s="326"/>
      <c r="AY255" s="326"/>
      <c r="AZ255" s="326"/>
      <c r="BA255" s="326"/>
      <c r="BB255" s="326"/>
      <c r="BC255" s="326"/>
      <c r="BD255" s="9"/>
    </row>
    <row r="256" spans="1:56" ht="23" x14ac:dyDescent="0.35">
      <c r="A256" s="37" t="s">
        <v>55</v>
      </c>
      <c r="B256" s="37" t="s">
        <v>189</v>
      </c>
      <c r="C256" s="37">
        <v>186</v>
      </c>
      <c r="E256" s="69" t="s">
        <v>223</v>
      </c>
      <c r="F256" s="390"/>
      <c r="G256" s="391"/>
      <c r="H256" s="391"/>
      <c r="I256" s="391"/>
      <c r="J256" s="391"/>
      <c r="K256" s="391"/>
      <c r="L256" s="391"/>
      <c r="M256" s="391"/>
      <c r="N256" s="391"/>
      <c r="O256" s="391"/>
      <c r="P256" s="391"/>
      <c r="Q256" s="392"/>
      <c r="R256" s="7"/>
      <c r="S256" s="390"/>
      <c r="T256" s="391"/>
      <c r="U256" s="391"/>
      <c r="V256" s="391"/>
      <c r="W256" s="391"/>
      <c r="X256" s="391"/>
      <c r="Y256" s="391"/>
      <c r="Z256" s="391"/>
      <c r="AA256" s="391"/>
      <c r="AB256" s="391"/>
      <c r="AC256" s="391"/>
      <c r="AD256" s="392"/>
      <c r="AE256" s="7"/>
      <c r="AF256" s="390"/>
      <c r="AG256" s="391"/>
      <c r="AH256" s="391"/>
      <c r="AI256" s="391"/>
      <c r="AJ256" s="391"/>
      <c r="AK256" s="391"/>
      <c r="AL256" s="391"/>
      <c r="AM256" s="391"/>
      <c r="AN256" s="391"/>
      <c r="AO256" s="391"/>
      <c r="AP256" s="391"/>
      <c r="AQ256" s="392"/>
      <c r="AR256" s="7"/>
      <c r="AS256" s="390"/>
      <c r="AT256" s="391"/>
      <c r="AU256" s="391"/>
      <c r="AV256" s="391"/>
      <c r="AW256" s="391"/>
      <c r="AX256" s="391"/>
      <c r="AY256" s="391"/>
      <c r="AZ256" s="391"/>
      <c r="BA256" s="391"/>
      <c r="BB256" s="391"/>
      <c r="BC256" s="391"/>
      <c r="BD256" s="392"/>
    </row>
    <row r="257" spans="1:56" ht="23" x14ac:dyDescent="0.35">
      <c r="A257" s="37" t="s">
        <v>55</v>
      </c>
      <c r="B257" s="37" t="s">
        <v>190</v>
      </c>
      <c r="C257" s="37">
        <v>187</v>
      </c>
      <c r="E257" s="69" t="s">
        <v>224</v>
      </c>
      <c r="F257" s="390"/>
      <c r="G257" s="391"/>
      <c r="H257" s="391"/>
      <c r="I257" s="391"/>
      <c r="J257" s="391"/>
      <c r="K257" s="391"/>
      <c r="L257" s="391"/>
      <c r="M257" s="391"/>
      <c r="N257" s="391"/>
      <c r="O257" s="391"/>
      <c r="P257" s="391"/>
      <c r="Q257" s="392"/>
      <c r="R257" s="7"/>
      <c r="S257" s="390"/>
      <c r="T257" s="391"/>
      <c r="U257" s="391"/>
      <c r="V257" s="391"/>
      <c r="W257" s="391"/>
      <c r="X257" s="391"/>
      <c r="Y257" s="391"/>
      <c r="Z257" s="391"/>
      <c r="AA257" s="391"/>
      <c r="AB257" s="391"/>
      <c r="AC257" s="391"/>
      <c r="AD257" s="392"/>
      <c r="AE257" s="7"/>
      <c r="AF257" s="390"/>
      <c r="AG257" s="391"/>
      <c r="AH257" s="391"/>
      <c r="AI257" s="391"/>
      <c r="AJ257" s="391"/>
      <c r="AK257" s="391"/>
      <c r="AL257" s="391"/>
      <c r="AM257" s="391"/>
      <c r="AN257" s="391"/>
      <c r="AO257" s="391"/>
      <c r="AP257" s="391"/>
      <c r="AQ257" s="392"/>
      <c r="AR257" s="7"/>
      <c r="AS257" s="390"/>
      <c r="AT257" s="391"/>
      <c r="AU257" s="391"/>
      <c r="AV257" s="391"/>
      <c r="AW257" s="391"/>
      <c r="AX257" s="391"/>
      <c r="AY257" s="391"/>
      <c r="AZ257" s="391"/>
      <c r="BA257" s="391"/>
      <c r="BB257" s="391"/>
      <c r="BC257" s="391"/>
      <c r="BD257" s="392"/>
    </row>
    <row r="258" spans="1:56" ht="23" x14ac:dyDescent="0.35">
      <c r="A258" s="37" t="s">
        <v>55</v>
      </c>
      <c r="B258" s="37" t="s">
        <v>191</v>
      </c>
      <c r="C258" s="37">
        <v>188</v>
      </c>
      <c r="E258" s="69" t="s">
        <v>225</v>
      </c>
      <c r="F258" s="390"/>
      <c r="G258" s="391"/>
      <c r="H258" s="391"/>
      <c r="I258" s="391"/>
      <c r="J258" s="391"/>
      <c r="K258" s="391"/>
      <c r="L258" s="391"/>
      <c r="M258" s="391"/>
      <c r="N258" s="391"/>
      <c r="O258" s="391"/>
      <c r="P258" s="391"/>
      <c r="Q258" s="392"/>
      <c r="R258" s="7"/>
      <c r="S258" s="390"/>
      <c r="T258" s="391"/>
      <c r="U258" s="391"/>
      <c r="V258" s="391"/>
      <c r="W258" s="391"/>
      <c r="X258" s="391"/>
      <c r="Y258" s="391"/>
      <c r="Z258" s="391"/>
      <c r="AA258" s="391"/>
      <c r="AB258" s="391"/>
      <c r="AC258" s="391"/>
      <c r="AD258" s="392"/>
      <c r="AE258" s="7"/>
      <c r="AF258" s="390"/>
      <c r="AG258" s="391"/>
      <c r="AH258" s="391"/>
      <c r="AI258" s="391"/>
      <c r="AJ258" s="391"/>
      <c r="AK258" s="391"/>
      <c r="AL258" s="391"/>
      <c r="AM258" s="391"/>
      <c r="AN258" s="391"/>
      <c r="AO258" s="391"/>
      <c r="AP258" s="391"/>
      <c r="AQ258" s="392"/>
      <c r="AR258" s="7"/>
      <c r="AS258" s="390"/>
      <c r="AT258" s="391"/>
      <c r="AU258" s="391"/>
      <c r="AV258" s="391"/>
      <c r="AW258" s="391"/>
      <c r="AX258" s="391"/>
      <c r="AY258" s="391"/>
      <c r="AZ258" s="391"/>
      <c r="BA258" s="391"/>
      <c r="BB258" s="391"/>
      <c r="BC258" s="391"/>
      <c r="BD258" s="392"/>
    </row>
    <row r="259" spans="1:56" ht="23" x14ac:dyDescent="0.35">
      <c r="A259" s="37" t="s">
        <v>55</v>
      </c>
      <c r="B259" s="37" t="s">
        <v>192</v>
      </c>
      <c r="C259" s="37">
        <v>189</v>
      </c>
      <c r="E259" s="69" t="s">
        <v>226</v>
      </c>
      <c r="F259" s="390"/>
      <c r="G259" s="391"/>
      <c r="H259" s="391"/>
      <c r="I259" s="391"/>
      <c r="J259" s="391"/>
      <c r="K259" s="391"/>
      <c r="L259" s="391"/>
      <c r="M259" s="391"/>
      <c r="N259" s="391"/>
      <c r="O259" s="391"/>
      <c r="P259" s="391"/>
      <c r="Q259" s="392"/>
      <c r="R259" s="7"/>
      <c r="S259" s="390"/>
      <c r="T259" s="391"/>
      <c r="U259" s="391"/>
      <c r="V259" s="391"/>
      <c r="W259" s="391"/>
      <c r="X259" s="391"/>
      <c r="Y259" s="391"/>
      <c r="Z259" s="391"/>
      <c r="AA259" s="391"/>
      <c r="AB259" s="391"/>
      <c r="AC259" s="391"/>
      <c r="AD259" s="392"/>
      <c r="AE259" s="7"/>
      <c r="AF259" s="390"/>
      <c r="AG259" s="391"/>
      <c r="AH259" s="391"/>
      <c r="AI259" s="391"/>
      <c r="AJ259" s="391"/>
      <c r="AK259" s="391"/>
      <c r="AL259" s="391"/>
      <c r="AM259" s="391"/>
      <c r="AN259" s="391"/>
      <c r="AO259" s="391"/>
      <c r="AP259" s="391"/>
      <c r="AQ259" s="392"/>
      <c r="AR259" s="7"/>
      <c r="AS259" s="390"/>
      <c r="AT259" s="391"/>
      <c r="AU259" s="391"/>
      <c r="AV259" s="391"/>
      <c r="AW259" s="391"/>
      <c r="AX259" s="391"/>
      <c r="AY259" s="391"/>
      <c r="AZ259" s="391"/>
      <c r="BA259" s="391"/>
      <c r="BB259" s="391"/>
      <c r="BC259" s="391"/>
      <c r="BD259" s="392"/>
    </row>
    <row r="260" spans="1:56" ht="23" x14ac:dyDescent="0.35">
      <c r="A260" s="37" t="s">
        <v>55</v>
      </c>
      <c r="B260" s="37" t="s">
        <v>193</v>
      </c>
      <c r="C260" s="37">
        <v>190</v>
      </c>
      <c r="E260" s="69" t="s">
        <v>227</v>
      </c>
      <c r="F260" s="390"/>
      <c r="G260" s="391"/>
      <c r="H260" s="391"/>
      <c r="I260" s="391"/>
      <c r="J260" s="391"/>
      <c r="K260" s="391"/>
      <c r="L260" s="391"/>
      <c r="M260" s="391"/>
      <c r="N260" s="391"/>
      <c r="O260" s="391"/>
      <c r="P260" s="391"/>
      <c r="Q260" s="392"/>
      <c r="R260" s="7"/>
      <c r="S260" s="374"/>
      <c r="T260" s="39"/>
      <c r="U260" s="39"/>
      <c r="V260" s="39"/>
      <c r="W260" s="39"/>
      <c r="X260" s="39"/>
      <c r="Y260" s="39"/>
      <c r="Z260" s="39"/>
      <c r="AA260" s="39"/>
      <c r="AB260" s="39"/>
      <c r="AC260" s="39"/>
      <c r="AD260" s="381"/>
      <c r="AE260" s="7"/>
      <c r="AF260" s="374"/>
      <c r="AG260" s="39"/>
      <c r="AH260" s="39"/>
      <c r="AI260" s="39"/>
      <c r="AJ260" s="39"/>
      <c r="AK260" s="39"/>
      <c r="AL260" s="39"/>
      <c r="AM260" s="39"/>
      <c r="AN260" s="39"/>
      <c r="AO260" s="39"/>
      <c r="AP260" s="39"/>
      <c r="AQ260" s="381"/>
      <c r="AR260" s="7"/>
      <c r="AS260" s="390"/>
      <c r="AT260" s="391"/>
      <c r="AU260" s="391"/>
      <c r="AV260" s="391"/>
      <c r="AW260" s="391"/>
      <c r="AX260" s="391"/>
      <c r="AY260" s="391"/>
      <c r="AZ260" s="391"/>
      <c r="BA260" s="391"/>
      <c r="BB260" s="391"/>
      <c r="BC260" s="391"/>
      <c r="BD260" s="392"/>
    </row>
    <row r="261" spans="1:56" ht="23" x14ac:dyDescent="0.35">
      <c r="C261" s="37"/>
      <c r="E261" s="45" t="s">
        <v>58</v>
      </c>
      <c r="F261" s="372"/>
      <c r="G261" s="386"/>
      <c r="H261" s="386"/>
      <c r="I261" s="386"/>
      <c r="J261" s="386"/>
      <c r="K261" s="386"/>
      <c r="L261" s="386"/>
      <c r="M261" s="386"/>
      <c r="N261" s="386"/>
      <c r="O261" s="386"/>
      <c r="P261" s="386"/>
      <c r="Q261" s="379"/>
      <c r="R261" s="7"/>
      <c r="S261" s="372"/>
      <c r="T261" s="386"/>
      <c r="U261" s="386"/>
      <c r="V261" s="386"/>
      <c r="W261" s="386"/>
      <c r="X261" s="386"/>
      <c r="Y261" s="386"/>
      <c r="Z261" s="386"/>
      <c r="AA261" s="386"/>
      <c r="AB261" s="386"/>
      <c r="AC261" s="386"/>
      <c r="AD261" s="379"/>
      <c r="AE261" s="7"/>
      <c r="AF261" s="372"/>
      <c r="AG261" s="386"/>
      <c r="AH261" s="386"/>
      <c r="AI261" s="386"/>
      <c r="AJ261" s="386"/>
      <c r="AK261" s="386"/>
      <c r="AL261" s="386"/>
      <c r="AM261" s="386"/>
      <c r="AN261" s="386"/>
      <c r="AO261" s="386"/>
      <c r="AP261" s="386"/>
      <c r="AQ261" s="379"/>
      <c r="AR261" s="7"/>
      <c r="AS261" s="372"/>
      <c r="AT261" s="386"/>
      <c r="AU261" s="386"/>
      <c r="AV261" s="386"/>
      <c r="AW261" s="386"/>
      <c r="AX261" s="386"/>
      <c r="AY261" s="386"/>
      <c r="AZ261" s="386"/>
      <c r="BA261" s="386"/>
      <c r="BB261" s="386"/>
      <c r="BC261" s="386"/>
      <c r="BD261" s="379"/>
    </row>
    <row r="262" spans="1:56" ht="23" x14ac:dyDescent="0.35">
      <c r="B262" s="57"/>
      <c r="C262" s="37"/>
      <c r="E262" s="46" t="s">
        <v>200</v>
      </c>
      <c r="F262" s="325"/>
      <c r="G262" s="326"/>
      <c r="H262" s="326"/>
      <c r="I262" s="326"/>
      <c r="J262" s="326"/>
      <c r="K262" s="326"/>
      <c r="L262" s="326"/>
      <c r="M262" s="326"/>
      <c r="N262" s="326"/>
      <c r="O262" s="326"/>
      <c r="P262" s="326"/>
      <c r="Q262" s="9"/>
      <c r="R262" s="7"/>
      <c r="S262" s="325"/>
      <c r="T262" s="326"/>
      <c r="U262" s="326"/>
      <c r="V262" s="326"/>
      <c r="W262" s="326"/>
      <c r="X262" s="326"/>
      <c r="Y262" s="326"/>
      <c r="Z262" s="326"/>
      <c r="AA262" s="326"/>
      <c r="AB262" s="326"/>
      <c r="AC262" s="326"/>
      <c r="AD262" s="9"/>
      <c r="AE262" s="7"/>
      <c r="AF262" s="325"/>
      <c r="AG262" s="326"/>
      <c r="AH262" s="326"/>
      <c r="AI262" s="326"/>
      <c r="AJ262" s="326"/>
      <c r="AK262" s="326"/>
      <c r="AL262" s="326"/>
      <c r="AM262" s="326"/>
      <c r="AN262" s="326"/>
      <c r="AO262" s="326"/>
      <c r="AP262" s="326"/>
      <c r="AQ262" s="9"/>
      <c r="AR262" s="7"/>
      <c r="AS262" s="325"/>
      <c r="AT262" s="326"/>
      <c r="AU262" s="326"/>
      <c r="AV262" s="326"/>
      <c r="AW262" s="326"/>
      <c r="AX262" s="326"/>
      <c r="AY262" s="326"/>
      <c r="AZ262" s="326"/>
      <c r="BA262" s="326"/>
      <c r="BB262" s="326"/>
      <c r="BC262" s="326"/>
      <c r="BD262" s="9"/>
    </row>
    <row r="263" spans="1:56" ht="23" x14ac:dyDescent="0.35">
      <c r="B263" s="57"/>
      <c r="C263" s="37"/>
      <c r="E263" s="262" t="s">
        <v>202</v>
      </c>
      <c r="F263" s="375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380"/>
      <c r="R263" s="7"/>
      <c r="S263" s="375"/>
      <c r="T263" s="19"/>
      <c r="U263" s="19"/>
      <c r="V263" s="19"/>
      <c r="W263" s="19"/>
      <c r="X263" s="19"/>
      <c r="Y263" s="19"/>
      <c r="Z263" s="19"/>
      <c r="AA263" s="19"/>
      <c r="AB263" s="19"/>
      <c r="AC263" s="19"/>
      <c r="AD263" s="380"/>
      <c r="AE263" s="7"/>
      <c r="AF263" s="375"/>
      <c r="AG263" s="19"/>
      <c r="AH263" s="19"/>
      <c r="AI263" s="19"/>
      <c r="AJ263" s="19"/>
      <c r="AK263" s="19"/>
      <c r="AL263" s="19"/>
      <c r="AM263" s="19"/>
      <c r="AN263" s="19"/>
      <c r="AO263" s="19"/>
      <c r="AP263" s="19"/>
      <c r="AQ263" s="380"/>
      <c r="AR263" s="7"/>
      <c r="AS263" s="375"/>
      <c r="AT263" s="19"/>
      <c r="AU263" s="19"/>
      <c r="AV263" s="19"/>
      <c r="AW263" s="19"/>
      <c r="AX263" s="19"/>
      <c r="AY263" s="19"/>
      <c r="AZ263" s="19"/>
      <c r="BA263" s="19"/>
      <c r="BB263" s="19"/>
      <c r="BC263" s="19"/>
      <c r="BD263" s="380"/>
    </row>
    <row r="264" spans="1:56" ht="23" x14ac:dyDescent="0.35">
      <c r="A264" s="37" t="s">
        <v>57</v>
      </c>
      <c r="B264" s="37" t="s">
        <v>175</v>
      </c>
      <c r="C264" s="37">
        <v>191</v>
      </c>
      <c r="E264" s="47" t="s">
        <v>308</v>
      </c>
      <c r="F264" s="374"/>
      <c r="G264" s="39"/>
      <c r="H264" s="39"/>
      <c r="I264" s="39"/>
      <c r="J264" s="39"/>
      <c r="K264" s="39"/>
      <c r="L264" s="39"/>
      <c r="M264" s="39"/>
      <c r="N264" s="39"/>
      <c r="O264" s="39"/>
      <c r="P264" s="39"/>
      <c r="Q264" s="381"/>
      <c r="R264" s="7"/>
      <c r="S264" s="390"/>
      <c r="T264" s="391"/>
      <c r="U264" s="391"/>
      <c r="V264" s="391"/>
      <c r="W264" s="391"/>
      <c r="X264" s="391"/>
      <c r="Y264" s="391"/>
      <c r="Z264" s="391"/>
      <c r="AA264" s="391"/>
      <c r="AB264" s="391"/>
      <c r="AC264" s="391"/>
      <c r="AD264" s="392"/>
      <c r="AE264" s="7"/>
      <c r="AF264" s="374"/>
      <c r="AG264" s="39"/>
      <c r="AH264" s="39"/>
      <c r="AI264" s="39"/>
      <c r="AJ264" s="39"/>
      <c r="AK264" s="39"/>
      <c r="AL264" s="39"/>
      <c r="AM264" s="39"/>
      <c r="AN264" s="39"/>
      <c r="AO264" s="39"/>
      <c r="AP264" s="39"/>
      <c r="AQ264" s="381"/>
      <c r="AR264" s="7"/>
      <c r="AS264" s="374"/>
      <c r="AT264" s="39"/>
      <c r="AU264" s="39"/>
      <c r="AV264" s="39"/>
      <c r="AW264" s="39"/>
      <c r="AX264" s="39"/>
      <c r="AY264" s="39"/>
      <c r="AZ264" s="39"/>
      <c r="BA264" s="39"/>
      <c r="BB264" s="39"/>
      <c r="BC264" s="39"/>
      <c r="BD264" s="381"/>
    </row>
    <row r="265" spans="1:56" ht="23" x14ac:dyDescent="0.35">
      <c r="B265" s="58"/>
      <c r="C265" s="37"/>
      <c r="E265" s="71" t="s">
        <v>370</v>
      </c>
      <c r="F265" s="375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380"/>
      <c r="R265" s="7"/>
      <c r="S265" s="375"/>
      <c r="T265" s="19"/>
      <c r="U265" s="19"/>
      <c r="V265" s="19"/>
      <c r="W265" s="19"/>
      <c r="X265" s="19"/>
      <c r="Y265" s="19"/>
      <c r="Z265" s="19"/>
      <c r="AA265" s="19"/>
      <c r="AB265" s="19"/>
      <c r="AC265" s="19"/>
      <c r="AD265" s="380"/>
      <c r="AE265" s="7"/>
      <c r="AF265" s="375"/>
      <c r="AG265" s="19"/>
      <c r="AH265" s="19"/>
      <c r="AI265" s="19"/>
      <c r="AJ265" s="19"/>
      <c r="AK265" s="19"/>
      <c r="AL265" s="19"/>
      <c r="AM265" s="19"/>
      <c r="AN265" s="19"/>
      <c r="AO265" s="19"/>
      <c r="AP265" s="19"/>
      <c r="AQ265" s="380"/>
      <c r="AR265" s="7"/>
      <c r="AS265" s="375"/>
      <c r="AT265" s="19"/>
      <c r="AU265" s="19"/>
      <c r="AV265" s="19"/>
      <c r="AW265" s="19"/>
      <c r="AX265" s="19"/>
      <c r="AY265" s="19"/>
      <c r="AZ265" s="19"/>
      <c r="BA265" s="19"/>
      <c r="BB265" s="19"/>
      <c r="BC265" s="19"/>
      <c r="BD265" s="380"/>
    </row>
    <row r="266" spans="1:56" ht="23" x14ac:dyDescent="0.35">
      <c r="A266" s="37" t="s">
        <v>57</v>
      </c>
      <c r="B266" s="37" t="s">
        <v>176</v>
      </c>
      <c r="C266" s="37">
        <v>192</v>
      </c>
      <c r="E266" s="72" t="s">
        <v>206</v>
      </c>
      <c r="F266" s="374"/>
      <c r="G266" s="39"/>
      <c r="H266" s="39"/>
      <c r="I266" s="39"/>
      <c r="J266" s="39"/>
      <c r="K266" s="39"/>
      <c r="L266" s="39"/>
      <c r="M266" s="39"/>
      <c r="N266" s="39"/>
      <c r="O266" s="39"/>
      <c r="P266" s="39"/>
      <c r="Q266" s="381"/>
      <c r="R266" s="7"/>
      <c r="S266" s="374"/>
      <c r="T266" s="39"/>
      <c r="U266" s="39"/>
      <c r="V266" s="39"/>
      <c r="W266" s="39"/>
      <c r="X266" s="39"/>
      <c r="Y266" s="39"/>
      <c r="Z266" s="39"/>
      <c r="AA266" s="39"/>
      <c r="AB266" s="39"/>
      <c r="AC266" s="39"/>
      <c r="AD266" s="381"/>
      <c r="AE266" s="7"/>
      <c r="AF266" s="374"/>
      <c r="AG266" s="39"/>
      <c r="AH266" s="39"/>
      <c r="AI266" s="39"/>
      <c r="AJ266" s="39"/>
      <c r="AK266" s="39"/>
      <c r="AL266" s="39"/>
      <c r="AM266" s="39"/>
      <c r="AN266" s="39"/>
      <c r="AO266" s="39"/>
      <c r="AP266" s="39"/>
      <c r="AQ266" s="381"/>
      <c r="AR266" s="7"/>
      <c r="AS266" s="374"/>
      <c r="AT266" s="39"/>
      <c r="AU266" s="39"/>
      <c r="AV266" s="39"/>
      <c r="AW266" s="39"/>
      <c r="AX266" s="39"/>
      <c r="AY266" s="39"/>
      <c r="AZ266" s="39"/>
      <c r="BA266" s="39"/>
      <c r="BB266" s="39"/>
      <c r="BC266" s="39"/>
      <c r="BD266" s="381"/>
    </row>
    <row r="267" spans="1:56" ht="23" x14ac:dyDescent="0.35">
      <c r="A267" s="37" t="s">
        <v>57</v>
      </c>
      <c r="B267" s="37" t="s">
        <v>177</v>
      </c>
      <c r="C267" s="37">
        <v>193</v>
      </c>
      <c r="E267" s="72" t="s">
        <v>207</v>
      </c>
      <c r="F267" s="390"/>
      <c r="G267" s="391"/>
      <c r="H267" s="391"/>
      <c r="I267" s="391"/>
      <c r="J267" s="391"/>
      <c r="K267" s="391"/>
      <c r="L267" s="391"/>
      <c r="M267" s="391"/>
      <c r="N267" s="391"/>
      <c r="O267" s="391"/>
      <c r="P267" s="391"/>
      <c r="Q267" s="392"/>
      <c r="R267" s="7"/>
      <c r="S267" s="390"/>
      <c r="T267" s="391"/>
      <c r="U267" s="391"/>
      <c r="V267" s="391"/>
      <c r="W267" s="391"/>
      <c r="X267" s="391"/>
      <c r="Y267" s="391"/>
      <c r="Z267" s="391"/>
      <c r="AA267" s="391"/>
      <c r="AB267" s="391"/>
      <c r="AC267" s="391"/>
      <c r="AD267" s="392"/>
      <c r="AE267" s="7"/>
      <c r="AF267" s="390"/>
      <c r="AG267" s="391"/>
      <c r="AH267" s="391"/>
      <c r="AI267" s="391"/>
      <c r="AJ267" s="391"/>
      <c r="AK267" s="391"/>
      <c r="AL267" s="391"/>
      <c r="AM267" s="391"/>
      <c r="AN267" s="391"/>
      <c r="AO267" s="391"/>
      <c r="AP267" s="391"/>
      <c r="AQ267" s="392"/>
      <c r="AR267" s="7"/>
      <c r="AS267" s="390"/>
      <c r="AT267" s="391"/>
      <c r="AU267" s="391"/>
      <c r="AV267" s="391"/>
      <c r="AW267" s="391"/>
      <c r="AX267" s="391"/>
      <c r="AY267" s="391"/>
      <c r="AZ267" s="391"/>
      <c r="BA267" s="391"/>
      <c r="BB267" s="391"/>
      <c r="BC267" s="391"/>
      <c r="BD267" s="392"/>
    </row>
    <row r="268" spans="1:56" ht="23" x14ac:dyDescent="0.35">
      <c r="A268" s="37" t="s">
        <v>57</v>
      </c>
      <c r="B268" s="37" t="s">
        <v>178</v>
      </c>
      <c r="C268" s="37">
        <v>194</v>
      </c>
      <c r="E268" s="72" t="s">
        <v>208</v>
      </c>
      <c r="F268" s="374"/>
      <c r="G268" s="39"/>
      <c r="H268" s="39"/>
      <c r="I268" s="39"/>
      <c r="J268" s="39"/>
      <c r="K268" s="39"/>
      <c r="L268" s="39"/>
      <c r="M268" s="39"/>
      <c r="N268" s="39"/>
      <c r="O268" s="39"/>
      <c r="P268" s="39"/>
      <c r="Q268" s="381"/>
      <c r="R268" s="7"/>
      <c r="S268" s="374"/>
      <c r="T268" s="39"/>
      <c r="U268" s="39"/>
      <c r="V268" s="39"/>
      <c r="W268" s="39"/>
      <c r="X268" s="39"/>
      <c r="Y268" s="39"/>
      <c r="Z268" s="39"/>
      <c r="AA268" s="39"/>
      <c r="AB268" s="39"/>
      <c r="AC268" s="39"/>
      <c r="AD268" s="381"/>
      <c r="AE268" s="7"/>
      <c r="AF268" s="374"/>
      <c r="AG268" s="39"/>
      <c r="AH268" s="39"/>
      <c r="AI268" s="39"/>
      <c r="AJ268" s="39"/>
      <c r="AK268" s="39"/>
      <c r="AL268" s="39"/>
      <c r="AM268" s="39"/>
      <c r="AN268" s="39"/>
      <c r="AO268" s="39"/>
      <c r="AP268" s="39"/>
      <c r="AQ268" s="381"/>
      <c r="AR268" s="7"/>
      <c r="AS268" s="374"/>
      <c r="AT268" s="39"/>
      <c r="AU268" s="39"/>
      <c r="AV268" s="39"/>
      <c r="AW268" s="39"/>
      <c r="AX268" s="39"/>
      <c r="AY268" s="39"/>
      <c r="AZ268" s="39"/>
      <c r="BA268" s="39"/>
      <c r="BB268" s="39"/>
      <c r="BC268" s="39"/>
      <c r="BD268" s="381"/>
    </row>
    <row r="269" spans="1:56" ht="23" x14ac:dyDescent="0.35">
      <c r="A269" s="37" t="s">
        <v>57</v>
      </c>
      <c r="B269" s="37" t="s">
        <v>179</v>
      </c>
      <c r="C269" s="37">
        <v>195</v>
      </c>
      <c r="E269" s="72" t="s">
        <v>209</v>
      </c>
      <c r="F269" s="390"/>
      <c r="G269" s="391"/>
      <c r="H269" s="391"/>
      <c r="I269" s="391"/>
      <c r="J269" s="391"/>
      <c r="K269" s="391"/>
      <c r="L269" s="391"/>
      <c r="M269" s="391"/>
      <c r="N269" s="391"/>
      <c r="O269" s="391"/>
      <c r="P269" s="391"/>
      <c r="Q269" s="392"/>
      <c r="R269" s="7"/>
      <c r="S269" s="390"/>
      <c r="T269" s="391"/>
      <c r="U269" s="391"/>
      <c r="V269" s="391"/>
      <c r="W269" s="391"/>
      <c r="X269" s="391"/>
      <c r="Y269" s="391"/>
      <c r="Z269" s="391"/>
      <c r="AA269" s="391"/>
      <c r="AB269" s="391"/>
      <c r="AC269" s="391"/>
      <c r="AD269" s="392"/>
      <c r="AE269" s="7"/>
      <c r="AF269" s="390"/>
      <c r="AG269" s="391"/>
      <c r="AH269" s="391"/>
      <c r="AI269" s="391"/>
      <c r="AJ269" s="391"/>
      <c r="AK269" s="391"/>
      <c r="AL269" s="391"/>
      <c r="AM269" s="391"/>
      <c r="AN269" s="391"/>
      <c r="AO269" s="391"/>
      <c r="AP269" s="391"/>
      <c r="AQ269" s="392"/>
      <c r="AR269" s="7"/>
      <c r="AS269" s="390"/>
      <c r="AT269" s="391"/>
      <c r="AU269" s="391"/>
      <c r="AV269" s="391"/>
      <c r="AW269" s="391"/>
      <c r="AX269" s="391"/>
      <c r="AY269" s="391"/>
      <c r="AZ269" s="391"/>
      <c r="BA269" s="391"/>
      <c r="BB269" s="391"/>
      <c r="BC269" s="391"/>
      <c r="BD269" s="392"/>
    </row>
    <row r="270" spans="1:56" ht="23" x14ac:dyDescent="0.35">
      <c r="A270" s="37" t="s">
        <v>57</v>
      </c>
      <c r="B270" s="37" t="s">
        <v>180</v>
      </c>
      <c r="C270" s="37">
        <v>196</v>
      </c>
      <c r="E270" s="72" t="s">
        <v>210</v>
      </c>
      <c r="F270" s="390"/>
      <c r="G270" s="391"/>
      <c r="H270" s="391"/>
      <c r="I270" s="391"/>
      <c r="J270" s="391"/>
      <c r="K270" s="391"/>
      <c r="L270" s="391"/>
      <c r="M270" s="391"/>
      <c r="N270" s="391"/>
      <c r="O270" s="391"/>
      <c r="P270" s="391"/>
      <c r="Q270" s="392"/>
      <c r="R270" s="7"/>
      <c r="S270" s="390"/>
      <c r="T270" s="391"/>
      <c r="U270" s="391"/>
      <c r="V270" s="391"/>
      <c r="W270" s="391"/>
      <c r="X270" s="391"/>
      <c r="Y270" s="391"/>
      <c r="Z270" s="391"/>
      <c r="AA270" s="391"/>
      <c r="AB270" s="391"/>
      <c r="AC270" s="391"/>
      <c r="AD270" s="392"/>
      <c r="AE270" s="7"/>
      <c r="AF270" s="390"/>
      <c r="AG270" s="391"/>
      <c r="AH270" s="391"/>
      <c r="AI270" s="391"/>
      <c r="AJ270" s="391"/>
      <c r="AK270" s="391"/>
      <c r="AL270" s="391"/>
      <c r="AM270" s="391"/>
      <c r="AN270" s="391"/>
      <c r="AO270" s="391"/>
      <c r="AP270" s="391"/>
      <c r="AQ270" s="392"/>
      <c r="AR270" s="7"/>
      <c r="AS270" s="390"/>
      <c r="AT270" s="391"/>
      <c r="AU270" s="391"/>
      <c r="AV270" s="391"/>
      <c r="AW270" s="391"/>
      <c r="AX270" s="391"/>
      <c r="AY270" s="391"/>
      <c r="AZ270" s="391"/>
      <c r="BA270" s="391"/>
      <c r="BB270" s="391"/>
      <c r="BC270" s="391"/>
      <c r="BD270" s="392"/>
    </row>
    <row r="271" spans="1:56" ht="23" x14ac:dyDescent="0.35">
      <c r="A271" s="37" t="s">
        <v>57</v>
      </c>
      <c r="B271" s="37" t="s">
        <v>181</v>
      </c>
      <c r="C271" s="37">
        <v>197</v>
      </c>
      <c r="E271" s="72" t="s">
        <v>211</v>
      </c>
      <c r="F271" s="390"/>
      <c r="G271" s="391"/>
      <c r="H271" s="391"/>
      <c r="I271" s="391"/>
      <c r="J271" s="391"/>
      <c r="K271" s="391"/>
      <c r="L271" s="391"/>
      <c r="M271" s="391"/>
      <c r="N271" s="391"/>
      <c r="O271" s="391"/>
      <c r="P271" s="391"/>
      <c r="Q271" s="392"/>
      <c r="R271" s="7"/>
      <c r="S271" s="390"/>
      <c r="T271" s="391"/>
      <c r="U271" s="391"/>
      <c r="V271" s="391"/>
      <c r="W271" s="391"/>
      <c r="X271" s="391"/>
      <c r="Y271" s="391"/>
      <c r="Z271" s="391"/>
      <c r="AA271" s="391"/>
      <c r="AB271" s="391"/>
      <c r="AC271" s="391"/>
      <c r="AD271" s="392"/>
      <c r="AE271" s="7"/>
      <c r="AF271" s="390"/>
      <c r="AG271" s="391"/>
      <c r="AH271" s="391"/>
      <c r="AI271" s="391"/>
      <c r="AJ271" s="391"/>
      <c r="AK271" s="391"/>
      <c r="AL271" s="391"/>
      <c r="AM271" s="391"/>
      <c r="AN271" s="391"/>
      <c r="AO271" s="391"/>
      <c r="AP271" s="391"/>
      <c r="AQ271" s="392"/>
      <c r="AR271" s="7"/>
      <c r="AS271" s="390"/>
      <c r="AT271" s="391"/>
      <c r="AU271" s="391"/>
      <c r="AV271" s="391"/>
      <c r="AW271" s="391"/>
      <c r="AX271" s="391"/>
      <c r="AY271" s="391"/>
      <c r="AZ271" s="391"/>
      <c r="BA271" s="391"/>
      <c r="BB271" s="391"/>
      <c r="BC271" s="391"/>
      <c r="BD271" s="392"/>
    </row>
    <row r="272" spans="1:56" ht="23" x14ac:dyDescent="0.35">
      <c r="A272" s="37" t="s">
        <v>57</v>
      </c>
      <c r="B272" s="37" t="s">
        <v>182</v>
      </c>
      <c r="C272" s="37">
        <v>198</v>
      </c>
      <c r="E272" s="72" t="s">
        <v>212</v>
      </c>
      <c r="F272" s="390"/>
      <c r="G272" s="391"/>
      <c r="H272" s="391"/>
      <c r="I272" s="391"/>
      <c r="J272" s="391"/>
      <c r="K272" s="391"/>
      <c r="L272" s="391"/>
      <c r="M272" s="391"/>
      <c r="N272" s="391"/>
      <c r="O272" s="391"/>
      <c r="P272" s="391"/>
      <c r="Q272" s="392"/>
      <c r="R272" s="7"/>
      <c r="S272" s="390"/>
      <c r="T272" s="391"/>
      <c r="U272" s="391"/>
      <c r="V272" s="391"/>
      <c r="W272" s="391"/>
      <c r="X272" s="391"/>
      <c r="Y272" s="391"/>
      <c r="Z272" s="391"/>
      <c r="AA272" s="391"/>
      <c r="AB272" s="391"/>
      <c r="AC272" s="391"/>
      <c r="AD272" s="392"/>
      <c r="AE272" s="7"/>
      <c r="AF272" s="390"/>
      <c r="AG272" s="391"/>
      <c r="AH272" s="391"/>
      <c r="AI272" s="391"/>
      <c r="AJ272" s="391"/>
      <c r="AK272" s="391"/>
      <c r="AL272" s="391"/>
      <c r="AM272" s="391"/>
      <c r="AN272" s="391"/>
      <c r="AO272" s="391"/>
      <c r="AP272" s="391"/>
      <c r="AQ272" s="392"/>
      <c r="AR272" s="7"/>
      <c r="AS272" s="390"/>
      <c r="AT272" s="391"/>
      <c r="AU272" s="391"/>
      <c r="AV272" s="391"/>
      <c r="AW272" s="391"/>
      <c r="AX272" s="391"/>
      <c r="AY272" s="391"/>
      <c r="AZ272" s="391"/>
      <c r="BA272" s="391"/>
      <c r="BB272" s="391"/>
      <c r="BC272" s="391"/>
      <c r="BD272" s="392"/>
    </row>
    <row r="273" spans="1:56" ht="23" x14ac:dyDescent="0.35">
      <c r="A273" s="37" t="s">
        <v>57</v>
      </c>
      <c r="B273" s="37" t="s">
        <v>183</v>
      </c>
      <c r="C273" s="37">
        <v>199</v>
      </c>
      <c r="E273" s="47" t="s">
        <v>213</v>
      </c>
      <c r="F273" s="374"/>
      <c r="G273" s="39"/>
      <c r="H273" s="39"/>
      <c r="I273" s="39"/>
      <c r="J273" s="39"/>
      <c r="K273" s="39"/>
      <c r="L273" s="39"/>
      <c r="M273" s="39"/>
      <c r="N273" s="39"/>
      <c r="O273" s="39"/>
      <c r="P273" s="39"/>
      <c r="Q273" s="381"/>
      <c r="R273" s="7"/>
      <c r="S273" s="374"/>
      <c r="T273" s="39"/>
      <c r="U273" s="39"/>
      <c r="V273" s="39"/>
      <c r="W273" s="39"/>
      <c r="X273" s="39"/>
      <c r="Y273" s="39"/>
      <c r="Z273" s="39"/>
      <c r="AA273" s="39"/>
      <c r="AB273" s="39"/>
      <c r="AC273" s="39"/>
      <c r="AD273" s="381"/>
      <c r="AE273" s="7"/>
      <c r="AF273" s="374"/>
      <c r="AG273" s="39"/>
      <c r="AH273" s="39"/>
      <c r="AI273" s="39"/>
      <c r="AJ273" s="39"/>
      <c r="AK273" s="39"/>
      <c r="AL273" s="39"/>
      <c r="AM273" s="39"/>
      <c r="AN273" s="39"/>
      <c r="AO273" s="39"/>
      <c r="AP273" s="39"/>
      <c r="AQ273" s="381"/>
      <c r="AR273" s="7"/>
      <c r="AS273" s="374"/>
      <c r="AT273" s="39"/>
      <c r="AU273" s="39"/>
      <c r="AV273" s="39"/>
      <c r="AW273" s="39"/>
      <c r="AX273" s="39"/>
      <c r="AY273" s="39"/>
      <c r="AZ273" s="39"/>
      <c r="BA273" s="39"/>
      <c r="BB273" s="39"/>
      <c r="BC273" s="39"/>
      <c r="BD273" s="381"/>
    </row>
    <row r="274" spans="1:56" ht="23" x14ac:dyDescent="0.35">
      <c r="A274" s="37" t="s">
        <v>57</v>
      </c>
      <c r="B274" s="37" t="s">
        <v>184</v>
      </c>
      <c r="C274" s="37">
        <v>200</v>
      </c>
      <c r="E274" s="267" t="s">
        <v>214</v>
      </c>
      <c r="F274" s="374"/>
      <c r="G274" s="39"/>
      <c r="H274" s="39"/>
      <c r="I274" s="39"/>
      <c r="J274" s="39"/>
      <c r="K274" s="39"/>
      <c r="L274" s="39"/>
      <c r="M274" s="39"/>
      <c r="N274" s="39"/>
      <c r="O274" s="39"/>
      <c r="P274" s="39"/>
      <c r="Q274" s="381"/>
      <c r="R274" s="7"/>
      <c r="S274" s="390"/>
      <c r="T274" s="391"/>
      <c r="U274" s="391"/>
      <c r="V274" s="391"/>
      <c r="W274" s="391"/>
      <c r="X274" s="391"/>
      <c r="Y274" s="391"/>
      <c r="Z274" s="391"/>
      <c r="AA274" s="391"/>
      <c r="AB274" s="391"/>
      <c r="AC274" s="391"/>
      <c r="AD274" s="392"/>
      <c r="AE274" s="7"/>
      <c r="AF274" s="374"/>
      <c r="AG274" s="39"/>
      <c r="AH274" s="39"/>
      <c r="AI274" s="39"/>
      <c r="AJ274" s="39"/>
      <c r="AK274" s="39"/>
      <c r="AL274" s="39"/>
      <c r="AM274" s="39"/>
      <c r="AN274" s="39"/>
      <c r="AO274" s="39"/>
      <c r="AP274" s="39"/>
      <c r="AQ274" s="381"/>
      <c r="AR274" s="7"/>
      <c r="AS274" s="374"/>
      <c r="AT274" s="39"/>
      <c r="AU274" s="39"/>
      <c r="AV274" s="39"/>
      <c r="AW274" s="39"/>
      <c r="AX274" s="39"/>
      <c r="AY274" s="39"/>
      <c r="AZ274" s="39"/>
      <c r="BA274" s="39"/>
      <c r="BB274" s="39"/>
      <c r="BC274" s="39"/>
      <c r="BD274" s="381"/>
    </row>
    <row r="275" spans="1:56" ht="23" x14ac:dyDescent="0.35">
      <c r="A275" s="37" t="s">
        <v>57</v>
      </c>
      <c r="B275" s="37" t="s">
        <v>185</v>
      </c>
      <c r="C275" s="37">
        <v>201</v>
      </c>
      <c r="E275" s="267" t="s">
        <v>215</v>
      </c>
      <c r="F275" s="374"/>
      <c r="G275" s="39"/>
      <c r="H275" s="39"/>
      <c r="I275" s="39"/>
      <c r="J275" s="39"/>
      <c r="K275" s="39"/>
      <c r="L275" s="39"/>
      <c r="M275" s="39"/>
      <c r="N275" s="39"/>
      <c r="O275" s="39"/>
      <c r="P275" s="39"/>
      <c r="Q275" s="381"/>
      <c r="R275" s="7"/>
      <c r="S275" s="374"/>
      <c r="T275" s="39"/>
      <c r="U275" s="39"/>
      <c r="V275" s="39"/>
      <c r="W275" s="39"/>
      <c r="X275" s="39"/>
      <c r="Y275" s="39"/>
      <c r="Z275" s="39"/>
      <c r="AA275" s="39"/>
      <c r="AB275" s="39"/>
      <c r="AC275" s="39"/>
      <c r="AD275" s="381"/>
      <c r="AE275" s="7"/>
      <c r="AF275" s="374"/>
      <c r="AG275" s="39"/>
      <c r="AH275" s="39"/>
      <c r="AI275" s="39"/>
      <c r="AJ275" s="39"/>
      <c r="AK275" s="39"/>
      <c r="AL275" s="39"/>
      <c r="AM275" s="39"/>
      <c r="AN275" s="39"/>
      <c r="AO275" s="39"/>
      <c r="AP275" s="39"/>
      <c r="AQ275" s="381"/>
      <c r="AR275" s="7"/>
      <c r="AS275" s="374"/>
      <c r="AT275" s="39"/>
      <c r="AU275" s="39"/>
      <c r="AV275" s="39"/>
      <c r="AW275" s="39"/>
      <c r="AX275" s="39"/>
      <c r="AY275" s="39"/>
      <c r="AZ275" s="39"/>
      <c r="BA275" s="39"/>
      <c r="BB275" s="39"/>
      <c r="BC275" s="39"/>
      <c r="BD275" s="381"/>
    </row>
    <row r="276" spans="1:56" ht="23" x14ac:dyDescent="0.35">
      <c r="B276" s="37"/>
      <c r="C276" s="37"/>
      <c r="E276" s="46" t="s">
        <v>217</v>
      </c>
      <c r="F276" s="327"/>
      <c r="G276" s="326"/>
      <c r="H276" s="326"/>
      <c r="I276" s="326"/>
      <c r="J276" s="326"/>
      <c r="K276" s="326"/>
      <c r="L276" s="326"/>
      <c r="M276" s="326"/>
      <c r="N276" s="326"/>
      <c r="O276" s="326"/>
      <c r="P276" s="326"/>
      <c r="Q276" s="9"/>
      <c r="R276" s="7"/>
      <c r="S276" s="327"/>
      <c r="T276" s="326"/>
      <c r="U276" s="326"/>
      <c r="V276" s="326"/>
      <c r="W276" s="326"/>
      <c r="X276" s="326"/>
      <c r="Y276" s="326"/>
      <c r="Z276" s="326"/>
      <c r="AA276" s="326"/>
      <c r="AB276" s="326"/>
      <c r="AC276" s="326"/>
      <c r="AD276" s="9"/>
      <c r="AE276" s="7"/>
      <c r="AF276" s="327"/>
      <c r="AG276" s="326"/>
      <c r="AH276" s="326"/>
      <c r="AI276" s="326"/>
      <c r="AJ276" s="326"/>
      <c r="AK276" s="326"/>
      <c r="AL276" s="326"/>
      <c r="AM276" s="326"/>
      <c r="AN276" s="326"/>
      <c r="AO276" s="326"/>
      <c r="AP276" s="326"/>
      <c r="AQ276" s="9"/>
      <c r="AR276" s="7"/>
      <c r="AS276" s="327"/>
      <c r="AT276" s="326"/>
      <c r="AU276" s="326"/>
      <c r="AV276" s="326"/>
      <c r="AW276" s="326"/>
      <c r="AX276" s="326"/>
      <c r="AY276" s="326"/>
      <c r="AZ276" s="326"/>
      <c r="BA276" s="326"/>
      <c r="BB276" s="326"/>
      <c r="BC276" s="326"/>
      <c r="BD276" s="9"/>
    </row>
    <row r="277" spans="1:56" ht="23" x14ac:dyDescent="0.35">
      <c r="A277" s="37" t="s">
        <v>57</v>
      </c>
      <c r="B277" s="37" t="s">
        <v>186</v>
      </c>
      <c r="C277" s="37">
        <v>202</v>
      </c>
      <c r="E277" s="69" t="s">
        <v>218</v>
      </c>
      <c r="F277" s="42"/>
      <c r="G277" s="39"/>
      <c r="H277" s="39"/>
      <c r="I277" s="39"/>
      <c r="J277" s="39"/>
      <c r="K277" s="39"/>
      <c r="L277" s="39"/>
      <c r="M277" s="39"/>
      <c r="N277" s="39"/>
      <c r="O277" s="39"/>
      <c r="P277" s="39"/>
      <c r="Q277" s="381"/>
      <c r="R277" s="7"/>
      <c r="S277" s="393"/>
      <c r="T277" s="391"/>
      <c r="U277" s="391"/>
      <c r="V277" s="391"/>
      <c r="W277" s="391"/>
      <c r="X277" s="391"/>
      <c r="Y277" s="391"/>
      <c r="Z277" s="391"/>
      <c r="AA277" s="391"/>
      <c r="AB277" s="391"/>
      <c r="AC277" s="391"/>
      <c r="AD277" s="392"/>
      <c r="AE277" s="7"/>
      <c r="AF277" s="42"/>
      <c r="AG277" s="39"/>
      <c r="AH277" s="39"/>
      <c r="AI277" s="39"/>
      <c r="AJ277" s="39"/>
      <c r="AK277" s="39"/>
      <c r="AL277" s="39"/>
      <c r="AM277" s="39"/>
      <c r="AN277" s="39"/>
      <c r="AO277" s="39"/>
      <c r="AP277" s="39"/>
      <c r="AQ277" s="381"/>
      <c r="AR277" s="7"/>
      <c r="AS277" s="42"/>
      <c r="AT277" s="39"/>
      <c r="AU277" s="39"/>
      <c r="AV277" s="39"/>
      <c r="AW277" s="39"/>
      <c r="AX277" s="39"/>
      <c r="AY277" s="39"/>
      <c r="AZ277" s="39"/>
      <c r="BA277" s="39"/>
      <c r="BB277" s="39"/>
      <c r="BC277" s="39"/>
      <c r="BD277" s="381"/>
    </row>
    <row r="278" spans="1:56" ht="23" x14ac:dyDescent="0.35">
      <c r="A278" s="37" t="s">
        <v>57</v>
      </c>
      <c r="B278" s="37" t="s">
        <v>187</v>
      </c>
      <c r="C278" s="37">
        <v>203</v>
      </c>
      <c r="E278" s="69" t="s">
        <v>319</v>
      </c>
      <c r="F278" s="390"/>
      <c r="G278" s="391"/>
      <c r="H278" s="391"/>
      <c r="I278" s="391"/>
      <c r="J278" s="391"/>
      <c r="K278" s="391"/>
      <c r="L278" s="391"/>
      <c r="M278" s="391"/>
      <c r="N278" s="391"/>
      <c r="O278" s="391"/>
      <c r="P278" s="391"/>
      <c r="Q278" s="392"/>
      <c r="S278" s="390"/>
      <c r="T278" s="391"/>
      <c r="U278" s="391"/>
      <c r="V278" s="391"/>
      <c r="W278" s="391"/>
      <c r="X278" s="391"/>
      <c r="Y278" s="391"/>
      <c r="Z278" s="391"/>
      <c r="AA278" s="391"/>
      <c r="AB278" s="391"/>
      <c r="AC278" s="391"/>
      <c r="AD278" s="392"/>
      <c r="AF278" s="390"/>
      <c r="AG278" s="391"/>
      <c r="AH278" s="391"/>
      <c r="AI278" s="391"/>
      <c r="AJ278" s="391"/>
      <c r="AK278" s="391"/>
      <c r="AL278" s="391"/>
      <c r="AM278" s="391"/>
      <c r="AN278" s="391"/>
      <c r="AO278" s="391"/>
      <c r="AP278" s="391"/>
      <c r="AQ278" s="392"/>
      <c r="AS278" s="390"/>
      <c r="AT278" s="391"/>
      <c r="AU278" s="391"/>
      <c r="AV278" s="391"/>
      <c r="AW278" s="391"/>
      <c r="AX278" s="391"/>
      <c r="AY278" s="391"/>
      <c r="AZ278" s="391"/>
      <c r="BA278" s="391"/>
      <c r="BB278" s="391"/>
      <c r="BC278" s="391"/>
      <c r="BD278" s="392"/>
    </row>
    <row r="279" spans="1:56" ht="23" x14ac:dyDescent="0.35">
      <c r="A279" s="37" t="s">
        <v>57</v>
      </c>
      <c r="B279" s="37" t="s">
        <v>188</v>
      </c>
      <c r="C279" s="37">
        <v>204</v>
      </c>
      <c r="E279" s="69" t="s">
        <v>220</v>
      </c>
      <c r="F279" s="390"/>
      <c r="G279" s="391"/>
      <c r="H279" s="391"/>
      <c r="I279" s="391"/>
      <c r="J279" s="391"/>
      <c r="K279" s="391"/>
      <c r="L279" s="391"/>
      <c r="M279" s="391"/>
      <c r="N279" s="391"/>
      <c r="O279" s="391"/>
      <c r="P279" s="391"/>
      <c r="Q279" s="392"/>
      <c r="R279" s="7"/>
      <c r="S279" s="374"/>
      <c r="T279" s="39"/>
      <c r="U279" s="39"/>
      <c r="V279" s="39"/>
      <c r="W279" s="39"/>
      <c r="X279" s="39"/>
      <c r="Y279" s="39"/>
      <c r="Z279" s="39"/>
      <c r="AA279" s="39"/>
      <c r="AB279" s="39"/>
      <c r="AC279" s="39"/>
      <c r="AD279" s="381"/>
      <c r="AE279" s="7"/>
      <c r="AF279" s="374"/>
      <c r="AG279" s="39"/>
      <c r="AH279" s="39"/>
      <c r="AI279" s="39"/>
      <c r="AJ279" s="39"/>
      <c r="AK279" s="39"/>
      <c r="AL279" s="39"/>
      <c r="AM279" s="39"/>
      <c r="AN279" s="39"/>
      <c r="AO279" s="39"/>
      <c r="AP279" s="39"/>
      <c r="AQ279" s="381"/>
      <c r="AR279" s="7"/>
      <c r="AS279" s="390"/>
      <c r="AT279" s="391"/>
      <c r="AU279" s="391"/>
      <c r="AV279" s="391"/>
      <c r="AW279" s="391"/>
      <c r="AX279" s="391"/>
      <c r="AY279" s="391"/>
      <c r="AZ279" s="391"/>
      <c r="BA279" s="391"/>
      <c r="BB279" s="391"/>
      <c r="BC279" s="391"/>
      <c r="BD279" s="392"/>
    </row>
    <row r="280" spans="1:56" ht="23" x14ac:dyDescent="0.35">
      <c r="B280" s="37"/>
      <c r="C280" s="37"/>
      <c r="E280" s="46" t="s">
        <v>222</v>
      </c>
      <c r="F280" s="327"/>
      <c r="G280" s="326"/>
      <c r="H280" s="326"/>
      <c r="I280" s="326"/>
      <c r="J280" s="326"/>
      <c r="K280" s="326"/>
      <c r="L280" s="326"/>
      <c r="M280" s="326"/>
      <c r="N280" s="326"/>
      <c r="O280" s="326"/>
      <c r="P280" s="326"/>
      <c r="Q280" s="9"/>
      <c r="R280" s="7"/>
      <c r="S280" s="327"/>
      <c r="T280" s="326"/>
      <c r="U280" s="326"/>
      <c r="V280" s="326"/>
      <c r="W280" s="326"/>
      <c r="X280" s="326"/>
      <c r="Y280" s="326"/>
      <c r="Z280" s="326"/>
      <c r="AA280" s="326"/>
      <c r="AB280" s="326"/>
      <c r="AC280" s="326"/>
      <c r="AD280" s="9"/>
      <c r="AE280" s="7"/>
      <c r="AF280" s="327"/>
      <c r="AG280" s="326"/>
      <c r="AH280" s="326"/>
      <c r="AI280" s="326"/>
      <c r="AJ280" s="326"/>
      <c r="AK280" s="326"/>
      <c r="AL280" s="326"/>
      <c r="AM280" s="326"/>
      <c r="AN280" s="326"/>
      <c r="AO280" s="326"/>
      <c r="AP280" s="326"/>
      <c r="AQ280" s="9"/>
      <c r="AR280" s="7"/>
      <c r="AS280" s="327"/>
      <c r="AT280" s="326"/>
      <c r="AU280" s="326"/>
      <c r="AV280" s="326"/>
      <c r="AW280" s="326"/>
      <c r="AX280" s="326"/>
      <c r="AY280" s="326"/>
      <c r="AZ280" s="326"/>
      <c r="BA280" s="326"/>
      <c r="BB280" s="326"/>
      <c r="BC280" s="326"/>
      <c r="BD280" s="9"/>
    </row>
    <row r="281" spans="1:56" ht="23" x14ac:dyDescent="0.35">
      <c r="A281" s="37" t="s">
        <v>57</v>
      </c>
      <c r="B281" s="37" t="s">
        <v>189</v>
      </c>
      <c r="C281" s="37">
        <v>205</v>
      </c>
      <c r="E281" s="69" t="s">
        <v>223</v>
      </c>
      <c r="F281" s="390"/>
      <c r="G281" s="391"/>
      <c r="H281" s="391"/>
      <c r="I281" s="391"/>
      <c r="J281" s="391"/>
      <c r="K281" s="391"/>
      <c r="L281" s="391"/>
      <c r="M281" s="391"/>
      <c r="N281" s="391"/>
      <c r="O281" s="391"/>
      <c r="P281" s="391"/>
      <c r="Q281" s="392"/>
      <c r="R281" s="7"/>
      <c r="S281" s="390"/>
      <c r="T281" s="391"/>
      <c r="U281" s="391"/>
      <c r="V281" s="391"/>
      <c r="W281" s="391"/>
      <c r="X281" s="391"/>
      <c r="Y281" s="391"/>
      <c r="Z281" s="391"/>
      <c r="AA281" s="391"/>
      <c r="AB281" s="391"/>
      <c r="AC281" s="391"/>
      <c r="AD281" s="392"/>
      <c r="AE281" s="7"/>
      <c r="AF281" s="390"/>
      <c r="AG281" s="391"/>
      <c r="AH281" s="391"/>
      <c r="AI281" s="391"/>
      <c r="AJ281" s="391"/>
      <c r="AK281" s="391"/>
      <c r="AL281" s="391"/>
      <c r="AM281" s="391"/>
      <c r="AN281" s="391"/>
      <c r="AO281" s="391"/>
      <c r="AP281" s="391"/>
      <c r="AQ281" s="392"/>
      <c r="AR281" s="7"/>
      <c r="AS281" s="390"/>
      <c r="AT281" s="391"/>
      <c r="AU281" s="391"/>
      <c r="AV281" s="391"/>
      <c r="AW281" s="391"/>
      <c r="AX281" s="391"/>
      <c r="AY281" s="391"/>
      <c r="AZ281" s="391"/>
      <c r="BA281" s="391"/>
      <c r="BB281" s="391"/>
      <c r="BC281" s="391"/>
      <c r="BD281" s="392"/>
    </row>
    <row r="282" spans="1:56" ht="23" x14ac:dyDescent="0.35">
      <c r="A282" s="37" t="s">
        <v>57</v>
      </c>
      <c r="B282" s="37" t="s">
        <v>190</v>
      </c>
      <c r="C282" s="37">
        <v>206</v>
      </c>
      <c r="E282" s="69" t="s">
        <v>224</v>
      </c>
      <c r="F282" s="390"/>
      <c r="G282" s="391"/>
      <c r="H282" s="391"/>
      <c r="I282" s="391"/>
      <c r="J282" s="391"/>
      <c r="K282" s="391"/>
      <c r="L282" s="391"/>
      <c r="M282" s="391"/>
      <c r="N282" s="391"/>
      <c r="O282" s="391"/>
      <c r="P282" s="391"/>
      <c r="Q282" s="392"/>
      <c r="R282" s="7"/>
      <c r="S282" s="390"/>
      <c r="T282" s="391"/>
      <c r="U282" s="391"/>
      <c r="V282" s="391"/>
      <c r="W282" s="391"/>
      <c r="X282" s="391"/>
      <c r="Y282" s="391"/>
      <c r="Z282" s="391"/>
      <c r="AA282" s="391"/>
      <c r="AB282" s="391"/>
      <c r="AC282" s="391"/>
      <c r="AD282" s="392"/>
      <c r="AE282" s="7"/>
      <c r="AF282" s="390"/>
      <c r="AG282" s="391"/>
      <c r="AH282" s="391"/>
      <c r="AI282" s="391"/>
      <c r="AJ282" s="391"/>
      <c r="AK282" s="391"/>
      <c r="AL282" s="391"/>
      <c r="AM282" s="391"/>
      <c r="AN282" s="391"/>
      <c r="AO282" s="391"/>
      <c r="AP282" s="391"/>
      <c r="AQ282" s="392"/>
      <c r="AR282" s="7"/>
      <c r="AS282" s="390"/>
      <c r="AT282" s="391"/>
      <c r="AU282" s="391"/>
      <c r="AV282" s="391"/>
      <c r="AW282" s="391"/>
      <c r="AX282" s="391"/>
      <c r="AY282" s="391"/>
      <c r="AZ282" s="391"/>
      <c r="BA282" s="391"/>
      <c r="BB282" s="391"/>
      <c r="BC282" s="391"/>
      <c r="BD282" s="392"/>
    </row>
    <row r="283" spans="1:56" ht="23" x14ac:dyDescent="0.35">
      <c r="A283" s="37" t="s">
        <v>57</v>
      </c>
      <c r="B283" s="37" t="s">
        <v>191</v>
      </c>
      <c r="C283" s="37">
        <v>207</v>
      </c>
      <c r="E283" s="69" t="s">
        <v>225</v>
      </c>
      <c r="F283" s="390"/>
      <c r="G283" s="391"/>
      <c r="H283" s="391"/>
      <c r="I283" s="391"/>
      <c r="J283" s="391"/>
      <c r="K283" s="391"/>
      <c r="L283" s="391"/>
      <c r="M283" s="391"/>
      <c r="N283" s="391"/>
      <c r="O283" s="391"/>
      <c r="P283" s="391"/>
      <c r="Q283" s="392"/>
      <c r="R283" s="7"/>
      <c r="S283" s="390"/>
      <c r="T283" s="391"/>
      <c r="U283" s="391"/>
      <c r="V283" s="391"/>
      <c r="W283" s="391"/>
      <c r="X283" s="391"/>
      <c r="Y283" s="391"/>
      <c r="Z283" s="391"/>
      <c r="AA283" s="391"/>
      <c r="AB283" s="391"/>
      <c r="AC283" s="391"/>
      <c r="AD283" s="392"/>
      <c r="AE283" s="7"/>
      <c r="AF283" s="390"/>
      <c r="AG283" s="391"/>
      <c r="AH283" s="391"/>
      <c r="AI283" s="391"/>
      <c r="AJ283" s="391"/>
      <c r="AK283" s="391"/>
      <c r="AL283" s="391"/>
      <c r="AM283" s="391"/>
      <c r="AN283" s="391"/>
      <c r="AO283" s="391"/>
      <c r="AP283" s="391"/>
      <c r="AQ283" s="392"/>
      <c r="AR283" s="7"/>
      <c r="AS283" s="390"/>
      <c r="AT283" s="391"/>
      <c r="AU283" s="391"/>
      <c r="AV283" s="391"/>
      <c r="AW283" s="391"/>
      <c r="AX283" s="391"/>
      <c r="AY283" s="391"/>
      <c r="AZ283" s="391"/>
      <c r="BA283" s="391"/>
      <c r="BB283" s="391"/>
      <c r="BC283" s="391"/>
      <c r="BD283" s="392"/>
    </row>
    <row r="284" spans="1:56" ht="23" x14ac:dyDescent="0.35">
      <c r="A284" s="37" t="s">
        <v>57</v>
      </c>
      <c r="B284" s="37" t="s">
        <v>192</v>
      </c>
      <c r="C284" s="37">
        <v>208</v>
      </c>
      <c r="E284" s="69" t="s">
        <v>226</v>
      </c>
      <c r="F284" s="390"/>
      <c r="G284" s="391"/>
      <c r="H284" s="391"/>
      <c r="I284" s="391"/>
      <c r="J284" s="391"/>
      <c r="K284" s="391"/>
      <c r="L284" s="391"/>
      <c r="M284" s="391"/>
      <c r="N284" s="391"/>
      <c r="O284" s="391"/>
      <c r="P284" s="391"/>
      <c r="Q284" s="392"/>
      <c r="R284" s="7"/>
      <c r="S284" s="390"/>
      <c r="T284" s="391"/>
      <c r="U284" s="391"/>
      <c r="V284" s="391"/>
      <c r="W284" s="391"/>
      <c r="X284" s="391"/>
      <c r="Y284" s="391"/>
      <c r="Z284" s="391"/>
      <c r="AA284" s="391"/>
      <c r="AB284" s="391"/>
      <c r="AC284" s="391"/>
      <c r="AD284" s="392"/>
      <c r="AE284" s="7"/>
      <c r="AF284" s="390"/>
      <c r="AG284" s="391"/>
      <c r="AH284" s="391"/>
      <c r="AI284" s="391"/>
      <c r="AJ284" s="391"/>
      <c r="AK284" s="391"/>
      <c r="AL284" s="391"/>
      <c r="AM284" s="391"/>
      <c r="AN284" s="391"/>
      <c r="AO284" s="391"/>
      <c r="AP284" s="391"/>
      <c r="AQ284" s="392"/>
      <c r="AR284" s="7"/>
      <c r="AS284" s="390"/>
      <c r="AT284" s="391"/>
      <c r="AU284" s="391"/>
      <c r="AV284" s="391"/>
      <c r="AW284" s="391"/>
      <c r="AX284" s="391"/>
      <c r="AY284" s="391"/>
      <c r="AZ284" s="391"/>
      <c r="BA284" s="391"/>
      <c r="BB284" s="391"/>
      <c r="BC284" s="391"/>
      <c r="BD284" s="392"/>
    </row>
    <row r="285" spans="1:56" ht="23" x14ac:dyDescent="0.35">
      <c r="A285" s="37" t="s">
        <v>57</v>
      </c>
      <c r="B285" s="37" t="s">
        <v>193</v>
      </c>
      <c r="C285" s="37">
        <v>209</v>
      </c>
      <c r="E285" s="69" t="s">
        <v>227</v>
      </c>
      <c r="F285" s="390"/>
      <c r="G285" s="391"/>
      <c r="H285" s="391"/>
      <c r="I285" s="391"/>
      <c r="J285" s="391"/>
      <c r="K285" s="391"/>
      <c r="L285" s="391"/>
      <c r="M285" s="391"/>
      <c r="N285" s="391"/>
      <c r="O285" s="391"/>
      <c r="P285" s="391"/>
      <c r="Q285" s="392"/>
      <c r="R285" s="7"/>
      <c r="S285" s="374"/>
      <c r="T285" s="39"/>
      <c r="U285" s="39"/>
      <c r="V285" s="39"/>
      <c r="W285" s="39"/>
      <c r="X285" s="39"/>
      <c r="Y285" s="39"/>
      <c r="Z285" s="39"/>
      <c r="AA285" s="39"/>
      <c r="AB285" s="39"/>
      <c r="AC285" s="39"/>
      <c r="AD285" s="381"/>
      <c r="AE285" s="7"/>
      <c r="AF285" s="374"/>
      <c r="AG285" s="39"/>
      <c r="AH285" s="39"/>
      <c r="AI285" s="39"/>
      <c r="AJ285" s="39"/>
      <c r="AK285" s="39"/>
      <c r="AL285" s="39"/>
      <c r="AM285" s="39"/>
      <c r="AN285" s="39"/>
      <c r="AO285" s="39"/>
      <c r="AP285" s="39"/>
      <c r="AQ285" s="381"/>
      <c r="AR285" s="7"/>
      <c r="AS285" s="390"/>
      <c r="AT285" s="391"/>
      <c r="AU285" s="391"/>
      <c r="AV285" s="391"/>
      <c r="AW285" s="391"/>
      <c r="AX285" s="391"/>
      <c r="AY285" s="391"/>
      <c r="AZ285" s="391"/>
      <c r="BA285" s="391"/>
      <c r="BB285" s="391"/>
      <c r="BC285" s="391"/>
      <c r="BD285" s="392"/>
    </row>
    <row r="286" spans="1:56" s="18" customFormat="1" ht="23" x14ac:dyDescent="0.35">
      <c r="A286" s="35"/>
      <c r="B286" s="35"/>
      <c r="C286" s="37"/>
      <c r="E286" s="12" t="s">
        <v>346</v>
      </c>
      <c r="F286" s="371">
        <f>SUM(F291:F300)+SUM(F302:F304)+SUM(F306:F310)+F289</f>
        <v>0</v>
      </c>
      <c r="G286" s="385">
        <f t="shared" ref="G286:Q286" si="4">SUM(G291:G300)+SUM(G302:G304)+SUM(G306:G310)+G289</f>
        <v>0</v>
      </c>
      <c r="H286" s="385">
        <f t="shared" si="4"/>
        <v>0</v>
      </c>
      <c r="I286" s="385">
        <f t="shared" si="4"/>
        <v>0</v>
      </c>
      <c r="J286" s="385">
        <f t="shared" si="4"/>
        <v>0</v>
      </c>
      <c r="K286" s="385">
        <f t="shared" si="4"/>
        <v>0</v>
      </c>
      <c r="L286" s="385">
        <f t="shared" si="4"/>
        <v>0</v>
      </c>
      <c r="M286" s="385">
        <f t="shared" si="4"/>
        <v>0</v>
      </c>
      <c r="N286" s="385">
        <f t="shared" si="4"/>
        <v>0</v>
      </c>
      <c r="O286" s="385">
        <f t="shared" si="4"/>
        <v>0</v>
      </c>
      <c r="P286" s="385">
        <f t="shared" si="4"/>
        <v>0</v>
      </c>
      <c r="Q286" s="378">
        <f t="shared" si="4"/>
        <v>0</v>
      </c>
      <c r="R286" s="17"/>
      <c r="S286" s="371">
        <f>SUM(S291:S300)+SUM(S302:S304)+SUM(S306:S310)+S289</f>
        <v>0</v>
      </c>
      <c r="T286" s="385">
        <f t="shared" ref="T286:AD286" si="5">SUM(T291:T300)+SUM(T302:T304)+SUM(T306:T310)+T289</f>
        <v>0</v>
      </c>
      <c r="U286" s="385">
        <f t="shared" si="5"/>
        <v>0</v>
      </c>
      <c r="V286" s="385">
        <f t="shared" si="5"/>
        <v>0</v>
      </c>
      <c r="W286" s="385">
        <f t="shared" si="5"/>
        <v>0</v>
      </c>
      <c r="X286" s="385">
        <f t="shared" si="5"/>
        <v>0</v>
      </c>
      <c r="Y286" s="385">
        <f t="shared" si="5"/>
        <v>0</v>
      </c>
      <c r="Z286" s="385">
        <f t="shared" si="5"/>
        <v>0</v>
      </c>
      <c r="AA286" s="385">
        <f t="shared" si="5"/>
        <v>0</v>
      </c>
      <c r="AB286" s="385">
        <f t="shared" si="5"/>
        <v>0</v>
      </c>
      <c r="AC286" s="385">
        <f t="shared" si="5"/>
        <v>0</v>
      </c>
      <c r="AD286" s="378">
        <f t="shared" si="5"/>
        <v>0</v>
      </c>
      <c r="AE286" s="17"/>
      <c r="AF286" s="371">
        <f>SUM(AF291:AF300)+SUM(AF302:AF304)+SUM(AF306:AF310)+AF289</f>
        <v>0</v>
      </c>
      <c r="AG286" s="385">
        <f t="shared" ref="AG286:AQ286" si="6">SUM(AG291:AG300)+SUM(AG302:AG304)+SUM(AG306:AG310)+AG289</f>
        <v>0</v>
      </c>
      <c r="AH286" s="385">
        <f t="shared" si="6"/>
        <v>0</v>
      </c>
      <c r="AI286" s="385">
        <f t="shared" si="6"/>
        <v>0</v>
      </c>
      <c r="AJ286" s="385">
        <f t="shared" si="6"/>
        <v>0</v>
      </c>
      <c r="AK286" s="385">
        <f t="shared" si="6"/>
        <v>0</v>
      </c>
      <c r="AL286" s="385">
        <f t="shared" si="6"/>
        <v>0</v>
      </c>
      <c r="AM286" s="385">
        <f t="shared" si="6"/>
        <v>0</v>
      </c>
      <c r="AN286" s="385">
        <f t="shared" si="6"/>
        <v>0</v>
      </c>
      <c r="AO286" s="385">
        <f t="shared" si="6"/>
        <v>0</v>
      </c>
      <c r="AP286" s="385">
        <f t="shared" si="6"/>
        <v>0</v>
      </c>
      <c r="AQ286" s="378">
        <f t="shared" si="6"/>
        <v>0</v>
      </c>
      <c r="AR286" s="17"/>
      <c r="AS286" s="371">
        <f>SUM(AS291:AS300)+SUM(AS302:AS304)+SUM(AS306:AS310)+AS289</f>
        <v>0</v>
      </c>
      <c r="AT286" s="385">
        <f t="shared" ref="AT286:BD286" si="7">SUM(AT291:AT300)+SUM(AT302:AT304)+SUM(AT306:AT310)+AT289</f>
        <v>0</v>
      </c>
      <c r="AU286" s="385">
        <f t="shared" si="7"/>
        <v>0</v>
      </c>
      <c r="AV286" s="385">
        <f t="shared" si="7"/>
        <v>0</v>
      </c>
      <c r="AW286" s="385">
        <f t="shared" si="7"/>
        <v>0</v>
      </c>
      <c r="AX286" s="385">
        <f t="shared" si="7"/>
        <v>0</v>
      </c>
      <c r="AY286" s="385">
        <f t="shared" si="7"/>
        <v>0</v>
      </c>
      <c r="AZ286" s="385">
        <f t="shared" si="7"/>
        <v>0</v>
      </c>
      <c r="BA286" s="385">
        <f t="shared" si="7"/>
        <v>0</v>
      </c>
      <c r="BB286" s="385">
        <f t="shared" si="7"/>
        <v>0</v>
      </c>
      <c r="BC286" s="385">
        <f t="shared" si="7"/>
        <v>0</v>
      </c>
      <c r="BD286" s="378">
        <f t="shared" si="7"/>
        <v>0</v>
      </c>
    </row>
    <row r="287" spans="1:56" ht="23" x14ac:dyDescent="0.35">
      <c r="B287" s="57"/>
      <c r="C287" s="37"/>
      <c r="E287" s="46" t="s">
        <v>200</v>
      </c>
      <c r="F287" s="325"/>
      <c r="G287" s="326"/>
      <c r="H287" s="326"/>
      <c r="I287" s="326"/>
      <c r="J287" s="326"/>
      <c r="K287" s="326"/>
      <c r="L287" s="326"/>
      <c r="M287" s="326"/>
      <c r="N287" s="326"/>
      <c r="O287" s="326"/>
      <c r="P287" s="326"/>
      <c r="Q287" s="9"/>
      <c r="R287" s="7"/>
      <c r="S287" s="325"/>
      <c r="T287" s="326"/>
      <c r="U287" s="326"/>
      <c r="V287" s="326"/>
      <c r="W287" s="326"/>
      <c r="X287" s="326"/>
      <c r="Y287" s="326"/>
      <c r="Z287" s="326"/>
      <c r="AA287" s="326"/>
      <c r="AB287" s="326"/>
      <c r="AC287" s="326"/>
      <c r="AD287" s="9"/>
      <c r="AE287" s="7"/>
      <c r="AF287" s="325"/>
      <c r="AG287" s="326"/>
      <c r="AH287" s="326"/>
      <c r="AI287" s="326"/>
      <c r="AJ287" s="326"/>
      <c r="AK287" s="326"/>
      <c r="AL287" s="326"/>
      <c r="AM287" s="326"/>
      <c r="AN287" s="326"/>
      <c r="AO287" s="326"/>
      <c r="AP287" s="326"/>
      <c r="AQ287" s="9"/>
      <c r="AR287" s="7"/>
      <c r="AS287" s="325"/>
      <c r="AT287" s="326"/>
      <c r="AU287" s="326"/>
      <c r="AV287" s="326"/>
      <c r="AW287" s="326"/>
      <c r="AX287" s="326"/>
      <c r="AY287" s="326"/>
      <c r="AZ287" s="326"/>
      <c r="BA287" s="326"/>
      <c r="BB287" s="326"/>
      <c r="BC287" s="326"/>
      <c r="BD287" s="9"/>
    </row>
    <row r="288" spans="1:56" ht="23" x14ac:dyDescent="0.35">
      <c r="B288" s="57"/>
      <c r="C288" s="37"/>
      <c r="E288" s="262" t="s">
        <v>202</v>
      </c>
      <c r="F288" s="375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380"/>
      <c r="R288" s="7"/>
      <c r="S288" s="375"/>
      <c r="T288" s="19"/>
      <c r="U288" s="19"/>
      <c r="V288" s="19"/>
      <c r="W288" s="19"/>
      <c r="X288" s="19"/>
      <c r="Y288" s="19"/>
      <c r="Z288" s="19"/>
      <c r="AA288" s="19"/>
      <c r="AB288" s="19"/>
      <c r="AC288" s="19"/>
      <c r="AD288" s="380"/>
      <c r="AE288" s="7"/>
      <c r="AF288" s="375"/>
      <c r="AG288" s="19"/>
      <c r="AH288" s="19"/>
      <c r="AI288" s="19"/>
      <c r="AJ288" s="19"/>
      <c r="AK288" s="19"/>
      <c r="AL288" s="19"/>
      <c r="AM288" s="19"/>
      <c r="AN288" s="19"/>
      <c r="AO288" s="19"/>
      <c r="AP288" s="19"/>
      <c r="AQ288" s="380"/>
      <c r="AR288" s="7"/>
      <c r="AS288" s="375"/>
      <c r="AT288" s="19"/>
      <c r="AU288" s="19"/>
      <c r="AV288" s="19"/>
      <c r="AW288" s="19"/>
      <c r="AX288" s="19"/>
      <c r="AY288" s="19"/>
      <c r="AZ288" s="19"/>
      <c r="BA288" s="19"/>
      <c r="BB288" s="19"/>
      <c r="BC288" s="19"/>
      <c r="BD288" s="380"/>
    </row>
    <row r="289" spans="1:56" ht="23" x14ac:dyDescent="0.35">
      <c r="A289" s="37" t="s">
        <v>61</v>
      </c>
      <c r="B289" s="37" t="s">
        <v>175</v>
      </c>
      <c r="C289" s="37">
        <v>210</v>
      </c>
      <c r="E289" s="47" t="s">
        <v>308</v>
      </c>
      <c r="F289" s="374"/>
      <c r="G289" s="39"/>
      <c r="H289" s="39"/>
      <c r="I289" s="39"/>
      <c r="J289" s="39"/>
      <c r="K289" s="39"/>
      <c r="L289" s="39"/>
      <c r="M289" s="39"/>
      <c r="N289" s="39"/>
      <c r="O289" s="39"/>
      <c r="P289" s="39"/>
      <c r="Q289" s="381"/>
      <c r="R289" s="7"/>
      <c r="S289" s="390"/>
      <c r="T289" s="391"/>
      <c r="U289" s="391"/>
      <c r="V289" s="391"/>
      <c r="W289" s="391"/>
      <c r="X289" s="391"/>
      <c r="Y289" s="391"/>
      <c r="Z289" s="391"/>
      <c r="AA289" s="391"/>
      <c r="AB289" s="391"/>
      <c r="AC289" s="391"/>
      <c r="AD289" s="392"/>
      <c r="AE289" s="7"/>
      <c r="AF289" s="374"/>
      <c r="AG289" s="39"/>
      <c r="AH289" s="39"/>
      <c r="AI289" s="39"/>
      <c r="AJ289" s="39"/>
      <c r="AK289" s="39"/>
      <c r="AL289" s="39"/>
      <c r="AM289" s="39"/>
      <c r="AN289" s="39"/>
      <c r="AO289" s="39"/>
      <c r="AP289" s="39"/>
      <c r="AQ289" s="381"/>
      <c r="AR289" s="7"/>
      <c r="AS289" s="374"/>
      <c r="AT289" s="39"/>
      <c r="AU289" s="39"/>
      <c r="AV289" s="39"/>
      <c r="AW289" s="39"/>
      <c r="AX289" s="39"/>
      <c r="AY289" s="39"/>
      <c r="AZ289" s="39"/>
      <c r="BA289" s="39"/>
      <c r="BB289" s="39"/>
      <c r="BC289" s="39"/>
      <c r="BD289" s="381"/>
    </row>
    <row r="290" spans="1:56" ht="23" x14ac:dyDescent="0.35">
      <c r="B290" s="58"/>
      <c r="C290" s="37"/>
      <c r="E290" s="71" t="s">
        <v>370</v>
      </c>
      <c r="F290" s="375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380"/>
      <c r="R290" s="7"/>
      <c r="S290" s="375"/>
      <c r="T290" s="19"/>
      <c r="U290" s="19"/>
      <c r="V290" s="19"/>
      <c r="W290" s="19"/>
      <c r="X290" s="19"/>
      <c r="Y290" s="19"/>
      <c r="Z290" s="19"/>
      <c r="AA290" s="19"/>
      <c r="AB290" s="19"/>
      <c r="AC290" s="19"/>
      <c r="AD290" s="380"/>
      <c r="AE290" s="7"/>
      <c r="AF290" s="375"/>
      <c r="AG290" s="19"/>
      <c r="AH290" s="19"/>
      <c r="AI290" s="19"/>
      <c r="AJ290" s="19"/>
      <c r="AK290" s="19"/>
      <c r="AL290" s="19"/>
      <c r="AM290" s="19"/>
      <c r="AN290" s="19"/>
      <c r="AO290" s="19"/>
      <c r="AP290" s="19"/>
      <c r="AQ290" s="380"/>
      <c r="AR290" s="7"/>
      <c r="AS290" s="375"/>
      <c r="AT290" s="19"/>
      <c r="AU290" s="19"/>
      <c r="AV290" s="19"/>
      <c r="AW290" s="19"/>
      <c r="AX290" s="19"/>
      <c r="AY290" s="19"/>
      <c r="AZ290" s="19"/>
      <c r="BA290" s="19"/>
      <c r="BB290" s="19"/>
      <c r="BC290" s="19"/>
      <c r="BD290" s="380"/>
    </row>
    <row r="291" spans="1:56" ht="23" x14ac:dyDescent="0.35">
      <c r="A291" s="37" t="s">
        <v>61</v>
      </c>
      <c r="B291" s="37" t="s">
        <v>176</v>
      </c>
      <c r="C291" s="37">
        <v>211</v>
      </c>
      <c r="E291" s="72" t="s">
        <v>206</v>
      </c>
      <c r="F291" s="374"/>
      <c r="G291" s="39"/>
      <c r="H291" s="39"/>
      <c r="I291" s="39"/>
      <c r="J291" s="39"/>
      <c r="K291" s="39"/>
      <c r="L291" s="39"/>
      <c r="M291" s="39"/>
      <c r="N291" s="39"/>
      <c r="O291" s="39"/>
      <c r="P291" s="39"/>
      <c r="Q291" s="381"/>
      <c r="R291" s="7"/>
      <c r="S291" s="374"/>
      <c r="T291" s="39"/>
      <c r="U291" s="39"/>
      <c r="V291" s="39"/>
      <c r="W291" s="39"/>
      <c r="X291" s="39"/>
      <c r="Y291" s="39"/>
      <c r="Z291" s="39"/>
      <c r="AA291" s="39"/>
      <c r="AB291" s="39"/>
      <c r="AC291" s="39"/>
      <c r="AD291" s="381"/>
      <c r="AE291" s="7"/>
      <c r="AF291" s="374"/>
      <c r="AG291" s="39"/>
      <c r="AH291" s="39"/>
      <c r="AI291" s="39"/>
      <c r="AJ291" s="39"/>
      <c r="AK291" s="39"/>
      <c r="AL291" s="39"/>
      <c r="AM291" s="39"/>
      <c r="AN291" s="39"/>
      <c r="AO291" s="39"/>
      <c r="AP291" s="39"/>
      <c r="AQ291" s="381"/>
      <c r="AR291" s="7"/>
      <c r="AS291" s="374"/>
      <c r="AT291" s="39"/>
      <c r="AU291" s="39"/>
      <c r="AV291" s="39"/>
      <c r="AW291" s="39"/>
      <c r="AX291" s="39"/>
      <c r="AY291" s="39"/>
      <c r="AZ291" s="39"/>
      <c r="BA291" s="39"/>
      <c r="BB291" s="39"/>
      <c r="BC291" s="39"/>
      <c r="BD291" s="381"/>
    </row>
    <row r="292" spans="1:56" ht="23" x14ac:dyDescent="0.35">
      <c r="A292" s="37" t="s">
        <v>61</v>
      </c>
      <c r="B292" s="37" t="s">
        <v>177</v>
      </c>
      <c r="C292" s="37">
        <v>212</v>
      </c>
      <c r="E292" s="72" t="s">
        <v>207</v>
      </c>
      <c r="F292" s="390"/>
      <c r="G292" s="391"/>
      <c r="H292" s="391"/>
      <c r="I292" s="391"/>
      <c r="J292" s="391"/>
      <c r="K292" s="391"/>
      <c r="L292" s="391"/>
      <c r="M292" s="391"/>
      <c r="N292" s="391"/>
      <c r="O292" s="391"/>
      <c r="P292" s="391"/>
      <c r="Q292" s="392"/>
      <c r="R292" s="7"/>
      <c r="S292" s="390"/>
      <c r="T292" s="391"/>
      <c r="U292" s="391"/>
      <c r="V292" s="391"/>
      <c r="W292" s="391"/>
      <c r="X292" s="391"/>
      <c r="Y292" s="391"/>
      <c r="Z292" s="391"/>
      <c r="AA292" s="391"/>
      <c r="AB292" s="391"/>
      <c r="AC292" s="391"/>
      <c r="AD292" s="392"/>
      <c r="AE292" s="7"/>
      <c r="AF292" s="390"/>
      <c r="AG292" s="391"/>
      <c r="AH292" s="391"/>
      <c r="AI292" s="391"/>
      <c r="AJ292" s="391"/>
      <c r="AK292" s="391"/>
      <c r="AL292" s="391"/>
      <c r="AM292" s="391"/>
      <c r="AN292" s="391"/>
      <c r="AO292" s="391"/>
      <c r="AP292" s="391"/>
      <c r="AQ292" s="392"/>
      <c r="AR292" s="7"/>
      <c r="AS292" s="390"/>
      <c r="AT292" s="391"/>
      <c r="AU292" s="391"/>
      <c r="AV292" s="391"/>
      <c r="AW292" s="391"/>
      <c r="AX292" s="391"/>
      <c r="AY292" s="391"/>
      <c r="AZ292" s="391"/>
      <c r="BA292" s="391"/>
      <c r="BB292" s="391"/>
      <c r="BC292" s="391"/>
      <c r="BD292" s="392"/>
    </row>
    <row r="293" spans="1:56" ht="23" x14ac:dyDescent="0.35">
      <c r="A293" s="37" t="s">
        <v>61</v>
      </c>
      <c r="B293" s="37" t="s">
        <v>178</v>
      </c>
      <c r="C293" s="37">
        <v>213</v>
      </c>
      <c r="E293" s="72" t="s">
        <v>208</v>
      </c>
      <c r="F293" s="374"/>
      <c r="G293" s="39"/>
      <c r="H293" s="39"/>
      <c r="I293" s="39"/>
      <c r="J293" s="39"/>
      <c r="K293" s="39"/>
      <c r="L293" s="39"/>
      <c r="M293" s="39"/>
      <c r="N293" s="39"/>
      <c r="O293" s="39"/>
      <c r="P293" s="39"/>
      <c r="Q293" s="381"/>
      <c r="R293" s="7"/>
      <c r="S293" s="374"/>
      <c r="T293" s="39"/>
      <c r="U293" s="39"/>
      <c r="V293" s="39"/>
      <c r="W293" s="39"/>
      <c r="X293" s="39"/>
      <c r="Y293" s="39"/>
      <c r="Z293" s="39"/>
      <c r="AA293" s="39"/>
      <c r="AB293" s="39"/>
      <c r="AC293" s="39"/>
      <c r="AD293" s="381"/>
      <c r="AE293" s="7"/>
      <c r="AF293" s="374"/>
      <c r="AG293" s="39"/>
      <c r="AH293" s="39"/>
      <c r="AI293" s="39"/>
      <c r="AJ293" s="39"/>
      <c r="AK293" s="39"/>
      <c r="AL293" s="39"/>
      <c r="AM293" s="39"/>
      <c r="AN293" s="39"/>
      <c r="AO293" s="39"/>
      <c r="AP293" s="39"/>
      <c r="AQ293" s="381"/>
      <c r="AR293" s="7"/>
      <c r="AS293" s="374"/>
      <c r="AT293" s="39"/>
      <c r="AU293" s="39"/>
      <c r="AV293" s="39"/>
      <c r="AW293" s="39"/>
      <c r="AX293" s="39"/>
      <c r="AY293" s="39"/>
      <c r="AZ293" s="39"/>
      <c r="BA293" s="39"/>
      <c r="BB293" s="39"/>
      <c r="BC293" s="39"/>
      <c r="BD293" s="381"/>
    </row>
    <row r="294" spans="1:56" ht="23" x14ac:dyDescent="0.35">
      <c r="A294" s="37" t="s">
        <v>61</v>
      </c>
      <c r="B294" s="37" t="s">
        <v>179</v>
      </c>
      <c r="C294" s="37">
        <v>214</v>
      </c>
      <c r="E294" s="72" t="s">
        <v>209</v>
      </c>
      <c r="F294" s="390"/>
      <c r="G294" s="391"/>
      <c r="H294" s="391"/>
      <c r="I294" s="391"/>
      <c r="J294" s="391"/>
      <c r="K294" s="391"/>
      <c r="L294" s="391"/>
      <c r="M294" s="391"/>
      <c r="N294" s="391"/>
      <c r="O294" s="391"/>
      <c r="P294" s="391"/>
      <c r="Q294" s="392"/>
      <c r="R294" s="7"/>
      <c r="S294" s="390"/>
      <c r="T294" s="391"/>
      <c r="U294" s="391"/>
      <c r="V294" s="391"/>
      <c r="W294" s="391"/>
      <c r="X294" s="391"/>
      <c r="Y294" s="391"/>
      <c r="Z294" s="391"/>
      <c r="AA294" s="391"/>
      <c r="AB294" s="391"/>
      <c r="AC294" s="391"/>
      <c r="AD294" s="392"/>
      <c r="AE294" s="7"/>
      <c r="AF294" s="390"/>
      <c r="AG294" s="391"/>
      <c r="AH294" s="391"/>
      <c r="AI294" s="391"/>
      <c r="AJ294" s="391"/>
      <c r="AK294" s="391"/>
      <c r="AL294" s="391"/>
      <c r="AM294" s="391"/>
      <c r="AN294" s="391"/>
      <c r="AO294" s="391"/>
      <c r="AP294" s="391"/>
      <c r="AQ294" s="392"/>
      <c r="AR294" s="7"/>
      <c r="AS294" s="390"/>
      <c r="AT294" s="391"/>
      <c r="AU294" s="391"/>
      <c r="AV294" s="391"/>
      <c r="AW294" s="391"/>
      <c r="AX294" s="391"/>
      <c r="AY294" s="391"/>
      <c r="AZ294" s="391"/>
      <c r="BA294" s="391"/>
      <c r="BB294" s="391"/>
      <c r="BC294" s="391"/>
      <c r="BD294" s="392"/>
    </row>
    <row r="295" spans="1:56" ht="23" x14ac:dyDescent="0.35">
      <c r="A295" s="37" t="s">
        <v>61</v>
      </c>
      <c r="B295" s="37" t="s">
        <v>180</v>
      </c>
      <c r="C295" s="37">
        <v>215</v>
      </c>
      <c r="E295" s="72" t="s">
        <v>210</v>
      </c>
      <c r="F295" s="390"/>
      <c r="G295" s="391"/>
      <c r="H295" s="391"/>
      <c r="I295" s="391"/>
      <c r="J295" s="391"/>
      <c r="K295" s="391"/>
      <c r="L295" s="391"/>
      <c r="M295" s="391"/>
      <c r="N295" s="391"/>
      <c r="O295" s="391"/>
      <c r="P295" s="391"/>
      <c r="Q295" s="392"/>
      <c r="R295" s="7"/>
      <c r="S295" s="390"/>
      <c r="T295" s="391"/>
      <c r="U295" s="391"/>
      <c r="V295" s="391"/>
      <c r="W295" s="391"/>
      <c r="X295" s="391"/>
      <c r="Y295" s="391"/>
      <c r="Z295" s="391"/>
      <c r="AA295" s="391"/>
      <c r="AB295" s="391"/>
      <c r="AC295" s="391"/>
      <c r="AD295" s="392"/>
      <c r="AE295" s="7"/>
      <c r="AF295" s="390"/>
      <c r="AG295" s="391"/>
      <c r="AH295" s="391"/>
      <c r="AI295" s="391"/>
      <c r="AJ295" s="391"/>
      <c r="AK295" s="391"/>
      <c r="AL295" s="391"/>
      <c r="AM295" s="391"/>
      <c r="AN295" s="391"/>
      <c r="AO295" s="391"/>
      <c r="AP295" s="391"/>
      <c r="AQ295" s="392"/>
      <c r="AR295" s="7"/>
      <c r="AS295" s="390"/>
      <c r="AT295" s="391"/>
      <c r="AU295" s="391"/>
      <c r="AV295" s="391"/>
      <c r="AW295" s="391"/>
      <c r="AX295" s="391"/>
      <c r="AY295" s="391"/>
      <c r="AZ295" s="391"/>
      <c r="BA295" s="391"/>
      <c r="BB295" s="391"/>
      <c r="BC295" s="391"/>
      <c r="BD295" s="392"/>
    </row>
    <row r="296" spans="1:56" ht="23" x14ac:dyDescent="0.35">
      <c r="A296" s="37" t="s">
        <v>61</v>
      </c>
      <c r="B296" s="37" t="s">
        <v>181</v>
      </c>
      <c r="C296" s="37">
        <v>216</v>
      </c>
      <c r="E296" s="72" t="s">
        <v>211</v>
      </c>
      <c r="F296" s="390"/>
      <c r="G296" s="391"/>
      <c r="H296" s="391"/>
      <c r="I296" s="391"/>
      <c r="J296" s="391"/>
      <c r="K296" s="391"/>
      <c r="L296" s="391"/>
      <c r="M296" s="391"/>
      <c r="N296" s="391"/>
      <c r="O296" s="391"/>
      <c r="P296" s="391"/>
      <c r="Q296" s="392"/>
      <c r="R296" s="7"/>
      <c r="S296" s="390"/>
      <c r="T296" s="391"/>
      <c r="U296" s="391"/>
      <c r="V296" s="391"/>
      <c r="W296" s="391"/>
      <c r="X296" s="391"/>
      <c r="Y296" s="391"/>
      <c r="Z296" s="391"/>
      <c r="AA296" s="391"/>
      <c r="AB296" s="391"/>
      <c r="AC296" s="391"/>
      <c r="AD296" s="392"/>
      <c r="AE296" s="7"/>
      <c r="AF296" s="390"/>
      <c r="AG296" s="391"/>
      <c r="AH296" s="391"/>
      <c r="AI296" s="391"/>
      <c r="AJ296" s="391"/>
      <c r="AK296" s="391"/>
      <c r="AL296" s="391"/>
      <c r="AM296" s="391"/>
      <c r="AN296" s="391"/>
      <c r="AO296" s="391"/>
      <c r="AP296" s="391"/>
      <c r="AQ296" s="392"/>
      <c r="AR296" s="7"/>
      <c r="AS296" s="390"/>
      <c r="AT296" s="391"/>
      <c r="AU296" s="391"/>
      <c r="AV296" s="391"/>
      <c r="AW296" s="391"/>
      <c r="AX296" s="391"/>
      <c r="AY296" s="391"/>
      <c r="AZ296" s="391"/>
      <c r="BA296" s="391"/>
      <c r="BB296" s="391"/>
      <c r="BC296" s="391"/>
      <c r="BD296" s="392"/>
    </row>
    <row r="297" spans="1:56" ht="23" x14ac:dyDescent="0.35">
      <c r="A297" s="37" t="s">
        <v>61</v>
      </c>
      <c r="B297" s="37" t="s">
        <v>182</v>
      </c>
      <c r="C297" s="37">
        <v>217</v>
      </c>
      <c r="E297" s="72" t="s">
        <v>212</v>
      </c>
      <c r="F297" s="390"/>
      <c r="G297" s="391"/>
      <c r="H297" s="391"/>
      <c r="I297" s="391"/>
      <c r="J297" s="391"/>
      <c r="K297" s="391"/>
      <c r="L297" s="391"/>
      <c r="M297" s="391"/>
      <c r="N297" s="391"/>
      <c r="O297" s="391"/>
      <c r="P297" s="391"/>
      <c r="Q297" s="392"/>
      <c r="R297" s="7"/>
      <c r="S297" s="390"/>
      <c r="T297" s="391"/>
      <c r="U297" s="391"/>
      <c r="V297" s="391"/>
      <c r="W297" s="391"/>
      <c r="X297" s="391"/>
      <c r="Y297" s="391"/>
      <c r="Z297" s="391"/>
      <c r="AA297" s="391"/>
      <c r="AB297" s="391"/>
      <c r="AC297" s="391"/>
      <c r="AD297" s="392"/>
      <c r="AE297" s="7"/>
      <c r="AF297" s="390"/>
      <c r="AG297" s="391"/>
      <c r="AH297" s="391"/>
      <c r="AI297" s="391"/>
      <c r="AJ297" s="391"/>
      <c r="AK297" s="391"/>
      <c r="AL297" s="391"/>
      <c r="AM297" s="391"/>
      <c r="AN297" s="391"/>
      <c r="AO297" s="391"/>
      <c r="AP297" s="391"/>
      <c r="AQ297" s="392"/>
      <c r="AR297" s="7"/>
      <c r="AS297" s="390"/>
      <c r="AT297" s="391"/>
      <c r="AU297" s="391"/>
      <c r="AV297" s="391"/>
      <c r="AW297" s="391"/>
      <c r="AX297" s="391"/>
      <c r="AY297" s="391"/>
      <c r="AZ297" s="391"/>
      <c r="BA297" s="391"/>
      <c r="BB297" s="391"/>
      <c r="BC297" s="391"/>
      <c r="BD297" s="392"/>
    </row>
    <row r="298" spans="1:56" ht="23" x14ac:dyDescent="0.35">
      <c r="A298" s="37" t="s">
        <v>61</v>
      </c>
      <c r="B298" s="37" t="s">
        <v>183</v>
      </c>
      <c r="C298" s="37">
        <v>218</v>
      </c>
      <c r="E298" s="47" t="s">
        <v>213</v>
      </c>
      <c r="F298" s="374"/>
      <c r="G298" s="39"/>
      <c r="H298" s="39"/>
      <c r="I298" s="39"/>
      <c r="J298" s="39"/>
      <c r="K298" s="39"/>
      <c r="L298" s="39"/>
      <c r="M298" s="39"/>
      <c r="N298" s="39"/>
      <c r="O298" s="39"/>
      <c r="P298" s="39"/>
      <c r="Q298" s="381"/>
      <c r="R298" s="7"/>
      <c r="S298" s="374"/>
      <c r="T298" s="39"/>
      <c r="U298" s="39"/>
      <c r="V298" s="39"/>
      <c r="W298" s="39"/>
      <c r="X298" s="39"/>
      <c r="Y298" s="39"/>
      <c r="Z298" s="39"/>
      <c r="AA298" s="39"/>
      <c r="AB298" s="39"/>
      <c r="AC298" s="39"/>
      <c r="AD298" s="381"/>
      <c r="AE298" s="7"/>
      <c r="AF298" s="374"/>
      <c r="AG298" s="39"/>
      <c r="AH298" s="39"/>
      <c r="AI298" s="39"/>
      <c r="AJ298" s="39"/>
      <c r="AK298" s="39"/>
      <c r="AL298" s="39"/>
      <c r="AM298" s="39"/>
      <c r="AN298" s="39"/>
      <c r="AO298" s="39"/>
      <c r="AP298" s="39"/>
      <c r="AQ298" s="381"/>
      <c r="AR298" s="7"/>
      <c r="AS298" s="374"/>
      <c r="AT298" s="39"/>
      <c r="AU298" s="39"/>
      <c r="AV298" s="39"/>
      <c r="AW298" s="39"/>
      <c r="AX298" s="39"/>
      <c r="AY298" s="39"/>
      <c r="AZ298" s="39"/>
      <c r="BA298" s="39"/>
      <c r="BB298" s="39"/>
      <c r="BC298" s="39"/>
      <c r="BD298" s="381"/>
    </row>
    <row r="299" spans="1:56" ht="23" x14ac:dyDescent="0.35">
      <c r="A299" s="37" t="s">
        <v>61</v>
      </c>
      <c r="B299" s="37" t="s">
        <v>184</v>
      </c>
      <c r="C299" s="37">
        <v>219</v>
      </c>
      <c r="E299" s="267" t="s">
        <v>214</v>
      </c>
      <c r="F299" s="374"/>
      <c r="G299" s="39"/>
      <c r="H299" s="39"/>
      <c r="I299" s="39"/>
      <c r="J299" s="39"/>
      <c r="K299" s="39"/>
      <c r="L299" s="39"/>
      <c r="M299" s="39"/>
      <c r="N299" s="39"/>
      <c r="O299" s="39"/>
      <c r="P299" s="39"/>
      <c r="Q299" s="381"/>
      <c r="R299" s="7"/>
      <c r="S299" s="390"/>
      <c r="T299" s="391"/>
      <c r="U299" s="391"/>
      <c r="V299" s="391"/>
      <c r="W299" s="391"/>
      <c r="X299" s="391"/>
      <c r="Y299" s="391"/>
      <c r="Z299" s="391"/>
      <c r="AA299" s="391"/>
      <c r="AB299" s="391"/>
      <c r="AC299" s="391"/>
      <c r="AD299" s="392"/>
      <c r="AE299" s="7"/>
      <c r="AF299" s="374"/>
      <c r="AG299" s="39"/>
      <c r="AH299" s="39"/>
      <c r="AI299" s="39"/>
      <c r="AJ299" s="39"/>
      <c r="AK299" s="39"/>
      <c r="AL299" s="39"/>
      <c r="AM299" s="39"/>
      <c r="AN299" s="39"/>
      <c r="AO299" s="39"/>
      <c r="AP299" s="39"/>
      <c r="AQ299" s="381"/>
      <c r="AR299" s="7"/>
      <c r="AS299" s="374"/>
      <c r="AT299" s="39"/>
      <c r="AU299" s="39"/>
      <c r="AV299" s="39"/>
      <c r="AW299" s="39"/>
      <c r="AX299" s="39"/>
      <c r="AY299" s="39"/>
      <c r="AZ299" s="39"/>
      <c r="BA299" s="39"/>
      <c r="BB299" s="39"/>
      <c r="BC299" s="39"/>
      <c r="BD299" s="381"/>
    </row>
    <row r="300" spans="1:56" ht="23" x14ac:dyDescent="0.35">
      <c r="A300" s="37" t="s">
        <v>61</v>
      </c>
      <c r="B300" s="37" t="s">
        <v>185</v>
      </c>
      <c r="C300" s="37">
        <v>220</v>
      </c>
      <c r="E300" s="267" t="s">
        <v>215</v>
      </c>
      <c r="F300" s="374"/>
      <c r="G300" s="39"/>
      <c r="H300" s="39"/>
      <c r="I300" s="39"/>
      <c r="J300" s="39"/>
      <c r="K300" s="39"/>
      <c r="L300" s="39"/>
      <c r="M300" s="39"/>
      <c r="N300" s="39"/>
      <c r="O300" s="39"/>
      <c r="P300" s="39"/>
      <c r="Q300" s="381"/>
      <c r="R300" s="7"/>
      <c r="S300" s="374"/>
      <c r="T300" s="39"/>
      <c r="U300" s="39"/>
      <c r="V300" s="39"/>
      <c r="W300" s="39"/>
      <c r="X300" s="39"/>
      <c r="Y300" s="39"/>
      <c r="Z300" s="39"/>
      <c r="AA300" s="39"/>
      <c r="AB300" s="39"/>
      <c r="AC300" s="39"/>
      <c r="AD300" s="381"/>
      <c r="AE300" s="7"/>
      <c r="AF300" s="374"/>
      <c r="AG300" s="39"/>
      <c r="AH300" s="39"/>
      <c r="AI300" s="39"/>
      <c r="AJ300" s="39"/>
      <c r="AK300" s="39"/>
      <c r="AL300" s="39"/>
      <c r="AM300" s="39"/>
      <c r="AN300" s="39"/>
      <c r="AO300" s="39"/>
      <c r="AP300" s="39"/>
      <c r="AQ300" s="381"/>
      <c r="AR300" s="7"/>
      <c r="AS300" s="374"/>
      <c r="AT300" s="39"/>
      <c r="AU300" s="39"/>
      <c r="AV300" s="39"/>
      <c r="AW300" s="39"/>
      <c r="AX300" s="39"/>
      <c r="AY300" s="39"/>
      <c r="AZ300" s="39"/>
      <c r="BA300" s="39"/>
      <c r="BB300" s="39"/>
      <c r="BC300" s="39"/>
      <c r="BD300" s="381"/>
    </row>
    <row r="301" spans="1:56" ht="23" x14ac:dyDescent="0.35">
      <c r="B301" s="37"/>
      <c r="C301" s="37"/>
      <c r="E301" s="46" t="s">
        <v>217</v>
      </c>
      <c r="F301" s="327"/>
      <c r="G301" s="326"/>
      <c r="H301" s="326"/>
      <c r="I301" s="326"/>
      <c r="J301" s="326"/>
      <c r="K301" s="326"/>
      <c r="L301" s="326"/>
      <c r="M301" s="326"/>
      <c r="N301" s="326"/>
      <c r="O301" s="326"/>
      <c r="P301" s="326"/>
      <c r="Q301" s="9"/>
      <c r="R301" s="7"/>
      <c r="S301" s="327"/>
      <c r="T301" s="326"/>
      <c r="U301" s="326"/>
      <c r="V301" s="326"/>
      <c r="W301" s="326"/>
      <c r="X301" s="326"/>
      <c r="Y301" s="326"/>
      <c r="Z301" s="326"/>
      <c r="AA301" s="326"/>
      <c r="AB301" s="326"/>
      <c r="AC301" s="326"/>
      <c r="AD301" s="9"/>
      <c r="AE301" s="7"/>
      <c r="AF301" s="327"/>
      <c r="AG301" s="326"/>
      <c r="AH301" s="326"/>
      <c r="AI301" s="326"/>
      <c r="AJ301" s="326"/>
      <c r="AK301" s="326"/>
      <c r="AL301" s="326"/>
      <c r="AM301" s="326"/>
      <c r="AN301" s="326"/>
      <c r="AO301" s="326"/>
      <c r="AP301" s="326"/>
      <c r="AQ301" s="9"/>
      <c r="AR301" s="7"/>
      <c r="AS301" s="327"/>
      <c r="AT301" s="326"/>
      <c r="AU301" s="326"/>
      <c r="AV301" s="326"/>
      <c r="AW301" s="326"/>
      <c r="AX301" s="326"/>
      <c r="AY301" s="326"/>
      <c r="AZ301" s="326"/>
      <c r="BA301" s="326"/>
      <c r="BB301" s="326"/>
      <c r="BC301" s="326"/>
      <c r="BD301" s="9"/>
    </row>
    <row r="302" spans="1:56" ht="23" x14ac:dyDescent="0.35">
      <c r="A302" s="37" t="s">
        <v>61</v>
      </c>
      <c r="B302" s="37" t="s">
        <v>186</v>
      </c>
      <c r="C302" s="37">
        <v>221</v>
      </c>
      <c r="E302" s="69" t="s">
        <v>218</v>
      </c>
      <c r="F302" s="42"/>
      <c r="G302" s="39"/>
      <c r="H302" s="39"/>
      <c r="I302" s="39"/>
      <c r="J302" s="39"/>
      <c r="K302" s="39"/>
      <c r="L302" s="39"/>
      <c r="M302" s="39"/>
      <c r="N302" s="39"/>
      <c r="O302" s="39"/>
      <c r="P302" s="39"/>
      <c r="Q302" s="381"/>
      <c r="R302" s="7"/>
      <c r="S302" s="393"/>
      <c r="T302" s="391"/>
      <c r="U302" s="391"/>
      <c r="V302" s="391"/>
      <c r="W302" s="391"/>
      <c r="X302" s="391"/>
      <c r="Y302" s="391"/>
      <c r="Z302" s="391"/>
      <c r="AA302" s="391"/>
      <c r="AB302" s="391"/>
      <c r="AC302" s="391"/>
      <c r="AD302" s="392"/>
      <c r="AE302" s="7"/>
      <c r="AF302" s="42"/>
      <c r="AG302" s="39"/>
      <c r="AH302" s="39"/>
      <c r="AI302" s="39"/>
      <c r="AJ302" s="39"/>
      <c r="AK302" s="39"/>
      <c r="AL302" s="39"/>
      <c r="AM302" s="39"/>
      <c r="AN302" s="39"/>
      <c r="AO302" s="39"/>
      <c r="AP302" s="39"/>
      <c r="AQ302" s="381"/>
      <c r="AR302" s="7"/>
      <c r="AS302" s="42"/>
      <c r="AT302" s="39"/>
      <c r="AU302" s="39"/>
      <c r="AV302" s="39"/>
      <c r="AW302" s="39"/>
      <c r="AX302" s="39"/>
      <c r="AY302" s="39"/>
      <c r="AZ302" s="39"/>
      <c r="BA302" s="39"/>
      <c r="BB302" s="39"/>
      <c r="BC302" s="39"/>
      <c r="BD302" s="381"/>
    </row>
    <row r="303" spans="1:56" ht="23" x14ac:dyDescent="0.35">
      <c r="A303" s="37" t="s">
        <v>61</v>
      </c>
      <c r="B303" s="37" t="s">
        <v>187</v>
      </c>
      <c r="C303" s="37">
        <v>222</v>
      </c>
      <c r="E303" s="69" t="s">
        <v>319</v>
      </c>
      <c r="F303" s="390"/>
      <c r="G303" s="391"/>
      <c r="H303" s="391"/>
      <c r="I303" s="391"/>
      <c r="J303" s="391"/>
      <c r="K303" s="391"/>
      <c r="L303" s="391"/>
      <c r="M303" s="391"/>
      <c r="N303" s="391"/>
      <c r="O303" s="391"/>
      <c r="P303" s="391"/>
      <c r="Q303" s="392"/>
      <c r="S303" s="390"/>
      <c r="T303" s="391"/>
      <c r="U303" s="391"/>
      <c r="V303" s="391"/>
      <c r="W303" s="391"/>
      <c r="X303" s="391"/>
      <c r="Y303" s="391"/>
      <c r="Z303" s="391"/>
      <c r="AA303" s="391"/>
      <c r="AB303" s="391"/>
      <c r="AC303" s="391"/>
      <c r="AD303" s="392"/>
      <c r="AF303" s="390"/>
      <c r="AG303" s="391"/>
      <c r="AH303" s="391"/>
      <c r="AI303" s="391"/>
      <c r="AJ303" s="391"/>
      <c r="AK303" s="391"/>
      <c r="AL303" s="391"/>
      <c r="AM303" s="391"/>
      <c r="AN303" s="391"/>
      <c r="AO303" s="391"/>
      <c r="AP303" s="391"/>
      <c r="AQ303" s="392"/>
      <c r="AS303" s="390"/>
      <c r="AT303" s="391"/>
      <c r="AU303" s="391"/>
      <c r="AV303" s="391"/>
      <c r="AW303" s="391"/>
      <c r="AX303" s="391"/>
      <c r="AY303" s="391"/>
      <c r="AZ303" s="391"/>
      <c r="BA303" s="391"/>
      <c r="BB303" s="391"/>
      <c r="BC303" s="391"/>
      <c r="BD303" s="392"/>
    </row>
    <row r="304" spans="1:56" ht="23" x14ac:dyDescent="0.35">
      <c r="A304" s="37" t="s">
        <v>61</v>
      </c>
      <c r="B304" s="37" t="s">
        <v>188</v>
      </c>
      <c r="C304" s="37">
        <v>223</v>
      </c>
      <c r="E304" s="69" t="s">
        <v>220</v>
      </c>
      <c r="F304" s="390"/>
      <c r="G304" s="391"/>
      <c r="H304" s="391"/>
      <c r="I304" s="391"/>
      <c r="J304" s="391"/>
      <c r="K304" s="391"/>
      <c r="L304" s="391"/>
      <c r="M304" s="391"/>
      <c r="N304" s="391"/>
      <c r="O304" s="391"/>
      <c r="P304" s="391"/>
      <c r="Q304" s="392"/>
      <c r="R304" s="7"/>
      <c r="S304" s="374"/>
      <c r="T304" s="39"/>
      <c r="U304" s="39"/>
      <c r="V304" s="39"/>
      <c r="W304" s="39"/>
      <c r="X304" s="39"/>
      <c r="Y304" s="39"/>
      <c r="Z304" s="39"/>
      <c r="AA304" s="39"/>
      <c r="AB304" s="39"/>
      <c r="AC304" s="39"/>
      <c r="AD304" s="381"/>
      <c r="AE304" s="7"/>
      <c r="AF304" s="374"/>
      <c r="AG304" s="39"/>
      <c r="AH304" s="39"/>
      <c r="AI304" s="39"/>
      <c r="AJ304" s="39"/>
      <c r="AK304" s="39"/>
      <c r="AL304" s="39"/>
      <c r="AM304" s="39"/>
      <c r="AN304" s="39"/>
      <c r="AO304" s="39"/>
      <c r="AP304" s="39"/>
      <c r="AQ304" s="381"/>
      <c r="AR304" s="7"/>
      <c r="AS304" s="390"/>
      <c r="AT304" s="391"/>
      <c r="AU304" s="391"/>
      <c r="AV304" s="391"/>
      <c r="AW304" s="391"/>
      <c r="AX304" s="391"/>
      <c r="AY304" s="391"/>
      <c r="AZ304" s="391"/>
      <c r="BA304" s="391"/>
      <c r="BB304" s="391"/>
      <c r="BC304" s="391"/>
      <c r="BD304" s="392"/>
    </row>
    <row r="305" spans="1:56" ht="23" x14ac:dyDescent="0.35">
      <c r="B305" s="37"/>
      <c r="C305" s="37"/>
      <c r="E305" s="46" t="s">
        <v>222</v>
      </c>
      <c r="F305" s="327"/>
      <c r="G305" s="326"/>
      <c r="H305" s="326"/>
      <c r="I305" s="326"/>
      <c r="J305" s="326"/>
      <c r="K305" s="326"/>
      <c r="L305" s="326"/>
      <c r="M305" s="326"/>
      <c r="N305" s="326"/>
      <c r="O305" s="326"/>
      <c r="P305" s="326"/>
      <c r="Q305" s="9"/>
      <c r="R305" s="7"/>
      <c r="S305" s="327"/>
      <c r="T305" s="326"/>
      <c r="U305" s="326"/>
      <c r="V305" s="326"/>
      <c r="W305" s="326"/>
      <c r="X305" s="326"/>
      <c r="Y305" s="326"/>
      <c r="Z305" s="326"/>
      <c r="AA305" s="326"/>
      <c r="AB305" s="326"/>
      <c r="AC305" s="326"/>
      <c r="AD305" s="9"/>
      <c r="AE305" s="7"/>
      <c r="AF305" s="327"/>
      <c r="AG305" s="326"/>
      <c r="AH305" s="326"/>
      <c r="AI305" s="326"/>
      <c r="AJ305" s="326"/>
      <c r="AK305" s="326"/>
      <c r="AL305" s="326"/>
      <c r="AM305" s="326"/>
      <c r="AN305" s="326"/>
      <c r="AO305" s="326"/>
      <c r="AP305" s="326"/>
      <c r="AQ305" s="9"/>
      <c r="AR305" s="7"/>
      <c r="AS305" s="327"/>
      <c r="AT305" s="326"/>
      <c r="AU305" s="326"/>
      <c r="AV305" s="326"/>
      <c r="AW305" s="326"/>
      <c r="AX305" s="326"/>
      <c r="AY305" s="326"/>
      <c r="AZ305" s="326"/>
      <c r="BA305" s="326"/>
      <c r="BB305" s="326"/>
      <c r="BC305" s="326"/>
      <c r="BD305" s="9"/>
    </row>
    <row r="306" spans="1:56" ht="23" x14ac:dyDescent="0.35">
      <c r="A306" s="37" t="s">
        <v>61</v>
      </c>
      <c r="B306" s="37" t="s">
        <v>189</v>
      </c>
      <c r="C306" s="37">
        <v>224</v>
      </c>
      <c r="E306" s="69" t="s">
        <v>223</v>
      </c>
      <c r="F306" s="390"/>
      <c r="G306" s="391"/>
      <c r="H306" s="391"/>
      <c r="I306" s="391"/>
      <c r="J306" s="391"/>
      <c r="K306" s="391"/>
      <c r="L306" s="391"/>
      <c r="M306" s="391"/>
      <c r="N306" s="391"/>
      <c r="O306" s="391"/>
      <c r="P306" s="391"/>
      <c r="Q306" s="392"/>
      <c r="R306" s="7"/>
      <c r="S306" s="390"/>
      <c r="T306" s="391"/>
      <c r="U306" s="391"/>
      <c r="V306" s="391"/>
      <c r="W306" s="391"/>
      <c r="X306" s="391"/>
      <c r="Y306" s="391"/>
      <c r="Z306" s="391"/>
      <c r="AA306" s="391"/>
      <c r="AB306" s="391"/>
      <c r="AC306" s="391"/>
      <c r="AD306" s="392"/>
      <c r="AE306" s="7"/>
      <c r="AF306" s="390"/>
      <c r="AG306" s="391"/>
      <c r="AH306" s="391"/>
      <c r="AI306" s="391"/>
      <c r="AJ306" s="391"/>
      <c r="AK306" s="391"/>
      <c r="AL306" s="391"/>
      <c r="AM306" s="391"/>
      <c r="AN306" s="391"/>
      <c r="AO306" s="391"/>
      <c r="AP306" s="391"/>
      <c r="AQ306" s="392"/>
      <c r="AR306" s="7"/>
      <c r="AS306" s="390"/>
      <c r="AT306" s="391"/>
      <c r="AU306" s="391"/>
      <c r="AV306" s="391"/>
      <c r="AW306" s="391"/>
      <c r="AX306" s="391"/>
      <c r="AY306" s="391"/>
      <c r="AZ306" s="391"/>
      <c r="BA306" s="391"/>
      <c r="BB306" s="391"/>
      <c r="BC306" s="391"/>
      <c r="BD306" s="392"/>
    </row>
    <row r="307" spans="1:56" ht="23" x14ac:dyDescent="0.35">
      <c r="A307" s="37" t="s">
        <v>61</v>
      </c>
      <c r="B307" s="37" t="s">
        <v>190</v>
      </c>
      <c r="C307" s="37">
        <v>225</v>
      </c>
      <c r="E307" s="69" t="s">
        <v>224</v>
      </c>
      <c r="F307" s="390"/>
      <c r="G307" s="391"/>
      <c r="H307" s="391"/>
      <c r="I307" s="391"/>
      <c r="J307" s="391"/>
      <c r="K307" s="391"/>
      <c r="L307" s="391"/>
      <c r="M307" s="391"/>
      <c r="N307" s="391"/>
      <c r="O307" s="391"/>
      <c r="P307" s="391"/>
      <c r="Q307" s="392"/>
      <c r="R307" s="7"/>
      <c r="S307" s="390"/>
      <c r="T307" s="391"/>
      <c r="U307" s="391"/>
      <c r="V307" s="391"/>
      <c r="W307" s="391"/>
      <c r="X307" s="391"/>
      <c r="Y307" s="391"/>
      <c r="Z307" s="391"/>
      <c r="AA307" s="391"/>
      <c r="AB307" s="391"/>
      <c r="AC307" s="391"/>
      <c r="AD307" s="392"/>
      <c r="AE307" s="7"/>
      <c r="AF307" s="390"/>
      <c r="AG307" s="391"/>
      <c r="AH307" s="391"/>
      <c r="AI307" s="391"/>
      <c r="AJ307" s="391"/>
      <c r="AK307" s="391"/>
      <c r="AL307" s="391"/>
      <c r="AM307" s="391"/>
      <c r="AN307" s="391"/>
      <c r="AO307" s="391"/>
      <c r="AP307" s="391"/>
      <c r="AQ307" s="392"/>
      <c r="AR307" s="7"/>
      <c r="AS307" s="390"/>
      <c r="AT307" s="391"/>
      <c r="AU307" s="391"/>
      <c r="AV307" s="391"/>
      <c r="AW307" s="391"/>
      <c r="AX307" s="391"/>
      <c r="AY307" s="391"/>
      <c r="AZ307" s="391"/>
      <c r="BA307" s="391"/>
      <c r="BB307" s="391"/>
      <c r="BC307" s="391"/>
      <c r="BD307" s="392"/>
    </row>
    <row r="308" spans="1:56" ht="23" x14ac:dyDescent="0.35">
      <c r="A308" s="37" t="s">
        <v>61</v>
      </c>
      <c r="B308" s="37" t="s">
        <v>191</v>
      </c>
      <c r="C308" s="37">
        <v>226</v>
      </c>
      <c r="E308" s="69" t="s">
        <v>225</v>
      </c>
      <c r="F308" s="390"/>
      <c r="G308" s="391"/>
      <c r="H308" s="391"/>
      <c r="I308" s="391"/>
      <c r="J308" s="391"/>
      <c r="K308" s="391"/>
      <c r="L308" s="391"/>
      <c r="M308" s="391"/>
      <c r="N308" s="391"/>
      <c r="O308" s="391"/>
      <c r="P308" s="391"/>
      <c r="Q308" s="392"/>
      <c r="R308" s="7"/>
      <c r="S308" s="390"/>
      <c r="T308" s="391"/>
      <c r="U308" s="391"/>
      <c r="V308" s="391"/>
      <c r="W308" s="391"/>
      <c r="X308" s="391"/>
      <c r="Y308" s="391"/>
      <c r="Z308" s="391"/>
      <c r="AA308" s="391"/>
      <c r="AB308" s="391"/>
      <c r="AC308" s="391"/>
      <c r="AD308" s="392"/>
      <c r="AE308" s="7"/>
      <c r="AF308" s="390"/>
      <c r="AG308" s="391"/>
      <c r="AH308" s="391"/>
      <c r="AI308" s="391"/>
      <c r="AJ308" s="391"/>
      <c r="AK308" s="391"/>
      <c r="AL308" s="391"/>
      <c r="AM308" s="391"/>
      <c r="AN308" s="391"/>
      <c r="AO308" s="391"/>
      <c r="AP308" s="391"/>
      <c r="AQ308" s="392"/>
      <c r="AR308" s="7"/>
      <c r="AS308" s="390"/>
      <c r="AT308" s="391"/>
      <c r="AU308" s="391"/>
      <c r="AV308" s="391"/>
      <c r="AW308" s="391"/>
      <c r="AX308" s="391"/>
      <c r="AY308" s="391"/>
      <c r="AZ308" s="391"/>
      <c r="BA308" s="391"/>
      <c r="BB308" s="391"/>
      <c r="BC308" s="391"/>
      <c r="BD308" s="392"/>
    </row>
    <row r="309" spans="1:56" ht="23" x14ac:dyDescent="0.35">
      <c r="A309" s="37" t="s">
        <v>61</v>
      </c>
      <c r="B309" s="37" t="s">
        <v>192</v>
      </c>
      <c r="C309" s="37">
        <v>227</v>
      </c>
      <c r="E309" s="69" t="s">
        <v>226</v>
      </c>
      <c r="F309" s="390"/>
      <c r="G309" s="391"/>
      <c r="H309" s="391"/>
      <c r="I309" s="391"/>
      <c r="J309" s="391"/>
      <c r="K309" s="391"/>
      <c r="L309" s="391"/>
      <c r="M309" s="391"/>
      <c r="N309" s="391"/>
      <c r="O309" s="391"/>
      <c r="P309" s="391"/>
      <c r="Q309" s="392"/>
      <c r="R309" s="7"/>
      <c r="S309" s="390"/>
      <c r="T309" s="391"/>
      <c r="U309" s="391"/>
      <c r="V309" s="391"/>
      <c r="W309" s="391"/>
      <c r="X309" s="391"/>
      <c r="Y309" s="391"/>
      <c r="Z309" s="391"/>
      <c r="AA309" s="391"/>
      <c r="AB309" s="391"/>
      <c r="AC309" s="391"/>
      <c r="AD309" s="392"/>
      <c r="AE309" s="7"/>
      <c r="AF309" s="390"/>
      <c r="AG309" s="391"/>
      <c r="AH309" s="391"/>
      <c r="AI309" s="391"/>
      <c r="AJ309" s="391"/>
      <c r="AK309" s="391"/>
      <c r="AL309" s="391"/>
      <c r="AM309" s="391"/>
      <c r="AN309" s="391"/>
      <c r="AO309" s="391"/>
      <c r="AP309" s="391"/>
      <c r="AQ309" s="392"/>
      <c r="AR309" s="7"/>
      <c r="AS309" s="390"/>
      <c r="AT309" s="391"/>
      <c r="AU309" s="391"/>
      <c r="AV309" s="391"/>
      <c r="AW309" s="391"/>
      <c r="AX309" s="391"/>
      <c r="AY309" s="391"/>
      <c r="AZ309" s="391"/>
      <c r="BA309" s="391"/>
      <c r="BB309" s="391"/>
      <c r="BC309" s="391"/>
      <c r="BD309" s="392"/>
    </row>
    <row r="310" spans="1:56" ht="23" x14ac:dyDescent="0.35">
      <c r="A310" s="37" t="s">
        <v>61</v>
      </c>
      <c r="B310" s="37" t="s">
        <v>193</v>
      </c>
      <c r="C310" s="37">
        <v>228</v>
      </c>
      <c r="E310" s="69" t="s">
        <v>227</v>
      </c>
      <c r="F310" s="390"/>
      <c r="G310" s="391"/>
      <c r="H310" s="391"/>
      <c r="I310" s="391"/>
      <c r="J310" s="391"/>
      <c r="K310" s="391"/>
      <c r="L310" s="391"/>
      <c r="M310" s="391"/>
      <c r="N310" s="391"/>
      <c r="O310" s="391"/>
      <c r="P310" s="391"/>
      <c r="Q310" s="392"/>
      <c r="R310" s="7"/>
      <c r="S310" s="374"/>
      <c r="T310" s="39"/>
      <c r="U310" s="39"/>
      <c r="V310" s="39"/>
      <c r="W310" s="39"/>
      <c r="X310" s="39"/>
      <c r="Y310" s="39"/>
      <c r="Z310" s="39"/>
      <c r="AA310" s="39"/>
      <c r="AB310" s="39"/>
      <c r="AC310" s="39"/>
      <c r="AD310" s="381"/>
      <c r="AE310" s="7"/>
      <c r="AF310" s="374"/>
      <c r="AG310" s="39"/>
      <c r="AH310" s="39"/>
      <c r="AI310" s="39"/>
      <c r="AJ310" s="39"/>
      <c r="AK310" s="39"/>
      <c r="AL310" s="39"/>
      <c r="AM310" s="39"/>
      <c r="AN310" s="39"/>
      <c r="AO310" s="39"/>
      <c r="AP310" s="39"/>
      <c r="AQ310" s="381"/>
      <c r="AR310" s="7"/>
      <c r="AS310" s="390"/>
      <c r="AT310" s="391"/>
      <c r="AU310" s="391"/>
      <c r="AV310" s="391"/>
      <c r="AW310" s="391"/>
      <c r="AX310" s="391"/>
      <c r="AY310" s="391"/>
      <c r="AZ310" s="391"/>
      <c r="BA310" s="391"/>
      <c r="BB310" s="391"/>
      <c r="BC310" s="391"/>
      <c r="BD310" s="392"/>
    </row>
    <row r="311" spans="1:56" s="18" customFormat="1" ht="23" x14ac:dyDescent="0.35">
      <c r="A311" s="35"/>
      <c r="B311" s="35"/>
      <c r="C311" s="37"/>
      <c r="E311" s="12" t="s">
        <v>347</v>
      </c>
      <c r="F311" s="371">
        <f>SUM(F316:F325)+SUM(F327:F329)+SUM(F331:F335)+F314</f>
        <v>0</v>
      </c>
      <c r="G311" s="385">
        <f t="shared" ref="G311:Q311" si="8">SUM(G316:G325)+SUM(G327:G329)+SUM(G331:G335)+G314</f>
        <v>0</v>
      </c>
      <c r="H311" s="385">
        <f t="shared" si="8"/>
        <v>0</v>
      </c>
      <c r="I311" s="385">
        <f t="shared" si="8"/>
        <v>0</v>
      </c>
      <c r="J311" s="385">
        <f t="shared" si="8"/>
        <v>0</v>
      </c>
      <c r="K311" s="385">
        <f t="shared" si="8"/>
        <v>0</v>
      </c>
      <c r="L311" s="385">
        <f t="shared" si="8"/>
        <v>0</v>
      </c>
      <c r="M311" s="385">
        <f t="shared" si="8"/>
        <v>0</v>
      </c>
      <c r="N311" s="385">
        <f t="shared" si="8"/>
        <v>0</v>
      </c>
      <c r="O311" s="385">
        <f t="shared" si="8"/>
        <v>0</v>
      </c>
      <c r="P311" s="385">
        <f t="shared" si="8"/>
        <v>0</v>
      </c>
      <c r="Q311" s="378">
        <f t="shared" si="8"/>
        <v>0</v>
      </c>
      <c r="R311" s="17"/>
      <c r="S311" s="371">
        <f>SUM(S316:S325)+SUM(S327:S329)+SUM(S331:S335)+S314</f>
        <v>0</v>
      </c>
      <c r="T311" s="385">
        <f t="shared" ref="T311:AD311" si="9">SUM(T316:T325)+SUM(T327:T329)+SUM(T331:T335)+T314</f>
        <v>0</v>
      </c>
      <c r="U311" s="385">
        <f t="shared" si="9"/>
        <v>0</v>
      </c>
      <c r="V311" s="385">
        <f t="shared" si="9"/>
        <v>0</v>
      </c>
      <c r="W311" s="385">
        <f t="shared" si="9"/>
        <v>0</v>
      </c>
      <c r="X311" s="385">
        <f t="shared" si="9"/>
        <v>0</v>
      </c>
      <c r="Y311" s="385">
        <f t="shared" si="9"/>
        <v>0</v>
      </c>
      <c r="Z311" s="385">
        <f t="shared" si="9"/>
        <v>0</v>
      </c>
      <c r="AA311" s="385">
        <f t="shared" si="9"/>
        <v>0</v>
      </c>
      <c r="AB311" s="385">
        <f t="shared" si="9"/>
        <v>0</v>
      </c>
      <c r="AC311" s="385">
        <f t="shared" si="9"/>
        <v>0</v>
      </c>
      <c r="AD311" s="378">
        <f t="shared" si="9"/>
        <v>0</v>
      </c>
      <c r="AE311" s="17"/>
      <c r="AF311" s="371">
        <f>SUM(AF316:AF325)+SUM(AF327:AF329)+SUM(AF331:AF335)+AF314</f>
        <v>0</v>
      </c>
      <c r="AG311" s="385">
        <f t="shared" ref="AG311:AQ311" si="10">SUM(AG316:AG325)+SUM(AG327:AG329)+SUM(AG331:AG335)+AG314</f>
        <v>0</v>
      </c>
      <c r="AH311" s="385">
        <f t="shared" si="10"/>
        <v>0</v>
      </c>
      <c r="AI311" s="385">
        <f t="shared" si="10"/>
        <v>0</v>
      </c>
      <c r="AJ311" s="385">
        <f t="shared" si="10"/>
        <v>0</v>
      </c>
      <c r="AK311" s="385">
        <f t="shared" si="10"/>
        <v>0</v>
      </c>
      <c r="AL311" s="385">
        <f t="shared" si="10"/>
        <v>0</v>
      </c>
      <c r="AM311" s="385">
        <f t="shared" si="10"/>
        <v>0</v>
      </c>
      <c r="AN311" s="385">
        <f t="shared" si="10"/>
        <v>0</v>
      </c>
      <c r="AO311" s="385">
        <f t="shared" si="10"/>
        <v>0</v>
      </c>
      <c r="AP311" s="385">
        <f t="shared" si="10"/>
        <v>0</v>
      </c>
      <c r="AQ311" s="378">
        <f t="shared" si="10"/>
        <v>0</v>
      </c>
      <c r="AR311" s="17"/>
      <c r="AS311" s="371">
        <f>SUM(AS316:AS325)+SUM(AS327:AS329)+SUM(AS331:AS335)+AS314</f>
        <v>0</v>
      </c>
      <c r="AT311" s="385">
        <f t="shared" ref="AT311:BD311" si="11">SUM(AT316:AT325)+SUM(AT327:AT329)+SUM(AT331:AT335)+AT314</f>
        <v>0</v>
      </c>
      <c r="AU311" s="385">
        <f t="shared" si="11"/>
        <v>0</v>
      </c>
      <c r="AV311" s="385">
        <f t="shared" si="11"/>
        <v>0</v>
      </c>
      <c r="AW311" s="385">
        <f t="shared" si="11"/>
        <v>0</v>
      </c>
      <c r="AX311" s="385">
        <f t="shared" si="11"/>
        <v>0</v>
      </c>
      <c r="AY311" s="385">
        <f t="shared" si="11"/>
        <v>0</v>
      </c>
      <c r="AZ311" s="385">
        <f t="shared" si="11"/>
        <v>0</v>
      </c>
      <c r="BA311" s="385">
        <f t="shared" si="11"/>
        <v>0</v>
      </c>
      <c r="BB311" s="385">
        <f t="shared" si="11"/>
        <v>0</v>
      </c>
      <c r="BC311" s="385">
        <f t="shared" si="11"/>
        <v>0</v>
      </c>
      <c r="BD311" s="378">
        <f t="shared" si="11"/>
        <v>0</v>
      </c>
    </row>
    <row r="312" spans="1:56" ht="23" x14ac:dyDescent="0.35">
      <c r="B312" s="57"/>
      <c r="C312" s="37"/>
      <c r="E312" s="46" t="s">
        <v>200</v>
      </c>
      <c r="F312" s="325"/>
      <c r="G312" s="326"/>
      <c r="H312" s="326"/>
      <c r="I312" s="326"/>
      <c r="J312" s="326"/>
      <c r="K312" s="326"/>
      <c r="L312" s="326"/>
      <c r="M312" s="326"/>
      <c r="N312" s="326"/>
      <c r="O312" s="326"/>
      <c r="P312" s="326"/>
      <c r="Q312" s="9"/>
      <c r="R312" s="7"/>
      <c r="S312" s="325"/>
      <c r="T312" s="326"/>
      <c r="U312" s="326"/>
      <c r="V312" s="326"/>
      <c r="W312" s="326"/>
      <c r="X312" s="326"/>
      <c r="Y312" s="326"/>
      <c r="Z312" s="326"/>
      <c r="AA312" s="326"/>
      <c r="AB312" s="326"/>
      <c r="AC312" s="326"/>
      <c r="AD312" s="9"/>
      <c r="AE312" s="7"/>
      <c r="AF312" s="325"/>
      <c r="AG312" s="326"/>
      <c r="AH312" s="326"/>
      <c r="AI312" s="326"/>
      <c r="AJ312" s="326"/>
      <c r="AK312" s="326"/>
      <c r="AL312" s="326"/>
      <c r="AM312" s="326"/>
      <c r="AN312" s="326"/>
      <c r="AO312" s="326"/>
      <c r="AP312" s="326"/>
      <c r="AQ312" s="9"/>
      <c r="AR312" s="7"/>
      <c r="AS312" s="325"/>
      <c r="AT312" s="326"/>
      <c r="AU312" s="326"/>
      <c r="AV312" s="326"/>
      <c r="AW312" s="326"/>
      <c r="AX312" s="326"/>
      <c r="AY312" s="326"/>
      <c r="AZ312" s="326"/>
      <c r="BA312" s="326"/>
      <c r="BB312" s="326"/>
      <c r="BC312" s="326"/>
      <c r="BD312" s="9"/>
    </row>
    <row r="313" spans="1:56" ht="23" x14ac:dyDescent="0.35">
      <c r="B313" s="57"/>
      <c r="C313" s="37"/>
      <c r="E313" s="262" t="s">
        <v>202</v>
      </c>
      <c r="F313" s="375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380"/>
      <c r="R313" s="7"/>
      <c r="S313" s="375"/>
      <c r="T313" s="19"/>
      <c r="U313" s="19"/>
      <c r="V313" s="19"/>
      <c r="W313" s="19"/>
      <c r="X313" s="19"/>
      <c r="Y313" s="19"/>
      <c r="Z313" s="19"/>
      <c r="AA313" s="19"/>
      <c r="AB313" s="19"/>
      <c r="AC313" s="19"/>
      <c r="AD313" s="380"/>
      <c r="AE313" s="7"/>
      <c r="AF313" s="375"/>
      <c r="AG313" s="19"/>
      <c r="AH313" s="19"/>
      <c r="AI313" s="19"/>
      <c r="AJ313" s="19"/>
      <c r="AK313" s="19"/>
      <c r="AL313" s="19"/>
      <c r="AM313" s="19"/>
      <c r="AN313" s="19"/>
      <c r="AO313" s="19"/>
      <c r="AP313" s="19"/>
      <c r="AQ313" s="380"/>
      <c r="AR313" s="7"/>
      <c r="AS313" s="375"/>
      <c r="AT313" s="19"/>
      <c r="AU313" s="19"/>
      <c r="AV313" s="19"/>
      <c r="AW313" s="19"/>
      <c r="AX313" s="19"/>
      <c r="AY313" s="19"/>
      <c r="AZ313" s="19"/>
      <c r="BA313" s="19"/>
      <c r="BB313" s="19"/>
      <c r="BC313" s="19"/>
      <c r="BD313" s="380"/>
    </row>
    <row r="314" spans="1:56" ht="23" x14ac:dyDescent="0.35">
      <c r="A314" s="37" t="s">
        <v>59</v>
      </c>
      <c r="B314" s="37" t="s">
        <v>175</v>
      </c>
      <c r="C314" s="37">
        <v>229</v>
      </c>
      <c r="E314" s="47" t="s">
        <v>308</v>
      </c>
      <c r="F314" s="374"/>
      <c r="G314" s="39"/>
      <c r="H314" s="39"/>
      <c r="I314" s="39"/>
      <c r="J314" s="39"/>
      <c r="K314" s="39"/>
      <c r="L314" s="39"/>
      <c r="M314" s="39"/>
      <c r="N314" s="39"/>
      <c r="O314" s="39"/>
      <c r="P314" s="39"/>
      <c r="Q314" s="381"/>
      <c r="R314" s="7"/>
      <c r="S314" s="390"/>
      <c r="T314" s="391"/>
      <c r="U314" s="391"/>
      <c r="V314" s="391"/>
      <c r="W314" s="391"/>
      <c r="X314" s="391"/>
      <c r="Y314" s="391"/>
      <c r="Z314" s="391"/>
      <c r="AA314" s="391"/>
      <c r="AB314" s="391"/>
      <c r="AC314" s="391"/>
      <c r="AD314" s="392"/>
      <c r="AE314" s="7"/>
      <c r="AF314" s="374"/>
      <c r="AG314" s="39"/>
      <c r="AH314" s="39"/>
      <c r="AI314" s="39"/>
      <c r="AJ314" s="39"/>
      <c r="AK314" s="39"/>
      <c r="AL314" s="39"/>
      <c r="AM314" s="39"/>
      <c r="AN314" s="39"/>
      <c r="AO314" s="39"/>
      <c r="AP314" s="39"/>
      <c r="AQ314" s="381"/>
      <c r="AR314" s="7"/>
      <c r="AS314" s="374"/>
      <c r="AT314" s="39"/>
      <c r="AU314" s="39"/>
      <c r="AV314" s="39"/>
      <c r="AW314" s="39"/>
      <c r="AX314" s="39"/>
      <c r="AY314" s="39"/>
      <c r="AZ314" s="39"/>
      <c r="BA314" s="39"/>
      <c r="BB314" s="39"/>
      <c r="BC314" s="39"/>
      <c r="BD314" s="381"/>
    </row>
    <row r="315" spans="1:56" ht="23" x14ac:dyDescent="0.35">
      <c r="B315" s="58"/>
      <c r="C315" s="37"/>
      <c r="E315" s="71" t="s">
        <v>370</v>
      </c>
      <c r="F315" s="375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380"/>
      <c r="R315" s="7"/>
      <c r="S315" s="375"/>
      <c r="T315" s="19"/>
      <c r="U315" s="19"/>
      <c r="V315" s="19"/>
      <c r="W315" s="19"/>
      <c r="X315" s="19"/>
      <c r="Y315" s="19"/>
      <c r="Z315" s="19"/>
      <c r="AA315" s="19"/>
      <c r="AB315" s="19"/>
      <c r="AC315" s="19"/>
      <c r="AD315" s="380"/>
      <c r="AE315" s="7"/>
      <c r="AF315" s="375"/>
      <c r="AG315" s="19"/>
      <c r="AH315" s="19"/>
      <c r="AI315" s="19"/>
      <c r="AJ315" s="19"/>
      <c r="AK315" s="19"/>
      <c r="AL315" s="19"/>
      <c r="AM315" s="19"/>
      <c r="AN315" s="19"/>
      <c r="AO315" s="19"/>
      <c r="AP315" s="19"/>
      <c r="AQ315" s="380"/>
      <c r="AR315" s="7"/>
      <c r="AS315" s="375"/>
      <c r="AT315" s="19"/>
      <c r="AU315" s="19"/>
      <c r="AV315" s="19"/>
      <c r="AW315" s="19"/>
      <c r="AX315" s="19"/>
      <c r="AY315" s="19"/>
      <c r="AZ315" s="19"/>
      <c r="BA315" s="19"/>
      <c r="BB315" s="19"/>
      <c r="BC315" s="19"/>
      <c r="BD315" s="380"/>
    </row>
    <row r="316" spans="1:56" ht="23" x14ac:dyDescent="0.35">
      <c r="A316" s="37" t="s">
        <v>59</v>
      </c>
      <c r="B316" s="37" t="s">
        <v>176</v>
      </c>
      <c r="C316" s="37">
        <v>230</v>
      </c>
      <c r="E316" s="72" t="s">
        <v>206</v>
      </c>
      <c r="F316" s="374"/>
      <c r="G316" s="39"/>
      <c r="H316" s="39"/>
      <c r="I316" s="39"/>
      <c r="J316" s="39"/>
      <c r="K316" s="39"/>
      <c r="L316" s="39"/>
      <c r="M316" s="39"/>
      <c r="N316" s="39"/>
      <c r="O316" s="39"/>
      <c r="P316" s="39"/>
      <c r="Q316" s="381"/>
      <c r="R316" s="7"/>
      <c r="S316" s="374"/>
      <c r="T316" s="39"/>
      <c r="U316" s="39"/>
      <c r="V316" s="39"/>
      <c r="W316" s="39"/>
      <c r="X316" s="39"/>
      <c r="Y316" s="39"/>
      <c r="Z316" s="39"/>
      <c r="AA316" s="39"/>
      <c r="AB316" s="39"/>
      <c r="AC316" s="39"/>
      <c r="AD316" s="381"/>
      <c r="AE316" s="7"/>
      <c r="AF316" s="374"/>
      <c r="AG316" s="39"/>
      <c r="AH316" s="39"/>
      <c r="AI316" s="39"/>
      <c r="AJ316" s="39"/>
      <c r="AK316" s="39"/>
      <c r="AL316" s="39"/>
      <c r="AM316" s="39"/>
      <c r="AN316" s="39"/>
      <c r="AO316" s="39"/>
      <c r="AP316" s="39"/>
      <c r="AQ316" s="381"/>
      <c r="AR316" s="7"/>
      <c r="AS316" s="374"/>
      <c r="AT316" s="39"/>
      <c r="AU316" s="39"/>
      <c r="AV316" s="39"/>
      <c r="AW316" s="39"/>
      <c r="AX316" s="39"/>
      <c r="AY316" s="39"/>
      <c r="AZ316" s="39"/>
      <c r="BA316" s="39"/>
      <c r="BB316" s="39"/>
      <c r="BC316" s="39"/>
      <c r="BD316" s="381"/>
    </row>
    <row r="317" spans="1:56" ht="23" x14ac:dyDescent="0.35">
      <c r="A317" s="37" t="s">
        <v>59</v>
      </c>
      <c r="B317" s="37" t="s">
        <v>177</v>
      </c>
      <c r="C317" s="37">
        <v>231</v>
      </c>
      <c r="E317" s="72" t="s">
        <v>207</v>
      </c>
      <c r="F317" s="390"/>
      <c r="G317" s="391"/>
      <c r="H317" s="391"/>
      <c r="I317" s="391"/>
      <c r="J317" s="391"/>
      <c r="K317" s="391"/>
      <c r="L317" s="391"/>
      <c r="M317" s="391"/>
      <c r="N317" s="391"/>
      <c r="O317" s="391"/>
      <c r="P317" s="391"/>
      <c r="Q317" s="392"/>
      <c r="R317" s="7"/>
      <c r="S317" s="390"/>
      <c r="T317" s="391"/>
      <c r="U317" s="391"/>
      <c r="V317" s="391"/>
      <c r="W317" s="391"/>
      <c r="X317" s="391"/>
      <c r="Y317" s="391"/>
      <c r="Z317" s="391"/>
      <c r="AA317" s="391"/>
      <c r="AB317" s="391"/>
      <c r="AC317" s="391"/>
      <c r="AD317" s="392"/>
      <c r="AE317" s="7"/>
      <c r="AF317" s="390"/>
      <c r="AG317" s="391"/>
      <c r="AH317" s="391"/>
      <c r="AI317" s="391"/>
      <c r="AJ317" s="391"/>
      <c r="AK317" s="391"/>
      <c r="AL317" s="391"/>
      <c r="AM317" s="391"/>
      <c r="AN317" s="391"/>
      <c r="AO317" s="391"/>
      <c r="AP317" s="391"/>
      <c r="AQ317" s="392"/>
      <c r="AR317" s="7"/>
      <c r="AS317" s="390"/>
      <c r="AT317" s="391"/>
      <c r="AU317" s="391"/>
      <c r="AV317" s="391"/>
      <c r="AW317" s="391"/>
      <c r="AX317" s="391"/>
      <c r="AY317" s="391"/>
      <c r="AZ317" s="391"/>
      <c r="BA317" s="391"/>
      <c r="BB317" s="391"/>
      <c r="BC317" s="391"/>
      <c r="BD317" s="392"/>
    </row>
    <row r="318" spans="1:56" ht="23" x14ac:dyDescent="0.35">
      <c r="A318" s="37" t="s">
        <v>59</v>
      </c>
      <c r="B318" s="37" t="s">
        <v>178</v>
      </c>
      <c r="C318" s="37">
        <v>232</v>
      </c>
      <c r="E318" s="72" t="s">
        <v>208</v>
      </c>
      <c r="F318" s="374"/>
      <c r="G318" s="39"/>
      <c r="H318" s="39"/>
      <c r="I318" s="39"/>
      <c r="J318" s="39"/>
      <c r="K318" s="39"/>
      <c r="L318" s="39"/>
      <c r="M318" s="39"/>
      <c r="N318" s="39"/>
      <c r="O318" s="39"/>
      <c r="P318" s="39"/>
      <c r="Q318" s="381"/>
      <c r="R318" s="7"/>
      <c r="S318" s="374"/>
      <c r="T318" s="39"/>
      <c r="U318" s="39"/>
      <c r="V318" s="39"/>
      <c r="W318" s="39"/>
      <c r="X318" s="39"/>
      <c r="Y318" s="39"/>
      <c r="Z318" s="39"/>
      <c r="AA318" s="39"/>
      <c r="AB318" s="39"/>
      <c r="AC318" s="39"/>
      <c r="AD318" s="381"/>
      <c r="AE318" s="7"/>
      <c r="AF318" s="374"/>
      <c r="AG318" s="39"/>
      <c r="AH318" s="39"/>
      <c r="AI318" s="39"/>
      <c r="AJ318" s="39"/>
      <c r="AK318" s="39"/>
      <c r="AL318" s="39"/>
      <c r="AM318" s="39"/>
      <c r="AN318" s="39"/>
      <c r="AO318" s="39"/>
      <c r="AP318" s="39"/>
      <c r="AQ318" s="381"/>
      <c r="AR318" s="7"/>
      <c r="AS318" s="374"/>
      <c r="AT318" s="39"/>
      <c r="AU318" s="39"/>
      <c r="AV318" s="39"/>
      <c r="AW318" s="39"/>
      <c r="AX318" s="39"/>
      <c r="AY318" s="39"/>
      <c r="AZ318" s="39"/>
      <c r="BA318" s="39"/>
      <c r="BB318" s="39"/>
      <c r="BC318" s="39"/>
      <c r="BD318" s="381"/>
    </row>
    <row r="319" spans="1:56" ht="23" x14ac:dyDescent="0.35">
      <c r="A319" s="37" t="s">
        <v>59</v>
      </c>
      <c r="B319" s="37" t="s">
        <v>179</v>
      </c>
      <c r="C319" s="37">
        <v>233</v>
      </c>
      <c r="E319" s="72" t="s">
        <v>209</v>
      </c>
      <c r="F319" s="390"/>
      <c r="G319" s="391"/>
      <c r="H319" s="391"/>
      <c r="I319" s="391"/>
      <c r="J319" s="391"/>
      <c r="K319" s="391"/>
      <c r="L319" s="391"/>
      <c r="M319" s="391"/>
      <c r="N319" s="391"/>
      <c r="O319" s="391"/>
      <c r="P319" s="391"/>
      <c r="Q319" s="392"/>
      <c r="R319" s="7"/>
      <c r="S319" s="390"/>
      <c r="T319" s="391"/>
      <c r="U319" s="391"/>
      <c r="V319" s="391"/>
      <c r="W319" s="391"/>
      <c r="X319" s="391"/>
      <c r="Y319" s="391"/>
      <c r="Z319" s="391"/>
      <c r="AA319" s="391"/>
      <c r="AB319" s="391"/>
      <c r="AC319" s="391"/>
      <c r="AD319" s="392"/>
      <c r="AE319" s="7"/>
      <c r="AF319" s="390"/>
      <c r="AG319" s="391"/>
      <c r="AH319" s="391"/>
      <c r="AI319" s="391"/>
      <c r="AJ319" s="391"/>
      <c r="AK319" s="391"/>
      <c r="AL319" s="391"/>
      <c r="AM319" s="391"/>
      <c r="AN319" s="391"/>
      <c r="AO319" s="391"/>
      <c r="AP319" s="391"/>
      <c r="AQ319" s="392"/>
      <c r="AR319" s="7"/>
      <c r="AS319" s="390"/>
      <c r="AT319" s="391"/>
      <c r="AU319" s="391"/>
      <c r="AV319" s="391"/>
      <c r="AW319" s="391"/>
      <c r="AX319" s="391"/>
      <c r="AY319" s="391"/>
      <c r="AZ319" s="391"/>
      <c r="BA319" s="391"/>
      <c r="BB319" s="391"/>
      <c r="BC319" s="391"/>
      <c r="BD319" s="392"/>
    </row>
    <row r="320" spans="1:56" ht="23" x14ac:dyDescent="0.35">
      <c r="A320" s="37" t="s">
        <v>59</v>
      </c>
      <c r="B320" s="37" t="s">
        <v>180</v>
      </c>
      <c r="C320" s="37">
        <v>234</v>
      </c>
      <c r="E320" s="72" t="s">
        <v>210</v>
      </c>
      <c r="F320" s="390"/>
      <c r="G320" s="391"/>
      <c r="H320" s="391"/>
      <c r="I320" s="391"/>
      <c r="J320" s="391"/>
      <c r="K320" s="391"/>
      <c r="L320" s="391"/>
      <c r="M320" s="391"/>
      <c r="N320" s="391"/>
      <c r="O320" s="391"/>
      <c r="P320" s="391"/>
      <c r="Q320" s="392"/>
      <c r="R320" s="7"/>
      <c r="S320" s="390"/>
      <c r="T320" s="391"/>
      <c r="U320" s="391"/>
      <c r="V320" s="391"/>
      <c r="W320" s="391"/>
      <c r="X320" s="391"/>
      <c r="Y320" s="391"/>
      <c r="Z320" s="391"/>
      <c r="AA320" s="391"/>
      <c r="AB320" s="391"/>
      <c r="AC320" s="391"/>
      <c r="AD320" s="392"/>
      <c r="AE320" s="7"/>
      <c r="AF320" s="390"/>
      <c r="AG320" s="391"/>
      <c r="AH320" s="391"/>
      <c r="AI320" s="391"/>
      <c r="AJ320" s="391"/>
      <c r="AK320" s="391"/>
      <c r="AL320" s="391"/>
      <c r="AM320" s="391"/>
      <c r="AN320" s="391"/>
      <c r="AO320" s="391"/>
      <c r="AP320" s="391"/>
      <c r="AQ320" s="392"/>
      <c r="AR320" s="7"/>
      <c r="AS320" s="390"/>
      <c r="AT320" s="391"/>
      <c r="AU320" s="391"/>
      <c r="AV320" s="391"/>
      <c r="AW320" s="391"/>
      <c r="AX320" s="391"/>
      <c r="AY320" s="391"/>
      <c r="AZ320" s="391"/>
      <c r="BA320" s="391"/>
      <c r="BB320" s="391"/>
      <c r="BC320" s="391"/>
      <c r="BD320" s="392"/>
    </row>
    <row r="321" spans="1:56" ht="23" x14ac:dyDescent="0.35">
      <c r="A321" s="37" t="s">
        <v>59</v>
      </c>
      <c r="B321" s="37" t="s">
        <v>181</v>
      </c>
      <c r="C321" s="37">
        <v>235</v>
      </c>
      <c r="E321" s="72" t="s">
        <v>211</v>
      </c>
      <c r="F321" s="390"/>
      <c r="G321" s="391"/>
      <c r="H321" s="391"/>
      <c r="I321" s="391"/>
      <c r="J321" s="391"/>
      <c r="K321" s="391"/>
      <c r="L321" s="391"/>
      <c r="M321" s="391"/>
      <c r="N321" s="391"/>
      <c r="O321" s="391"/>
      <c r="P321" s="391"/>
      <c r="Q321" s="392"/>
      <c r="R321" s="7"/>
      <c r="S321" s="390"/>
      <c r="T321" s="391"/>
      <c r="U321" s="391"/>
      <c r="V321" s="391"/>
      <c r="W321" s="391"/>
      <c r="X321" s="391"/>
      <c r="Y321" s="391"/>
      <c r="Z321" s="391"/>
      <c r="AA321" s="391"/>
      <c r="AB321" s="391"/>
      <c r="AC321" s="391"/>
      <c r="AD321" s="392"/>
      <c r="AE321" s="7"/>
      <c r="AF321" s="390"/>
      <c r="AG321" s="391"/>
      <c r="AH321" s="391"/>
      <c r="AI321" s="391"/>
      <c r="AJ321" s="391"/>
      <c r="AK321" s="391"/>
      <c r="AL321" s="391"/>
      <c r="AM321" s="391"/>
      <c r="AN321" s="391"/>
      <c r="AO321" s="391"/>
      <c r="AP321" s="391"/>
      <c r="AQ321" s="392"/>
      <c r="AR321" s="7"/>
      <c r="AS321" s="390"/>
      <c r="AT321" s="391"/>
      <c r="AU321" s="391"/>
      <c r="AV321" s="391"/>
      <c r="AW321" s="391"/>
      <c r="AX321" s="391"/>
      <c r="AY321" s="391"/>
      <c r="AZ321" s="391"/>
      <c r="BA321" s="391"/>
      <c r="BB321" s="391"/>
      <c r="BC321" s="391"/>
      <c r="BD321" s="392"/>
    </row>
    <row r="322" spans="1:56" ht="23" x14ac:dyDescent="0.35">
      <c r="A322" s="37" t="s">
        <v>59</v>
      </c>
      <c r="B322" s="37" t="s">
        <v>182</v>
      </c>
      <c r="C322" s="37">
        <v>236</v>
      </c>
      <c r="E322" s="72" t="s">
        <v>212</v>
      </c>
      <c r="F322" s="390"/>
      <c r="G322" s="391"/>
      <c r="H322" s="391"/>
      <c r="I322" s="391"/>
      <c r="J322" s="391"/>
      <c r="K322" s="391"/>
      <c r="L322" s="391"/>
      <c r="M322" s="391"/>
      <c r="N322" s="391"/>
      <c r="O322" s="391"/>
      <c r="P322" s="391"/>
      <c r="Q322" s="392"/>
      <c r="R322" s="7"/>
      <c r="S322" s="390"/>
      <c r="T322" s="391"/>
      <c r="U322" s="391"/>
      <c r="V322" s="391"/>
      <c r="W322" s="391"/>
      <c r="X322" s="391"/>
      <c r="Y322" s="391"/>
      <c r="Z322" s="391"/>
      <c r="AA322" s="391"/>
      <c r="AB322" s="391"/>
      <c r="AC322" s="391"/>
      <c r="AD322" s="392"/>
      <c r="AE322" s="7"/>
      <c r="AF322" s="390"/>
      <c r="AG322" s="391"/>
      <c r="AH322" s="391"/>
      <c r="AI322" s="391"/>
      <c r="AJ322" s="391"/>
      <c r="AK322" s="391"/>
      <c r="AL322" s="391"/>
      <c r="AM322" s="391"/>
      <c r="AN322" s="391"/>
      <c r="AO322" s="391"/>
      <c r="AP322" s="391"/>
      <c r="AQ322" s="392"/>
      <c r="AR322" s="7"/>
      <c r="AS322" s="390"/>
      <c r="AT322" s="391"/>
      <c r="AU322" s="391"/>
      <c r="AV322" s="391"/>
      <c r="AW322" s="391"/>
      <c r="AX322" s="391"/>
      <c r="AY322" s="391"/>
      <c r="AZ322" s="391"/>
      <c r="BA322" s="391"/>
      <c r="BB322" s="391"/>
      <c r="BC322" s="391"/>
      <c r="BD322" s="392"/>
    </row>
    <row r="323" spans="1:56" ht="23" x14ac:dyDescent="0.35">
      <c r="A323" s="37" t="s">
        <v>59</v>
      </c>
      <c r="B323" s="37" t="s">
        <v>183</v>
      </c>
      <c r="C323" s="37">
        <v>237</v>
      </c>
      <c r="E323" s="47" t="s">
        <v>213</v>
      </c>
      <c r="F323" s="374"/>
      <c r="G323" s="39"/>
      <c r="H323" s="39"/>
      <c r="I323" s="39"/>
      <c r="J323" s="39"/>
      <c r="K323" s="39"/>
      <c r="L323" s="39"/>
      <c r="M323" s="39"/>
      <c r="N323" s="39"/>
      <c r="O323" s="39"/>
      <c r="P323" s="39"/>
      <c r="Q323" s="381"/>
      <c r="R323" s="7"/>
      <c r="S323" s="374"/>
      <c r="T323" s="39"/>
      <c r="U323" s="39"/>
      <c r="V323" s="39"/>
      <c r="W323" s="39"/>
      <c r="X323" s="39"/>
      <c r="Y323" s="39"/>
      <c r="Z323" s="39"/>
      <c r="AA323" s="39"/>
      <c r="AB323" s="39"/>
      <c r="AC323" s="39"/>
      <c r="AD323" s="381"/>
      <c r="AE323" s="7"/>
      <c r="AF323" s="374"/>
      <c r="AG323" s="39"/>
      <c r="AH323" s="39"/>
      <c r="AI323" s="39"/>
      <c r="AJ323" s="39"/>
      <c r="AK323" s="39"/>
      <c r="AL323" s="39"/>
      <c r="AM323" s="39"/>
      <c r="AN323" s="39"/>
      <c r="AO323" s="39"/>
      <c r="AP323" s="39"/>
      <c r="AQ323" s="381"/>
      <c r="AR323" s="7"/>
      <c r="AS323" s="374"/>
      <c r="AT323" s="39"/>
      <c r="AU323" s="39"/>
      <c r="AV323" s="39"/>
      <c r="AW323" s="39"/>
      <c r="AX323" s="39"/>
      <c r="AY323" s="39"/>
      <c r="AZ323" s="39"/>
      <c r="BA323" s="39"/>
      <c r="BB323" s="39"/>
      <c r="BC323" s="39"/>
      <c r="BD323" s="381"/>
    </row>
    <row r="324" spans="1:56" ht="23" x14ac:dyDescent="0.35">
      <c r="A324" s="37" t="s">
        <v>59</v>
      </c>
      <c r="B324" s="37" t="s">
        <v>184</v>
      </c>
      <c r="C324" s="37">
        <v>238</v>
      </c>
      <c r="E324" s="267" t="s">
        <v>214</v>
      </c>
      <c r="F324" s="374"/>
      <c r="G324" s="39"/>
      <c r="H324" s="39"/>
      <c r="I324" s="39"/>
      <c r="J324" s="39"/>
      <c r="K324" s="39"/>
      <c r="L324" s="39"/>
      <c r="M324" s="39"/>
      <c r="N324" s="39"/>
      <c r="O324" s="39"/>
      <c r="P324" s="39"/>
      <c r="Q324" s="381"/>
      <c r="R324" s="7"/>
      <c r="S324" s="390"/>
      <c r="T324" s="391"/>
      <c r="U324" s="391"/>
      <c r="V324" s="391"/>
      <c r="W324" s="391"/>
      <c r="X324" s="391"/>
      <c r="Y324" s="391"/>
      <c r="Z324" s="391"/>
      <c r="AA324" s="391"/>
      <c r="AB324" s="391"/>
      <c r="AC324" s="391"/>
      <c r="AD324" s="392"/>
      <c r="AE324" s="7"/>
      <c r="AF324" s="374"/>
      <c r="AG324" s="39"/>
      <c r="AH324" s="39"/>
      <c r="AI324" s="39"/>
      <c r="AJ324" s="39"/>
      <c r="AK324" s="39"/>
      <c r="AL324" s="39"/>
      <c r="AM324" s="39"/>
      <c r="AN324" s="39"/>
      <c r="AO324" s="39"/>
      <c r="AP324" s="39"/>
      <c r="AQ324" s="381"/>
      <c r="AR324" s="7"/>
      <c r="AS324" s="374"/>
      <c r="AT324" s="39"/>
      <c r="AU324" s="39"/>
      <c r="AV324" s="39"/>
      <c r="AW324" s="39"/>
      <c r="AX324" s="39"/>
      <c r="AY324" s="39"/>
      <c r="AZ324" s="39"/>
      <c r="BA324" s="39"/>
      <c r="BB324" s="39"/>
      <c r="BC324" s="39"/>
      <c r="BD324" s="381"/>
    </row>
    <row r="325" spans="1:56" ht="23" x14ac:dyDescent="0.35">
      <c r="A325" s="37" t="s">
        <v>59</v>
      </c>
      <c r="B325" s="37" t="s">
        <v>185</v>
      </c>
      <c r="C325" s="37">
        <v>239</v>
      </c>
      <c r="E325" s="267" t="s">
        <v>215</v>
      </c>
      <c r="F325" s="374"/>
      <c r="G325" s="39"/>
      <c r="H325" s="39"/>
      <c r="I325" s="39"/>
      <c r="J325" s="39"/>
      <c r="K325" s="39"/>
      <c r="L325" s="39"/>
      <c r="M325" s="39"/>
      <c r="N325" s="39"/>
      <c r="O325" s="39"/>
      <c r="P325" s="39"/>
      <c r="Q325" s="381"/>
      <c r="R325" s="7"/>
      <c r="S325" s="374"/>
      <c r="T325" s="39"/>
      <c r="U325" s="39"/>
      <c r="V325" s="39"/>
      <c r="W325" s="39"/>
      <c r="X325" s="39"/>
      <c r="Y325" s="39"/>
      <c r="Z325" s="39"/>
      <c r="AA325" s="39"/>
      <c r="AB325" s="39"/>
      <c r="AC325" s="39"/>
      <c r="AD325" s="381"/>
      <c r="AE325" s="7"/>
      <c r="AF325" s="374"/>
      <c r="AG325" s="39"/>
      <c r="AH325" s="39"/>
      <c r="AI325" s="39"/>
      <c r="AJ325" s="39"/>
      <c r="AK325" s="39"/>
      <c r="AL325" s="39"/>
      <c r="AM325" s="39"/>
      <c r="AN325" s="39"/>
      <c r="AO325" s="39"/>
      <c r="AP325" s="39"/>
      <c r="AQ325" s="381"/>
      <c r="AR325" s="7"/>
      <c r="AS325" s="374"/>
      <c r="AT325" s="39"/>
      <c r="AU325" s="39"/>
      <c r="AV325" s="39"/>
      <c r="AW325" s="39"/>
      <c r="AX325" s="39"/>
      <c r="AY325" s="39"/>
      <c r="AZ325" s="39"/>
      <c r="BA325" s="39"/>
      <c r="BB325" s="39"/>
      <c r="BC325" s="39"/>
      <c r="BD325" s="381"/>
    </row>
    <row r="326" spans="1:56" ht="23" x14ac:dyDescent="0.35">
      <c r="B326" s="37"/>
      <c r="C326" s="37"/>
      <c r="E326" s="46" t="s">
        <v>217</v>
      </c>
      <c r="F326" s="327"/>
      <c r="G326" s="326"/>
      <c r="H326" s="326"/>
      <c r="I326" s="326"/>
      <c r="J326" s="326"/>
      <c r="K326" s="326"/>
      <c r="L326" s="326"/>
      <c r="M326" s="326"/>
      <c r="N326" s="326"/>
      <c r="O326" s="326"/>
      <c r="P326" s="326"/>
      <c r="Q326" s="9"/>
      <c r="R326" s="7"/>
      <c r="S326" s="327"/>
      <c r="T326" s="326"/>
      <c r="U326" s="326"/>
      <c r="V326" s="326"/>
      <c r="W326" s="326"/>
      <c r="X326" s="326"/>
      <c r="Y326" s="326"/>
      <c r="Z326" s="326"/>
      <c r="AA326" s="326"/>
      <c r="AB326" s="326"/>
      <c r="AC326" s="326"/>
      <c r="AD326" s="9"/>
      <c r="AE326" s="7"/>
      <c r="AF326" s="327"/>
      <c r="AG326" s="326"/>
      <c r="AH326" s="326"/>
      <c r="AI326" s="326"/>
      <c r="AJ326" s="326"/>
      <c r="AK326" s="326"/>
      <c r="AL326" s="326"/>
      <c r="AM326" s="326"/>
      <c r="AN326" s="326"/>
      <c r="AO326" s="326"/>
      <c r="AP326" s="326"/>
      <c r="AQ326" s="9"/>
      <c r="AR326" s="7"/>
      <c r="AS326" s="327"/>
      <c r="AT326" s="326"/>
      <c r="AU326" s="326"/>
      <c r="AV326" s="326"/>
      <c r="AW326" s="326"/>
      <c r="AX326" s="326"/>
      <c r="AY326" s="326"/>
      <c r="AZ326" s="326"/>
      <c r="BA326" s="326"/>
      <c r="BB326" s="326"/>
      <c r="BC326" s="326"/>
      <c r="BD326" s="9"/>
    </row>
    <row r="327" spans="1:56" ht="23" x14ac:dyDescent="0.35">
      <c r="A327" s="37" t="s">
        <v>59</v>
      </c>
      <c r="B327" s="37" t="s">
        <v>186</v>
      </c>
      <c r="C327" s="37">
        <v>240</v>
      </c>
      <c r="E327" s="69" t="s">
        <v>218</v>
      </c>
      <c r="F327" s="42"/>
      <c r="G327" s="39"/>
      <c r="H327" s="39"/>
      <c r="I327" s="39"/>
      <c r="J327" s="39"/>
      <c r="K327" s="39"/>
      <c r="L327" s="39"/>
      <c r="M327" s="39"/>
      <c r="N327" s="39"/>
      <c r="O327" s="39"/>
      <c r="P327" s="39"/>
      <c r="Q327" s="381"/>
      <c r="R327" s="7"/>
      <c r="S327" s="393"/>
      <c r="T327" s="391"/>
      <c r="U327" s="391"/>
      <c r="V327" s="391"/>
      <c r="W327" s="391"/>
      <c r="X327" s="391"/>
      <c r="Y327" s="391"/>
      <c r="Z327" s="391"/>
      <c r="AA327" s="391"/>
      <c r="AB327" s="391"/>
      <c r="AC327" s="391"/>
      <c r="AD327" s="392"/>
      <c r="AE327" s="7"/>
      <c r="AF327" s="42"/>
      <c r="AG327" s="39"/>
      <c r="AH327" s="39"/>
      <c r="AI327" s="39"/>
      <c r="AJ327" s="39"/>
      <c r="AK327" s="39"/>
      <c r="AL327" s="39"/>
      <c r="AM327" s="39"/>
      <c r="AN327" s="39"/>
      <c r="AO327" s="39"/>
      <c r="AP327" s="39"/>
      <c r="AQ327" s="381"/>
      <c r="AR327" s="7"/>
      <c r="AS327" s="42"/>
      <c r="AT327" s="39"/>
      <c r="AU327" s="39"/>
      <c r="AV327" s="39"/>
      <c r="AW327" s="39"/>
      <c r="AX327" s="39"/>
      <c r="AY327" s="39"/>
      <c r="AZ327" s="39"/>
      <c r="BA327" s="39"/>
      <c r="BB327" s="39"/>
      <c r="BC327" s="39"/>
      <c r="BD327" s="381"/>
    </row>
    <row r="328" spans="1:56" ht="23" x14ac:dyDescent="0.35">
      <c r="A328" s="37" t="s">
        <v>59</v>
      </c>
      <c r="B328" s="37" t="s">
        <v>187</v>
      </c>
      <c r="C328" s="37">
        <v>241</v>
      </c>
      <c r="E328" s="69" t="s">
        <v>319</v>
      </c>
      <c r="F328" s="390"/>
      <c r="G328" s="391"/>
      <c r="H328" s="391"/>
      <c r="I328" s="391"/>
      <c r="J328" s="391"/>
      <c r="K328" s="391"/>
      <c r="L328" s="391"/>
      <c r="M328" s="391"/>
      <c r="N328" s="391"/>
      <c r="O328" s="391"/>
      <c r="P328" s="391"/>
      <c r="Q328" s="392"/>
      <c r="S328" s="390"/>
      <c r="T328" s="391"/>
      <c r="U328" s="391"/>
      <c r="V328" s="391"/>
      <c r="W328" s="391"/>
      <c r="X328" s="391"/>
      <c r="Y328" s="391"/>
      <c r="Z328" s="391"/>
      <c r="AA328" s="391"/>
      <c r="AB328" s="391"/>
      <c r="AC328" s="391"/>
      <c r="AD328" s="392"/>
      <c r="AF328" s="390"/>
      <c r="AG328" s="391"/>
      <c r="AH328" s="391"/>
      <c r="AI328" s="391"/>
      <c r="AJ328" s="391"/>
      <c r="AK328" s="391"/>
      <c r="AL328" s="391"/>
      <c r="AM328" s="391"/>
      <c r="AN328" s="391"/>
      <c r="AO328" s="391"/>
      <c r="AP328" s="391"/>
      <c r="AQ328" s="392"/>
      <c r="AS328" s="390"/>
      <c r="AT328" s="391"/>
      <c r="AU328" s="391"/>
      <c r="AV328" s="391"/>
      <c r="AW328" s="391"/>
      <c r="AX328" s="391"/>
      <c r="AY328" s="391"/>
      <c r="AZ328" s="391"/>
      <c r="BA328" s="391"/>
      <c r="BB328" s="391"/>
      <c r="BC328" s="391"/>
      <c r="BD328" s="392"/>
    </row>
    <row r="329" spans="1:56" ht="23" x14ac:dyDescent="0.35">
      <c r="A329" s="37" t="s">
        <v>59</v>
      </c>
      <c r="B329" s="37" t="s">
        <v>188</v>
      </c>
      <c r="C329" s="37">
        <v>242</v>
      </c>
      <c r="E329" s="69" t="s">
        <v>220</v>
      </c>
      <c r="F329" s="390"/>
      <c r="G329" s="391"/>
      <c r="H329" s="391"/>
      <c r="I329" s="391"/>
      <c r="J329" s="391"/>
      <c r="K329" s="391"/>
      <c r="L329" s="391"/>
      <c r="M329" s="391"/>
      <c r="N329" s="391"/>
      <c r="O329" s="391"/>
      <c r="P329" s="391"/>
      <c r="Q329" s="392"/>
      <c r="R329" s="7"/>
      <c r="S329" s="374"/>
      <c r="T329" s="39"/>
      <c r="U329" s="39"/>
      <c r="V329" s="39"/>
      <c r="W329" s="39"/>
      <c r="X329" s="39"/>
      <c r="Y329" s="39"/>
      <c r="Z329" s="39"/>
      <c r="AA329" s="39"/>
      <c r="AB329" s="39"/>
      <c r="AC329" s="39"/>
      <c r="AD329" s="381"/>
      <c r="AE329" s="7"/>
      <c r="AF329" s="374"/>
      <c r="AG329" s="39"/>
      <c r="AH329" s="39"/>
      <c r="AI329" s="39"/>
      <c r="AJ329" s="39"/>
      <c r="AK329" s="39"/>
      <c r="AL329" s="39"/>
      <c r="AM329" s="39"/>
      <c r="AN329" s="39"/>
      <c r="AO329" s="39"/>
      <c r="AP329" s="39"/>
      <c r="AQ329" s="381"/>
      <c r="AR329" s="7"/>
      <c r="AS329" s="390"/>
      <c r="AT329" s="391"/>
      <c r="AU329" s="391"/>
      <c r="AV329" s="391"/>
      <c r="AW329" s="391"/>
      <c r="AX329" s="391"/>
      <c r="AY329" s="391"/>
      <c r="AZ329" s="391"/>
      <c r="BA329" s="391"/>
      <c r="BB329" s="391"/>
      <c r="BC329" s="391"/>
      <c r="BD329" s="392"/>
    </row>
    <row r="330" spans="1:56" ht="23" x14ac:dyDescent="0.35">
      <c r="B330" s="37"/>
      <c r="C330" s="37"/>
      <c r="E330" s="46" t="s">
        <v>222</v>
      </c>
      <c r="F330" s="327"/>
      <c r="G330" s="326"/>
      <c r="H330" s="326"/>
      <c r="I330" s="326"/>
      <c r="J330" s="326"/>
      <c r="K330" s="326"/>
      <c r="L330" s="326"/>
      <c r="M330" s="326"/>
      <c r="N330" s="326"/>
      <c r="O330" s="326"/>
      <c r="P330" s="326"/>
      <c r="Q330" s="9"/>
      <c r="R330" s="7"/>
      <c r="S330" s="327"/>
      <c r="T330" s="326"/>
      <c r="U330" s="326"/>
      <c r="V330" s="326"/>
      <c r="W330" s="326"/>
      <c r="X330" s="326"/>
      <c r="Y330" s="326"/>
      <c r="Z330" s="326"/>
      <c r="AA330" s="326"/>
      <c r="AB330" s="326"/>
      <c r="AC330" s="326"/>
      <c r="AD330" s="9"/>
      <c r="AE330" s="7"/>
      <c r="AF330" s="327"/>
      <c r="AG330" s="326"/>
      <c r="AH330" s="326"/>
      <c r="AI330" s="326"/>
      <c r="AJ330" s="326"/>
      <c r="AK330" s="326"/>
      <c r="AL330" s="326"/>
      <c r="AM330" s="326"/>
      <c r="AN330" s="326"/>
      <c r="AO330" s="326"/>
      <c r="AP330" s="326"/>
      <c r="AQ330" s="9"/>
      <c r="AR330" s="7"/>
      <c r="AS330" s="327"/>
      <c r="AT330" s="326"/>
      <c r="AU330" s="326"/>
      <c r="AV330" s="326"/>
      <c r="AW330" s="326"/>
      <c r="AX330" s="326"/>
      <c r="AY330" s="326"/>
      <c r="AZ330" s="326"/>
      <c r="BA330" s="326"/>
      <c r="BB330" s="326"/>
      <c r="BC330" s="326"/>
      <c r="BD330" s="9"/>
    </row>
    <row r="331" spans="1:56" ht="23" x14ac:dyDescent="0.35">
      <c r="A331" s="37" t="s">
        <v>59</v>
      </c>
      <c r="B331" s="37" t="s">
        <v>189</v>
      </c>
      <c r="C331" s="37">
        <v>243</v>
      </c>
      <c r="E331" s="69" t="s">
        <v>223</v>
      </c>
      <c r="F331" s="390"/>
      <c r="G331" s="391"/>
      <c r="H331" s="391"/>
      <c r="I331" s="391"/>
      <c r="J331" s="391"/>
      <c r="K331" s="391"/>
      <c r="L331" s="391"/>
      <c r="M331" s="391"/>
      <c r="N331" s="391"/>
      <c r="O331" s="391"/>
      <c r="P331" s="391"/>
      <c r="Q331" s="392"/>
      <c r="R331" s="7"/>
      <c r="S331" s="390"/>
      <c r="T331" s="391"/>
      <c r="U331" s="391"/>
      <c r="V331" s="391"/>
      <c r="W331" s="391"/>
      <c r="X331" s="391"/>
      <c r="Y331" s="391"/>
      <c r="Z331" s="391"/>
      <c r="AA331" s="391"/>
      <c r="AB331" s="391"/>
      <c r="AC331" s="391"/>
      <c r="AD331" s="392"/>
      <c r="AE331" s="7"/>
      <c r="AF331" s="390"/>
      <c r="AG331" s="391"/>
      <c r="AH331" s="391"/>
      <c r="AI331" s="391"/>
      <c r="AJ331" s="391"/>
      <c r="AK331" s="391"/>
      <c r="AL331" s="391"/>
      <c r="AM331" s="391"/>
      <c r="AN331" s="391"/>
      <c r="AO331" s="391"/>
      <c r="AP331" s="391"/>
      <c r="AQ331" s="392"/>
      <c r="AR331" s="7"/>
      <c r="AS331" s="390"/>
      <c r="AT331" s="391"/>
      <c r="AU331" s="391"/>
      <c r="AV331" s="391"/>
      <c r="AW331" s="391"/>
      <c r="AX331" s="391"/>
      <c r="AY331" s="391"/>
      <c r="AZ331" s="391"/>
      <c r="BA331" s="391"/>
      <c r="BB331" s="391"/>
      <c r="BC331" s="391"/>
      <c r="BD331" s="392"/>
    </row>
    <row r="332" spans="1:56" ht="23" x14ac:dyDescent="0.35">
      <c r="A332" s="37" t="s">
        <v>59</v>
      </c>
      <c r="B332" s="37" t="s">
        <v>190</v>
      </c>
      <c r="C332" s="37">
        <v>244</v>
      </c>
      <c r="E332" s="69" t="s">
        <v>224</v>
      </c>
      <c r="F332" s="390"/>
      <c r="G332" s="391"/>
      <c r="H332" s="391"/>
      <c r="I332" s="391"/>
      <c r="J332" s="391"/>
      <c r="K332" s="391"/>
      <c r="L332" s="391"/>
      <c r="M332" s="391"/>
      <c r="N332" s="391"/>
      <c r="O332" s="391"/>
      <c r="P332" s="391"/>
      <c r="Q332" s="392"/>
      <c r="R332" s="7"/>
      <c r="S332" s="390"/>
      <c r="T332" s="391"/>
      <c r="U332" s="391"/>
      <c r="V332" s="391"/>
      <c r="W332" s="391"/>
      <c r="X332" s="391"/>
      <c r="Y332" s="391"/>
      <c r="Z332" s="391"/>
      <c r="AA332" s="391"/>
      <c r="AB332" s="391"/>
      <c r="AC332" s="391"/>
      <c r="AD332" s="392"/>
      <c r="AE332" s="7"/>
      <c r="AF332" s="390"/>
      <c r="AG332" s="391"/>
      <c r="AH332" s="391"/>
      <c r="AI332" s="391"/>
      <c r="AJ332" s="391"/>
      <c r="AK332" s="391"/>
      <c r="AL332" s="391"/>
      <c r="AM332" s="391"/>
      <c r="AN332" s="391"/>
      <c r="AO332" s="391"/>
      <c r="AP332" s="391"/>
      <c r="AQ332" s="392"/>
      <c r="AR332" s="7"/>
      <c r="AS332" s="390"/>
      <c r="AT332" s="391"/>
      <c r="AU332" s="391"/>
      <c r="AV332" s="391"/>
      <c r="AW332" s="391"/>
      <c r="AX332" s="391"/>
      <c r="AY332" s="391"/>
      <c r="AZ332" s="391"/>
      <c r="BA332" s="391"/>
      <c r="BB332" s="391"/>
      <c r="BC332" s="391"/>
      <c r="BD332" s="392"/>
    </row>
    <row r="333" spans="1:56" ht="23" x14ac:dyDescent="0.35">
      <c r="A333" s="37" t="s">
        <v>59</v>
      </c>
      <c r="B333" s="37" t="s">
        <v>191</v>
      </c>
      <c r="C333" s="37">
        <v>245</v>
      </c>
      <c r="E333" s="69" t="s">
        <v>225</v>
      </c>
      <c r="F333" s="390"/>
      <c r="G333" s="391"/>
      <c r="H333" s="391"/>
      <c r="I333" s="391"/>
      <c r="J333" s="391"/>
      <c r="K333" s="391"/>
      <c r="L333" s="391"/>
      <c r="M333" s="391"/>
      <c r="N333" s="391"/>
      <c r="O333" s="391"/>
      <c r="P333" s="391"/>
      <c r="Q333" s="392"/>
      <c r="R333" s="7"/>
      <c r="S333" s="390"/>
      <c r="T333" s="391"/>
      <c r="U333" s="391"/>
      <c r="V333" s="391"/>
      <c r="W333" s="391"/>
      <c r="X333" s="391"/>
      <c r="Y333" s="391"/>
      <c r="Z333" s="391"/>
      <c r="AA333" s="391"/>
      <c r="AB333" s="391"/>
      <c r="AC333" s="391"/>
      <c r="AD333" s="392"/>
      <c r="AE333" s="7"/>
      <c r="AF333" s="390"/>
      <c r="AG333" s="391"/>
      <c r="AH333" s="391"/>
      <c r="AI333" s="391"/>
      <c r="AJ333" s="391"/>
      <c r="AK333" s="391"/>
      <c r="AL333" s="391"/>
      <c r="AM333" s="391"/>
      <c r="AN333" s="391"/>
      <c r="AO333" s="391"/>
      <c r="AP333" s="391"/>
      <c r="AQ333" s="392"/>
      <c r="AR333" s="7"/>
      <c r="AS333" s="390"/>
      <c r="AT333" s="391"/>
      <c r="AU333" s="391"/>
      <c r="AV333" s="391"/>
      <c r="AW333" s="391"/>
      <c r="AX333" s="391"/>
      <c r="AY333" s="391"/>
      <c r="AZ333" s="391"/>
      <c r="BA333" s="391"/>
      <c r="BB333" s="391"/>
      <c r="BC333" s="391"/>
      <c r="BD333" s="392"/>
    </row>
    <row r="334" spans="1:56" ht="23" x14ac:dyDescent="0.35">
      <c r="A334" s="37" t="s">
        <v>59</v>
      </c>
      <c r="B334" s="37" t="s">
        <v>192</v>
      </c>
      <c r="C334" s="37">
        <v>246</v>
      </c>
      <c r="E334" s="69" t="s">
        <v>226</v>
      </c>
      <c r="F334" s="390"/>
      <c r="G334" s="391"/>
      <c r="H334" s="391"/>
      <c r="I334" s="391"/>
      <c r="J334" s="391"/>
      <c r="K334" s="391"/>
      <c r="L334" s="391"/>
      <c r="M334" s="391"/>
      <c r="N334" s="391"/>
      <c r="O334" s="391"/>
      <c r="P334" s="391"/>
      <c r="Q334" s="392"/>
      <c r="R334" s="7"/>
      <c r="S334" s="390"/>
      <c r="T334" s="391"/>
      <c r="U334" s="391"/>
      <c r="V334" s="391"/>
      <c r="W334" s="391"/>
      <c r="X334" s="391"/>
      <c r="Y334" s="391"/>
      <c r="Z334" s="391"/>
      <c r="AA334" s="391"/>
      <c r="AB334" s="391"/>
      <c r="AC334" s="391"/>
      <c r="AD334" s="392"/>
      <c r="AE334" s="7"/>
      <c r="AF334" s="390"/>
      <c r="AG334" s="391"/>
      <c r="AH334" s="391"/>
      <c r="AI334" s="391"/>
      <c r="AJ334" s="391"/>
      <c r="AK334" s="391"/>
      <c r="AL334" s="391"/>
      <c r="AM334" s="391"/>
      <c r="AN334" s="391"/>
      <c r="AO334" s="391"/>
      <c r="AP334" s="391"/>
      <c r="AQ334" s="392"/>
      <c r="AR334" s="7"/>
      <c r="AS334" s="390"/>
      <c r="AT334" s="391"/>
      <c r="AU334" s="391"/>
      <c r="AV334" s="391"/>
      <c r="AW334" s="391"/>
      <c r="AX334" s="391"/>
      <c r="AY334" s="391"/>
      <c r="AZ334" s="391"/>
      <c r="BA334" s="391"/>
      <c r="BB334" s="391"/>
      <c r="BC334" s="391"/>
      <c r="BD334" s="392"/>
    </row>
    <row r="335" spans="1:56" ht="23" x14ac:dyDescent="0.35">
      <c r="A335" s="37" t="s">
        <v>59</v>
      </c>
      <c r="B335" s="37" t="s">
        <v>193</v>
      </c>
      <c r="C335" s="37">
        <v>247</v>
      </c>
      <c r="E335" s="69" t="s">
        <v>227</v>
      </c>
      <c r="F335" s="390"/>
      <c r="G335" s="391"/>
      <c r="H335" s="391"/>
      <c r="I335" s="391"/>
      <c r="J335" s="391"/>
      <c r="K335" s="391"/>
      <c r="L335" s="391"/>
      <c r="M335" s="391"/>
      <c r="N335" s="391"/>
      <c r="O335" s="391"/>
      <c r="P335" s="391"/>
      <c r="Q335" s="392"/>
      <c r="R335" s="7"/>
      <c r="S335" s="374"/>
      <c r="T335" s="39"/>
      <c r="U335" s="39"/>
      <c r="V335" s="39"/>
      <c r="W335" s="39"/>
      <c r="X335" s="39"/>
      <c r="Y335" s="39"/>
      <c r="Z335" s="39"/>
      <c r="AA335" s="39"/>
      <c r="AB335" s="39"/>
      <c r="AC335" s="39"/>
      <c r="AD335" s="381"/>
      <c r="AE335" s="7"/>
      <c r="AF335" s="374"/>
      <c r="AG335" s="39"/>
      <c r="AH335" s="39"/>
      <c r="AI335" s="39"/>
      <c r="AJ335" s="39"/>
      <c r="AK335" s="39"/>
      <c r="AL335" s="39"/>
      <c r="AM335" s="39"/>
      <c r="AN335" s="39"/>
      <c r="AO335" s="39"/>
      <c r="AP335" s="39"/>
      <c r="AQ335" s="381"/>
      <c r="AR335" s="7"/>
      <c r="AS335" s="390"/>
      <c r="AT335" s="391"/>
      <c r="AU335" s="391"/>
      <c r="AV335" s="391"/>
      <c r="AW335" s="391"/>
      <c r="AX335" s="391"/>
      <c r="AY335" s="391"/>
      <c r="AZ335" s="391"/>
      <c r="BA335" s="391"/>
      <c r="BB335" s="391"/>
      <c r="BC335" s="391"/>
      <c r="BD335" s="392"/>
    </row>
    <row r="336" spans="1:56" s="18" customFormat="1" ht="23" x14ac:dyDescent="0.35">
      <c r="A336" s="35"/>
      <c r="B336" s="35"/>
      <c r="C336" s="37"/>
      <c r="E336" s="12" t="s">
        <v>348</v>
      </c>
      <c r="F336" s="16">
        <f>SUM(F338:F340)</f>
        <v>0</v>
      </c>
      <c r="G336" s="385">
        <f t="shared" ref="G336:Q336" si="12">SUM(G338:G340)</f>
        <v>0</v>
      </c>
      <c r="H336" s="385">
        <f t="shared" si="12"/>
        <v>0</v>
      </c>
      <c r="I336" s="385">
        <f t="shared" si="12"/>
        <v>0</v>
      </c>
      <c r="J336" s="385">
        <f t="shared" si="12"/>
        <v>0</v>
      </c>
      <c r="K336" s="385">
        <f t="shared" si="12"/>
        <v>0</v>
      </c>
      <c r="L336" s="385">
        <f t="shared" si="12"/>
        <v>0</v>
      </c>
      <c r="M336" s="385">
        <f t="shared" si="12"/>
        <v>0</v>
      </c>
      <c r="N336" s="385">
        <f t="shared" si="12"/>
        <v>0</v>
      </c>
      <c r="O336" s="385">
        <f t="shared" si="12"/>
        <v>0</v>
      </c>
      <c r="P336" s="385">
        <f t="shared" si="12"/>
        <v>0</v>
      </c>
      <c r="Q336" s="383">
        <f t="shared" si="12"/>
        <v>0</v>
      </c>
      <c r="R336" s="17"/>
      <c r="S336" s="16">
        <f>SUM(S338:S340)</f>
        <v>0</v>
      </c>
      <c r="T336" s="385">
        <f t="shared" ref="T336:AD336" si="13">SUM(T338:T340)</f>
        <v>0</v>
      </c>
      <c r="U336" s="385">
        <f t="shared" si="13"/>
        <v>0</v>
      </c>
      <c r="V336" s="385">
        <f t="shared" si="13"/>
        <v>0</v>
      </c>
      <c r="W336" s="385">
        <f t="shared" si="13"/>
        <v>0</v>
      </c>
      <c r="X336" s="385">
        <f t="shared" si="13"/>
        <v>0</v>
      </c>
      <c r="Y336" s="385">
        <f t="shared" si="13"/>
        <v>0</v>
      </c>
      <c r="Z336" s="385">
        <f t="shared" si="13"/>
        <v>0</v>
      </c>
      <c r="AA336" s="385">
        <f t="shared" si="13"/>
        <v>0</v>
      </c>
      <c r="AB336" s="385">
        <f t="shared" si="13"/>
        <v>0</v>
      </c>
      <c r="AC336" s="385">
        <f t="shared" si="13"/>
        <v>0</v>
      </c>
      <c r="AD336" s="383">
        <f t="shared" si="13"/>
        <v>0</v>
      </c>
      <c r="AE336" s="17"/>
      <c r="AF336" s="16">
        <f>SUM(AF338:AF340)</f>
        <v>0</v>
      </c>
      <c r="AG336" s="385">
        <f t="shared" ref="AG336:AQ336" si="14">SUM(AG338:AG340)</f>
        <v>0</v>
      </c>
      <c r="AH336" s="385">
        <f t="shared" si="14"/>
        <v>0</v>
      </c>
      <c r="AI336" s="385">
        <f t="shared" si="14"/>
        <v>0</v>
      </c>
      <c r="AJ336" s="385">
        <f t="shared" si="14"/>
        <v>0</v>
      </c>
      <c r="AK336" s="385">
        <f t="shared" si="14"/>
        <v>0</v>
      </c>
      <c r="AL336" s="385">
        <f t="shared" si="14"/>
        <v>0</v>
      </c>
      <c r="AM336" s="385">
        <f t="shared" si="14"/>
        <v>0</v>
      </c>
      <c r="AN336" s="385">
        <f t="shared" si="14"/>
        <v>0</v>
      </c>
      <c r="AO336" s="385">
        <f t="shared" si="14"/>
        <v>0</v>
      </c>
      <c r="AP336" s="385">
        <f t="shared" si="14"/>
        <v>0</v>
      </c>
      <c r="AQ336" s="383">
        <f t="shared" si="14"/>
        <v>0</v>
      </c>
      <c r="AR336" s="17"/>
      <c r="AS336" s="16">
        <f>SUM(AS338:AS340)</f>
        <v>0</v>
      </c>
      <c r="AT336" s="385">
        <f t="shared" ref="AT336:BD336" si="15">SUM(AT338:AT340)</f>
        <v>0</v>
      </c>
      <c r="AU336" s="385">
        <f t="shared" si="15"/>
        <v>0</v>
      </c>
      <c r="AV336" s="385">
        <f t="shared" si="15"/>
        <v>0</v>
      </c>
      <c r="AW336" s="385">
        <f t="shared" si="15"/>
        <v>0</v>
      </c>
      <c r="AX336" s="385">
        <f t="shared" si="15"/>
        <v>0</v>
      </c>
      <c r="AY336" s="385">
        <f t="shared" si="15"/>
        <v>0</v>
      </c>
      <c r="AZ336" s="385">
        <f t="shared" si="15"/>
        <v>0</v>
      </c>
      <c r="BA336" s="385">
        <f t="shared" si="15"/>
        <v>0</v>
      </c>
      <c r="BB336" s="385">
        <f t="shared" si="15"/>
        <v>0</v>
      </c>
      <c r="BC336" s="385">
        <f t="shared" si="15"/>
        <v>0</v>
      </c>
      <c r="BD336" s="383">
        <f t="shared" si="15"/>
        <v>0</v>
      </c>
    </row>
    <row r="337" spans="1:225" ht="23" x14ac:dyDescent="0.35">
      <c r="B337" s="37"/>
      <c r="C337" s="37"/>
      <c r="E337" s="46" t="s">
        <v>229</v>
      </c>
      <c r="F337" s="327"/>
      <c r="G337" s="326"/>
      <c r="H337" s="326"/>
      <c r="I337" s="326"/>
      <c r="J337" s="326"/>
      <c r="K337" s="326"/>
      <c r="L337" s="326"/>
      <c r="M337" s="326"/>
      <c r="N337" s="326"/>
      <c r="O337" s="326"/>
      <c r="P337" s="326"/>
      <c r="Q337" s="9"/>
      <c r="R337" s="7"/>
      <c r="S337" s="327"/>
      <c r="T337" s="326"/>
      <c r="U337" s="326"/>
      <c r="V337" s="326"/>
      <c r="W337" s="326"/>
      <c r="X337" s="326"/>
      <c r="Y337" s="326"/>
      <c r="Z337" s="326"/>
      <c r="AA337" s="326"/>
      <c r="AB337" s="326"/>
      <c r="AC337" s="326"/>
      <c r="AD337" s="9"/>
      <c r="AE337" s="7"/>
      <c r="AF337" s="327"/>
      <c r="AG337" s="326"/>
      <c r="AH337" s="326"/>
      <c r="AI337" s="326"/>
      <c r="AJ337" s="326"/>
      <c r="AK337" s="326"/>
      <c r="AL337" s="326"/>
      <c r="AM337" s="326"/>
      <c r="AN337" s="326"/>
      <c r="AO337" s="326"/>
      <c r="AP337" s="326"/>
      <c r="AQ337" s="9"/>
      <c r="AR337" s="7"/>
      <c r="AS337" s="327"/>
      <c r="AT337" s="326"/>
      <c r="AU337" s="326"/>
      <c r="AV337" s="326"/>
      <c r="AW337" s="326"/>
      <c r="AX337" s="326"/>
      <c r="AY337" s="326"/>
      <c r="AZ337" s="326"/>
      <c r="BA337" s="326"/>
      <c r="BB337" s="326"/>
      <c r="BC337" s="326"/>
      <c r="BD337" s="9"/>
    </row>
    <row r="338" spans="1:225" ht="23" x14ac:dyDescent="0.35">
      <c r="A338" s="35" t="s">
        <v>63</v>
      </c>
      <c r="B338" s="37" t="s">
        <v>194</v>
      </c>
      <c r="C338" s="37">
        <v>248</v>
      </c>
      <c r="E338" s="69" t="s">
        <v>230</v>
      </c>
      <c r="F338" s="374"/>
      <c r="G338" s="39"/>
      <c r="H338" s="39"/>
      <c r="I338" s="39"/>
      <c r="J338" s="39"/>
      <c r="K338" s="39"/>
      <c r="L338" s="39"/>
      <c r="M338" s="39"/>
      <c r="N338" s="39"/>
      <c r="O338" s="39"/>
      <c r="P338" s="39"/>
      <c r="Q338" s="381"/>
      <c r="S338" s="390"/>
      <c r="T338" s="391"/>
      <c r="U338" s="391"/>
      <c r="V338" s="391"/>
      <c r="W338" s="391"/>
      <c r="X338" s="391"/>
      <c r="Y338" s="391"/>
      <c r="Z338" s="391"/>
      <c r="AA338" s="391"/>
      <c r="AB338" s="391"/>
      <c r="AC338" s="391"/>
      <c r="AD338" s="392"/>
      <c r="AE338" s="7"/>
      <c r="AF338" s="374"/>
      <c r="AG338" s="39"/>
      <c r="AH338" s="39"/>
      <c r="AI338" s="39"/>
      <c r="AJ338" s="39"/>
      <c r="AK338" s="39"/>
      <c r="AL338" s="39"/>
      <c r="AM338" s="39"/>
      <c r="AN338" s="39"/>
      <c r="AO338" s="39"/>
      <c r="AP338" s="39"/>
      <c r="AQ338" s="381"/>
      <c r="AR338" s="7"/>
      <c r="AS338" s="374"/>
      <c r="AT338" s="39"/>
      <c r="AU338" s="39"/>
      <c r="AV338" s="39"/>
      <c r="AW338" s="39"/>
      <c r="AX338" s="39"/>
      <c r="AY338" s="39"/>
      <c r="AZ338" s="39"/>
      <c r="BA338" s="39"/>
      <c r="BB338" s="39"/>
      <c r="BC338" s="39"/>
      <c r="BD338" s="381"/>
    </row>
    <row r="339" spans="1:225" ht="23" x14ac:dyDescent="0.35">
      <c r="A339" s="35" t="s">
        <v>63</v>
      </c>
      <c r="B339" s="37" t="s">
        <v>195</v>
      </c>
      <c r="C339" s="37">
        <v>249</v>
      </c>
      <c r="E339" s="69" t="s">
        <v>231</v>
      </c>
      <c r="F339" s="374"/>
      <c r="G339" s="39"/>
      <c r="H339" s="39"/>
      <c r="I339" s="39"/>
      <c r="J339" s="39"/>
      <c r="K339" s="39"/>
      <c r="L339" s="39"/>
      <c r="M339" s="39"/>
      <c r="N339" s="39"/>
      <c r="O339" s="39"/>
      <c r="P339" s="39"/>
      <c r="Q339" s="381"/>
      <c r="S339" s="390"/>
      <c r="T339" s="391"/>
      <c r="U339" s="391"/>
      <c r="V339" s="391"/>
      <c r="W339" s="391"/>
      <c r="X339" s="391"/>
      <c r="Y339" s="391"/>
      <c r="Z339" s="391"/>
      <c r="AA339" s="391"/>
      <c r="AB339" s="391"/>
      <c r="AC339" s="391"/>
      <c r="AD339" s="392"/>
      <c r="AF339" s="374"/>
      <c r="AG339" s="39"/>
      <c r="AH339" s="39"/>
      <c r="AI339" s="39"/>
      <c r="AJ339" s="39"/>
      <c r="AK339" s="39"/>
      <c r="AL339" s="39"/>
      <c r="AM339" s="39"/>
      <c r="AN339" s="39"/>
      <c r="AO339" s="39"/>
      <c r="AP339" s="39"/>
      <c r="AQ339" s="381"/>
      <c r="AS339" s="374"/>
      <c r="AT339" s="39"/>
      <c r="AU339" s="39"/>
      <c r="AV339" s="39"/>
      <c r="AW339" s="39"/>
      <c r="AX339" s="39"/>
      <c r="AY339" s="39"/>
      <c r="AZ339" s="39"/>
      <c r="BA339" s="39"/>
      <c r="BB339" s="39"/>
      <c r="BC339" s="39"/>
      <c r="BD339" s="381"/>
    </row>
    <row r="340" spans="1:225" ht="23" x14ac:dyDescent="0.35">
      <c r="A340" s="35" t="s">
        <v>63</v>
      </c>
      <c r="B340" s="37" t="s">
        <v>196</v>
      </c>
      <c r="C340" s="37">
        <v>250</v>
      </c>
      <c r="E340" s="73" t="s">
        <v>232</v>
      </c>
      <c r="F340" s="394"/>
      <c r="G340" s="395"/>
      <c r="H340" s="395"/>
      <c r="I340" s="395"/>
      <c r="J340" s="395"/>
      <c r="K340" s="395"/>
      <c r="L340" s="395"/>
      <c r="M340" s="395"/>
      <c r="N340" s="395"/>
      <c r="O340" s="395"/>
      <c r="P340" s="395"/>
      <c r="Q340" s="396"/>
      <c r="S340" s="394"/>
      <c r="T340" s="395"/>
      <c r="U340" s="395"/>
      <c r="V340" s="395"/>
      <c r="W340" s="395"/>
      <c r="X340" s="395"/>
      <c r="Y340" s="395"/>
      <c r="Z340" s="395"/>
      <c r="AA340" s="395"/>
      <c r="AB340" s="395"/>
      <c r="AC340" s="395"/>
      <c r="AD340" s="396"/>
      <c r="AF340" s="394"/>
      <c r="AG340" s="395"/>
      <c r="AH340" s="395"/>
      <c r="AI340" s="395"/>
      <c r="AJ340" s="395"/>
      <c r="AK340" s="395"/>
      <c r="AL340" s="395"/>
      <c r="AM340" s="395"/>
      <c r="AN340" s="395"/>
      <c r="AO340" s="395"/>
      <c r="AP340" s="395"/>
      <c r="AQ340" s="396"/>
      <c r="AS340" s="394"/>
      <c r="AT340" s="395"/>
      <c r="AU340" s="395"/>
      <c r="AV340" s="395"/>
      <c r="AW340" s="395"/>
      <c r="AX340" s="395"/>
      <c r="AY340" s="395"/>
      <c r="AZ340" s="395"/>
      <c r="BA340" s="395"/>
      <c r="BB340" s="395"/>
      <c r="BC340" s="395"/>
      <c r="BD340" s="396"/>
    </row>
    <row r="341" spans="1:225" ht="23" x14ac:dyDescent="0.35">
      <c r="C341" s="37"/>
      <c r="E341" s="10"/>
    </row>
    <row r="342" spans="1:225" s="4" customFormat="1" ht="23.15" customHeight="1" x14ac:dyDescent="0.35">
      <c r="A342" s="35"/>
      <c r="B342" s="35"/>
      <c r="C342" s="37"/>
      <c r="E342" s="10"/>
      <c r="F342" s="401" t="str">
        <f>+IDIOMA!$H$21</f>
        <v># Customers with sustainable operations</v>
      </c>
      <c r="G342" s="401"/>
      <c r="H342" s="401"/>
      <c r="I342" s="401"/>
      <c r="J342" s="401"/>
      <c r="K342" s="401"/>
      <c r="L342" s="401"/>
      <c r="M342" s="401"/>
      <c r="N342" s="401"/>
      <c r="O342" s="401"/>
      <c r="P342" s="401"/>
      <c r="Q342" s="401"/>
    </row>
    <row r="343" spans="1:225" s="4" customFormat="1" ht="29" x14ac:dyDescent="0.35">
      <c r="A343" s="35"/>
      <c r="B343" s="35"/>
      <c r="C343" s="37"/>
      <c r="E343" s="10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</row>
    <row r="344" spans="1:225" s="4" customFormat="1" ht="29" x14ac:dyDescent="0.85">
      <c r="A344" s="35"/>
      <c r="B344" s="35"/>
      <c r="C344" s="37"/>
      <c r="E344" s="11" t="s">
        <v>349</v>
      </c>
      <c r="F344" s="6" t="str">
        <f>IDIOMA!$H$3</f>
        <v>Jan</v>
      </c>
      <c r="G344" s="389" t="str">
        <f>IDIOMA!$H$4</f>
        <v>Feb</v>
      </c>
      <c r="H344" s="389" t="str">
        <f>IDIOMA!$H$5</f>
        <v>Mar</v>
      </c>
      <c r="I344" s="389" t="str">
        <f>IDIOMA!$H$6</f>
        <v>Apr</v>
      </c>
      <c r="J344" s="389" t="str">
        <f>IDIOMA!$H$7</f>
        <v>May</v>
      </c>
      <c r="K344" s="389" t="str">
        <f>IDIOMA!$H$8</f>
        <v>Jun</v>
      </c>
      <c r="L344" s="389" t="str">
        <f>IDIOMA!$H$9</f>
        <v>Jul</v>
      </c>
      <c r="M344" s="389" t="str">
        <f>IDIOMA!$H$10</f>
        <v>Aug</v>
      </c>
      <c r="N344" s="389" t="str">
        <f>IDIOMA!$H$11</f>
        <v>Sep</v>
      </c>
      <c r="O344" s="389" t="str">
        <f>IDIOMA!$H$12</f>
        <v>Oct</v>
      </c>
      <c r="P344" s="389" t="str">
        <f>IDIOMA!$H$13</f>
        <v>Nov</v>
      </c>
      <c r="Q344" s="6" t="str">
        <f>IDIOMA!$H$14</f>
        <v>Dec</v>
      </c>
    </row>
    <row r="345" spans="1:225" ht="23" x14ac:dyDescent="0.35">
      <c r="A345" s="35" t="s">
        <v>110</v>
      </c>
      <c r="C345" s="37">
        <v>251</v>
      </c>
      <c r="E345" s="75" t="s">
        <v>68</v>
      </c>
      <c r="F345" s="2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29"/>
      <c r="BE345" s="4"/>
      <c r="BF345" s="22"/>
      <c r="BG345" s="22"/>
      <c r="BH345" s="22"/>
      <c r="BI345" s="22"/>
      <c r="BJ345" s="22"/>
      <c r="BK345" s="22"/>
      <c r="BL345" s="22"/>
      <c r="BM345" s="22"/>
      <c r="BN345" s="22"/>
      <c r="BO345" s="22"/>
      <c r="BP345" s="22"/>
      <c r="BQ345" s="22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  <c r="DP345" s="4"/>
      <c r="DQ345" s="4"/>
      <c r="DR345" s="4"/>
      <c r="DS345" s="4"/>
      <c r="DT345" s="4"/>
      <c r="DU345" s="4"/>
      <c r="DV345" s="4"/>
      <c r="DW345" s="4"/>
      <c r="DX345" s="4"/>
      <c r="DY345" s="4"/>
      <c r="DZ345" s="4"/>
      <c r="EA345" s="4"/>
      <c r="EB345" s="4"/>
      <c r="EC345" s="4"/>
      <c r="ED345" s="4"/>
      <c r="EE345" s="4"/>
      <c r="EF345" s="4"/>
      <c r="EG345" s="4"/>
      <c r="EH345" s="4"/>
      <c r="EI345" s="4"/>
      <c r="EJ345" s="4"/>
      <c r="EK345" s="4"/>
      <c r="EL345" s="4"/>
      <c r="EM345" s="4"/>
      <c r="EN345" s="4"/>
      <c r="EO345" s="4"/>
      <c r="EP345" s="4"/>
      <c r="EQ345" s="4"/>
      <c r="ER345" s="4"/>
      <c r="ES345" s="4"/>
      <c r="ET345" s="4"/>
      <c r="EU345" s="4"/>
      <c r="EV345" s="4"/>
      <c r="EW345" s="4"/>
      <c r="EX345" s="4"/>
      <c r="EY345" s="4"/>
      <c r="EZ345" s="4"/>
      <c r="FA345" s="4"/>
      <c r="FB345" s="4"/>
      <c r="FC345" s="4"/>
      <c r="FD345" s="4"/>
      <c r="FE345" s="4"/>
      <c r="FF345" s="4"/>
      <c r="FG345" s="4"/>
      <c r="FH345" s="4"/>
      <c r="FI345" s="4"/>
      <c r="FJ345" s="4"/>
      <c r="FK345" s="4"/>
      <c r="FL345" s="4"/>
      <c r="FM345" s="4"/>
      <c r="FN345" s="4"/>
      <c r="FO345" s="4"/>
      <c r="FP345" s="4"/>
      <c r="FQ345" s="4"/>
      <c r="FR345" s="4"/>
      <c r="FS345" s="4"/>
      <c r="FT345" s="4"/>
      <c r="FU345" s="4"/>
      <c r="FV345" s="4"/>
      <c r="FW345" s="4"/>
      <c r="FX345" s="4"/>
      <c r="FY345" s="4"/>
      <c r="FZ345" s="4"/>
      <c r="GA345" s="4"/>
      <c r="GB345" s="4"/>
      <c r="GC345" s="4"/>
      <c r="GD345" s="4"/>
      <c r="GE345" s="4"/>
      <c r="GF345" s="4"/>
      <c r="GG345" s="4"/>
      <c r="GH345" s="4"/>
      <c r="GI345" s="4"/>
      <c r="GJ345" s="4"/>
      <c r="GK345" s="4"/>
      <c r="GL345" s="4"/>
      <c r="GM345" s="4"/>
      <c r="GN345" s="4"/>
      <c r="GO345" s="4"/>
      <c r="GP345" s="4"/>
      <c r="GQ345" s="4"/>
      <c r="GR345" s="4"/>
      <c r="GS345" s="4"/>
      <c r="GT345" s="4"/>
      <c r="GU345" s="4"/>
      <c r="GV345" s="4"/>
      <c r="GW345" s="4"/>
      <c r="GX345" s="4"/>
      <c r="GY345" s="4"/>
      <c r="GZ345" s="4"/>
      <c r="HA345" s="4"/>
      <c r="HB345" s="4"/>
      <c r="HC345" s="4"/>
      <c r="HD345" s="4"/>
      <c r="HE345" s="4"/>
      <c r="HF345" s="4"/>
      <c r="HG345" s="4"/>
      <c r="HH345" s="4"/>
      <c r="HI345" s="4"/>
      <c r="HJ345" s="4"/>
      <c r="HK345" s="4"/>
      <c r="HL345" s="4"/>
      <c r="HM345" s="4"/>
      <c r="HN345" s="4"/>
      <c r="HO345" s="4"/>
      <c r="HP345" s="4"/>
      <c r="HQ345" s="4"/>
    </row>
    <row r="346" spans="1:225" ht="23" x14ac:dyDescent="0.35">
      <c r="A346" s="35" t="s">
        <v>111</v>
      </c>
      <c r="C346" s="37">
        <v>252</v>
      </c>
      <c r="E346" s="76" t="s">
        <v>69</v>
      </c>
      <c r="F346" s="24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6"/>
      <c r="BE346" s="4"/>
      <c r="BF346" s="22"/>
      <c r="BG346" s="22"/>
      <c r="BH346" s="22"/>
      <c r="BI346" s="22"/>
      <c r="BJ346" s="22"/>
      <c r="BK346" s="22"/>
      <c r="BL346" s="22"/>
      <c r="BM346" s="22"/>
      <c r="BN346" s="22"/>
      <c r="BO346" s="22"/>
      <c r="BP346" s="22"/>
      <c r="BQ346" s="22"/>
      <c r="BR346" s="4"/>
      <c r="BS346" s="4"/>
      <c r="BT346" s="4"/>
      <c r="BU346" s="4"/>
      <c r="BV346" s="4"/>
      <c r="BW346" s="4"/>
      <c r="BX346" s="4"/>
      <c r="BY346" s="4"/>
      <c r="BZ346" s="4"/>
      <c r="CA346" s="4"/>
      <c r="CB346" s="4"/>
      <c r="CC346" s="4"/>
      <c r="CD346" s="4"/>
      <c r="CE346" s="4"/>
      <c r="CF346" s="4"/>
      <c r="CG346" s="4"/>
      <c r="CH346" s="4"/>
      <c r="CI346" s="4"/>
      <c r="CJ346" s="4"/>
      <c r="CK346" s="4"/>
      <c r="CL346" s="4"/>
      <c r="CM346" s="4"/>
      <c r="CN346" s="4"/>
      <c r="CO346" s="4"/>
      <c r="CP346" s="4"/>
      <c r="CQ346" s="4"/>
      <c r="CR346" s="4"/>
      <c r="CS346" s="4"/>
      <c r="CT346" s="4"/>
      <c r="CU346" s="4"/>
      <c r="CV346" s="4"/>
      <c r="CW346" s="4"/>
      <c r="CX346" s="4"/>
      <c r="CY346" s="4"/>
      <c r="CZ346" s="4"/>
      <c r="DA346" s="4"/>
      <c r="DB346" s="4"/>
      <c r="DC346" s="4"/>
      <c r="DD346" s="4"/>
      <c r="DE346" s="4"/>
      <c r="DF346" s="4"/>
      <c r="DG346" s="4"/>
      <c r="DH346" s="4"/>
      <c r="DI346" s="4"/>
      <c r="DJ346" s="4"/>
      <c r="DK346" s="4"/>
      <c r="DL346" s="4"/>
      <c r="DM346" s="4"/>
      <c r="DN346" s="4"/>
      <c r="DO346" s="4"/>
      <c r="DP346" s="4"/>
      <c r="DQ346" s="4"/>
      <c r="DR346" s="4"/>
      <c r="DS346" s="4"/>
      <c r="DT346" s="4"/>
      <c r="DU346" s="4"/>
      <c r="DV346" s="4"/>
      <c r="DW346" s="4"/>
      <c r="DX346" s="4"/>
      <c r="DY346" s="4"/>
      <c r="DZ346" s="4"/>
      <c r="EA346" s="4"/>
      <c r="EB346" s="4"/>
      <c r="EC346" s="4"/>
      <c r="ED346" s="4"/>
      <c r="EE346" s="4"/>
      <c r="EF346" s="4"/>
      <c r="EG346" s="4"/>
      <c r="EH346" s="4"/>
      <c r="EI346" s="4"/>
      <c r="EJ346" s="4"/>
      <c r="EK346" s="4"/>
      <c r="EL346" s="4"/>
      <c r="EM346" s="4"/>
      <c r="EN346" s="4"/>
      <c r="EO346" s="4"/>
      <c r="EP346" s="4"/>
      <c r="EQ346" s="4"/>
      <c r="ER346" s="4"/>
      <c r="ES346" s="4"/>
      <c r="ET346" s="4"/>
      <c r="EU346" s="4"/>
      <c r="EV346" s="4"/>
      <c r="EW346" s="4"/>
      <c r="EX346" s="4"/>
      <c r="EY346" s="4"/>
      <c r="EZ346" s="4"/>
      <c r="FA346" s="4"/>
      <c r="FB346" s="4"/>
      <c r="FC346" s="4"/>
      <c r="FD346" s="4"/>
      <c r="FE346" s="4"/>
      <c r="FF346" s="4"/>
      <c r="FG346" s="4"/>
      <c r="FH346" s="4"/>
      <c r="FI346" s="4"/>
      <c r="FJ346" s="4"/>
      <c r="FK346" s="4"/>
      <c r="FL346" s="4"/>
      <c r="FM346" s="4"/>
      <c r="FN346" s="4"/>
      <c r="FO346" s="4"/>
      <c r="FP346" s="4"/>
      <c r="FQ346" s="4"/>
      <c r="FR346" s="4"/>
      <c r="FS346" s="4"/>
      <c r="FT346" s="4"/>
      <c r="FU346" s="4"/>
      <c r="FV346" s="4"/>
      <c r="FW346" s="4"/>
      <c r="FX346" s="4"/>
      <c r="FY346" s="4"/>
      <c r="FZ346" s="4"/>
      <c r="GA346" s="4"/>
      <c r="GB346" s="4"/>
      <c r="GC346" s="4"/>
      <c r="GD346" s="4"/>
      <c r="GE346" s="4"/>
      <c r="GF346" s="4"/>
      <c r="GG346" s="4"/>
      <c r="GH346" s="4"/>
      <c r="GI346" s="4"/>
      <c r="GJ346" s="4"/>
      <c r="GK346" s="4"/>
      <c r="GL346" s="4"/>
      <c r="GM346" s="4"/>
      <c r="GN346" s="4"/>
      <c r="GO346" s="4"/>
      <c r="GP346" s="4"/>
      <c r="GQ346" s="4"/>
      <c r="GR346" s="4"/>
      <c r="GS346" s="4"/>
      <c r="GT346" s="4"/>
      <c r="GU346" s="4"/>
      <c r="GV346" s="4"/>
      <c r="GW346" s="4"/>
      <c r="GX346" s="4"/>
      <c r="GY346" s="4"/>
      <c r="GZ346" s="4"/>
      <c r="HA346" s="4"/>
      <c r="HB346" s="4"/>
      <c r="HC346" s="4"/>
      <c r="HD346" s="4"/>
      <c r="HE346" s="4"/>
      <c r="HF346" s="4"/>
      <c r="HG346" s="4"/>
      <c r="HH346" s="4"/>
      <c r="HI346" s="4"/>
      <c r="HJ346" s="4"/>
      <c r="HK346" s="4"/>
      <c r="HL346" s="4"/>
      <c r="HM346" s="4"/>
      <c r="HN346" s="4"/>
      <c r="HO346" s="4"/>
      <c r="HP346" s="4"/>
      <c r="HQ346" s="4"/>
    </row>
    <row r="347" spans="1:225" ht="23" x14ac:dyDescent="0.35">
      <c r="A347" s="35" t="s">
        <v>112</v>
      </c>
      <c r="C347" s="37">
        <v>253</v>
      </c>
      <c r="E347" s="76" t="s">
        <v>70</v>
      </c>
      <c r="F347" s="24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6"/>
      <c r="BE347" s="4"/>
      <c r="BF347" s="22"/>
      <c r="BG347" s="22"/>
      <c r="BH347" s="22"/>
      <c r="BI347" s="22"/>
      <c r="BJ347" s="22"/>
      <c r="BK347" s="22"/>
      <c r="BL347" s="22"/>
      <c r="BM347" s="22"/>
      <c r="BN347" s="22"/>
      <c r="BO347" s="22"/>
      <c r="BP347" s="22"/>
      <c r="BQ347" s="22"/>
      <c r="BR347" s="4"/>
      <c r="BS347" s="4"/>
      <c r="BT347" s="4"/>
      <c r="BU347" s="4"/>
      <c r="BV347" s="4"/>
      <c r="BW347" s="4"/>
      <c r="BX347" s="4"/>
      <c r="BY347" s="4"/>
      <c r="BZ347" s="4"/>
      <c r="CA347" s="4"/>
      <c r="CB347" s="4"/>
      <c r="CC347" s="4"/>
      <c r="CD347" s="4"/>
      <c r="CE347" s="4"/>
      <c r="CF347" s="4"/>
      <c r="CG347" s="4"/>
      <c r="CH347" s="4"/>
      <c r="CI347" s="4"/>
      <c r="CJ347" s="4"/>
      <c r="CK347" s="4"/>
      <c r="CL347" s="4"/>
      <c r="CM347" s="4"/>
      <c r="CN347" s="4"/>
      <c r="CO347" s="4"/>
      <c r="CP347" s="4"/>
      <c r="CQ347" s="4"/>
      <c r="CR347" s="4"/>
      <c r="CS347" s="4"/>
      <c r="CT347" s="4"/>
      <c r="CU347" s="4"/>
      <c r="CV347" s="4"/>
      <c r="CW347" s="4"/>
      <c r="CX347" s="4"/>
      <c r="CY347" s="4"/>
      <c r="CZ347" s="4"/>
      <c r="DA347" s="4"/>
      <c r="DB347" s="4"/>
      <c r="DC347" s="4"/>
      <c r="DD347" s="4"/>
      <c r="DE347" s="4"/>
      <c r="DF347" s="4"/>
      <c r="DG347" s="4"/>
      <c r="DH347" s="4"/>
      <c r="DI347" s="4"/>
      <c r="DJ347" s="4"/>
      <c r="DK347" s="4"/>
      <c r="DL347" s="4"/>
      <c r="DM347" s="4"/>
      <c r="DN347" s="4"/>
      <c r="DO347" s="4"/>
      <c r="DP347" s="4"/>
      <c r="DQ347" s="4"/>
      <c r="DR347" s="4"/>
      <c r="DS347" s="4"/>
      <c r="DT347" s="4"/>
      <c r="DU347" s="4"/>
      <c r="DV347" s="4"/>
      <c r="DW347" s="4"/>
      <c r="DX347" s="4"/>
      <c r="DY347" s="4"/>
      <c r="DZ347" s="4"/>
      <c r="EA347" s="4"/>
      <c r="EB347" s="4"/>
      <c r="EC347" s="4"/>
      <c r="ED347" s="4"/>
      <c r="EE347" s="4"/>
      <c r="EF347" s="4"/>
      <c r="EG347" s="4"/>
      <c r="EH347" s="4"/>
      <c r="EI347" s="4"/>
      <c r="EJ347" s="4"/>
      <c r="EK347" s="4"/>
      <c r="EL347" s="4"/>
      <c r="EM347" s="4"/>
      <c r="EN347" s="4"/>
      <c r="EO347" s="4"/>
      <c r="EP347" s="4"/>
      <c r="EQ347" s="4"/>
      <c r="ER347" s="4"/>
      <c r="ES347" s="4"/>
      <c r="ET347" s="4"/>
      <c r="EU347" s="4"/>
      <c r="EV347" s="4"/>
      <c r="EW347" s="4"/>
      <c r="EX347" s="4"/>
      <c r="EY347" s="4"/>
      <c r="EZ347" s="4"/>
      <c r="FA347" s="4"/>
      <c r="FB347" s="4"/>
      <c r="FC347" s="4"/>
      <c r="FD347" s="4"/>
      <c r="FE347" s="4"/>
      <c r="FF347" s="4"/>
      <c r="FG347" s="4"/>
      <c r="FH347" s="4"/>
      <c r="FI347" s="4"/>
      <c r="FJ347" s="4"/>
      <c r="FK347" s="4"/>
      <c r="FL347" s="4"/>
      <c r="FM347" s="4"/>
      <c r="FN347" s="4"/>
      <c r="FO347" s="4"/>
      <c r="FP347" s="4"/>
      <c r="FQ347" s="4"/>
      <c r="FR347" s="4"/>
      <c r="FS347" s="4"/>
      <c r="FT347" s="4"/>
      <c r="FU347" s="4"/>
      <c r="FV347" s="4"/>
      <c r="FW347" s="4"/>
      <c r="FX347" s="4"/>
      <c r="FY347" s="4"/>
      <c r="FZ347" s="4"/>
      <c r="GA347" s="4"/>
      <c r="GB347" s="4"/>
      <c r="GC347" s="4"/>
      <c r="GD347" s="4"/>
      <c r="GE347" s="4"/>
      <c r="GF347" s="4"/>
      <c r="GG347" s="4"/>
      <c r="GH347" s="4"/>
      <c r="GI347" s="4"/>
      <c r="GJ347" s="4"/>
      <c r="GK347" s="4"/>
      <c r="GL347" s="4"/>
      <c r="GM347" s="4"/>
      <c r="GN347" s="4"/>
      <c r="GO347" s="4"/>
      <c r="GP347" s="4"/>
      <c r="GQ347" s="4"/>
      <c r="GR347" s="4"/>
      <c r="GS347" s="4"/>
      <c r="GT347" s="4"/>
      <c r="GU347" s="4"/>
      <c r="GV347" s="4"/>
      <c r="GW347" s="4"/>
      <c r="GX347" s="4"/>
      <c r="GY347" s="4"/>
      <c r="GZ347" s="4"/>
      <c r="HA347" s="4"/>
      <c r="HB347" s="4"/>
      <c r="HC347" s="4"/>
      <c r="HD347" s="4"/>
      <c r="HE347" s="4"/>
      <c r="HF347" s="4"/>
      <c r="HG347" s="4"/>
      <c r="HH347" s="4"/>
      <c r="HI347" s="4"/>
      <c r="HJ347" s="4"/>
      <c r="HK347" s="4"/>
      <c r="HL347" s="4"/>
      <c r="HM347" s="4"/>
      <c r="HN347" s="4"/>
      <c r="HO347" s="4"/>
      <c r="HP347" s="4"/>
      <c r="HQ347" s="4"/>
    </row>
    <row r="348" spans="1:225" ht="23" x14ac:dyDescent="0.35">
      <c r="A348" s="35" t="s">
        <v>113</v>
      </c>
      <c r="C348" s="37">
        <v>254</v>
      </c>
      <c r="E348" s="77" t="s">
        <v>71</v>
      </c>
      <c r="F348" s="30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2"/>
      <c r="BE348" s="4"/>
      <c r="BF348" s="22"/>
      <c r="BG348" s="22"/>
      <c r="BH348" s="22"/>
      <c r="BI348" s="22"/>
      <c r="BJ348" s="22"/>
      <c r="BK348" s="22"/>
      <c r="BL348" s="22"/>
      <c r="BM348" s="22"/>
      <c r="BN348" s="22"/>
      <c r="BO348" s="22"/>
      <c r="BP348" s="22"/>
      <c r="BQ348" s="22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4"/>
      <c r="CI348" s="4"/>
      <c r="CJ348" s="4"/>
      <c r="CK348" s="4"/>
      <c r="CL348" s="4"/>
      <c r="CM348" s="4"/>
      <c r="CN348" s="4"/>
      <c r="CO348" s="4"/>
      <c r="CP348" s="4"/>
      <c r="CQ348" s="4"/>
      <c r="CR348" s="4"/>
      <c r="CS348" s="4"/>
      <c r="CT348" s="4"/>
      <c r="CU348" s="4"/>
      <c r="CV348" s="4"/>
      <c r="CW348" s="4"/>
      <c r="CX348" s="4"/>
      <c r="CY348" s="4"/>
      <c r="CZ348" s="4"/>
      <c r="DA348" s="4"/>
      <c r="DB348" s="4"/>
      <c r="DC348" s="4"/>
      <c r="DD348" s="4"/>
      <c r="DE348" s="4"/>
      <c r="DF348" s="4"/>
      <c r="DG348" s="4"/>
      <c r="DH348" s="4"/>
      <c r="DI348" s="4"/>
      <c r="DJ348" s="4"/>
      <c r="DK348" s="4"/>
      <c r="DL348" s="4"/>
      <c r="DM348" s="4"/>
      <c r="DN348" s="4"/>
      <c r="DO348" s="4"/>
      <c r="DP348" s="4"/>
      <c r="DQ348" s="4"/>
      <c r="DR348" s="4"/>
      <c r="DS348" s="4"/>
      <c r="DT348" s="4"/>
      <c r="DU348" s="4"/>
      <c r="DV348" s="4"/>
      <c r="DW348" s="4"/>
      <c r="DX348" s="4"/>
      <c r="DY348" s="4"/>
      <c r="DZ348" s="4"/>
      <c r="EA348" s="4"/>
      <c r="EB348" s="4"/>
      <c r="EC348" s="4"/>
      <c r="ED348" s="4"/>
      <c r="EE348" s="4"/>
      <c r="EF348" s="4"/>
      <c r="EG348" s="4"/>
      <c r="EH348" s="4"/>
      <c r="EI348" s="4"/>
      <c r="EJ348" s="4"/>
      <c r="EK348" s="4"/>
      <c r="EL348" s="4"/>
      <c r="EM348" s="4"/>
      <c r="EN348" s="4"/>
      <c r="EO348" s="4"/>
      <c r="EP348" s="4"/>
      <c r="EQ348" s="4"/>
      <c r="ER348" s="4"/>
      <c r="ES348" s="4"/>
      <c r="ET348" s="4"/>
      <c r="EU348" s="4"/>
      <c r="EV348" s="4"/>
      <c r="EW348" s="4"/>
      <c r="EX348" s="4"/>
      <c r="EY348" s="4"/>
      <c r="EZ348" s="4"/>
      <c r="FA348" s="4"/>
      <c r="FB348" s="4"/>
      <c r="FC348" s="4"/>
      <c r="FD348" s="4"/>
      <c r="FE348" s="4"/>
      <c r="FF348" s="4"/>
      <c r="FG348" s="4"/>
      <c r="FH348" s="4"/>
      <c r="FI348" s="4"/>
      <c r="FJ348" s="4"/>
      <c r="FK348" s="4"/>
      <c r="FL348" s="4"/>
      <c r="FM348" s="4"/>
      <c r="FN348" s="4"/>
      <c r="FO348" s="4"/>
      <c r="FP348" s="4"/>
      <c r="FQ348" s="4"/>
      <c r="FR348" s="4"/>
      <c r="FS348" s="4"/>
      <c r="FT348" s="4"/>
      <c r="FU348" s="4"/>
      <c r="FV348" s="4"/>
      <c r="FW348" s="4"/>
      <c r="FX348" s="4"/>
      <c r="FY348" s="4"/>
      <c r="FZ348" s="4"/>
      <c r="GA348" s="4"/>
      <c r="GB348" s="4"/>
      <c r="GC348" s="4"/>
      <c r="GD348" s="4"/>
      <c r="GE348" s="4"/>
      <c r="GF348" s="4"/>
      <c r="GG348" s="4"/>
      <c r="GH348" s="4"/>
      <c r="GI348" s="4"/>
      <c r="GJ348" s="4"/>
      <c r="GK348" s="4"/>
      <c r="GL348" s="4"/>
      <c r="GM348" s="4"/>
      <c r="GN348" s="4"/>
      <c r="GO348" s="4"/>
      <c r="GP348" s="4"/>
      <c r="GQ348" s="4"/>
      <c r="GR348" s="4"/>
      <c r="GS348" s="4"/>
      <c r="GT348" s="4"/>
      <c r="GU348" s="4"/>
      <c r="GV348" s="4"/>
      <c r="GW348" s="4"/>
      <c r="GX348" s="4"/>
      <c r="GY348" s="4"/>
      <c r="GZ348" s="4"/>
      <c r="HA348" s="4"/>
      <c r="HB348" s="4"/>
      <c r="HC348" s="4"/>
      <c r="HD348" s="4"/>
      <c r="HE348" s="4"/>
      <c r="HF348" s="4"/>
      <c r="HG348" s="4"/>
      <c r="HH348" s="4"/>
      <c r="HI348" s="4"/>
      <c r="HJ348" s="4"/>
      <c r="HK348" s="4"/>
      <c r="HL348" s="4"/>
      <c r="HM348" s="4"/>
      <c r="HN348" s="4"/>
      <c r="HO348" s="4"/>
      <c r="HP348" s="4"/>
      <c r="HQ348" s="4"/>
    </row>
    <row r="349" spans="1:225" ht="14.5" x14ac:dyDescent="0.35">
      <c r="C349" s="37"/>
    </row>
    <row r="350" spans="1:225" ht="14.5" x14ac:dyDescent="0.35">
      <c r="C350" s="37"/>
    </row>
    <row r="351" spans="1:225" ht="14.5" hidden="1" x14ac:dyDescent="0.35">
      <c r="C351" s="37"/>
    </row>
  </sheetData>
  <mergeCells count="5">
    <mergeCell ref="F5:Q5"/>
    <mergeCell ref="S5:AD5"/>
    <mergeCell ref="AF5:AQ5"/>
    <mergeCell ref="AS5:BD5"/>
    <mergeCell ref="F342:Q342"/>
  </mergeCells>
  <dataValidations count="1">
    <dataValidation type="custom" allowBlank="1" showInputMessage="1" showErrorMessage="1" sqref="F341:XFD344 F1:XFD7 A1:E1048576" xr:uid="{CCA7EC38-5F93-4E6F-AE26-1059E0E243BD}">
      <formula1>0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59BF5-B01A-4779-A544-CEB7777E3C2F}">
  <sheetPr>
    <tabColor rgb="FFEBF1DE"/>
  </sheetPr>
  <dimension ref="A1:HQ351"/>
  <sheetViews>
    <sheetView showGridLines="0" zoomScale="75" zoomScaleNormal="75" workbookViewId="0">
      <pane xSplit="5" ySplit="7" topLeftCell="F8" activePane="bottomRight" state="frozen"/>
      <selection pane="topRight" activeCell="F1" sqref="F1"/>
      <selection pane="bottomLeft" activeCell="A8" sqref="A8"/>
      <selection pane="bottomRight"/>
    </sheetView>
  </sheetViews>
  <sheetFormatPr baseColWidth="10" defaultColWidth="0" defaultRowHeight="15" customHeight="1" zeroHeight="1" x14ac:dyDescent="0.35"/>
  <cols>
    <col min="1" max="1" width="11.7265625" style="35" hidden="1" customWidth="1"/>
    <col min="2" max="2" width="11.81640625" style="35" hidden="1" customWidth="1"/>
    <col min="3" max="3" width="4.7265625" style="35" hidden="1" customWidth="1"/>
    <col min="4" max="4" width="4.7265625" customWidth="1"/>
    <col min="5" max="5" width="81" style="1" customWidth="1"/>
    <col min="6" max="17" width="15.7265625" style="4" customWidth="1"/>
    <col min="18" max="18" width="3.7265625" style="4" customWidth="1"/>
    <col min="19" max="30" width="15.7265625" style="4" customWidth="1"/>
    <col min="31" max="31" width="3.7265625" style="4" customWidth="1"/>
    <col min="32" max="43" width="15.7265625" style="4" customWidth="1"/>
    <col min="44" max="44" width="3.7265625" style="4" customWidth="1"/>
    <col min="45" max="56" width="15.7265625" style="4" customWidth="1"/>
    <col min="57" max="57" width="9.1796875" customWidth="1"/>
    <col min="58" max="225" width="0" hidden="1" customWidth="1"/>
    <col min="226" max="265" width="9.1796875" hidden="1" customWidth="1"/>
    <col min="266" max="16384" width="9.1796875" hidden="1"/>
  </cols>
  <sheetData>
    <row r="1" spans="1:56" s="78" customFormat="1" ht="22" customHeight="1" thickTop="1" thickBot="1" x14ac:dyDescent="0.4">
      <c r="A1" s="141"/>
      <c r="B1" s="141"/>
      <c r="C1" s="141"/>
      <c r="F1" s="143"/>
      <c r="G1" s="143"/>
      <c r="H1" s="143"/>
      <c r="I1" s="143"/>
      <c r="J1" s="3"/>
      <c r="K1" s="3"/>
      <c r="L1" s="3"/>
      <c r="M1" s="3"/>
      <c r="N1" s="143"/>
      <c r="O1" s="143"/>
      <c r="P1" s="143"/>
      <c r="Q1" s="144"/>
      <c r="T1" s="143"/>
      <c r="U1" s="143"/>
      <c r="V1" s="143"/>
      <c r="W1" s="3"/>
      <c r="X1" s="3"/>
      <c r="Y1" s="3"/>
      <c r="Z1" s="3"/>
      <c r="AA1" s="143"/>
      <c r="AB1" s="143"/>
      <c r="AC1" s="143"/>
      <c r="AD1" s="144"/>
      <c r="AG1" s="143"/>
      <c r="AH1" s="143"/>
      <c r="AI1" s="143"/>
      <c r="AJ1" s="3"/>
      <c r="AK1" s="3"/>
      <c r="AL1" s="3"/>
      <c r="AM1" s="3"/>
      <c r="AN1" s="143"/>
      <c r="AO1" s="143"/>
      <c r="AP1" s="143"/>
      <c r="AQ1" s="144"/>
      <c r="AT1" s="143"/>
      <c r="AU1" s="143"/>
      <c r="AV1" s="143"/>
      <c r="AW1" s="3"/>
      <c r="AX1" s="3"/>
      <c r="AY1" s="3"/>
      <c r="AZ1" s="3"/>
      <c r="BA1" s="143"/>
      <c r="BB1" s="143"/>
      <c r="BC1" s="143"/>
      <c r="BD1" s="144"/>
    </row>
    <row r="2" spans="1:56" s="78" customFormat="1" ht="22" customHeight="1" thickTop="1" x14ac:dyDescent="0.35">
      <c r="A2" s="141"/>
      <c r="B2" s="141"/>
      <c r="C2" s="141"/>
      <c r="F2" s="143"/>
      <c r="G2" s="143"/>
      <c r="H2" s="145"/>
      <c r="I2" s="145"/>
      <c r="J2" s="3"/>
      <c r="K2" s="3"/>
      <c r="L2" s="3"/>
      <c r="M2" s="3"/>
      <c r="N2" s="145"/>
      <c r="O2" s="145"/>
      <c r="P2" s="145"/>
      <c r="Q2" s="146"/>
      <c r="S2" s="147"/>
      <c r="T2" s="148"/>
      <c r="U2" s="145"/>
      <c r="V2" s="145"/>
      <c r="W2" s="3"/>
      <c r="X2" s="3"/>
      <c r="Y2" s="3"/>
      <c r="Z2" s="3"/>
      <c r="AA2" s="145"/>
      <c r="AB2" s="145"/>
      <c r="AC2" s="145"/>
      <c r="AD2" s="146"/>
      <c r="AF2" s="2"/>
      <c r="AG2" s="148"/>
      <c r="AH2" s="145"/>
      <c r="AI2" s="145"/>
      <c r="AJ2" s="3"/>
      <c r="AK2" s="3"/>
      <c r="AL2" s="3"/>
      <c r="AM2" s="3"/>
      <c r="AN2" s="145"/>
      <c r="AO2" s="145"/>
      <c r="AP2" s="145"/>
      <c r="AQ2" s="146"/>
      <c r="AS2" s="2"/>
      <c r="AT2" s="148"/>
      <c r="AU2" s="145"/>
      <c r="AV2" s="145"/>
      <c r="AW2" s="3"/>
      <c r="AX2" s="3"/>
      <c r="AY2" s="3"/>
      <c r="AZ2" s="3"/>
      <c r="BA2" s="145"/>
      <c r="BB2" s="145"/>
      <c r="BC2" s="145"/>
      <c r="BD2" s="146"/>
    </row>
    <row r="3" spans="1:56" s="78" customFormat="1" ht="22" customHeight="1" x14ac:dyDescent="0.35">
      <c r="A3" s="141"/>
      <c r="B3" s="141"/>
      <c r="C3" s="141"/>
      <c r="E3" s="61"/>
      <c r="F3" s="149"/>
      <c r="G3" s="149"/>
      <c r="H3" s="2"/>
      <c r="I3" s="2"/>
      <c r="J3" s="2"/>
      <c r="K3" s="3"/>
      <c r="L3" s="3"/>
      <c r="M3" s="3"/>
      <c r="N3" s="3"/>
      <c r="O3" s="3"/>
      <c r="P3" s="3"/>
      <c r="Q3" s="3"/>
      <c r="S3" s="149"/>
      <c r="T3" s="150"/>
      <c r="U3" s="2"/>
      <c r="V3" s="2"/>
      <c r="W3" s="2"/>
      <c r="X3" s="3"/>
      <c r="Y3" s="3"/>
      <c r="Z3" s="3"/>
      <c r="AA3" s="3"/>
      <c r="AB3" s="3"/>
      <c r="AC3" s="3"/>
      <c r="AD3" s="3"/>
      <c r="AF3" s="149"/>
      <c r="AG3" s="149"/>
      <c r="AH3" s="2"/>
      <c r="AI3" s="2"/>
      <c r="AJ3" s="2"/>
      <c r="AK3" s="3"/>
      <c r="AL3" s="3"/>
      <c r="AM3" s="3"/>
      <c r="AN3" s="3"/>
      <c r="AO3" s="3"/>
      <c r="AP3" s="3"/>
      <c r="AQ3" s="3"/>
      <c r="AS3" s="149"/>
      <c r="AT3" s="149"/>
      <c r="AU3" s="2"/>
      <c r="AV3" s="2"/>
      <c r="AW3" s="2"/>
      <c r="AX3" s="3"/>
      <c r="AY3" s="3"/>
      <c r="AZ3" s="3"/>
      <c r="BA3" s="3"/>
      <c r="BB3" s="3"/>
      <c r="BC3" s="3"/>
      <c r="BD3" s="3"/>
    </row>
    <row r="4" spans="1:56" s="78" customFormat="1" ht="22" customHeight="1" x14ac:dyDescent="0.35">
      <c r="A4" s="141"/>
      <c r="B4" s="141"/>
      <c r="C4" s="141"/>
      <c r="E4" s="151"/>
      <c r="F4" s="147"/>
      <c r="G4" s="147"/>
      <c r="H4" s="147"/>
      <c r="I4" s="147"/>
      <c r="J4" s="147"/>
      <c r="K4" s="147"/>
      <c r="L4" s="147"/>
      <c r="M4" s="147"/>
      <c r="N4" s="147"/>
      <c r="O4" s="147"/>
      <c r="P4" s="147"/>
      <c r="Q4" s="147"/>
      <c r="R4" s="147"/>
      <c r="S4" s="147"/>
      <c r="T4" s="147"/>
      <c r="U4" s="147"/>
      <c r="V4" s="147"/>
      <c r="W4" s="147"/>
      <c r="X4" s="147"/>
      <c r="Y4" s="147"/>
      <c r="Z4" s="147"/>
      <c r="AA4" s="147"/>
      <c r="AB4" s="147"/>
      <c r="AC4" s="147"/>
      <c r="AD4" s="147"/>
      <c r="AE4" s="147"/>
      <c r="AF4" s="147"/>
      <c r="AG4" s="147"/>
      <c r="AH4" s="147"/>
      <c r="AI4" s="147"/>
      <c r="AJ4" s="147"/>
      <c r="AK4" s="147"/>
      <c r="AL4" s="147"/>
      <c r="AM4" s="147"/>
      <c r="AN4" s="147"/>
      <c r="AO4" s="147"/>
      <c r="AP4" s="147"/>
      <c r="AQ4" s="147"/>
      <c r="AR4" s="147"/>
      <c r="AS4" s="147"/>
      <c r="AT4" s="147"/>
      <c r="AU4" s="147"/>
      <c r="AV4" s="147"/>
      <c r="AW4" s="147"/>
      <c r="AX4" s="147"/>
      <c r="AY4" s="147"/>
      <c r="AZ4" s="147"/>
      <c r="BA4" s="147"/>
      <c r="BB4" s="147"/>
      <c r="BC4" s="147"/>
      <c r="BD4" s="147"/>
    </row>
    <row r="5" spans="1:56" s="78" customFormat="1" ht="22" customHeight="1" thickBot="1" x14ac:dyDescent="0.4">
      <c r="A5" s="141"/>
      <c r="B5" s="141"/>
      <c r="C5" s="141"/>
      <c r="E5" s="36" t="str">
        <f>ÁREAS!$F$22</f>
        <v>Syndicated.</v>
      </c>
      <c r="F5" s="401" t="str">
        <f>+IDIOMA!$H$17</f>
        <v>New Business Booked Volume</v>
      </c>
      <c r="G5" s="401"/>
      <c r="H5" s="401"/>
      <c r="I5" s="401"/>
      <c r="J5" s="401"/>
      <c r="K5" s="401"/>
      <c r="L5" s="401"/>
      <c r="M5" s="401"/>
      <c r="N5" s="401"/>
      <c r="O5" s="401"/>
      <c r="P5" s="401"/>
      <c r="Q5" s="401"/>
      <c r="S5" s="401" t="str">
        <f>+IDIOMA!$H$18</f>
        <v>New Business Intermediation / Facilitation / Advisory Volume</v>
      </c>
      <c r="T5" s="401"/>
      <c r="U5" s="401"/>
      <c r="V5" s="401"/>
      <c r="W5" s="401"/>
      <c r="X5" s="401"/>
      <c r="Y5" s="401"/>
      <c r="Z5" s="401"/>
      <c r="AA5" s="401"/>
      <c r="AB5" s="401"/>
      <c r="AC5" s="401"/>
      <c r="AD5" s="401"/>
      <c r="AF5" s="401" t="str">
        <f>+IDIOMA!$H$19</f>
        <v>New Business # Deals</v>
      </c>
      <c r="AG5" s="401"/>
      <c r="AH5" s="401"/>
      <c r="AI5" s="401"/>
      <c r="AJ5" s="401"/>
      <c r="AK5" s="401"/>
      <c r="AL5" s="401"/>
      <c r="AM5" s="401"/>
      <c r="AN5" s="401"/>
      <c r="AO5" s="401"/>
      <c r="AP5" s="401"/>
      <c r="AQ5" s="401"/>
      <c r="AS5" s="401" t="str">
        <f>+IDIOMA!$H$20</f>
        <v>Stock # Deals</v>
      </c>
      <c r="AT5" s="401"/>
      <c r="AU5" s="401"/>
      <c r="AV5" s="401"/>
      <c r="AW5" s="401"/>
      <c r="AX5" s="401"/>
      <c r="AY5" s="401"/>
      <c r="AZ5" s="401"/>
      <c r="BA5" s="401"/>
      <c r="BB5" s="401"/>
      <c r="BC5" s="401"/>
      <c r="BD5" s="401"/>
    </row>
    <row r="6" spans="1:56" s="78" customFormat="1" ht="22" customHeight="1" thickTop="1" x14ac:dyDescent="0.35">
      <c r="A6" s="141"/>
      <c r="B6" s="141"/>
      <c r="C6" s="141"/>
      <c r="E6" s="152"/>
      <c r="F6" s="147"/>
      <c r="G6" s="147"/>
      <c r="H6" s="147"/>
      <c r="I6" s="147"/>
      <c r="J6" s="147"/>
      <c r="K6" s="147"/>
      <c r="L6" s="147"/>
      <c r="M6" s="147"/>
      <c r="N6" s="147"/>
      <c r="O6" s="147"/>
      <c r="P6" s="147"/>
      <c r="Q6" s="147"/>
      <c r="R6" s="147"/>
      <c r="S6" s="147"/>
      <c r="T6" s="147"/>
      <c r="U6" s="147"/>
      <c r="V6" s="147"/>
      <c r="W6" s="147"/>
      <c r="X6" s="147"/>
      <c r="Y6" s="147"/>
      <c r="Z6" s="147"/>
      <c r="AA6" s="147"/>
      <c r="AB6" s="147"/>
      <c r="AC6" s="147"/>
      <c r="AD6" s="147"/>
      <c r="AE6" s="147"/>
      <c r="AF6" s="147"/>
      <c r="AG6" s="147"/>
      <c r="AH6" s="147"/>
      <c r="AI6" s="147"/>
      <c r="AJ6" s="147"/>
      <c r="AK6" s="147"/>
      <c r="AL6" s="147"/>
      <c r="AM6" s="147"/>
      <c r="AN6" s="147"/>
      <c r="AO6" s="147"/>
      <c r="AP6" s="147"/>
      <c r="AQ6" s="147"/>
      <c r="AR6" s="147"/>
      <c r="AS6" s="147"/>
      <c r="AT6" s="147"/>
      <c r="AU6" s="147"/>
      <c r="AV6" s="147"/>
      <c r="AW6" s="147"/>
      <c r="AX6" s="147"/>
      <c r="AY6" s="147"/>
      <c r="AZ6" s="147"/>
      <c r="BA6" s="147"/>
      <c r="BB6" s="147"/>
      <c r="BC6" s="147"/>
      <c r="BD6" s="147"/>
    </row>
    <row r="7" spans="1:56" s="78" customFormat="1" ht="24" customHeight="1" x14ac:dyDescent="0.35">
      <c r="A7" s="141" t="s">
        <v>368</v>
      </c>
      <c r="B7" s="141" t="s">
        <v>174</v>
      </c>
      <c r="C7" s="141" t="s">
        <v>369</v>
      </c>
      <c r="E7" s="5" t="str">
        <f>IDIOMA!D7</f>
        <v>(thousands of LC)</v>
      </c>
      <c r="F7" s="142" t="str">
        <f>IDIOMA!$H$3</f>
        <v>Jan</v>
      </c>
      <c r="G7" s="142" t="str">
        <f>IDIOMA!$H$4</f>
        <v>Feb</v>
      </c>
      <c r="H7" s="142" t="str">
        <f>IDIOMA!$H$5</f>
        <v>Mar</v>
      </c>
      <c r="I7" s="142" t="str">
        <f>IDIOMA!$H$6</f>
        <v>Apr</v>
      </c>
      <c r="J7" s="142" t="str">
        <f>IDIOMA!$H$7</f>
        <v>May</v>
      </c>
      <c r="K7" s="142" t="str">
        <f>IDIOMA!$H$8</f>
        <v>Jun</v>
      </c>
      <c r="L7" s="142" t="str">
        <f>IDIOMA!$H$9</f>
        <v>Jul</v>
      </c>
      <c r="M7" s="142" t="str">
        <f>IDIOMA!$H$10</f>
        <v>Aug</v>
      </c>
      <c r="N7" s="142" t="str">
        <f>IDIOMA!$H$11</f>
        <v>Sep</v>
      </c>
      <c r="O7" s="142" t="str">
        <f>IDIOMA!$H$12</f>
        <v>Oct</v>
      </c>
      <c r="P7" s="142" t="str">
        <f>IDIOMA!$H$13</f>
        <v>Nov</v>
      </c>
      <c r="Q7" s="142" t="str">
        <f>IDIOMA!$H$14</f>
        <v>Dec</v>
      </c>
      <c r="S7" s="142" t="str">
        <f>IDIOMA!$H$3</f>
        <v>Jan</v>
      </c>
      <c r="T7" s="142" t="str">
        <f>IDIOMA!$H$4</f>
        <v>Feb</v>
      </c>
      <c r="U7" s="142" t="str">
        <f>IDIOMA!$H$5</f>
        <v>Mar</v>
      </c>
      <c r="V7" s="142" t="str">
        <f>IDIOMA!$H$6</f>
        <v>Apr</v>
      </c>
      <c r="W7" s="142" t="str">
        <f>IDIOMA!$H$7</f>
        <v>May</v>
      </c>
      <c r="X7" s="142" t="str">
        <f>IDIOMA!$H$8</f>
        <v>Jun</v>
      </c>
      <c r="Y7" s="142" t="str">
        <f>IDIOMA!$H$9</f>
        <v>Jul</v>
      </c>
      <c r="Z7" s="142" t="str">
        <f>IDIOMA!$H$10</f>
        <v>Aug</v>
      </c>
      <c r="AA7" s="142" t="str">
        <f>IDIOMA!$H$11</f>
        <v>Sep</v>
      </c>
      <c r="AB7" s="142" t="str">
        <f>IDIOMA!$H$12</f>
        <v>Oct</v>
      </c>
      <c r="AC7" s="142" t="str">
        <f>IDIOMA!$H$13</f>
        <v>Nov</v>
      </c>
      <c r="AD7" s="142" t="str">
        <f>IDIOMA!$H$14</f>
        <v>Dec</v>
      </c>
      <c r="AF7" s="142" t="str">
        <f>IDIOMA!$H$3</f>
        <v>Jan</v>
      </c>
      <c r="AG7" s="142" t="str">
        <f>IDIOMA!$H$4</f>
        <v>Feb</v>
      </c>
      <c r="AH7" s="142" t="str">
        <f>IDIOMA!$H$5</f>
        <v>Mar</v>
      </c>
      <c r="AI7" s="142" t="str">
        <f>IDIOMA!$H$6</f>
        <v>Apr</v>
      </c>
      <c r="AJ7" s="142" t="str">
        <f>IDIOMA!$H$7</f>
        <v>May</v>
      </c>
      <c r="AK7" s="142" t="str">
        <f>IDIOMA!$H$8</f>
        <v>Jun</v>
      </c>
      <c r="AL7" s="142" t="str">
        <f>IDIOMA!$H$9</f>
        <v>Jul</v>
      </c>
      <c r="AM7" s="142" t="str">
        <f>IDIOMA!$H$10</f>
        <v>Aug</v>
      </c>
      <c r="AN7" s="142" t="str">
        <f>IDIOMA!$H$11</f>
        <v>Sep</v>
      </c>
      <c r="AO7" s="142" t="str">
        <f>IDIOMA!$H$12</f>
        <v>Oct</v>
      </c>
      <c r="AP7" s="142" t="str">
        <f>IDIOMA!$H$13</f>
        <v>Nov</v>
      </c>
      <c r="AQ7" s="142" t="str">
        <f>IDIOMA!$H$14</f>
        <v>Dec</v>
      </c>
      <c r="AS7" s="142" t="str">
        <f>IDIOMA!$H$3</f>
        <v>Jan</v>
      </c>
      <c r="AT7" s="142" t="str">
        <f>IDIOMA!$H$4</f>
        <v>Feb</v>
      </c>
      <c r="AU7" s="142" t="str">
        <f>IDIOMA!$H$5</f>
        <v>Mar</v>
      </c>
      <c r="AV7" s="142" t="str">
        <f>IDIOMA!$H$6</f>
        <v>Apr</v>
      </c>
      <c r="AW7" s="142" t="str">
        <f>IDIOMA!$H$7</f>
        <v>May</v>
      </c>
      <c r="AX7" s="142" t="str">
        <f>IDIOMA!$H$8</f>
        <v>Jun</v>
      </c>
      <c r="AY7" s="142" t="str">
        <f>IDIOMA!$H$9</f>
        <v>Jul</v>
      </c>
      <c r="AZ7" s="142" t="str">
        <f>IDIOMA!$H$10</f>
        <v>Aug</v>
      </c>
      <c r="BA7" s="142" t="str">
        <f>IDIOMA!$H$11</f>
        <v>Sep</v>
      </c>
      <c r="BB7" s="142" t="str">
        <f>IDIOMA!$H$12</f>
        <v>Oct</v>
      </c>
      <c r="BC7" s="142" t="str">
        <f>IDIOMA!$H$13</f>
        <v>Nov</v>
      </c>
      <c r="BD7" s="142" t="str">
        <f>IDIOMA!$H$14</f>
        <v>Dec</v>
      </c>
    </row>
    <row r="8" spans="1:56" s="18" customFormat="1" ht="23" x14ac:dyDescent="0.35">
      <c r="A8" s="35"/>
      <c r="B8" s="35"/>
      <c r="C8" s="35"/>
      <c r="E8" s="12" t="s">
        <v>302</v>
      </c>
      <c r="F8" s="371">
        <f>SUM(F40:F49)+SUM(F51:F53)+SUM(F55:F59)+SUM(F65:F74)+SUM(F76:F78)+SUM(F80:F84)+SUM(F266:F275)+SUM(F101:F103)+SUM(F105:F109)+SUM(F115:F124)+SUM(F126:F128)+SUM(F130:F134)+SUM(F90:F99)+SUM(F152:F154)+SUM(F156:F160)+SUM(F141:F150)+SUM(F177:F179)+SUM(F181:F185)+SUM(F166:F175)+SUM(F202:F204)+SUM(F206:F210)+SUM(F191:F200)+SUM(F227:F229)+SUM(F231:F235)+SUM(F216:F225)+SUM(F252:F254)+SUM(F256:F260)+SUM(F241:F250)+SUM(F277:F279)+SUM(F281:F285)+SUM(F14:F23)+SUM(F25:F27)+SUM(F29:F33)+F12+F38+F63+F88+F113+F139+F164+F189+F214+F239+F264</f>
        <v>0</v>
      </c>
      <c r="G8" s="385">
        <f t="shared" ref="G8:Q8" si="0">SUM(G40:G49)+SUM(G51:G53)+SUM(G55:G59)+SUM(G65:G74)+SUM(G76:G78)+SUM(G80:G84)+SUM(G266:G275)+SUM(G101:G103)+SUM(G105:G109)+SUM(G115:G124)+SUM(G126:G128)+SUM(G130:G134)+SUM(G90:G99)+SUM(G152:G154)+SUM(G156:G160)+SUM(G141:G150)+SUM(G177:G179)+SUM(G181:G185)+SUM(G166:G175)+SUM(G202:G204)+SUM(G206:G210)+SUM(G191:G200)+SUM(G227:G229)+SUM(G231:G235)+SUM(G216:G225)+SUM(G252:G254)+SUM(G256:G260)+SUM(G241:G250)+SUM(G277:G279)+SUM(G281:G285)+SUM(G14:G23)+SUM(G25:G27)+SUM(G29:G33)+G12+G38+G63+G88+G113+G139+G164+G189+G214+G239+G264</f>
        <v>0</v>
      </c>
      <c r="H8" s="385">
        <f t="shared" si="0"/>
        <v>0</v>
      </c>
      <c r="I8" s="385">
        <f t="shared" si="0"/>
        <v>0</v>
      </c>
      <c r="J8" s="385">
        <f t="shared" si="0"/>
        <v>0</v>
      </c>
      <c r="K8" s="385">
        <f t="shared" si="0"/>
        <v>0</v>
      </c>
      <c r="L8" s="385">
        <f t="shared" si="0"/>
        <v>0</v>
      </c>
      <c r="M8" s="385">
        <f t="shared" si="0"/>
        <v>0</v>
      </c>
      <c r="N8" s="385">
        <f t="shared" si="0"/>
        <v>0</v>
      </c>
      <c r="O8" s="385">
        <f t="shared" si="0"/>
        <v>0</v>
      </c>
      <c r="P8" s="385">
        <f t="shared" si="0"/>
        <v>0</v>
      </c>
      <c r="Q8" s="378">
        <f t="shared" si="0"/>
        <v>0</v>
      </c>
      <c r="R8" s="17"/>
      <c r="S8" s="371">
        <f>SUM(S40:S49)+SUM(S51:S53)+SUM(S55:S59)+SUM(S65:S74)+SUM(S76:S78)+SUM(S80:S84)+SUM(S266:S275)+SUM(S101:S103)+SUM(S105:S109)+SUM(S115:S124)+SUM(S126:S128)+SUM(S130:S134)+SUM(S90:S99)+SUM(S152:S154)+SUM(S156:S160)+SUM(S141:S150)+SUM(S177:S179)+SUM(S181:S185)+SUM(S166:S175)+SUM(S202:S204)+SUM(S206:S210)+SUM(S191:S200)+SUM(S227:S229)+SUM(S231:S235)+SUM(S216:S225)+SUM(S252:S254)+SUM(S256:S260)+SUM(S241:S250)+SUM(S277:S279)+SUM(S281:S285)+SUM(S14:S23)+SUM(S25:S27)+SUM(S29:S33)+S12+S38+S63+S88+S113+S139+S164+S189+S214+S239+S264</f>
        <v>0</v>
      </c>
      <c r="T8" s="385">
        <f t="shared" ref="T8:AD8" si="1">SUM(T40:T49)+SUM(T51:T53)+SUM(T55:T59)+SUM(T65:T74)+SUM(T76:T78)+SUM(T80:T84)+SUM(T266:T275)+SUM(T101:T103)+SUM(T105:T109)+SUM(T115:T124)+SUM(T126:T128)+SUM(T130:T134)+SUM(T90:T99)+SUM(T152:T154)+SUM(T156:T160)+SUM(T141:T150)+SUM(T177:T179)+SUM(T181:T185)+SUM(T166:T175)+SUM(T202:T204)+SUM(T206:T210)+SUM(T191:T200)+SUM(T227:T229)+SUM(T231:T235)+SUM(T216:T225)+SUM(T252:T254)+SUM(T256:T260)+SUM(T241:T250)+SUM(T277:T279)+SUM(T281:T285)+SUM(T14:T23)+SUM(T25:T27)+SUM(T29:T33)+T12+T38+T63+T88+T113+T139+T164+T189+T214+T239+T264</f>
        <v>0</v>
      </c>
      <c r="U8" s="385">
        <f t="shared" si="1"/>
        <v>0</v>
      </c>
      <c r="V8" s="385">
        <f t="shared" si="1"/>
        <v>0</v>
      </c>
      <c r="W8" s="385">
        <f t="shared" si="1"/>
        <v>0</v>
      </c>
      <c r="X8" s="385">
        <f t="shared" si="1"/>
        <v>0</v>
      </c>
      <c r="Y8" s="385">
        <f t="shared" si="1"/>
        <v>0</v>
      </c>
      <c r="Z8" s="385">
        <f t="shared" si="1"/>
        <v>0</v>
      </c>
      <c r="AA8" s="385">
        <f t="shared" si="1"/>
        <v>0</v>
      </c>
      <c r="AB8" s="385">
        <f t="shared" si="1"/>
        <v>0</v>
      </c>
      <c r="AC8" s="385">
        <f t="shared" si="1"/>
        <v>0</v>
      </c>
      <c r="AD8" s="378">
        <f t="shared" si="1"/>
        <v>0</v>
      </c>
      <c r="AE8" s="17"/>
      <c r="AF8" s="371">
        <f>SUM(AF40:AF49)+SUM(AF51:AF53)+SUM(AF55:AF59)+SUM(AF65:AF74)+SUM(AF76:AF78)+SUM(AF80:AF84)+SUM(AF266:AF275)+SUM(AF101:AF103)+SUM(AF105:AF109)+SUM(AF115:AF124)+SUM(AF126:AF128)+SUM(AF130:AF134)+SUM(AF90:AF99)+SUM(AF152:AF154)+SUM(AF156:AF160)+SUM(AF141:AF150)+SUM(AF177:AF179)+SUM(AF181:AF185)+SUM(AF166:AF175)+SUM(AF202:AF204)+SUM(AF206:AF210)+SUM(AF191:AF200)+SUM(AF227:AF229)+SUM(AF231:AF235)+SUM(AF216:AF225)+SUM(AF252:AF254)+SUM(AF256:AF260)+SUM(AF241:AF250)+SUM(AF277:AF279)+SUM(AF281:AF285)+SUM(AF14:AF23)+SUM(AF25:AF27)+SUM(AF29:AF33)+AF12+AF38+AF63+AF88+AF113+AF139+AF164+AF189+AF214+AF239+AF264</f>
        <v>0</v>
      </c>
      <c r="AG8" s="385">
        <f t="shared" ref="AG8:AQ8" si="2">SUM(AG40:AG49)+SUM(AG51:AG53)+SUM(AG55:AG59)+SUM(AG65:AG74)+SUM(AG76:AG78)+SUM(AG80:AG84)+SUM(AG266:AG275)+SUM(AG101:AG103)+SUM(AG105:AG109)+SUM(AG115:AG124)+SUM(AG126:AG128)+SUM(AG130:AG134)+SUM(AG90:AG99)+SUM(AG152:AG154)+SUM(AG156:AG160)+SUM(AG141:AG150)+SUM(AG177:AG179)+SUM(AG181:AG185)+SUM(AG166:AG175)+SUM(AG202:AG204)+SUM(AG206:AG210)+SUM(AG191:AG200)+SUM(AG227:AG229)+SUM(AG231:AG235)+SUM(AG216:AG225)+SUM(AG252:AG254)+SUM(AG256:AG260)+SUM(AG241:AG250)+SUM(AG277:AG279)+SUM(AG281:AG285)+SUM(AG14:AG23)+SUM(AG25:AG27)+SUM(AG29:AG33)+AG12+AG38+AG63+AG88+AG113+AG139+AG164+AG189+AG214+AG239+AG264</f>
        <v>0</v>
      </c>
      <c r="AH8" s="385">
        <f t="shared" si="2"/>
        <v>0</v>
      </c>
      <c r="AI8" s="385">
        <f t="shared" si="2"/>
        <v>0</v>
      </c>
      <c r="AJ8" s="385">
        <f t="shared" si="2"/>
        <v>0</v>
      </c>
      <c r="AK8" s="385">
        <f t="shared" si="2"/>
        <v>0</v>
      </c>
      <c r="AL8" s="385">
        <f t="shared" si="2"/>
        <v>0</v>
      </c>
      <c r="AM8" s="385">
        <f t="shared" si="2"/>
        <v>0</v>
      </c>
      <c r="AN8" s="385">
        <f t="shared" si="2"/>
        <v>0</v>
      </c>
      <c r="AO8" s="385">
        <f t="shared" si="2"/>
        <v>0</v>
      </c>
      <c r="AP8" s="385">
        <f t="shared" si="2"/>
        <v>0</v>
      </c>
      <c r="AQ8" s="378">
        <f t="shared" si="2"/>
        <v>0</v>
      </c>
      <c r="AR8" s="17"/>
      <c r="AS8" s="371">
        <f>SUM(AS40:AS49)+SUM(AS51:AS53)+SUM(AS55:AS59)+SUM(AS65:AS74)+SUM(AS76:AS78)+SUM(AS80:AS84)+SUM(AS266:AS275)+SUM(AS101:AS103)+SUM(AS105:AS109)+SUM(AS115:AS124)+SUM(AS126:AS128)+SUM(AS130:AS134)+SUM(AS90:AS99)+SUM(AS152:AS154)+SUM(AS156:AS160)+SUM(AS141:AS150)+SUM(AS177:AS179)+SUM(AS181:AS185)+SUM(AS166:AS175)+SUM(AS202:AS204)+SUM(AS206:AS210)+SUM(AS191:AS200)+SUM(AS227:AS229)+SUM(AS231:AS235)+SUM(AS216:AS225)+SUM(AS252:AS254)+SUM(AS256:AS260)+SUM(AS241:AS250)+SUM(AS277:AS279)+SUM(AS281:AS285)+SUM(AS14:AS23)+SUM(AS25:AS27)+SUM(AS29:AS33)+AS12+AS38+AS63+AS88+AS113+AS139+AS164+AS189+AS214+AS239+AS264</f>
        <v>0</v>
      </c>
      <c r="AT8" s="385">
        <f t="shared" ref="AT8:BD8" si="3">SUM(AT40:AT49)+SUM(AT51:AT53)+SUM(AT55:AT59)+SUM(AT65:AT74)+SUM(AT76:AT78)+SUM(AT80:AT84)+SUM(AT266:AT275)+SUM(AT101:AT103)+SUM(AT105:AT109)+SUM(AT115:AT124)+SUM(AT126:AT128)+SUM(AT130:AT134)+SUM(AT90:AT99)+SUM(AT152:AT154)+SUM(AT156:AT160)+SUM(AT141:AT150)+SUM(AT177:AT179)+SUM(AT181:AT185)+SUM(AT166:AT175)+SUM(AT202:AT204)+SUM(AT206:AT210)+SUM(AT191:AT200)+SUM(AT227:AT229)+SUM(AT231:AT235)+SUM(AT216:AT225)+SUM(AT252:AT254)+SUM(AT256:AT260)+SUM(AT241:AT250)+SUM(AT277:AT279)+SUM(AT281:AT285)+SUM(AT14:AT23)+SUM(AT25:AT27)+SUM(AT29:AT33)+AT12+AT38+AT63+AT88+AT113+AT139+AT164+AT189+AT214+AT239+AT264</f>
        <v>0</v>
      </c>
      <c r="AU8" s="385">
        <f t="shared" si="3"/>
        <v>0</v>
      </c>
      <c r="AV8" s="385">
        <f t="shared" si="3"/>
        <v>0</v>
      </c>
      <c r="AW8" s="385">
        <f t="shared" si="3"/>
        <v>0</v>
      </c>
      <c r="AX8" s="385">
        <f t="shared" si="3"/>
        <v>0</v>
      </c>
      <c r="AY8" s="385">
        <f t="shared" si="3"/>
        <v>0</v>
      </c>
      <c r="AZ8" s="385">
        <f t="shared" si="3"/>
        <v>0</v>
      </c>
      <c r="BA8" s="385">
        <f t="shared" si="3"/>
        <v>0</v>
      </c>
      <c r="BB8" s="385">
        <f t="shared" si="3"/>
        <v>0</v>
      </c>
      <c r="BC8" s="385">
        <f t="shared" si="3"/>
        <v>0</v>
      </c>
      <c r="BD8" s="378">
        <f t="shared" si="3"/>
        <v>0</v>
      </c>
    </row>
    <row r="9" spans="1:56" ht="23" x14ac:dyDescent="0.35">
      <c r="E9" s="45" t="s">
        <v>36</v>
      </c>
      <c r="F9" s="372"/>
      <c r="G9" s="386"/>
      <c r="H9" s="386"/>
      <c r="I9" s="386"/>
      <c r="J9" s="386"/>
      <c r="K9" s="386"/>
      <c r="L9" s="386"/>
      <c r="M9" s="386"/>
      <c r="N9" s="386"/>
      <c r="O9" s="386"/>
      <c r="P9" s="386"/>
      <c r="Q9" s="379"/>
      <c r="R9" s="7"/>
      <c r="S9" s="372"/>
      <c r="T9" s="386"/>
      <c r="U9" s="386"/>
      <c r="V9" s="386"/>
      <c r="W9" s="386"/>
      <c r="X9" s="386"/>
      <c r="Y9" s="386"/>
      <c r="Z9" s="386"/>
      <c r="AA9" s="386"/>
      <c r="AB9" s="386"/>
      <c r="AC9" s="386"/>
      <c r="AD9" s="379"/>
      <c r="AE9" s="7"/>
      <c r="AF9" s="372"/>
      <c r="AG9" s="386"/>
      <c r="AH9" s="386"/>
      <c r="AI9" s="386"/>
      <c r="AJ9" s="386"/>
      <c r="AK9" s="386"/>
      <c r="AL9" s="386"/>
      <c r="AM9" s="386"/>
      <c r="AN9" s="386"/>
      <c r="AO9" s="386"/>
      <c r="AP9" s="386"/>
      <c r="AQ9" s="379"/>
      <c r="AR9" s="7"/>
      <c r="AS9" s="372"/>
      <c r="AT9" s="386"/>
      <c r="AU9" s="386"/>
      <c r="AV9" s="386"/>
      <c r="AW9" s="386"/>
      <c r="AX9" s="386"/>
      <c r="AY9" s="386"/>
      <c r="AZ9" s="386"/>
      <c r="BA9" s="386"/>
      <c r="BB9" s="386"/>
      <c r="BC9" s="386"/>
      <c r="BD9" s="379"/>
    </row>
    <row r="10" spans="1:56" ht="23" x14ac:dyDescent="0.35">
      <c r="B10" s="57"/>
      <c r="C10" s="57"/>
      <c r="E10" s="46" t="s">
        <v>200</v>
      </c>
      <c r="F10" s="327"/>
      <c r="G10" s="326"/>
      <c r="H10" s="326"/>
      <c r="I10" s="326"/>
      <c r="J10" s="326"/>
      <c r="K10" s="326"/>
      <c r="L10" s="326"/>
      <c r="M10" s="326"/>
      <c r="N10" s="326"/>
      <c r="O10" s="326"/>
      <c r="P10" s="326"/>
      <c r="Q10" s="9"/>
      <c r="R10" s="7"/>
      <c r="S10" s="327"/>
      <c r="T10" s="326"/>
      <c r="U10" s="326"/>
      <c r="V10" s="326"/>
      <c r="W10" s="326"/>
      <c r="X10" s="326"/>
      <c r="Y10" s="326"/>
      <c r="Z10" s="326"/>
      <c r="AA10" s="326"/>
      <c r="AB10" s="326"/>
      <c r="AC10" s="326"/>
      <c r="AD10" s="9"/>
      <c r="AE10" s="7"/>
      <c r="AF10" s="327"/>
      <c r="AG10" s="326"/>
      <c r="AH10" s="326"/>
      <c r="AI10" s="326"/>
      <c r="AJ10" s="326"/>
      <c r="AK10" s="326"/>
      <c r="AL10" s="326"/>
      <c r="AM10" s="326"/>
      <c r="AN10" s="326"/>
      <c r="AO10" s="326"/>
      <c r="AP10" s="326"/>
      <c r="AQ10" s="9"/>
      <c r="AR10" s="7"/>
      <c r="AS10" s="327"/>
      <c r="AT10" s="326"/>
      <c r="AU10" s="326"/>
      <c r="AV10" s="326"/>
      <c r="AW10" s="326"/>
      <c r="AX10" s="326"/>
      <c r="AY10" s="326"/>
      <c r="AZ10" s="326"/>
      <c r="BA10" s="326"/>
      <c r="BB10" s="326"/>
      <c r="BC10" s="326"/>
      <c r="BD10" s="9"/>
    </row>
    <row r="11" spans="1:56" ht="23" x14ac:dyDescent="0.35">
      <c r="B11" s="57"/>
      <c r="C11" s="57"/>
      <c r="E11" s="262" t="s">
        <v>202</v>
      </c>
      <c r="F11" s="373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380"/>
      <c r="R11" s="7"/>
      <c r="S11" s="373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380"/>
      <c r="AE11" s="7"/>
      <c r="AF11" s="373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380"/>
      <c r="AR11" s="7"/>
      <c r="AS11" s="373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380"/>
    </row>
    <row r="12" spans="1:56" ht="23" x14ac:dyDescent="0.35">
      <c r="A12" s="37" t="s">
        <v>35</v>
      </c>
      <c r="B12" s="37" t="s">
        <v>175</v>
      </c>
      <c r="C12" s="37">
        <v>1</v>
      </c>
      <c r="E12" s="47" t="s">
        <v>308</v>
      </c>
      <c r="F12" s="374"/>
      <c r="G12" s="39"/>
      <c r="H12" s="39"/>
      <c r="I12" s="39"/>
      <c r="J12" s="39"/>
      <c r="K12" s="39"/>
      <c r="L12" s="39"/>
      <c r="M12" s="39"/>
      <c r="N12" s="39"/>
      <c r="O12" s="39"/>
      <c r="P12" s="39"/>
      <c r="Q12" s="381"/>
      <c r="R12" s="7"/>
      <c r="S12" s="390"/>
      <c r="T12" s="391"/>
      <c r="U12" s="391"/>
      <c r="V12" s="391"/>
      <c r="W12" s="391"/>
      <c r="X12" s="391"/>
      <c r="Y12" s="391"/>
      <c r="Z12" s="391"/>
      <c r="AA12" s="391"/>
      <c r="AB12" s="391"/>
      <c r="AC12" s="391"/>
      <c r="AD12" s="392"/>
      <c r="AE12" s="7"/>
      <c r="AF12" s="374"/>
      <c r="AG12" s="39"/>
      <c r="AH12" s="39"/>
      <c r="AI12" s="39"/>
      <c r="AJ12" s="39"/>
      <c r="AK12" s="39"/>
      <c r="AL12" s="39"/>
      <c r="AM12" s="39"/>
      <c r="AN12" s="39"/>
      <c r="AO12" s="39"/>
      <c r="AP12" s="39"/>
      <c r="AQ12" s="381"/>
      <c r="AR12" s="7"/>
      <c r="AS12" s="374"/>
      <c r="AT12" s="39"/>
      <c r="AU12" s="39"/>
      <c r="AV12" s="39"/>
      <c r="AW12" s="39"/>
      <c r="AX12" s="39"/>
      <c r="AY12" s="39"/>
      <c r="AZ12" s="39"/>
      <c r="BA12" s="39"/>
      <c r="BB12" s="39"/>
      <c r="BC12" s="39"/>
      <c r="BD12" s="381"/>
    </row>
    <row r="13" spans="1:56" ht="23" x14ac:dyDescent="0.35">
      <c r="B13" s="58"/>
      <c r="C13" s="58"/>
      <c r="E13" s="71" t="s">
        <v>370</v>
      </c>
      <c r="F13" s="375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380"/>
      <c r="R13" s="7"/>
      <c r="S13" s="375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380"/>
      <c r="AE13" s="7"/>
      <c r="AF13" s="375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380"/>
      <c r="AR13" s="7"/>
      <c r="AS13" s="375"/>
      <c r="AT13" s="19"/>
      <c r="AU13" s="19"/>
      <c r="AV13" s="19"/>
      <c r="AW13" s="19"/>
      <c r="AX13" s="19"/>
      <c r="AY13" s="19"/>
      <c r="AZ13" s="19"/>
      <c r="BA13" s="19"/>
      <c r="BB13" s="19"/>
      <c r="BC13" s="19"/>
      <c r="BD13" s="380"/>
    </row>
    <row r="14" spans="1:56" ht="23" x14ac:dyDescent="0.35">
      <c r="A14" s="37" t="s">
        <v>35</v>
      </c>
      <c r="B14" s="37" t="s">
        <v>176</v>
      </c>
      <c r="C14" s="37">
        <v>2</v>
      </c>
      <c r="E14" s="72" t="s">
        <v>206</v>
      </c>
      <c r="F14" s="390"/>
      <c r="G14" s="391"/>
      <c r="H14" s="391"/>
      <c r="I14" s="391"/>
      <c r="J14" s="391"/>
      <c r="K14" s="391"/>
      <c r="L14" s="391"/>
      <c r="M14" s="391"/>
      <c r="N14" s="391"/>
      <c r="O14" s="391"/>
      <c r="P14" s="391"/>
      <c r="Q14" s="392"/>
      <c r="R14" s="7"/>
      <c r="S14" s="390"/>
      <c r="T14" s="391"/>
      <c r="U14" s="391"/>
      <c r="V14" s="391"/>
      <c r="W14" s="391"/>
      <c r="X14" s="391"/>
      <c r="Y14" s="391"/>
      <c r="Z14" s="391"/>
      <c r="AA14" s="391"/>
      <c r="AB14" s="391"/>
      <c r="AC14" s="391"/>
      <c r="AD14" s="392"/>
      <c r="AE14" s="7"/>
      <c r="AF14" s="390"/>
      <c r="AG14" s="391"/>
      <c r="AH14" s="391"/>
      <c r="AI14" s="391"/>
      <c r="AJ14" s="391"/>
      <c r="AK14" s="391"/>
      <c r="AL14" s="391"/>
      <c r="AM14" s="391"/>
      <c r="AN14" s="391"/>
      <c r="AO14" s="391"/>
      <c r="AP14" s="391"/>
      <c r="AQ14" s="392"/>
      <c r="AR14" s="7"/>
      <c r="AS14" s="390"/>
      <c r="AT14" s="391"/>
      <c r="AU14" s="391"/>
      <c r="AV14" s="391"/>
      <c r="AW14" s="391"/>
      <c r="AX14" s="391"/>
      <c r="AY14" s="391"/>
      <c r="AZ14" s="391"/>
      <c r="BA14" s="391"/>
      <c r="BB14" s="391"/>
      <c r="BC14" s="391"/>
      <c r="BD14" s="392"/>
    </row>
    <row r="15" spans="1:56" ht="23" x14ac:dyDescent="0.35">
      <c r="A15" s="37" t="s">
        <v>35</v>
      </c>
      <c r="B15" s="37" t="s">
        <v>177</v>
      </c>
      <c r="C15" s="37">
        <v>3</v>
      </c>
      <c r="E15" s="72" t="s">
        <v>207</v>
      </c>
      <c r="F15" s="374"/>
      <c r="G15" s="39"/>
      <c r="H15" s="39"/>
      <c r="I15" s="39"/>
      <c r="J15" s="39"/>
      <c r="K15" s="39"/>
      <c r="L15" s="39"/>
      <c r="M15" s="39"/>
      <c r="N15" s="39"/>
      <c r="O15" s="39"/>
      <c r="P15" s="39"/>
      <c r="Q15" s="381"/>
      <c r="R15" s="7"/>
      <c r="S15" s="374"/>
      <c r="T15" s="39"/>
      <c r="U15" s="39"/>
      <c r="V15" s="39"/>
      <c r="W15" s="39"/>
      <c r="X15" s="39"/>
      <c r="Y15" s="39"/>
      <c r="Z15" s="39"/>
      <c r="AA15" s="39"/>
      <c r="AB15" s="39"/>
      <c r="AC15" s="39"/>
      <c r="AD15" s="381"/>
      <c r="AE15" s="7"/>
      <c r="AF15" s="374"/>
      <c r="AG15" s="39"/>
      <c r="AH15" s="39"/>
      <c r="AI15" s="39"/>
      <c r="AJ15" s="39"/>
      <c r="AK15" s="39"/>
      <c r="AL15" s="39"/>
      <c r="AM15" s="39"/>
      <c r="AN15" s="39"/>
      <c r="AO15" s="39"/>
      <c r="AP15" s="39"/>
      <c r="AQ15" s="381"/>
      <c r="AR15" s="7"/>
      <c r="AS15" s="374"/>
      <c r="AT15" s="39"/>
      <c r="AU15" s="39"/>
      <c r="AV15" s="39"/>
      <c r="AW15" s="39"/>
      <c r="AX15" s="39"/>
      <c r="AY15" s="39"/>
      <c r="AZ15" s="39"/>
      <c r="BA15" s="39"/>
      <c r="BB15" s="39"/>
      <c r="BC15" s="39"/>
      <c r="BD15" s="381"/>
    </row>
    <row r="16" spans="1:56" ht="23" x14ac:dyDescent="0.35">
      <c r="A16" s="37" t="s">
        <v>35</v>
      </c>
      <c r="B16" s="37" t="s">
        <v>178</v>
      </c>
      <c r="C16" s="37">
        <v>4</v>
      </c>
      <c r="E16" s="72" t="s">
        <v>208</v>
      </c>
      <c r="F16" s="390"/>
      <c r="G16" s="391"/>
      <c r="H16" s="391"/>
      <c r="I16" s="391"/>
      <c r="J16" s="391"/>
      <c r="K16" s="391"/>
      <c r="L16" s="391"/>
      <c r="M16" s="391"/>
      <c r="N16" s="391"/>
      <c r="O16" s="391"/>
      <c r="P16" s="391"/>
      <c r="Q16" s="392"/>
      <c r="R16" s="7"/>
      <c r="S16" s="390"/>
      <c r="T16" s="391"/>
      <c r="U16" s="391"/>
      <c r="V16" s="391"/>
      <c r="W16" s="391"/>
      <c r="X16" s="391"/>
      <c r="Y16" s="391"/>
      <c r="Z16" s="391"/>
      <c r="AA16" s="391"/>
      <c r="AB16" s="391"/>
      <c r="AC16" s="391"/>
      <c r="AD16" s="392"/>
      <c r="AE16" s="7"/>
      <c r="AF16" s="390"/>
      <c r="AG16" s="391"/>
      <c r="AH16" s="391"/>
      <c r="AI16" s="391"/>
      <c r="AJ16" s="391"/>
      <c r="AK16" s="391"/>
      <c r="AL16" s="391"/>
      <c r="AM16" s="391"/>
      <c r="AN16" s="391"/>
      <c r="AO16" s="391"/>
      <c r="AP16" s="391"/>
      <c r="AQ16" s="392"/>
      <c r="AR16" s="7"/>
      <c r="AS16" s="390"/>
      <c r="AT16" s="391"/>
      <c r="AU16" s="391"/>
      <c r="AV16" s="391"/>
      <c r="AW16" s="391"/>
      <c r="AX16" s="391"/>
      <c r="AY16" s="391"/>
      <c r="AZ16" s="391"/>
      <c r="BA16" s="391"/>
      <c r="BB16" s="391"/>
      <c r="BC16" s="391"/>
      <c r="BD16" s="392"/>
    </row>
    <row r="17" spans="1:56" ht="23" x14ac:dyDescent="0.35">
      <c r="A17" s="37" t="s">
        <v>35</v>
      </c>
      <c r="B17" s="37" t="s">
        <v>179</v>
      </c>
      <c r="C17" s="37">
        <v>5</v>
      </c>
      <c r="E17" s="72" t="s">
        <v>209</v>
      </c>
      <c r="F17" s="390"/>
      <c r="G17" s="391"/>
      <c r="H17" s="391"/>
      <c r="I17" s="391"/>
      <c r="J17" s="391"/>
      <c r="K17" s="391"/>
      <c r="L17" s="391"/>
      <c r="M17" s="391"/>
      <c r="N17" s="391"/>
      <c r="O17" s="391"/>
      <c r="P17" s="391"/>
      <c r="Q17" s="392"/>
      <c r="R17" s="7"/>
      <c r="S17" s="390"/>
      <c r="T17" s="391"/>
      <c r="U17" s="391"/>
      <c r="V17" s="391"/>
      <c r="W17" s="391"/>
      <c r="X17" s="391"/>
      <c r="Y17" s="391"/>
      <c r="Z17" s="391"/>
      <c r="AA17" s="391"/>
      <c r="AB17" s="391"/>
      <c r="AC17" s="391"/>
      <c r="AD17" s="392"/>
      <c r="AE17" s="7"/>
      <c r="AF17" s="390"/>
      <c r="AG17" s="391"/>
      <c r="AH17" s="391"/>
      <c r="AI17" s="391"/>
      <c r="AJ17" s="391"/>
      <c r="AK17" s="391"/>
      <c r="AL17" s="391"/>
      <c r="AM17" s="391"/>
      <c r="AN17" s="391"/>
      <c r="AO17" s="391"/>
      <c r="AP17" s="391"/>
      <c r="AQ17" s="392"/>
      <c r="AR17" s="7"/>
      <c r="AS17" s="390"/>
      <c r="AT17" s="391"/>
      <c r="AU17" s="391"/>
      <c r="AV17" s="391"/>
      <c r="AW17" s="391"/>
      <c r="AX17" s="391"/>
      <c r="AY17" s="391"/>
      <c r="AZ17" s="391"/>
      <c r="BA17" s="391"/>
      <c r="BB17" s="391"/>
      <c r="BC17" s="391"/>
      <c r="BD17" s="392"/>
    </row>
    <row r="18" spans="1:56" ht="23" x14ac:dyDescent="0.35">
      <c r="A18" s="37" t="s">
        <v>35</v>
      </c>
      <c r="B18" s="37" t="s">
        <v>180</v>
      </c>
      <c r="C18" s="37">
        <v>6</v>
      </c>
      <c r="E18" s="72" t="s">
        <v>210</v>
      </c>
      <c r="F18" s="390"/>
      <c r="G18" s="391"/>
      <c r="H18" s="391"/>
      <c r="I18" s="391"/>
      <c r="J18" s="391"/>
      <c r="K18" s="391"/>
      <c r="L18" s="391"/>
      <c r="M18" s="391"/>
      <c r="N18" s="391"/>
      <c r="O18" s="391"/>
      <c r="P18" s="391"/>
      <c r="Q18" s="392"/>
      <c r="R18" s="7"/>
      <c r="S18" s="390"/>
      <c r="T18" s="391"/>
      <c r="U18" s="391"/>
      <c r="V18" s="391"/>
      <c r="W18" s="391"/>
      <c r="X18" s="391"/>
      <c r="Y18" s="391"/>
      <c r="Z18" s="391"/>
      <c r="AA18" s="391"/>
      <c r="AB18" s="391"/>
      <c r="AC18" s="391"/>
      <c r="AD18" s="392"/>
      <c r="AE18" s="7"/>
      <c r="AF18" s="390"/>
      <c r="AG18" s="391"/>
      <c r="AH18" s="391"/>
      <c r="AI18" s="391"/>
      <c r="AJ18" s="391"/>
      <c r="AK18" s="391"/>
      <c r="AL18" s="391"/>
      <c r="AM18" s="391"/>
      <c r="AN18" s="391"/>
      <c r="AO18" s="391"/>
      <c r="AP18" s="391"/>
      <c r="AQ18" s="392"/>
      <c r="AR18" s="7"/>
      <c r="AS18" s="390"/>
      <c r="AT18" s="391"/>
      <c r="AU18" s="391"/>
      <c r="AV18" s="391"/>
      <c r="AW18" s="391"/>
      <c r="AX18" s="391"/>
      <c r="AY18" s="391"/>
      <c r="AZ18" s="391"/>
      <c r="BA18" s="391"/>
      <c r="BB18" s="391"/>
      <c r="BC18" s="391"/>
      <c r="BD18" s="392"/>
    </row>
    <row r="19" spans="1:56" ht="23" x14ac:dyDescent="0.35">
      <c r="A19" s="37" t="s">
        <v>35</v>
      </c>
      <c r="B19" s="37" t="s">
        <v>181</v>
      </c>
      <c r="C19" s="37">
        <v>7</v>
      </c>
      <c r="E19" s="72" t="s">
        <v>211</v>
      </c>
      <c r="F19" s="390"/>
      <c r="G19" s="391"/>
      <c r="H19" s="391"/>
      <c r="I19" s="391"/>
      <c r="J19" s="391"/>
      <c r="K19" s="391"/>
      <c r="L19" s="391"/>
      <c r="M19" s="391"/>
      <c r="N19" s="391"/>
      <c r="O19" s="391"/>
      <c r="P19" s="391"/>
      <c r="Q19" s="392"/>
      <c r="R19" s="7"/>
      <c r="S19" s="390"/>
      <c r="T19" s="391"/>
      <c r="U19" s="391"/>
      <c r="V19" s="391"/>
      <c r="W19" s="391"/>
      <c r="X19" s="391"/>
      <c r="Y19" s="391"/>
      <c r="Z19" s="391"/>
      <c r="AA19" s="391"/>
      <c r="AB19" s="391"/>
      <c r="AC19" s="391"/>
      <c r="AD19" s="392"/>
      <c r="AE19" s="7"/>
      <c r="AF19" s="390"/>
      <c r="AG19" s="391"/>
      <c r="AH19" s="391"/>
      <c r="AI19" s="391"/>
      <c r="AJ19" s="391"/>
      <c r="AK19" s="391"/>
      <c r="AL19" s="391"/>
      <c r="AM19" s="391"/>
      <c r="AN19" s="391"/>
      <c r="AO19" s="391"/>
      <c r="AP19" s="391"/>
      <c r="AQ19" s="392"/>
      <c r="AR19" s="7"/>
      <c r="AS19" s="390"/>
      <c r="AT19" s="391"/>
      <c r="AU19" s="391"/>
      <c r="AV19" s="391"/>
      <c r="AW19" s="391"/>
      <c r="AX19" s="391"/>
      <c r="AY19" s="391"/>
      <c r="AZ19" s="391"/>
      <c r="BA19" s="391"/>
      <c r="BB19" s="391"/>
      <c r="BC19" s="391"/>
      <c r="BD19" s="392"/>
    </row>
    <row r="20" spans="1:56" ht="23" x14ac:dyDescent="0.35">
      <c r="A20" s="37" t="s">
        <v>35</v>
      </c>
      <c r="B20" s="37" t="s">
        <v>182</v>
      </c>
      <c r="C20" s="37">
        <v>8</v>
      </c>
      <c r="E20" s="72" t="s">
        <v>212</v>
      </c>
      <c r="F20" s="390"/>
      <c r="G20" s="391"/>
      <c r="H20" s="391"/>
      <c r="I20" s="391"/>
      <c r="J20" s="391"/>
      <c r="K20" s="391"/>
      <c r="L20" s="391"/>
      <c r="M20" s="391"/>
      <c r="N20" s="391"/>
      <c r="O20" s="391"/>
      <c r="P20" s="391"/>
      <c r="Q20" s="392"/>
      <c r="R20" s="7"/>
      <c r="S20" s="390"/>
      <c r="T20" s="391"/>
      <c r="U20" s="391"/>
      <c r="V20" s="391"/>
      <c r="W20" s="391"/>
      <c r="X20" s="391"/>
      <c r="Y20" s="391"/>
      <c r="Z20" s="391"/>
      <c r="AA20" s="391"/>
      <c r="AB20" s="391"/>
      <c r="AC20" s="391"/>
      <c r="AD20" s="392"/>
      <c r="AE20" s="7"/>
      <c r="AF20" s="390"/>
      <c r="AG20" s="391"/>
      <c r="AH20" s="391"/>
      <c r="AI20" s="391"/>
      <c r="AJ20" s="391"/>
      <c r="AK20" s="391"/>
      <c r="AL20" s="391"/>
      <c r="AM20" s="391"/>
      <c r="AN20" s="391"/>
      <c r="AO20" s="391"/>
      <c r="AP20" s="391"/>
      <c r="AQ20" s="392"/>
      <c r="AR20" s="7"/>
      <c r="AS20" s="390"/>
      <c r="AT20" s="391"/>
      <c r="AU20" s="391"/>
      <c r="AV20" s="391"/>
      <c r="AW20" s="391"/>
      <c r="AX20" s="391"/>
      <c r="AY20" s="391"/>
      <c r="AZ20" s="391"/>
      <c r="BA20" s="391"/>
      <c r="BB20" s="391"/>
      <c r="BC20" s="391"/>
      <c r="BD20" s="392"/>
    </row>
    <row r="21" spans="1:56" ht="23" x14ac:dyDescent="0.35">
      <c r="A21" s="37" t="s">
        <v>35</v>
      </c>
      <c r="B21" s="37" t="s">
        <v>183</v>
      </c>
      <c r="C21" s="37">
        <v>9</v>
      </c>
      <c r="E21" s="47" t="s">
        <v>213</v>
      </c>
      <c r="F21" s="374"/>
      <c r="G21" s="39"/>
      <c r="H21" s="39"/>
      <c r="I21" s="39"/>
      <c r="J21" s="39"/>
      <c r="K21" s="39"/>
      <c r="L21" s="39"/>
      <c r="M21" s="39"/>
      <c r="N21" s="39"/>
      <c r="O21" s="39"/>
      <c r="P21" s="39"/>
      <c r="Q21" s="381"/>
      <c r="R21" s="7"/>
      <c r="S21" s="374"/>
      <c r="T21" s="39"/>
      <c r="U21" s="39"/>
      <c r="V21" s="39"/>
      <c r="W21" s="39"/>
      <c r="X21" s="39"/>
      <c r="Y21" s="39"/>
      <c r="Z21" s="39"/>
      <c r="AA21" s="39"/>
      <c r="AB21" s="39"/>
      <c r="AC21" s="39"/>
      <c r="AD21" s="381"/>
      <c r="AE21" s="7"/>
      <c r="AF21" s="374"/>
      <c r="AG21" s="39"/>
      <c r="AH21" s="39"/>
      <c r="AI21" s="39"/>
      <c r="AJ21" s="39"/>
      <c r="AK21" s="39"/>
      <c r="AL21" s="39"/>
      <c r="AM21" s="39"/>
      <c r="AN21" s="39"/>
      <c r="AO21" s="39"/>
      <c r="AP21" s="39"/>
      <c r="AQ21" s="381"/>
      <c r="AR21" s="7"/>
      <c r="AS21" s="374"/>
      <c r="AT21" s="39"/>
      <c r="AU21" s="39"/>
      <c r="AV21" s="39"/>
      <c r="AW21" s="39"/>
      <c r="AX21" s="39"/>
      <c r="AY21" s="39"/>
      <c r="AZ21" s="39"/>
      <c r="BA21" s="39"/>
      <c r="BB21" s="39"/>
      <c r="BC21" s="39"/>
      <c r="BD21" s="381"/>
    </row>
    <row r="22" spans="1:56" ht="23" x14ac:dyDescent="0.35">
      <c r="A22" s="37" t="s">
        <v>35</v>
      </c>
      <c r="B22" s="37" t="s">
        <v>184</v>
      </c>
      <c r="C22" s="37">
        <v>10</v>
      </c>
      <c r="E22" s="267" t="s">
        <v>214</v>
      </c>
      <c r="F22" s="374"/>
      <c r="G22" s="39"/>
      <c r="H22" s="39"/>
      <c r="I22" s="39"/>
      <c r="J22" s="39"/>
      <c r="K22" s="39"/>
      <c r="L22" s="39"/>
      <c r="M22" s="39"/>
      <c r="N22" s="39"/>
      <c r="O22" s="39"/>
      <c r="P22" s="39"/>
      <c r="Q22" s="381"/>
      <c r="R22" s="7"/>
      <c r="S22" s="390"/>
      <c r="T22" s="391"/>
      <c r="U22" s="391"/>
      <c r="V22" s="391"/>
      <c r="W22" s="391"/>
      <c r="X22" s="391"/>
      <c r="Y22" s="391"/>
      <c r="Z22" s="391"/>
      <c r="AA22" s="391"/>
      <c r="AB22" s="391"/>
      <c r="AC22" s="391"/>
      <c r="AD22" s="392"/>
      <c r="AE22" s="7"/>
      <c r="AF22" s="374"/>
      <c r="AG22" s="39"/>
      <c r="AH22" s="39"/>
      <c r="AI22" s="39"/>
      <c r="AJ22" s="39"/>
      <c r="AK22" s="39"/>
      <c r="AL22" s="39"/>
      <c r="AM22" s="39"/>
      <c r="AN22" s="39"/>
      <c r="AO22" s="39"/>
      <c r="AP22" s="39"/>
      <c r="AQ22" s="381"/>
      <c r="AR22" s="7"/>
      <c r="AS22" s="374"/>
      <c r="AT22" s="39"/>
      <c r="AU22" s="39"/>
      <c r="AV22" s="39"/>
      <c r="AW22" s="39"/>
      <c r="AX22" s="39"/>
      <c r="AY22" s="39"/>
      <c r="AZ22" s="39"/>
      <c r="BA22" s="39"/>
      <c r="BB22" s="39"/>
      <c r="BC22" s="39"/>
      <c r="BD22" s="381"/>
    </row>
    <row r="23" spans="1:56" ht="23" x14ac:dyDescent="0.35">
      <c r="A23" s="37" t="s">
        <v>35</v>
      </c>
      <c r="B23" s="37" t="s">
        <v>185</v>
      </c>
      <c r="C23" s="37">
        <v>11</v>
      </c>
      <c r="E23" s="267" t="s">
        <v>215</v>
      </c>
      <c r="F23" s="374"/>
      <c r="G23" s="39"/>
      <c r="H23" s="39"/>
      <c r="I23" s="39"/>
      <c r="J23" s="39"/>
      <c r="K23" s="39"/>
      <c r="L23" s="39"/>
      <c r="M23" s="39"/>
      <c r="N23" s="39"/>
      <c r="O23" s="39"/>
      <c r="P23" s="39"/>
      <c r="Q23" s="381"/>
      <c r="R23" s="7"/>
      <c r="S23" s="374"/>
      <c r="T23" s="39"/>
      <c r="U23" s="39"/>
      <c r="V23" s="39"/>
      <c r="W23" s="39"/>
      <c r="X23" s="39"/>
      <c r="Y23" s="39"/>
      <c r="Z23" s="39"/>
      <c r="AA23" s="39"/>
      <c r="AB23" s="39"/>
      <c r="AC23" s="39"/>
      <c r="AD23" s="381"/>
      <c r="AE23" s="7"/>
      <c r="AF23" s="374"/>
      <c r="AG23" s="39"/>
      <c r="AH23" s="39"/>
      <c r="AI23" s="39"/>
      <c r="AJ23" s="39"/>
      <c r="AK23" s="39"/>
      <c r="AL23" s="39"/>
      <c r="AM23" s="39"/>
      <c r="AN23" s="39"/>
      <c r="AO23" s="39"/>
      <c r="AP23" s="39"/>
      <c r="AQ23" s="381"/>
      <c r="AR23" s="7"/>
      <c r="AS23" s="374"/>
      <c r="AT23" s="39"/>
      <c r="AU23" s="39"/>
      <c r="AV23" s="39"/>
      <c r="AW23" s="39"/>
      <c r="AX23" s="39"/>
      <c r="AY23" s="39"/>
      <c r="AZ23" s="39"/>
      <c r="BA23" s="39"/>
      <c r="BB23" s="39"/>
      <c r="BC23" s="39"/>
      <c r="BD23" s="381"/>
    </row>
    <row r="24" spans="1:56" ht="23" x14ac:dyDescent="0.35">
      <c r="B24" s="37"/>
      <c r="C24" s="37"/>
      <c r="E24" s="46" t="s">
        <v>217</v>
      </c>
      <c r="F24" s="327"/>
      <c r="G24" s="326"/>
      <c r="H24" s="326"/>
      <c r="I24" s="326"/>
      <c r="J24" s="326"/>
      <c r="K24" s="326"/>
      <c r="L24" s="326"/>
      <c r="M24" s="326"/>
      <c r="N24" s="326"/>
      <c r="O24" s="326"/>
      <c r="P24" s="326"/>
      <c r="Q24" s="9"/>
      <c r="R24" s="7"/>
      <c r="S24" s="327"/>
      <c r="T24" s="326"/>
      <c r="U24" s="326"/>
      <c r="V24" s="326"/>
      <c r="W24" s="326"/>
      <c r="X24" s="326"/>
      <c r="Y24" s="326"/>
      <c r="Z24" s="326"/>
      <c r="AA24" s="326"/>
      <c r="AB24" s="326"/>
      <c r="AC24" s="326"/>
      <c r="AD24" s="9"/>
      <c r="AE24" s="7"/>
      <c r="AF24" s="327"/>
      <c r="AG24" s="326"/>
      <c r="AH24" s="326"/>
      <c r="AI24" s="326"/>
      <c r="AJ24" s="326"/>
      <c r="AK24" s="326"/>
      <c r="AL24" s="326"/>
      <c r="AM24" s="326"/>
      <c r="AN24" s="326"/>
      <c r="AO24" s="326"/>
      <c r="AP24" s="326"/>
      <c r="AQ24" s="9"/>
      <c r="AR24" s="7"/>
      <c r="AS24" s="327"/>
      <c r="AT24" s="326"/>
      <c r="AU24" s="326"/>
      <c r="AV24" s="326"/>
      <c r="AW24" s="326"/>
      <c r="AX24" s="326"/>
      <c r="AY24" s="326"/>
      <c r="AZ24" s="326"/>
      <c r="BA24" s="326"/>
      <c r="BB24" s="326"/>
      <c r="BC24" s="326"/>
      <c r="BD24" s="9"/>
    </row>
    <row r="25" spans="1:56" ht="23" x14ac:dyDescent="0.35">
      <c r="A25" s="37" t="s">
        <v>35</v>
      </c>
      <c r="B25" s="37" t="s">
        <v>186</v>
      </c>
      <c r="C25" s="37">
        <v>12</v>
      </c>
      <c r="E25" s="69" t="s">
        <v>218</v>
      </c>
      <c r="F25" s="374"/>
      <c r="G25" s="39"/>
      <c r="H25" s="39"/>
      <c r="I25" s="39"/>
      <c r="J25" s="39"/>
      <c r="K25" s="39"/>
      <c r="L25" s="39"/>
      <c r="M25" s="39"/>
      <c r="N25" s="39"/>
      <c r="O25" s="39"/>
      <c r="P25" s="39"/>
      <c r="Q25" s="381"/>
      <c r="R25" s="7"/>
      <c r="S25" s="390"/>
      <c r="T25" s="391"/>
      <c r="U25" s="391"/>
      <c r="V25" s="391"/>
      <c r="W25" s="391"/>
      <c r="X25" s="391"/>
      <c r="Y25" s="391"/>
      <c r="Z25" s="391"/>
      <c r="AA25" s="391"/>
      <c r="AB25" s="391"/>
      <c r="AC25" s="391"/>
      <c r="AD25" s="392"/>
      <c r="AE25" s="7"/>
      <c r="AF25" s="374"/>
      <c r="AG25" s="39"/>
      <c r="AH25" s="39"/>
      <c r="AI25" s="39"/>
      <c r="AJ25" s="39"/>
      <c r="AK25" s="39"/>
      <c r="AL25" s="39"/>
      <c r="AM25" s="39"/>
      <c r="AN25" s="39"/>
      <c r="AO25" s="39"/>
      <c r="AP25" s="39"/>
      <c r="AQ25" s="381"/>
      <c r="AR25" s="7"/>
      <c r="AS25" s="374"/>
      <c r="AT25" s="39"/>
      <c r="AU25" s="39"/>
      <c r="AV25" s="39"/>
      <c r="AW25" s="39"/>
      <c r="AX25" s="39"/>
      <c r="AY25" s="39"/>
      <c r="AZ25" s="39"/>
      <c r="BA25" s="39"/>
      <c r="BB25" s="39"/>
      <c r="BC25" s="39"/>
      <c r="BD25" s="381"/>
    </row>
    <row r="26" spans="1:56" ht="23" x14ac:dyDescent="0.35">
      <c r="A26" s="37" t="s">
        <v>35</v>
      </c>
      <c r="B26" s="37" t="s">
        <v>187</v>
      </c>
      <c r="C26" s="37">
        <v>13</v>
      </c>
      <c r="E26" s="69" t="s">
        <v>319</v>
      </c>
      <c r="F26" s="390"/>
      <c r="G26" s="391"/>
      <c r="H26" s="391"/>
      <c r="I26" s="391"/>
      <c r="J26" s="391"/>
      <c r="K26" s="391"/>
      <c r="L26" s="391"/>
      <c r="M26" s="391"/>
      <c r="N26" s="391"/>
      <c r="O26" s="391"/>
      <c r="P26" s="391"/>
      <c r="Q26" s="392"/>
      <c r="S26" s="390"/>
      <c r="T26" s="391"/>
      <c r="U26" s="391"/>
      <c r="V26" s="391"/>
      <c r="W26" s="391"/>
      <c r="X26" s="391"/>
      <c r="Y26" s="391"/>
      <c r="Z26" s="391"/>
      <c r="AA26" s="391"/>
      <c r="AB26" s="391"/>
      <c r="AC26" s="391"/>
      <c r="AD26" s="392"/>
      <c r="AF26" s="390"/>
      <c r="AG26" s="391"/>
      <c r="AH26" s="391"/>
      <c r="AI26" s="391"/>
      <c r="AJ26" s="391"/>
      <c r="AK26" s="391"/>
      <c r="AL26" s="391"/>
      <c r="AM26" s="391"/>
      <c r="AN26" s="391"/>
      <c r="AO26" s="391"/>
      <c r="AP26" s="391"/>
      <c r="AQ26" s="392"/>
      <c r="AS26" s="390"/>
      <c r="AT26" s="391"/>
      <c r="AU26" s="391"/>
      <c r="AV26" s="391"/>
      <c r="AW26" s="391"/>
      <c r="AX26" s="391"/>
      <c r="AY26" s="391"/>
      <c r="AZ26" s="391"/>
      <c r="BA26" s="391"/>
      <c r="BB26" s="391"/>
      <c r="BC26" s="391"/>
      <c r="BD26" s="392"/>
    </row>
    <row r="27" spans="1:56" ht="23" x14ac:dyDescent="0.35">
      <c r="A27" s="37" t="s">
        <v>35</v>
      </c>
      <c r="B27" s="37" t="s">
        <v>188</v>
      </c>
      <c r="C27" s="37">
        <v>14</v>
      </c>
      <c r="E27" s="69" t="s">
        <v>220</v>
      </c>
      <c r="F27" s="390"/>
      <c r="G27" s="391"/>
      <c r="H27" s="391"/>
      <c r="I27" s="391"/>
      <c r="J27" s="391"/>
      <c r="K27" s="391"/>
      <c r="L27" s="391"/>
      <c r="M27" s="391"/>
      <c r="N27" s="391"/>
      <c r="O27" s="391"/>
      <c r="P27" s="391"/>
      <c r="Q27" s="392"/>
      <c r="R27" s="7"/>
      <c r="S27" s="374"/>
      <c r="T27" s="39"/>
      <c r="U27" s="39"/>
      <c r="V27" s="39"/>
      <c r="W27" s="39"/>
      <c r="X27" s="39"/>
      <c r="Y27" s="39"/>
      <c r="Z27" s="39"/>
      <c r="AA27" s="39"/>
      <c r="AB27" s="39"/>
      <c r="AC27" s="39"/>
      <c r="AD27" s="381"/>
      <c r="AE27" s="7"/>
      <c r="AF27" s="374"/>
      <c r="AG27" s="39"/>
      <c r="AH27" s="39"/>
      <c r="AI27" s="39"/>
      <c r="AJ27" s="39"/>
      <c r="AK27" s="39"/>
      <c r="AL27" s="39"/>
      <c r="AM27" s="39"/>
      <c r="AN27" s="39"/>
      <c r="AO27" s="39"/>
      <c r="AP27" s="39"/>
      <c r="AQ27" s="381"/>
      <c r="AR27" s="7"/>
      <c r="AS27" s="390"/>
      <c r="AT27" s="391"/>
      <c r="AU27" s="391"/>
      <c r="AV27" s="391"/>
      <c r="AW27" s="391"/>
      <c r="AX27" s="391"/>
      <c r="AY27" s="391"/>
      <c r="AZ27" s="391"/>
      <c r="BA27" s="391"/>
      <c r="BB27" s="391"/>
      <c r="BC27" s="391"/>
      <c r="BD27" s="392"/>
    </row>
    <row r="28" spans="1:56" ht="23" x14ac:dyDescent="0.35">
      <c r="B28" s="37"/>
      <c r="C28" s="37"/>
      <c r="E28" s="46" t="s">
        <v>222</v>
      </c>
      <c r="F28" s="327"/>
      <c r="G28" s="326"/>
      <c r="H28" s="326"/>
      <c r="I28" s="326"/>
      <c r="J28" s="326"/>
      <c r="K28" s="326"/>
      <c r="L28" s="326"/>
      <c r="M28" s="326"/>
      <c r="N28" s="326"/>
      <c r="O28" s="326"/>
      <c r="P28" s="326"/>
      <c r="Q28" s="9"/>
      <c r="R28" s="7"/>
      <c r="S28" s="327"/>
      <c r="T28" s="326"/>
      <c r="U28" s="326"/>
      <c r="V28" s="326"/>
      <c r="W28" s="326"/>
      <c r="X28" s="326"/>
      <c r="Y28" s="326"/>
      <c r="Z28" s="326"/>
      <c r="AA28" s="326"/>
      <c r="AB28" s="326"/>
      <c r="AC28" s="326"/>
      <c r="AD28" s="9"/>
      <c r="AE28" s="7"/>
      <c r="AF28" s="327"/>
      <c r="AG28" s="326"/>
      <c r="AH28" s="326"/>
      <c r="AI28" s="326"/>
      <c r="AJ28" s="326"/>
      <c r="AK28" s="326"/>
      <c r="AL28" s="326"/>
      <c r="AM28" s="326"/>
      <c r="AN28" s="326"/>
      <c r="AO28" s="326"/>
      <c r="AP28" s="326"/>
      <c r="AQ28" s="9"/>
      <c r="AR28" s="7"/>
      <c r="AS28" s="327"/>
      <c r="AT28" s="326"/>
      <c r="AU28" s="326"/>
      <c r="AV28" s="326"/>
      <c r="AW28" s="326"/>
      <c r="AX28" s="326"/>
      <c r="AY28" s="326"/>
      <c r="AZ28" s="326"/>
      <c r="BA28" s="326"/>
      <c r="BB28" s="326"/>
      <c r="BC28" s="326"/>
      <c r="BD28" s="9"/>
    </row>
    <row r="29" spans="1:56" ht="23" x14ac:dyDescent="0.35">
      <c r="A29" s="37" t="s">
        <v>35</v>
      </c>
      <c r="B29" s="37" t="s">
        <v>189</v>
      </c>
      <c r="C29" s="37">
        <v>15</v>
      </c>
      <c r="E29" s="69" t="s">
        <v>223</v>
      </c>
      <c r="F29" s="390"/>
      <c r="G29" s="391"/>
      <c r="H29" s="391"/>
      <c r="I29" s="391"/>
      <c r="J29" s="391"/>
      <c r="K29" s="391"/>
      <c r="L29" s="391"/>
      <c r="M29" s="391"/>
      <c r="N29" s="391"/>
      <c r="O29" s="391"/>
      <c r="P29" s="391"/>
      <c r="Q29" s="392"/>
      <c r="R29" s="7"/>
      <c r="S29" s="390"/>
      <c r="T29" s="391"/>
      <c r="U29" s="391"/>
      <c r="V29" s="391"/>
      <c r="W29" s="391"/>
      <c r="X29" s="391"/>
      <c r="Y29" s="391"/>
      <c r="Z29" s="391"/>
      <c r="AA29" s="391"/>
      <c r="AB29" s="391"/>
      <c r="AC29" s="391"/>
      <c r="AD29" s="392"/>
      <c r="AE29" s="7"/>
      <c r="AF29" s="390"/>
      <c r="AG29" s="391"/>
      <c r="AH29" s="391"/>
      <c r="AI29" s="391"/>
      <c r="AJ29" s="391"/>
      <c r="AK29" s="391"/>
      <c r="AL29" s="391"/>
      <c r="AM29" s="391"/>
      <c r="AN29" s="391"/>
      <c r="AO29" s="391"/>
      <c r="AP29" s="391"/>
      <c r="AQ29" s="392"/>
      <c r="AR29" s="7"/>
      <c r="AS29" s="390"/>
      <c r="AT29" s="391"/>
      <c r="AU29" s="391"/>
      <c r="AV29" s="391"/>
      <c r="AW29" s="391"/>
      <c r="AX29" s="391"/>
      <c r="AY29" s="391"/>
      <c r="AZ29" s="391"/>
      <c r="BA29" s="391"/>
      <c r="BB29" s="391"/>
      <c r="BC29" s="391"/>
      <c r="BD29" s="392"/>
    </row>
    <row r="30" spans="1:56" ht="23" x14ac:dyDescent="0.35">
      <c r="A30" s="37" t="s">
        <v>35</v>
      </c>
      <c r="B30" s="37" t="s">
        <v>190</v>
      </c>
      <c r="C30" s="37">
        <v>16</v>
      </c>
      <c r="E30" s="69" t="s">
        <v>224</v>
      </c>
      <c r="F30" s="390"/>
      <c r="G30" s="391"/>
      <c r="H30" s="391"/>
      <c r="I30" s="391"/>
      <c r="J30" s="391"/>
      <c r="K30" s="391"/>
      <c r="L30" s="391"/>
      <c r="M30" s="391"/>
      <c r="N30" s="391"/>
      <c r="O30" s="391"/>
      <c r="P30" s="391"/>
      <c r="Q30" s="392"/>
      <c r="R30" s="7"/>
      <c r="S30" s="390"/>
      <c r="T30" s="391"/>
      <c r="U30" s="391"/>
      <c r="V30" s="391"/>
      <c r="W30" s="391"/>
      <c r="X30" s="391"/>
      <c r="Y30" s="391"/>
      <c r="Z30" s="391"/>
      <c r="AA30" s="391"/>
      <c r="AB30" s="391"/>
      <c r="AC30" s="391"/>
      <c r="AD30" s="392"/>
      <c r="AE30" s="7"/>
      <c r="AF30" s="390"/>
      <c r="AG30" s="391"/>
      <c r="AH30" s="391"/>
      <c r="AI30" s="391"/>
      <c r="AJ30" s="391"/>
      <c r="AK30" s="391"/>
      <c r="AL30" s="391"/>
      <c r="AM30" s="391"/>
      <c r="AN30" s="391"/>
      <c r="AO30" s="391"/>
      <c r="AP30" s="391"/>
      <c r="AQ30" s="392"/>
      <c r="AR30" s="7"/>
      <c r="AS30" s="390"/>
      <c r="AT30" s="391"/>
      <c r="AU30" s="391"/>
      <c r="AV30" s="391"/>
      <c r="AW30" s="391"/>
      <c r="AX30" s="391"/>
      <c r="AY30" s="391"/>
      <c r="AZ30" s="391"/>
      <c r="BA30" s="391"/>
      <c r="BB30" s="391"/>
      <c r="BC30" s="391"/>
      <c r="BD30" s="392"/>
    </row>
    <row r="31" spans="1:56" ht="23" x14ac:dyDescent="0.35">
      <c r="A31" s="37" t="s">
        <v>35</v>
      </c>
      <c r="B31" s="37" t="s">
        <v>191</v>
      </c>
      <c r="C31" s="37">
        <v>17</v>
      </c>
      <c r="E31" s="69" t="s">
        <v>225</v>
      </c>
      <c r="F31" s="390"/>
      <c r="G31" s="391"/>
      <c r="H31" s="391"/>
      <c r="I31" s="391"/>
      <c r="J31" s="391"/>
      <c r="K31" s="391"/>
      <c r="L31" s="391"/>
      <c r="M31" s="391"/>
      <c r="N31" s="391"/>
      <c r="O31" s="391"/>
      <c r="P31" s="391"/>
      <c r="Q31" s="392"/>
      <c r="R31" s="7"/>
      <c r="S31" s="390"/>
      <c r="T31" s="391"/>
      <c r="U31" s="391"/>
      <c r="V31" s="391"/>
      <c r="W31" s="391"/>
      <c r="X31" s="391"/>
      <c r="Y31" s="391"/>
      <c r="Z31" s="391"/>
      <c r="AA31" s="391"/>
      <c r="AB31" s="391"/>
      <c r="AC31" s="391"/>
      <c r="AD31" s="392"/>
      <c r="AE31" s="7"/>
      <c r="AF31" s="390"/>
      <c r="AG31" s="391"/>
      <c r="AH31" s="391"/>
      <c r="AI31" s="391"/>
      <c r="AJ31" s="391"/>
      <c r="AK31" s="391"/>
      <c r="AL31" s="391"/>
      <c r="AM31" s="391"/>
      <c r="AN31" s="391"/>
      <c r="AO31" s="391"/>
      <c r="AP31" s="391"/>
      <c r="AQ31" s="392"/>
      <c r="AR31" s="7"/>
      <c r="AS31" s="390"/>
      <c r="AT31" s="391"/>
      <c r="AU31" s="391"/>
      <c r="AV31" s="391"/>
      <c r="AW31" s="391"/>
      <c r="AX31" s="391"/>
      <c r="AY31" s="391"/>
      <c r="AZ31" s="391"/>
      <c r="BA31" s="391"/>
      <c r="BB31" s="391"/>
      <c r="BC31" s="391"/>
      <c r="BD31" s="392"/>
    </row>
    <row r="32" spans="1:56" ht="23" x14ac:dyDescent="0.35">
      <c r="A32" s="37" t="s">
        <v>35</v>
      </c>
      <c r="B32" s="37" t="s">
        <v>192</v>
      </c>
      <c r="C32" s="37">
        <v>18</v>
      </c>
      <c r="E32" s="69" t="s">
        <v>226</v>
      </c>
      <c r="F32" s="390"/>
      <c r="G32" s="391"/>
      <c r="H32" s="391"/>
      <c r="I32" s="391"/>
      <c r="J32" s="391"/>
      <c r="K32" s="391"/>
      <c r="L32" s="391"/>
      <c r="M32" s="391"/>
      <c r="N32" s="391"/>
      <c r="O32" s="391"/>
      <c r="P32" s="391"/>
      <c r="Q32" s="392"/>
      <c r="R32" s="7"/>
      <c r="S32" s="390"/>
      <c r="T32" s="391"/>
      <c r="U32" s="391"/>
      <c r="V32" s="391"/>
      <c r="W32" s="391"/>
      <c r="X32" s="391"/>
      <c r="Y32" s="391"/>
      <c r="Z32" s="391"/>
      <c r="AA32" s="391"/>
      <c r="AB32" s="391"/>
      <c r="AC32" s="391"/>
      <c r="AD32" s="392"/>
      <c r="AE32" s="7"/>
      <c r="AF32" s="390"/>
      <c r="AG32" s="391"/>
      <c r="AH32" s="391"/>
      <c r="AI32" s="391"/>
      <c r="AJ32" s="391"/>
      <c r="AK32" s="391"/>
      <c r="AL32" s="391"/>
      <c r="AM32" s="391"/>
      <c r="AN32" s="391"/>
      <c r="AO32" s="391"/>
      <c r="AP32" s="391"/>
      <c r="AQ32" s="392"/>
      <c r="AR32" s="7"/>
      <c r="AS32" s="390"/>
      <c r="AT32" s="391"/>
      <c r="AU32" s="391"/>
      <c r="AV32" s="391"/>
      <c r="AW32" s="391"/>
      <c r="AX32" s="391"/>
      <c r="AY32" s="391"/>
      <c r="AZ32" s="391"/>
      <c r="BA32" s="391"/>
      <c r="BB32" s="391"/>
      <c r="BC32" s="391"/>
      <c r="BD32" s="392"/>
    </row>
    <row r="33" spans="1:56" ht="23" x14ac:dyDescent="0.35">
      <c r="A33" s="37" t="s">
        <v>35</v>
      </c>
      <c r="B33" s="37" t="s">
        <v>193</v>
      </c>
      <c r="C33" s="37">
        <v>19</v>
      </c>
      <c r="E33" s="69" t="s">
        <v>227</v>
      </c>
      <c r="F33" s="390"/>
      <c r="G33" s="391"/>
      <c r="H33" s="391"/>
      <c r="I33" s="391"/>
      <c r="J33" s="391"/>
      <c r="K33" s="391"/>
      <c r="L33" s="391"/>
      <c r="M33" s="391"/>
      <c r="N33" s="391"/>
      <c r="O33" s="391"/>
      <c r="P33" s="391"/>
      <c r="Q33" s="392"/>
      <c r="R33" s="7"/>
      <c r="S33" s="390"/>
      <c r="T33" s="391"/>
      <c r="U33" s="391"/>
      <c r="V33" s="391"/>
      <c r="W33" s="391"/>
      <c r="X33" s="391"/>
      <c r="Y33" s="391"/>
      <c r="Z33" s="391"/>
      <c r="AA33" s="391"/>
      <c r="AB33" s="391"/>
      <c r="AC33" s="391"/>
      <c r="AD33" s="392"/>
      <c r="AE33" s="7"/>
      <c r="AF33" s="390"/>
      <c r="AG33" s="391"/>
      <c r="AH33" s="391"/>
      <c r="AI33" s="391"/>
      <c r="AJ33" s="391"/>
      <c r="AK33" s="391"/>
      <c r="AL33" s="391"/>
      <c r="AM33" s="391"/>
      <c r="AN33" s="391"/>
      <c r="AO33" s="391"/>
      <c r="AP33" s="391"/>
      <c r="AQ33" s="392"/>
      <c r="AR33" s="7"/>
      <c r="AS33" s="390"/>
      <c r="AT33" s="391"/>
      <c r="AU33" s="391"/>
      <c r="AV33" s="391"/>
      <c r="AW33" s="391"/>
      <c r="AX33" s="391"/>
      <c r="AY33" s="391"/>
      <c r="AZ33" s="391"/>
      <c r="BA33" s="391"/>
      <c r="BB33" s="391"/>
      <c r="BC33" s="391"/>
      <c r="BD33" s="392"/>
    </row>
    <row r="34" spans="1:56" ht="23" x14ac:dyDescent="0.35">
      <c r="C34" s="37"/>
      <c r="E34" s="45" t="s">
        <v>37</v>
      </c>
      <c r="F34" s="372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79"/>
      <c r="R34" s="7"/>
      <c r="S34" s="372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79"/>
      <c r="AE34" s="7"/>
      <c r="AF34" s="372"/>
      <c r="AG34" s="386"/>
      <c r="AH34" s="386"/>
      <c r="AI34" s="386"/>
      <c r="AJ34" s="386"/>
      <c r="AK34" s="386"/>
      <c r="AL34" s="386"/>
      <c r="AM34" s="386"/>
      <c r="AN34" s="386"/>
      <c r="AO34" s="386"/>
      <c r="AP34" s="386"/>
      <c r="AQ34" s="379"/>
      <c r="AR34" s="7"/>
      <c r="AS34" s="372"/>
      <c r="AT34" s="386"/>
      <c r="AU34" s="386"/>
      <c r="AV34" s="386"/>
      <c r="AW34" s="386"/>
      <c r="AX34" s="386"/>
      <c r="AY34" s="386"/>
      <c r="AZ34" s="386"/>
      <c r="BA34" s="386"/>
      <c r="BB34" s="386"/>
      <c r="BC34" s="386"/>
      <c r="BD34" s="379"/>
    </row>
    <row r="35" spans="1:56" ht="23" x14ac:dyDescent="0.35">
      <c r="C35" s="37"/>
      <c r="E35" s="70" t="s">
        <v>327</v>
      </c>
      <c r="F35" s="376"/>
      <c r="G35" s="387"/>
      <c r="H35" s="387"/>
      <c r="I35" s="387"/>
      <c r="J35" s="387"/>
      <c r="K35" s="387"/>
      <c r="L35" s="387"/>
      <c r="M35" s="387"/>
      <c r="N35" s="387"/>
      <c r="O35" s="387"/>
      <c r="P35" s="387"/>
      <c r="Q35" s="382"/>
      <c r="R35" s="7"/>
      <c r="S35" s="376"/>
      <c r="T35" s="387"/>
      <c r="U35" s="387"/>
      <c r="V35" s="387"/>
      <c r="W35" s="387"/>
      <c r="X35" s="387"/>
      <c r="Y35" s="387"/>
      <c r="Z35" s="387"/>
      <c r="AA35" s="387"/>
      <c r="AB35" s="387"/>
      <c r="AC35" s="387"/>
      <c r="AD35" s="382"/>
      <c r="AE35" s="7"/>
      <c r="AF35" s="376"/>
      <c r="AG35" s="387"/>
      <c r="AH35" s="387"/>
      <c r="AI35" s="387"/>
      <c r="AJ35" s="387"/>
      <c r="AK35" s="387"/>
      <c r="AL35" s="387"/>
      <c r="AM35" s="387"/>
      <c r="AN35" s="387"/>
      <c r="AO35" s="387"/>
      <c r="AP35" s="387"/>
      <c r="AQ35" s="382"/>
      <c r="AR35" s="7"/>
      <c r="AS35" s="376"/>
      <c r="AT35" s="387"/>
      <c r="AU35" s="387"/>
      <c r="AV35" s="387"/>
      <c r="AW35" s="387"/>
      <c r="AX35" s="387"/>
      <c r="AY35" s="387"/>
      <c r="AZ35" s="387"/>
      <c r="BA35" s="387"/>
      <c r="BB35" s="387"/>
      <c r="BC35" s="387"/>
      <c r="BD35" s="382"/>
    </row>
    <row r="36" spans="1:56" ht="23" x14ac:dyDescent="0.35">
      <c r="B36" s="57"/>
      <c r="C36" s="37"/>
      <c r="E36" s="46" t="s">
        <v>200</v>
      </c>
      <c r="F36" s="325"/>
      <c r="G36" s="326"/>
      <c r="H36" s="326"/>
      <c r="I36" s="326"/>
      <c r="J36" s="326"/>
      <c r="K36" s="326"/>
      <c r="L36" s="326"/>
      <c r="M36" s="326"/>
      <c r="N36" s="326"/>
      <c r="O36" s="326"/>
      <c r="P36" s="326"/>
      <c r="Q36" s="9"/>
      <c r="R36" s="7"/>
      <c r="S36" s="325"/>
      <c r="T36" s="326"/>
      <c r="U36" s="326"/>
      <c r="V36" s="326"/>
      <c r="W36" s="326"/>
      <c r="X36" s="326"/>
      <c r="Y36" s="326"/>
      <c r="Z36" s="326"/>
      <c r="AA36" s="326"/>
      <c r="AB36" s="326"/>
      <c r="AC36" s="326"/>
      <c r="AD36" s="9"/>
      <c r="AE36" s="7"/>
      <c r="AF36" s="325"/>
      <c r="AG36" s="326"/>
      <c r="AH36" s="326"/>
      <c r="AI36" s="326"/>
      <c r="AJ36" s="326"/>
      <c r="AK36" s="326"/>
      <c r="AL36" s="326"/>
      <c r="AM36" s="326"/>
      <c r="AN36" s="326"/>
      <c r="AO36" s="326"/>
      <c r="AP36" s="326"/>
      <c r="AQ36" s="9"/>
      <c r="AR36" s="7"/>
      <c r="AS36" s="325"/>
      <c r="AT36" s="326"/>
      <c r="AU36" s="326"/>
      <c r="AV36" s="326"/>
      <c r="AW36" s="326"/>
      <c r="AX36" s="326"/>
      <c r="AY36" s="326"/>
      <c r="AZ36" s="326"/>
      <c r="BA36" s="326"/>
      <c r="BB36" s="326"/>
      <c r="BC36" s="326"/>
      <c r="BD36" s="9"/>
    </row>
    <row r="37" spans="1:56" ht="23" x14ac:dyDescent="0.35">
      <c r="B37" s="57"/>
      <c r="C37" s="37"/>
      <c r="E37" s="262" t="s">
        <v>202</v>
      </c>
      <c r="F37" s="375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380"/>
      <c r="R37" s="7"/>
      <c r="S37" s="375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380"/>
      <c r="AE37" s="7"/>
      <c r="AF37" s="375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380"/>
      <c r="AR37" s="7"/>
      <c r="AS37" s="375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380"/>
    </row>
    <row r="38" spans="1:56" ht="23" x14ac:dyDescent="0.35">
      <c r="A38" s="37" t="s">
        <v>38</v>
      </c>
      <c r="B38" s="37" t="s">
        <v>175</v>
      </c>
      <c r="C38" s="37">
        <v>20</v>
      </c>
      <c r="E38" s="47" t="s">
        <v>308</v>
      </c>
      <c r="F38" s="374"/>
      <c r="G38" s="39"/>
      <c r="H38" s="39"/>
      <c r="I38" s="39"/>
      <c r="J38" s="39"/>
      <c r="K38" s="39"/>
      <c r="L38" s="39"/>
      <c r="M38" s="39"/>
      <c r="N38" s="39"/>
      <c r="O38" s="39"/>
      <c r="P38" s="39"/>
      <c r="Q38" s="381"/>
      <c r="R38" s="7"/>
      <c r="S38" s="390"/>
      <c r="T38" s="391"/>
      <c r="U38" s="391"/>
      <c r="V38" s="391"/>
      <c r="W38" s="391"/>
      <c r="X38" s="391"/>
      <c r="Y38" s="391"/>
      <c r="Z38" s="391"/>
      <c r="AA38" s="391"/>
      <c r="AB38" s="391"/>
      <c r="AC38" s="391"/>
      <c r="AD38" s="392"/>
      <c r="AE38" s="7"/>
      <c r="AF38" s="374"/>
      <c r="AG38" s="39"/>
      <c r="AH38" s="39"/>
      <c r="AI38" s="39"/>
      <c r="AJ38" s="39"/>
      <c r="AK38" s="39"/>
      <c r="AL38" s="39"/>
      <c r="AM38" s="39"/>
      <c r="AN38" s="39"/>
      <c r="AO38" s="39"/>
      <c r="AP38" s="39"/>
      <c r="AQ38" s="381"/>
      <c r="AR38" s="7"/>
      <c r="AS38" s="374"/>
      <c r="AT38" s="39"/>
      <c r="AU38" s="39"/>
      <c r="AV38" s="39"/>
      <c r="AW38" s="39"/>
      <c r="AX38" s="39"/>
      <c r="AY38" s="39"/>
      <c r="AZ38" s="39"/>
      <c r="BA38" s="39"/>
      <c r="BB38" s="39"/>
      <c r="BC38" s="39"/>
      <c r="BD38" s="381"/>
    </row>
    <row r="39" spans="1:56" ht="23" x14ac:dyDescent="0.35">
      <c r="B39" s="58"/>
      <c r="C39" s="37"/>
      <c r="E39" s="71" t="s">
        <v>370</v>
      </c>
      <c r="F39" s="375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380"/>
      <c r="R39" s="7"/>
      <c r="S39" s="375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380"/>
      <c r="AE39" s="7"/>
      <c r="AF39" s="375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380"/>
      <c r="AR39" s="7"/>
      <c r="AS39" s="375"/>
      <c r="AT39" s="19"/>
      <c r="AU39" s="19"/>
      <c r="AV39" s="19"/>
      <c r="AW39" s="19"/>
      <c r="AX39" s="19"/>
      <c r="AY39" s="19"/>
      <c r="AZ39" s="19"/>
      <c r="BA39" s="19"/>
      <c r="BB39" s="19"/>
      <c r="BC39" s="19"/>
      <c r="BD39" s="380"/>
    </row>
    <row r="40" spans="1:56" ht="23" x14ac:dyDescent="0.35">
      <c r="A40" s="37" t="s">
        <v>38</v>
      </c>
      <c r="B40" s="37" t="s">
        <v>176</v>
      </c>
      <c r="C40" s="37">
        <v>21</v>
      </c>
      <c r="E40" s="72" t="s">
        <v>206</v>
      </c>
      <c r="F40" s="390"/>
      <c r="G40" s="391"/>
      <c r="H40" s="391"/>
      <c r="I40" s="391"/>
      <c r="J40" s="391"/>
      <c r="K40" s="391"/>
      <c r="L40" s="391"/>
      <c r="M40" s="391"/>
      <c r="N40" s="391"/>
      <c r="O40" s="391"/>
      <c r="P40" s="391"/>
      <c r="Q40" s="392"/>
      <c r="R40" s="7"/>
      <c r="S40" s="390"/>
      <c r="T40" s="391"/>
      <c r="U40" s="391"/>
      <c r="V40" s="391"/>
      <c r="W40" s="391"/>
      <c r="X40" s="391"/>
      <c r="Y40" s="391"/>
      <c r="Z40" s="391"/>
      <c r="AA40" s="391"/>
      <c r="AB40" s="391"/>
      <c r="AC40" s="391"/>
      <c r="AD40" s="392"/>
      <c r="AE40" s="7"/>
      <c r="AF40" s="390"/>
      <c r="AG40" s="391"/>
      <c r="AH40" s="391"/>
      <c r="AI40" s="391"/>
      <c r="AJ40" s="391"/>
      <c r="AK40" s="391"/>
      <c r="AL40" s="391"/>
      <c r="AM40" s="391"/>
      <c r="AN40" s="391"/>
      <c r="AO40" s="391"/>
      <c r="AP40" s="391"/>
      <c r="AQ40" s="392"/>
      <c r="AR40" s="7"/>
      <c r="AS40" s="390"/>
      <c r="AT40" s="391"/>
      <c r="AU40" s="391"/>
      <c r="AV40" s="391"/>
      <c r="AW40" s="391"/>
      <c r="AX40" s="391"/>
      <c r="AY40" s="391"/>
      <c r="AZ40" s="391"/>
      <c r="BA40" s="391"/>
      <c r="BB40" s="391"/>
      <c r="BC40" s="391"/>
      <c r="BD40" s="392"/>
    </row>
    <row r="41" spans="1:56" ht="23" x14ac:dyDescent="0.35">
      <c r="A41" s="37" t="s">
        <v>38</v>
      </c>
      <c r="B41" s="37" t="s">
        <v>177</v>
      </c>
      <c r="C41" s="37">
        <v>22</v>
      </c>
      <c r="E41" s="72" t="s">
        <v>207</v>
      </c>
      <c r="F41" s="374"/>
      <c r="G41" s="39"/>
      <c r="H41" s="39"/>
      <c r="I41" s="39"/>
      <c r="J41" s="39"/>
      <c r="K41" s="39"/>
      <c r="L41" s="39"/>
      <c r="M41" s="39"/>
      <c r="N41" s="39"/>
      <c r="O41" s="39"/>
      <c r="P41" s="39"/>
      <c r="Q41" s="381"/>
      <c r="R41" s="7"/>
      <c r="S41" s="374"/>
      <c r="T41" s="39"/>
      <c r="U41" s="39"/>
      <c r="V41" s="39"/>
      <c r="W41" s="39"/>
      <c r="X41" s="39"/>
      <c r="Y41" s="39"/>
      <c r="Z41" s="39"/>
      <c r="AA41" s="39"/>
      <c r="AB41" s="39"/>
      <c r="AC41" s="39"/>
      <c r="AD41" s="381"/>
      <c r="AE41" s="7"/>
      <c r="AF41" s="374"/>
      <c r="AG41" s="39"/>
      <c r="AH41" s="39"/>
      <c r="AI41" s="39"/>
      <c r="AJ41" s="39"/>
      <c r="AK41" s="39"/>
      <c r="AL41" s="39"/>
      <c r="AM41" s="39"/>
      <c r="AN41" s="39"/>
      <c r="AO41" s="39"/>
      <c r="AP41" s="39"/>
      <c r="AQ41" s="381"/>
      <c r="AR41" s="7"/>
      <c r="AS41" s="374"/>
      <c r="AT41" s="39"/>
      <c r="AU41" s="39"/>
      <c r="AV41" s="39"/>
      <c r="AW41" s="39"/>
      <c r="AX41" s="39"/>
      <c r="AY41" s="39"/>
      <c r="AZ41" s="39"/>
      <c r="BA41" s="39"/>
      <c r="BB41" s="39"/>
      <c r="BC41" s="39"/>
      <c r="BD41" s="381"/>
    </row>
    <row r="42" spans="1:56" ht="23" x14ac:dyDescent="0.35">
      <c r="A42" s="37" t="s">
        <v>38</v>
      </c>
      <c r="B42" s="37" t="s">
        <v>178</v>
      </c>
      <c r="C42" s="37">
        <v>23</v>
      </c>
      <c r="E42" s="72" t="s">
        <v>208</v>
      </c>
      <c r="F42" s="390"/>
      <c r="G42" s="391"/>
      <c r="H42" s="391"/>
      <c r="I42" s="391"/>
      <c r="J42" s="391"/>
      <c r="K42" s="391"/>
      <c r="L42" s="391"/>
      <c r="M42" s="391"/>
      <c r="N42" s="391"/>
      <c r="O42" s="391"/>
      <c r="P42" s="391"/>
      <c r="Q42" s="392"/>
      <c r="R42" s="7"/>
      <c r="S42" s="390"/>
      <c r="T42" s="391"/>
      <c r="U42" s="391"/>
      <c r="V42" s="391"/>
      <c r="W42" s="391"/>
      <c r="X42" s="391"/>
      <c r="Y42" s="391"/>
      <c r="Z42" s="391"/>
      <c r="AA42" s="391"/>
      <c r="AB42" s="391"/>
      <c r="AC42" s="391"/>
      <c r="AD42" s="392"/>
      <c r="AE42" s="7"/>
      <c r="AF42" s="390"/>
      <c r="AG42" s="391"/>
      <c r="AH42" s="391"/>
      <c r="AI42" s="391"/>
      <c r="AJ42" s="391"/>
      <c r="AK42" s="391"/>
      <c r="AL42" s="391"/>
      <c r="AM42" s="391"/>
      <c r="AN42" s="391"/>
      <c r="AO42" s="391"/>
      <c r="AP42" s="391"/>
      <c r="AQ42" s="392"/>
      <c r="AR42" s="7"/>
      <c r="AS42" s="390"/>
      <c r="AT42" s="391"/>
      <c r="AU42" s="391"/>
      <c r="AV42" s="391"/>
      <c r="AW42" s="391"/>
      <c r="AX42" s="391"/>
      <c r="AY42" s="391"/>
      <c r="AZ42" s="391"/>
      <c r="BA42" s="391"/>
      <c r="BB42" s="391"/>
      <c r="BC42" s="391"/>
      <c r="BD42" s="392"/>
    </row>
    <row r="43" spans="1:56" ht="23" x14ac:dyDescent="0.35">
      <c r="A43" s="37" t="s">
        <v>38</v>
      </c>
      <c r="B43" s="37" t="s">
        <v>179</v>
      </c>
      <c r="C43" s="37">
        <v>24</v>
      </c>
      <c r="E43" s="72" t="s">
        <v>209</v>
      </c>
      <c r="F43" s="390"/>
      <c r="G43" s="391"/>
      <c r="H43" s="391"/>
      <c r="I43" s="391"/>
      <c r="J43" s="391"/>
      <c r="K43" s="391"/>
      <c r="L43" s="391"/>
      <c r="M43" s="391"/>
      <c r="N43" s="391"/>
      <c r="O43" s="391"/>
      <c r="P43" s="391"/>
      <c r="Q43" s="392"/>
      <c r="R43" s="7"/>
      <c r="S43" s="390"/>
      <c r="T43" s="391"/>
      <c r="U43" s="391"/>
      <c r="V43" s="391"/>
      <c r="W43" s="391"/>
      <c r="X43" s="391"/>
      <c r="Y43" s="391"/>
      <c r="Z43" s="391"/>
      <c r="AA43" s="391"/>
      <c r="AB43" s="391"/>
      <c r="AC43" s="391"/>
      <c r="AD43" s="392"/>
      <c r="AE43" s="7"/>
      <c r="AF43" s="390"/>
      <c r="AG43" s="391"/>
      <c r="AH43" s="391"/>
      <c r="AI43" s="391"/>
      <c r="AJ43" s="391"/>
      <c r="AK43" s="391"/>
      <c r="AL43" s="391"/>
      <c r="AM43" s="391"/>
      <c r="AN43" s="391"/>
      <c r="AO43" s="391"/>
      <c r="AP43" s="391"/>
      <c r="AQ43" s="392"/>
      <c r="AR43" s="7"/>
      <c r="AS43" s="390"/>
      <c r="AT43" s="391"/>
      <c r="AU43" s="391"/>
      <c r="AV43" s="391"/>
      <c r="AW43" s="391"/>
      <c r="AX43" s="391"/>
      <c r="AY43" s="391"/>
      <c r="AZ43" s="391"/>
      <c r="BA43" s="391"/>
      <c r="BB43" s="391"/>
      <c r="BC43" s="391"/>
      <c r="BD43" s="392"/>
    </row>
    <row r="44" spans="1:56" ht="23" x14ac:dyDescent="0.35">
      <c r="A44" s="37" t="s">
        <v>38</v>
      </c>
      <c r="B44" s="37" t="s">
        <v>180</v>
      </c>
      <c r="C44" s="37">
        <v>25</v>
      </c>
      <c r="E44" s="72" t="s">
        <v>210</v>
      </c>
      <c r="F44" s="390"/>
      <c r="G44" s="391"/>
      <c r="H44" s="391"/>
      <c r="I44" s="391"/>
      <c r="J44" s="391"/>
      <c r="K44" s="391"/>
      <c r="L44" s="391"/>
      <c r="M44" s="391"/>
      <c r="N44" s="391"/>
      <c r="O44" s="391"/>
      <c r="P44" s="391"/>
      <c r="Q44" s="392"/>
      <c r="R44" s="7"/>
      <c r="S44" s="390"/>
      <c r="T44" s="391"/>
      <c r="U44" s="391"/>
      <c r="V44" s="391"/>
      <c r="W44" s="391"/>
      <c r="X44" s="391"/>
      <c r="Y44" s="391"/>
      <c r="Z44" s="391"/>
      <c r="AA44" s="391"/>
      <c r="AB44" s="391"/>
      <c r="AC44" s="391"/>
      <c r="AD44" s="392"/>
      <c r="AE44" s="7"/>
      <c r="AF44" s="390"/>
      <c r="AG44" s="391"/>
      <c r="AH44" s="391"/>
      <c r="AI44" s="391"/>
      <c r="AJ44" s="391"/>
      <c r="AK44" s="391"/>
      <c r="AL44" s="391"/>
      <c r="AM44" s="391"/>
      <c r="AN44" s="391"/>
      <c r="AO44" s="391"/>
      <c r="AP44" s="391"/>
      <c r="AQ44" s="392"/>
      <c r="AR44" s="7"/>
      <c r="AS44" s="390"/>
      <c r="AT44" s="391"/>
      <c r="AU44" s="391"/>
      <c r="AV44" s="391"/>
      <c r="AW44" s="391"/>
      <c r="AX44" s="391"/>
      <c r="AY44" s="391"/>
      <c r="AZ44" s="391"/>
      <c r="BA44" s="391"/>
      <c r="BB44" s="391"/>
      <c r="BC44" s="391"/>
      <c r="BD44" s="392"/>
    </row>
    <row r="45" spans="1:56" ht="23" x14ac:dyDescent="0.35">
      <c r="A45" s="37" t="s">
        <v>38</v>
      </c>
      <c r="B45" s="37" t="s">
        <v>181</v>
      </c>
      <c r="C45" s="37">
        <v>26</v>
      </c>
      <c r="E45" s="72" t="s">
        <v>211</v>
      </c>
      <c r="F45" s="390"/>
      <c r="G45" s="391"/>
      <c r="H45" s="391"/>
      <c r="I45" s="391"/>
      <c r="J45" s="391"/>
      <c r="K45" s="391"/>
      <c r="L45" s="391"/>
      <c r="M45" s="391"/>
      <c r="N45" s="391"/>
      <c r="O45" s="391"/>
      <c r="P45" s="391"/>
      <c r="Q45" s="392"/>
      <c r="R45" s="7"/>
      <c r="S45" s="390"/>
      <c r="T45" s="391"/>
      <c r="U45" s="391"/>
      <c r="V45" s="391"/>
      <c r="W45" s="391"/>
      <c r="X45" s="391"/>
      <c r="Y45" s="391"/>
      <c r="Z45" s="391"/>
      <c r="AA45" s="391"/>
      <c r="AB45" s="391"/>
      <c r="AC45" s="391"/>
      <c r="AD45" s="392"/>
      <c r="AE45" s="7"/>
      <c r="AF45" s="390"/>
      <c r="AG45" s="391"/>
      <c r="AH45" s="391"/>
      <c r="AI45" s="391"/>
      <c r="AJ45" s="391"/>
      <c r="AK45" s="391"/>
      <c r="AL45" s="391"/>
      <c r="AM45" s="391"/>
      <c r="AN45" s="391"/>
      <c r="AO45" s="391"/>
      <c r="AP45" s="391"/>
      <c r="AQ45" s="392"/>
      <c r="AR45" s="7"/>
      <c r="AS45" s="390"/>
      <c r="AT45" s="391"/>
      <c r="AU45" s="391"/>
      <c r="AV45" s="391"/>
      <c r="AW45" s="391"/>
      <c r="AX45" s="391"/>
      <c r="AY45" s="391"/>
      <c r="AZ45" s="391"/>
      <c r="BA45" s="391"/>
      <c r="BB45" s="391"/>
      <c r="BC45" s="391"/>
      <c r="BD45" s="392"/>
    </row>
    <row r="46" spans="1:56" ht="23" x14ac:dyDescent="0.35">
      <c r="A46" s="37" t="s">
        <v>38</v>
      </c>
      <c r="B46" s="37" t="s">
        <v>182</v>
      </c>
      <c r="C46" s="37">
        <v>27</v>
      </c>
      <c r="E46" s="72" t="s">
        <v>212</v>
      </c>
      <c r="F46" s="390"/>
      <c r="G46" s="391"/>
      <c r="H46" s="391"/>
      <c r="I46" s="391"/>
      <c r="J46" s="391"/>
      <c r="K46" s="391"/>
      <c r="L46" s="391"/>
      <c r="M46" s="391"/>
      <c r="N46" s="391"/>
      <c r="O46" s="391"/>
      <c r="P46" s="391"/>
      <c r="Q46" s="392"/>
      <c r="R46" s="7"/>
      <c r="S46" s="390"/>
      <c r="T46" s="391"/>
      <c r="U46" s="391"/>
      <c r="V46" s="391"/>
      <c r="W46" s="391"/>
      <c r="X46" s="391"/>
      <c r="Y46" s="391"/>
      <c r="Z46" s="391"/>
      <c r="AA46" s="391"/>
      <c r="AB46" s="391"/>
      <c r="AC46" s="391"/>
      <c r="AD46" s="392"/>
      <c r="AE46" s="7"/>
      <c r="AF46" s="390"/>
      <c r="AG46" s="391"/>
      <c r="AH46" s="391"/>
      <c r="AI46" s="391"/>
      <c r="AJ46" s="391"/>
      <c r="AK46" s="391"/>
      <c r="AL46" s="391"/>
      <c r="AM46" s="391"/>
      <c r="AN46" s="391"/>
      <c r="AO46" s="391"/>
      <c r="AP46" s="391"/>
      <c r="AQ46" s="392"/>
      <c r="AR46" s="7"/>
      <c r="AS46" s="390"/>
      <c r="AT46" s="391"/>
      <c r="AU46" s="391"/>
      <c r="AV46" s="391"/>
      <c r="AW46" s="391"/>
      <c r="AX46" s="391"/>
      <c r="AY46" s="391"/>
      <c r="AZ46" s="391"/>
      <c r="BA46" s="391"/>
      <c r="BB46" s="391"/>
      <c r="BC46" s="391"/>
      <c r="BD46" s="392"/>
    </row>
    <row r="47" spans="1:56" ht="23" x14ac:dyDescent="0.35">
      <c r="A47" s="37" t="s">
        <v>38</v>
      </c>
      <c r="B47" s="37" t="s">
        <v>183</v>
      </c>
      <c r="C47" s="37">
        <v>28</v>
      </c>
      <c r="E47" s="47" t="s">
        <v>213</v>
      </c>
      <c r="F47" s="374"/>
      <c r="G47" s="39"/>
      <c r="H47" s="39"/>
      <c r="I47" s="39"/>
      <c r="J47" s="39"/>
      <c r="K47" s="39"/>
      <c r="L47" s="39"/>
      <c r="M47" s="39"/>
      <c r="N47" s="39"/>
      <c r="O47" s="39"/>
      <c r="P47" s="39"/>
      <c r="Q47" s="381"/>
      <c r="R47" s="7"/>
      <c r="S47" s="374"/>
      <c r="T47" s="39"/>
      <c r="U47" s="39"/>
      <c r="V47" s="39"/>
      <c r="W47" s="39"/>
      <c r="X47" s="39"/>
      <c r="Y47" s="39"/>
      <c r="Z47" s="39"/>
      <c r="AA47" s="39"/>
      <c r="AB47" s="39"/>
      <c r="AC47" s="39"/>
      <c r="AD47" s="381"/>
      <c r="AE47" s="7"/>
      <c r="AF47" s="374"/>
      <c r="AG47" s="39"/>
      <c r="AH47" s="39"/>
      <c r="AI47" s="39"/>
      <c r="AJ47" s="39"/>
      <c r="AK47" s="39"/>
      <c r="AL47" s="39"/>
      <c r="AM47" s="39"/>
      <c r="AN47" s="39"/>
      <c r="AO47" s="39"/>
      <c r="AP47" s="39"/>
      <c r="AQ47" s="381"/>
      <c r="AR47" s="7"/>
      <c r="AS47" s="374"/>
      <c r="AT47" s="39"/>
      <c r="AU47" s="39"/>
      <c r="AV47" s="39"/>
      <c r="AW47" s="39"/>
      <c r="AX47" s="39"/>
      <c r="AY47" s="39"/>
      <c r="AZ47" s="39"/>
      <c r="BA47" s="39"/>
      <c r="BB47" s="39"/>
      <c r="BC47" s="39"/>
      <c r="BD47" s="381"/>
    </row>
    <row r="48" spans="1:56" ht="23" x14ac:dyDescent="0.35">
      <c r="A48" s="37" t="s">
        <v>38</v>
      </c>
      <c r="B48" s="37" t="s">
        <v>184</v>
      </c>
      <c r="C48" s="37">
        <v>29</v>
      </c>
      <c r="E48" s="267" t="s">
        <v>214</v>
      </c>
      <c r="F48" s="374"/>
      <c r="G48" s="39"/>
      <c r="H48" s="39"/>
      <c r="I48" s="39"/>
      <c r="J48" s="39"/>
      <c r="K48" s="39"/>
      <c r="L48" s="39"/>
      <c r="M48" s="39"/>
      <c r="N48" s="39"/>
      <c r="O48" s="39"/>
      <c r="P48" s="39"/>
      <c r="Q48" s="381"/>
      <c r="R48" s="7"/>
      <c r="S48" s="390"/>
      <c r="T48" s="391"/>
      <c r="U48" s="391"/>
      <c r="V48" s="391"/>
      <c r="W48" s="391"/>
      <c r="X48" s="391"/>
      <c r="Y48" s="391"/>
      <c r="Z48" s="391"/>
      <c r="AA48" s="391"/>
      <c r="AB48" s="391"/>
      <c r="AC48" s="391"/>
      <c r="AD48" s="392"/>
      <c r="AE48" s="7"/>
      <c r="AF48" s="374"/>
      <c r="AG48" s="39"/>
      <c r="AH48" s="39"/>
      <c r="AI48" s="39"/>
      <c r="AJ48" s="39"/>
      <c r="AK48" s="39"/>
      <c r="AL48" s="39"/>
      <c r="AM48" s="39"/>
      <c r="AN48" s="39"/>
      <c r="AO48" s="39"/>
      <c r="AP48" s="39"/>
      <c r="AQ48" s="381"/>
      <c r="AR48" s="7"/>
      <c r="AS48" s="374"/>
      <c r="AT48" s="39"/>
      <c r="AU48" s="39"/>
      <c r="AV48" s="39"/>
      <c r="AW48" s="39"/>
      <c r="AX48" s="39"/>
      <c r="AY48" s="39"/>
      <c r="AZ48" s="39"/>
      <c r="BA48" s="39"/>
      <c r="BB48" s="39"/>
      <c r="BC48" s="39"/>
      <c r="BD48" s="381"/>
    </row>
    <row r="49" spans="1:56" ht="23" x14ac:dyDescent="0.35">
      <c r="A49" s="37" t="s">
        <v>38</v>
      </c>
      <c r="B49" s="37" t="s">
        <v>185</v>
      </c>
      <c r="C49" s="37">
        <v>30</v>
      </c>
      <c r="E49" s="267" t="s">
        <v>215</v>
      </c>
      <c r="F49" s="374"/>
      <c r="G49" s="39"/>
      <c r="H49" s="39"/>
      <c r="I49" s="39"/>
      <c r="J49" s="39"/>
      <c r="K49" s="39"/>
      <c r="L49" s="39"/>
      <c r="M49" s="39"/>
      <c r="N49" s="39"/>
      <c r="O49" s="39"/>
      <c r="P49" s="39"/>
      <c r="Q49" s="381"/>
      <c r="R49" s="7"/>
      <c r="S49" s="374"/>
      <c r="T49" s="39"/>
      <c r="U49" s="39"/>
      <c r="V49" s="39"/>
      <c r="W49" s="39"/>
      <c r="X49" s="39"/>
      <c r="Y49" s="39"/>
      <c r="Z49" s="39"/>
      <c r="AA49" s="39"/>
      <c r="AB49" s="39"/>
      <c r="AC49" s="39"/>
      <c r="AD49" s="381"/>
      <c r="AE49" s="7"/>
      <c r="AF49" s="374"/>
      <c r="AG49" s="39"/>
      <c r="AH49" s="39"/>
      <c r="AI49" s="39"/>
      <c r="AJ49" s="39"/>
      <c r="AK49" s="39"/>
      <c r="AL49" s="39"/>
      <c r="AM49" s="39"/>
      <c r="AN49" s="39"/>
      <c r="AO49" s="39"/>
      <c r="AP49" s="39"/>
      <c r="AQ49" s="381"/>
      <c r="AR49" s="7"/>
      <c r="AS49" s="374"/>
      <c r="AT49" s="39"/>
      <c r="AU49" s="39"/>
      <c r="AV49" s="39"/>
      <c r="AW49" s="39"/>
      <c r="AX49" s="39"/>
      <c r="AY49" s="39"/>
      <c r="AZ49" s="39"/>
      <c r="BA49" s="39"/>
      <c r="BB49" s="39"/>
      <c r="BC49" s="39"/>
      <c r="BD49" s="381"/>
    </row>
    <row r="50" spans="1:56" ht="23" x14ac:dyDescent="0.35">
      <c r="B50" s="37"/>
      <c r="C50" s="37"/>
      <c r="E50" s="46" t="s">
        <v>217</v>
      </c>
      <c r="F50" s="327"/>
      <c r="G50" s="326"/>
      <c r="H50" s="326"/>
      <c r="I50" s="326"/>
      <c r="J50" s="326"/>
      <c r="K50" s="326"/>
      <c r="L50" s="326"/>
      <c r="M50" s="326"/>
      <c r="N50" s="326"/>
      <c r="O50" s="326"/>
      <c r="P50" s="326"/>
      <c r="Q50" s="9"/>
      <c r="R50" s="7"/>
      <c r="S50" s="327"/>
      <c r="T50" s="326"/>
      <c r="U50" s="326"/>
      <c r="V50" s="326"/>
      <c r="W50" s="326"/>
      <c r="X50" s="326"/>
      <c r="Y50" s="326"/>
      <c r="Z50" s="326"/>
      <c r="AA50" s="326"/>
      <c r="AB50" s="326"/>
      <c r="AC50" s="326"/>
      <c r="AD50" s="9"/>
      <c r="AE50" s="7"/>
      <c r="AF50" s="327"/>
      <c r="AG50" s="326"/>
      <c r="AH50" s="326"/>
      <c r="AI50" s="326"/>
      <c r="AJ50" s="326"/>
      <c r="AK50" s="326"/>
      <c r="AL50" s="326"/>
      <c r="AM50" s="326"/>
      <c r="AN50" s="326"/>
      <c r="AO50" s="326"/>
      <c r="AP50" s="326"/>
      <c r="AQ50" s="9"/>
      <c r="AR50" s="7"/>
      <c r="AS50" s="327"/>
      <c r="AT50" s="326"/>
      <c r="AU50" s="326"/>
      <c r="AV50" s="326"/>
      <c r="AW50" s="326"/>
      <c r="AX50" s="326"/>
      <c r="AY50" s="326"/>
      <c r="AZ50" s="326"/>
      <c r="BA50" s="326"/>
      <c r="BB50" s="326"/>
      <c r="BC50" s="326"/>
      <c r="BD50" s="9"/>
    </row>
    <row r="51" spans="1:56" ht="23" x14ac:dyDescent="0.35">
      <c r="A51" s="37" t="s">
        <v>38</v>
      </c>
      <c r="B51" s="37" t="s">
        <v>186</v>
      </c>
      <c r="C51" s="37">
        <v>31</v>
      </c>
      <c r="E51" s="69" t="s">
        <v>218</v>
      </c>
      <c r="F51" s="42"/>
      <c r="G51" s="39"/>
      <c r="H51" s="39"/>
      <c r="I51" s="39"/>
      <c r="J51" s="39"/>
      <c r="K51" s="39"/>
      <c r="L51" s="39"/>
      <c r="M51" s="39"/>
      <c r="N51" s="39"/>
      <c r="O51" s="39"/>
      <c r="P51" s="39"/>
      <c r="Q51" s="381"/>
      <c r="R51" s="7"/>
      <c r="S51" s="393"/>
      <c r="T51" s="391"/>
      <c r="U51" s="391"/>
      <c r="V51" s="391"/>
      <c r="W51" s="391"/>
      <c r="X51" s="391"/>
      <c r="Y51" s="391"/>
      <c r="Z51" s="391"/>
      <c r="AA51" s="391"/>
      <c r="AB51" s="391"/>
      <c r="AC51" s="391"/>
      <c r="AD51" s="392"/>
      <c r="AE51" s="7"/>
      <c r="AF51" s="42"/>
      <c r="AG51" s="39"/>
      <c r="AH51" s="39"/>
      <c r="AI51" s="39"/>
      <c r="AJ51" s="39"/>
      <c r="AK51" s="39"/>
      <c r="AL51" s="39"/>
      <c r="AM51" s="39"/>
      <c r="AN51" s="39"/>
      <c r="AO51" s="39"/>
      <c r="AP51" s="39"/>
      <c r="AQ51" s="381"/>
      <c r="AR51" s="7"/>
      <c r="AS51" s="42"/>
      <c r="AT51" s="39"/>
      <c r="AU51" s="39"/>
      <c r="AV51" s="39"/>
      <c r="AW51" s="39"/>
      <c r="AX51" s="39"/>
      <c r="AY51" s="39"/>
      <c r="AZ51" s="39"/>
      <c r="BA51" s="39"/>
      <c r="BB51" s="39"/>
      <c r="BC51" s="39"/>
      <c r="BD51" s="381"/>
    </row>
    <row r="52" spans="1:56" ht="23" x14ac:dyDescent="0.35">
      <c r="A52" s="37" t="s">
        <v>38</v>
      </c>
      <c r="B52" s="37" t="s">
        <v>187</v>
      </c>
      <c r="C52" s="37">
        <v>32</v>
      </c>
      <c r="E52" s="69" t="s">
        <v>319</v>
      </c>
      <c r="F52" s="390"/>
      <c r="G52" s="391"/>
      <c r="H52" s="391"/>
      <c r="I52" s="391"/>
      <c r="J52" s="391"/>
      <c r="K52" s="391"/>
      <c r="L52" s="391"/>
      <c r="M52" s="391"/>
      <c r="N52" s="391"/>
      <c r="O52" s="391"/>
      <c r="P52" s="391"/>
      <c r="Q52" s="392"/>
      <c r="S52" s="390"/>
      <c r="T52" s="391"/>
      <c r="U52" s="391"/>
      <c r="V52" s="391"/>
      <c r="W52" s="391"/>
      <c r="X52" s="391"/>
      <c r="Y52" s="391"/>
      <c r="Z52" s="391"/>
      <c r="AA52" s="391"/>
      <c r="AB52" s="391"/>
      <c r="AC52" s="391"/>
      <c r="AD52" s="392"/>
      <c r="AF52" s="390"/>
      <c r="AG52" s="391"/>
      <c r="AH52" s="391"/>
      <c r="AI52" s="391"/>
      <c r="AJ52" s="391"/>
      <c r="AK52" s="391"/>
      <c r="AL52" s="391"/>
      <c r="AM52" s="391"/>
      <c r="AN52" s="391"/>
      <c r="AO52" s="391"/>
      <c r="AP52" s="391"/>
      <c r="AQ52" s="392"/>
      <c r="AS52" s="390"/>
      <c r="AT52" s="391"/>
      <c r="AU52" s="391"/>
      <c r="AV52" s="391"/>
      <c r="AW52" s="391"/>
      <c r="AX52" s="391"/>
      <c r="AY52" s="391"/>
      <c r="AZ52" s="391"/>
      <c r="BA52" s="391"/>
      <c r="BB52" s="391"/>
      <c r="BC52" s="391"/>
      <c r="BD52" s="392"/>
    </row>
    <row r="53" spans="1:56" ht="23" x14ac:dyDescent="0.35">
      <c r="A53" s="37" t="s">
        <v>38</v>
      </c>
      <c r="B53" s="37" t="s">
        <v>188</v>
      </c>
      <c r="C53" s="37">
        <v>33</v>
      </c>
      <c r="E53" s="69" t="s">
        <v>220</v>
      </c>
      <c r="F53" s="390"/>
      <c r="G53" s="391"/>
      <c r="H53" s="391"/>
      <c r="I53" s="391"/>
      <c r="J53" s="391"/>
      <c r="K53" s="391"/>
      <c r="L53" s="391"/>
      <c r="M53" s="391"/>
      <c r="N53" s="391"/>
      <c r="O53" s="391"/>
      <c r="P53" s="391"/>
      <c r="Q53" s="392"/>
      <c r="R53" s="7"/>
      <c r="S53" s="374"/>
      <c r="T53" s="39"/>
      <c r="U53" s="39"/>
      <c r="V53" s="39"/>
      <c r="W53" s="39"/>
      <c r="X53" s="39"/>
      <c r="Y53" s="39"/>
      <c r="Z53" s="39"/>
      <c r="AA53" s="39"/>
      <c r="AB53" s="39"/>
      <c r="AC53" s="39"/>
      <c r="AD53" s="381"/>
      <c r="AE53" s="7"/>
      <c r="AF53" s="374"/>
      <c r="AG53" s="39"/>
      <c r="AH53" s="39"/>
      <c r="AI53" s="39"/>
      <c r="AJ53" s="39"/>
      <c r="AK53" s="39"/>
      <c r="AL53" s="39"/>
      <c r="AM53" s="39"/>
      <c r="AN53" s="39"/>
      <c r="AO53" s="39"/>
      <c r="AP53" s="39"/>
      <c r="AQ53" s="381"/>
      <c r="AR53" s="7"/>
      <c r="AS53" s="390"/>
      <c r="AT53" s="391"/>
      <c r="AU53" s="391"/>
      <c r="AV53" s="391"/>
      <c r="AW53" s="391"/>
      <c r="AX53" s="391"/>
      <c r="AY53" s="391"/>
      <c r="AZ53" s="391"/>
      <c r="BA53" s="391"/>
      <c r="BB53" s="391"/>
      <c r="BC53" s="391"/>
      <c r="BD53" s="392"/>
    </row>
    <row r="54" spans="1:56" ht="23" x14ac:dyDescent="0.35">
      <c r="B54" s="37"/>
      <c r="C54" s="37"/>
      <c r="E54" s="46" t="s">
        <v>222</v>
      </c>
      <c r="F54" s="327"/>
      <c r="G54" s="326"/>
      <c r="H54" s="326"/>
      <c r="I54" s="326"/>
      <c r="J54" s="326"/>
      <c r="K54" s="326"/>
      <c r="L54" s="326"/>
      <c r="M54" s="326"/>
      <c r="N54" s="326"/>
      <c r="O54" s="326"/>
      <c r="P54" s="326"/>
      <c r="Q54" s="9"/>
      <c r="R54" s="7"/>
      <c r="S54" s="327"/>
      <c r="T54" s="326"/>
      <c r="U54" s="326"/>
      <c r="V54" s="326"/>
      <c r="W54" s="326"/>
      <c r="X54" s="326"/>
      <c r="Y54" s="326"/>
      <c r="Z54" s="326"/>
      <c r="AA54" s="326"/>
      <c r="AB54" s="326"/>
      <c r="AC54" s="326"/>
      <c r="AD54" s="9"/>
      <c r="AE54" s="7"/>
      <c r="AF54" s="327"/>
      <c r="AG54" s="326"/>
      <c r="AH54" s="326"/>
      <c r="AI54" s="326"/>
      <c r="AJ54" s="326"/>
      <c r="AK54" s="326"/>
      <c r="AL54" s="326"/>
      <c r="AM54" s="326"/>
      <c r="AN54" s="326"/>
      <c r="AO54" s="326"/>
      <c r="AP54" s="326"/>
      <c r="AQ54" s="9"/>
      <c r="AR54" s="7"/>
      <c r="AS54" s="327"/>
      <c r="AT54" s="326"/>
      <c r="AU54" s="326"/>
      <c r="AV54" s="326"/>
      <c r="AW54" s="326"/>
      <c r="AX54" s="326"/>
      <c r="AY54" s="326"/>
      <c r="AZ54" s="326"/>
      <c r="BA54" s="326"/>
      <c r="BB54" s="326"/>
      <c r="BC54" s="326"/>
      <c r="BD54" s="9"/>
    </row>
    <row r="55" spans="1:56" ht="23" x14ac:dyDescent="0.35">
      <c r="A55" s="37" t="s">
        <v>38</v>
      </c>
      <c r="B55" s="37" t="s">
        <v>189</v>
      </c>
      <c r="C55" s="37">
        <v>34</v>
      </c>
      <c r="E55" s="69" t="s">
        <v>223</v>
      </c>
      <c r="F55" s="390"/>
      <c r="G55" s="391"/>
      <c r="H55" s="391"/>
      <c r="I55" s="391"/>
      <c r="J55" s="391"/>
      <c r="K55" s="391"/>
      <c r="L55" s="391"/>
      <c r="M55" s="391"/>
      <c r="N55" s="391"/>
      <c r="O55" s="391"/>
      <c r="P55" s="391"/>
      <c r="Q55" s="392"/>
      <c r="R55" s="7"/>
      <c r="S55" s="390"/>
      <c r="T55" s="391"/>
      <c r="U55" s="391"/>
      <c r="V55" s="391"/>
      <c r="W55" s="391"/>
      <c r="X55" s="391"/>
      <c r="Y55" s="391"/>
      <c r="Z55" s="391"/>
      <c r="AA55" s="391"/>
      <c r="AB55" s="391"/>
      <c r="AC55" s="391"/>
      <c r="AD55" s="392"/>
      <c r="AE55" s="7"/>
      <c r="AF55" s="390"/>
      <c r="AG55" s="391"/>
      <c r="AH55" s="391"/>
      <c r="AI55" s="391"/>
      <c r="AJ55" s="391"/>
      <c r="AK55" s="391"/>
      <c r="AL55" s="391"/>
      <c r="AM55" s="391"/>
      <c r="AN55" s="391"/>
      <c r="AO55" s="391"/>
      <c r="AP55" s="391"/>
      <c r="AQ55" s="392"/>
      <c r="AR55" s="7"/>
      <c r="AS55" s="390"/>
      <c r="AT55" s="391"/>
      <c r="AU55" s="391"/>
      <c r="AV55" s="391"/>
      <c r="AW55" s="391"/>
      <c r="AX55" s="391"/>
      <c r="AY55" s="391"/>
      <c r="AZ55" s="391"/>
      <c r="BA55" s="391"/>
      <c r="BB55" s="391"/>
      <c r="BC55" s="391"/>
      <c r="BD55" s="392"/>
    </row>
    <row r="56" spans="1:56" ht="23" x14ac:dyDescent="0.35">
      <c r="A56" s="37" t="s">
        <v>38</v>
      </c>
      <c r="B56" s="37" t="s">
        <v>190</v>
      </c>
      <c r="C56" s="37">
        <v>35</v>
      </c>
      <c r="E56" s="69" t="s">
        <v>224</v>
      </c>
      <c r="F56" s="390"/>
      <c r="G56" s="391"/>
      <c r="H56" s="391"/>
      <c r="I56" s="391"/>
      <c r="J56" s="391"/>
      <c r="K56" s="391"/>
      <c r="L56" s="391"/>
      <c r="M56" s="391"/>
      <c r="N56" s="391"/>
      <c r="O56" s="391"/>
      <c r="P56" s="391"/>
      <c r="Q56" s="392"/>
      <c r="R56" s="7"/>
      <c r="S56" s="390"/>
      <c r="T56" s="391"/>
      <c r="U56" s="391"/>
      <c r="V56" s="391"/>
      <c r="W56" s="391"/>
      <c r="X56" s="391"/>
      <c r="Y56" s="391"/>
      <c r="Z56" s="391"/>
      <c r="AA56" s="391"/>
      <c r="AB56" s="391"/>
      <c r="AC56" s="391"/>
      <c r="AD56" s="392"/>
      <c r="AE56" s="7"/>
      <c r="AF56" s="390"/>
      <c r="AG56" s="391"/>
      <c r="AH56" s="391"/>
      <c r="AI56" s="391"/>
      <c r="AJ56" s="391"/>
      <c r="AK56" s="391"/>
      <c r="AL56" s="391"/>
      <c r="AM56" s="391"/>
      <c r="AN56" s="391"/>
      <c r="AO56" s="391"/>
      <c r="AP56" s="391"/>
      <c r="AQ56" s="392"/>
      <c r="AR56" s="7"/>
      <c r="AS56" s="390"/>
      <c r="AT56" s="391"/>
      <c r="AU56" s="391"/>
      <c r="AV56" s="391"/>
      <c r="AW56" s="391"/>
      <c r="AX56" s="391"/>
      <c r="AY56" s="391"/>
      <c r="AZ56" s="391"/>
      <c r="BA56" s="391"/>
      <c r="BB56" s="391"/>
      <c r="BC56" s="391"/>
      <c r="BD56" s="392"/>
    </row>
    <row r="57" spans="1:56" ht="23" x14ac:dyDescent="0.35">
      <c r="A57" s="37" t="s">
        <v>38</v>
      </c>
      <c r="B57" s="37" t="s">
        <v>191</v>
      </c>
      <c r="C57" s="37">
        <v>36</v>
      </c>
      <c r="E57" s="69" t="s">
        <v>225</v>
      </c>
      <c r="F57" s="390"/>
      <c r="G57" s="391"/>
      <c r="H57" s="391"/>
      <c r="I57" s="391"/>
      <c r="J57" s="391"/>
      <c r="K57" s="391"/>
      <c r="L57" s="391"/>
      <c r="M57" s="391"/>
      <c r="N57" s="391"/>
      <c r="O57" s="391"/>
      <c r="P57" s="391"/>
      <c r="Q57" s="392"/>
      <c r="R57" s="7"/>
      <c r="S57" s="390"/>
      <c r="T57" s="391"/>
      <c r="U57" s="391"/>
      <c r="V57" s="391"/>
      <c r="W57" s="391"/>
      <c r="X57" s="391"/>
      <c r="Y57" s="391"/>
      <c r="Z57" s="391"/>
      <c r="AA57" s="391"/>
      <c r="AB57" s="391"/>
      <c r="AC57" s="391"/>
      <c r="AD57" s="392"/>
      <c r="AE57" s="7"/>
      <c r="AF57" s="390"/>
      <c r="AG57" s="391"/>
      <c r="AH57" s="391"/>
      <c r="AI57" s="391"/>
      <c r="AJ57" s="391"/>
      <c r="AK57" s="391"/>
      <c r="AL57" s="391"/>
      <c r="AM57" s="391"/>
      <c r="AN57" s="391"/>
      <c r="AO57" s="391"/>
      <c r="AP57" s="391"/>
      <c r="AQ57" s="392"/>
      <c r="AR57" s="7"/>
      <c r="AS57" s="390"/>
      <c r="AT57" s="391"/>
      <c r="AU57" s="391"/>
      <c r="AV57" s="391"/>
      <c r="AW57" s="391"/>
      <c r="AX57" s="391"/>
      <c r="AY57" s="391"/>
      <c r="AZ57" s="391"/>
      <c r="BA57" s="391"/>
      <c r="BB57" s="391"/>
      <c r="BC57" s="391"/>
      <c r="BD57" s="392"/>
    </row>
    <row r="58" spans="1:56" ht="23" x14ac:dyDescent="0.35">
      <c r="A58" s="37" t="s">
        <v>38</v>
      </c>
      <c r="B58" s="37" t="s">
        <v>192</v>
      </c>
      <c r="C58" s="37">
        <v>37</v>
      </c>
      <c r="E58" s="69" t="s">
        <v>226</v>
      </c>
      <c r="F58" s="390"/>
      <c r="G58" s="391"/>
      <c r="H58" s="391"/>
      <c r="I58" s="391"/>
      <c r="J58" s="391"/>
      <c r="K58" s="391"/>
      <c r="L58" s="391"/>
      <c r="M58" s="391"/>
      <c r="N58" s="391"/>
      <c r="O58" s="391"/>
      <c r="P58" s="391"/>
      <c r="Q58" s="392"/>
      <c r="R58" s="7"/>
      <c r="S58" s="390"/>
      <c r="T58" s="391"/>
      <c r="U58" s="391"/>
      <c r="V58" s="391"/>
      <c r="W58" s="391"/>
      <c r="X58" s="391"/>
      <c r="Y58" s="391"/>
      <c r="Z58" s="391"/>
      <c r="AA58" s="391"/>
      <c r="AB58" s="391"/>
      <c r="AC58" s="391"/>
      <c r="AD58" s="392"/>
      <c r="AE58" s="7"/>
      <c r="AF58" s="390"/>
      <c r="AG58" s="391"/>
      <c r="AH58" s="391"/>
      <c r="AI58" s="391"/>
      <c r="AJ58" s="391"/>
      <c r="AK58" s="391"/>
      <c r="AL58" s="391"/>
      <c r="AM58" s="391"/>
      <c r="AN58" s="391"/>
      <c r="AO58" s="391"/>
      <c r="AP58" s="391"/>
      <c r="AQ58" s="392"/>
      <c r="AR58" s="7"/>
      <c r="AS58" s="390"/>
      <c r="AT58" s="391"/>
      <c r="AU58" s="391"/>
      <c r="AV58" s="391"/>
      <c r="AW58" s="391"/>
      <c r="AX58" s="391"/>
      <c r="AY58" s="391"/>
      <c r="AZ58" s="391"/>
      <c r="BA58" s="391"/>
      <c r="BB58" s="391"/>
      <c r="BC58" s="391"/>
      <c r="BD58" s="392"/>
    </row>
    <row r="59" spans="1:56" ht="23" x14ac:dyDescent="0.35">
      <c r="A59" s="37" t="s">
        <v>38</v>
      </c>
      <c r="B59" s="37" t="s">
        <v>193</v>
      </c>
      <c r="C59" s="37">
        <v>38</v>
      </c>
      <c r="E59" s="69" t="s">
        <v>227</v>
      </c>
      <c r="F59" s="390"/>
      <c r="G59" s="391"/>
      <c r="H59" s="391"/>
      <c r="I59" s="391"/>
      <c r="J59" s="391"/>
      <c r="K59" s="391"/>
      <c r="L59" s="391"/>
      <c r="M59" s="391"/>
      <c r="N59" s="391"/>
      <c r="O59" s="391"/>
      <c r="P59" s="391"/>
      <c r="Q59" s="392"/>
      <c r="R59" s="7"/>
      <c r="S59" s="390"/>
      <c r="T59" s="391"/>
      <c r="U59" s="391"/>
      <c r="V59" s="391"/>
      <c r="W59" s="391"/>
      <c r="X59" s="391"/>
      <c r="Y59" s="391"/>
      <c r="Z59" s="391"/>
      <c r="AA59" s="391"/>
      <c r="AB59" s="391"/>
      <c r="AC59" s="391"/>
      <c r="AD59" s="392"/>
      <c r="AE59" s="7"/>
      <c r="AF59" s="390"/>
      <c r="AG59" s="391"/>
      <c r="AH59" s="391"/>
      <c r="AI59" s="391"/>
      <c r="AJ59" s="391"/>
      <c r="AK59" s="391"/>
      <c r="AL59" s="391"/>
      <c r="AM59" s="391"/>
      <c r="AN59" s="391"/>
      <c r="AO59" s="391"/>
      <c r="AP59" s="391"/>
      <c r="AQ59" s="392"/>
      <c r="AR59" s="7"/>
      <c r="AS59" s="390"/>
      <c r="AT59" s="391"/>
      <c r="AU59" s="391"/>
      <c r="AV59" s="391"/>
      <c r="AW59" s="391"/>
      <c r="AX59" s="391"/>
      <c r="AY59" s="391"/>
      <c r="AZ59" s="391"/>
      <c r="BA59" s="391"/>
      <c r="BB59" s="391"/>
      <c r="BC59" s="391"/>
      <c r="BD59" s="392"/>
    </row>
    <row r="60" spans="1:56" ht="23" x14ac:dyDescent="0.35">
      <c r="C60" s="37"/>
      <c r="E60" s="70" t="s">
        <v>341</v>
      </c>
      <c r="F60" s="376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2"/>
      <c r="R60" s="7"/>
      <c r="S60" s="376"/>
      <c r="T60" s="387"/>
      <c r="U60" s="387"/>
      <c r="V60" s="387"/>
      <c r="W60" s="387"/>
      <c r="X60" s="387"/>
      <c r="Y60" s="387"/>
      <c r="Z60" s="387"/>
      <c r="AA60" s="387"/>
      <c r="AB60" s="387"/>
      <c r="AC60" s="387"/>
      <c r="AD60" s="382"/>
      <c r="AE60" s="7"/>
      <c r="AF60" s="376"/>
      <c r="AG60" s="387"/>
      <c r="AH60" s="387"/>
      <c r="AI60" s="387"/>
      <c r="AJ60" s="387"/>
      <c r="AK60" s="387"/>
      <c r="AL60" s="387"/>
      <c r="AM60" s="387"/>
      <c r="AN60" s="387"/>
      <c r="AO60" s="387"/>
      <c r="AP60" s="387"/>
      <c r="AQ60" s="382"/>
      <c r="AR60" s="7"/>
      <c r="AS60" s="376"/>
      <c r="AT60" s="387"/>
      <c r="AU60" s="387"/>
      <c r="AV60" s="387"/>
      <c r="AW60" s="387"/>
      <c r="AX60" s="387"/>
      <c r="AY60" s="387"/>
      <c r="AZ60" s="387"/>
      <c r="BA60" s="387"/>
      <c r="BB60" s="387"/>
      <c r="BC60" s="387"/>
      <c r="BD60" s="382"/>
    </row>
    <row r="61" spans="1:56" ht="23" x14ac:dyDescent="0.35">
      <c r="B61" s="57"/>
      <c r="C61" s="37"/>
      <c r="E61" s="46" t="s">
        <v>200</v>
      </c>
      <c r="F61" s="325"/>
      <c r="G61" s="326"/>
      <c r="H61" s="326"/>
      <c r="I61" s="326"/>
      <c r="J61" s="326"/>
      <c r="K61" s="326"/>
      <c r="L61" s="326"/>
      <c r="M61" s="326"/>
      <c r="N61" s="326"/>
      <c r="O61" s="326"/>
      <c r="P61" s="326"/>
      <c r="Q61" s="9"/>
      <c r="R61" s="7"/>
      <c r="S61" s="325"/>
      <c r="T61" s="326"/>
      <c r="U61" s="326"/>
      <c r="V61" s="326"/>
      <c r="W61" s="326"/>
      <c r="X61" s="326"/>
      <c r="Y61" s="326"/>
      <c r="Z61" s="326"/>
      <c r="AA61" s="326"/>
      <c r="AB61" s="326"/>
      <c r="AC61" s="326"/>
      <c r="AD61" s="9"/>
      <c r="AE61" s="7"/>
      <c r="AF61" s="325"/>
      <c r="AG61" s="326"/>
      <c r="AH61" s="326"/>
      <c r="AI61" s="326"/>
      <c r="AJ61" s="326"/>
      <c r="AK61" s="326"/>
      <c r="AL61" s="326"/>
      <c r="AM61" s="326"/>
      <c r="AN61" s="326"/>
      <c r="AO61" s="326"/>
      <c r="AP61" s="326"/>
      <c r="AQ61" s="9"/>
      <c r="AR61" s="7"/>
      <c r="AS61" s="325"/>
      <c r="AT61" s="326"/>
      <c r="AU61" s="326"/>
      <c r="AV61" s="326"/>
      <c r="AW61" s="326"/>
      <c r="AX61" s="326"/>
      <c r="AY61" s="326"/>
      <c r="AZ61" s="326"/>
      <c r="BA61" s="326"/>
      <c r="BB61" s="326"/>
      <c r="BC61" s="326"/>
      <c r="BD61" s="9"/>
    </row>
    <row r="62" spans="1:56" ht="23" x14ac:dyDescent="0.35">
      <c r="B62" s="57"/>
      <c r="C62" s="37"/>
      <c r="E62" s="262" t="s">
        <v>202</v>
      </c>
      <c r="F62" s="375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380"/>
      <c r="R62" s="7"/>
      <c r="S62" s="375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380"/>
      <c r="AE62" s="7"/>
      <c r="AF62" s="375"/>
      <c r="AG62" s="19"/>
      <c r="AH62" s="19"/>
      <c r="AI62" s="19"/>
      <c r="AJ62" s="19"/>
      <c r="AK62" s="19"/>
      <c r="AL62" s="19"/>
      <c r="AM62" s="19"/>
      <c r="AN62" s="19"/>
      <c r="AO62" s="19"/>
      <c r="AP62" s="19"/>
      <c r="AQ62" s="380"/>
      <c r="AR62" s="7"/>
      <c r="AS62" s="375"/>
      <c r="AT62" s="19"/>
      <c r="AU62" s="19"/>
      <c r="AV62" s="19"/>
      <c r="AW62" s="19"/>
      <c r="AX62" s="19"/>
      <c r="AY62" s="19"/>
      <c r="AZ62" s="19"/>
      <c r="BA62" s="19"/>
      <c r="BB62" s="19"/>
      <c r="BC62" s="19"/>
      <c r="BD62" s="380"/>
    </row>
    <row r="63" spans="1:56" ht="23" x14ac:dyDescent="0.35">
      <c r="A63" s="37" t="s">
        <v>40</v>
      </c>
      <c r="B63" s="37" t="s">
        <v>175</v>
      </c>
      <c r="C63" s="37">
        <v>39</v>
      </c>
      <c r="E63" s="47" t="s">
        <v>308</v>
      </c>
      <c r="F63" s="374"/>
      <c r="G63" s="39"/>
      <c r="H63" s="39"/>
      <c r="I63" s="39"/>
      <c r="J63" s="39"/>
      <c r="K63" s="39"/>
      <c r="L63" s="39"/>
      <c r="M63" s="39"/>
      <c r="N63" s="39"/>
      <c r="O63" s="39"/>
      <c r="P63" s="39"/>
      <c r="Q63" s="381"/>
      <c r="R63" s="7"/>
      <c r="S63" s="390"/>
      <c r="T63" s="391"/>
      <c r="U63" s="391"/>
      <c r="V63" s="391"/>
      <c r="W63" s="391"/>
      <c r="X63" s="391"/>
      <c r="Y63" s="391"/>
      <c r="Z63" s="391"/>
      <c r="AA63" s="391"/>
      <c r="AB63" s="391"/>
      <c r="AC63" s="391"/>
      <c r="AD63" s="392"/>
      <c r="AE63" s="7"/>
      <c r="AF63" s="374"/>
      <c r="AG63" s="39"/>
      <c r="AH63" s="39"/>
      <c r="AI63" s="39"/>
      <c r="AJ63" s="39"/>
      <c r="AK63" s="39"/>
      <c r="AL63" s="39"/>
      <c r="AM63" s="39"/>
      <c r="AN63" s="39"/>
      <c r="AO63" s="39"/>
      <c r="AP63" s="39"/>
      <c r="AQ63" s="381"/>
      <c r="AR63" s="7"/>
      <c r="AS63" s="374"/>
      <c r="AT63" s="39"/>
      <c r="AU63" s="39"/>
      <c r="AV63" s="39"/>
      <c r="AW63" s="39"/>
      <c r="AX63" s="39"/>
      <c r="AY63" s="39"/>
      <c r="AZ63" s="39"/>
      <c r="BA63" s="39"/>
      <c r="BB63" s="39"/>
      <c r="BC63" s="39"/>
      <c r="BD63" s="381"/>
    </row>
    <row r="64" spans="1:56" ht="23" x14ac:dyDescent="0.35">
      <c r="B64" s="58"/>
      <c r="C64" s="37"/>
      <c r="E64" s="71" t="s">
        <v>370</v>
      </c>
      <c r="F64" s="375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380"/>
      <c r="R64" s="7"/>
      <c r="S64" s="375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380"/>
      <c r="AE64" s="7"/>
      <c r="AF64" s="375"/>
      <c r="AG64" s="19"/>
      <c r="AH64" s="19"/>
      <c r="AI64" s="19"/>
      <c r="AJ64" s="19"/>
      <c r="AK64" s="19"/>
      <c r="AL64" s="19"/>
      <c r="AM64" s="19"/>
      <c r="AN64" s="19"/>
      <c r="AO64" s="19"/>
      <c r="AP64" s="19"/>
      <c r="AQ64" s="380"/>
      <c r="AR64" s="7"/>
      <c r="AS64" s="375"/>
      <c r="AT64" s="19"/>
      <c r="AU64" s="19"/>
      <c r="AV64" s="19"/>
      <c r="AW64" s="19"/>
      <c r="AX64" s="19"/>
      <c r="AY64" s="19"/>
      <c r="AZ64" s="19"/>
      <c r="BA64" s="19"/>
      <c r="BB64" s="19"/>
      <c r="BC64" s="19"/>
      <c r="BD64" s="380"/>
    </row>
    <row r="65" spans="1:56" ht="23" x14ac:dyDescent="0.35">
      <c r="A65" s="37" t="s">
        <v>40</v>
      </c>
      <c r="B65" s="37" t="s">
        <v>176</v>
      </c>
      <c r="C65" s="37">
        <v>40</v>
      </c>
      <c r="E65" s="72" t="s">
        <v>206</v>
      </c>
      <c r="F65" s="390"/>
      <c r="G65" s="391"/>
      <c r="H65" s="391"/>
      <c r="I65" s="391"/>
      <c r="J65" s="391"/>
      <c r="K65" s="391"/>
      <c r="L65" s="391"/>
      <c r="M65" s="391"/>
      <c r="N65" s="391"/>
      <c r="O65" s="391"/>
      <c r="P65" s="391"/>
      <c r="Q65" s="392"/>
      <c r="R65" s="7"/>
      <c r="S65" s="390"/>
      <c r="T65" s="391"/>
      <c r="U65" s="391"/>
      <c r="V65" s="391"/>
      <c r="W65" s="391"/>
      <c r="X65" s="391"/>
      <c r="Y65" s="391"/>
      <c r="Z65" s="391"/>
      <c r="AA65" s="391"/>
      <c r="AB65" s="391"/>
      <c r="AC65" s="391"/>
      <c r="AD65" s="392"/>
      <c r="AE65" s="7"/>
      <c r="AF65" s="390"/>
      <c r="AG65" s="391"/>
      <c r="AH65" s="391"/>
      <c r="AI65" s="391"/>
      <c r="AJ65" s="391"/>
      <c r="AK65" s="391"/>
      <c r="AL65" s="391"/>
      <c r="AM65" s="391"/>
      <c r="AN65" s="391"/>
      <c r="AO65" s="391"/>
      <c r="AP65" s="391"/>
      <c r="AQ65" s="392"/>
      <c r="AR65" s="7"/>
      <c r="AS65" s="390"/>
      <c r="AT65" s="391"/>
      <c r="AU65" s="391"/>
      <c r="AV65" s="391"/>
      <c r="AW65" s="391"/>
      <c r="AX65" s="391"/>
      <c r="AY65" s="391"/>
      <c r="AZ65" s="391"/>
      <c r="BA65" s="391"/>
      <c r="BB65" s="391"/>
      <c r="BC65" s="391"/>
      <c r="BD65" s="392"/>
    </row>
    <row r="66" spans="1:56" ht="23" x14ac:dyDescent="0.35">
      <c r="A66" s="37" t="s">
        <v>40</v>
      </c>
      <c r="B66" s="37" t="s">
        <v>177</v>
      </c>
      <c r="C66" s="37">
        <v>41</v>
      </c>
      <c r="E66" s="72" t="s">
        <v>207</v>
      </c>
      <c r="F66" s="374"/>
      <c r="G66" s="39"/>
      <c r="H66" s="39"/>
      <c r="I66" s="39"/>
      <c r="J66" s="39"/>
      <c r="K66" s="39"/>
      <c r="L66" s="39"/>
      <c r="M66" s="39"/>
      <c r="N66" s="39"/>
      <c r="O66" s="39"/>
      <c r="P66" s="39"/>
      <c r="Q66" s="381"/>
      <c r="R66" s="7"/>
      <c r="S66" s="374"/>
      <c r="T66" s="39"/>
      <c r="U66" s="39"/>
      <c r="V66" s="39"/>
      <c r="W66" s="39"/>
      <c r="X66" s="39"/>
      <c r="Y66" s="39"/>
      <c r="Z66" s="39"/>
      <c r="AA66" s="39"/>
      <c r="AB66" s="39"/>
      <c r="AC66" s="39"/>
      <c r="AD66" s="381"/>
      <c r="AE66" s="7"/>
      <c r="AF66" s="374"/>
      <c r="AG66" s="39"/>
      <c r="AH66" s="39"/>
      <c r="AI66" s="39"/>
      <c r="AJ66" s="39"/>
      <c r="AK66" s="39"/>
      <c r="AL66" s="39"/>
      <c r="AM66" s="39"/>
      <c r="AN66" s="39"/>
      <c r="AO66" s="39"/>
      <c r="AP66" s="39"/>
      <c r="AQ66" s="381"/>
      <c r="AR66" s="7"/>
      <c r="AS66" s="374"/>
      <c r="AT66" s="39"/>
      <c r="AU66" s="39"/>
      <c r="AV66" s="39"/>
      <c r="AW66" s="39"/>
      <c r="AX66" s="39"/>
      <c r="AY66" s="39"/>
      <c r="AZ66" s="39"/>
      <c r="BA66" s="39"/>
      <c r="BB66" s="39"/>
      <c r="BC66" s="39"/>
      <c r="BD66" s="381"/>
    </row>
    <row r="67" spans="1:56" ht="23" x14ac:dyDescent="0.35">
      <c r="A67" s="37" t="s">
        <v>40</v>
      </c>
      <c r="B67" s="37" t="s">
        <v>178</v>
      </c>
      <c r="C67" s="37">
        <v>42</v>
      </c>
      <c r="E67" s="72" t="s">
        <v>208</v>
      </c>
      <c r="F67" s="390"/>
      <c r="G67" s="391"/>
      <c r="H67" s="391"/>
      <c r="I67" s="391"/>
      <c r="J67" s="391"/>
      <c r="K67" s="391"/>
      <c r="L67" s="391"/>
      <c r="M67" s="391"/>
      <c r="N67" s="391"/>
      <c r="O67" s="391"/>
      <c r="P67" s="391"/>
      <c r="Q67" s="392"/>
      <c r="R67" s="7"/>
      <c r="S67" s="390"/>
      <c r="T67" s="391"/>
      <c r="U67" s="391"/>
      <c r="V67" s="391"/>
      <c r="W67" s="391"/>
      <c r="X67" s="391"/>
      <c r="Y67" s="391"/>
      <c r="Z67" s="391"/>
      <c r="AA67" s="391"/>
      <c r="AB67" s="391"/>
      <c r="AC67" s="391"/>
      <c r="AD67" s="392"/>
      <c r="AE67" s="7"/>
      <c r="AF67" s="390"/>
      <c r="AG67" s="391"/>
      <c r="AH67" s="391"/>
      <c r="AI67" s="391"/>
      <c r="AJ67" s="391"/>
      <c r="AK67" s="391"/>
      <c r="AL67" s="391"/>
      <c r="AM67" s="391"/>
      <c r="AN67" s="391"/>
      <c r="AO67" s="391"/>
      <c r="AP67" s="391"/>
      <c r="AQ67" s="392"/>
      <c r="AR67" s="7"/>
      <c r="AS67" s="390"/>
      <c r="AT67" s="391"/>
      <c r="AU67" s="391"/>
      <c r="AV67" s="391"/>
      <c r="AW67" s="391"/>
      <c r="AX67" s="391"/>
      <c r="AY67" s="391"/>
      <c r="AZ67" s="391"/>
      <c r="BA67" s="391"/>
      <c r="BB67" s="391"/>
      <c r="BC67" s="391"/>
      <c r="BD67" s="392"/>
    </row>
    <row r="68" spans="1:56" ht="23" x14ac:dyDescent="0.35">
      <c r="A68" s="37" t="s">
        <v>40</v>
      </c>
      <c r="B68" s="37" t="s">
        <v>179</v>
      </c>
      <c r="C68" s="37">
        <v>43</v>
      </c>
      <c r="E68" s="72" t="s">
        <v>209</v>
      </c>
      <c r="F68" s="390"/>
      <c r="G68" s="391"/>
      <c r="H68" s="391"/>
      <c r="I68" s="391"/>
      <c r="J68" s="391"/>
      <c r="K68" s="391"/>
      <c r="L68" s="391"/>
      <c r="M68" s="391"/>
      <c r="N68" s="391"/>
      <c r="O68" s="391"/>
      <c r="P68" s="391"/>
      <c r="Q68" s="392"/>
      <c r="R68" s="7"/>
      <c r="S68" s="390"/>
      <c r="T68" s="391"/>
      <c r="U68" s="391"/>
      <c r="V68" s="391"/>
      <c r="W68" s="391"/>
      <c r="X68" s="391"/>
      <c r="Y68" s="391"/>
      <c r="Z68" s="391"/>
      <c r="AA68" s="391"/>
      <c r="AB68" s="391"/>
      <c r="AC68" s="391"/>
      <c r="AD68" s="392"/>
      <c r="AE68" s="7"/>
      <c r="AF68" s="390"/>
      <c r="AG68" s="391"/>
      <c r="AH68" s="391"/>
      <c r="AI68" s="391"/>
      <c r="AJ68" s="391"/>
      <c r="AK68" s="391"/>
      <c r="AL68" s="391"/>
      <c r="AM68" s="391"/>
      <c r="AN68" s="391"/>
      <c r="AO68" s="391"/>
      <c r="AP68" s="391"/>
      <c r="AQ68" s="392"/>
      <c r="AR68" s="7"/>
      <c r="AS68" s="390"/>
      <c r="AT68" s="391"/>
      <c r="AU68" s="391"/>
      <c r="AV68" s="391"/>
      <c r="AW68" s="391"/>
      <c r="AX68" s="391"/>
      <c r="AY68" s="391"/>
      <c r="AZ68" s="391"/>
      <c r="BA68" s="391"/>
      <c r="BB68" s="391"/>
      <c r="BC68" s="391"/>
      <c r="BD68" s="392"/>
    </row>
    <row r="69" spans="1:56" ht="23" x14ac:dyDescent="0.35">
      <c r="A69" s="37" t="s">
        <v>40</v>
      </c>
      <c r="B69" s="37" t="s">
        <v>180</v>
      </c>
      <c r="C69" s="37">
        <v>44</v>
      </c>
      <c r="E69" s="72" t="s">
        <v>210</v>
      </c>
      <c r="F69" s="390"/>
      <c r="G69" s="391"/>
      <c r="H69" s="391"/>
      <c r="I69" s="391"/>
      <c r="J69" s="391"/>
      <c r="K69" s="391"/>
      <c r="L69" s="391"/>
      <c r="M69" s="391"/>
      <c r="N69" s="391"/>
      <c r="O69" s="391"/>
      <c r="P69" s="391"/>
      <c r="Q69" s="392"/>
      <c r="R69" s="7"/>
      <c r="S69" s="390"/>
      <c r="T69" s="391"/>
      <c r="U69" s="391"/>
      <c r="V69" s="391"/>
      <c r="W69" s="391"/>
      <c r="X69" s="391"/>
      <c r="Y69" s="391"/>
      <c r="Z69" s="391"/>
      <c r="AA69" s="391"/>
      <c r="AB69" s="391"/>
      <c r="AC69" s="391"/>
      <c r="AD69" s="392"/>
      <c r="AE69" s="7"/>
      <c r="AF69" s="390"/>
      <c r="AG69" s="391"/>
      <c r="AH69" s="391"/>
      <c r="AI69" s="391"/>
      <c r="AJ69" s="391"/>
      <c r="AK69" s="391"/>
      <c r="AL69" s="391"/>
      <c r="AM69" s="391"/>
      <c r="AN69" s="391"/>
      <c r="AO69" s="391"/>
      <c r="AP69" s="391"/>
      <c r="AQ69" s="392"/>
      <c r="AR69" s="7"/>
      <c r="AS69" s="390"/>
      <c r="AT69" s="391"/>
      <c r="AU69" s="391"/>
      <c r="AV69" s="391"/>
      <c r="AW69" s="391"/>
      <c r="AX69" s="391"/>
      <c r="AY69" s="391"/>
      <c r="AZ69" s="391"/>
      <c r="BA69" s="391"/>
      <c r="BB69" s="391"/>
      <c r="BC69" s="391"/>
      <c r="BD69" s="392"/>
    </row>
    <row r="70" spans="1:56" ht="23" x14ac:dyDescent="0.35">
      <c r="A70" s="37" t="s">
        <v>40</v>
      </c>
      <c r="B70" s="37" t="s">
        <v>181</v>
      </c>
      <c r="C70" s="37">
        <v>45</v>
      </c>
      <c r="E70" s="72" t="s">
        <v>211</v>
      </c>
      <c r="F70" s="390"/>
      <c r="G70" s="391"/>
      <c r="H70" s="391"/>
      <c r="I70" s="391"/>
      <c r="J70" s="391"/>
      <c r="K70" s="391"/>
      <c r="L70" s="391"/>
      <c r="M70" s="391"/>
      <c r="N70" s="391"/>
      <c r="O70" s="391"/>
      <c r="P70" s="391"/>
      <c r="Q70" s="392"/>
      <c r="R70" s="7"/>
      <c r="S70" s="390"/>
      <c r="T70" s="391"/>
      <c r="U70" s="391"/>
      <c r="V70" s="391"/>
      <c r="W70" s="391"/>
      <c r="X70" s="391"/>
      <c r="Y70" s="391"/>
      <c r="Z70" s="391"/>
      <c r="AA70" s="391"/>
      <c r="AB70" s="391"/>
      <c r="AC70" s="391"/>
      <c r="AD70" s="392"/>
      <c r="AE70" s="7"/>
      <c r="AF70" s="390"/>
      <c r="AG70" s="391"/>
      <c r="AH70" s="391"/>
      <c r="AI70" s="391"/>
      <c r="AJ70" s="391"/>
      <c r="AK70" s="391"/>
      <c r="AL70" s="391"/>
      <c r="AM70" s="391"/>
      <c r="AN70" s="391"/>
      <c r="AO70" s="391"/>
      <c r="AP70" s="391"/>
      <c r="AQ70" s="392"/>
      <c r="AR70" s="7"/>
      <c r="AS70" s="390"/>
      <c r="AT70" s="391"/>
      <c r="AU70" s="391"/>
      <c r="AV70" s="391"/>
      <c r="AW70" s="391"/>
      <c r="AX70" s="391"/>
      <c r="AY70" s="391"/>
      <c r="AZ70" s="391"/>
      <c r="BA70" s="391"/>
      <c r="BB70" s="391"/>
      <c r="BC70" s="391"/>
      <c r="BD70" s="392"/>
    </row>
    <row r="71" spans="1:56" ht="23" x14ac:dyDescent="0.35">
      <c r="A71" s="37" t="s">
        <v>40</v>
      </c>
      <c r="B71" s="37" t="s">
        <v>182</v>
      </c>
      <c r="C71" s="37">
        <v>46</v>
      </c>
      <c r="E71" s="72" t="s">
        <v>212</v>
      </c>
      <c r="F71" s="390"/>
      <c r="G71" s="391"/>
      <c r="H71" s="391"/>
      <c r="I71" s="391"/>
      <c r="J71" s="391"/>
      <c r="K71" s="391"/>
      <c r="L71" s="391"/>
      <c r="M71" s="391"/>
      <c r="N71" s="391"/>
      <c r="O71" s="391"/>
      <c r="P71" s="391"/>
      <c r="Q71" s="392"/>
      <c r="R71" s="7"/>
      <c r="S71" s="390"/>
      <c r="T71" s="391"/>
      <c r="U71" s="391"/>
      <c r="V71" s="391"/>
      <c r="W71" s="391"/>
      <c r="X71" s="391"/>
      <c r="Y71" s="391"/>
      <c r="Z71" s="391"/>
      <c r="AA71" s="391"/>
      <c r="AB71" s="391"/>
      <c r="AC71" s="391"/>
      <c r="AD71" s="392"/>
      <c r="AE71" s="7"/>
      <c r="AF71" s="390"/>
      <c r="AG71" s="391"/>
      <c r="AH71" s="391"/>
      <c r="AI71" s="391"/>
      <c r="AJ71" s="391"/>
      <c r="AK71" s="391"/>
      <c r="AL71" s="391"/>
      <c r="AM71" s="391"/>
      <c r="AN71" s="391"/>
      <c r="AO71" s="391"/>
      <c r="AP71" s="391"/>
      <c r="AQ71" s="392"/>
      <c r="AR71" s="7"/>
      <c r="AS71" s="390"/>
      <c r="AT71" s="391"/>
      <c r="AU71" s="391"/>
      <c r="AV71" s="391"/>
      <c r="AW71" s="391"/>
      <c r="AX71" s="391"/>
      <c r="AY71" s="391"/>
      <c r="AZ71" s="391"/>
      <c r="BA71" s="391"/>
      <c r="BB71" s="391"/>
      <c r="BC71" s="391"/>
      <c r="BD71" s="392"/>
    </row>
    <row r="72" spans="1:56" ht="23" x14ac:dyDescent="0.35">
      <c r="A72" s="37" t="s">
        <v>40</v>
      </c>
      <c r="B72" s="37" t="s">
        <v>183</v>
      </c>
      <c r="C72" s="37">
        <v>47</v>
      </c>
      <c r="E72" s="47" t="s">
        <v>213</v>
      </c>
      <c r="F72" s="374"/>
      <c r="G72" s="39"/>
      <c r="H72" s="39"/>
      <c r="I72" s="39"/>
      <c r="J72" s="39"/>
      <c r="K72" s="39"/>
      <c r="L72" s="39"/>
      <c r="M72" s="39"/>
      <c r="N72" s="39"/>
      <c r="O72" s="39"/>
      <c r="P72" s="39"/>
      <c r="Q72" s="381"/>
      <c r="R72" s="7"/>
      <c r="S72" s="374"/>
      <c r="T72" s="39"/>
      <c r="U72" s="39"/>
      <c r="V72" s="39"/>
      <c r="W72" s="39"/>
      <c r="X72" s="39"/>
      <c r="Y72" s="39"/>
      <c r="Z72" s="39"/>
      <c r="AA72" s="39"/>
      <c r="AB72" s="39"/>
      <c r="AC72" s="39"/>
      <c r="AD72" s="381"/>
      <c r="AE72" s="7"/>
      <c r="AF72" s="374"/>
      <c r="AG72" s="39"/>
      <c r="AH72" s="39"/>
      <c r="AI72" s="39"/>
      <c r="AJ72" s="39"/>
      <c r="AK72" s="39"/>
      <c r="AL72" s="39"/>
      <c r="AM72" s="39"/>
      <c r="AN72" s="39"/>
      <c r="AO72" s="39"/>
      <c r="AP72" s="39"/>
      <c r="AQ72" s="381"/>
      <c r="AR72" s="7"/>
      <c r="AS72" s="374"/>
      <c r="AT72" s="39"/>
      <c r="AU72" s="39"/>
      <c r="AV72" s="39"/>
      <c r="AW72" s="39"/>
      <c r="AX72" s="39"/>
      <c r="AY72" s="39"/>
      <c r="AZ72" s="39"/>
      <c r="BA72" s="39"/>
      <c r="BB72" s="39"/>
      <c r="BC72" s="39"/>
      <c r="BD72" s="381"/>
    </row>
    <row r="73" spans="1:56" ht="23" x14ac:dyDescent="0.35">
      <c r="A73" s="37" t="s">
        <v>40</v>
      </c>
      <c r="B73" s="37" t="s">
        <v>184</v>
      </c>
      <c r="C73" s="37">
        <v>48</v>
      </c>
      <c r="E73" s="267" t="s">
        <v>214</v>
      </c>
      <c r="F73" s="374"/>
      <c r="G73" s="39"/>
      <c r="H73" s="39"/>
      <c r="I73" s="39"/>
      <c r="J73" s="39"/>
      <c r="K73" s="39"/>
      <c r="L73" s="39"/>
      <c r="M73" s="39"/>
      <c r="N73" s="39"/>
      <c r="O73" s="39"/>
      <c r="P73" s="39"/>
      <c r="Q73" s="381"/>
      <c r="R73" s="7"/>
      <c r="S73" s="390"/>
      <c r="T73" s="391"/>
      <c r="U73" s="391"/>
      <c r="V73" s="391"/>
      <c r="W73" s="391"/>
      <c r="X73" s="391"/>
      <c r="Y73" s="391"/>
      <c r="Z73" s="391"/>
      <c r="AA73" s="391"/>
      <c r="AB73" s="391"/>
      <c r="AC73" s="391"/>
      <c r="AD73" s="392"/>
      <c r="AE73" s="7"/>
      <c r="AF73" s="374"/>
      <c r="AG73" s="39"/>
      <c r="AH73" s="39"/>
      <c r="AI73" s="39"/>
      <c r="AJ73" s="39"/>
      <c r="AK73" s="39"/>
      <c r="AL73" s="39"/>
      <c r="AM73" s="39"/>
      <c r="AN73" s="39"/>
      <c r="AO73" s="39"/>
      <c r="AP73" s="39"/>
      <c r="AQ73" s="381"/>
      <c r="AR73" s="7"/>
      <c r="AS73" s="374"/>
      <c r="AT73" s="39"/>
      <c r="AU73" s="39"/>
      <c r="AV73" s="39"/>
      <c r="AW73" s="39"/>
      <c r="AX73" s="39"/>
      <c r="AY73" s="39"/>
      <c r="AZ73" s="39"/>
      <c r="BA73" s="39"/>
      <c r="BB73" s="39"/>
      <c r="BC73" s="39"/>
      <c r="BD73" s="381"/>
    </row>
    <row r="74" spans="1:56" ht="23" x14ac:dyDescent="0.35">
      <c r="A74" s="37" t="s">
        <v>40</v>
      </c>
      <c r="B74" s="37" t="s">
        <v>185</v>
      </c>
      <c r="C74" s="37">
        <v>49</v>
      </c>
      <c r="E74" s="267" t="s">
        <v>215</v>
      </c>
      <c r="F74" s="374"/>
      <c r="G74" s="39"/>
      <c r="H74" s="39"/>
      <c r="I74" s="39"/>
      <c r="J74" s="39"/>
      <c r="K74" s="39"/>
      <c r="L74" s="39"/>
      <c r="M74" s="39"/>
      <c r="N74" s="39"/>
      <c r="O74" s="39"/>
      <c r="P74" s="39"/>
      <c r="Q74" s="381"/>
      <c r="R74" s="7"/>
      <c r="S74" s="374"/>
      <c r="T74" s="39"/>
      <c r="U74" s="39"/>
      <c r="V74" s="39"/>
      <c r="W74" s="39"/>
      <c r="X74" s="39"/>
      <c r="Y74" s="39"/>
      <c r="Z74" s="39"/>
      <c r="AA74" s="39"/>
      <c r="AB74" s="39"/>
      <c r="AC74" s="39"/>
      <c r="AD74" s="381"/>
      <c r="AE74" s="7"/>
      <c r="AF74" s="374"/>
      <c r="AG74" s="39"/>
      <c r="AH74" s="39"/>
      <c r="AI74" s="39"/>
      <c r="AJ74" s="39"/>
      <c r="AK74" s="39"/>
      <c r="AL74" s="39"/>
      <c r="AM74" s="39"/>
      <c r="AN74" s="39"/>
      <c r="AO74" s="39"/>
      <c r="AP74" s="39"/>
      <c r="AQ74" s="381"/>
      <c r="AR74" s="7"/>
      <c r="AS74" s="374"/>
      <c r="AT74" s="39"/>
      <c r="AU74" s="39"/>
      <c r="AV74" s="39"/>
      <c r="AW74" s="39"/>
      <c r="AX74" s="39"/>
      <c r="AY74" s="39"/>
      <c r="AZ74" s="39"/>
      <c r="BA74" s="39"/>
      <c r="BB74" s="39"/>
      <c r="BC74" s="39"/>
      <c r="BD74" s="381"/>
    </row>
    <row r="75" spans="1:56" ht="23" x14ac:dyDescent="0.35">
      <c r="B75" s="37"/>
      <c r="C75" s="37"/>
      <c r="E75" s="46" t="s">
        <v>217</v>
      </c>
      <c r="F75" s="327"/>
      <c r="G75" s="326"/>
      <c r="H75" s="326"/>
      <c r="I75" s="326"/>
      <c r="J75" s="326"/>
      <c r="K75" s="326"/>
      <c r="L75" s="326"/>
      <c r="M75" s="326"/>
      <c r="N75" s="326"/>
      <c r="O75" s="326"/>
      <c r="P75" s="326"/>
      <c r="Q75" s="9"/>
      <c r="R75" s="7"/>
      <c r="S75" s="327"/>
      <c r="T75" s="326"/>
      <c r="U75" s="326"/>
      <c r="V75" s="326"/>
      <c r="W75" s="326"/>
      <c r="X75" s="326"/>
      <c r="Y75" s="326"/>
      <c r="Z75" s="326"/>
      <c r="AA75" s="326"/>
      <c r="AB75" s="326"/>
      <c r="AC75" s="326"/>
      <c r="AD75" s="9"/>
      <c r="AE75" s="7"/>
      <c r="AF75" s="327"/>
      <c r="AG75" s="326"/>
      <c r="AH75" s="326"/>
      <c r="AI75" s="326"/>
      <c r="AJ75" s="326"/>
      <c r="AK75" s="326"/>
      <c r="AL75" s="326"/>
      <c r="AM75" s="326"/>
      <c r="AN75" s="326"/>
      <c r="AO75" s="326"/>
      <c r="AP75" s="326"/>
      <c r="AQ75" s="9"/>
      <c r="AR75" s="7"/>
      <c r="AS75" s="327"/>
      <c r="AT75" s="326"/>
      <c r="AU75" s="326"/>
      <c r="AV75" s="326"/>
      <c r="AW75" s="326"/>
      <c r="AX75" s="326"/>
      <c r="AY75" s="326"/>
      <c r="AZ75" s="326"/>
      <c r="BA75" s="326"/>
      <c r="BB75" s="326"/>
      <c r="BC75" s="326"/>
      <c r="BD75" s="9"/>
    </row>
    <row r="76" spans="1:56" ht="23" x14ac:dyDescent="0.35">
      <c r="A76" s="37" t="s">
        <v>40</v>
      </c>
      <c r="B76" s="37" t="s">
        <v>186</v>
      </c>
      <c r="C76" s="37">
        <v>50</v>
      </c>
      <c r="E76" s="69" t="s">
        <v>218</v>
      </c>
      <c r="F76" s="42"/>
      <c r="G76" s="39"/>
      <c r="H76" s="39"/>
      <c r="I76" s="39"/>
      <c r="J76" s="39"/>
      <c r="K76" s="39"/>
      <c r="L76" s="39"/>
      <c r="M76" s="39"/>
      <c r="N76" s="39"/>
      <c r="O76" s="39"/>
      <c r="P76" s="39"/>
      <c r="Q76" s="381"/>
      <c r="R76" s="7"/>
      <c r="S76" s="393"/>
      <c r="T76" s="391"/>
      <c r="U76" s="391"/>
      <c r="V76" s="391"/>
      <c r="W76" s="391"/>
      <c r="X76" s="391"/>
      <c r="Y76" s="391"/>
      <c r="Z76" s="391"/>
      <c r="AA76" s="391"/>
      <c r="AB76" s="391"/>
      <c r="AC76" s="391"/>
      <c r="AD76" s="392"/>
      <c r="AE76" s="7"/>
      <c r="AF76" s="42"/>
      <c r="AG76" s="39"/>
      <c r="AH76" s="39"/>
      <c r="AI76" s="39"/>
      <c r="AJ76" s="39"/>
      <c r="AK76" s="39"/>
      <c r="AL76" s="39"/>
      <c r="AM76" s="39"/>
      <c r="AN76" s="39"/>
      <c r="AO76" s="39"/>
      <c r="AP76" s="39"/>
      <c r="AQ76" s="381"/>
      <c r="AR76" s="7"/>
      <c r="AS76" s="42"/>
      <c r="AT76" s="39"/>
      <c r="AU76" s="39"/>
      <c r="AV76" s="39"/>
      <c r="AW76" s="39"/>
      <c r="AX76" s="39"/>
      <c r="AY76" s="39"/>
      <c r="AZ76" s="39"/>
      <c r="BA76" s="39"/>
      <c r="BB76" s="39"/>
      <c r="BC76" s="39"/>
      <c r="BD76" s="381"/>
    </row>
    <row r="77" spans="1:56" ht="23" x14ac:dyDescent="0.35">
      <c r="A77" s="37" t="s">
        <v>40</v>
      </c>
      <c r="B77" s="37" t="s">
        <v>187</v>
      </c>
      <c r="C77" s="37">
        <v>51</v>
      </c>
      <c r="E77" s="69" t="s">
        <v>319</v>
      </c>
      <c r="F77" s="390"/>
      <c r="G77" s="391"/>
      <c r="H77" s="391"/>
      <c r="I77" s="391"/>
      <c r="J77" s="391"/>
      <c r="K77" s="391"/>
      <c r="L77" s="391"/>
      <c r="M77" s="391"/>
      <c r="N77" s="391"/>
      <c r="O77" s="391"/>
      <c r="P77" s="391"/>
      <c r="Q77" s="392"/>
      <c r="S77" s="390"/>
      <c r="T77" s="391"/>
      <c r="U77" s="391"/>
      <c r="V77" s="391"/>
      <c r="W77" s="391"/>
      <c r="X77" s="391"/>
      <c r="Y77" s="391"/>
      <c r="Z77" s="391"/>
      <c r="AA77" s="391"/>
      <c r="AB77" s="391"/>
      <c r="AC77" s="391"/>
      <c r="AD77" s="392"/>
      <c r="AF77" s="390"/>
      <c r="AG77" s="391"/>
      <c r="AH77" s="391"/>
      <c r="AI77" s="391"/>
      <c r="AJ77" s="391"/>
      <c r="AK77" s="391"/>
      <c r="AL77" s="391"/>
      <c r="AM77" s="391"/>
      <c r="AN77" s="391"/>
      <c r="AO77" s="391"/>
      <c r="AP77" s="391"/>
      <c r="AQ77" s="392"/>
      <c r="AS77" s="390"/>
      <c r="AT77" s="391"/>
      <c r="AU77" s="391"/>
      <c r="AV77" s="391"/>
      <c r="AW77" s="391"/>
      <c r="AX77" s="391"/>
      <c r="AY77" s="391"/>
      <c r="AZ77" s="391"/>
      <c r="BA77" s="391"/>
      <c r="BB77" s="391"/>
      <c r="BC77" s="391"/>
      <c r="BD77" s="392"/>
    </row>
    <row r="78" spans="1:56" ht="23" x14ac:dyDescent="0.35">
      <c r="A78" s="37" t="s">
        <v>40</v>
      </c>
      <c r="B78" s="37" t="s">
        <v>188</v>
      </c>
      <c r="C78" s="37">
        <v>52</v>
      </c>
      <c r="E78" s="69" t="s">
        <v>220</v>
      </c>
      <c r="F78" s="390"/>
      <c r="G78" s="391"/>
      <c r="H78" s="391"/>
      <c r="I78" s="391"/>
      <c r="J78" s="391"/>
      <c r="K78" s="391"/>
      <c r="L78" s="391"/>
      <c r="M78" s="391"/>
      <c r="N78" s="391"/>
      <c r="O78" s="391"/>
      <c r="P78" s="391"/>
      <c r="Q78" s="392"/>
      <c r="R78" s="7"/>
      <c r="S78" s="374"/>
      <c r="T78" s="39"/>
      <c r="U78" s="39"/>
      <c r="V78" s="39"/>
      <c r="W78" s="39"/>
      <c r="X78" s="39"/>
      <c r="Y78" s="39"/>
      <c r="Z78" s="39"/>
      <c r="AA78" s="39"/>
      <c r="AB78" s="39"/>
      <c r="AC78" s="39"/>
      <c r="AD78" s="381"/>
      <c r="AE78" s="7"/>
      <c r="AF78" s="374"/>
      <c r="AG78" s="39"/>
      <c r="AH78" s="39"/>
      <c r="AI78" s="39"/>
      <c r="AJ78" s="39"/>
      <c r="AK78" s="39"/>
      <c r="AL78" s="39"/>
      <c r="AM78" s="39"/>
      <c r="AN78" s="39"/>
      <c r="AO78" s="39"/>
      <c r="AP78" s="39"/>
      <c r="AQ78" s="381"/>
      <c r="AR78" s="7"/>
      <c r="AS78" s="390"/>
      <c r="AT78" s="391"/>
      <c r="AU78" s="391"/>
      <c r="AV78" s="391"/>
      <c r="AW78" s="391"/>
      <c r="AX78" s="391"/>
      <c r="AY78" s="391"/>
      <c r="AZ78" s="391"/>
      <c r="BA78" s="391"/>
      <c r="BB78" s="391"/>
      <c r="BC78" s="391"/>
      <c r="BD78" s="392"/>
    </row>
    <row r="79" spans="1:56" ht="23" x14ac:dyDescent="0.35">
      <c r="B79" s="37"/>
      <c r="C79" s="37"/>
      <c r="E79" s="46" t="s">
        <v>222</v>
      </c>
      <c r="F79" s="327"/>
      <c r="G79" s="326"/>
      <c r="H79" s="326"/>
      <c r="I79" s="326"/>
      <c r="J79" s="326"/>
      <c r="K79" s="326"/>
      <c r="L79" s="326"/>
      <c r="M79" s="326"/>
      <c r="N79" s="326"/>
      <c r="O79" s="326"/>
      <c r="P79" s="326"/>
      <c r="Q79" s="9"/>
      <c r="R79" s="7"/>
      <c r="S79" s="327"/>
      <c r="T79" s="326"/>
      <c r="U79" s="326"/>
      <c r="V79" s="326"/>
      <c r="W79" s="326"/>
      <c r="X79" s="326"/>
      <c r="Y79" s="326"/>
      <c r="Z79" s="326"/>
      <c r="AA79" s="326"/>
      <c r="AB79" s="326"/>
      <c r="AC79" s="326"/>
      <c r="AD79" s="9"/>
      <c r="AE79" s="7"/>
      <c r="AF79" s="327"/>
      <c r="AG79" s="326"/>
      <c r="AH79" s="326"/>
      <c r="AI79" s="326"/>
      <c r="AJ79" s="326"/>
      <c r="AK79" s="326"/>
      <c r="AL79" s="326"/>
      <c r="AM79" s="326"/>
      <c r="AN79" s="326"/>
      <c r="AO79" s="326"/>
      <c r="AP79" s="326"/>
      <c r="AQ79" s="9"/>
      <c r="AR79" s="7"/>
      <c r="AS79" s="327"/>
      <c r="AT79" s="326"/>
      <c r="AU79" s="326"/>
      <c r="AV79" s="326"/>
      <c r="AW79" s="326"/>
      <c r="AX79" s="326"/>
      <c r="AY79" s="326"/>
      <c r="AZ79" s="326"/>
      <c r="BA79" s="326"/>
      <c r="BB79" s="326"/>
      <c r="BC79" s="326"/>
      <c r="BD79" s="9"/>
    </row>
    <row r="80" spans="1:56" ht="23" x14ac:dyDescent="0.35">
      <c r="A80" s="37" t="s">
        <v>40</v>
      </c>
      <c r="B80" s="37" t="s">
        <v>189</v>
      </c>
      <c r="C80" s="37">
        <v>53</v>
      </c>
      <c r="E80" s="69" t="s">
        <v>223</v>
      </c>
      <c r="F80" s="390"/>
      <c r="G80" s="391"/>
      <c r="H80" s="391"/>
      <c r="I80" s="391"/>
      <c r="J80" s="391"/>
      <c r="K80" s="391"/>
      <c r="L80" s="391"/>
      <c r="M80" s="391"/>
      <c r="N80" s="391"/>
      <c r="O80" s="391"/>
      <c r="P80" s="391"/>
      <c r="Q80" s="392"/>
      <c r="R80" s="7"/>
      <c r="S80" s="390"/>
      <c r="T80" s="391"/>
      <c r="U80" s="391"/>
      <c r="V80" s="391"/>
      <c r="W80" s="391"/>
      <c r="X80" s="391"/>
      <c r="Y80" s="391"/>
      <c r="Z80" s="391"/>
      <c r="AA80" s="391"/>
      <c r="AB80" s="391"/>
      <c r="AC80" s="391"/>
      <c r="AD80" s="392"/>
      <c r="AE80" s="7"/>
      <c r="AF80" s="390"/>
      <c r="AG80" s="391"/>
      <c r="AH80" s="391"/>
      <c r="AI80" s="391"/>
      <c r="AJ80" s="391"/>
      <c r="AK80" s="391"/>
      <c r="AL80" s="391"/>
      <c r="AM80" s="391"/>
      <c r="AN80" s="391"/>
      <c r="AO80" s="391"/>
      <c r="AP80" s="391"/>
      <c r="AQ80" s="392"/>
      <c r="AR80" s="7"/>
      <c r="AS80" s="390"/>
      <c r="AT80" s="391"/>
      <c r="AU80" s="391"/>
      <c r="AV80" s="391"/>
      <c r="AW80" s="391"/>
      <c r="AX80" s="391"/>
      <c r="AY80" s="391"/>
      <c r="AZ80" s="391"/>
      <c r="BA80" s="391"/>
      <c r="BB80" s="391"/>
      <c r="BC80" s="391"/>
      <c r="BD80" s="392"/>
    </row>
    <row r="81" spans="1:56" ht="23" x14ac:dyDescent="0.35">
      <c r="A81" s="37" t="s">
        <v>40</v>
      </c>
      <c r="B81" s="37" t="s">
        <v>190</v>
      </c>
      <c r="C81" s="37">
        <v>54</v>
      </c>
      <c r="E81" s="69" t="s">
        <v>224</v>
      </c>
      <c r="F81" s="390"/>
      <c r="G81" s="391"/>
      <c r="H81" s="391"/>
      <c r="I81" s="391"/>
      <c r="J81" s="391"/>
      <c r="K81" s="391"/>
      <c r="L81" s="391"/>
      <c r="M81" s="391"/>
      <c r="N81" s="391"/>
      <c r="O81" s="391"/>
      <c r="P81" s="391"/>
      <c r="Q81" s="392"/>
      <c r="R81" s="7"/>
      <c r="S81" s="390"/>
      <c r="T81" s="391"/>
      <c r="U81" s="391"/>
      <c r="V81" s="391"/>
      <c r="W81" s="391"/>
      <c r="X81" s="391"/>
      <c r="Y81" s="391"/>
      <c r="Z81" s="391"/>
      <c r="AA81" s="391"/>
      <c r="AB81" s="391"/>
      <c r="AC81" s="391"/>
      <c r="AD81" s="392"/>
      <c r="AE81" s="7"/>
      <c r="AF81" s="390"/>
      <c r="AG81" s="391"/>
      <c r="AH81" s="391"/>
      <c r="AI81" s="391"/>
      <c r="AJ81" s="391"/>
      <c r="AK81" s="391"/>
      <c r="AL81" s="391"/>
      <c r="AM81" s="391"/>
      <c r="AN81" s="391"/>
      <c r="AO81" s="391"/>
      <c r="AP81" s="391"/>
      <c r="AQ81" s="392"/>
      <c r="AR81" s="7"/>
      <c r="AS81" s="390"/>
      <c r="AT81" s="391"/>
      <c r="AU81" s="391"/>
      <c r="AV81" s="391"/>
      <c r="AW81" s="391"/>
      <c r="AX81" s="391"/>
      <c r="AY81" s="391"/>
      <c r="AZ81" s="391"/>
      <c r="BA81" s="391"/>
      <c r="BB81" s="391"/>
      <c r="BC81" s="391"/>
      <c r="BD81" s="392"/>
    </row>
    <row r="82" spans="1:56" ht="23" x14ac:dyDescent="0.35">
      <c r="A82" s="37" t="s">
        <v>40</v>
      </c>
      <c r="B82" s="37" t="s">
        <v>191</v>
      </c>
      <c r="C82" s="37">
        <v>55</v>
      </c>
      <c r="E82" s="69" t="s">
        <v>225</v>
      </c>
      <c r="F82" s="390"/>
      <c r="G82" s="391"/>
      <c r="H82" s="391"/>
      <c r="I82" s="391"/>
      <c r="J82" s="391"/>
      <c r="K82" s="391"/>
      <c r="L82" s="391"/>
      <c r="M82" s="391"/>
      <c r="N82" s="391"/>
      <c r="O82" s="391"/>
      <c r="P82" s="391"/>
      <c r="Q82" s="392"/>
      <c r="R82" s="7"/>
      <c r="S82" s="390"/>
      <c r="T82" s="391"/>
      <c r="U82" s="391"/>
      <c r="V82" s="391"/>
      <c r="W82" s="391"/>
      <c r="X82" s="391"/>
      <c r="Y82" s="391"/>
      <c r="Z82" s="391"/>
      <c r="AA82" s="391"/>
      <c r="AB82" s="391"/>
      <c r="AC82" s="391"/>
      <c r="AD82" s="392"/>
      <c r="AE82" s="7"/>
      <c r="AF82" s="390"/>
      <c r="AG82" s="391"/>
      <c r="AH82" s="391"/>
      <c r="AI82" s="391"/>
      <c r="AJ82" s="391"/>
      <c r="AK82" s="391"/>
      <c r="AL82" s="391"/>
      <c r="AM82" s="391"/>
      <c r="AN82" s="391"/>
      <c r="AO82" s="391"/>
      <c r="AP82" s="391"/>
      <c r="AQ82" s="392"/>
      <c r="AR82" s="7"/>
      <c r="AS82" s="390"/>
      <c r="AT82" s="391"/>
      <c r="AU82" s="391"/>
      <c r="AV82" s="391"/>
      <c r="AW82" s="391"/>
      <c r="AX82" s="391"/>
      <c r="AY82" s="391"/>
      <c r="AZ82" s="391"/>
      <c r="BA82" s="391"/>
      <c r="BB82" s="391"/>
      <c r="BC82" s="391"/>
      <c r="BD82" s="392"/>
    </row>
    <row r="83" spans="1:56" ht="23" x14ac:dyDescent="0.35">
      <c r="A83" s="37" t="s">
        <v>40</v>
      </c>
      <c r="B83" s="37" t="s">
        <v>192</v>
      </c>
      <c r="C83" s="37">
        <v>56</v>
      </c>
      <c r="E83" s="69" t="s">
        <v>226</v>
      </c>
      <c r="F83" s="390"/>
      <c r="G83" s="391"/>
      <c r="H83" s="391"/>
      <c r="I83" s="391"/>
      <c r="J83" s="391"/>
      <c r="K83" s="391"/>
      <c r="L83" s="391"/>
      <c r="M83" s="391"/>
      <c r="N83" s="391"/>
      <c r="O83" s="391"/>
      <c r="P83" s="391"/>
      <c r="Q83" s="392"/>
      <c r="R83" s="7"/>
      <c r="S83" s="390"/>
      <c r="T83" s="391"/>
      <c r="U83" s="391"/>
      <c r="V83" s="391"/>
      <c r="W83" s="391"/>
      <c r="X83" s="391"/>
      <c r="Y83" s="391"/>
      <c r="Z83" s="391"/>
      <c r="AA83" s="391"/>
      <c r="AB83" s="391"/>
      <c r="AC83" s="391"/>
      <c r="AD83" s="392"/>
      <c r="AE83" s="7"/>
      <c r="AF83" s="390"/>
      <c r="AG83" s="391"/>
      <c r="AH83" s="391"/>
      <c r="AI83" s="391"/>
      <c r="AJ83" s="391"/>
      <c r="AK83" s="391"/>
      <c r="AL83" s="391"/>
      <c r="AM83" s="391"/>
      <c r="AN83" s="391"/>
      <c r="AO83" s="391"/>
      <c r="AP83" s="391"/>
      <c r="AQ83" s="392"/>
      <c r="AR83" s="7"/>
      <c r="AS83" s="390"/>
      <c r="AT83" s="391"/>
      <c r="AU83" s="391"/>
      <c r="AV83" s="391"/>
      <c r="AW83" s="391"/>
      <c r="AX83" s="391"/>
      <c r="AY83" s="391"/>
      <c r="AZ83" s="391"/>
      <c r="BA83" s="391"/>
      <c r="BB83" s="391"/>
      <c r="BC83" s="391"/>
      <c r="BD83" s="392"/>
    </row>
    <row r="84" spans="1:56" ht="23" x14ac:dyDescent="0.35">
      <c r="A84" s="37" t="s">
        <v>40</v>
      </c>
      <c r="B84" s="37" t="s">
        <v>193</v>
      </c>
      <c r="C84" s="37">
        <v>57</v>
      </c>
      <c r="E84" s="69" t="s">
        <v>227</v>
      </c>
      <c r="F84" s="390"/>
      <c r="G84" s="391"/>
      <c r="H84" s="391"/>
      <c r="I84" s="391"/>
      <c r="J84" s="391"/>
      <c r="K84" s="391"/>
      <c r="L84" s="391"/>
      <c r="M84" s="391"/>
      <c r="N84" s="391"/>
      <c r="O84" s="391"/>
      <c r="P84" s="391"/>
      <c r="Q84" s="392"/>
      <c r="R84" s="7"/>
      <c r="S84" s="390"/>
      <c r="T84" s="391"/>
      <c r="U84" s="391"/>
      <c r="V84" s="391"/>
      <c r="W84" s="391"/>
      <c r="X84" s="391"/>
      <c r="Y84" s="391"/>
      <c r="Z84" s="391"/>
      <c r="AA84" s="391"/>
      <c r="AB84" s="391"/>
      <c r="AC84" s="391"/>
      <c r="AD84" s="392"/>
      <c r="AE84" s="7"/>
      <c r="AF84" s="390"/>
      <c r="AG84" s="391"/>
      <c r="AH84" s="391"/>
      <c r="AI84" s="391"/>
      <c r="AJ84" s="391"/>
      <c r="AK84" s="391"/>
      <c r="AL84" s="391"/>
      <c r="AM84" s="391"/>
      <c r="AN84" s="391"/>
      <c r="AO84" s="391"/>
      <c r="AP84" s="391"/>
      <c r="AQ84" s="392"/>
      <c r="AR84" s="7"/>
      <c r="AS84" s="390"/>
      <c r="AT84" s="391"/>
      <c r="AU84" s="391"/>
      <c r="AV84" s="391"/>
      <c r="AW84" s="391"/>
      <c r="AX84" s="391"/>
      <c r="AY84" s="391"/>
      <c r="AZ84" s="391"/>
      <c r="BA84" s="391"/>
      <c r="BB84" s="391"/>
      <c r="BC84" s="391"/>
      <c r="BD84" s="392"/>
    </row>
    <row r="85" spans="1:56" ht="23" x14ac:dyDescent="0.35">
      <c r="C85" s="37"/>
      <c r="E85" s="45" t="s">
        <v>43</v>
      </c>
      <c r="F85" s="372"/>
      <c r="G85" s="386"/>
      <c r="H85" s="386"/>
      <c r="I85" s="386"/>
      <c r="J85" s="386"/>
      <c r="K85" s="386"/>
      <c r="L85" s="386"/>
      <c r="M85" s="386"/>
      <c r="N85" s="386"/>
      <c r="O85" s="386"/>
      <c r="P85" s="386"/>
      <c r="Q85" s="379"/>
      <c r="R85" s="7"/>
      <c r="S85" s="372"/>
      <c r="T85" s="386"/>
      <c r="U85" s="386"/>
      <c r="V85" s="386"/>
      <c r="W85" s="386"/>
      <c r="X85" s="386"/>
      <c r="Y85" s="386"/>
      <c r="Z85" s="386"/>
      <c r="AA85" s="386"/>
      <c r="AB85" s="386"/>
      <c r="AC85" s="386"/>
      <c r="AD85" s="379"/>
      <c r="AE85" s="7"/>
      <c r="AF85" s="372"/>
      <c r="AG85" s="386"/>
      <c r="AH85" s="386"/>
      <c r="AI85" s="386"/>
      <c r="AJ85" s="386"/>
      <c r="AK85" s="386"/>
      <c r="AL85" s="386"/>
      <c r="AM85" s="386"/>
      <c r="AN85" s="386"/>
      <c r="AO85" s="386"/>
      <c r="AP85" s="386"/>
      <c r="AQ85" s="379"/>
      <c r="AR85" s="7"/>
      <c r="AS85" s="372"/>
      <c r="AT85" s="386"/>
      <c r="AU85" s="386"/>
      <c r="AV85" s="386"/>
      <c r="AW85" s="386"/>
      <c r="AX85" s="386"/>
      <c r="AY85" s="386"/>
      <c r="AZ85" s="386"/>
      <c r="BA85" s="386"/>
      <c r="BB85" s="386"/>
      <c r="BC85" s="386"/>
      <c r="BD85" s="379"/>
    </row>
    <row r="86" spans="1:56" ht="23" x14ac:dyDescent="0.35">
      <c r="B86" s="57"/>
      <c r="C86" s="37"/>
      <c r="E86" s="46" t="s">
        <v>200</v>
      </c>
      <c r="F86" s="325"/>
      <c r="G86" s="326"/>
      <c r="H86" s="326"/>
      <c r="I86" s="326"/>
      <c r="J86" s="326"/>
      <c r="K86" s="326"/>
      <c r="L86" s="326"/>
      <c r="M86" s="326"/>
      <c r="N86" s="326"/>
      <c r="O86" s="326"/>
      <c r="P86" s="326"/>
      <c r="Q86" s="9"/>
      <c r="R86" s="7"/>
      <c r="S86" s="325"/>
      <c r="T86" s="326"/>
      <c r="U86" s="326"/>
      <c r="V86" s="326"/>
      <c r="W86" s="326"/>
      <c r="X86" s="326"/>
      <c r="Y86" s="326"/>
      <c r="Z86" s="326"/>
      <c r="AA86" s="326"/>
      <c r="AB86" s="326"/>
      <c r="AC86" s="326"/>
      <c r="AD86" s="9"/>
      <c r="AE86" s="7"/>
      <c r="AF86" s="325"/>
      <c r="AG86" s="326"/>
      <c r="AH86" s="326"/>
      <c r="AI86" s="326"/>
      <c r="AJ86" s="326"/>
      <c r="AK86" s="326"/>
      <c r="AL86" s="326"/>
      <c r="AM86" s="326"/>
      <c r="AN86" s="326"/>
      <c r="AO86" s="326"/>
      <c r="AP86" s="326"/>
      <c r="AQ86" s="9"/>
      <c r="AR86" s="7"/>
      <c r="AS86" s="325"/>
      <c r="AT86" s="326"/>
      <c r="AU86" s="326"/>
      <c r="AV86" s="326"/>
      <c r="AW86" s="326"/>
      <c r="AX86" s="326"/>
      <c r="AY86" s="326"/>
      <c r="AZ86" s="326"/>
      <c r="BA86" s="326"/>
      <c r="BB86" s="326"/>
      <c r="BC86" s="326"/>
      <c r="BD86" s="9"/>
    </row>
    <row r="87" spans="1:56" ht="23" x14ac:dyDescent="0.35">
      <c r="B87" s="57"/>
      <c r="C87" s="37"/>
      <c r="E87" s="262" t="s">
        <v>202</v>
      </c>
      <c r="F87" s="375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380"/>
      <c r="R87" s="7"/>
      <c r="S87" s="375"/>
      <c r="T87" s="19"/>
      <c r="U87" s="19"/>
      <c r="V87" s="19"/>
      <c r="W87" s="19"/>
      <c r="X87" s="19"/>
      <c r="Y87" s="19"/>
      <c r="Z87" s="19"/>
      <c r="AA87" s="19"/>
      <c r="AB87" s="19"/>
      <c r="AC87" s="19"/>
      <c r="AD87" s="380"/>
      <c r="AE87" s="7"/>
      <c r="AF87" s="375"/>
      <c r="AG87" s="19"/>
      <c r="AH87" s="19"/>
      <c r="AI87" s="19"/>
      <c r="AJ87" s="19"/>
      <c r="AK87" s="19"/>
      <c r="AL87" s="19"/>
      <c r="AM87" s="19"/>
      <c r="AN87" s="19"/>
      <c r="AO87" s="19"/>
      <c r="AP87" s="19"/>
      <c r="AQ87" s="380"/>
      <c r="AR87" s="7"/>
      <c r="AS87" s="375"/>
      <c r="AT87" s="19"/>
      <c r="AU87" s="19"/>
      <c r="AV87" s="19"/>
      <c r="AW87" s="19"/>
      <c r="AX87" s="19"/>
      <c r="AY87" s="19"/>
      <c r="AZ87" s="19"/>
      <c r="BA87" s="19"/>
      <c r="BB87" s="19"/>
      <c r="BC87" s="19"/>
      <c r="BD87" s="380"/>
    </row>
    <row r="88" spans="1:56" ht="23" x14ac:dyDescent="0.35">
      <c r="A88" s="37" t="s">
        <v>42</v>
      </c>
      <c r="B88" s="37" t="s">
        <v>175</v>
      </c>
      <c r="C88" s="37">
        <v>58</v>
      </c>
      <c r="E88" s="47" t="s">
        <v>308</v>
      </c>
      <c r="F88" s="374"/>
      <c r="G88" s="39"/>
      <c r="H88" s="39"/>
      <c r="I88" s="39"/>
      <c r="J88" s="39"/>
      <c r="K88" s="39"/>
      <c r="L88" s="39"/>
      <c r="M88" s="39"/>
      <c r="N88" s="39"/>
      <c r="O88" s="39"/>
      <c r="P88" s="39"/>
      <c r="Q88" s="381"/>
      <c r="R88" s="7"/>
      <c r="S88" s="390"/>
      <c r="T88" s="391"/>
      <c r="U88" s="391"/>
      <c r="V88" s="391"/>
      <c r="W88" s="391"/>
      <c r="X88" s="391"/>
      <c r="Y88" s="391"/>
      <c r="Z88" s="391"/>
      <c r="AA88" s="391"/>
      <c r="AB88" s="391"/>
      <c r="AC88" s="391"/>
      <c r="AD88" s="392"/>
      <c r="AE88" s="7"/>
      <c r="AF88" s="374"/>
      <c r="AG88" s="39"/>
      <c r="AH88" s="39"/>
      <c r="AI88" s="39"/>
      <c r="AJ88" s="39"/>
      <c r="AK88" s="39"/>
      <c r="AL88" s="39"/>
      <c r="AM88" s="39"/>
      <c r="AN88" s="39"/>
      <c r="AO88" s="39"/>
      <c r="AP88" s="39"/>
      <c r="AQ88" s="381"/>
      <c r="AR88" s="7"/>
      <c r="AS88" s="374"/>
      <c r="AT88" s="39"/>
      <c r="AU88" s="39"/>
      <c r="AV88" s="39"/>
      <c r="AW88" s="39"/>
      <c r="AX88" s="39"/>
      <c r="AY88" s="39"/>
      <c r="AZ88" s="39"/>
      <c r="BA88" s="39"/>
      <c r="BB88" s="39"/>
      <c r="BC88" s="39"/>
      <c r="BD88" s="381"/>
    </row>
    <row r="89" spans="1:56" ht="23" x14ac:dyDescent="0.35">
      <c r="B89" s="58"/>
      <c r="C89" s="37"/>
      <c r="E89" s="71" t="s">
        <v>370</v>
      </c>
      <c r="F89" s="375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380"/>
      <c r="R89" s="7"/>
      <c r="S89" s="375"/>
      <c r="T89" s="19"/>
      <c r="U89" s="19"/>
      <c r="V89" s="19"/>
      <c r="W89" s="19"/>
      <c r="X89" s="19"/>
      <c r="Y89" s="19"/>
      <c r="Z89" s="19"/>
      <c r="AA89" s="19"/>
      <c r="AB89" s="19"/>
      <c r="AC89" s="19"/>
      <c r="AD89" s="380"/>
      <c r="AE89" s="7"/>
      <c r="AF89" s="375"/>
      <c r="AG89" s="19"/>
      <c r="AH89" s="19"/>
      <c r="AI89" s="19"/>
      <c r="AJ89" s="19"/>
      <c r="AK89" s="19"/>
      <c r="AL89" s="19"/>
      <c r="AM89" s="19"/>
      <c r="AN89" s="19"/>
      <c r="AO89" s="19"/>
      <c r="AP89" s="19"/>
      <c r="AQ89" s="380"/>
      <c r="AR89" s="7"/>
      <c r="AS89" s="375"/>
      <c r="AT89" s="19"/>
      <c r="AU89" s="19"/>
      <c r="AV89" s="19"/>
      <c r="AW89" s="19"/>
      <c r="AX89" s="19"/>
      <c r="AY89" s="19"/>
      <c r="AZ89" s="19"/>
      <c r="BA89" s="19"/>
      <c r="BB89" s="19"/>
      <c r="BC89" s="19"/>
      <c r="BD89" s="380"/>
    </row>
    <row r="90" spans="1:56" ht="23" x14ac:dyDescent="0.35">
      <c r="A90" s="37" t="s">
        <v>42</v>
      </c>
      <c r="B90" s="37" t="s">
        <v>176</v>
      </c>
      <c r="C90" s="37">
        <v>59</v>
      </c>
      <c r="E90" s="72" t="s">
        <v>206</v>
      </c>
      <c r="F90" s="390"/>
      <c r="G90" s="391"/>
      <c r="H90" s="391"/>
      <c r="I90" s="391"/>
      <c r="J90" s="391"/>
      <c r="K90" s="391"/>
      <c r="L90" s="391"/>
      <c r="M90" s="391"/>
      <c r="N90" s="391"/>
      <c r="O90" s="391"/>
      <c r="P90" s="391"/>
      <c r="Q90" s="392"/>
      <c r="R90" s="7"/>
      <c r="S90" s="390"/>
      <c r="T90" s="391"/>
      <c r="U90" s="391"/>
      <c r="V90" s="391"/>
      <c r="W90" s="391"/>
      <c r="X90" s="391"/>
      <c r="Y90" s="391"/>
      <c r="Z90" s="391"/>
      <c r="AA90" s="391"/>
      <c r="AB90" s="391"/>
      <c r="AC90" s="391"/>
      <c r="AD90" s="392"/>
      <c r="AE90" s="7"/>
      <c r="AF90" s="390"/>
      <c r="AG90" s="391"/>
      <c r="AH90" s="391"/>
      <c r="AI90" s="391"/>
      <c r="AJ90" s="391"/>
      <c r="AK90" s="391"/>
      <c r="AL90" s="391"/>
      <c r="AM90" s="391"/>
      <c r="AN90" s="391"/>
      <c r="AO90" s="391"/>
      <c r="AP90" s="391"/>
      <c r="AQ90" s="392"/>
      <c r="AR90" s="7"/>
      <c r="AS90" s="390"/>
      <c r="AT90" s="391"/>
      <c r="AU90" s="391"/>
      <c r="AV90" s="391"/>
      <c r="AW90" s="391"/>
      <c r="AX90" s="391"/>
      <c r="AY90" s="391"/>
      <c r="AZ90" s="391"/>
      <c r="BA90" s="391"/>
      <c r="BB90" s="391"/>
      <c r="BC90" s="391"/>
      <c r="BD90" s="392"/>
    </row>
    <row r="91" spans="1:56" ht="23" x14ac:dyDescent="0.35">
      <c r="A91" s="37" t="s">
        <v>42</v>
      </c>
      <c r="B91" s="37" t="s">
        <v>177</v>
      </c>
      <c r="C91" s="37">
        <v>60</v>
      </c>
      <c r="E91" s="72" t="s">
        <v>207</v>
      </c>
      <c r="F91" s="374"/>
      <c r="G91" s="39"/>
      <c r="H91" s="39"/>
      <c r="I91" s="39"/>
      <c r="J91" s="39"/>
      <c r="K91" s="39"/>
      <c r="L91" s="39"/>
      <c r="M91" s="39"/>
      <c r="N91" s="39"/>
      <c r="O91" s="39"/>
      <c r="P91" s="39"/>
      <c r="Q91" s="381"/>
      <c r="R91" s="7"/>
      <c r="S91" s="374"/>
      <c r="T91" s="39"/>
      <c r="U91" s="39"/>
      <c r="V91" s="39"/>
      <c r="W91" s="39"/>
      <c r="X91" s="39"/>
      <c r="Y91" s="39"/>
      <c r="Z91" s="39"/>
      <c r="AA91" s="39"/>
      <c r="AB91" s="39"/>
      <c r="AC91" s="39"/>
      <c r="AD91" s="381"/>
      <c r="AE91" s="7"/>
      <c r="AF91" s="374"/>
      <c r="AG91" s="39"/>
      <c r="AH91" s="39"/>
      <c r="AI91" s="39"/>
      <c r="AJ91" s="39"/>
      <c r="AK91" s="39"/>
      <c r="AL91" s="39"/>
      <c r="AM91" s="39"/>
      <c r="AN91" s="39"/>
      <c r="AO91" s="39"/>
      <c r="AP91" s="39"/>
      <c r="AQ91" s="381"/>
      <c r="AR91" s="7"/>
      <c r="AS91" s="374"/>
      <c r="AT91" s="39"/>
      <c r="AU91" s="39"/>
      <c r="AV91" s="39"/>
      <c r="AW91" s="39"/>
      <c r="AX91" s="39"/>
      <c r="AY91" s="39"/>
      <c r="AZ91" s="39"/>
      <c r="BA91" s="39"/>
      <c r="BB91" s="39"/>
      <c r="BC91" s="39"/>
      <c r="BD91" s="381"/>
    </row>
    <row r="92" spans="1:56" ht="23" x14ac:dyDescent="0.35">
      <c r="A92" s="37" t="s">
        <v>42</v>
      </c>
      <c r="B92" s="37" t="s">
        <v>178</v>
      </c>
      <c r="C92" s="37">
        <v>61</v>
      </c>
      <c r="E92" s="72" t="s">
        <v>208</v>
      </c>
      <c r="F92" s="390"/>
      <c r="G92" s="391"/>
      <c r="H92" s="391"/>
      <c r="I92" s="391"/>
      <c r="J92" s="391"/>
      <c r="K92" s="391"/>
      <c r="L92" s="391"/>
      <c r="M92" s="391"/>
      <c r="N92" s="391"/>
      <c r="O92" s="391"/>
      <c r="P92" s="391"/>
      <c r="Q92" s="392"/>
      <c r="R92" s="7"/>
      <c r="S92" s="390"/>
      <c r="T92" s="391"/>
      <c r="U92" s="391"/>
      <c r="V92" s="391"/>
      <c r="W92" s="391"/>
      <c r="X92" s="391"/>
      <c r="Y92" s="391"/>
      <c r="Z92" s="391"/>
      <c r="AA92" s="391"/>
      <c r="AB92" s="391"/>
      <c r="AC92" s="391"/>
      <c r="AD92" s="392"/>
      <c r="AE92" s="7"/>
      <c r="AF92" s="390"/>
      <c r="AG92" s="391"/>
      <c r="AH92" s="391"/>
      <c r="AI92" s="391"/>
      <c r="AJ92" s="391"/>
      <c r="AK92" s="391"/>
      <c r="AL92" s="391"/>
      <c r="AM92" s="391"/>
      <c r="AN92" s="391"/>
      <c r="AO92" s="391"/>
      <c r="AP92" s="391"/>
      <c r="AQ92" s="392"/>
      <c r="AR92" s="7"/>
      <c r="AS92" s="390"/>
      <c r="AT92" s="391"/>
      <c r="AU92" s="391"/>
      <c r="AV92" s="391"/>
      <c r="AW92" s="391"/>
      <c r="AX92" s="391"/>
      <c r="AY92" s="391"/>
      <c r="AZ92" s="391"/>
      <c r="BA92" s="391"/>
      <c r="BB92" s="391"/>
      <c r="BC92" s="391"/>
      <c r="BD92" s="392"/>
    </row>
    <row r="93" spans="1:56" ht="23" x14ac:dyDescent="0.35">
      <c r="A93" s="37" t="s">
        <v>42</v>
      </c>
      <c r="B93" s="37" t="s">
        <v>179</v>
      </c>
      <c r="C93" s="37">
        <v>62</v>
      </c>
      <c r="E93" s="72" t="s">
        <v>209</v>
      </c>
      <c r="F93" s="390"/>
      <c r="G93" s="391"/>
      <c r="H93" s="391"/>
      <c r="I93" s="391"/>
      <c r="J93" s="391"/>
      <c r="K93" s="391"/>
      <c r="L93" s="391"/>
      <c r="M93" s="391"/>
      <c r="N93" s="391"/>
      <c r="O93" s="391"/>
      <c r="P93" s="391"/>
      <c r="Q93" s="392"/>
      <c r="R93" s="7"/>
      <c r="S93" s="390"/>
      <c r="T93" s="391"/>
      <c r="U93" s="391"/>
      <c r="V93" s="391"/>
      <c r="W93" s="391"/>
      <c r="X93" s="391"/>
      <c r="Y93" s="391"/>
      <c r="Z93" s="391"/>
      <c r="AA93" s="391"/>
      <c r="AB93" s="391"/>
      <c r="AC93" s="391"/>
      <c r="AD93" s="392"/>
      <c r="AE93" s="7"/>
      <c r="AF93" s="390"/>
      <c r="AG93" s="391"/>
      <c r="AH93" s="391"/>
      <c r="AI93" s="391"/>
      <c r="AJ93" s="391"/>
      <c r="AK93" s="391"/>
      <c r="AL93" s="391"/>
      <c r="AM93" s="391"/>
      <c r="AN93" s="391"/>
      <c r="AO93" s="391"/>
      <c r="AP93" s="391"/>
      <c r="AQ93" s="392"/>
      <c r="AR93" s="7"/>
      <c r="AS93" s="390"/>
      <c r="AT93" s="391"/>
      <c r="AU93" s="391"/>
      <c r="AV93" s="391"/>
      <c r="AW93" s="391"/>
      <c r="AX93" s="391"/>
      <c r="AY93" s="391"/>
      <c r="AZ93" s="391"/>
      <c r="BA93" s="391"/>
      <c r="BB93" s="391"/>
      <c r="BC93" s="391"/>
      <c r="BD93" s="392"/>
    </row>
    <row r="94" spans="1:56" ht="23" x14ac:dyDescent="0.35">
      <c r="A94" s="37" t="s">
        <v>42</v>
      </c>
      <c r="B94" s="37" t="s">
        <v>180</v>
      </c>
      <c r="C94" s="37">
        <v>63</v>
      </c>
      <c r="E94" s="72" t="s">
        <v>210</v>
      </c>
      <c r="F94" s="390"/>
      <c r="G94" s="391"/>
      <c r="H94" s="391"/>
      <c r="I94" s="391"/>
      <c r="J94" s="391"/>
      <c r="K94" s="391"/>
      <c r="L94" s="391"/>
      <c r="M94" s="391"/>
      <c r="N94" s="391"/>
      <c r="O94" s="391"/>
      <c r="P94" s="391"/>
      <c r="Q94" s="392"/>
      <c r="R94" s="7"/>
      <c r="S94" s="390"/>
      <c r="T94" s="391"/>
      <c r="U94" s="391"/>
      <c r="V94" s="391"/>
      <c r="W94" s="391"/>
      <c r="X94" s="391"/>
      <c r="Y94" s="391"/>
      <c r="Z94" s="391"/>
      <c r="AA94" s="391"/>
      <c r="AB94" s="391"/>
      <c r="AC94" s="391"/>
      <c r="AD94" s="392"/>
      <c r="AE94" s="7"/>
      <c r="AF94" s="390"/>
      <c r="AG94" s="391"/>
      <c r="AH94" s="391"/>
      <c r="AI94" s="391"/>
      <c r="AJ94" s="391"/>
      <c r="AK94" s="391"/>
      <c r="AL94" s="391"/>
      <c r="AM94" s="391"/>
      <c r="AN94" s="391"/>
      <c r="AO94" s="391"/>
      <c r="AP94" s="391"/>
      <c r="AQ94" s="392"/>
      <c r="AR94" s="7"/>
      <c r="AS94" s="390"/>
      <c r="AT94" s="391"/>
      <c r="AU94" s="391"/>
      <c r="AV94" s="391"/>
      <c r="AW94" s="391"/>
      <c r="AX94" s="391"/>
      <c r="AY94" s="391"/>
      <c r="AZ94" s="391"/>
      <c r="BA94" s="391"/>
      <c r="BB94" s="391"/>
      <c r="BC94" s="391"/>
      <c r="BD94" s="392"/>
    </row>
    <row r="95" spans="1:56" ht="23" x14ac:dyDescent="0.35">
      <c r="A95" s="37" t="s">
        <v>42</v>
      </c>
      <c r="B95" s="37" t="s">
        <v>181</v>
      </c>
      <c r="C95" s="37">
        <v>64</v>
      </c>
      <c r="E95" s="72" t="s">
        <v>211</v>
      </c>
      <c r="F95" s="390"/>
      <c r="G95" s="391"/>
      <c r="H95" s="391"/>
      <c r="I95" s="391"/>
      <c r="J95" s="391"/>
      <c r="K95" s="391"/>
      <c r="L95" s="391"/>
      <c r="M95" s="391"/>
      <c r="N95" s="391"/>
      <c r="O95" s="391"/>
      <c r="P95" s="391"/>
      <c r="Q95" s="392"/>
      <c r="R95" s="7"/>
      <c r="S95" s="390"/>
      <c r="T95" s="391"/>
      <c r="U95" s="391"/>
      <c r="V95" s="391"/>
      <c r="W95" s="391"/>
      <c r="X95" s="391"/>
      <c r="Y95" s="391"/>
      <c r="Z95" s="391"/>
      <c r="AA95" s="391"/>
      <c r="AB95" s="391"/>
      <c r="AC95" s="391"/>
      <c r="AD95" s="392"/>
      <c r="AE95" s="7"/>
      <c r="AF95" s="390"/>
      <c r="AG95" s="391"/>
      <c r="AH95" s="391"/>
      <c r="AI95" s="391"/>
      <c r="AJ95" s="391"/>
      <c r="AK95" s="391"/>
      <c r="AL95" s="391"/>
      <c r="AM95" s="391"/>
      <c r="AN95" s="391"/>
      <c r="AO95" s="391"/>
      <c r="AP95" s="391"/>
      <c r="AQ95" s="392"/>
      <c r="AR95" s="7"/>
      <c r="AS95" s="390"/>
      <c r="AT95" s="391"/>
      <c r="AU95" s="391"/>
      <c r="AV95" s="391"/>
      <c r="AW95" s="391"/>
      <c r="AX95" s="391"/>
      <c r="AY95" s="391"/>
      <c r="AZ95" s="391"/>
      <c r="BA95" s="391"/>
      <c r="BB95" s="391"/>
      <c r="BC95" s="391"/>
      <c r="BD95" s="392"/>
    </row>
    <row r="96" spans="1:56" ht="23" x14ac:dyDescent="0.35">
      <c r="A96" s="37" t="s">
        <v>42</v>
      </c>
      <c r="B96" s="37" t="s">
        <v>182</v>
      </c>
      <c r="C96" s="37">
        <v>65</v>
      </c>
      <c r="E96" s="72" t="s">
        <v>212</v>
      </c>
      <c r="F96" s="390"/>
      <c r="G96" s="391"/>
      <c r="H96" s="391"/>
      <c r="I96" s="391"/>
      <c r="J96" s="391"/>
      <c r="K96" s="391"/>
      <c r="L96" s="391"/>
      <c r="M96" s="391"/>
      <c r="N96" s="391"/>
      <c r="O96" s="391"/>
      <c r="P96" s="391"/>
      <c r="Q96" s="392"/>
      <c r="R96" s="7"/>
      <c r="S96" s="390"/>
      <c r="T96" s="391"/>
      <c r="U96" s="391"/>
      <c r="V96" s="391"/>
      <c r="W96" s="391"/>
      <c r="X96" s="391"/>
      <c r="Y96" s="391"/>
      <c r="Z96" s="391"/>
      <c r="AA96" s="391"/>
      <c r="AB96" s="391"/>
      <c r="AC96" s="391"/>
      <c r="AD96" s="392"/>
      <c r="AE96" s="7"/>
      <c r="AF96" s="390"/>
      <c r="AG96" s="391"/>
      <c r="AH96" s="391"/>
      <c r="AI96" s="391"/>
      <c r="AJ96" s="391"/>
      <c r="AK96" s="391"/>
      <c r="AL96" s="391"/>
      <c r="AM96" s="391"/>
      <c r="AN96" s="391"/>
      <c r="AO96" s="391"/>
      <c r="AP96" s="391"/>
      <c r="AQ96" s="392"/>
      <c r="AR96" s="7"/>
      <c r="AS96" s="390"/>
      <c r="AT96" s="391"/>
      <c r="AU96" s="391"/>
      <c r="AV96" s="391"/>
      <c r="AW96" s="391"/>
      <c r="AX96" s="391"/>
      <c r="AY96" s="391"/>
      <c r="AZ96" s="391"/>
      <c r="BA96" s="391"/>
      <c r="BB96" s="391"/>
      <c r="BC96" s="391"/>
      <c r="BD96" s="392"/>
    </row>
    <row r="97" spans="1:56" ht="23" x14ac:dyDescent="0.35">
      <c r="A97" s="37" t="s">
        <v>42</v>
      </c>
      <c r="B97" s="37" t="s">
        <v>183</v>
      </c>
      <c r="C97" s="37">
        <v>66</v>
      </c>
      <c r="E97" s="47" t="s">
        <v>213</v>
      </c>
      <c r="F97" s="374"/>
      <c r="G97" s="39"/>
      <c r="H97" s="39"/>
      <c r="I97" s="39"/>
      <c r="J97" s="39"/>
      <c r="K97" s="39"/>
      <c r="L97" s="39"/>
      <c r="M97" s="39"/>
      <c r="N97" s="39"/>
      <c r="O97" s="39"/>
      <c r="P97" s="39"/>
      <c r="Q97" s="381"/>
      <c r="R97" s="7"/>
      <c r="S97" s="374"/>
      <c r="T97" s="39"/>
      <c r="U97" s="39"/>
      <c r="V97" s="39"/>
      <c r="W97" s="39"/>
      <c r="X97" s="39"/>
      <c r="Y97" s="39"/>
      <c r="Z97" s="39"/>
      <c r="AA97" s="39"/>
      <c r="AB97" s="39"/>
      <c r="AC97" s="39"/>
      <c r="AD97" s="381"/>
      <c r="AE97" s="7"/>
      <c r="AF97" s="374"/>
      <c r="AG97" s="39"/>
      <c r="AH97" s="39"/>
      <c r="AI97" s="39"/>
      <c r="AJ97" s="39"/>
      <c r="AK97" s="39"/>
      <c r="AL97" s="39"/>
      <c r="AM97" s="39"/>
      <c r="AN97" s="39"/>
      <c r="AO97" s="39"/>
      <c r="AP97" s="39"/>
      <c r="AQ97" s="381"/>
      <c r="AR97" s="7"/>
      <c r="AS97" s="374"/>
      <c r="AT97" s="39"/>
      <c r="AU97" s="39"/>
      <c r="AV97" s="39"/>
      <c r="AW97" s="39"/>
      <c r="AX97" s="39"/>
      <c r="AY97" s="39"/>
      <c r="AZ97" s="39"/>
      <c r="BA97" s="39"/>
      <c r="BB97" s="39"/>
      <c r="BC97" s="39"/>
      <c r="BD97" s="381"/>
    </row>
    <row r="98" spans="1:56" ht="23" x14ac:dyDescent="0.35">
      <c r="A98" s="37" t="s">
        <v>42</v>
      </c>
      <c r="B98" s="37" t="s">
        <v>184</v>
      </c>
      <c r="C98" s="37">
        <v>67</v>
      </c>
      <c r="E98" s="267" t="s">
        <v>214</v>
      </c>
      <c r="F98" s="374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81"/>
      <c r="R98" s="7"/>
      <c r="S98" s="390"/>
      <c r="T98" s="391"/>
      <c r="U98" s="391"/>
      <c r="V98" s="391"/>
      <c r="W98" s="391"/>
      <c r="X98" s="391"/>
      <c r="Y98" s="391"/>
      <c r="Z98" s="391"/>
      <c r="AA98" s="391"/>
      <c r="AB98" s="391"/>
      <c r="AC98" s="391"/>
      <c r="AD98" s="392"/>
      <c r="AE98" s="7"/>
      <c r="AF98" s="374"/>
      <c r="AG98" s="39"/>
      <c r="AH98" s="39"/>
      <c r="AI98" s="39"/>
      <c r="AJ98" s="39"/>
      <c r="AK98" s="39"/>
      <c r="AL98" s="39"/>
      <c r="AM98" s="39"/>
      <c r="AN98" s="39"/>
      <c r="AO98" s="39"/>
      <c r="AP98" s="39"/>
      <c r="AQ98" s="381"/>
      <c r="AR98" s="7"/>
      <c r="AS98" s="374"/>
      <c r="AT98" s="39"/>
      <c r="AU98" s="39"/>
      <c r="AV98" s="39"/>
      <c r="AW98" s="39"/>
      <c r="AX98" s="39"/>
      <c r="AY98" s="39"/>
      <c r="AZ98" s="39"/>
      <c r="BA98" s="39"/>
      <c r="BB98" s="39"/>
      <c r="BC98" s="39"/>
      <c r="BD98" s="381"/>
    </row>
    <row r="99" spans="1:56" ht="23" x14ac:dyDescent="0.35">
      <c r="A99" s="37" t="s">
        <v>42</v>
      </c>
      <c r="B99" s="37" t="s">
        <v>185</v>
      </c>
      <c r="C99" s="37">
        <v>68</v>
      </c>
      <c r="E99" s="267" t="s">
        <v>215</v>
      </c>
      <c r="F99" s="374"/>
      <c r="G99" s="39"/>
      <c r="H99" s="39"/>
      <c r="I99" s="39"/>
      <c r="J99" s="39"/>
      <c r="K99" s="39"/>
      <c r="L99" s="39"/>
      <c r="M99" s="39"/>
      <c r="N99" s="39"/>
      <c r="O99" s="39"/>
      <c r="P99" s="39"/>
      <c r="Q99" s="381"/>
      <c r="R99" s="7"/>
      <c r="S99" s="374"/>
      <c r="T99" s="39"/>
      <c r="U99" s="39"/>
      <c r="V99" s="39"/>
      <c r="W99" s="39"/>
      <c r="X99" s="39"/>
      <c r="Y99" s="39"/>
      <c r="Z99" s="39"/>
      <c r="AA99" s="39"/>
      <c r="AB99" s="39"/>
      <c r="AC99" s="39"/>
      <c r="AD99" s="381"/>
      <c r="AE99" s="7"/>
      <c r="AF99" s="374"/>
      <c r="AG99" s="39"/>
      <c r="AH99" s="39"/>
      <c r="AI99" s="39"/>
      <c r="AJ99" s="39"/>
      <c r="AK99" s="39"/>
      <c r="AL99" s="39"/>
      <c r="AM99" s="39"/>
      <c r="AN99" s="39"/>
      <c r="AO99" s="39"/>
      <c r="AP99" s="39"/>
      <c r="AQ99" s="381"/>
      <c r="AR99" s="7"/>
      <c r="AS99" s="374"/>
      <c r="AT99" s="39"/>
      <c r="AU99" s="39"/>
      <c r="AV99" s="39"/>
      <c r="AW99" s="39"/>
      <c r="AX99" s="39"/>
      <c r="AY99" s="39"/>
      <c r="AZ99" s="39"/>
      <c r="BA99" s="39"/>
      <c r="BB99" s="39"/>
      <c r="BC99" s="39"/>
      <c r="BD99" s="381"/>
    </row>
    <row r="100" spans="1:56" ht="23" x14ac:dyDescent="0.35">
      <c r="B100" s="37"/>
      <c r="C100" s="37"/>
      <c r="E100" s="46" t="s">
        <v>217</v>
      </c>
      <c r="F100" s="327"/>
      <c r="G100" s="326"/>
      <c r="H100" s="326"/>
      <c r="I100" s="326"/>
      <c r="J100" s="326"/>
      <c r="K100" s="326"/>
      <c r="L100" s="326"/>
      <c r="M100" s="326"/>
      <c r="N100" s="326"/>
      <c r="O100" s="326"/>
      <c r="P100" s="326"/>
      <c r="Q100" s="9"/>
      <c r="R100" s="7"/>
      <c r="S100" s="327"/>
      <c r="T100" s="326"/>
      <c r="U100" s="326"/>
      <c r="V100" s="326"/>
      <c r="W100" s="326"/>
      <c r="X100" s="326"/>
      <c r="Y100" s="326"/>
      <c r="Z100" s="326"/>
      <c r="AA100" s="326"/>
      <c r="AB100" s="326"/>
      <c r="AC100" s="326"/>
      <c r="AD100" s="9"/>
      <c r="AE100" s="7"/>
      <c r="AF100" s="327"/>
      <c r="AG100" s="326"/>
      <c r="AH100" s="326"/>
      <c r="AI100" s="326"/>
      <c r="AJ100" s="326"/>
      <c r="AK100" s="326"/>
      <c r="AL100" s="326"/>
      <c r="AM100" s="326"/>
      <c r="AN100" s="326"/>
      <c r="AO100" s="326"/>
      <c r="AP100" s="326"/>
      <c r="AQ100" s="9"/>
      <c r="AR100" s="7"/>
      <c r="AS100" s="327"/>
      <c r="AT100" s="326"/>
      <c r="AU100" s="326"/>
      <c r="AV100" s="326"/>
      <c r="AW100" s="326"/>
      <c r="AX100" s="326"/>
      <c r="AY100" s="326"/>
      <c r="AZ100" s="326"/>
      <c r="BA100" s="326"/>
      <c r="BB100" s="326"/>
      <c r="BC100" s="326"/>
      <c r="BD100" s="9"/>
    </row>
    <row r="101" spans="1:56" ht="23" x14ac:dyDescent="0.35">
      <c r="A101" s="37" t="s">
        <v>42</v>
      </c>
      <c r="B101" s="37" t="s">
        <v>186</v>
      </c>
      <c r="C101" s="37">
        <v>69</v>
      </c>
      <c r="E101" s="69" t="s">
        <v>218</v>
      </c>
      <c r="F101" s="42"/>
      <c r="G101" s="39"/>
      <c r="H101" s="39"/>
      <c r="I101" s="39"/>
      <c r="J101" s="39"/>
      <c r="K101" s="39"/>
      <c r="L101" s="39"/>
      <c r="M101" s="39"/>
      <c r="N101" s="39"/>
      <c r="O101" s="39"/>
      <c r="P101" s="39"/>
      <c r="Q101" s="381"/>
      <c r="R101" s="7"/>
      <c r="S101" s="393"/>
      <c r="T101" s="391"/>
      <c r="U101" s="391"/>
      <c r="V101" s="391"/>
      <c r="W101" s="391"/>
      <c r="X101" s="391"/>
      <c r="Y101" s="391"/>
      <c r="Z101" s="391"/>
      <c r="AA101" s="391"/>
      <c r="AB101" s="391"/>
      <c r="AC101" s="391"/>
      <c r="AD101" s="392"/>
      <c r="AE101" s="7"/>
      <c r="AF101" s="42"/>
      <c r="AG101" s="39"/>
      <c r="AH101" s="39"/>
      <c r="AI101" s="39"/>
      <c r="AJ101" s="39"/>
      <c r="AK101" s="39"/>
      <c r="AL101" s="39"/>
      <c r="AM101" s="39"/>
      <c r="AN101" s="39"/>
      <c r="AO101" s="39"/>
      <c r="AP101" s="39"/>
      <c r="AQ101" s="381"/>
      <c r="AR101" s="7"/>
      <c r="AS101" s="42"/>
      <c r="AT101" s="39"/>
      <c r="AU101" s="39"/>
      <c r="AV101" s="39"/>
      <c r="AW101" s="39"/>
      <c r="AX101" s="39"/>
      <c r="AY101" s="39"/>
      <c r="AZ101" s="39"/>
      <c r="BA101" s="39"/>
      <c r="BB101" s="39"/>
      <c r="BC101" s="39"/>
      <c r="BD101" s="381"/>
    </row>
    <row r="102" spans="1:56" ht="23" x14ac:dyDescent="0.35">
      <c r="A102" s="37" t="s">
        <v>42</v>
      </c>
      <c r="B102" s="37" t="s">
        <v>187</v>
      </c>
      <c r="C102" s="37">
        <v>70</v>
      </c>
      <c r="E102" s="69" t="s">
        <v>319</v>
      </c>
      <c r="F102" s="390"/>
      <c r="G102" s="391"/>
      <c r="H102" s="391"/>
      <c r="I102" s="391"/>
      <c r="J102" s="391"/>
      <c r="K102" s="391"/>
      <c r="L102" s="391"/>
      <c r="M102" s="391"/>
      <c r="N102" s="391"/>
      <c r="O102" s="391"/>
      <c r="P102" s="391"/>
      <c r="Q102" s="392"/>
      <c r="S102" s="390"/>
      <c r="T102" s="391"/>
      <c r="U102" s="391"/>
      <c r="V102" s="391"/>
      <c r="W102" s="391"/>
      <c r="X102" s="391"/>
      <c r="Y102" s="391"/>
      <c r="Z102" s="391"/>
      <c r="AA102" s="391"/>
      <c r="AB102" s="391"/>
      <c r="AC102" s="391"/>
      <c r="AD102" s="392"/>
      <c r="AF102" s="390"/>
      <c r="AG102" s="391"/>
      <c r="AH102" s="391"/>
      <c r="AI102" s="391"/>
      <c r="AJ102" s="391"/>
      <c r="AK102" s="391"/>
      <c r="AL102" s="391"/>
      <c r="AM102" s="391"/>
      <c r="AN102" s="391"/>
      <c r="AO102" s="391"/>
      <c r="AP102" s="391"/>
      <c r="AQ102" s="392"/>
      <c r="AS102" s="390"/>
      <c r="AT102" s="391"/>
      <c r="AU102" s="391"/>
      <c r="AV102" s="391"/>
      <c r="AW102" s="391"/>
      <c r="AX102" s="391"/>
      <c r="AY102" s="391"/>
      <c r="AZ102" s="391"/>
      <c r="BA102" s="391"/>
      <c r="BB102" s="391"/>
      <c r="BC102" s="391"/>
      <c r="BD102" s="392"/>
    </row>
    <row r="103" spans="1:56" ht="23" x14ac:dyDescent="0.35">
      <c r="A103" s="37" t="s">
        <v>42</v>
      </c>
      <c r="B103" s="37" t="s">
        <v>188</v>
      </c>
      <c r="C103" s="37">
        <v>71</v>
      </c>
      <c r="E103" s="69" t="s">
        <v>220</v>
      </c>
      <c r="F103" s="390"/>
      <c r="G103" s="391"/>
      <c r="H103" s="391"/>
      <c r="I103" s="391"/>
      <c r="J103" s="391"/>
      <c r="K103" s="391"/>
      <c r="L103" s="391"/>
      <c r="M103" s="391"/>
      <c r="N103" s="391"/>
      <c r="O103" s="391"/>
      <c r="P103" s="391"/>
      <c r="Q103" s="392"/>
      <c r="R103" s="7"/>
      <c r="S103" s="374"/>
      <c r="T103" s="39"/>
      <c r="U103" s="39"/>
      <c r="V103" s="39"/>
      <c r="W103" s="39"/>
      <c r="X103" s="39"/>
      <c r="Y103" s="39"/>
      <c r="Z103" s="39"/>
      <c r="AA103" s="39"/>
      <c r="AB103" s="39"/>
      <c r="AC103" s="39"/>
      <c r="AD103" s="381"/>
      <c r="AE103" s="7"/>
      <c r="AF103" s="374"/>
      <c r="AG103" s="39"/>
      <c r="AH103" s="39"/>
      <c r="AI103" s="39"/>
      <c r="AJ103" s="39"/>
      <c r="AK103" s="39"/>
      <c r="AL103" s="39"/>
      <c r="AM103" s="39"/>
      <c r="AN103" s="39"/>
      <c r="AO103" s="39"/>
      <c r="AP103" s="39"/>
      <c r="AQ103" s="381"/>
      <c r="AR103" s="7"/>
      <c r="AS103" s="390"/>
      <c r="AT103" s="391"/>
      <c r="AU103" s="391"/>
      <c r="AV103" s="391"/>
      <c r="AW103" s="391"/>
      <c r="AX103" s="391"/>
      <c r="AY103" s="391"/>
      <c r="AZ103" s="391"/>
      <c r="BA103" s="391"/>
      <c r="BB103" s="391"/>
      <c r="BC103" s="391"/>
      <c r="BD103" s="392"/>
    </row>
    <row r="104" spans="1:56" ht="23" x14ac:dyDescent="0.35">
      <c r="B104" s="37"/>
      <c r="C104" s="37"/>
      <c r="E104" s="46" t="s">
        <v>222</v>
      </c>
      <c r="F104" s="327"/>
      <c r="G104" s="326"/>
      <c r="H104" s="326"/>
      <c r="I104" s="326"/>
      <c r="J104" s="326"/>
      <c r="K104" s="326"/>
      <c r="L104" s="326"/>
      <c r="M104" s="326"/>
      <c r="N104" s="326"/>
      <c r="O104" s="326"/>
      <c r="P104" s="326"/>
      <c r="Q104" s="9"/>
      <c r="R104" s="7"/>
      <c r="S104" s="327"/>
      <c r="T104" s="326"/>
      <c r="U104" s="326"/>
      <c r="V104" s="326"/>
      <c r="W104" s="326"/>
      <c r="X104" s="326"/>
      <c r="Y104" s="326"/>
      <c r="Z104" s="326"/>
      <c r="AA104" s="326"/>
      <c r="AB104" s="326"/>
      <c r="AC104" s="326"/>
      <c r="AD104" s="9"/>
      <c r="AE104" s="7"/>
      <c r="AF104" s="327"/>
      <c r="AG104" s="326"/>
      <c r="AH104" s="326"/>
      <c r="AI104" s="326"/>
      <c r="AJ104" s="326"/>
      <c r="AK104" s="326"/>
      <c r="AL104" s="326"/>
      <c r="AM104" s="326"/>
      <c r="AN104" s="326"/>
      <c r="AO104" s="326"/>
      <c r="AP104" s="326"/>
      <c r="AQ104" s="9"/>
      <c r="AR104" s="7"/>
      <c r="AS104" s="327"/>
      <c r="AT104" s="326"/>
      <c r="AU104" s="326"/>
      <c r="AV104" s="326"/>
      <c r="AW104" s="326"/>
      <c r="AX104" s="326"/>
      <c r="AY104" s="326"/>
      <c r="AZ104" s="326"/>
      <c r="BA104" s="326"/>
      <c r="BB104" s="326"/>
      <c r="BC104" s="326"/>
      <c r="BD104" s="9"/>
    </row>
    <row r="105" spans="1:56" ht="23" x14ac:dyDescent="0.35">
      <c r="A105" s="37" t="s">
        <v>42</v>
      </c>
      <c r="B105" s="37" t="s">
        <v>189</v>
      </c>
      <c r="C105" s="37">
        <v>72</v>
      </c>
      <c r="E105" s="69" t="s">
        <v>223</v>
      </c>
      <c r="F105" s="390"/>
      <c r="G105" s="391"/>
      <c r="H105" s="391"/>
      <c r="I105" s="391"/>
      <c r="J105" s="391"/>
      <c r="K105" s="391"/>
      <c r="L105" s="391"/>
      <c r="M105" s="391"/>
      <c r="N105" s="391"/>
      <c r="O105" s="391"/>
      <c r="P105" s="391"/>
      <c r="Q105" s="392"/>
      <c r="R105" s="7"/>
      <c r="S105" s="390"/>
      <c r="T105" s="391"/>
      <c r="U105" s="391"/>
      <c r="V105" s="391"/>
      <c r="W105" s="391"/>
      <c r="X105" s="391"/>
      <c r="Y105" s="391"/>
      <c r="Z105" s="391"/>
      <c r="AA105" s="391"/>
      <c r="AB105" s="391"/>
      <c r="AC105" s="391"/>
      <c r="AD105" s="392"/>
      <c r="AE105" s="7"/>
      <c r="AF105" s="390"/>
      <c r="AG105" s="391"/>
      <c r="AH105" s="391"/>
      <c r="AI105" s="391"/>
      <c r="AJ105" s="391"/>
      <c r="AK105" s="391"/>
      <c r="AL105" s="391"/>
      <c r="AM105" s="391"/>
      <c r="AN105" s="391"/>
      <c r="AO105" s="391"/>
      <c r="AP105" s="391"/>
      <c r="AQ105" s="392"/>
      <c r="AR105" s="7"/>
      <c r="AS105" s="390"/>
      <c r="AT105" s="391"/>
      <c r="AU105" s="391"/>
      <c r="AV105" s="391"/>
      <c r="AW105" s="391"/>
      <c r="AX105" s="391"/>
      <c r="AY105" s="391"/>
      <c r="AZ105" s="391"/>
      <c r="BA105" s="391"/>
      <c r="BB105" s="391"/>
      <c r="BC105" s="391"/>
      <c r="BD105" s="392"/>
    </row>
    <row r="106" spans="1:56" ht="23" x14ac:dyDescent="0.35">
      <c r="A106" s="37" t="s">
        <v>42</v>
      </c>
      <c r="B106" s="37" t="s">
        <v>190</v>
      </c>
      <c r="C106" s="37">
        <v>73</v>
      </c>
      <c r="E106" s="69" t="s">
        <v>224</v>
      </c>
      <c r="F106" s="390"/>
      <c r="G106" s="391"/>
      <c r="H106" s="391"/>
      <c r="I106" s="391"/>
      <c r="J106" s="391"/>
      <c r="K106" s="391"/>
      <c r="L106" s="391"/>
      <c r="M106" s="391"/>
      <c r="N106" s="391"/>
      <c r="O106" s="391"/>
      <c r="P106" s="391"/>
      <c r="Q106" s="392"/>
      <c r="R106" s="7"/>
      <c r="S106" s="390"/>
      <c r="T106" s="391"/>
      <c r="U106" s="391"/>
      <c r="V106" s="391"/>
      <c r="W106" s="391"/>
      <c r="X106" s="391"/>
      <c r="Y106" s="391"/>
      <c r="Z106" s="391"/>
      <c r="AA106" s="391"/>
      <c r="AB106" s="391"/>
      <c r="AC106" s="391"/>
      <c r="AD106" s="392"/>
      <c r="AE106" s="7"/>
      <c r="AF106" s="390"/>
      <c r="AG106" s="391"/>
      <c r="AH106" s="391"/>
      <c r="AI106" s="391"/>
      <c r="AJ106" s="391"/>
      <c r="AK106" s="391"/>
      <c r="AL106" s="391"/>
      <c r="AM106" s="391"/>
      <c r="AN106" s="391"/>
      <c r="AO106" s="391"/>
      <c r="AP106" s="391"/>
      <c r="AQ106" s="392"/>
      <c r="AR106" s="7"/>
      <c r="AS106" s="390"/>
      <c r="AT106" s="391"/>
      <c r="AU106" s="391"/>
      <c r="AV106" s="391"/>
      <c r="AW106" s="391"/>
      <c r="AX106" s="391"/>
      <c r="AY106" s="391"/>
      <c r="AZ106" s="391"/>
      <c r="BA106" s="391"/>
      <c r="BB106" s="391"/>
      <c r="BC106" s="391"/>
      <c r="BD106" s="392"/>
    </row>
    <row r="107" spans="1:56" ht="23" x14ac:dyDescent="0.35">
      <c r="A107" s="37" t="s">
        <v>42</v>
      </c>
      <c r="B107" s="37" t="s">
        <v>191</v>
      </c>
      <c r="C107" s="37">
        <v>74</v>
      </c>
      <c r="E107" s="69" t="s">
        <v>225</v>
      </c>
      <c r="F107" s="390"/>
      <c r="G107" s="391"/>
      <c r="H107" s="391"/>
      <c r="I107" s="391"/>
      <c r="J107" s="391"/>
      <c r="K107" s="391"/>
      <c r="L107" s="391"/>
      <c r="M107" s="391"/>
      <c r="N107" s="391"/>
      <c r="O107" s="391"/>
      <c r="P107" s="391"/>
      <c r="Q107" s="392"/>
      <c r="R107" s="7"/>
      <c r="S107" s="390"/>
      <c r="T107" s="391"/>
      <c r="U107" s="391"/>
      <c r="V107" s="391"/>
      <c r="W107" s="391"/>
      <c r="X107" s="391"/>
      <c r="Y107" s="391"/>
      <c r="Z107" s="391"/>
      <c r="AA107" s="391"/>
      <c r="AB107" s="391"/>
      <c r="AC107" s="391"/>
      <c r="AD107" s="392"/>
      <c r="AE107" s="7"/>
      <c r="AF107" s="390"/>
      <c r="AG107" s="391"/>
      <c r="AH107" s="391"/>
      <c r="AI107" s="391"/>
      <c r="AJ107" s="391"/>
      <c r="AK107" s="391"/>
      <c r="AL107" s="391"/>
      <c r="AM107" s="391"/>
      <c r="AN107" s="391"/>
      <c r="AO107" s="391"/>
      <c r="AP107" s="391"/>
      <c r="AQ107" s="392"/>
      <c r="AR107" s="7"/>
      <c r="AS107" s="390"/>
      <c r="AT107" s="391"/>
      <c r="AU107" s="391"/>
      <c r="AV107" s="391"/>
      <c r="AW107" s="391"/>
      <c r="AX107" s="391"/>
      <c r="AY107" s="391"/>
      <c r="AZ107" s="391"/>
      <c r="BA107" s="391"/>
      <c r="BB107" s="391"/>
      <c r="BC107" s="391"/>
      <c r="BD107" s="392"/>
    </row>
    <row r="108" spans="1:56" ht="23" x14ac:dyDescent="0.35">
      <c r="A108" s="37" t="s">
        <v>42</v>
      </c>
      <c r="B108" s="37" t="s">
        <v>192</v>
      </c>
      <c r="C108" s="37">
        <v>75</v>
      </c>
      <c r="E108" s="69" t="s">
        <v>226</v>
      </c>
      <c r="F108" s="390"/>
      <c r="G108" s="391"/>
      <c r="H108" s="391"/>
      <c r="I108" s="391"/>
      <c r="J108" s="391"/>
      <c r="K108" s="391"/>
      <c r="L108" s="391"/>
      <c r="M108" s="391"/>
      <c r="N108" s="391"/>
      <c r="O108" s="391"/>
      <c r="P108" s="391"/>
      <c r="Q108" s="392"/>
      <c r="R108" s="7"/>
      <c r="S108" s="390"/>
      <c r="T108" s="391"/>
      <c r="U108" s="391"/>
      <c r="V108" s="391"/>
      <c r="W108" s="391"/>
      <c r="X108" s="391"/>
      <c r="Y108" s="391"/>
      <c r="Z108" s="391"/>
      <c r="AA108" s="391"/>
      <c r="AB108" s="391"/>
      <c r="AC108" s="391"/>
      <c r="AD108" s="392"/>
      <c r="AE108" s="7"/>
      <c r="AF108" s="390"/>
      <c r="AG108" s="391"/>
      <c r="AH108" s="391"/>
      <c r="AI108" s="391"/>
      <c r="AJ108" s="391"/>
      <c r="AK108" s="391"/>
      <c r="AL108" s="391"/>
      <c r="AM108" s="391"/>
      <c r="AN108" s="391"/>
      <c r="AO108" s="391"/>
      <c r="AP108" s="391"/>
      <c r="AQ108" s="392"/>
      <c r="AR108" s="7"/>
      <c r="AS108" s="390"/>
      <c r="AT108" s="391"/>
      <c r="AU108" s="391"/>
      <c r="AV108" s="391"/>
      <c r="AW108" s="391"/>
      <c r="AX108" s="391"/>
      <c r="AY108" s="391"/>
      <c r="AZ108" s="391"/>
      <c r="BA108" s="391"/>
      <c r="BB108" s="391"/>
      <c r="BC108" s="391"/>
      <c r="BD108" s="392"/>
    </row>
    <row r="109" spans="1:56" ht="23" x14ac:dyDescent="0.35">
      <c r="A109" s="37" t="s">
        <v>42</v>
      </c>
      <c r="B109" s="37" t="s">
        <v>193</v>
      </c>
      <c r="C109" s="37">
        <v>76</v>
      </c>
      <c r="E109" s="69" t="s">
        <v>227</v>
      </c>
      <c r="F109" s="390"/>
      <c r="G109" s="391"/>
      <c r="H109" s="391"/>
      <c r="I109" s="391"/>
      <c r="J109" s="391"/>
      <c r="K109" s="391"/>
      <c r="L109" s="391"/>
      <c r="M109" s="391"/>
      <c r="N109" s="391"/>
      <c r="O109" s="391"/>
      <c r="P109" s="391"/>
      <c r="Q109" s="392"/>
      <c r="R109" s="7"/>
      <c r="S109" s="390"/>
      <c r="T109" s="391"/>
      <c r="U109" s="391"/>
      <c r="V109" s="391"/>
      <c r="W109" s="391"/>
      <c r="X109" s="391"/>
      <c r="Y109" s="391"/>
      <c r="Z109" s="391"/>
      <c r="AA109" s="391"/>
      <c r="AB109" s="391"/>
      <c r="AC109" s="391"/>
      <c r="AD109" s="392"/>
      <c r="AE109" s="7"/>
      <c r="AF109" s="390"/>
      <c r="AG109" s="391"/>
      <c r="AH109" s="391"/>
      <c r="AI109" s="391"/>
      <c r="AJ109" s="391"/>
      <c r="AK109" s="391"/>
      <c r="AL109" s="391"/>
      <c r="AM109" s="391"/>
      <c r="AN109" s="391"/>
      <c r="AO109" s="391"/>
      <c r="AP109" s="391"/>
      <c r="AQ109" s="392"/>
      <c r="AR109" s="7"/>
      <c r="AS109" s="390"/>
      <c r="AT109" s="391"/>
      <c r="AU109" s="391"/>
      <c r="AV109" s="391"/>
      <c r="AW109" s="391"/>
      <c r="AX109" s="391"/>
      <c r="AY109" s="391"/>
      <c r="AZ109" s="391"/>
      <c r="BA109" s="391"/>
      <c r="BB109" s="391"/>
      <c r="BC109" s="391"/>
      <c r="BD109" s="392"/>
    </row>
    <row r="110" spans="1:56" ht="23" x14ac:dyDescent="0.35">
      <c r="C110" s="37"/>
      <c r="E110" s="45" t="s">
        <v>45</v>
      </c>
      <c r="F110" s="372"/>
      <c r="G110" s="386"/>
      <c r="H110" s="386"/>
      <c r="I110" s="386"/>
      <c r="J110" s="386"/>
      <c r="K110" s="386"/>
      <c r="L110" s="386"/>
      <c r="M110" s="386"/>
      <c r="N110" s="386"/>
      <c r="O110" s="386"/>
      <c r="P110" s="386"/>
      <c r="Q110" s="379"/>
      <c r="R110" s="7"/>
      <c r="S110" s="372"/>
      <c r="T110" s="386"/>
      <c r="U110" s="386"/>
      <c r="V110" s="386"/>
      <c r="W110" s="386"/>
      <c r="X110" s="386"/>
      <c r="Y110" s="386"/>
      <c r="Z110" s="386"/>
      <c r="AA110" s="386"/>
      <c r="AB110" s="386"/>
      <c r="AC110" s="386"/>
      <c r="AD110" s="379"/>
      <c r="AE110" s="7"/>
      <c r="AF110" s="372"/>
      <c r="AG110" s="386"/>
      <c r="AH110" s="386"/>
      <c r="AI110" s="386"/>
      <c r="AJ110" s="386"/>
      <c r="AK110" s="386"/>
      <c r="AL110" s="386"/>
      <c r="AM110" s="386"/>
      <c r="AN110" s="386"/>
      <c r="AO110" s="386"/>
      <c r="AP110" s="386"/>
      <c r="AQ110" s="379"/>
      <c r="AR110" s="7"/>
      <c r="AS110" s="372"/>
      <c r="AT110" s="386"/>
      <c r="AU110" s="386"/>
      <c r="AV110" s="386"/>
      <c r="AW110" s="386"/>
      <c r="AX110" s="386"/>
      <c r="AY110" s="386"/>
      <c r="AZ110" s="386"/>
      <c r="BA110" s="386"/>
      <c r="BB110" s="386"/>
      <c r="BC110" s="386"/>
      <c r="BD110" s="379"/>
    </row>
    <row r="111" spans="1:56" ht="23" x14ac:dyDescent="0.35">
      <c r="B111" s="57"/>
      <c r="C111" s="37"/>
      <c r="E111" s="46" t="s">
        <v>200</v>
      </c>
      <c r="F111" s="325"/>
      <c r="G111" s="326"/>
      <c r="H111" s="326"/>
      <c r="I111" s="326"/>
      <c r="J111" s="326"/>
      <c r="K111" s="326"/>
      <c r="L111" s="326"/>
      <c r="M111" s="326"/>
      <c r="N111" s="326"/>
      <c r="O111" s="326"/>
      <c r="P111" s="326"/>
      <c r="Q111" s="9"/>
      <c r="R111" s="7"/>
      <c r="S111" s="325"/>
      <c r="T111" s="326"/>
      <c r="U111" s="326"/>
      <c r="V111" s="326"/>
      <c r="W111" s="326"/>
      <c r="X111" s="326"/>
      <c r="Y111" s="326"/>
      <c r="Z111" s="326"/>
      <c r="AA111" s="326"/>
      <c r="AB111" s="326"/>
      <c r="AC111" s="326"/>
      <c r="AD111" s="9"/>
      <c r="AE111" s="7"/>
      <c r="AF111" s="325"/>
      <c r="AG111" s="326"/>
      <c r="AH111" s="326"/>
      <c r="AI111" s="326"/>
      <c r="AJ111" s="326"/>
      <c r="AK111" s="326"/>
      <c r="AL111" s="326"/>
      <c r="AM111" s="326"/>
      <c r="AN111" s="326"/>
      <c r="AO111" s="326"/>
      <c r="AP111" s="326"/>
      <c r="AQ111" s="9"/>
      <c r="AR111" s="7"/>
      <c r="AS111" s="325"/>
      <c r="AT111" s="326"/>
      <c r="AU111" s="326"/>
      <c r="AV111" s="326"/>
      <c r="AW111" s="326"/>
      <c r="AX111" s="326"/>
      <c r="AY111" s="326"/>
      <c r="AZ111" s="326"/>
      <c r="BA111" s="326"/>
      <c r="BB111" s="326"/>
      <c r="BC111" s="326"/>
      <c r="BD111" s="9"/>
    </row>
    <row r="112" spans="1:56" ht="23" x14ac:dyDescent="0.35">
      <c r="B112" s="57"/>
      <c r="C112" s="37"/>
      <c r="E112" s="262" t="s">
        <v>202</v>
      </c>
      <c r="F112" s="375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380"/>
      <c r="R112" s="7"/>
      <c r="S112" s="375"/>
      <c r="T112" s="19"/>
      <c r="U112" s="19"/>
      <c r="V112" s="19"/>
      <c r="W112" s="19"/>
      <c r="X112" s="19"/>
      <c r="Y112" s="19"/>
      <c r="Z112" s="19"/>
      <c r="AA112" s="19"/>
      <c r="AB112" s="19"/>
      <c r="AC112" s="19"/>
      <c r="AD112" s="380"/>
      <c r="AE112" s="7"/>
      <c r="AF112" s="375"/>
      <c r="AG112" s="19"/>
      <c r="AH112" s="19"/>
      <c r="AI112" s="19"/>
      <c r="AJ112" s="19"/>
      <c r="AK112" s="19"/>
      <c r="AL112" s="19"/>
      <c r="AM112" s="19"/>
      <c r="AN112" s="19"/>
      <c r="AO112" s="19"/>
      <c r="AP112" s="19"/>
      <c r="AQ112" s="380"/>
      <c r="AR112" s="7"/>
      <c r="AS112" s="375"/>
      <c r="AT112" s="19"/>
      <c r="AU112" s="19"/>
      <c r="AV112" s="19"/>
      <c r="AW112" s="19"/>
      <c r="AX112" s="19"/>
      <c r="AY112" s="19"/>
      <c r="AZ112" s="19"/>
      <c r="BA112" s="19"/>
      <c r="BB112" s="19"/>
      <c r="BC112" s="19"/>
      <c r="BD112" s="380"/>
    </row>
    <row r="113" spans="1:56" ht="23" x14ac:dyDescent="0.35">
      <c r="A113" s="37" t="s">
        <v>44</v>
      </c>
      <c r="B113" s="37" t="s">
        <v>175</v>
      </c>
      <c r="C113" s="37">
        <v>77</v>
      </c>
      <c r="E113" s="47" t="s">
        <v>308</v>
      </c>
      <c r="F113" s="374"/>
      <c r="G113" s="39"/>
      <c r="H113" s="39"/>
      <c r="I113" s="39"/>
      <c r="J113" s="39"/>
      <c r="K113" s="39"/>
      <c r="L113" s="39"/>
      <c r="M113" s="39"/>
      <c r="N113" s="39"/>
      <c r="O113" s="39"/>
      <c r="P113" s="39"/>
      <c r="Q113" s="381"/>
      <c r="R113" s="7"/>
      <c r="S113" s="390"/>
      <c r="T113" s="391"/>
      <c r="U113" s="391"/>
      <c r="V113" s="391"/>
      <c r="W113" s="391"/>
      <c r="X113" s="391"/>
      <c r="Y113" s="391"/>
      <c r="Z113" s="391"/>
      <c r="AA113" s="391"/>
      <c r="AB113" s="391"/>
      <c r="AC113" s="391"/>
      <c r="AD113" s="392"/>
      <c r="AE113" s="7"/>
      <c r="AF113" s="374"/>
      <c r="AG113" s="39"/>
      <c r="AH113" s="39"/>
      <c r="AI113" s="39"/>
      <c r="AJ113" s="39"/>
      <c r="AK113" s="39"/>
      <c r="AL113" s="39"/>
      <c r="AM113" s="39"/>
      <c r="AN113" s="39"/>
      <c r="AO113" s="39"/>
      <c r="AP113" s="39"/>
      <c r="AQ113" s="381"/>
      <c r="AR113" s="7"/>
      <c r="AS113" s="374"/>
      <c r="AT113" s="39"/>
      <c r="AU113" s="39"/>
      <c r="AV113" s="39"/>
      <c r="AW113" s="39"/>
      <c r="AX113" s="39"/>
      <c r="AY113" s="39"/>
      <c r="AZ113" s="39"/>
      <c r="BA113" s="39"/>
      <c r="BB113" s="39"/>
      <c r="BC113" s="39"/>
      <c r="BD113" s="381"/>
    </row>
    <row r="114" spans="1:56" ht="23" x14ac:dyDescent="0.35">
      <c r="B114" s="58"/>
      <c r="C114" s="37"/>
      <c r="E114" s="71" t="s">
        <v>370</v>
      </c>
      <c r="F114" s="375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380"/>
      <c r="R114" s="7"/>
      <c r="S114" s="375"/>
      <c r="T114" s="19"/>
      <c r="U114" s="19"/>
      <c r="V114" s="19"/>
      <c r="W114" s="19"/>
      <c r="X114" s="19"/>
      <c r="Y114" s="19"/>
      <c r="Z114" s="19"/>
      <c r="AA114" s="19"/>
      <c r="AB114" s="19"/>
      <c r="AC114" s="19"/>
      <c r="AD114" s="380"/>
      <c r="AE114" s="7"/>
      <c r="AF114" s="375"/>
      <c r="AG114" s="19"/>
      <c r="AH114" s="19"/>
      <c r="AI114" s="19"/>
      <c r="AJ114" s="19"/>
      <c r="AK114" s="19"/>
      <c r="AL114" s="19"/>
      <c r="AM114" s="19"/>
      <c r="AN114" s="19"/>
      <c r="AO114" s="19"/>
      <c r="AP114" s="19"/>
      <c r="AQ114" s="380"/>
      <c r="AR114" s="7"/>
      <c r="AS114" s="375"/>
      <c r="AT114" s="19"/>
      <c r="AU114" s="19"/>
      <c r="AV114" s="19"/>
      <c r="AW114" s="19"/>
      <c r="AX114" s="19"/>
      <c r="AY114" s="19"/>
      <c r="AZ114" s="19"/>
      <c r="BA114" s="19"/>
      <c r="BB114" s="19"/>
      <c r="BC114" s="19"/>
      <c r="BD114" s="380"/>
    </row>
    <row r="115" spans="1:56" ht="23" x14ac:dyDescent="0.35">
      <c r="A115" s="37" t="s">
        <v>44</v>
      </c>
      <c r="B115" s="37" t="s">
        <v>176</v>
      </c>
      <c r="C115" s="37">
        <v>78</v>
      </c>
      <c r="E115" s="72" t="s">
        <v>206</v>
      </c>
      <c r="F115" s="390"/>
      <c r="G115" s="391"/>
      <c r="H115" s="391"/>
      <c r="I115" s="391"/>
      <c r="J115" s="391"/>
      <c r="K115" s="391"/>
      <c r="L115" s="391"/>
      <c r="M115" s="391"/>
      <c r="N115" s="391"/>
      <c r="O115" s="391"/>
      <c r="P115" s="391"/>
      <c r="Q115" s="392"/>
      <c r="R115" s="7"/>
      <c r="S115" s="390"/>
      <c r="T115" s="391"/>
      <c r="U115" s="391"/>
      <c r="V115" s="391"/>
      <c r="W115" s="391"/>
      <c r="X115" s="391"/>
      <c r="Y115" s="391"/>
      <c r="Z115" s="391"/>
      <c r="AA115" s="391"/>
      <c r="AB115" s="391"/>
      <c r="AC115" s="391"/>
      <c r="AD115" s="392"/>
      <c r="AE115" s="7"/>
      <c r="AF115" s="390"/>
      <c r="AG115" s="391"/>
      <c r="AH115" s="391"/>
      <c r="AI115" s="391"/>
      <c r="AJ115" s="391"/>
      <c r="AK115" s="391"/>
      <c r="AL115" s="391"/>
      <c r="AM115" s="391"/>
      <c r="AN115" s="391"/>
      <c r="AO115" s="391"/>
      <c r="AP115" s="391"/>
      <c r="AQ115" s="392"/>
      <c r="AR115" s="7"/>
      <c r="AS115" s="390"/>
      <c r="AT115" s="391"/>
      <c r="AU115" s="391"/>
      <c r="AV115" s="391"/>
      <c r="AW115" s="391"/>
      <c r="AX115" s="391"/>
      <c r="AY115" s="391"/>
      <c r="AZ115" s="391"/>
      <c r="BA115" s="391"/>
      <c r="BB115" s="391"/>
      <c r="BC115" s="391"/>
      <c r="BD115" s="392"/>
    </row>
    <row r="116" spans="1:56" ht="23" x14ac:dyDescent="0.35">
      <c r="A116" s="37" t="s">
        <v>44</v>
      </c>
      <c r="B116" s="37" t="s">
        <v>177</v>
      </c>
      <c r="C116" s="37">
        <v>79</v>
      </c>
      <c r="E116" s="72" t="s">
        <v>207</v>
      </c>
      <c r="F116" s="374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81"/>
      <c r="R116" s="7"/>
      <c r="S116" s="374"/>
      <c r="T116" s="39"/>
      <c r="U116" s="39"/>
      <c r="V116" s="39"/>
      <c r="W116" s="39"/>
      <c r="X116" s="39"/>
      <c r="Y116" s="39"/>
      <c r="Z116" s="39"/>
      <c r="AA116" s="39"/>
      <c r="AB116" s="39"/>
      <c r="AC116" s="39"/>
      <c r="AD116" s="381"/>
      <c r="AE116" s="7"/>
      <c r="AF116" s="374"/>
      <c r="AG116" s="39"/>
      <c r="AH116" s="39"/>
      <c r="AI116" s="39"/>
      <c r="AJ116" s="39"/>
      <c r="AK116" s="39"/>
      <c r="AL116" s="39"/>
      <c r="AM116" s="39"/>
      <c r="AN116" s="39"/>
      <c r="AO116" s="39"/>
      <c r="AP116" s="39"/>
      <c r="AQ116" s="381"/>
      <c r="AR116" s="7"/>
      <c r="AS116" s="374"/>
      <c r="AT116" s="39"/>
      <c r="AU116" s="39"/>
      <c r="AV116" s="39"/>
      <c r="AW116" s="39"/>
      <c r="AX116" s="39"/>
      <c r="AY116" s="39"/>
      <c r="AZ116" s="39"/>
      <c r="BA116" s="39"/>
      <c r="BB116" s="39"/>
      <c r="BC116" s="39"/>
      <c r="BD116" s="381"/>
    </row>
    <row r="117" spans="1:56" ht="23" x14ac:dyDescent="0.35">
      <c r="A117" s="37" t="s">
        <v>44</v>
      </c>
      <c r="B117" s="37" t="s">
        <v>178</v>
      </c>
      <c r="C117" s="37">
        <v>80</v>
      </c>
      <c r="E117" s="72" t="s">
        <v>208</v>
      </c>
      <c r="F117" s="390"/>
      <c r="G117" s="391"/>
      <c r="H117" s="391"/>
      <c r="I117" s="391"/>
      <c r="J117" s="391"/>
      <c r="K117" s="391"/>
      <c r="L117" s="391"/>
      <c r="M117" s="391"/>
      <c r="N117" s="391"/>
      <c r="O117" s="391"/>
      <c r="P117" s="391"/>
      <c r="Q117" s="392"/>
      <c r="R117" s="7"/>
      <c r="S117" s="390"/>
      <c r="T117" s="391"/>
      <c r="U117" s="391"/>
      <c r="V117" s="391"/>
      <c r="W117" s="391"/>
      <c r="X117" s="391"/>
      <c r="Y117" s="391"/>
      <c r="Z117" s="391"/>
      <c r="AA117" s="391"/>
      <c r="AB117" s="391"/>
      <c r="AC117" s="391"/>
      <c r="AD117" s="392"/>
      <c r="AE117" s="7"/>
      <c r="AF117" s="390"/>
      <c r="AG117" s="391"/>
      <c r="AH117" s="391"/>
      <c r="AI117" s="391"/>
      <c r="AJ117" s="391"/>
      <c r="AK117" s="391"/>
      <c r="AL117" s="391"/>
      <c r="AM117" s="391"/>
      <c r="AN117" s="391"/>
      <c r="AO117" s="391"/>
      <c r="AP117" s="391"/>
      <c r="AQ117" s="392"/>
      <c r="AR117" s="7"/>
      <c r="AS117" s="390"/>
      <c r="AT117" s="391"/>
      <c r="AU117" s="391"/>
      <c r="AV117" s="391"/>
      <c r="AW117" s="391"/>
      <c r="AX117" s="391"/>
      <c r="AY117" s="391"/>
      <c r="AZ117" s="391"/>
      <c r="BA117" s="391"/>
      <c r="BB117" s="391"/>
      <c r="BC117" s="391"/>
      <c r="BD117" s="392"/>
    </row>
    <row r="118" spans="1:56" ht="23" x14ac:dyDescent="0.35">
      <c r="A118" s="37" t="s">
        <v>44</v>
      </c>
      <c r="B118" s="37" t="s">
        <v>179</v>
      </c>
      <c r="C118" s="37">
        <v>81</v>
      </c>
      <c r="E118" s="72" t="s">
        <v>209</v>
      </c>
      <c r="F118" s="390"/>
      <c r="G118" s="391"/>
      <c r="H118" s="391"/>
      <c r="I118" s="391"/>
      <c r="J118" s="391"/>
      <c r="K118" s="391"/>
      <c r="L118" s="391"/>
      <c r="M118" s="391"/>
      <c r="N118" s="391"/>
      <c r="O118" s="391"/>
      <c r="P118" s="391"/>
      <c r="Q118" s="392"/>
      <c r="R118" s="7"/>
      <c r="S118" s="390"/>
      <c r="T118" s="391"/>
      <c r="U118" s="391"/>
      <c r="V118" s="391"/>
      <c r="W118" s="391"/>
      <c r="X118" s="391"/>
      <c r="Y118" s="391"/>
      <c r="Z118" s="391"/>
      <c r="AA118" s="391"/>
      <c r="AB118" s="391"/>
      <c r="AC118" s="391"/>
      <c r="AD118" s="392"/>
      <c r="AE118" s="7"/>
      <c r="AF118" s="390"/>
      <c r="AG118" s="391"/>
      <c r="AH118" s="391"/>
      <c r="AI118" s="391"/>
      <c r="AJ118" s="391"/>
      <c r="AK118" s="391"/>
      <c r="AL118" s="391"/>
      <c r="AM118" s="391"/>
      <c r="AN118" s="391"/>
      <c r="AO118" s="391"/>
      <c r="AP118" s="391"/>
      <c r="AQ118" s="392"/>
      <c r="AR118" s="7"/>
      <c r="AS118" s="390"/>
      <c r="AT118" s="391"/>
      <c r="AU118" s="391"/>
      <c r="AV118" s="391"/>
      <c r="AW118" s="391"/>
      <c r="AX118" s="391"/>
      <c r="AY118" s="391"/>
      <c r="AZ118" s="391"/>
      <c r="BA118" s="391"/>
      <c r="BB118" s="391"/>
      <c r="BC118" s="391"/>
      <c r="BD118" s="392"/>
    </row>
    <row r="119" spans="1:56" ht="23" x14ac:dyDescent="0.35">
      <c r="A119" s="37" t="s">
        <v>44</v>
      </c>
      <c r="B119" s="37" t="s">
        <v>180</v>
      </c>
      <c r="C119" s="37">
        <v>82</v>
      </c>
      <c r="E119" s="72" t="s">
        <v>210</v>
      </c>
      <c r="F119" s="390"/>
      <c r="G119" s="391"/>
      <c r="H119" s="391"/>
      <c r="I119" s="391"/>
      <c r="J119" s="391"/>
      <c r="K119" s="391"/>
      <c r="L119" s="391"/>
      <c r="M119" s="391"/>
      <c r="N119" s="391"/>
      <c r="O119" s="391"/>
      <c r="P119" s="391"/>
      <c r="Q119" s="392"/>
      <c r="R119" s="7"/>
      <c r="S119" s="390"/>
      <c r="T119" s="391"/>
      <c r="U119" s="391"/>
      <c r="V119" s="391"/>
      <c r="W119" s="391"/>
      <c r="X119" s="391"/>
      <c r="Y119" s="391"/>
      <c r="Z119" s="391"/>
      <c r="AA119" s="391"/>
      <c r="AB119" s="391"/>
      <c r="AC119" s="391"/>
      <c r="AD119" s="392"/>
      <c r="AE119" s="7"/>
      <c r="AF119" s="390"/>
      <c r="AG119" s="391"/>
      <c r="AH119" s="391"/>
      <c r="AI119" s="391"/>
      <c r="AJ119" s="391"/>
      <c r="AK119" s="391"/>
      <c r="AL119" s="391"/>
      <c r="AM119" s="391"/>
      <c r="AN119" s="391"/>
      <c r="AO119" s="391"/>
      <c r="AP119" s="391"/>
      <c r="AQ119" s="392"/>
      <c r="AR119" s="7"/>
      <c r="AS119" s="390"/>
      <c r="AT119" s="391"/>
      <c r="AU119" s="391"/>
      <c r="AV119" s="391"/>
      <c r="AW119" s="391"/>
      <c r="AX119" s="391"/>
      <c r="AY119" s="391"/>
      <c r="AZ119" s="391"/>
      <c r="BA119" s="391"/>
      <c r="BB119" s="391"/>
      <c r="BC119" s="391"/>
      <c r="BD119" s="392"/>
    </row>
    <row r="120" spans="1:56" ht="23" x14ac:dyDescent="0.35">
      <c r="A120" s="37" t="s">
        <v>44</v>
      </c>
      <c r="B120" s="37" t="s">
        <v>181</v>
      </c>
      <c r="C120" s="37">
        <v>83</v>
      </c>
      <c r="E120" s="72" t="s">
        <v>211</v>
      </c>
      <c r="F120" s="390"/>
      <c r="G120" s="391"/>
      <c r="H120" s="391"/>
      <c r="I120" s="391"/>
      <c r="J120" s="391"/>
      <c r="K120" s="391"/>
      <c r="L120" s="391"/>
      <c r="M120" s="391"/>
      <c r="N120" s="391"/>
      <c r="O120" s="391"/>
      <c r="P120" s="391"/>
      <c r="Q120" s="392"/>
      <c r="R120" s="7"/>
      <c r="S120" s="390"/>
      <c r="T120" s="391"/>
      <c r="U120" s="391"/>
      <c r="V120" s="391"/>
      <c r="W120" s="391"/>
      <c r="X120" s="391"/>
      <c r="Y120" s="391"/>
      <c r="Z120" s="391"/>
      <c r="AA120" s="391"/>
      <c r="AB120" s="391"/>
      <c r="AC120" s="391"/>
      <c r="AD120" s="392"/>
      <c r="AE120" s="7"/>
      <c r="AF120" s="390"/>
      <c r="AG120" s="391"/>
      <c r="AH120" s="391"/>
      <c r="AI120" s="391"/>
      <c r="AJ120" s="391"/>
      <c r="AK120" s="391"/>
      <c r="AL120" s="391"/>
      <c r="AM120" s="391"/>
      <c r="AN120" s="391"/>
      <c r="AO120" s="391"/>
      <c r="AP120" s="391"/>
      <c r="AQ120" s="392"/>
      <c r="AR120" s="7"/>
      <c r="AS120" s="390"/>
      <c r="AT120" s="391"/>
      <c r="AU120" s="391"/>
      <c r="AV120" s="391"/>
      <c r="AW120" s="391"/>
      <c r="AX120" s="391"/>
      <c r="AY120" s="391"/>
      <c r="AZ120" s="391"/>
      <c r="BA120" s="391"/>
      <c r="BB120" s="391"/>
      <c r="BC120" s="391"/>
      <c r="BD120" s="392"/>
    </row>
    <row r="121" spans="1:56" ht="23" x14ac:dyDescent="0.35">
      <c r="A121" s="37" t="s">
        <v>44</v>
      </c>
      <c r="B121" s="37" t="s">
        <v>182</v>
      </c>
      <c r="C121" s="37">
        <v>84</v>
      </c>
      <c r="E121" s="72" t="s">
        <v>212</v>
      </c>
      <c r="F121" s="390"/>
      <c r="G121" s="391"/>
      <c r="H121" s="391"/>
      <c r="I121" s="391"/>
      <c r="J121" s="391"/>
      <c r="K121" s="391"/>
      <c r="L121" s="391"/>
      <c r="M121" s="391"/>
      <c r="N121" s="391"/>
      <c r="O121" s="391"/>
      <c r="P121" s="391"/>
      <c r="Q121" s="392"/>
      <c r="R121" s="7"/>
      <c r="S121" s="390"/>
      <c r="T121" s="391"/>
      <c r="U121" s="391"/>
      <c r="V121" s="391"/>
      <c r="W121" s="391"/>
      <c r="X121" s="391"/>
      <c r="Y121" s="391"/>
      <c r="Z121" s="391"/>
      <c r="AA121" s="391"/>
      <c r="AB121" s="391"/>
      <c r="AC121" s="391"/>
      <c r="AD121" s="392"/>
      <c r="AE121" s="7"/>
      <c r="AF121" s="390"/>
      <c r="AG121" s="391"/>
      <c r="AH121" s="391"/>
      <c r="AI121" s="391"/>
      <c r="AJ121" s="391"/>
      <c r="AK121" s="391"/>
      <c r="AL121" s="391"/>
      <c r="AM121" s="391"/>
      <c r="AN121" s="391"/>
      <c r="AO121" s="391"/>
      <c r="AP121" s="391"/>
      <c r="AQ121" s="392"/>
      <c r="AR121" s="7"/>
      <c r="AS121" s="390"/>
      <c r="AT121" s="391"/>
      <c r="AU121" s="391"/>
      <c r="AV121" s="391"/>
      <c r="AW121" s="391"/>
      <c r="AX121" s="391"/>
      <c r="AY121" s="391"/>
      <c r="AZ121" s="391"/>
      <c r="BA121" s="391"/>
      <c r="BB121" s="391"/>
      <c r="BC121" s="391"/>
      <c r="BD121" s="392"/>
    </row>
    <row r="122" spans="1:56" ht="23" x14ac:dyDescent="0.35">
      <c r="A122" s="37" t="s">
        <v>44</v>
      </c>
      <c r="B122" s="37" t="s">
        <v>183</v>
      </c>
      <c r="C122" s="37">
        <v>85</v>
      </c>
      <c r="E122" s="47" t="s">
        <v>213</v>
      </c>
      <c r="F122" s="374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81"/>
      <c r="R122" s="7"/>
      <c r="S122" s="374"/>
      <c r="T122" s="39"/>
      <c r="U122" s="39"/>
      <c r="V122" s="39"/>
      <c r="W122" s="39"/>
      <c r="X122" s="39"/>
      <c r="Y122" s="39"/>
      <c r="Z122" s="39"/>
      <c r="AA122" s="39"/>
      <c r="AB122" s="39"/>
      <c r="AC122" s="39"/>
      <c r="AD122" s="381"/>
      <c r="AE122" s="7"/>
      <c r="AF122" s="374"/>
      <c r="AG122" s="39"/>
      <c r="AH122" s="39"/>
      <c r="AI122" s="39"/>
      <c r="AJ122" s="39"/>
      <c r="AK122" s="39"/>
      <c r="AL122" s="39"/>
      <c r="AM122" s="39"/>
      <c r="AN122" s="39"/>
      <c r="AO122" s="39"/>
      <c r="AP122" s="39"/>
      <c r="AQ122" s="381"/>
      <c r="AR122" s="7"/>
      <c r="AS122" s="374"/>
      <c r="AT122" s="39"/>
      <c r="AU122" s="39"/>
      <c r="AV122" s="39"/>
      <c r="AW122" s="39"/>
      <c r="AX122" s="39"/>
      <c r="AY122" s="39"/>
      <c r="AZ122" s="39"/>
      <c r="BA122" s="39"/>
      <c r="BB122" s="39"/>
      <c r="BC122" s="39"/>
      <c r="BD122" s="381"/>
    </row>
    <row r="123" spans="1:56" ht="23" x14ac:dyDescent="0.35">
      <c r="A123" s="37" t="s">
        <v>44</v>
      </c>
      <c r="B123" s="37" t="s">
        <v>184</v>
      </c>
      <c r="C123" s="37">
        <v>86</v>
      </c>
      <c r="E123" s="267" t="s">
        <v>214</v>
      </c>
      <c r="F123" s="374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81"/>
      <c r="R123" s="7"/>
      <c r="S123" s="390"/>
      <c r="T123" s="391"/>
      <c r="U123" s="391"/>
      <c r="V123" s="391"/>
      <c r="W123" s="391"/>
      <c r="X123" s="391"/>
      <c r="Y123" s="391"/>
      <c r="Z123" s="391"/>
      <c r="AA123" s="391"/>
      <c r="AB123" s="391"/>
      <c r="AC123" s="391"/>
      <c r="AD123" s="392"/>
      <c r="AE123" s="7"/>
      <c r="AF123" s="374"/>
      <c r="AG123" s="39"/>
      <c r="AH123" s="39"/>
      <c r="AI123" s="39"/>
      <c r="AJ123" s="39"/>
      <c r="AK123" s="39"/>
      <c r="AL123" s="39"/>
      <c r="AM123" s="39"/>
      <c r="AN123" s="39"/>
      <c r="AO123" s="39"/>
      <c r="AP123" s="39"/>
      <c r="AQ123" s="381"/>
      <c r="AR123" s="7"/>
      <c r="AS123" s="374"/>
      <c r="AT123" s="39"/>
      <c r="AU123" s="39"/>
      <c r="AV123" s="39"/>
      <c r="AW123" s="39"/>
      <c r="AX123" s="39"/>
      <c r="AY123" s="39"/>
      <c r="AZ123" s="39"/>
      <c r="BA123" s="39"/>
      <c r="BB123" s="39"/>
      <c r="BC123" s="39"/>
      <c r="BD123" s="381"/>
    </row>
    <row r="124" spans="1:56" ht="23" x14ac:dyDescent="0.35">
      <c r="A124" s="37" t="s">
        <v>44</v>
      </c>
      <c r="B124" s="37" t="s">
        <v>185</v>
      </c>
      <c r="C124" s="37">
        <v>87</v>
      </c>
      <c r="E124" s="267" t="s">
        <v>215</v>
      </c>
      <c r="F124" s="374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81"/>
      <c r="R124" s="7"/>
      <c r="S124" s="374"/>
      <c r="T124" s="39"/>
      <c r="U124" s="39"/>
      <c r="V124" s="39"/>
      <c r="W124" s="39"/>
      <c r="X124" s="39"/>
      <c r="Y124" s="39"/>
      <c r="Z124" s="39"/>
      <c r="AA124" s="39"/>
      <c r="AB124" s="39"/>
      <c r="AC124" s="39"/>
      <c r="AD124" s="381"/>
      <c r="AE124" s="7"/>
      <c r="AF124" s="374"/>
      <c r="AG124" s="39"/>
      <c r="AH124" s="39"/>
      <c r="AI124" s="39"/>
      <c r="AJ124" s="39"/>
      <c r="AK124" s="39"/>
      <c r="AL124" s="39"/>
      <c r="AM124" s="39"/>
      <c r="AN124" s="39"/>
      <c r="AO124" s="39"/>
      <c r="AP124" s="39"/>
      <c r="AQ124" s="381"/>
      <c r="AR124" s="7"/>
      <c r="AS124" s="374"/>
      <c r="AT124" s="39"/>
      <c r="AU124" s="39"/>
      <c r="AV124" s="39"/>
      <c r="AW124" s="39"/>
      <c r="AX124" s="39"/>
      <c r="AY124" s="39"/>
      <c r="AZ124" s="39"/>
      <c r="BA124" s="39"/>
      <c r="BB124" s="39"/>
      <c r="BC124" s="39"/>
      <c r="BD124" s="381"/>
    </row>
    <row r="125" spans="1:56" ht="23" x14ac:dyDescent="0.35">
      <c r="B125" s="37"/>
      <c r="C125" s="37"/>
      <c r="E125" s="46" t="s">
        <v>217</v>
      </c>
      <c r="F125" s="327"/>
      <c r="G125" s="326"/>
      <c r="H125" s="326"/>
      <c r="I125" s="326"/>
      <c r="J125" s="326"/>
      <c r="K125" s="326"/>
      <c r="L125" s="326"/>
      <c r="M125" s="326"/>
      <c r="N125" s="326"/>
      <c r="O125" s="326"/>
      <c r="P125" s="326"/>
      <c r="Q125" s="9"/>
      <c r="R125" s="7"/>
      <c r="S125" s="327"/>
      <c r="T125" s="326"/>
      <c r="U125" s="326"/>
      <c r="V125" s="326"/>
      <c r="W125" s="326"/>
      <c r="X125" s="326"/>
      <c r="Y125" s="326"/>
      <c r="Z125" s="326"/>
      <c r="AA125" s="326"/>
      <c r="AB125" s="326"/>
      <c r="AC125" s="326"/>
      <c r="AD125" s="9"/>
      <c r="AE125" s="7"/>
      <c r="AF125" s="327"/>
      <c r="AG125" s="326"/>
      <c r="AH125" s="326"/>
      <c r="AI125" s="326"/>
      <c r="AJ125" s="326"/>
      <c r="AK125" s="326"/>
      <c r="AL125" s="326"/>
      <c r="AM125" s="326"/>
      <c r="AN125" s="326"/>
      <c r="AO125" s="326"/>
      <c r="AP125" s="326"/>
      <c r="AQ125" s="9"/>
      <c r="AR125" s="7"/>
      <c r="AS125" s="327"/>
      <c r="AT125" s="326"/>
      <c r="AU125" s="326"/>
      <c r="AV125" s="326"/>
      <c r="AW125" s="326"/>
      <c r="AX125" s="326"/>
      <c r="AY125" s="326"/>
      <c r="AZ125" s="326"/>
      <c r="BA125" s="326"/>
      <c r="BB125" s="326"/>
      <c r="BC125" s="326"/>
      <c r="BD125" s="9"/>
    </row>
    <row r="126" spans="1:56" ht="23" x14ac:dyDescent="0.35">
      <c r="A126" s="37" t="s">
        <v>44</v>
      </c>
      <c r="B126" s="37" t="s">
        <v>186</v>
      </c>
      <c r="C126" s="37">
        <v>88</v>
      </c>
      <c r="E126" s="69" t="s">
        <v>218</v>
      </c>
      <c r="F126" s="42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81"/>
      <c r="R126" s="7"/>
      <c r="S126" s="393"/>
      <c r="T126" s="391"/>
      <c r="U126" s="391"/>
      <c r="V126" s="391"/>
      <c r="W126" s="391"/>
      <c r="X126" s="391"/>
      <c r="Y126" s="391"/>
      <c r="Z126" s="391"/>
      <c r="AA126" s="391"/>
      <c r="AB126" s="391"/>
      <c r="AC126" s="391"/>
      <c r="AD126" s="392"/>
      <c r="AE126" s="7"/>
      <c r="AF126" s="42"/>
      <c r="AG126" s="39"/>
      <c r="AH126" s="39"/>
      <c r="AI126" s="39"/>
      <c r="AJ126" s="39"/>
      <c r="AK126" s="39"/>
      <c r="AL126" s="39"/>
      <c r="AM126" s="39"/>
      <c r="AN126" s="39"/>
      <c r="AO126" s="39"/>
      <c r="AP126" s="39"/>
      <c r="AQ126" s="381"/>
      <c r="AR126" s="7"/>
      <c r="AS126" s="42"/>
      <c r="AT126" s="39"/>
      <c r="AU126" s="39"/>
      <c r="AV126" s="39"/>
      <c r="AW126" s="39"/>
      <c r="AX126" s="39"/>
      <c r="AY126" s="39"/>
      <c r="AZ126" s="39"/>
      <c r="BA126" s="39"/>
      <c r="BB126" s="39"/>
      <c r="BC126" s="39"/>
      <c r="BD126" s="381"/>
    </row>
    <row r="127" spans="1:56" ht="23" x14ac:dyDescent="0.35">
      <c r="A127" s="37" t="s">
        <v>44</v>
      </c>
      <c r="B127" s="37" t="s">
        <v>187</v>
      </c>
      <c r="C127" s="37">
        <v>89</v>
      </c>
      <c r="E127" s="69" t="s">
        <v>319</v>
      </c>
      <c r="F127" s="390"/>
      <c r="G127" s="391"/>
      <c r="H127" s="391"/>
      <c r="I127" s="391"/>
      <c r="J127" s="391"/>
      <c r="K127" s="391"/>
      <c r="L127" s="391"/>
      <c r="M127" s="391"/>
      <c r="N127" s="391"/>
      <c r="O127" s="391"/>
      <c r="P127" s="391"/>
      <c r="Q127" s="392"/>
      <c r="S127" s="390"/>
      <c r="T127" s="391"/>
      <c r="U127" s="391"/>
      <c r="V127" s="391"/>
      <c r="W127" s="391"/>
      <c r="X127" s="391"/>
      <c r="Y127" s="391"/>
      <c r="Z127" s="391"/>
      <c r="AA127" s="391"/>
      <c r="AB127" s="391"/>
      <c r="AC127" s="391"/>
      <c r="AD127" s="392"/>
      <c r="AF127" s="390"/>
      <c r="AG127" s="391"/>
      <c r="AH127" s="391"/>
      <c r="AI127" s="391"/>
      <c r="AJ127" s="391"/>
      <c r="AK127" s="391"/>
      <c r="AL127" s="391"/>
      <c r="AM127" s="391"/>
      <c r="AN127" s="391"/>
      <c r="AO127" s="391"/>
      <c r="AP127" s="391"/>
      <c r="AQ127" s="392"/>
      <c r="AS127" s="390"/>
      <c r="AT127" s="391"/>
      <c r="AU127" s="391"/>
      <c r="AV127" s="391"/>
      <c r="AW127" s="391"/>
      <c r="AX127" s="391"/>
      <c r="AY127" s="391"/>
      <c r="AZ127" s="391"/>
      <c r="BA127" s="391"/>
      <c r="BB127" s="391"/>
      <c r="BC127" s="391"/>
      <c r="BD127" s="392"/>
    </row>
    <row r="128" spans="1:56" ht="23" x14ac:dyDescent="0.35">
      <c r="A128" s="37" t="s">
        <v>44</v>
      </c>
      <c r="B128" s="37" t="s">
        <v>188</v>
      </c>
      <c r="C128" s="37">
        <v>90</v>
      </c>
      <c r="E128" s="69" t="s">
        <v>220</v>
      </c>
      <c r="F128" s="390"/>
      <c r="G128" s="391"/>
      <c r="H128" s="391"/>
      <c r="I128" s="391"/>
      <c r="J128" s="391"/>
      <c r="K128" s="391"/>
      <c r="L128" s="391"/>
      <c r="M128" s="391"/>
      <c r="N128" s="391"/>
      <c r="O128" s="391"/>
      <c r="P128" s="391"/>
      <c r="Q128" s="392"/>
      <c r="R128" s="7"/>
      <c r="S128" s="374"/>
      <c r="T128" s="39"/>
      <c r="U128" s="39"/>
      <c r="V128" s="39"/>
      <c r="W128" s="39"/>
      <c r="X128" s="39"/>
      <c r="Y128" s="39"/>
      <c r="Z128" s="39"/>
      <c r="AA128" s="39"/>
      <c r="AB128" s="39"/>
      <c r="AC128" s="39"/>
      <c r="AD128" s="381"/>
      <c r="AE128" s="7"/>
      <c r="AF128" s="374"/>
      <c r="AG128" s="39"/>
      <c r="AH128" s="39"/>
      <c r="AI128" s="39"/>
      <c r="AJ128" s="39"/>
      <c r="AK128" s="39"/>
      <c r="AL128" s="39"/>
      <c r="AM128" s="39"/>
      <c r="AN128" s="39"/>
      <c r="AO128" s="39"/>
      <c r="AP128" s="39"/>
      <c r="AQ128" s="381"/>
      <c r="AR128" s="7"/>
      <c r="AS128" s="390"/>
      <c r="AT128" s="391"/>
      <c r="AU128" s="391"/>
      <c r="AV128" s="391"/>
      <c r="AW128" s="391"/>
      <c r="AX128" s="391"/>
      <c r="AY128" s="391"/>
      <c r="AZ128" s="391"/>
      <c r="BA128" s="391"/>
      <c r="BB128" s="391"/>
      <c r="BC128" s="391"/>
      <c r="BD128" s="392"/>
    </row>
    <row r="129" spans="1:56" ht="23" x14ac:dyDescent="0.35">
      <c r="B129" s="37"/>
      <c r="C129" s="37"/>
      <c r="E129" s="46" t="s">
        <v>222</v>
      </c>
      <c r="F129" s="327"/>
      <c r="G129" s="326"/>
      <c r="H129" s="326"/>
      <c r="I129" s="326"/>
      <c r="J129" s="326"/>
      <c r="K129" s="326"/>
      <c r="L129" s="326"/>
      <c r="M129" s="326"/>
      <c r="N129" s="326"/>
      <c r="O129" s="326"/>
      <c r="P129" s="326"/>
      <c r="Q129" s="9"/>
      <c r="R129" s="7"/>
      <c r="S129" s="327"/>
      <c r="T129" s="326"/>
      <c r="U129" s="326"/>
      <c r="V129" s="326"/>
      <c r="W129" s="326"/>
      <c r="X129" s="326"/>
      <c r="Y129" s="326"/>
      <c r="Z129" s="326"/>
      <c r="AA129" s="326"/>
      <c r="AB129" s="326"/>
      <c r="AC129" s="326"/>
      <c r="AD129" s="9"/>
      <c r="AE129" s="7"/>
      <c r="AF129" s="327"/>
      <c r="AG129" s="326"/>
      <c r="AH129" s="326"/>
      <c r="AI129" s="326"/>
      <c r="AJ129" s="326"/>
      <c r="AK129" s="326"/>
      <c r="AL129" s="326"/>
      <c r="AM129" s="326"/>
      <c r="AN129" s="326"/>
      <c r="AO129" s="326"/>
      <c r="AP129" s="326"/>
      <c r="AQ129" s="9"/>
      <c r="AR129" s="7"/>
      <c r="AS129" s="327"/>
      <c r="AT129" s="326"/>
      <c r="AU129" s="326"/>
      <c r="AV129" s="326"/>
      <c r="AW129" s="326"/>
      <c r="AX129" s="326"/>
      <c r="AY129" s="326"/>
      <c r="AZ129" s="326"/>
      <c r="BA129" s="326"/>
      <c r="BB129" s="326"/>
      <c r="BC129" s="326"/>
      <c r="BD129" s="9"/>
    </row>
    <row r="130" spans="1:56" ht="23" x14ac:dyDescent="0.35">
      <c r="A130" s="37" t="s">
        <v>44</v>
      </c>
      <c r="B130" s="37" t="s">
        <v>189</v>
      </c>
      <c r="C130" s="37">
        <v>91</v>
      </c>
      <c r="E130" s="69" t="s">
        <v>223</v>
      </c>
      <c r="F130" s="390"/>
      <c r="G130" s="391"/>
      <c r="H130" s="391"/>
      <c r="I130" s="391"/>
      <c r="J130" s="391"/>
      <c r="K130" s="391"/>
      <c r="L130" s="391"/>
      <c r="M130" s="391"/>
      <c r="N130" s="391"/>
      <c r="O130" s="391"/>
      <c r="P130" s="391"/>
      <c r="Q130" s="392"/>
      <c r="R130" s="7"/>
      <c r="S130" s="390"/>
      <c r="T130" s="391"/>
      <c r="U130" s="391"/>
      <c r="V130" s="391"/>
      <c r="W130" s="391"/>
      <c r="X130" s="391"/>
      <c r="Y130" s="391"/>
      <c r="Z130" s="391"/>
      <c r="AA130" s="391"/>
      <c r="AB130" s="391"/>
      <c r="AC130" s="391"/>
      <c r="AD130" s="392"/>
      <c r="AE130" s="7"/>
      <c r="AF130" s="390"/>
      <c r="AG130" s="391"/>
      <c r="AH130" s="391"/>
      <c r="AI130" s="391"/>
      <c r="AJ130" s="391"/>
      <c r="AK130" s="391"/>
      <c r="AL130" s="391"/>
      <c r="AM130" s="391"/>
      <c r="AN130" s="391"/>
      <c r="AO130" s="391"/>
      <c r="AP130" s="391"/>
      <c r="AQ130" s="392"/>
      <c r="AR130" s="7"/>
      <c r="AS130" s="390"/>
      <c r="AT130" s="391"/>
      <c r="AU130" s="391"/>
      <c r="AV130" s="391"/>
      <c r="AW130" s="391"/>
      <c r="AX130" s="391"/>
      <c r="AY130" s="391"/>
      <c r="AZ130" s="391"/>
      <c r="BA130" s="391"/>
      <c r="BB130" s="391"/>
      <c r="BC130" s="391"/>
      <c r="BD130" s="392"/>
    </row>
    <row r="131" spans="1:56" ht="23" x14ac:dyDescent="0.35">
      <c r="A131" s="37" t="s">
        <v>44</v>
      </c>
      <c r="B131" s="37" t="s">
        <v>190</v>
      </c>
      <c r="C131" s="37">
        <v>92</v>
      </c>
      <c r="E131" s="69" t="s">
        <v>224</v>
      </c>
      <c r="F131" s="390"/>
      <c r="G131" s="391"/>
      <c r="H131" s="391"/>
      <c r="I131" s="391"/>
      <c r="J131" s="391"/>
      <c r="K131" s="391"/>
      <c r="L131" s="391"/>
      <c r="M131" s="391"/>
      <c r="N131" s="391"/>
      <c r="O131" s="391"/>
      <c r="P131" s="391"/>
      <c r="Q131" s="392"/>
      <c r="R131" s="7"/>
      <c r="S131" s="390"/>
      <c r="T131" s="391"/>
      <c r="U131" s="391"/>
      <c r="V131" s="391"/>
      <c r="W131" s="391"/>
      <c r="X131" s="391"/>
      <c r="Y131" s="391"/>
      <c r="Z131" s="391"/>
      <c r="AA131" s="391"/>
      <c r="AB131" s="391"/>
      <c r="AC131" s="391"/>
      <c r="AD131" s="392"/>
      <c r="AE131" s="7"/>
      <c r="AF131" s="390"/>
      <c r="AG131" s="391"/>
      <c r="AH131" s="391"/>
      <c r="AI131" s="391"/>
      <c r="AJ131" s="391"/>
      <c r="AK131" s="391"/>
      <c r="AL131" s="391"/>
      <c r="AM131" s="391"/>
      <c r="AN131" s="391"/>
      <c r="AO131" s="391"/>
      <c r="AP131" s="391"/>
      <c r="AQ131" s="392"/>
      <c r="AR131" s="7"/>
      <c r="AS131" s="390"/>
      <c r="AT131" s="391"/>
      <c r="AU131" s="391"/>
      <c r="AV131" s="391"/>
      <c r="AW131" s="391"/>
      <c r="AX131" s="391"/>
      <c r="AY131" s="391"/>
      <c r="AZ131" s="391"/>
      <c r="BA131" s="391"/>
      <c r="BB131" s="391"/>
      <c r="BC131" s="391"/>
      <c r="BD131" s="392"/>
    </row>
    <row r="132" spans="1:56" ht="23" x14ac:dyDescent="0.35">
      <c r="A132" s="37" t="s">
        <v>44</v>
      </c>
      <c r="B132" s="37" t="s">
        <v>191</v>
      </c>
      <c r="C132" s="37">
        <v>93</v>
      </c>
      <c r="E132" s="69" t="s">
        <v>225</v>
      </c>
      <c r="F132" s="390"/>
      <c r="G132" s="391"/>
      <c r="H132" s="391"/>
      <c r="I132" s="391"/>
      <c r="J132" s="391"/>
      <c r="K132" s="391"/>
      <c r="L132" s="391"/>
      <c r="M132" s="391"/>
      <c r="N132" s="391"/>
      <c r="O132" s="391"/>
      <c r="P132" s="391"/>
      <c r="Q132" s="392"/>
      <c r="R132" s="7"/>
      <c r="S132" s="390"/>
      <c r="T132" s="391"/>
      <c r="U132" s="391"/>
      <c r="V132" s="391"/>
      <c r="W132" s="391"/>
      <c r="X132" s="391"/>
      <c r="Y132" s="391"/>
      <c r="Z132" s="391"/>
      <c r="AA132" s="391"/>
      <c r="AB132" s="391"/>
      <c r="AC132" s="391"/>
      <c r="AD132" s="392"/>
      <c r="AE132" s="7"/>
      <c r="AF132" s="390"/>
      <c r="AG132" s="391"/>
      <c r="AH132" s="391"/>
      <c r="AI132" s="391"/>
      <c r="AJ132" s="391"/>
      <c r="AK132" s="391"/>
      <c r="AL132" s="391"/>
      <c r="AM132" s="391"/>
      <c r="AN132" s="391"/>
      <c r="AO132" s="391"/>
      <c r="AP132" s="391"/>
      <c r="AQ132" s="392"/>
      <c r="AR132" s="7"/>
      <c r="AS132" s="390"/>
      <c r="AT132" s="391"/>
      <c r="AU132" s="391"/>
      <c r="AV132" s="391"/>
      <c r="AW132" s="391"/>
      <c r="AX132" s="391"/>
      <c r="AY132" s="391"/>
      <c r="AZ132" s="391"/>
      <c r="BA132" s="391"/>
      <c r="BB132" s="391"/>
      <c r="BC132" s="391"/>
      <c r="BD132" s="392"/>
    </row>
    <row r="133" spans="1:56" ht="23" x14ac:dyDescent="0.35">
      <c r="A133" s="37" t="s">
        <v>44</v>
      </c>
      <c r="B133" s="37" t="s">
        <v>192</v>
      </c>
      <c r="C133" s="37">
        <v>94</v>
      </c>
      <c r="E133" s="69" t="s">
        <v>226</v>
      </c>
      <c r="F133" s="390"/>
      <c r="G133" s="391"/>
      <c r="H133" s="391"/>
      <c r="I133" s="391"/>
      <c r="J133" s="391"/>
      <c r="K133" s="391"/>
      <c r="L133" s="391"/>
      <c r="M133" s="391"/>
      <c r="N133" s="391"/>
      <c r="O133" s="391"/>
      <c r="P133" s="391"/>
      <c r="Q133" s="392"/>
      <c r="R133" s="7"/>
      <c r="S133" s="390"/>
      <c r="T133" s="391"/>
      <c r="U133" s="391"/>
      <c r="V133" s="391"/>
      <c r="W133" s="391"/>
      <c r="X133" s="391"/>
      <c r="Y133" s="391"/>
      <c r="Z133" s="391"/>
      <c r="AA133" s="391"/>
      <c r="AB133" s="391"/>
      <c r="AC133" s="391"/>
      <c r="AD133" s="392"/>
      <c r="AE133" s="7"/>
      <c r="AF133" s="390"/>
      <c r="AG133" s="391"/>
      <c r="AH133" s="391"/>
      <c r="AI133" s="391"/>
      <c r="AJ133" s="391"/>
      <c r="AK133" s="391"/>
      <c r="AL133" s="391"/>
      <c r="AM133" s="391"/>
      <c r="AN133" s="391"/>
      <c r="AO133" s="391"/>
      <c r="AP133" s="391"/>
      <c r="AQ133" s="392"/>
      <c r="AR133" s="7"/>
      <c r="AS133" s="390"/>
      <c r="AT133" s="391"/>
      <c r="AU133" s="391"/>
      <c r="AV133" s="391"/>
      <c r="AW133" s="391"/>
      <c r="AX133" s="391"/>
      <c r="AY133" s="391"/>
      <c r="AZ133" s="391"/>
      <c r="BA133" s="391"/>
      <c r="BB133" s="391"/>
      <c r="BC133" s="391"/>
      <c r="BD133" s="392"/>
    </row>
    <row r="134" spans="1:56" ht="23" x14ac:dyDescent="0.35">
      <c r="A134" s="37" t="s">
        <v>44</v>
      </c>
      <c r="B134" s="37" t="s">
        <v>193</v>
      </c>
      <c r="C134" s="37">
        <v>95</v>
      </c>
      <c r="E134" s="69" t="s">
        <v>227</v>
      </c>
      <c r="F134" s="390"/>
      <c r="G134" s="391"/>
      <c r="H134" s="391"/>
      <c r="I134" s="391"/>
      <c r="J134" s="391"/>
      <c r="K134" s="391"/>
      <c r="L134" s="391"/>
      <c r="M134" s="391"/>
      <c r="N134" s="391"/>
      <c r="O134" s="391"/>
      <c r="P134" s="391"/>
      <c r="Q134" s="392"/>
      <c r="R134" s="7"/>
      <c r="S134" s="390"/>
      <c r="T134" s="391"/>
      <c r="U134" s="391"/>
      <c r="V134" s="391"/>
      <c r="W134" s="391"/>
      <c r="X134" s="391"/>
      <c r="Y134" s="391"/>
      <c r="Z134" s="391"/>
      <c r="AA134" s="391"/>
      <c r="AB134" s="391"/>
      <c r="AC134" s="391"/>
      <c r="AD134" s="392"/>
      <c r="AE134" s="7"/>
      <c r="AF134" s="390"/>
      <c r="AG134" s="391"/>
      <c r="AH134" s="391"/>
      <c r="AI134" s="391"/>
      <c r="AJ134" s="391"/>
      <c r="AK134" s="391"/>
      <c r="AL134" s="391"/>
      <c r="AM134" s="391"/>
      <c r="AN134" s="391"/>
      <c r="AO134" s="391"/>
      <c r="AP134" s="391"/>
      <c r="AQ134" s="392"/>
      <c r="AR134" s="7"/>
      <c r="AS134" s="390"/>
      <c r="AT134" s="391"/>
      <c r="AU134" s="391"/>
      <c r="AV134" s="391"/>
      <c r="AW134" s="391"/>
      <c r="AX134" s="391"/>
      <c r="AY134" s="391"/>
      <c r="AZ134" s="391"/>
      <c r="BA134" s="391"/>
      <c r="BB134" s="391"/>
      <c r="BC134" s="391"/>
      <c r="BD134" s="392"/>
    </row>
    <row r="135" spans="1:56" ht="23" x14ac:dyDescent="0.35">
      <c r="C135" s="37"/>
      <c r="E135" s="45" t="s">
        <v>46</v>
      </c>
      <c r="F135" s="372"/>
      <c r="G135" s="386"/>
      <c r="H135" s="386"/>
      <c r="I135" s="386"/>
      <c r="J135" s="386"/>
      <c r="K135" s="386"/>
      <c r="L135" s="386"/>
      <c r="M135" s="386"/>
      <c r="N135" s="386"/>
      <c r="O135" s="386"/>
      <c r="P135" s="386"/>
      <c r="Q135" s="379"/>
      <c r="R135" s="7"/>
      <c r="S135" s="372"/>
      <c r="T135" s="386"/>
      <c r="U135" s="386"/>
      <c r="V135" s="386"/>
      <c r="W135" s="386"/>
      <c r="X135" s="386"/>
      <c r="Y135" s="386"/>
      <c r="Z135" s="386"/>
      <c r="AA135" s="386"/>
      <c r="AB135" s="386"/>
      <c r="AC135" s="386"/>
      <c r="AD135" s="379"/>
      <c r="AE135" s="7"/>
      <c r="AF135" s="372"/>
      <c r="AG135" s="386"/>
      <c r="AH135" s="386"/>
      <c r="AI135" s="386"/>
      <c r="AJ135" s="386"/>
      <c r="AK135" s="386"/>
      <c r="AL135" s="386"/>
      <c r="AM135" s="386"/>
      <c r="AN135" s="386"/>
      <c r="AO135" s="386"/>
      <c r="AP135" s="386"/>
      <c r="AQ135" s="379"/>
      <c r="AR135" s="7"/>
      <c r="AS135" s="372"/>
      <c r="AT135" s="386"/>
      <c r="AU135" s="386"/>
      <c r="AV135" s="386"/>
      <c r="AW135" s="386"/>
      <c r="AX135" s="386"/>
      <c r="AY135" s="386"/>
      <c r="AZ135" s="386"/>
      <c r="BA135" s="386"/>
      <c r="BB135" s="386"/>
      <c r="BC135" s="386"/>
      <c r="BD135" s="379"/>
    </row>
    <row r="136" spans="1:56" ht="23" x14ac:dyDescent="0.35">
      <c r="C136" s="37"/>
      <c r="E136" s="70" t="s">
        <v>343</v>
      </c>
      <c r="F136" s="376"/>
      <c r="G136" s="387"/>
      <c r="H136" s="387"/>
      <c r="I136" s="387"/>
      <c r="J136" s="387"/>
      <c r="K136" s="387"/>
      <c r="L136" s="387"/>
      <c r="M136" s="387"/>
      <c r="N136" s="387"/>
      <c r="O136" s="387"/>
      <c r="P136" s="387"/>
      <c r="Q136" s="382"/>
      <c r="R136" s="7"/>
      <c r="S136" s="376"/>
      <c r="T136" s="387"/>
      <c r="U136" s="387"/>
      <c r="V136" s="387"/>
      <c r="W136" s="387"/>
      <c r="X136" s="387"/>
      <c r="Y136" s="387"/>
      <c r="Z136" s="387"/>
      <c r="AA136" s="387"/>
      <c r="AB136" s="387"/>
      <c r="AC136" s="387"/>
      <c r="AD136" s="382"/>
      <c r="AE136" s="7"/>
      <c r="AF136" s="376"/>
      <c r="AG136" s="387"/>
      <c r="AH136" s="387"/>
      <c r="AI136" s="387"/>
      <c r="AJ136" s="387"/>
      <c r="AK136" s="387"/>
      <c r="AL136" s="387"/>
      <c r="AM136" s="387"/>
      <c r="AN136" s="387"/>
      <c r="AO136" s="387"/>
      <c r="AP136" s="387"/>
      <c r="AQ136" s="382"/>
      <c r="AR136" s="7"/>
      <c r="AS136" s="376"/>
      <c r="AT136" s="387"/>
      <c r="AU136" s="387"/>
      <c r="AV136" s="387"/>
      <c r="AW136" s="387"/>
      <c r="AX136" s="387"/>
      <c r="AY136" s="387"/>
      <c r="AZ136" s="387"/>
      <c r="BA136" s="387"/>
      <c r="BB136" s="387"/>
      <c r="BC136" s="387"/>
      <c r="BD136" s="382"/>
    </row>
    <row r="137" spans="1:56" ht="23" x14ac:dyDescent="0.35">
      <c r="B137" s="57"/>
      <c r="C137" s="37"/>
      <c r="E137" s="46" t="s">
        <v>200</v>
      </c>
      <c r="F137" s="325"/>
      <c r="G137" s="326"/>
      <c r="H137" s="326"/>
      <c r="I137" s="326"/>
      <c r="J137" s="326"/>
      <c r="K137" s="326"/>
      <c r="L137" s="326"/>
      <c r="M137" s="326"/>
      <c r="N137" s="326"/>
      <c r="O137" s="326"/>
      <c r="P137" s="326"/>
      <c r="Q137" s="9"/>
      <c r="R137" s="7"/>
      <c r="S137" s="325"/>
      <c r="T137" s="326"/>
      <c r="U137" s="326"/>
      <c r="V137" s="326"/>
      <c r="W137" s="326"/>
      <c r="X137" s="326"/>
      <c r="Y137" s="326"/>
      <c r="Z137" s="326"/>
      <c r="AA137" s="326"/>
      <c r="AB137" s="326"/>
      <c r="AC137" s="326"/>
      <c r="AD137" s="9"/>
      <c r="AE137" s="7"/>
      <c r="AF137" s="325"/>
      <c r="AG137" s="326"/>
      <c r="AH137" s="326"/>
      <c r="AI137" s="326"/>
      <c r="AJ137" s="326"/>
      <c r="AK137" s="326"/>
      <c r="AL137" s="326"/>
      <c r="AM137" s="326"/>
      <c r="AN137" s="326"/>
      <c r="AO137" s="326"/>
      <c r="AP137" s="326"/>
      <c r="AQ137" s="9"/>
      <c r="AR137" s="7"/>
      <c r="AS137" s="325"/>
      <c r="AT137" s="326"/>
      <c r="AU137" s="326"/>
      <c r="AV137" s="326"/>
      <c r="AW137" s="326"/>
      <c r="AX137" s="326"/>
      <c r="AY137" s="326"/>
      <c r="AZ137" s="326"/>
      <c r="BA137" s="326"/>
      <c r="BB137" s="326"/>
      <c r="BC137" s="326"/>
      <c r="BD137" s="9"/>
    </row>
    <row r="138" spans="1:56" ht="23" x14ac:dyDescent="0.35">
      <c r="B138" s="57"/>
      <c r="C138" s="37"/>
      <c r="E138" s="262" t="s">
        <v>202</v>
      </c>
      <c r="F138" s="375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380"/>
      <c r="R138" s="7"/>
      <c r="S138" s="375"/>
      <c r="T138" s="19"/>
      <c r="U138" s="19"/>
      <c r="V138" s="19"/>
      <c r="W138" s="19"/>
      <c r="X138" s="19"/>
      <c r="Y138" s="19"/>
      <c r="Z138" s="19"/>
      <c r="AA138" s="19"/>
      <c r="AB138" s="19"/>
      <c r="AC138" s="19"/>
      <c r="AD138" s="380"/>
      <c r="AE138" s="7"/>
      <c r="AF138" s="375"/>
      <c r="AG138" s="19"/>
      <c r="AH138" s="19"/>
      <c r="AI138" s="19"/>
      <c r="AJ138" s="19"/>
      <c r="AK138" s="19"/>
      <c r="AL138" s="19"/>
      <c r="AM138" s="19"/>
      <c r="AN138" s="19"/>
      <c r="AO138" s="19"/>
      <c r="AP138" s="19"/>
      <c r="AQ138" s="380"/>
      <c r="AR138" s="7"/>
      <c r="AS138" s="375"/>
      <c r="AT138" s="19"/>
      <c r="AU138" s="19"/>
      <c r="AV138" s="19"/>
      <c r="AW138" s="19"/>
      <c r="AX138" s="19"/>
      <c r="AY138" s="19"/>
      <c r="AZ138" s="19"/>
      <c r="BA138" s="19"/>
      <c r="BB138" s="19"/>
      <c r="BC138" s="19"/>
      <c r="BD138" s="380"/>
    </row>
    <row r="139" spans="1:56" ht="23" x14ac:dyDescent="0.35">
      <c r="A139" s="37" t="s">
        <v>47</v>
      </c>
      <c r="B139" s="37" t="s">
        <v>175</v>
      </c>
      <c r="C139" s="37">
        <v>96</v>
      </c>
      <c r="E139" s="47" t="s">
        <v>308</v>
      </c>
      <c r="F139" s="374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81"/>
      <c r="R139" s="7"/>
      <c r="S139" s="390"/>
      <c r="T139" s="391"/>
      <c r="U139" s="391"/>
      <c r="V139" s="391"/>
      <c r="W139" s="391"/>
      <c r="X139" s="391"/>
      <c r="Y139" s="391"/>
      <c r="Z139" s="391"/>
      <c r="AA139" s="391"/>
      <c r="AB139" s="391"/>
      <c r="AC139" s="391"/>
      <c r="AD139" s="392"/>
      <c r="AE139" s="7"/>
      <c r="AF139" s="374"/>
      <c r="AG139" s="39"/>
      <c r="AH139" s="39"/>
      <c r="AI139" s="39"/>
      <c r="AJ139" s="39"/>
      <c r="AK139" s="39"/>
      <c r="AL139" s="39"/>
      <c r="AM139" s="39"/>
      <c r="AN139" s="39"/>
      <c r="AO139" s="39"/>
      <c r="AP139" s="39"/>
      <c r="AQ139" s="381"/>
      <c r="AR139" s="7"/>
      <c r="AS139" s="374"/>
      <c r="AT139" s="39"/>
      <c r="AU139" s="39"/>
      <c r="AV139" s="39"/>
      <c r="AW139" s="39"/>
      <c r="AX139" s="39"/>
      <c r="AY139" s="39"/>
      <c r="AZ139" s="39"/>
      <c r="BA139" s="39"/>
      <c r="BB139" s="39"/>
      <c r="BC139" s="39"/>
      <c r="BD139" s="381"/>
    </row>
    <row r="140" spans="1:56" ht="23" x14ac:dyDescent="0.35">
      <c r="B140" s="58"/>
      <c r="C140" s="37"/>
      <c r="E140" s="71" t="s">
        <v>370</v>
      </c>
      <c r="F140" s="375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380"/>
      <c r="R140" s="7"/>
      <c r="S140" s="375"/>
      <c r="T140" s="19"/>
      <c r="U140" s="19"/>
      <c r="V140" s="19"/>
      <c r="W140" s="19"/>
      <c r="X140" s="19"/>
      <c r="Y140" s="19"/>
      <c r="Z140" s="19"/>
      <c r="AA140" s="19"/>
      <c r="AB140" s="19"/>
      <c r="AC140" s="19"/>
      <c r="AD140" s="380"/>
      <c r="AE140" s="7"/>
      <c r="AF140" s="375"/>
      <c r="AG140" s="19"/>
      <c r="AH140" s="19"/>
      <c r="AI140" s="19"/>
      <c r="AJ140" s="19"/>
      <c r="AK140" s="19"/>
      <c r="AL140" s="19"/>
      <c r="AM140" s="19"/>
      <c r="AN140" s="19"/>
      <c r="AO140" s="19"/>
      <c r="AP140" s="19"/>
      <c r="AQ140" s="380"/>
      <c r="AR140" s="7"/>
      <c r="AS140" s="375"/>
      <c r="AT140" s="19"/>
      <c r="AU140" s="19"/>
      <c r="AV140" s="19"/>
      <c r="AW140" s="19"/>
      <c r="AX140" s="19"/>
      <c r="AY140" s="19"/>
      <c r="AZ140" s="19"/>
      <c r="BA140" s="19"/>
      <c r="BB140" s="19"/>
      <c r="BC140" s="19"/>
      <c r="BD140" s="380"/>
    </row>
    <row r="141" spans="1:56" ht="23" x14ac:dyDescent="0.35">
      <c r="A141" s="37" t="s">
        <v>47</v>
      </c>
      <c r="B141" s="37" t="s">
        <v>176</v>
      </c>
      <c r="C141" s="37">
        <v>97</v>
      </c>
      <c r="E141" s="72" t="s">
        <v>206</v>
      </c>
      <c r="F141" s="390"/>
      <c r="G141" s="391"/>
      <c r="H141" s="391"/>
      <c r="I141" s="391"/>
      <c r="J141" s="391"/>
      <c r="K141" s="391"/>
      <c r="L141" s="391"/>
      <c r="M141" s="391"/>
      <c r="N141" s="391"/>
      <c r="O141" s="391"/>
      <c r="P141" s="391"/>
      <c r="Q141" s="392"/>
      <c r="R141" s="7"/>
      <c r="S141" s="390"/>
      <c r="T141" s="391"/>
      <c r="U141" s="391"/>
      <c r="V141" s="391"/>
      <c r="W141" s="391"/>
      <c r="X141" s="391"/>
      <c r="Y141" s="391"/>
      <c r="Z141" s="391"/>
      <c r="AA141" s="391"/>
      <c r="AB141" s="391"/>
      <c r="AC141" s="391"/>
      <c r="AD141" s="392"/>
      <c r="AE141" s="7"/>
      <c r="AF141" s="390"/>
      <c r="AG141" s="391"/>
      <c r="AH141" s="391"/>
      <c r="AI141" s="391"/>
      <c r="AJ141" s="391"/>
      <c r="AK141" s="391"/>
      <c r="AL141" s="391"/>
      <c r="AM141" s="391"/>
      <c r="AN141" s="391"/>
      <c r="AO141" s="391"/>
      <c r="AP141" s="391"/>
      <c r="AQ141" s="392"/>
      <c r="AR141" s="7"/>
      <c r="AS141" s="390"/>
      <c r="AT141" s="391"/>
      <c r="AU141" s="391"/>
      <c r="AV141" s="391"/>
      <c r="AW141" s="391"/>
      <c r="AX141" s="391"/>
      <c r="AY141" s="391"/>
      <c r="AZ141" s="391"/>
      <c r="BA141" s="391"/>
      <c r="BB141" s="391"/>
      <c r="BC141" s="391"/>
      <c r="BD141" s="392"/>
    </row>
    <row r="142" spans="1:56" ht="23" x14ac:dyDescent="0.35">
      <c r="A142" s="37" t="s">
        <v>47</v>
      </c>
      <c r="B142" s="37" t="s">
        <v>177</v>
      </c>
      <c r="C142" s="37">
        <v>98</v>
      </c>
      <c r="E142" s="72" t="s">
        <v>207</v>
      </c>
      <c r="F142" s="374"/>
      <c r="G142" s="39"/>
      <c r="H142" s="39"/>
      <c r="I142" s="39"/>
      <c r="J142" s="39"/>
      <c r="K142" s="39"/>
      <c r="L142" s="39"/>
      <c r="M142" s="39"/>
      <c r="N142" s="39"/>
      <c r="O142" s="39"/>
      <c r="P142" s="39"/>
      <c r="Q142" s="381"/>
      <c r="R142" s="7"/>
      <c r="S142" s="374"/>
      <c r="T142" s="39"/>
      <c r="U142" s="39"/>
      <c r="V142" s="39"/>
      <c r="W142" s="39"/>
      <c r="X142" s="39"/>
      <c r="Y142" s="39"/>
      <c r="Z142" s="39"/>
      <c r="AA142" s="39"/>
      <c r="AB142" s="39"/>
      <c r="AC142" s="39"/>
      <c r="AD142" s="381"/>
      <c r="AE142" s="7"/>
      <c r="AF142" s="374"/>
      <c r="AG142" s="39"/>
      <c r="AH142" s="39"/>
      <c r="AI142" s="39"/>
      <c r="AJ142" s="39"/>
      <c r="AK142" s="39"/>
      <c r="AL142" s="39"/>
      <c r="AM142" s="39"/>
      <c r="AN142" s="39"/>
      <c r="AO142" s="39"/>
      <c r="AP142" s="39"/>
      <c r="AQ142" s="381"/>
      <c r="AR142" s="7"/>
      <c r="AS142" s="374"/>
      <c r="AT142" s="39"/>
      <c r="AU142" s="39"/>
      <c r="AV142" s="39"/>
      <c r="AW142" s="39"/>
      <c r="AX142" s="39"/>
      <c r="AY142" s="39"/>
      <c r="AZ142" s="39"/>
      <c r="BA142" s="39"/>
      <c r="BB142" s="39"/>
      <c r="BC142" s="39"/>
      <c r="BD142" s="381"/>
    </row>
    <row r="143" spans="1:56" ht="23" x14ac:dyDescent="0.35">
      <c r="A143" s="37" t="s">
        <v>47</v>
      </c>
      <c r="B143" s="37" t="s">
        <v>178</v>
      </c>
      <c r="C143" s="37">
        <v>99</v>
      </c>
      <c r="E143" s="72" t="s">
        <v>208</v>
      </c>
      <c r="F143" s="390"/>
      <c r="G143" s="391"/>
      <c r="H143" s="391"/>
      <c r="I143" s="391"/>
      <c r="J143" s="391"/>
      <c r="K143" s="391"/>
      <c r="L143" s="391"/>
      <c r="M143" s="391"/>
      <c r="N143" s="391"/>
      <c r="O143" s="391"/>
      <c r="P143" s="391"/>
      <c r="Q143" s="392"/>
      <c r="R143" s="7"/>
      <c r="S143" s="390"/>
      <c r="T143" s="391"/>
      <c r="U143" s="391"/>
      <c r="V143" s="391"/>
      <c r="W143" s="391"/>
      <c r="X143" s="391"/>
      <c r="Y143" s="391"/>
      <c r="Z143" s="391"/>
      <c r="AA143" s="391"/>
      <c r="AB143" s="391"/>
      <c r="AC143" s="391"/>
      <c r="AD143" s="392"/>
      <c r="AE143" s="7"/>
      <c r="AF143" s="390"/>
      <c r="AG143" s="391"/>
      <c r="AH143" s="391"/>
      <c r="AI143" s="391"/>
      <c r="AJ143" s="391"/>
      <c r="AK143" s="391"/>
      <c r="AL143" s="391"/>
      <c r="AM143" s="391"/>
      <c r="AN143" s="391"/>
      <c r="AO143" s="391"/>
      <c r="AP143" s="391"/>
      <c r="AQ143" s="392"/>
      <c r="AR143" s="7"/>
      <c r="AS143" s="390"/>
      <c r="AT143" s="391"/>
      <c r="AU143" s="391"/>
      <c r="AV143" s="391"/>
      <c r="AW143" s="391"/>
      <c r="AX143" s="391"/>
      <c r="AY143" s="391"/>
      <c r="AZ143" s="391"/>
      <c r="BA143" s="391"/>
      <c r="BB143" s="391"/>
      <c r="BC143" s="391"/>
      <c r="BD143" s="392"/>
    </row>
    <row r="144" spans="1:56" ht="23" x14ac:dyDescent="0.35">
      <c r="A144" s="37" t="s">
        <v>47</v>
      </c>
      <c r="B144" s="37" t="s">
        <v>179</v>
      </c>
      <c r="C144" s="37">
        <v>100</v>
      </c>
      <c r="E144" s="72" t="s">
        <v>209</v>
      </c>
      <c r="F144" s="390"/>
      <c r="G144" s="391"/>
      <c r="H144" s="391"/>
      <c r="I144" s="391"/>
      <c r="J144" s="391"/>
      <c r="K144" s="391"/>
      <c r="L144" s="391"/>
      <c r="M144" s="391"/>
      <c r="N144" s="391"/>
      <c r="O144" s="391"/>
      <c r="P144" s="391"/>
      <c r="Q144" s="392"/>
      <c r="R144" s="7"/>
      <c r="S144" s="390"/>
      <c r="T144" s="391"/>
      <c r="U144" s="391"/>
      <c r="V144" s="391"/>
      <c r="W144" s="391"/>
      <c r="X144" s="391"/>
      <c r="Y144" s="391"/>
      <c r="Z144" s="391"/>
      <c r="AA144" s="391"/>
      <c r="AB144" s="391"/>
      <c r="AC144" s="391"/>
      <c r="AD144" s="392"/>
      <c r="AE144" s="7"/>
      <c r="AF144" s="390"/>
      <c r="AG144" s="391"/>
      <c r="AH144" s="391"/>
      <c r="AI144" s="391"/>
      <c r="AJ144" s="391"/>
      <c r="AK144" s="391"/>
      <c r="AL144" s="391"/>
      <c r="AM144" s="391"/>
      <c r="AN144" s="391"/>
      <c r="AO144" s="391"/>
      <c r="AP144" s="391"/>
      <c r="AQ144" s="392"/>
      <c r="AR144" s="7"/>
      <c r="AS144" s="390"/>
      <c r="AT144" s="391"/>
      <c r="AU144" s="391"/>
      <c r="AV144" s="391"/>
      <c r="AW144" s="391"/>
      <c r="AX144" s="391"/>
      <c r="AY144" s="391"/>
      <c r="AZ144" s="391"/>
      <c r="BA144" s="391"/>
      <c r="BB144" s="391"/>
      <c r="BC144" s="391"/>
      <c r="BD144" s="392"/>
    </row>
    <row r="145" spans="1:56" ht="23" x14ac:dyDescent="0.35">
      <c r="A145" s="37" t="s">
        <v>47</v>
      </c>
      <c r="B145" s="37" t="s">
        <v>180</v>
      </c>
      <c r="C145" s="37">
        <v>101</v>
      </c>
      <c r="E145" s="72" t="s">
        <v>210</v>
      </c>
      <c r="F145" s="390"/>
      <c r="G145" s="391"/>
      <c r="H145" s="391"/>
      <c r="I145" s="391"/>
      <c r="J145" s="391"/>
      <c r="K145" s="391"/>
      <c r="L145" s="391"/>
      <c r="M145" s="391"/>
      <c r="N145" s="391"/>
      <c r="O145" s="391"/>
      <c r="P145" s="391"/>
      <c r="Q145" s="392"/>
      <c r="R145" s="7"/>
      <c r="S145" s="390"/>
      <c r="T145" s="391"/>
      <c r="U145" s="391"/>
      <c r="V145" s="391"/>
      <c r="W145" s="391"/>
      <c r="X145" s="391"/>
      <c r="Y145" s="391"/>
      <c r="Z145" s="391"/>
      <c r="AA145" s="391"/>
      <c r="AB145" s="391"/>
      <c r="AC145" s="391"/>
      <c r="AD145" s="392"/>
      <c r="AE145" s="7"/>
      <c r="AF145" s="390"/>
      <c r="AG145" s="391"/>
      <c r="AH145" s="391"/>
      <c r="AI145" s="391"/>
      <c r="AJ145" s="391"/>
      <c r="AK145" s="391"/>
      <c r="AL145" s="391"/>
      <c r="AM145" s="391"/>
      <c r="AN145" s="391"/>
      <c r="AO145" s="391"/>
      <c r="AP145" s="391"/>
      <c r="AQ145" s="392"/>
      <c r="AR145" s="7"/>
      <c r="AS145" s="390"/>
      <c r="AT145" s="391"/>
      <c r="AU145" s="391"/>
      <c r="AV145" s="391"/>
      <c r="AW145" s="391"/>
      <c r="AX145" s="391"/>
      <c r="AY145" s="391"/>
      <c r="AZ145" s="391"/>
      <c r="BA145" s="391"/>
      <c r="BB145" s="391"/>
      <c r="BC145" s="391"/>
      <c r="BD145" s="392"/>
    </row>
    <row r="146" spans="1:56" ht="23" x14ac:dyDescent="0.35">
      <c r="A146" s="37" t="s">
        <v>47</v>
      </c>
      <c r="B146" s="37" t="s">
        <v>181</v>
      </c>
      <c r="C146" s="37">
        <v>102</v>
      </c>
      <c r="E146" s="72" t="s">
        <v>211</v>
      </c>
      <c r="F146" s="390"/>
      <c r="G146" s="391"/>
      <c r="H146" s="391"/>
      <c r="I146" s="391"/>
      <c r="J146" s="391"/>
      <c r="K146" s="391"/>
      <c r="L146" s="391"/>
      <c r="M146" s="391"/>
      <c r="N146" s="391"/>
      <c r="O146" s="391"/>
      <c r="P146" s="391"/>
      <c r="Q146" s="392"/>
      <c r="R146" s="7"/>
      <c r="S146" s="390"/>
      <c r="T146" s="391"/>
      <c r="U146" s="391"/>
      <c r="V146" s="391"/>
      <c r="W146" s="391"/>
      <c r="X146" s="391"/>
      <c r="Y146" s="391"/>
      <c r="Z146" s="391"/>
      <c r="AA146" s="391"/>
      <c r="AB146" s="391"/>
      <c r="AC146" s="391"/>
      <c r="AD146" s="392"/>
      <c r="AE146" s="7"/>
      <c r="AF146" s="390"/>
      <c r="AG146" s="391"/>
      <c r="AH146" s="391"/>
      <c r="AI146" s="391"/>
      <c r="AJ146" s="391"/>
      <c r="AK146" s="391"/>
      <c r="AL146" s="391"/>
      <c r="AM146" s="391"/>
      <c r="AN146" s="391"/>
      <c r="AO146" s="391"/>
      <c r="AP146" s="391"/>
      <c r="AQ146" s="392"/>
      <c r="AR146" s="7"/>
      <c r="AS146" s="390"/>
      <c r="AT146" s="391"/>
      <c r="AU146" s="391"/>
      <c r="AV146" s="391"/>
      <c r="AW146" s="391"/>
      <c r="AX146" s="391"/>
      <c r="AY146" s="391"/>
      <c r="AZ146" s="391"/>
      <c r="BA146" s="391"/>
      <c r="BB146" s="391"/>
      <c r="BC146" s="391"/>
      <c r="BD146" s="392"/>
    </row>
    <row r="147" spans="1:56" ht="23" x14ac:dyDescent="0.35">
      <c r="A147" s="37" t="s">
        <v>47</v>
      </c>
      <c r="B147" s="37" t="s">
        <v>182</v>
      </c>
      <c r="C147" s="37">
        <v>103</v>
      </c>
      <c r="E147" s="72" t="s">
        <v>212</v>
      </c>
      <c r="F147" s="390"/>
      <c r="G147" s="391"/>
      <c r="H147" s="391"/>
      <c r="I147" s="391"/>
      <c r="J147" s="391"/>
      <c r="K147" s="391"/>
      <c r="L147" s="391"/>
      <c r="M147" s="391"/>
      <c r="N147" s="391"/>
      <c r="O147" s="391"/>
      <c r="P147" s="391"/>
      <c r="Q147" s="392"/>
      <c r="R147" s="7"/>
      <c r="S147" s="390"/>
      <c r="T147" s="391"/>
      <c r="U147" s="391"/>
      <c r="V147" s="391"/>
      <c r="W147" s="391"/>
      <c r="X147" s="391"/>
      <c r="Y147" s="391"/>
      <c r="Z147" s="391"/>
      <c r="AA147" s="391"/>
      <c r="AB147" s="391"/>
      <c r="AC147" s="391"/>
      <c r="AD147" s="392"/>
      <c r="AE147" s="7"/>
      <c r="AF147" s="390"/>
      <c r="AG147" s="391"/>
      <c r="AH147" s="391"/>
      <c r="AI147" s="391"/>
      <c r="AJ147" s="391"/>
      <c r="AK147" s="391"/>
      <c r="AL147" s="391"/>
      <c r="AM147" s="391"/>
      <c r="AN147" s="391"/>
      <c r="AO147" s="391"/>
      <c r="AP147" s="391"/>
      <c r="AQ147" s="392"/>
      <c r="AR147" s="7"/>
      <c r="AS147" s="390"/>
      <c r="AT147" s="391"/>
      <c r="AU147" s="391"/>
      <c r="AV147" s="391"/>
      <c r="AW147" s="391"/>
      <c r="AX147" s="391"/>
      <c r="AY147" s="391"/>
      <c r="AZ147" s="391"/>
      <c r="BA147" s="391"/>
      <c r="BB147" s="391"/>
      <c r="BC147" s="391"/>
      <c r="BD147" s="392"/>
    </row>
    <row r="148" spans="1:56" ht="23" x14ac:dyDescent="0.35">
      <c r="A148" s="37" t="s">
        <v>47</v>
      </c>
      <c r="B148" s="37" t="s">
        <v>183</v>
      </c>
      <c r="C148" s="37">
        <v>104</v>
      </c>
      <c r="E148" s="47" t="s">
        <v>213</v>
      </c>
      <c r="F148" s="374"/>
      <c r="G148" s="39"/>
      <c r="H148" s="39"/>
      <c r="I148" s="39"/>
      <c r="J148" s="39"/>
      <c r="K148" s="39"/>
      <c r="L148" s="39"/>
      <c r="M148" s="39"/>
      <c r="N148" s="39"/>
      <c r="O148" s="39"/>
      <c r="P148" s="39"/>
      <c r="Q148" s="381"/>
      <c r="R148" s="7"/>
      <c r="S148" s="374"/>
      <c r="T148" s="39"/>
      <c r="U148" s="39"/>
      <c r="V148" s="39"/>
      <c r="W148" s="39"/>
      <c r="X148" s="39"/>
      <c r="Y148" s="39"/>
      <c r="Z148" s="39"/>
      <c r="AA148" s="39"/>
      <c r="AB148" s="39"/>
      <c r="AC148" s="39"/>
      <c r="AD148" s="381"/>
      <c r="AE148" s="7"/>
      <c r="AF148" s="374"/>
      <c r="AG148" s="39"/>
      <c r="AH148" s="39"/>
      <c r="AI148" s="39"/>
      <c r="AJ148" s="39"/>
      <c r="AK148" s="39"/>
      <c r="AL148" s="39"/>
      <c r="AM148" s="39"/>
      <c r="AN148" s="39"/>
      <c r="AO148" s="39"/>
      <c r="AP148" s="39"/>
      <c r="AQ148" s="381"/>
      <c r="AR148" s="7"/>
      <c r="AS148" s="374"/>
      <c r="AT148" s="39"/>
      <c r="AU148" s="39"/>
      <c r="AV148" s="39"/>
      <c r="AW148" s="39"/>
      <c r="AX148" s="39"/>
      <c r="AY148" s="39"/>
      <c r="AZ148" s="39"/>
      <c r="BA148" s="39"/>
      <c r="BB148" s="39"/>
      <c r="BC148" s="39"/>
      <c r="BD148" s="381"/>
    </row>
    <row r="149" spans="1:56" ht="23" x14ac:dyDescent="0.35">
      <c r="A149" s="37" t="s">
        <v>47</v>
      </c>
      <c r="B149" s="37" t="s">
        <v>184</v>
      </c>
      <c r="C149" s="37">
        <v>105</v>
      </c>
      <c r="E149" s="267" t="s">
        <v>214</v>
      </c>
      <c r="F149" s="374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81"/>
      <c r="R149" s="7"/>
      <c r="S149" s="390"/>
      <c r="T149" s="391"/>
      <c r="U149" s="391"/>
      <c r="V149" s="391"/>
      <c r="W149" s="391"/>
      <c r="X149" s="391"/>
      <c r="Y149" s="391"/>
      <c r="Z149" s="391"/>
      <c r="AA149" s="391"/>
      <c r="AB149" s="391"/>
      <c r="AC149" s="391"/>
      <c r="AD149" s="392"/>
      <c r="AE149" s="7"/>
      <c r="AF149" s="374"/>
      <c r="AG149" s="39"/>
      <c r="AH149" s="39"/>
      <c r="AI149" s="39"/>
      <c r="AJ149" s="39"/>
      <c r="AK149" s="39"/>
      <c r="AL149" s="39"/>
      <c r="AM149" s="39"/>
      <c r="AN149" s="39"/>
      <c r="AO149" s="39"/>
      <c r="AP149" s="39"/>
      <c r="AQ149" s="381"/>
      <c r="AR149" s="7"/>
      <c r="AS149" s="374"/>
      <c r="AT149" s="39"/>
      <c r="AU149" s="39"/>
      <c r="AV149" s="39"/>
      <c r="AW149" s="39"/>
      <c r="AX149" s="39"/>
      <c r="AY149" s="39"/>
      <c r="AZ149" s="39"/>
      <c r="BA149" s="39"/>
      <c r="BB149" s="39"/>
      <c r="BC149" s="39"/>
      <c r="BD149" s="381"/>
    </row>
    <row r="150" spans="1:56" ht="23" x14ac:dyDescent="0.35">
      <c r="A150" s="37" t="s">
        <v>47</v>
      </c>
      <c r="B150" s="37" t="s">
        <v>185</v>
      </c>
      <c r="C150" s="37">
        <v>106</v>
      </c>
      <c r="E150" s="267" t="s">
        <v>215</v>
      </c>
      <c r="F150" s="374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81"/>
      <c r="R150" s="7"/>
      <c r="S150" s="374"/>
      <c r="T150" s="39"/>
      <c r="U150" s="39"/>
      <c r="V150" s="39"/>
      <c r="W150" s="39"/>
      <c r="X150" s="39"/>
      <c r="Y150" s="39"/>
      <c r="Z150" s="39"/>
      <c r="AA150" s="39"/>
      <c r="AB150" s="39"/>
      <c r="AC150" s="39"/>
      <c r="AD150" s="381"/>
      <c r="AE150" s="7"/>
      <c r="AF150" s="374"/>
      <c r="AG150" s="39"/>
      <c r="AH150" s="39"/>
      <c r="AI150" s="39"/>
      <c r="AJ150" s="39"/>
      <c r="AK150" s="39"/>
      <c r="AL150" s="39"/>
      <c r="AM150" s="39"/>
      <c r="AN150" s="39"/>
      <c r="AO150" s="39"/>
      <c r="AP150" s="39"/>
      <c r="AQ150" s="381"/>
      <c r="AR150" s="7"/>
      <c r="AS150" s="374"/>
      <c r="AT150" s="39"/>
      <c r="AU150" s="39"/>
      <c r="AV150" s="39"/>
      <c r="AW150" s="39"/>
      <c r="AX150" s="39"/>
      <c r="AY150" s="39"/>
      <c r="AZ150" s="39"/>
      <c r="BA150" s="39"/>
      <c r="BB150" s="39"/>
      <c r="BC150" s="39"/>
      <c r="BD150" s="381"/>
    </row>
    <row r="151" spans="1:56" ht="23" x14ac:dyDescent="0.35">
      <c r="B151" s="37"/>
      <c r="C151" s="37"/>
      <c r="E151" s="46" t="s">
        <v>217</v>
      </c>
      <c r="F151" s="327"/>
      <c r="G151" s="326"/>
      <c r="H151" s="326"/>
      <c r="I151" s="326"/>
      <c r="J151" s="326"/>
      <c r="K151" s="326"/>
      <c r="L151" s="326"/>
      <c r="M151" s="326"/>
      <c r="N151" s="326"/>
      <c r="O151" s="326"/>
      <c r="P151" s="326"/>
      <c r="Q151" s="9"/>
      <c r="R151" s="7"/>
      <c r="S151" s="327"/>
      <c r="T151" s="326"/>
      <c r="U151" s="326"/>
      <c r="V151" s="326"/>
      <c r="W151" s="326"/>
      <c r="X151" s="326"/>
      <c r="Y151" s="326"/>
      <c r="Z151" s="326"/>
      <c r="AA151" s="326"/>
      <c r="AB151" s="326"/>
      <c r="AC151" s="326"/>
      <c r="AD151" s="9"/>
      <c r="AE151" s="7"/>
      <c r="AF151" s="327"/>
      <c r="AG151" s="326"/>
      <c r="AH151" s="326"/>
      <c r="AI151" s="326"/>
      <c r="AJ151" s="326"/>
      <c r="AK151" s="326"/>
      <c r="AL151" s="326"/>
      <c r="AM151" s="326"/>
      <c r="AN151" s="326"/>
      <c r="AO151" s="326"/>
      <c r="AP151" s="326"/>
      <c r="AQ151" s="9"/>
      <c r="AR151" s="7"/>
      <c r="AS151" s="327"/>
      <c r="AT151" s="326"/>
      <c r="AU151" s="326"/>
      <c r="AV151" s="326"/>
      <c r="AW151" s="326"/>
      <c r="AX151" s="326"/>
      <c r="AY151" s="326"/>
      <c r="AZ151" s="326"/>
      <c r="BA151" s="326"/>
      <c r="BB151" s="326"/>
      <c r="BC151" s="326"/>
      <c r="BD151" s="9"/>
    </row>
    <row r="152" spans="1:56" ht="23" x14ac:dyDescent="0.35">
      <c r="A152" s="37" t="s">
        <v>47</v>
      </c>
      <c r="B152" s="37" t="s">
        <v>186</v>
      </c>
      <c r="C152" s="37">
        <v>107</v>
      </c>
      <c r="E152" s="69" t="s">
        <v>218</v>
      </c>
      <c r="F152" s="42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81"/>
      <c r="R152" s="7"/>
      <c r="S152" s="393"/>
      <c r="T152" s="391"/>
      <c r="U152" s="391"/>
      <c r="V152" s="391"/>
      <c r="W152" s="391"/>
      <c r="X152" s="391"/>
      <c r="Y152" s="391"/>
      <c r="Z152" s="391"/>
      <c r="AA152" s="391"/>
      <c r="AB152" s="391"/>
      <c r="AC152" s="391"/>
      <c r="AD152" s="392"/>
      <c r="AE152" s="7"/>
      <c r="AF152" s="42"/>
      <c r="AG152" s="39"/>
      <c r="AH152" s="39"/>
      <c r="AI152" s="39"/>
      <c r="AJ152" s="39"/>
      <c r="AK152" s="39"/>
      <c r="AL152" s="39"/>
      <c r="AM152" s="39"/>
      <c r="AN152" s="39"/>
      <c r="AO152" s="39"/>
      <c r="AP152" s="39"/>
      <c r="AQ152" s="381"/>
      <c r="AR152" s="7"/>
      <c r="AS152" s="42"/>
      <c r="AT152" s="39"/>
      <c r="AU152" s="39"/>
      <c r="AV152" s="39"/>
      <c r="AW152" s="39"/>
      <c r="AX152" s="39"/>
      <c r="AY152" s="39"/>
      <c r="AZ152" s="39"/>
      <c r="BA152" s="39"/>
      <c r="BB152" s="39"/>
      <c r="BC152" s="39"/>
      <c r="BD152" s="381"/>
    </row>
    <row r="153" spans="1:56" ht="23" x14ac:dyDescent="0.35">
      <c r="A153" s="37" t="s">
        <v>47</v>
      </c>
      <c r="B153" s="37" t="s">
        <v>187</v>
      </c>
      <c r="C153" s="37">
        <v>108</v>
      </c>
      <c r="E153" s="69" t="s">
        <v>319</v>
      </c>
      <c r="F153" s="390"/>
      <c r="G153" s="391"/>
      <c r="H153" s="391"/>
      <c r="I153" s="391"/>
      <c r="J153" s="391"/>
      <c r="K153" s="391"/>
      <c r="L153" s="391"/>
      <c r="M153" s="391"/>
      <c r="N153" s="391"/>
      <c r="O153" s="391"/>
      <c r="P153" s="391"/>
      <c r="Q153" s="392"/>
      <c r="S153" s="390"/>
      <c r="T153" s="391"/>
      <c r="U153" s="391"/>
      <c r="V153" s="391"/>
      <c r="W153" s="391"/>
      <c r="X153" s="391"/>
      <c r="Y153" s="391"/>
      <c r="Z153" s="391"/>
      <c r="AA153" s="391"/>
      <c r="AB153" s="391"/>
      <c r="AC153" s="391"/>
      <c r="AD153" s="392"/>
      <c r="AF153" s="390"/>
      <c r="AG153" s="391"/>
      <c r="AH153" s="391"/>
      <c r="AI153" s="391"/>
      <c r="AJ153" s="391"/>
      <c r="AK153" s="391"/>
      <c r="AL153" s="391"/>
      <c r="AM153" s="391"/>
      <c r="AN153" s="391"/>
      <c r="AO153" s="391"/>
      <c r="AP153" s="391"/>
      <c r="AQ153" s="392"/>
      <c r="AS153" s="390"/>
      <c r="AT153" s="391"/>
      <c r="AU153" s="391"/>
      <c r="AV153" s="391"/>
      <c r="AW153" s="391"/>
      <c r="AX153" s="391"/>
      <c r="AY153" s="391"/>
      <c r="AZ153" s="391"/>
      <c r="BA153" s="391"/>
      <c r="BB153" s="391"/>
      <c r="BC153" s="391"/>
      <c r="BD153" s="392"/>
    </row>
    <row r="154" spans="1:56" ht="23" x14ac:dyDescent="0.35">
      <c r="A154" s="37" t="s">
        <v>47</v>
      </c>
      <c r="B154" s="37" t="s">
        <v>188</v>
      </c>
      <c r="C154" s="37">
        <v>109</v>
      </c>
      <c r="E154" s="69" t="s">
        <v>220</v>
      </c>
      <c r="F154" s="390"/>
      <c r="G154" s="391"/>
      <c r="H154" s="391"/>
      <c r="I154" s="391"/>
      <c r="J154" s="391"/>
      <c r="K154" s="391"/>
      <c r="L154" s="391"/>
      <c r="M154" s="391"/>
      <c r="N154" s="391"/>
      <c r="O154" s="391"/>
      <c r="P154" s="391"/>
      <c r="Q154" s="392"/>
      <c r="R154" s="7"/>
      <c r="S154" s="374"/>
      <c r="T154" s="39"/>
      <c r="U154" s="39"/>
      <c r="V154" s="39"/>
      <c r="W154" s="39"/>
      <c r="X154" s="39"/>
      <c r="Y154" s="39"/>
      <c r="Z154" s="39"/>
      <c r="AA154" s="39"/>
      <c r="AB154" s="39"/>
      <c r="AC154" s="39"/>
      <c r="AD154" s="381"/>
      <c r="AE154" s="7"/>
      <c r="AF154" s="374"/>
      <c r="AG154" s="39"/>
      <c r="AH154" s="39"/>
      <c r="AI154" s="39"/>
      <c r="AJ154" s="39"/>
      <c r="AK154" s="39"/>
      <c r="AL154" s="39"/>
      <c r="AM154" s="39"/>
      <c r="AN154" s="39"/>
      <c r="AO154" s="39"/>
      <c r="AP154" s="39"/>
      <c r="AQ154" s="381"/>
      <c r="AR154" s="7"/>
      <c r="AS154" s="390"/>
      <c r="AT154" s="391"/>
      <c r="AU154" s="391"/>
      <c r="AV154" s="391"/>
      <c r="AW154" s="391"/>
      <c r="AX154" s="391"/>
      <c r="AY154" s="391"/>
      <c r="AZ154" s="391"/>
      <c r="BA154" s="391"/>
      <c r="BB154" s="391"/>
      <c r="BC154" s="391"/>
      <c r="BD154" s="392"/>
    </row>
    <row r="155" spans="1:56" ht="23" x14ac:dyDescent="0.35">
      <c r="B155" s="37"/>
      <c r="C155" s="37"/>
      <c r="E155" s="46" t="s">
        <v>222</v>
      </c>
      <c r="F155" s="327"/>
      <c r="G155" s="326"/>
      <c r="H155" s="326"/>
      <c r="I155" s="326"/>
      <c r="J155" s="326"/>
      <c r="K155" s="326"/>
      <c r="L155" s="326"/>
      <c r="M155" s="326"/>
      <c r="N155" s="326"/>
      <c r="O155" s="326"/>
      <c r="P155" s="326"/>
      <c r="Q155" s="9"/>
      <c r="R155" s="7"/>
      <c r="S155" s="327"/>
      <c r="T155" s="326"/>
      <c r="U155" s="326"/>
      <c r="V155" s="326"/>
      <c r="W155" s="326"/>
      <c r="X155" s="326"/>
      <c r="Y155" s="326"/>
      <c r="Z155" s="326"/>
      <c r="AA155" s="326"/>
      <c r="AB155" s="326"/>
      <c r="AC155" s="326"/>
      <c r="AD155" s="9"/>
      <c r="AE155" s="7"/>
      <c r="AF155" s="327"/>
      <c r="AG155" s="326"/>
      <c r="AH155" s="326"/>
      <c r="AI155" s="326"/>
      <c r="AJ155" s="326"/>
      <c r="AK155" s="326"/>
      <c r="AL155" s="326"/>
      <c r="AM155" s="326"/>
      <c r="AN155" s="326"/>
      <c r="AO155" s="326"/>
      <c r="AP155" s="326"/>
      <c r="AQ155" s="9"/>
      <c r="AR155" s="7"/>
      <c r="AS155" s="327"/>
      <c r="AT155" s="326"/>
      <c r="AU155" s="326"/>
      <c r="AV155" s="326"/>
      <c r="AW155" s="326"/>
      <c r="AX155" s="326"/>
      <c r="AY155" s="326"/>
      <c r="AZ155" s="326"/>
      <c r="BA155" s="326"/>
      <c r="BB155" s="326"/>
      <c r="BC155" s="326"/>
      <c r="BD155" s="9"/>
    </row>
    <row r="156" spans="1:56" ht="23" x14ac:dyDescent="0.35">
      <c r="A156" s="37" t="s">
        <v>47</v>
      </c>
      <c r="B156" s="37" t="s">
        <v>189</v>
      </c>
      <c r="C156" s="37">
        <v>110</v>
      </c>
      <c r="E156" s="69" t="s">
        <v>223</v>
      </c>
      <c r="F156" s="390"/>
      <c r="G156" s="391"/>
      <c r="H156" s="391"/>
      <c r="I156" s="391"/>
      <c r="J156" s="391"/>
      <c r="K156" s="391"/>
      <c r="L156" s="391"/>
      <c r="M156" s="391"/>
      <c r="N156" s="391"/>
      <c r="O156" s="391"/>
      <c r="P156" s="391"/>
      <c r="Q156" s="392"/>
      <c r="R156" s="7"/>
      <c r="S156" s="390"/>
      <c r="T156" s="391"/>
      <c r="U156" s="391"/>
      <c r="V156" s="391"/>
      <c r="W156" s="391"/>
      <c r="X156" s="391"/>
      <c r="Y156" s="391"/>
      <c r="Z156" s="391"/>
      <c r="AA156" s="391"/>
      <c r="AB156" s="391"/>
      <c r="AC156" s="391"/>
      <c r="AD156" s="392"/>
      <c r="AE156" s="7"/>
      <c r="AF156" s="390"/>
      <c r="AG156" s="391"/>
      <c r="AH156" s="391"/>
      <c r="AI156" s="391"/>
      <c r="AJ156" s="391"/>
      <c r="AK156" s="391"/>
      <c r="AL156" s="391"/>
      <c r="AM156" s="391"/>
      <c r="AN156" s="391"/>
      <c r="AO156" s="391"/>
      <c r="AP156" s="391"/>
      <c r="AQ156" s="392"/>
      <c r="AR156" s="7"/>
      <c r="AS156" s="390"/>
      <c r="AT156" s="391"/>
      <c r="AU156" s="391"/>
      <c r="AV156" s="391"/>
      <c r="AW156" s="391"/>
      <c r="AX156" s="391"/>
      <c r="AY156" s="391"/>
      <c r="AZ156" s="391"/>
      <c r="BA156" s="391"/>
      <c r="BB156" s="391"/>
      <c r="BC156" s="391"/>
      <c r="BD156" s="392"/>
    </row>
    <row r="157" spans="1:56" ht="23" x14ac:dyDescent="0.35">
      <c r="A157" s="37" t="s">
        <v>47</v>
      </c>
      <c r="B157" s="37" t="s">
        <v>190</v>
      </c>
      <c r="C157" s="37">
        <v>111</v>
      </c>
      <c r="E157" s="69" t="s">
        <v>224</v>
      </c>
      <c r="F157" s="390"/>
      <c r="G157" s="391"/>
      <c r="H157" s="391"/>
      <c r="I157" s="391"/>
      <c r="J157" s="391"/>
      <c r="K157" s="391"/>
      <c r="L157" s="391"/>
      <c r="M157" s="391"/>
      <c r="N157" s="391"/>
      <c r="O157" s="391"/>
      <c r="P157" s="391"/>
      <c r="Q157" s="392"/>
      <c r="R157" s="7"/>
      <c r="S157" s="390"/>
      <c r="T157" s="391"/>
      <c r="U157" s="391"/>
      <c r="V157" s="391"/>
      <c r="W157" s="391"/>
      <c r="X157" s="391"/>
      <c r="Y157" s="391"/>
      <c r="Z157" s="391"/>
      <c r="AA157" s="391"/>
      <c r="AB157" s="391"/>
      <c r="AC157" s="391"/>
      <c r="AD157" s="392"/>
      <c r="AE157" s="7"/>
      <c r="AF157" s="390"/>
      <c r="AG157" s="391"/>
      <c r="AH157" s="391"/>
      <c r="AI157" s="391"/>
      <c r="AJ157" s="391"/>
      <c r="AK157" s="391"/>
      <c r="AL157" s="391"/>
      <c r="AM157" s="391"/>
      <c r="AN157" s="391"/>
      <c r="AO157" s="391"/>
      <c r="AP157" s="391"/>
      <c r="AQ157" s="392"/>
      <c r="AR157" s="7"/>
      <c r="AS157" s="390"/>
      <c r="AT157" s="391"/>
      <c r="AU157" s="391"/>
      <c r="AV157" s="391"/>
      <c r="AW157" s="391"/>
      <c r="AX157" s="391"/>
      <c r="AY157" s="391"/>
      <c r="AZ157" s="391"/>
      <c r="BA157" s="391"/>
      <c r="BB157" s="391"/>
      <c r="BC157" s="391"/>
      <c r="BD157" s="392"/>
    </row>
    <row r="158" spans="1:56" ht="23" x14ac:dyDescent="0.35">
      <c r="A158" s="37" t="s">
        <v>47</v>
      </c>
      <c r="B158" s="37" t="s">
        <v>191</v>
      </c>
      <c r="C158" s="37">
        <v>112</v>
      </c>
      <c r="E158" s="69" t="s">
        <v>225</v>
      </c>
      <c r="F158" s="390"/>
      <c r="G158" s="391"/>
      <c r="H158" s="391"/>
      <c r="I158" s="391"/>
      <c r="J158" s="391"/>
      <c r="K158" s="391"/>
      <c r="L158" s="391"/>
      <c r="M158" s="391"/>
      <c r="N158" s="391"/>
      <c r="O158" s="391"/>
      <c r="P158" s="391"/>
      <c r="Q158" s="392"/>
      <c r="R158" s="7"/>
      <c r="S158" s="390"/>
      <c r="T158" s="391"/>
      <c r="U158" s="391"/>
      <c r="V158" s="391"/>
      <c r="W158" s="391"/>
      <c r="X158" s="391"/>
      <c r="Y158" s="391"/>
      <c r="Z158" s="391"/>
      <c r="AA158" s="391"/>
      <c r="AB158" s="391"/>
      <c r="AC158" s="391"/>
      <c r="AD158" s="392"/>
      <c r="AE158" s="7"/>
      <c r="AF158" s="390"/>
      <c r="AG158" s="391"/>
      <c r="AH158" s="391"/>
      <c r="AI158" s="391"/>
      <c r="AJ158" s="391"/>
      <c r="AK158" s="391"/>
      <c r="AL158" s="391"/>
      <c r="AM158" s="391"/>
      <c r="AN158" s="391"/>
      <c r="AO158" s="391"/>
      <c r="AP158" s="391"/>
      <c r="AQ158" s="392"/>
      <c r="AR158" s="7"/>
      <c r="AS158" s="390"/>
      <c r="AT158" s="391"/>
      <c r="AU158" s="391"/>
      <c r="AV158" s="391"/>
      <c r="AW158" s="391"/>
      <c r="AX158" s="391"/>
      <c r="AY158" s="391"/>
      <c r="AZ158" s="391"/>
      <c r="BA158" s="391"/>
      <c r="BB158" s="391"/>
      <c r="BC158" s="391"/>
      <c r="BD158" s="392"/>
    </row>
    <row r="159" spans="1:56" ht="23" x14ac:dyDescent="0.35">
      <c r="A159" s="37" t="s">
        <v>47</v>
      </c>
      <c r="B159" s="37" t="s">
        <v>192</v>
      </c>
      <c r="C159" s="37">
        <v>113</v>
      </c>
      <c r="E159" s="69" t="s">
        <v>226</v>
      </c>
      <c r="F159" s="390"/>
      <c r="G159" s="391"/>
      <c r="H159" s="391"/>
      <c r="I159" s="391"/>
      <c r="J159" s="391"/>
      <c r="K159" s="391"/>
      <c r="L159" s="391"/>
      <c r="M159" s="391"/>
      <c r="N159" s="391"/>
      <c r="O159" s="391"/>
      <c r="P159" s="391"/>
      <c r="Q159" s="392"/>
      <c r="R159" s="7"/>
      <c r="S159" s="390"/>
      <c r="T159" s="391"/>
      <c r="U159" s="391"/>
      <c r="V159" s="391"/>
      <c r="W159" s="391"/>
      <c r="X159" s="391"/>
      <c r="Y159" s="391"/>
      <c r="Z159" s="391"/>
      <c r="AA159" s="391"/>
      <c r="AB159" s="391"/>
      <c r="AC159" s="391"/>
      <c r="AD159" s="392"/>
      <c r="AE159" s="7"/>
      <c r="AF159" s="390"/>
      <c r="AG159" s="391"/>
      <c r="AH159" s="391"/>
      <c r="AI159" s="391"/>
      <c r="AJ159" s="391"/>
      <c r="AK159" s="391"/>
      <c r="AL159" s="391"/>
      <c r="AM159" s="391"/>
      <c r="AN159" s="391"/>
      <c r="AO159" s="391"/>
      <c r="AP159" s="391"/>
      <c r="AQ159" s="392"/>
      <c r="AR159" s="7"/>
      <c r="AS159" s="390"/>
      <c r="AT159" s="391"/>
      <c r="AU159" s="391"/>
      <c r="AV159" s="391"/>
      <c r="AW159" s="391"/>
      <c r="AX159" s="391"/>
      <c r="AY159" s="391"/>
      <c r="AZ159" s="391"/>
      <c r="BA159" s="391"/>
      <c r="BB159" s="391"/>
      <c r="BC159" s="391"/>
      <c r="BD159" s="392"/>
    </row>
    <row r="160" spans="1:56" ht="23" x14ac:dyDescent="0.35">
      <c r="A160" s="37" t="s">
        <v>47</v>
      </c>
      <c r="B160" s="37" t="s">
        <v>193</v>
      </c>
      <c r="C160" s="37">
        <v>114</v>
      </c>
      <c r="E160" s="69" t="s">
        <v>227</v>
      </c>
      <c r="F160" s="390"/>
      <c r="G160" s="391"/>
      <c r="H160" s="391"/>
      <c r="I160" s="391"/>
      <c r="J160" s="391"/>
      <c r="K160" s="391"/>
      <c r="L160" s="391"/>
      <c r="M160" s="391"/>
      <c r="N160" s="391"/>
      <c r="O160" s="391"/>
      <c r="P160" s="391"/>
      <c r="Q160" s="392"/>
      <c r="R160" s="7"/>
      <c r="S160" s="390"/>
      <c r="T160" s="391"/>
      <c r="U160" s="391"/>
      <c r="V160" s="391"/>
      <c r="W160" s="391"/>
      <c r="X160" s="391"/>
      <c r="Y160" s="391"/>
      <c r="Z160" s="391"/>
      <c r="AA160" s="391"/>
      <c r="AB160" s="391"/>
      <c r="AC160" s="391"/>
      <c r="AD160" s="392"/>
      <c r="AE160" s="7"/>
      <c r="AF160" s="390"/>
      <c r="AG160" s="391"/>
      <c r="AH160" s="391"/>
      <c r="AI160" s="391"/>
      <c r="AJ160" s="391"/>
      <c r="AK160" s="391"/>
      <c r="AL160" s="391"/>
      <c r="AM160" s="391"/>
      <c r="AN160" s="391"/>
      <c r="AO160" s="391"/>
      <c r="AP160" s="391"/>
      <c r="AQ160" s="392"/>
      <c r="AR160" s="7"/>
      <c r="AS160" s="390"/>
      <c r="AT160" s="391"/>
      <c r="AU160" s="391"/>
      <c r="AV160" s="391"/>
      <c r="AW160" s="391"/>
      <c r="AX160" s="391"/>
      <c r="AY160" s="391"/>
      <c r="AZ160" s="391"/>
      <c r="BA160" s="391"/>
      <c r="BB160" s="391"/>
      <c r="BC160" s="391"/>
      <c r="BD160" s="392"/>
    </row>
    <row r="161" spans="1:56" ht="23" x14ac:dyDescent="0.35">
      <c r="C161" s="37"/>
      <c r="E161" s="70" t="s">
        <v>344</v>
      </c>
      <c r="F161" s="376"/>
      <c r="G161" s="387"/>
      <c r="H161" s="387"/>
      <c r="I161" s="387"/>
      <c r="J161" s="387"/>
      <c r="K161" s="387"/>
      <c r="L161" s="387"/>
      <c r="M161" s="387"/>
      <c r="N161" s="387"/>
      <c r="O161" s="387"/>
      <c r="P161" s="387"/>
      <c r="Q161" s="382"/>
      <c r="R161" s="7"/>
      <c r="S161" s="376"/>
      <c r="T161" s="387"/>
      <c r="U161" s="387"/>
      <c r="V161" s="387"/>
      <c r="W161" s="387"/>
      <c r="X161" s="387"/>
      <c r="Y161" s="387"/>
      <c r="Z161" s="387"/>
      <c r="AA161" s="387"/>
      <c r="AB161" s="387"/>
      <c r="AC161" s="387"/>
      <c r="AD161" s="382"/>
      <c r="AE161" s="7"/>
      <c r="AF161" s="376"/>
      <c r="AG161" s="387"/>
      <c r="AH161" s="387"/>
      <c r="AI161" s="387"/>
      <c r="AJ161" s="387"/>
      <c r="AK161" s="387"/>
      <c r="AL161" s="387"/>
      <c r="AM161" s="387"/>
      <c r="AN161" s="387"/>
      <c r="AO161" s="387"/>
      <c r="AP161" s="387"/>
      <c r="AQ161" s="382"/>
      <c r="AR161" s="7"/>
      <c r="AS161" s="376"/>
      <c r="AT161" s="387"/>
      <c r="AU161" s="387"/>
      <c r="AV161" s="387"/>
      <c r="AW161" s="387"/>
      <c r="AX161" s="387"/>
      <c r="AY161" s="387"/>
      <c r="AZ161" s="387"/>
      <c r="BA161" s="387"/>
      <c r="BB161" s="387"/>
      <c r="BC161" s="387"/>
      <c r="BD161" s="382"/>
    </row>
    <row r="162" spans="1:56" ht="23" x14ac:dyDescent="0.35">
      <c r="B162" s="57"/>
      <c r="C162" s="37"/>
      <c r="E162" s="46" t="s">
        <v>200</v>
      </c>
      <c r="F162" s="325"/>
      <c r="G162" s="326"/>
      <c r="H162" s="326"/>
      <c r="I162" s="326"/>
      <c r="J162" s="326"/>
      <c r="K162" s="326"/>
      <c r="L162" s="326"/>
      <c r="M162" s="326"/>
      <c r="N162" s="326"/>
      <c r="O162" s="326"/>
      <c r="P162" s="326"/>
      <c r="Q162" s="9"/>
      <c r="R162" s="7"/>
      <c r="S162" s="325"/>
      <c r="T162" s="326"/>
      <c r="U162" s="326"/>
      <c r="V162" s="326"/>
      <c r="W162" s="326"/>
      <c r="X162" s="326"/>
      <c r="Y162" s="326"/>
      <c r="Z162" s="326"/>
      <c r="AA162" s="326"/>
      <c r="AB162" s="326"/>
      <c r="AC162" s="326"/>
      <c r="AD162" s="9"/>
      <c r="AE162" s="7"/>
      <c r="AF162" s="325"/>
      <c r="AG162" s="326"/>
      <c r="AH162" s="326"/>
      <c r="AI162" s="326"/>
      <c r="AJ162" s="326"/>
      <c r="AK162" s="326"/>
      <c r="AL162" s="326"/>
      <c r="AM162" s="326"/>
      <c r="AN162" s="326"/>
      <c r="AO162" s="326"/>
      <c r="AP162" s="326"/>
      <c r="AQ162" s="9"/>
      <c r="AR162" s="7"/>
      <c r="AS162" s="325"/>
      <c r="AT162" s="326"/>
      <c r="AU162" s="326"/>
      <c r="AV162" s="326"/>
      <c r="AW162" s="326"/>
      <c r="AX162" s="326"/>
      <c r="AY162" s="326"/>
      <c r="AZ162" s="326"/>
      <c r="BA162" s="326"/>
      <c r="BB162" s="326"/>
      <c r="BC162" s="326"/>
      <c r="BD162" s="9"/>
    </row>
    <row r="163" spans="1:56" ht="23" x14ac:dyDescent="0.35">
      <c r="B163" s="57"/>
      <c r="C163" s="37"/>
      <c r="E163" s="262" t="s">
        <v>202</v>
      </c>
      <c r="F163" s="375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380"/>
      <c r="R163" s="7"/>
      <c r="S163" s="375"/>
      <c r="T163" s="19"/>
      <c r="U163" s="19"/>
      <c r="V163" s="19"/>
      <c r="W163" s="19"/>
      <c r="X163" s="19"/>
      <c r="Y163" s="19"/>
      <c r="Z163" s="19"/>
      <c r="AA163" s="19"/>
      <c r="AB163" s="19"/>
      <c r="AC163" s="19"/>
      <c r="AD163" s="380"/>
      <c r="AE163" s="7"/>
      <c r="AF163" s="375"/>
      <c r="AG163" s="19"/>
      <c r="AH163" s="19"/>
      <c r="AI163" s="19"/>
      <c r="AJ163" s="19"/>
      <c r="AK163" s="19"/>
      <c r="AL163" s="19"/>
      <c r="AM163" s="19"/>
      <c r="AN163" s="19"/>
      <c r="AO163" s="19"/>
      <c r="AP163" s="19"/>
      <c r="AQ163" s="380"/>
      <c r="AR163" s="7"/>
      <c r="AS163" s="375"/>
      <c r="AT163" s="19"/>
      <c r="AU163" s="19"/>
      <c r="AV163" s="19"/>
      <c r="AW163" s="19"/>
      <c r="AX163" s="19"/>
      <c r="AY163" s="19"/>
      <c r="AZ163" s="19"/>
      <c r="BA163" s="19"/>
      <c r="BB163" s="19"/>
      <c r="BC163" s="19"/>
      <c r="BD163" s="380"/>
    </row>
    <row r="164" spans="1:56" ht="23" x14ac:dyDescent="0.35">
      <c r="A164" s="37" t="s">
        <v>49</v>
      </c>
      <c r="B164" s="37" t="s">
        <v>175</v>
      </c>
      <c r="C164" s="37">
        <v>115</v>
      </c>
      <c r="E164" s="47" t="s">
        <v>308</v>
      </c>
      <c r="F164" s="374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81"/>
      <c r="R164" s="7"/>
      <c r="S164" s="390"/>
      <c r="T164" s="391"/>
      <c r="U164" s="391"/>
      <c r="V164" s="391"/>
      <c r="W164" s="391"/>
      <c r="X164" s="391"/>
      <c r="Y164" s="391"/>
      <c r="Z164" s="391"/>
      <c r="AA164" s="391"/>
      <c r="AB164" s="391"/>
      <c r="AC164" s="391"/>
      <c r="AD164" s="392"/>
      <c r="AE164" s="7"/>
      <c r="AF164" s="374"/>
      <c r="AG164" s="39"/>
      <c r="AH164" s="39"/>
      <c r="AI164" s="39"/>
      <c r="AJ164" s="39"/>
      <c r="AK164" s="39"/>
      <c r="AL164" s="39"/>
      <c r="AM164" s="39"/>
      <c r="AN164" s="39"/>
      <c r="AO164" s="39"/>
      <c r="AP164" s="39"/>
      <c r="AQ164" s="381"/>
      <c r="AR164" s="7"/>
      <c r="AS164" s="374"/>
      <c r="AT164" s="39"/>
      <c r="AU164" s="39"/>
      <c r="AV164" s="39"/>
      <c r="AW164" s="39"/>
      <c r="AX164" s="39"/>
      <c r="AY164" s="39"/>
      <c r="AZ164" s="39"/>
      <c r="BA164" s="39"/>
      <c r="BB164" s="39"/>
      <c r="BC164" s="39"/>
      <c r="BD164" s="381"/>
    </row>
    <row r="165" spans="1:56" ht="23" x14ac:dyDescent="0.35">
      <c r="B165" s="58"/>
      <c r="C165" s="37"/>
      <c r="E165" s="71" t="s">
        <v>370</v>
      </c>
      <c r="F165" s="375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380"/>
      <c r="R165" s="7"/>
      <c r="S165" s="375"/>
      <c r="T165" s="19"/>
      <c r="U165" s="19"/>
      <c r="V165" s="19"/>
      <c r="W165" s="19"/>
      <c r="X165" s="19"/>
      <c r="Y165" s="19"/>
      <c r="Z165" s="19"/>
      <c r="AA165" s="19"/>
      <c r="AB165" s="19"/>
      <c r="AC165" s="19"/>
      <c r="AD165" s="380"/>
      <c r="AE165" s="7"/>
      <c r="AF165" s="375"/>
      <c r="AG165" s="19"/>
      <c r="AH165" s="19"/>
      <c r="AI165" s="19"/>
      <c r="AJ165" s="19"/>
      <c r="AK165" s="19"/>
      <c r="AL165" s="19"/>
      <c r="AM165" s="19"/>
      <c r="AN165" s="19"/>
      <c r="AO165" s="19"/>
      <c r="AP165" s="19"/>
      <c r="AQ165" s="380"/>
      <c r="AR165" s="7"/>
      <c r="AS165" s="375"/>
      <c r="AT165" s="19"/>
      <c r="AU165" s="19"/>
      <c r="AV165" s="19"/>
      <c r="AW165" s="19"/>
      <c r="AX165" s="19"/>
      <c r="AY165" s="19"/>
      <c r="AZ165" s="19"/>
      <c r="BA165" s="19"/>
      <c r="BB165" s="19"/>
      <c r="BC165" s="19"/>
      <c r="BD165" s="380"/>
    </row>
    <row r="166" spans="1:56" ht="23" x14ac:dyDescent="0.35">
      <c r="A166" s="37" t="s">
        <v>49</v>
      </c>
      <c r="B166" s="37" t="s">
        <v>176</v>
      </c>
      <c r="C166" s="37">
        <v>116</v>
      </c>
      <c r="E166" s="72" t="s">
        <v>206</v>
      </c>
      <c r="F166" s="390"/>
      <c r="G166" s="391"/>
      <c r="H166" s="391"/>
      <c r="I166" s="391"/>
      <c r="J166" s="391"/>
      <c r="K166" s="391"/>
      <c r="L166" s="391"/>
      <c r="M166" s="391"/>
      <c r="N166" s="391"/>
      <c r="O166" s="391"/>
      <c r="P166" s="391"/>
      <c r="Q166" s="392"/>
      <c r="R166" s="7"/>
      <c r="S166" s="390"/>
      <c r="T166" s="391"/>
      <c r="U166" s="391"/>
      <c r="V166" s="391"/>
      <c r="W166" s="391"/>
      <c r="X166" s="391"/>
      <c r="Y166" s="391"/>
      <c r="Z166" s="391"/>
      <c r="AA166" s="391"/>
      <c r="AB166" s="391"/>
      <c r="AC166" s="391"/>
      <c r="AD166" s="392"/>
      <c r="AE166" s="7"/>
      <c r="AF166" s="390"/>
      <c r="AG166" s="391"/>
      <c r="AH166" s="391"/>
      <c r="AI166" s="391"/>
      <c r="AJ166" s="391"/>
      <c r="AK166" s="391"/>
      <c r="AL166" s="391"/>
      <c r="AM166" s="391"/>
      <c r="AN166" s="391"/>
      <c r="AO166" s="391"/>
      <c r="AP166" s="391"/>
      <c r="AQ166" s="392"/>
      <c r="AR166" s="7"/>
      <c r="AS166" s="390"/>
      <c r="AT166" s="391"/>
      <c r="AU166" s="391"/>
      <c r="AV166" s="391"/>
      <c r="AW166" s="391"/>
      <c r="AX166" s="391"/>
      <c r="AY166" s="391"/>
      <c r="AZ166" s="391"/>
      <c r="BA166" s="391"/>
      <c r="BB166" s="391"/>
      <c r="BC166" s="391"/>
      <c r="BD166" s="392"/>
    </row>
    <row r="167" spans="1:56" ht="23" x14ac:dyDescent="0.35">
      <c r="A167" s="37" t="s">
        <v>49</v>
      </c>
      <c r="B167" s="37" t="s">
        <v>177</v>
      </c>
      <c r="C167" s="37">
        <v>117</v>
      </c>
      <c r="E167" s="72" t="s">
        <v>207</v>
      </c>
      <c r="F167" s="374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81"/>
      <c r="R167" s="7"/>
      <c r="S167" s="374"/>
      <c r="T167" s="39"/>
      <c r="U167" s="39"/>
      <c r="V167" s="39"/>
      <c r="W167" s="39"/>
      <c r="X167" s="39"/>
      <c r="Y167" s="39"/>
      <c r="Z167" s="39"/>
      <c r="AA167" s="39"/>
      <c r="AB167" s="39"/>
      <c r="AC167" s="39"/>
      <c r="AD167" s="381"/>
      <c r="AE167" s="7"/>
      <c r="AF167" s="374"/>
      <c r="AG167" s="39"/>
      <c r="AH167" s="39"/>
      <c r="AI167" s="39"/>
      <c r="AJ167" s="39"/>
      <c r="AK167" s="39"/>
      <c r="AL167" s="39"/>
      <c r="AM167" s="39"/>
      <c r="AN167" s="39"/>
      <c r="AO167" s="39"/>
      <c r="AP167" s="39"/>
      <c r="AQ167" s="381"/>
      <c r="AR167" s="7"/>
      <c r="AS167" s="374"/>
      <c r="AT167" s="39"/>
      <c r="AU167" s="39"/>
      <c r="AV167" s="39"/>
      <c r="AW167" s="39"/>
      <c r="AX167" s="39"/>
      <c r="AY167" s="39"/>
      <c r="AZ167" s="39"/>
      <c r="BA167" s="39"/>
      <c r="BB167" s="39"/>
      <c r="BC167" s="39"/>
      <c r="BD167" s="381"/>
    </row>
    <row r="168" spans="1:56" ht="23" x14ac:dyDescent="0.35">
      <c r="A168" s="37" t="s">
        <v>49</v>
      </c>
      <c r="B168" s="37" t="s">
        <v>178</v>
      </c>
      <c r="C168" s="37">
        <v>118</v>
      </c>
      <c r="E168" s="72" t="s">
        <v>208</v>
      </c>
      <c r="F168" s="390"/>
      <c r="G168" s="391"/>
      <c r="H168" s="391"/>
      <c r="I168" s="391"/>
      <c r="J168" s="391"/>
      <c r="K168" s="391"/>
      <c r="L168" s="391"/>
      <c r="M168" s="391"/>
      <c r="N168" s="391"/>
      <c r="O168" s="391"/>
      <c r="P168" s="391"/>
      <c r="Q168" s="392"/>
      <c r="R168" s="7"/>
      <c r="S168" s="390"/>
      <c r="T168" s="391"/>
      <c r="U168" s="391"/>
      <c r="V168" s="391"/>
      <c r="W168" s="391"/>
      <c r="X168" s="391"/>
      <c r="Y168" s="391"/>
      <c r="Z168" s="391"/>
      <c r="AA168" s="391"/>
      <c r="AB168" s="391"/>
      <c r="AC168" s="391"/>
      <c r="AD168" s="392"/>
      <c r="AE168" s="7"/>
      <c r="AF168" s="390"/>
      <c r="AG168" s="391"/>
      <c r="AH168" s="391"/>
      <c r="AI168" s="391"/>
      <c r="AJ168" s="391"/>
      <c r="AK168" s="391"/>
      <c r="AL168" s="391"/>
      <c r="AM168" s="391"/>
      <c r="AN168" s="391"/>
      <c r="AO168" s="391"/>
      <c r="AP168" s="391"/>
      <c r="AQ168" s="392"/>
      <c r="AR168" s="7"/>
      <c r="AS168" s="390"/>
      <c r="AT168" s="391"/>
      <c r="AU168" s="391"/>
      <c r="AV168" s="391"/>
      <c r="AW168" s="391"/>
      <c r="AX168" s="391"/>
      <c r="AY168" s="391"/>
      <c r="AZ168" s="391"/>
      <c r="BA168" s="391"/>
      <c r="BB168" s="391"/>
      <c r="BC168" s="391"/>
      <c r="BD168" s="392"/>
    </row>
    <row r="169" spans="1:56" ht="23" x14ac:dyDescent="0.35">
      <c r="A169" s="37" t="s">
        <v>49</v>
      </c>
      <c r="B169" s="37" t="s">
        <v>179</v>
      </c>
      <c r="C169" s="37">
        <v>119</v>
      </c>
      <c r="E169" s="72" t="s">
        <v>209</v>
      </c>
      <c r="F169" s="390"/>
      <c r="G169" s="391"/>
      <c r="H169" s="391"/>
      <c r="I169" s="391"/>
      <c r="J169" s="391"/>
      <c r="K169" s="391"/>
      <c r="L169" s="391"/>
      <c r="M169" s="391"/>
      <c r="N169" s="391"/>
      <c r="O169" s="391"/>
      <c r="P169" s="391"/>
      <c r="Q169" s="392"/>
      <c r="R169" s="7"/>
      <c r="S169" s="390"/>
      <c r="T169" s="391"/>
      <c r="U169" s="391"/>
      <c r="V169" s="391"/>
      <c r="W169" s="391"/>
      <c r="X169" s="391"/>
      <c r="Y169" s="391"/>
      <c r="Z169" s="391"/>
      <c r="AA169" s="391"/>
      <c r="AB169" s="391"/>
      <c r="AC169" s="391"/>
      <c r="AD169" s="392"/>
      <c r="AE169" s="7"/>
      <c r="AF169" s="390"/>
      <c r="AG169" s="391"/>
      <c r="AH169" s="391"/>
      <c r="AI169" s="391"/>
      <c r="AJ169" s="391"/>
      <c r="AK169" s="391"/>
      <c r="AL169" s="391"/>
      <c r="AM169" s="391"/>
      <c r="AN169" s="391"/>
      <c r="AO169" s="391"/>
      <c r="AP169" s="391"/>
      <c r="AQ169" s="392"/>
      <c r="AR169" s="7"/>
      <c r="AS169" s="390"/>
      <c r="AT169" s="391"/>
      <c r="AU169" s="391"/>
      <c r="AV169" s="391"/>
      <c r="AW169" s="391"/>
      <c r="AX169" s="391"/>
      <c r="AY169" s="391"/>
      <c r="AZ169" s="391"/>
      <c r="BA169" s="391"/>
      <c r="BB169" s="391"/>
      <c r="BC169" s="391"/>
      <c r="BD169" s="392"/>
    </row>
    <row r="170" spans="1:56" ht="23" x14ac:dyDescent="0.35">
      <c r="A170" s="37" t="s">
        <v>49</v>
      </c>
      <c r="B170" s="37" t="s">
        <v>180</v>
      </c>
      <c r="C170" s="37">
        <v>120</v>
      </c>
      <c r="E170" s="72" t="s">
        <v>210</v>
      </c>
      <c r="F170" s="390"/>
      <c r="G170" s="391"/>
      <c r="H170" s="391"/>
      <c r="I170" s="391"/>
      <c r="J170" s="391"/>
      <c r="K170" s="391"/>
      <c r="L170" s="391"/>
      <c r="M170" s="391"/>
      <c r="N170" s="391"/>
      <c r="O170" s="391"/>
      <c r="P170" s="391"/>
      <c r="Q170" s="392"/>
      <c r="R170" s="7"/>
      <c r="S170" s="390"/>
      <c r="T170" s="391"/>
      <c r="U170" s="391"/>
      <c r="V170" s="391"/>
      <c r="W170" s="391"/>
      <c r="X170" s="391"/>
      <c r="Y170" s="391"/>
      <c r="Z170" s="391"/>
      <c r="AA170" s="391"/>
      <c r="AB170" s="391"/>
      <c r="AC170" s="391"/>
      <c r="AD170" s="392"/>
      <c r="AE170" s="7"/>
      <c r="AF170" s="390"/>
      <c r="AG170" s="391"/>
      <c r="AH170" s="391"/>
      <c r="AI170" s="391"/>
      <c r="AJ170" s="391"/>
      <c r="AK170" s="391"/>
      <c r="AL170" s="391"/>
      <c r="AM170" s="391"/>
      <c r="AN170" s="391"/>
      <c r="AO170" s="391"/>
      <c r="AP170" s="391"/>
      <c r="AQ170" s="392"/>
      <c r="AR170" s="7"/>
      <c r="AS170" s="390"/>
      <c r="AT170" s="391"/>
      <c r="AU170" s="391"/>
      <c r="AV170" s="391"/>
      <c r="AW170" s="391"/>
      <c r="AX170" s="391"/>
      <c r="AY170" s="391"/>
      <c r="AZ170" s="391"/>
      <c r="BA170" s="391"/>
      <c r="BB170" s="391"/>
      <c r="BC170" s="391"/>
      <c r="BD170" s="392"/>
    </row>
    <row r="171" spans="1:56" ht="23" x14ac:dyDescent="0.35">
      <c r="A171" s="37" t="s">
        <v>49</v>
      </c>
      <c r="B171" s="37" t="s">
        <v>181</v>
      </c>
      <c r="C171" s="37">
        <v>121</v>
      </c>
      <c r="E171" s="72" t="s">
        <v>211</v>
      </c>
      <c r="F171" s="390"/>
      <c r="G171" s="391"/>
      <c r="H171" s="391"/>
      <c r="I171" s="391"/>
      <c r="J171" s="391"/>
      <c r="K171" s="391"/>
      <c r="L171" s="391"/>
      <c r="M171" s="391"/>
      <c r="N171" s="391"/>
      <c r="O171" s="391"/>
      <c r="P171" s="391"/>
      <c r="Q171" s="392"/>
      <c r="R171" s="7"/>
      <c r="S171" s="390"/>
      <c r="T171" s="391"/>
      <c r="U171" s="391"/>
      <c r="V171" s="391"/>
      <c r="W171" s="391"/>
      <c r="X171" s="391"/>
      <c r="Y171" s="391"/>
      <c r="Z171" s="391"/>
      <c r="AA171" s="391"/>
      <c r="AB171" s="391"/>
      <c r="AC171" s="391"/>
      <c r="AD171" s="392"/>
      <c r="AE171" s="7"/>
      <c r="AF171" s="390"/>
      <c r="AG171" s="391"/>
      <c r="AH171" s="391"/>
      <c r="AI171" s="391"/>
      <c r="AJ171" s="391"/>
      <c r="AK171" s="391"/>
      <c r="AL171" s="391"/>
      <c r="AM171" s="391"/>
      <c r="AN171" s="391"/>
      <c r="AO171" s="391"/>
      <c r="AP171" s="391"/>
      <c r="AQ171" s="392"/>
      <c r="AR171" s="7"/>
      <c r="AS171" s="390"/>
      <c r="AT171" s="391"/>
      <c r="AU171" s="391"/>
      <c r="AV171" s="391"/>
      <c r="AW171" s="391"/>
      <c r="AX171" s="391"/>
      <c r="AY171" s="391"/>
      <c r="AZ171" s="391"/>
      <c r="BA171" s="391"/>
      <c r="BB171" s="391"/>
      <c r="BC171" s="391"/>
      <c r="BD171" s="392"/>
    </row>
    <row r="172" spans="1:56" ht="23" x14ac:dyDescent="0.35">
      <c r="A172" s="37" t="s">
        <v>49</v>
      </c>
      <c r="B172" s="37" t="s">
        <v>182</v>
      </c>
      <c r="C172" s="37">
        <v>122</v>
      </c>
      <c r="E172" s="72" t="s">
        <v>212</v>
      </c>
      <c r="F172" s="390"/>
      <c r="G172" s="391"/>
      <c r="H172" s="391"/>
      <c r="I172" s="391"/>
      <c r="J172" s="391"/>
      <c r="K172" s="391"/>
      <c r="L172" s="391"/>
      <c r="M172" s="391"/>
      <c r="N172" s="391"/>
      <c r="O172" s="391"/>
      <c r="P172" s="391"/>
      <c r="Q172" s="392"/>
      <c r="R172" s="7"/>
      <c r="S172" s="390"/>
      <c r="T172" s="391"/>
      <c r="U172" s="391"/>
      <c r="V172" s="391"/>
      <c r="W172" s="391"/>
      <c r="X172" s="391"/>
      <c r="Y172" s="391"/>
      <c r="Z172" s="391"/>
      <c r="AA172" s="391"/>
      <c r="AB172" s="391"/>
      <c r="AC172" s="391"/>
      <c r="AD172" s="392"/>
      <c r="AE172" s="7"/>
      <c r="AF172" s="390"/>
      <c r="AG172" s="391"/>
      <c r="AH172" s="391"/>
      <c r="AI172" s="391"/>
      <c r="AJ172" s="391"/>
      <c r="AK172" s="391"/>
      <c r="AL172" s="391"/>
      <c r="AM172" s="391"/>
      <c r="AN172" s="391"/>
      <c r="AO172" s="391"/>
      <c r="AP172" s="391"/>
      <c r="AQ172" s="392"/>
      <c r="AR172" s="7"/>
      <c r="AS172" s="390"/>
      <c r="AT172" s="391"/>
      <c r="AU172" s="391"/>
      <c r="AV172" s="391"/>
      <c r="AW172" s="391"/>
      <c r="AX172" s="391"/>
      <c r="AY172" s="391"/>
      <c r="AZ172" s="391"/>
      <c r="BA172" s="391"/>
      <c r="BB172" s="391"/>
      <c r="BC172" s="391"/>
      <c r="BD172" s="392"/>
    </row>
    <row r="173" spans="1:56" ht="23" x14ac:dyDescent="0.35">
      <c r="A173" s="37" t="s">
        <v>49</v>
      </c>
      <c r="B173" s="37" t="s">
        <v>183</v>
      </c>
      <c r="C173" s="37">
        <v>123</v>
      </c>
      <c r="E173" s="47" t="s">
        <v>213</v>
      </c>
      <c r="F173" s="374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81"/>
      <c r="R173" s="7"/>
      <c r="S173" s="374"/>
      <c r="T173" s="39"/>
      <c r="U173" s="39"/>
      <c r="V173" s="39"/>
      <c r="W173" s="39"/>
      <c r="X173" s="39"/>
      <c r="Y173" s="39"/>
      <c r="Z173" s="39"/>
      <c r="AA173" s="39"/>
      <c r="AB173" s="39"/>
      <c r="AC173" s="39"/>
      <c r="AD173" s="381"/>
      <c r="AE173" s="7"/>
      <c r="AF173" s="374"/>
      <c r="AG173" s="39"/>
      <c r="AH173" s="39"/>
      <c r="AI173" s="39"/>
      <c r="AJ173" s="39"/>
      <c r="AK173" s="39"/>
      <c r="AL173" s="39"/>
      <c r="AM173" s="39"/>
      <c r="AN173" s="39"/>
      <c r="AO173" s="39"/>
      <c r="AP173" s="39"/>
      <c r="AQ173" s="381"/>
      <c r="AR173" s="7"/>
      <c r="AS173" s="374"/>
      <c r="AT173" s="39"/>
      <c r="AU173" s="39"/>
      <c r="AV173" s="39"/>
      <c r="AW173" s="39"/>
      <c r="AX173" s="39"/>
      <c r="AY173" s="39"/>
      <c r="AZ173" s="39"/>
      <c r="BA173" s="39"/>
      <c r="BB173" s="39"/>
      <c r="BC173" s="39"/>
      <c r="BD173" s="381"/>
    </row>
    <row r="174" spans="1:56" ht="23" x14ac:dyDescent="0.35">
      <c r="A174" s="37" t="s">
        <v>49</v>
      </c>
      <c r="B174" s="37" t="s">
        <v>184</v>
      </c>
      <c r="C174" s="37">
        <v>124</v>
      </c>
      <c r="E174" s="267" t="s">
        <v>214</v>
      </c>
      <c r="F174" s="374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81"/>
      <c r="R174" s="7"/>
      <c r="S174" s="390"/>
      <c r="T174" s="391"/>
      <c r="U174" s="391"/>
      <c r="V174" s="391"/>
      <c r="W174" s="391"/>
      <c r="X174" s="391"/>
      <c r="Y174" s="391"/>
      <c r="Z174" s="391"/>
      <c r="AA174" s="391"/>
      <c r="AB174" s="391"/>
      <c r="AC174" s="391"/>
      <c r="AD174" s="392"/>
      <c r="AE174" s="7"/>
      <c r="AF174" s="374"/>
      <c r="AG174" s="39"/>
      <c r="AH174" s="39"/>
      <c r="AI174" s="39"/>
      <c r="AJ174" s="39"/>
      <c r="AK174" s="39"/>
      <c r="AL174" s="39"/>
      <c r="AM174" s="39"/>
      <c r="AN174" s="39"/>
      <c r="AO174" s="39"/>
      <c r="AP174" s="39"/>
      <c r="AQ174" s="381"/>
      <c r="AR174" s="7"/>
      <c r="AS174" s="374"/>
      <c r="AT174" s="39"/>
      <c r="AU174" s="39"/>
      <c r="AV174" s="39"/>
      <c r="AW174" s="39"/>
      <c r="AX174" s="39"/>
      <c r="AY174" s="39"/>
      <c r="AZ174" s="39"/>
      <c r="BA174" s="39"/>
      <c r="BB174" s="39"/>
      <c r="BC174" s="39"/>
      <c r="BD174" s="381"/>
    </row>
    <row r="175" spans="1:56" ht="23" x14ac:dyDescent="0.35">
      <c r="A175" s="37" t="s">
        <v>49</v>
      </c>
      <c r="B175" s="37" t="s">
        <v>185</v>
      </c>
      <c r="C175" s="37">
        <v>125</v>
      </c>
      <c r="E175" s="267" t="s">
        <v>215</v>
      </c>
      <c r="F175" s="374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81"/>
      <c r="R175" s="7"/>
      <c r="S175" s="374"/>
      <c r="T175" s="39"/>
      <c r="U175" s="39"/>
      <c r="V175" s="39"/>
      <c r="W175" s="39"/>
      <c r="X175" s="39"/>
      <c r="Y175" s="39"/>
      <c r="Z175" s="39"/>
      <c r="AA175" s="39"/>
      <c r="AB175" s="39"/>
      <c r="AC175" s="39"/>
      <c r="AD175" s="381"/>
      <c r="AE175" s="7"/>
      <c r="AF175" s="374"/>
      <c r="AG175" s="39"/>
      <c r="AH175" s="39"/>
      <c r="AI175" s="39"/>
      <c r="AJ175" s="39"/>
      <c r="AK175" s="39"/>
      <c r="AL175" s="39"/>
      <c r="AM175" s="39"/>
      <c r="AN175" s="39"/>
      <c r="AO175" s="39"/>
      <c r="AP175" s="39"/>
      <c r="AQ175" s="381"/>
      <c r="AR175" s="7"/>
      <c r="AS175" s="374"/>
      <c r="AT175" s="39"/>
      <c r="AU175" s="39"/>
      <c r="AV175" s="39"/>
      <c r="AW175" s="39"/>
      <c r="AX175" s="39"/>
      <c r="AY175" s="39"/>
      <c r="AZ175" s="39"/>
      <c r="BA175" s="39"/>
      <c r="BB175" s="39"/>
      <c r="BC175" s="39"/>
      <c r="BD175" s="381"/>
    </row>
    <row r="176" spans="1:56" ht="23" x14ac:dyDescent="0.35">
      <c r="B176" s="37"/>
      <c r="C176" s="37"/>
      <c r="E176" s="46" t="s">
        <v>217</v>
      </c>
      <c r="F176" s="327"/>
      <c r="G176" s="326"/>
      <c r="H176" s="326"/>
      <c r="I176" s="326"/>
      <c r="J176" s="326"/>
      <c r="K176" s="326"/>
      <c r="L176" s="326"/>
      <c r="M176" s="326"/>
      <c r="N176" s="326"/>
      <c r="O176" s="326"/>
      <c r="P176" s="326"/>
      <c r="Q176" s="9"/>
      <c r="R176" s="7"/>
      <c r="S176" s="327"/>
      <c r="T176" s="326"/>
      <c r="U176" s="326"/>
      <c r="V176" s="326"/>
      <c r="W176" s="326"/>
      <c r="X176" s="326"/>
      <c r="Y176" s="326"/>
      <c r="Z176" s="326"/>
      <c r="AA176" s="326"/>
      <c r="AB176" s="326"/>
      <c r="AC176" s="326"/>
      <c r="AD176" s="9"/>
      <c r="AE176" s="7"/>
      <c r="AF176" s="327"/>
      <c r="AG176" s="326"/>
      <c r="AH176" s="326"/>
      <c r="AI176" s="326"/>
      <c r="AJ176" s="326"/>
      <c r="AK176" s="326"/>
      <c r="AL176" s="326"/>
      <c r="AM176" s="326"/>
      <c r="AN176" s="326"/>
      <c r="AO176" s="326"/>
      <c r="AP176" s="326"/>
      <c r="AQ176" s="9"/>
      <c r="AR176" s="7"/>
      <c r="AS176" s="327"/>
      <c r="AT176" s="326"/>
      <c r="AU176" s="326"/>
      <c r="AV176" s="326"/>
      <c r="AW176" s="326"/>
      <c r="AX176" s="326"/>
      <c r="AY176" s="326"/>
      <c r="AZ176" s="326"/>
      <c r="BA176" s="326"/>
      <c r="BB176" s="326"/>
      <c r="BC176" s="326"/>
      <c r="BD176" s="9"/>
    </row>
    <row r="177" spans="1:56" ht="23" x14ac:dyDescent="0.35">
      <c r="A177" s="37" t="s">
        <v>49</v>
      </c>
      <c r="B177" s="37" t="s">
        <v>186</v>
      </c>
      <c r="C177" s="37">
        <v>126</v>
      </c>
      <c r="E177" s="69" t="s">
        <v>218</v>
      </c>
      <c r="F177" s="42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81"/>
      <c r="R177" s="7"/>
      <c r="S177" s="393"/>
      <c r="T177" s="391"/>
      <c r="U177" s="391"/>
      <c r="V177" s="391"/>
      <c r="W177" s="391"/>
      <c r="X177" s="391"/>
      <c r="Y177" s="391"/>
      <c r="Z177" s="391"/>
      <c r="AA177" s="391"/>
      <c r="AB177" s="391"/>
      <c r="AC177" s="391"/>
      <c r="AD177" s="392"/>
      <c r="AE177" s="7"/>
      <c r="AF177" s="42"/>
      <c r="AG177" s="39"/>
      <c r="AH177" s="39"/>
      <c r="AI177" s="39"/>
      <c r="AJ177" s="39"/>
      <c r="AK177" s="39"/>
      <c r="AL177" s="39"/>
      <c r="AM177" s="39"/>
      <c r="AN177" s="39"/>
      <c r="AO177" s="39"/>
      <c r="AP177" s="39"/>
      <c r="AQ177" s="381"/>
      <c r="AR177" s="7"/>
      <c r="AS177" s="42"/>
      <c r="AT177" s="39"/>
      <c r="AU177" s="39"/>
      <c r="AV177" s="39"/>
      <c r="AW177" s="39"/>
      <c r="AX177" s="39"/>
      <c r="AY177" s="39"/>
      <c r="AZ177" s="39"/>
      <c r="BA177" s="39"/>
      <c r="BB177" s="39"/>
      <c r="BC177" s="39"/>
      <c r="BD177" s="381"/>
    </row>
    <row r="178" spans="1:56" ht="23" x14ac:dyDescent="0.35">
      <c r="A178" s="37" t="s">
        <v>49</v>
      </c>
      <c r="B178" s="37" t="s">
        <v>187</v>
      </c>
      <c r="C178" s="37">
        <v>127</v>
      </c>
      <c r="E178" s="69" t="s">
        <v>319</v>
      </c>
      <c r="F178" s="390"/>
      <c r="G178" s="391"/>
      <c r="H178" s="391"/>
      <c r="I178" s="391"/>
      <c r="J178" s="391"/>
      <c r="K178" s="391"/>
      <c r="L178" s="391"/>
      <c r="M178" s="391"/>
      <c r="N178" s="391"/>
      <c r="O178" s="391"/>
      <c r="P178" s="391"/>
      <c r="Q178" s="392"/>
      <c r="S178" s="390"/>
      <c r="T178" s="391"/>
      <c r="U178" s="391"/>
      <c r="V178" s="391"/>
      <c r="W178" s="391"/>
      <c r="X178" s="391"/>
      <c r="Y178" s="391"/>
      <c r="Z178" s="391"/>
      <c r="AA178" s="391"/>
      <c r="AB178" s="391"/>
      <c r="AC178" s="391"/>
      <c r="AD178" s="392"/>
      <c r="AF178" s="390"/>
      <c r="AG178" s="391"/>
      <c r="AH178" s="391"/>
      <c r="AI178" s="391"/>
      <c r="AJ178" s="391"/>
      <c r="AK178" s="391"/>
      <c r="AL178" s="391"/>
      <c r="AM178" s="391"/>
      <c r="AN178" s="391"/>
      <c r="AO178" s="391"/>
      <c r="AP178" s="391"/>
      <c r="AQ178" s="392"/>
      <c r="AS178" s="390"/>
      <c r="AT178" s="391"/>
      <c r="AU178" s="391"/>
      <c r="AV178" s="391"/>
      <c r="AW178" s="391"/>
      <c r="AX178" s="391"/>
      <c r="AY178" s="391"/>
      <c r="AZ178" s="391"/>
      <c r="BA178" s="391"/>
      <c r="BB178" s="391"/>
      <c r="BC178" s="391"/>
      <c r="BD178" s="392"/>
    </row>
    <row r="179" spans="1:56" ht="23" x14ac:dyDescent="0.35">
      <c r="A179" s="37" t="s">
        <v>49</v>
      </c>
      <c r="B179" s="37" t="s">
        <v>188</v>
      </c>
      <c r="C179" s="37">
        <v>128</v>
      </c>
      <c r="E179" s="69" t="s">
        <v>220</v>
      </c>
      <c r="F179" s="390"/>
      <c r="G179" s="391"/>
      <c r="H179" s="391"/>
      <c r="I179" s="391"/>
      <c r="J179" s="391"/>
      <c r="K179" s="391"/>
      <c r="L179" s="391"/>
      <c r="M179" s="391"/>
      <c r="N179" s="391"/>
      <c r="O179" s="391"/>
      <c r="P179" s="391"/>
      <c r="Q179" s="392"/>
      <c r="R179" s="7"/>
      <c r="S179" s="374"/>
      <c r="T179" s="39"/>
      <c r="U179" s="39"/>
      <c r="V179" s="39"/>
      <c r="W179" s="39"/>
      <c r="X179" s="39"/>
      <c r="Y179" s="39"/>
      <c r="Z179" s="39"/>
      <c r="AA179" s="39"/>
      <c r="AB179" s="39"/>
      <c r="AC179" s="39"/>
      <c r="AD179" s="381"/>
      <c r="AE179" s="7"/>
      <c r="AF179" s="374"/>
      <c r="AG179" s="39"/>
      <c r="AH179" s="39"/>
      <c r="AI179" s="39"/>
      <c r="AJ179" s="39"/>
      <c r="AK179" s="39"/>
      <c r="AL179" s="39"/>
      <c r="AM179" s="39"/>
      <c r="AN179" s="39"/>
      <c r="AO179" s="39"/>
      <c r="AP179" s="39"/>
      <c r="AQ179" s="381"/>
      <c r="AR179" s="7"/>
      <c r="AS179" s="390"/>
      <c r="AT179" s="391"/>
      <c r="AU179" s="391"/>
      <c r="AV179" s="391"/>
      <c r="AW179" s="391"/>
      <c r="AX179" s="391"/>
      <c r="AY179" s="391"/>
      <c r="AZ179" s="391"/>
      <c r="BA179" s="391"/>
      <c r="BB179" s="391"/>
      <c r="BC179" s="391"/>
      <c r="BD179" s="392"/>
    </row>
    <row r="180" spans="1:56" ht="23" x14ac:dyDescent="0.35">
      <c r="B180" s="37"/>
      <c r="C180" s="37"/>
      <c r="E180" s="46" t="s">
        <v>222</v>
      </c>
      <c r="F180" s="327"/>
      <c r="G180" s="326"/>
      <c r="H180" s="326"/>
      <c r="I180" s="326"/>
      <c r="J180" s="326"/>
      <c r="K180" s="326"/>
      <c r="L180" s="326"/>
      <c r="M180" s="326"/>
      <c r="N180" s="326"/>
      <c r="O180" s="326"/>
      <c r="P180" s="326"/>
      <c r="Q180" s="9"/>
      <c r="R180" s="7"/>
      <c r="S180" s="327"/>
      <c r="T180" s="326"/>
      <c r="U180" s="326"/>
      <c r="V180" s="326"/>
      <c r="W180" s="326"/>
      <c r="X180" s="326"/>
      <c r="Y180" s="326"/>
      <c r="Z180" s="326"/>
      <c r="AA180" s="326"/>
      <c r="AB180" s="326"/>
      <c r="AC180" s="326"/>
      <c r="AD180" s="9"/>
      <c r="AE180" s="7"/>
      <c r="AF180" s="327"/>
      <c r="AG180" s="326"/>
      <c r="AH180" s="326"/>
      <c r="AI180" s="326"/>
      <c r="AJ180" s="326"/>
      <c r="AK180" s="326"/>
      <c r="AL180" s="326"/>
      <c r="AM180" s="326"/>
      <c r="AN180" s="326"/>
      <c r="AO180" s="326"/>
      <c r="AP180" s="326"/>
      <c r="AQ180" s="9"/>
      <c r="AR180" s="7"/>
      <c r="AS180" s="327"/>
      <c r="AT180" s="326"/>
      <c r="AU180" s="326"/>
      <c r="AV180" s="326"/>
      <c r="AW180" s="326"/>
      <c r="AX180" s="326"/>
      <c r="AY180" s="326"/>
      <c r="AZ180" s="326"/>
      <c r="BA180" s="326"/>
      <c r="BB180" s="326"/>
      <c r="BC180" s="326"/>
      <c r="BD180" s="9"/>
    </row>
    <row r="181" spans="1:56" ht="23" x14ac:dyDescent="0.35">
      <c r="A181" s="37" t="s">
        <v>49</v>
      </c>
      <c r="B181" s="37" t="s">
        <v>189</v>
      </c>
      <c r="C181" s="37">
        <v>129</v>
      </c>
      <c r="E181" s="69" t="s">
        <v>223</v>
      </c>
      <c r="F181" s="390"/>
      <c r="G181" s="391"/>
      <c r="H181" s="391"/>
      <c r="I181" s="391"/>
      <c r="J181" s="391"/>
      <c r="K181" s="391"/>
      <c r="L181" s="391"/>
      <c r="M181" s="391"/>
      <c r="N181" s="391"/>
      <c r="O181" s="391"/>
      <c r="P181" s="391"/>
      <c r="Q181" s="392"/>
      <c r="R181" s="7"/>
      <c r="S181" s="390"/>
      <c r="T181" s="391"/>
      <c r="U181" s="391"/>
      <c r="V181" s="391"/>
      <c r="W181" s="391"/>
      <c r="X181" s="391"/>
      <c r="Y181" s="391"/>
      <c r="Z181" s="391"/>
      <c r="AA181" s="391"/>
      <c r="AB181" s="391"/>
      <c r="AC181" s="391"/>
      <c r="AD181" s="392"/>
      <c r="AE181" s="7"/>
      <c r="AF181" s="390"/>
      <c r="AG181" s="391"/>
      <c r="AH181" s="391"/>
      <c r="AI181" s="391"/>
      <c r="AJ181" s="391"/>
      <c r="AK181" s="391"/>
      <c r="AL181" s="391"/>
      <c r="AM181" s="391"/>
      <c r="AN181" s="391"/>
      <c r="AO181" s="391"/>
      <c r="AP181" s="391"/>
      <c r="AQ181" s="392"/>
      <c r="AR181" s="7"/>
      <c r="AS181" s="390"/>
      <c r="AT181" s="391"/>
      <c r="AU181" s="391"/>
      <c r="AV181" s="391"/>
      <c r="AW181" s="391"/>
      <c r="AX181" s="391"/>
      <c r="AY181" s="391"/>
      <c r="AZ181" s="391"/>
      <c r="BA181" s="391"/>
      <c r="BB181" s="391"/>
      <c r="BC181" s="391"/>
      <c r="BD181" s="392"/>
    </row>
    <row r="182" spans="1:56" ht="23" x14ac:dyDescent="0.35">
      <c r="A182" s="37" t="s">
        <v>49</v>
      </c>
      <c r="B182" s="37" t="s">
        <v>190</v>
      </c>
      <c r="C182" s="37">
        <v>130</v>
      </c>
      <c r="E182" s="69" t="s">
        <v>224</v>
      </c>
      <c r="F182" s="390"/>
      <c r="G182" s="391"/>
      <c r="H182" s="391"/>
      <c r="I182" s="391"/>
      <c r="J182" s="391"/>
      <c r="K182" s="391"/>
      <c r="L182" s="391"/>
      <c r="M182" s="391"/>
      <c r="N182" s="391"/>
      <c r="O182" s="391"/>
      <c r="P182" s="391"/>
      <c r="Q182" s="392"/>
      <c r="R182" s="7"/>
      <c r="S182" s="390"/>
      <c r="T182" s="391"/>
      <c r="U182" s="391"/>
      <c r="V182" s="391"/>
      <c r="W182" s="391"/>
      <c r="X182" s="391"/>
      <c r="Y182" s="391"/>
      <c r="Z182" s="391"/>
      <c r="AA182" s="391"/>
      <c r="AB182" s="391"/>
      <c r="AC182" s="391"/>
      <c r="AD182" s="392"/>
      <c r="AE182" s="7"/>
      <c r="AF182" s="390"/>
      <c r="AG182" s="391"/>
      <c r="AH182" s="391"/>
      <c r="AI182" s="391"/>
      <c r="AJ182" s="391"/>
      <c r="AK182" s="391"/>
      <c r="AL182" s="391"/>
      <c r="AM182" s="391"/>
      <c r="AN182" s="391"/>
      <c r="AO182" s="391"/>
      <c r="AP182" s="391"/>
      <c r="AQ182" s="392"/>
      <c r="AR182" s="7"/>
      <c r="AS182" s="390"/>
      <c r="AT182" s="391"/>
      <c r="AU182" s="391"/>
      <c r="AV182" s="391"/>
      <c r="AW182" s="391"/>
      <c r="AX182" s="391"/>
      <c r="AY182" s="391"/>
      <c r="AZ182" s="391"/>
      <c r="BA182" s="391"/>
      <c r="BB182" s="391"/>
      <c r="BC182" s="391"/>
      <c r="BD182" s="392"/>
    </row>
    <row r="183" spans="1:56" ht="23" x14ac:dyDescent="0.35">
      <c r="A183" s="37" t="s">
        <v>49</v>
      </c>
      <c r="B183" s="37" t="s">
        <v>191</v>
      </c>
      <c r="C183" s="37">
        <v>131</v>
      </c>
      <c r="E183" s="69" t="s">
        <v>225</v>
      </c>
      <c r="F183" s="390"/>
      <c r="G183" s="391"/>
      <c r="H183" s="391"/>
      <c r="I183" s="391"/>
      <c r="J183" s="391"/>
      <c r="K183" s="391"/>
      <c r="L183" s="391"/>
      <c r="M183" s="391"/>
      <c r="N183" s="391"/>
      <c r="O183" s="391"/>
      <c r="P183" s="391"/>
      <c r="Q183" s="392"/>
      <c r="R183" s="7"/>
      <c r="S183" s="390"/>
      <c r="T183" s="391"/>
      <c r="U183" s="391"/>
      <c r="V183" s="391"/>
      <c r="W183" s="391"/>
      <c r="X183" s="391"/>
      <c r="Y183" s="391"/>
      <c r="Z183" s="391"/>
      <c r="AA183" s="391"/>
      <c r="AB183" s="391"/>
      <c r="AC183" s="391"/>
      <c r="AD183" s="392"/>
      <c r="AE183" s="7"/>
      <c r="AF183" s="390"/>
      <c r="AG183" s="391"/>
      <c r="AH183" s="391"/>
      <c r="AI183" s="391"/>
      <c r="AJ183" s="391"/>
      <c r="AK183" s="391"/>
      <c r="AL183" s="391"/>
      <c r="AM183" s="391"/>
      <c r="AN183" s="391"/>
      <c r="AO183" s="391"/>
      <c r="AP183" s="391"/>
      <c r="AQ183" s="392"/>
      <c r="AR183" s="7"/>
      <c r="AS183" s="390"/>
      <c r="AT183" s="391"/>
      <c r="AU183" s="391"/>
      <c r="AV183" s="391"/>
      <c r="AW183" s="391"/>
      <c r="AX183" s="391"/>
      <c r="AY183" s="391"/>
      <c r="AZ183" s="391"/>
      <c r="BA183" s="391"/>
      <c r="BB183" s="391"/>
      <c r="BC183" s="391"/>
      <c r="BD183" s="392"/>
    </row>
    <row r="184" spans="1:56" ht="23" x14ac:dyDescent="0.35">
      <c r="A184" s="37" t="s">
        <v>49</v>
      </c>
      <c r="B184" s="37" t="s">
        <v>192</v>
      </c>
      <c r="C184" s="37">
        <v>132</v>
      </c>
      <c r="E184" s="69" t="s">
        <v>226</v>
      </c>
      <c r="F184" s="390"/>
      <c r="G184" s="391"/>
      <c r="H184" s="391"/>
      <c r="I184" s="391"/>
      <c r="J184" s="391"/>
      <c r="K184" s="391"/>
      <c r="L184" s="391"/>
      <c r="M184" s="391"/>
      <c r="N184" s="391"/>
      <c r="O184" s="391"/>
      <c r="P184" s="391"/>
      <c r="Q184" s="392"/>
      <c r="R184" s="7"/>
      <c r="S184" s="390"/>
      <c r="T184" s="391"/>
      <c r="U184" s="391"/>
      <c r="V184" s="391"/>
      <c r="W184" s="391"/>
      <c r="X184" s="391"/>
      <c r="Y184" s="391"/>
      <c r="Z184" s="391"/>
      <c r="AA184" s="391"/>
      <c r="AB184" s="391"/>
      <c r="AC184" s="391"/>
      <c r="AD184" s="392"/>
      <c r="AE184" s="7"/>
      <c r="AF184" s="390"/>
      <c r="AG184" s="391"/>
      <c r="AH184" s="391"/>
      <c r="AI184" s="391"/>
      <c r="AJ184" s="391"/>
      <c r="AK184" s="391"/>
      <c r="AL184" s="391"/>
      <c r="AM184" s="391"/>
      <c r="AN184" s="391"/>
      <c r="AO184" s="391"/>
      <c r="AP184" s="391"/>
      <c r="AQ184" s="392"/>
      <c r="AR184" s="7"/>
      <c r="AS184" s="390"/>
      <c r="AT184" s="391"/>
      <c r="AU184" s="391"/>
      <c r="AV184" s="391"/>
      <c r="AW184" s="391"/>
      <c r="AX184" s="391"/>
      <c r="AY184" s="391"/>
      <c r="AZ184" s="391"/>
      <c r="BA184" s="391"/>
      <c r="BB184" s="391"/>
      <c r="BC184" s="391"/>
      <c r="BD184" s="392"/>
    </row>
    <row r="185" spans="1:56" ht="23" x14ac:dyDescent="0.35">
      <c r="A185" s="37" t="s">
        <v>49</v>
      </c>
      <c r="B185" s="37" t="s">
        <v>193</v>
      </c>
      <c r="C185" s="37">
        <v>133</v>
      </c>
      <c r="E185" s="69" t="s">
        <v>227</v>
      </c>
      <c r="F185" s="390"/>
      <c r="G185" s="391"/>
      <c r="H185" s="391"/>
      <c r="I185" s="391"/>
      <c r="J185" s="391"/>
      <c r="K185" s="391"/>
      <c r="L185" s="391"/>
      <c r="M185" s="391"/>
      <c r="N185" s="391"/>
      <c r="O185" s="391"/>
      <c r="P185" s="391"/>
      <c r="Q185" s="392"/>
      <c r="R185" s="7"/>
      <c r="S185" s="390"/>
      <c r="T185" s="391"/>
      <c r="U185" s="391"/>
      <c r="V185" s="391"/>
      <c r="W185" s="391"/>
      <c r="X185" s="391"/>
      <c r="Y185" s="391"/>
      <c r="Z185" s="391"/>
      <c r="AA185" s="391"/>
      <c r="AB185" s="391"/>
      <c r="AC185" s="391"/>
      <c r="AD185" s="392"/>
      <c r="AE185" s="7"/>
      <c r="AF185" s="390"/>
      <c r="AG185" s="391"/>
      <c r="AH185" s="391"/>
      <c r="AI185" s="391"/>
      <c r="AJ185" s="391"/>
      <c r="AK185" s="391"/>
      <c r="AL185" s="391"/>
      <c r="AM185" s="391"/>
      <c r="AN185" s="391"/>
      <c r="AO185" s="391"/>
      <c r="AP185" s="391"/>
      <c r="AQ185" s="392"/>
      <c r="AR185" s="7"/>
      <c r="AS185" s="390"/>
      <c r="AT185" s="391"/>
      <c r="AU185" s="391"/>
      <c r="AV185" s="391"/>
      <c r="AW185" s="391"/>
      <c r="AX185" s="391"/>
      <c r="AY185" s="391"/>
      <c r="AZ185" s="391"/>
      <c r="BA185" s="391"/>
      <c r="BB185" s="391"/>
      <c r="BC185" s="391"/>
      <c r="BD185" s="392"/>
    </row>
    <row r="186" spans="1:56" ht="23" x14ac:dyDescent="0.35">
      <c r="C186" s="37"/>
      <c r="E186" s="70" t="s">
        <v>345</v>
      </c>
      <c r="F186" s="376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2"/>
      <c r="R186" s="7"/>
      <c r="S186" s="376"/>
      <c r="T186" s="387"/>
      <c r="U186" s="387"/>
      <c r="V186" s="387"/>
      <c r="W186" s="387"/>
      <c r="X186" s="387"/>
      <c r="Y186" s="387"/>
      <c r="Z186" s="387"/>
      <c r="AA186" s="387"/>
      <c r="AB186" s="387"/>
      <c r="AC186" s="387"/>
      <c r="AD186" s="382"/>
      <c r="AE186" s="7"/>
      <c r="AF186" s="376"/>
      <c r="AG186" s="387"/>
      <c r="AH186" s="387"/>
      <c r="AI186" s="387"/>
      <c r="AJ186" s="387"/>
      <c r="AK186" s="387"/>
      <c r="AL186" s="387"/>
      <c r="AM186" s="387"/>
      <c r="AN186" s="387"/>
      <c r="AO186" s="387"/>
      <c r="AP186" s="387"/>
      <c r="AQ186" s="382"/>
      <c r="AR186" s="7"/>
      <c r="AS186" s="376"/>
      <c r="AT186" s="387"/>
      <c r="AU186" s="387"/>
      <c r="AV186" s="387"/>
      <c r="AW186" s="387"/>
      <c r="AX186" s="387"/>
      <c r="AY186" s="387"/>
      <c r="AZ186" s="387"/>
      <c r="BA186" s="387"/>
      <c r="BB186" s="387"/>
      <c r="BC186" s="387"/>
      <c r="BD186" s="382"/>
    </row>
    <row r="187" spans="1:56" ht="23" x14ac:dyDescent="0.35">
      <c r="B187" s="57"/>
      <c r="C187" s="37"/>
      <c r="E187" s="46" t="s">
        <v>200</v>
      </c>
      <c r="F187" s="325"/>
      <c r="G187" s="326"/>
      <c r="H187" s="326"/>
      <c r="I187" s="326"/>
      <c r="J187" s="326"/>
      <c r="K187" s="326"/>
      <c r="L187" s="326"/>
      <c r="M187" s="326"/>
      <c r="N187" s="326"/>
      <c r="O187" s="326"/>
      <c r="P187" s="326"/>
      <c r="Q187" s="9"/>
      <c r="R187" s="7"/>
      <c r="S187" s="325"/>
      <c r="T187" s="326"/>
      <c r="U187" s="326"/>
      <c r="V187" s="326"/>
      <c r="W187" s="326"/>
      <c r="X187" s="326"/>
      <c r="Y187" s="326"/>
      <c r="Z187" s="326"/>
      <c r="AA187" s="326"/>
      <c r="AB187" s="326"/>
      <c r="AC187" s="326"/>
      <c r="AD187" s="9"/>
      <c r="AE187" s="7"/>
      <c r="AF187" s="325"/>
      <c r="AG187" s="326"/>
      <c r="AH187" s="326"/>
      <c r="AI187" s="326"/>
      <c r="AJ187" s="326"/>
      <c r="AK187" s="326"/>
      <c r="AL187" s="326"/>
      <c r="AM187" s="326"/>
      <c r="AN187" s="326"/>
      <c r="AO187" s="326"/>
      <c r="AP187" s="326"/>
      <c r="AQ187" s="9"/>
      <c r="AR187" s="7"/>
      <c r="AS187" s="325"/>
      <c r="AT187" s="326"/>
      <c r="AU187" s="326"/>
      <c r="AV187" s="326"/>
      <c r="AW187" s="326"/>
      <c r="AX187" s="326"/>
      <c r="AY187" s="326"/>
      <c r="AZ187" s="326"/>
      <c r="BA187" s="326"/>
      <c r="BB187" s="326"/>
      <c r="BC187" s="326"/>
      <c r="BD187" s="9"/>
    </row>
    <row r="188" spans="1:56" ht="23" x14ac:dyDescent="0.35">
      <c r="B188" s="57"/>
      <c r="C188" s="37"/>
      <c r="E188" s="262" t="s">
        <v>202</v>
      </c>
      <c r="F188" s="375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380"/>
      <c r="R188" s="7"/>
      <c r="S188" s="375"/>
      <c r="T188" s="19"/>
      <c r="U188" s="19"/>
      <c r="V188" s="19"/>
      <c r="W188" s="19"/>
      <c r="X188" s="19"/>
      <c r="Y188" s="19"/>
      <c r="Z188" s="19"/>
      <c r="AA188" s="19"/>
      <c r="AB188" s="19"/>
      <c r="AC188" s="19"/>
      <c r="AD188" s="380"/>
      <c r="AE188" s="7"/>
      <c r="AF188" s="375"/>
      <c r="AG188" s="19"/>
      <c r="AH188" s="19"/>
      <c r="AI188" s="19"/>
      <c r="AJ188" s="19"/>
      <c r="AK188" s="19"/>
      <c r="AL188" s="19"/>
      <c r="AM188" s="19"/>
      <c r="AN188" s="19"/>
      <c r="AO188" s="19"/>
      <c r="AP188" s="19"/>
      <c r="AQ188" s="380"/>
      <c r="AR188" s="7"/>
      <c r="AS188" s="375"/>
      <c r="AT188" s="19"/>
      <c r="AU188" s="19"/>
      <c r="AV188" s="19"/>
      <c r="AW188" s="19"/>
      <c r="AX188" s="19"/>
      <c r="AY188" s="19"/>
      <c r="AZ188" s="19"/>
      <c r="BA188" s="19"/>
      <c r="BB188" s="19"/>
      <c r="BC188" s="19"/>
      <c r="BD188" s="380"/>
    </row>
    <row r="189" spans="1:56" ht="23" x14ac:dyDescent="0.35">
      <c r="A189" s="37" t="s">
        <v>51</v>
      </c>
      <c r="B189" s="37" t="s">
        <v>175</v>
      </c>
      <c r="C189" s="37">
        <v>134</v>
      </c>
      <c r="E189" s="47" t="s">
        <v>308</v>
      </c>
      <c r="F189" s="374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81"/>
      <c r="R189" s="7"/>
      <c r="S189" s="390"/>
      <c r="T189" s="391"/>
      <c r="U189" s="391"/>
      <c r="V189" s="391"/>
      <c r="W189" s="391"/>
      <c r="X189" s="391"/>
      <c r="Y189" s="391"/>
      <c r="Z189" s="391"/>
      <c r="AA189" s="391"/>
      <c r="AB189" s="391"/>
      <c r="AC189" s="391"/>
      <c r="AD189" s="392"/>
      <c r="AE189" s="7"/>
      <c r="AF189" s="374"/>
      <c r="AG189" s="39"/>
      <c r="AH189" s="39"/>
      <c r="AI189" s="39"/>
      <c r="AJ189" s="39"/>
      <c r="AK189" s="39"/>
      <c r="AL189" s="39"/>
      <c r="AM189" s="39"/>
      <c r="AN189" s="39"/>
      <c r="AO189" s="39"/>
      <c r="AP189" s="39"/>
      <c r="AQ189" s="381"/>
      <c r="AR189" s="7"/>
      <c r="AS189" s="374"/>
      <c r="AT189" s="39"/>
      <c r="AU189" s="39"/>
      <c r="AV189" s="39"/>
      <c r="AW189" s="39"/>
      <c r="AX189" s="39"/>
      <c r="AY189" s="39"/>
      <c r="AZ189" s="39"/>
      <c r="BA189" s="39"/>
      <c r="BB189" s="39"/>
      <c r="BC189" s="39"/>
      <c r="BD189" s="381"/>
    </row>
    <row r="190" spans="1:56" ht="23" x14ac:dyDescent="0.35">
      <c r="B190" s="58"/>
      <c r="C190" s="37"/>
      <c r="E190" s="71" t="s">
        <v>370</v>
      </c>
      <c r="F190" s="375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380"/>
      <c r="R190" s="7"/>
      <c r="S190" s="375"/>
      <c r="T190" s="19"/>
      <c r="U190" s="19"/>
      <c r="V190" s="19"/>
      <c r="W190" s="19"/>
      <c r="X190" s="19"/>
      <c r="Y190" s="19"/>
      <c r="Z190" s="19"/>
      <c r="AA190" s="19"/>
      <c r="AB190" s="19"/>
      <c r="AC190" s="19"/>
      <c r="AD190" s="380"/>
      <c r="AE190" s="7"/>
      <c r="AF190" s="375"/>
      <c r="AG190" s="19"/>
      <c r="AH190" s="19"/>
      <c r="AI190" s="19"/>
      <c r="AJ190" s="19"/>
      <c r="AK190" s="19"/>
      <c r="AL190" s="19"/>
      <c r="AM190" s="19"/>
      <c r="AN190" s="19"/>
      <c r="AO190" s="19"/>
      <c r="AP190" s="19"/>
      <c r="AQ190" s="380"/>
      <c r="AR190" s="7"/>
      <c r="AS190" s="375"/>
      <c r="AT190" s="19"/>
      <c r="AU190" s="19"/>
      <c r="AV190" s="19"/>
      <c r="AW190" s="19"/>
      <c r="AX190" s="19"/>
      <c r="AY190" s="19"/>
      <c r="AZ190" s="19"/>
      <c r="BA190" s="19"/>
      <c r="BB190" s="19"/>
      <c r="BC190" s="19"/>
      <c r="BD190" s="380"/>
    </row>
    <row r="191" spans="1:56" ht="23" x14ac:dyDescent="0.35">
      <c r="A191" s="37" t="s">
        <v>51</v>
      </c>
      <c r="B191" s="37" t="s">
        <v>176</v>
      </c>
      <c r="C191" s="37">
        <v>135</v>
      </c>
      <c r="E191" s="72" t="s">
        <v>206</v>
      </c>
      <c r="F191" s="390"/>
      <c r="G191" s="391"/>
      <c r="H191" s="391"/>
      <c r="I191" s="391"/>
      <c r="J191" s="391"/>
      <c r="K191" s="391"/>
      <c r="L191" s="391"/>
      <c r="M191" s="391"/>
      <c r="N191" s="391"/>
      <c r="O191" s="391"/>
      <c r="P191" s="391"/>
      <c r="Q191" s="392"/>
      <c r="R191" s="7"/>
      <c r="S191" s="390"/>
      <c r="T191" s="391"/>
      <c r="U191" s="391"/>
      <c r="V191" s="391"/>
      <c r="W191" s="391"/>
      <c r="X191" s="391"/>
      <c r="Y191" s="391"/>
      <c r="Z191" s="391"/>
      <c r="AA191" s="391"/>
      <c r="AB191" s="391"/>
      <c r="AC191" s="391"/>
      <c r="AD191" s="392"/>
      <c r="AE191" s="7"/>
      <c r="AF191" s="390"/>
      <c r="AG191" s="391"/>
      <c r="AH191" s="391"/>
      <c r="AI191" s="391"/>
      <c r="AJ191" s="391"/>
      <c r="AK191" s="391"/>
      <c r="AL191" s="391"/>
      <c r="AM191" s="391"/>
      <c r="AN191" s="391"/>
      <c r="AO191" s="391"/>
      <c r="AP191" s="391"/>
      <c r="AQ191" s="392"/>
      <c r="AR191" s="7"/>
      <c r="AS191" s="390"/>
      <c r="AT191" s="391"/>
      <c r="AU191" s="391"/>
      <c r="AV191" s="391"/>
      <c r="AW191" s="391"/>
      <c r="AX191" s="391"/>
      <c r="AY191" s="391"/>
      <c r="AZ191" s="391"/>
      <c r="BA191" s="391"/>
      <c r="BB191" s="391"/>
      <c r="BC191" s="391"/>
      <c r="BD191" s="392"/>
    </row>
    <row r="192" spans="1:56" ht="23" x14ac:dyDescent="0.35">
      <c r="A192" s="37" t="s">
        <v>51</v>
      </c>
      <c r="B192" s="37" t="s">
        <v>177</v>
      </c>
      <c r="C192" s="37">
        <v>136</v>
      </c>
      <c r="E192" s="72" t="s">
        <v>207</v>
      </c>
      <c r="F192" s="374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81"/>
      <c r="R192" s="7"/>
      <c r="S192" s="374"/>
      <c r="T192" s="39"/>
      <c r="U192" s="39"/>
      <c r="V192" s="39"/>
      <c r="W192" s="39"/>
      <c r="X192" s="39"/>
      <c r="Y192" s="39"/>
      <c r="Z192" s="39"/>
      <c r="AA192" s="39"/>
      <c r="AB192" s="39"/>
      <c r="AC192" s="39"/>
      <c r="AD192" s="381"/>
      <c r="AE192" s="7"/>
      <c r="AF192" s="374"/>
      <c r="AG192" s="39"/>
      <c r="AH192" s="39"/>
      <c r="AI192" s="39"/>
      <c r="AJ192" s="39"/>
      <c r="AK192" s="39"/>
      <c r="AL192" s="39"/>
      <c r="AM192" s="39"/>
      <c r="AN192" s="39"/>
      <c r="AO192" s="39"/>
      <c r="AP192" s="39"/>
      <c r="AQ192" s="381"/>
      <c r="AR192" s="7"/>
      <c r="AS192" s="374"/>
      <c r="AT192" s="39"/>
      <c r="AU192" s="39"/>
      <c r="AV192" s="39"/>
      <c r="AW192" s="39"/>
      <c r="AX192" s="39"/>
      <c r="AY192" s="39"/>
      <c r="AZ192" s="39"/>
      <c r="BA192" s="39"/>
      <c r="BB192" s="39"/>
      <c r="BC192" s="39"/>
      <c r="BD192" s="381"/>
    </row>
    <row r="193" spans="1:56" ht="23" x14ac:dyDescent="0.35">
      <c r="A193" s="37" t="s">
        <v>51</v>
      </c>
      <c r="B193" s="37" t="s">
        <v>178</v>
      </c>
      <c r="C193" s="37">
        <v>137</v>
      </c>
      <c r="E193" s="72" t="s">
        <v>208</v>
      </c>
      <c r="F193" s="390"/>
      <c r="G193" s="391"/>
      <c r="H193" s="391"/>
      <c r="I193" s="391"/>
      <c r="J193" s="391"/>
      <c r="K193" s="391"/>
      <c r="L193" s="391"/>
      <c r="M193" s="391"/>
      <c r="N193" s="391"/>
      <c r="O193" s="391"/>
      <c r="P193" s="391"/>
      <c r="Q193" s="392"/>
      <c r="R193" s="7"/>
      <c r="S193" s="390"/>
      <c r="T193" s="391"/>
      <c r="U193" s="391"/>
      <c r="V193" s="391"/>
      <c r="W193" s="391"/>
      <c r="X193" s="391"/>
      <c r="Y193" s="391"/>
      <c r="Z193" s="391"/>
      <c r="AA193" s="391"/>
      <c r="AB193" s="391"/>
      <c r="AC193" s="391"/>
      <c r="AD193" s="392"/>
      <c r="AE193" s="7"/>
      <c r="AF193" s="390"/>
      <c r="AG193" s="391"/>
      <c r="AH193" s="391"/>
      <c r="AI193" s="391"/>
      <c r="AJ193" s="391"/>
      <c r="AK193" s="391"/>
      <c r="AL193" s="391"/>
      <c r="AM193" s="391"/>
      <c r="AN193" s="391"/>
      <c r="AO193" s="391"/>
      <c r="AP193" s="391"/>
      <c r="AQ193" s="392"/>
      <c r="AR193" s="7"/>
      <c r="AS193" s="390"/>
      <c r="AT193" s="391"/>
      <c r="AU193" s="391"/>
      <c r="AV193" s="391"/>
      <c r="AW193" s="391"/>
      <c r="AX193" s="391"/>
      <c r="AY193" s="391"/>
      <c r="AZ193" s="391"/>
      <c r="BA193" s="391"/>
      <c r="BB193" s="391"/>
      <c r="BC193" s="391"/>
      <c r="BD193" s="392"/>
    </row>
    <row r="194" spans="1:56" ht="23" x14ac:dyDescent="0.35">
      <c r="A194" s="37" t="s">
        <v>51</v>
      </c>
      <c r="B194" s="37" t="s">
        <v>179</v>
      </c>
      <c r="C194" s="37">
        <v>138</v>
      </c>
      <c r="E194" s="72" t="s">
        <v>209</v>
      </c>
      <c r="F194" s="390"/>
      <c r="G194" s="391"/>
      <c r="H194" s="391"/>
      <c r="I194" s="391"/>
      <c r="J194" s="391"/>
      <c r="K194" s="391"/>
      <c r="L194" s="391"/>
      <c r="M194" s="391"/>
      <c r="N194" s="391"/>
      <c r="O194" s="391"/>
      <c r="P194" s="391"/>
      <c r="Q194" s="392"/>
      <c r="R194" s="7"/>
      <c r="S194" s="390"/>
      <c r="T194" s="391"/>
      <c r="U194" s="391"/>
      <c r="V194" s="391"/>
      <c r="W194" s="391"/>
      <c r="X194" s="391"/>
      <c r="Y194" s="391"/>
      <c r="Z194" s="391"/>
      <c r="AA194" s="391"/>
      <c r="AB194" s="391"/>
      <c r="AC194" s="391"/>
      <c r="AD194" s="392"/>
      <c r="AE194" s="7"/>
      <c r="AF194" s="390"/>
      <c r="AG194" s="391"/>
      <c r="AH194" s="391"/>
      <c r="AI194" s="391"/>
      <c r="AJ194" s="391"/>
      <c r="AK194" s="391"/>
      <c r="AL194" s="391"/>
      <c r="AM194" s="391"/>
      <c r="AN194" s="391"/>
      <c r="AO194" s="391"/>
      <c r="AP194" s="391"/>
      <c r="AQ194" s="392"/>
      <c r="AR194" s="7"/>
      <c r="AS194" s="390"/>
      <c r="AT194" s="391"/>
      <c r="AU194" s="391"/>
      <c r="AV194" s="391"/>
      <c r="AW194" s="391"/>
      <c r="AX194" s="391"/>
      <c r="AY194" s="391"/>
      <c r="AZ194" s="391"/>
      <c r="BA194" s="391"/>
      <c r="BB194" s="391"/>
      <c r="BC194" s="391"/>
      <c r="BD194" s="392"/>
    </row>
    <row r="195" spans="1:56" ht="23" x14ac:dyDescent="0.35">
      <c r="A195" s="37" t="s">
        <v>51</v>
      </c>
      <c r="B195" s="37" t="s">
        <v>180</v>
      </c>
      <c r="C195" s="37">
        <v>139</v>
      </c>
      <c r="E195" s="72" t="s">
        <v>210</v>
      </c>
      <c r="F195" s="390"/>
      <c r="G195" s="391"/>
      <c r="H195" s="391"/>
      <c r="I195" s="391"/>
      <c r="J195" s="391"/>
      <c r="K195" s="391"/>
      <c r="L195" s="391"/>
      <c r="M195" s="391"/>
      <c r="N195" s="391"/>
      <c r="O195" s="391"/>
      <c r="P195" s="391"/>
      <c r="Q195" s="392"/>
      <c r="R195" s="7"/>
      <c r="S195" s="390"/>
      <c r="T195" s="391"/>
      <c r="U195" s="391"/>
      <c r="V195" s="391"/>
      <c r="W195" s="391"/>
      <c r="X195" s="391"/>
      <c r="Y195" s="391"/>
      <c r="Z195" s="391"/>
      <c r="AA195" s="391"/>
      <c r="AB195" s="391"/>
      <c r="AC195" s="391"/>
      <c r="AD195" s="392"/>
      <c r="AE195" s="7"/>
      <c r="AF195" s="390"/>
      <c r="AG195" s="391"/>
      <c r="AH195" s="391"/>
      <c r="AI195" s="391"/>
      <c r="AJ195" s="391"/>
      <c r="AK195" s="391"/>
      <c r="AL195" s="391"/>
      <c r="AM195" s="391"/>
      <c r="AN195" s="391"/>
      <c r="AO195" s="391"/>
      <c r="AP195" s="391"/>
      <c r="AQ195" s="392"/>
      <c r="AR195" s="7"/>
      <c r="AS195" s="390"/>
      <c r="AT195" s="391"/>
      <c r="AU195" s="391"/>
      <c r="AV195" s="391"/>
      <c r="AW195" s="391"/>
      <c r="AX195" s="391"/>
      <c r="AY195" s="391"/>
      <c r="AZ195" s="391"/>
      <c r="BA195" s="391"/>
      <c r="BB195" s="391"/>
      <c r="BC195" s="391"/>
      <c r="BD195" s="392"/>
    </row>
    <row r="196" spans="1:56" ht="23" x14ac:dyDescent="0.35">
      <c r="A196" s="37" t="s">
        <v>51</v>
      </c>
      <c r="B196" s="37" t="s">
        <v>181</v>
      </c>
      <c r="C196" s="37">
        <v>140</v>
      </c>
      <c r="E196" s="72" t="s">
        <v>211</v>
      </c>
      <c r="F196" s="390"/>
      <c r="G196" s="391"/>
      <c r="H196" s="391"/>
      <c r="I196" s="391"/>
      <c r="J196" s="391"/>
      <c r="K196" s="391"/>
      <c r="L196" s="391"/>
      <c r="M196" s="391"/>
      <c r="N196" s="391"/>
      <c r="O196" s="391"/>
      <c r="P196" s="391"/>
      <c r="Q196" s="392"/>
      <c r="R196" s="7"/>
      <c r="S196" s="390"/>
      <c r="T196" s="391"/>
      <c r="U196" s="391"/>
      <c r="V196" s="391"/>
      <c r="W196" s="391"/>
      <c r="X196" s="391"/>
      <c r="Y196" s="391"/>
      <c r="Z196" s="391"/>
      <c r="AA196" s="391"/>
      <c r="AB196" s="391"/>
      <c r="AC196" s="391"/>
      <c r="AD196" s="392"/>
      <c r="AE196" s="7"/>
      <c r="AF196" s="390"/>
      <c r="AG196" s="391"/>
      <c r="AH196" s="391"/>
      <c r="AI196" s="391"/>
      <c r="AJ196" s="391"/>
      <c r="AK196" s="391"/>
      <c r="AL196" s="391"/>
      <c r="AM196" s="391"/>
      <c r="AN196" s="391"/>
      <c r="AO196" s="391"/>
      <c r="AP196" s="391"/>
      <c r="AQ196" s="392"/>
      <c r="AR196" s="7"/>
      <c r="AS196" s="390"/>
      <c r="AT196" s="391"/>
      <c r="AU196" s="391"/>
      <c r="AV196" s="391"/>
      <c r="AW196" s="391"/>
      <c r="AX196" s="391"/>
      <c r="AY196" s="391"/>
      <c r="AZ196" s="391"/>
      <c r="BA196" s="391"/>
      <c r="BB196" s="391"/>
      <c r="BC196" s="391"/>
      <c r="BD196" s="392"/>
    </row>
    <row r="197" spans="1:56" ht="23" x14ac:dyDescent="0.35">
      <c r="A197" s="37" t="s">
        <v>51</v>
      </c>
      <c r="B197" s="37" t="s">
        <v>182</v>
      </c>
      <c r="C197" s="37">
        <v>141</v>
      </c>
      <c r="E197" s="72" t="s">
        <v>212</v>
      </c>
      <c r="F197" s="390"/>
      <c r="G197" s="391"/>
      <c r="H197" s="391"/>
      <c r="I197" s="391"/>
      <c r="J197" s="391"/>
      <c r="K197" s="391"/>
      <c r="L197" s="391"/>
      <c r="M197" s="391"/>
      <c r="N197" s="391"/>
      <c r="O197" s="391"/>
      <c r="P197" s="391"/>
      <c r="Q197" s="392"/>
      <c r="R197" s="7"/>
      <c r="S197" s="390"/>
      <c r="T197" s="391"/>
      <c r="U197" s="391"/>
      <c r="V197" s="391"/>
      <c r="W197" s="391"/>
      <c r="X197" s="391"/>
      <c r="Y197" s="391"/>
      <c r="Z197" s="391"/>
      <c r="AA197" s="391"/>
      <c r="AB197" s="391"/>
      <c r="AC197" s="391"/>
      <c r="AD197" s="392"/>
      <c r="AE197" s="7"/>
      <c r="AF197" s="390"/>
      <c r="AG197" s="391"/>
      <c r="AH197" s="391"/>
      <c r="AI197" s="391"/>
      <c r="AJ197" s="391"/>
      <c r="AK197" s="391"/>
      <c r="AL197" s="391"/>
      <c r="AM197" s="391"/>
      <c r="AN197" s="391"/>
      <c r="AO197" s="391"/>
      <c r="AP197" s="391"/>
      <c r="AQ197" s="392"/>
      <c r="AR197" s="7"/>
      <c r="AS197" s="390"/>
      <c r="AT197" s="391"/>
      <c r="AU197" s="391"/>
      <c r="AV197" s="391"/>
      <c r="AW197" s="391"/>
      <c r="AX197" s="391"/>
      <c r="AY197" s="391"/>
      <c r="AZ197" s="391"/>
      <c r="BA197" s="391"/>
      <c r="BB197" s="391"/>
      <c r="BC197" s="391"/>
      <c r="BD197" s="392"/>
    </row>
    <row r="198" spans="1:56" ht="23" x14ac:dyDescent="0.35">
      <c r="A198" s="37" t="s">
        <v>51</v>
      </c>
      <c r="B198" s="37" t="s">
        <v>183</v>
      </c>
      <c r="C198" s="37">
        <v>142</v>
      </c>
      <c r="E198" s="47" t="s">
        <v>213</v>
      </c>
      <c r="F198" s="374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81"/>
      <c r="R198" s="7"/>
      <c r="S198" s="374"/>
      <c r="T198" s="39"/>
      <c r="U198" s="39"/>
      <c r="V198" s="39"/>
      <c r="W198" s="39"/>
      <c r="X198" s="39"/>
      <c r="Y198" s="39"/>
      <c r="Z198" s="39"/>
      <c r="AA198" s="39"/>
      <c r="AB198" s="39"/>
      <c r="AC198" s="39"/>
      <c r="AD198" s="381"/>
      <c r="AE198" s="7"/>
      <c r="AF198" s="374"/>
      <c r="AG198" s="39"/>
      <c r="AH198" s="39"/>
      <c r="AI198" s="39"/>
      <c r="AJ198" s="39"/>
      <c r="AK198" s="39"/>
      <c r="AL198" s="39"/>
      <c r="AM198" s="39"/>
      <c r="AN198" s="39"/>
      <c r="AO198" s="39"/>
      <c r="AP198" s="39"/>
      <c r="AQ198" s="381"/>
      <c r="AR198" s="7"/>
      <c r="AS198" s="374"/>
      <c r="AT198" s="39"/>
      <c r="AU198" s="39"/>
      <c r="AV198" s="39"/>
      <c r="AW198" s="39"/>
      <c r="AX198" s="39"/>
      <c r="AY198" s="39"/>
      <c r="AZ198" s="39"/>
      <c r="BA198" s="39"/>
      <c r="BB198" s="39"/>
      <c r="BC198" s="39"/>
      <c r="BD198" s="381"/>
    </row>
    <row r="199" spans="1:56" ht="23" x14ac:dyDescent="0.35">
      <c r="A199" s="37" t="s">
        <v>51</v>
      </c>
      <c r="B199" s="37" t="s">
        <v>184</v>
      </c>
      <c r="C199" s="37">
        <v>143</v>
      </c>
      <c r="E199" s="267" t="s">
        <v>214</v>
      </c>
      <c r="F199" s="374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81"/>
      <c r="R199" s="7"/>
      <c r="S199" s="390"/>
      <c r="T199" s="391"/>
      <c r="U199" s="391"/>
      <c r="V199" s="391"/>
      <c r="W199" s="391"/>
      <c r="X199" s="391"/>
      <c r="Y199" s="391"/>
      <c r="Z199" s="391"/>
      <c r="AA199" s="391"/>
      <c r="AB199" s="391"/>
      <c r="AC199" s="391"/>
      <c r="AD199" s="392"/>
      <c r="AE199" s="7"/>
      <c r="AF199" s="374"/>
      <c r="AG199" s="39"/>
      <c r="AH199" s="39"/>
      <c r="AI199" s="39"/>
      <c r="AJ199" s="39"/>
      <c r="AK199" s="39"/>
      <c r="AL199" s="39"/>
      <c r="AM199" s="39"/>
      <c r="AN199" s="39"/>
      <c r="AO199" s="39"/>
      <c r="AP199" s="39"/>
      <c r="AQ199" s="381"/>
      <c r="AR199" s="7"/>
      <c r="AS199" s="374"/>
      <c r="AT199" s="39"/>
      <c r="AU199" s="39"/>
      <c r="AV199" s="39"/>
      <c r="AW199" s="39"/>
      <c r="AX199" s="39"/>
      <c r="AY199" s="39"/>
      <c r="AZ199" s="39"/>
      <c r="BA199" s="39"/>
      <c r="BB199" s="39"/>
      <c r="BC199" s="39"/>
      <c r="BD199" s="381"/>
    </row>
    <row r="200" spans="1:56" ht="23" x14ac:dyDescent="0.35">
      <c r="A200" s="37" t="s">
        <v>51</v>
      </c>
      <c r="B200" s="37" t="s">
        <v>185</v>
      </c>
      <c r="C200" s="37">
        <v>144</v>
      </c>
      <c r="E200" s="267" t="s">
        <v>215</v>
      </c>
      <c r="F200" s="374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81"/>
      <c r="R200" s="7"/>
      <c r="S200" s="374"/>
      <c r="T200" s="39"/>
      <c r="U200" s="39"/>
      <c r="V200" s="39"/>
      <c r="W200" s="39"/>
      <c r="X200" s="39"/>
      <c r="Y200" s="39"/>
      <c r="Z200" s="39"/>
      <c r="AA200" s="39"/>
      <c r="AB200" s="39"/>
      <c r="AC200" s="39"/>
      <c r="AD200" s="381"/>
      <c r="AE200" s="7"/>
      <c r="AF200" s="374"/>
      <c r="AG200" s="39"/>
      <c r="AH200" s="39"/>
      <c r="AI200" s="39"/>
      <c r="AJ200" s="39"/>
      <c r="AK200" s="39"/>
      <c r="AL200" s="39"/>
      <c r="AM200" s="39"/>
      <c r="AN200" s="39"/>
      <c r="AO200" s="39"/>
      <c r="AP200" s="39"/>
      <c r="AQ200" s="381"/>
      <c r="AR200" s="7"/>
      <c r="AS200" s="374"/>
      <c r="AT200" s="39"/>
      <c r="AU200" s="39"/>
      <c r="AV200" s="39"/>
      <c r="AW200" s="39"/>
      <c r="AX200" s="39"/>
      <c r="AY200" s="39"/>
      <c r="AZ200" s="39"/>
      <c r="BA200" s="39"/>
      <c r="BB200" s="39"/>
      <c r="BC200" s="39"/>
      <c r="BD200" s="381"/>
    </row>
    <row r="201" spans="1:56" ht="23" x14ac:dyDescent="0.35">
      <c r="B201" s="37"/>
      <c r="C201" s="37"/>
      <c r="E201" s="46" t="s">
        <v>217</v>
      </c>
      <c r="F201" s="327"/>
      <c r="G201" s="326"/>
      <c r="H201" s="326"/>
      <c r="I201" s="326"/>
      <c r="J201" s="326"/>
      <c r="K201" s="326"/>
      <c r="L201" s="326"/>
      <c r="M201" s="326"/>
      <c r="N201" s="326"/>
      <c r="O201" s="326"/>
      <c r="P201" s="326"/>
      <c r="Q201" s="9"/>
      <c r="R201" s="7"/>
      <c r="S201" s="327"/>
      <c r="T201" s="326"/>
      <c r="U201" s="326"/>
      <c r="V201" s="326"/>
      <c r="W201" s="326"/>
      <c r="X201" s="326"/>
      <c r="Y201" s="326"/>
      <c r="Z201" s="326"/>
      <c r="AA201" s="326"/>
      <c r="AB201" s="326"/>
      <c r="AC201" s="326"/>
      <c r="AD201" s="9"/>
      <c r="AE201" s="7"/>
      <c r="AF201" s="327"/>
      <c r="AG201" s="326"/>
      <c r="AH201" s="326"/>
      <c r="AI201" s="326"/>
      <c r="AJ201" s="326"/>
      <c r="AK201" s="326"/>
      <c r="AL201" s="326"/>
      <c r="AM201" s="326"/>
      <c r="AN201" s="326"/>
      <c r="AO201" s="326"/>
      <c r="AP201" s="326"/>
      <c r="AQ201" s="9"/>
      <c r="AR201" s="7"/>
      <c r="AS201" s="327"/>
      <c r="AT201" s="326"/>
      <c r="AU201" s="326"/>
      <c r="AV201" s="326"/>
      <c r="AW201" s="326"/>
      <c r="AX201" s="326"/>
      <c r="AY201" s="326"/>
      <c r="AZ201" s="326"/>
      <c r="BA201" s="326"/>
      <c r="BB201" s="326"/>
      <c r="BC201" s="326"/>
      <c r="BD201" s="9"/>
    </row>
    <row r="202" spans="1:56" ht="23" x14ac:dyDescent="0.35">
      <c r="A202" s="37" t="s">
        <v>51</v>
      </c>
      <c r="B202" s="37" t="s">
        <v>186</v>
      </c>
      <c r="C202" s="37">
        <v>145</v>
      </c>
      <c r="E202" s="69" t="s">
        <v>218</v>
      </c>
      <c r="F202" s="42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81"/>
      <c r="R202" s="7"/>
      <c r="S202" s="393"/>
      <c r="T202" s="391"/>
      <c r="U202" s="391"/>
      <c r="V202" s="391"/>
      <c r="W202" s="391"/>
      <c r="X202" s="391"/>
      <c r="Y202" s="391"/>
      <c r="Z202" s="391"/>
      <c r="AA202" s="391"/>
      <c r="AB202" s="391"/>
      <c r="AC202" s="391"/>
      <c r="AD202" s="392"/>
      <c r="AE202" s="7"/>
      <c r="AF202" s="42"/>
      <c r="AG202" s="39"/>
      <c r="AH202" s="39"/>
      <c r="AI202" s="39"/>
      <c r="AJ202" s="39"/>
      <c r="AK202" s="39"/>
      <c r="AL202" s="39"/>
      <c r="AM202" s="39"/>
      <c r="AN202" s="39"/>
      <c r="AO202" s="39"/>
      <c r="AP202" s="39"/>
      <c r="AQ202" s="381"/>
      <c r="AR202" s="7"/>
      <c r="AS202" s="42"/>
      <c r="AT202" s="39"/>
      <c r="AU202" s="39"/>
      <c r="AV202" s="39"/>
      <c r="AW202" s="39"/>
      <c r="AX202" s="39"/>
      <c r="AY202" s="39"/>
      <c r="AZ202" s="39"/>
      <c r="BA202" s="39"/>
      <c r="BB202" s="39"/>
      <c r="BC202" s="39"/>
      <c r="BD202" s="381"/>
    </row>
    <row r="203" spans="1:56" ht="23" x14ac:dyDescent="0.35">
      <c r="A203" s="37" t="s">
        <v>51</v>
      </c>
      <c r="B203" s="37" t="s">
        <v>187</v>
      </c>
      <c r="C203" s="37">
        <v>146</v>
      </c>
      <c r="E203" s="69" t="s">
        <v>319</v>
      </c>
      <c r="F203" s="390"/>
      <c r="G203" s="391"/>
      <c r="H203" s="391"/>
      <c r="I203" s="391"/>
      <c r="J203" s="391"/>
      <c r="K203" s="391"/>
      <c r="L203" s="391"/>
      <c r="M203" s="391"/>
      <c r="N203" s="391"/>
      <c r="O203" s="391"/>
      <c r="P203" s="391"/>
      <c r="Q203" s="392"/>
      <c r="S203" s="390"/>
      <c r="T203" s="391"/>
      <c r="U203" s="391"/>
      <c r="V203" s="391"/>
      <c r="W203" s="391"/>
      <c r="X203" s="391"/>
      <c r="Y203" s="391"/>
      <c r="Z203" s="391"/>
      <c r="AA203" s="391"/>
      <c r="AB203" s="391"/>
      <c r="AC203" s="391"/>
      <c r="AD203" s="392"/>
      <c r="AF203" s="390"/>
      <c r="AG203" s="391"/>
      <c r="AH203" s="391"/>
      <c r="AI203" s="391"/>
      <c r="AJ203" s="391"/>
      <c r="AK203" s="391"/>
      <c r="AL203" s="391"/>
      <c r="AM203" s="391"/>
      <c r="AN203" s="391"/>
      <c r="AO203" s="391"/>
      <c r="AP203" s="391"/>
      <c r="AQ203" s="392"/>
      <c r="AS203" s="390"/>
      <c r="AT203" s="391"/>
      <c r="AU203" s="391"/>
      <c r="AV203" s="391"/>
      <c r="AW203" s="391"/>
      <c r="AX203" s="391"/>
      <c r="AY203" s="391"/>
      <c r="AZ203" s="391"/>
      <c r="BA203" s="391"/>
      <c r="BB203" s="391"/>
      <c r="BC203" s="391"/>
      <c r="BD203" s="392"/>
    </row>
    <row r="204" spans="1:56" ht="23" x14ac:dyDescent="0.35">
      <c r="A204" s="37" t="s">
        <v>51</v>
      </c>
      <c r="B204" s="37" t="s">
        <v>188</v>
      </c>
      <c r="C204" s="37">
        <v>147</v>
      </c>
      <c r="E204" s="69" t="s">
        <v>220</v>
      </c>
      <c r="F204" s="390"/>
      <c r="G204" s="391"/>
      <c r="H204" s="391"/>
      <c r="I204" s="391"/>
      <c r="J204" s="391"/>
      <c r="K204" s="391"/>
      <c r="L204" s="391"/>
      <c r="M204" s="391"/>
      <c r="N204" s="391"/>
      <c r="O204" s="391"/>
      <c r="P204" s="391"/>
      <c r="Q204" s="392"/>
      <c r="R204" s="7"/>
      <c r="S204" s="374"/>
      <c r="T204" s="39"/>
      <c r="U204" s="39"/>
      <c r="V204" s="39"/>
      <c r="W204" s="39"/>
      <c r="X204" s="39"/>
      <c r="Y204" s="39"/>
      <c r="Z204" s="39"/>
      <c r="AA204" s="39"/>
      <c r="AB204" s="39"/>
      <c r="AC204" s="39"/>
      <c r="AD204" s="381"/>
      <c r="AE204" s="7"/>
      <c r="AF204" s="374"/>
      <c r="AG204" s="39"/>
      <c r="AH204" s="39"/>
      <c r="AI204" s="39"/>
      <c r="AJ204" s="39"/>
      <c r="AK204" s="39"/>
      <c r="AL204" s="39"/>
      <c r="AM204" s="39"/>
      <c r="AN204" s="39"/>
      <c r="AO204" s="39"/>
      <c r="AP204" s="39"/>
      <c r="AQ204" s="381"/>
      <c r="AR204" s="7"/>
      <c r="AS204" s="390"/>
      <c r="AT204" s="391"/>
      <c r="AU204" s="391"/>
      <c r="AV204" s="391"/>
      <c r="AW204" s="391"/>
      <c r="AX204" s="391"/>
      <c r="AY204" s="391"/>
      <c r="AZ204" s="391"/>
      <c r="BA204" s="391"/>
      <c r="BB204" s="391"/>
      <c r="BC204" s="391"/>
      <c r="BD204" s="392"/>
    </row>
    <row r="205" spans="1:56" ht="23" x14ac:dyDescent="0.35">
      <c r="B205" s="37"/>
      <c r="C205" s="37"/>
      <c r="E205" s="46" t="s">
        <v>222</v>
      </c>
      <c r="F205" s="327"/>
      <c r="G205" s="326"/>
      <c r="H205" s="326"/>
      <c r="I205" s="326"/>
      <c r="J205" s="326"/>
      <c r="K205" s="326"/>
      <c r="L205" s="326"/>
      <c r="M205" s="326"/>
      <c r="N205" s="326"/>
      <c r="O205" s="326"/>
      <c r="P205" s="326"/>
      <c r="Q205" s="9"/>
      <c r="R205" s="7"/>
      <c r="S205" s="327"/>
      <c r="T205" s="326"/>
      <c r="U205" s="326"/>
      <c r="V205" s="326"/>
      <c r="W205" s="326"/>
      <c r="X205" s="326"/>
      <c r="Y205" s="326"/>
      <c r="Z205" s="326"/>
      <c r="AA205" s="326"/>
      <c r="AB205" s="326"/>
      <c r="AC205" s="326"/>
      <c r="AD205" s="9"/>
      <c r="AE205" s="7"/>
      <c r="AF205" s="327"/>
      <c r="AG205" s="326"/>
      <c r="AH205" s="326"/>
      <c r="AI205" s="326"/>
      <c r="AJ205" s="326"/>
      <c r="AK205" s="326"/>
      <c r="AL205" s="326"/>
      <c r="AM205" s="326"/>
      <c r="AN205" s="326"/>
      <c r="AO205" s="326"/>
      <c r="AP205" s="326"/>
      <c r="AQ205" s="9"/>
      <c r="AR205" s="7"/>
      <c r="AS205" s="327"/>
      <c r="AT205" s="326"/>
      <c r="AU205" s="326"/>
      <c r="AV205" s="326"/>
      <c r="AW205" s="326"/>
      <c r="AX205" s="326"/>
      <c r="AY205" s="326"/>
      <c r="AZ205" s="326"/>
      <c r="BA205" s="326"/>
      <c r="BB205" s="326"/>
      <c r="BC205" s="326"/>
      <c r="BD205" s="9"/>
    </row>
    <row r="206" spans="1:56" ht="23" x14ac:dyDescent="0.35">
      <c r="A206" s="37" t="s">
        <v>51</v>
      </c>
      <c r="B206" s="37" t="s">
        <v>189</v>
      </c>
      <c r="C206" s="37">
        <v>148</v>
      </c>
      <c r="E206" s="69" t="s">
        <v>223</v>
      </c>
      <c r="F206" s="390"/>
      <c r="G206" s="391"/>
      <c r="H206" s="391"/>
      <c r="I206" s="391"/>
      <c r="J206" s="391"/>
      <c r="K206" s="391"/>
      <c r="L206" s="391"/>
      <c r="M206" s="391"/>
      <c r="N206" s="391"/>
      <c r="O206" s="391"/>
      <c r="P206" s="391"/>
      <c r="Q206" s="392"/>
      <c r="R206" s="7"/>
      <c r="S206" s="390"/>
      <c r="T206" s="391"/>
      <c r="U206" s="391"/>
      <c r="V206" s="391"/>
      <c r="W206" s="391"/>
      <c r="X206" s="391"/>
      <c r="Y206" s="391"/>
      <c r="Z206" s="391"/>
      <c r="AA206" s="391"/>
      <c r="AB206" s="391"/>
      <c r="AC206" s="391"/>
      <c r="AD206" s="392"/>
      <c r="AE206" s="7"/>
      <c r="AF206" s="390"/>
      <c r="AG206" s="391"/>
      <c r="AH206" s="391"/>
      <c r="AI206" s="391"/>
      <c r="AJ206" s="391"/>
      <c r="AK206" s="391"/>
      <c r="AL206" s="391"/>
      <c r="AM206" s="391"/>
      <c r="AN206" s="391"/>
      <c r="AO206" s="391"/>
      <c r="AP206" s="391"/>
      <c r="AQ206" s="392"/>
      <c r="AR206" s="7"/>
      <c r="AS206" s="390"/>
      <c r="AT206" s="391"/>
      <c r="AU206" s="391"/>
      <c r="AV206" s="391"/>
      <c r="AW206" s="391"/>
      <c r="AX206" s="391"/>
      <c r="AY206" s="391"/>
      <c r="AZ206" s="391"/>
      <c r="BA206" s="391"/>
      <c r="BB206" s="391"/>
      <c r="BC206" s="391"/>
      <c r="BD206" s="392"/>
    </row>
    <row r="207" spans="1:56" ht="23" x14ac:dyDescent="0.35">
      <c r="A207" s="37" t="s">
        <v>51</v>
      </c>
      <c r="B207" s="37" t="s">
        <v>190</v>
      </c>
      <c r="C207" s="37">
        <v>149</v>
      </c>
      <c r="E207" s="69" t="s">
        <v>224</v>
      </c>
      <c r="F207" s="390"/>
      <c r="G207" s="391"/>
      <c r="H207" s="391"/>
      <c r="I207" s="391"/>
      <c r="J207" s="391"/>
      <c r="K207" s="391"/>
      <c r="L207" s="391"/>
      <c r="M207" s="391"/>
      <c r="N207" s="391"/>
      <c r="O207" s="391"/>
      <c r="P207" s="391"/>
      <c r="Q207" s="392"/>
      <c r="R207" s="7"/>
      <c r="S207" s="390"/>
      <c r="T207" s="391"/>
      <c r="U207" s="391"/>
      <c r="V207" s="391"/>
      <c r="W207" s="391"/>
      <c r="X207" s="391"/>
      <c r="Y207" s="391"/>
      <c r="Z207" s="391"/>
      <c r="AA207" s="391"/>
      <c r="AB207" s="391"/>
      <c r="AC207" s="391"/>
      <c r="AD207" s="392"/>
      <c r="AE207" s="7"/>
      <c r="AF207" s="390"/>
      <c r="AG207" s="391"/>
      <c r="AH207" s="391"/>
      <c r="AI207" s="391"/>
      <c r="AJ207" s="391"/>
      <c r="AK207" s="391"/>
      <c r="AL207" s="391"/>
      <c r="AM207" s="391"/>
      <c r="AN207" s="391"/>
      <c r="AO207" s="391"/>
      <c r="AP207" s="391"/>
      <c r="AQ207" s="392"/>
      <c r="AR207" s="7"/>
      <c r="AS207" s="390"/>
      <c r="AT207" s="391"/>
      <c r="AU207" s="391"/>
      <c r="AV207" s="391"/>
      <c r="AW207" s="391"/>
      <c r="AX207" s="391"/>
      <c r="AY207" s="391"/>
      <c r="AZ207" s="391"/>
      <c r="BA207" s="391"/>
      <c r="BB207" s="391"/>
      <c r="BC207" s="391"/>
      <c r="BD207" s="392"/>
    </row>
    <row r="208" spans="1:56" ht="23" x14ac:dyDescent="0.35">
      <c r="A208" s="37" t="s">
        <v>51</v>
      </c>
      <c r="B208" s="37" t="s">
        <v>191</v>
      </c>
      <c r="C208" s="37">
        <v>150</v>
      </c>
      <c r="E208" s="69" t="s">
        <v>225</v>
      </c>
      <c r="F208" s="390"/>
      <c r="G208" s="391"/>
      <c r="H208" s="391"/>
      <c r="I208" s="391"/>
      <c r="J208" s="391"/>
      <c r="K208" s="391"/>
      <c r="L208" s="391"/>
      <c r="M208" s="391"/>
      <c r="N208" s="391"/>
      <c r="O208" s="391"/>
      <c r="P208" s="391"/>
      <c r="Q208" s="392"/>
      <c r="R208" s="7"/>
      <c r="S208" s="390"/>
      <c r="T208" s="391"/>
      <c r="U208" s="391"/>
      <c r="V208" s="391"/>
      <c r="W208" s="391"/>
      <c r="X208" s="391"/>
      <c r="Y208" s="391"/>
      <c r="Z208" s="391"/>
      <c r="AA208" s="391"/>
      <c r="AB208" s="391"/>
      <c r="AC208" s="391"/>
      <c r="AD208" s="392"/>
      <c r="AE208" s="7"/>
      <c r="AF208" s="390"/>
      <c r="AG208" s="391"/>
      <c r="AH208" s="391"/>
      <c r="AI208" s="391"/>
      <c r="AJ208" s="391"/>
      <c r="AK208" s="391"/>
      <c r="AL208" s="391"/>
      <c r="AM208" s="391"/>
      <c r="AN208" s="391"/>
      <c r="AO208" s="391"/>
      <c r="AP208" s="391"/>
      <c r="AQ208" s="392"/>
      <c r="AR208" s="7"/>
      <c r="AS208" s="390"/>
      <c r="AT208" s="391"/>
      <c r="AU208" s="391"/>
      <c r="AV208" s="391"/>
      <c r="AW208" s="391"/>
      <c r="AX208" s="391"/>
      <c r="AY208" s="391"/>
      <c r="AZ208" s="391"/>
      <c r="BA208" s="391"/>
      <c r="BB208" s="391"/>
      <c r="BC208" s="391"/>
      <c r="BD208" s="392"/>
    </row>
    <row r="209" spans="1:56" ht="23" x14ac:dyDescent="0.35">
      <c r="A209" s="37" t="s">
        <v>51</v>
      </c>
      <c r="B209" s="37" t="s">
        <v>192</v>
      </c>
      <c r="C209" s="37">
        <v>151</v>
      </c>
      <c r="E209" s="69" t="s">
        <v>226</v>
      </c>
      <c r="F209" s="390"/>
      <c r="G209" s="391"/>
      <c r="H209" s="391"/>
      <c r="I209" s="391"/>
      <c r="J209" s="391"/>
      <c r="K209" s="391"/>
      <c r="L209" s="391"/>
      <c r="M209" s="391"/>
      <c r="N209" s="391"/>
      <c r="O209" s="391"/>
      <c r="P209" s="391"/>
      <c r="Q209" s="392"/>
      <c r="R209" s="7"/>
      <c r="S209" s="390"/>
      <c r="T209" s="391"/>
      <c r="U209" s="391"/>
      <c r="V209" s="391"/>
      <c r="W209" s="391"/>
      <c r="X209" s="391"/>
      <c r="Y209" s="391"/>
      <c r="Z209" s="391"/>
      <c r="AA209" s="391"/>
      <c r="AB209" s="391"/>
      <c r="AC209" s="391"/>
      <c r="AD209" s="392"/>
      <c r="AE209" s="7"/>
      <c r="AF209" s="390"/>
      <c r="AG209" s="391"/>
      <c r="AH209" s="391"/>
      <c r="AI209" s="391"/>
      <c r="AJ209" s="391"/>
      <c r="AK209" s="391"/>
      <c r="AL209" s="391"/>
      <c r="AM209" s="391"/>
      <c r="AN209" s="391"/>
      <c r="AO209" s="391"/>
      <c r="AP209" s="391"/>
      <c r="AQ209" s="392"/>
      <c r="AR209" s="7"/>
      <c r="AS209" s="390"/>
      <c r="AT209" s="391"/>
      <c r="AU209" s="391"/>
      <c r="AV209" s="391"/>
      <c r="AW209" s="391"/>
      <c r="AX209" s="391"/>
      <c r="AY209" s="391"/>
      <c r="AZ209" s="391"/>
      <c r="BA209" s="391"/>
      <c r="BB209" s="391"/>
      <c r="BC209" s="391"/>
      <c r="BD209" s="392"/>
    </row>
    <row r="210" spans="1:56" ht="23" x14ac:dyDescent="0.35">
      <c r="A210" s="37" t="s">
        <v>51</v>
      </c>
      <c r="B210" s="37" t="s">
        <v>193</v>
      </c>
      <c r="C210" s="37">
        <v>152</v>
      </c>
      <c r="E210" s="69" t="s">
        <v>227</v>
      </c>
      <c r="F210" s="390"/>
      <c r="G210" s="391"/>
      <c r="H210" s="391"/>
      <c r="I210" s="391"/>
      <c r="J210" s="391"/>
      <c r="K210" s="391"/>
      <c r="L210" s="391"/>
      <c r="M210" s="391"/>
      <c r="N210" s="391"/>
      <c r="O210" s="391"/>
      <c r="P210" s="391"/>
      <c r="Q210" s="392"/>
      <c r="R210" s="7"/>
      <c r="S210" s="390"/>
      <c r="T210" s="391"/>
      <c r="U210" s="391"/>
      <c r="V210" s="391"/>
      <c r="W210" s="391"/>
      <c r="X210" s="391"/>
      <c r="Y210" s="391"/>
      <c r="Z210" s="391"/>
      <c r="AA210" s="391"/>
      <c r="AB210" s="391"/>
      <c r="AC210" s="391"/>
      <c r="AD210" s="392"/>
      <c r="AE210" s="7"/>
      <c r="AF210" s="390"/>
      <c r="AG210" s="391"/>
      <c r="AH210" s="391"/>
      <c r="AI210" s="391"/>
      <c r="AJ210" s="391"/>
      <c r="AK210" s="391"/>
      <c r="AL210" s="391"/>
      <c r="AM210" s="391"/>
      <c r="AN210" s="391"/>
      <c r="AO210" s="391"/>
      <c r="AP210" s="391"/>
      <c r="AQ210" s="392"/>
      <c r="AR210" s="7"/>
      <c r="AS210" s="390"/>
      <c r="AT210" s="391"/>
      <c r="AU210" s="391"/>
      <c r="AV210" s="391"/>
      <c r="AW210" s="391"/>
      <c r="AX210" s="391"/>
      <c r="AY210" s="391"/>
      <c r="AZ210" s="391"/>
      <c r="BA210" s="391"/>
      <c r="BB210" s="391"/>
      <c r="BC210" s="391"/>
      <c r="BD210" s="392"/>
    </row>
    <row r="211" spans="1:56" ht="23" x14ac:dyDescent="0.35">
      <c r="C211" s="37"/>
      <c r="E211" s="45" t="s">
        <v>54</v>
      </c>
      <c r="F211" s="372"/>
      <c r="G211" s="386"/>
      <c r="H211" s="386"/>
      <c r="I211" s="386"/>
      <c r="J211" s="386"/>
      <c r="K211" s="386"/>
      <c r="L211" s="386"/>
      <c r="M211" s="386"/>
      <c r="N211" s="386"/>
      <c r="O211" s="386"/>
      <c r="P211" s="386"/>
      <c r="Q211" s="379"/>
      <c r="R211" s="7"/>
      <c r="S211" s="372"/>
      <c r="T211" s="386"/>
      <c r="U211" s="386"/>
      <c r="V211" s="386"/>
      <c r="W211" s="386"/>
      <c r="X211" s="386"/>
      <c r="Y211" s="386"/>
      <c r="Z211" s="386"/>
      <c r="AA211" s="386"/>
      <c r="AB211" s="386"/>
      <c r="AC211" s="386"/>
      <c r="AD211" s="379"/>
      <c r="AE211" s="7"/>
      <c r="AF211" s="372"/>
      <c r="AG211" s="386"/>
      <c r="AH211" s="386"/>
      <c r="AI211" s="386"/>
      <c r="AJ211" s="386"/>
      <c r="AK211" s="386"/>
      <c r="AL211" s="386"/>
      <c r="AM211" s="386"/>
      <c r="AN211" s="386"/>
      <c r="AO211" s="386"/>
      <c r="AP211" s="386"/>
      <c r="AQ211" s="379"/>
      <c r="AR211" s="7"/>
      <c r="AS211" s="372"/>
      <c r="AT211" s="386"/>
      <c r="AU211" s="386"/>
      <c r="AV211" s="386"/>
      <c r="AW211" s="386"/>
      <c r="AX211" s="386"/>
      <c r="AY211" s="386"/>
      <c r="AZ211" s="386"/>
      <c r="BA211" s="386"/>
      <c r="BB211" s="386"/>
      <c r="BC211" s="386"/>
      <c r="BD211" s="379"/>
    </row>
    <row r="212" spans="1:56" ht="23" x14ac:dyDescent="0.35">
      <c r="B212" s="57"/>
      <c r="C212" s="37"/>
      <c r="E212" s="46" t="s">
        <v>200</v>
      </c>
      <c r="F212" s="325"/>
      <c r="G212" s="326"/>
      <c r="H212" s="326"/>
      <c r="I212" s="326"/>
      <c r="J212" s="326"/>
      <c r="K212" s="326"/>
      <c r="L212" s="326"/>
      <c r="M212" s="326"/>
      <c r="N212" s="326"/>
      <c r="O212" s="326"/>
      <c r="P212" s="326"/>
      <c r="Q212" s="9"/>
      <c r="R212" s="7"/>
      <c r="S212" s="325"/>
      <c r="T212" s="326"/>
      <c r="U212" s="326"/>
      <c r="V212" s="326"/>
      <c r="W212" s="326"/>
      <c r="X212" s="326"/>
      <c r="Y212" s="326"/>
      <c r="Z212" s="326"/>
      <c r="AA212" s="326"/>
      <c r="AB212" s="326"/>
      <c r="AC212" s="326"/>
      <c r="AD212" s="9"/>
      <c r="AE212" s="7"/>
      <c r="AF212" s="325"/>
      <c r="AG212" s="326"/>
      <c r="AH212" s="326"/>
      <c r="AI212" s="326"/>
      <c r="AJ212" s="326"/>
      <c r="AK212" s="326"/>
      <c r="AL212" s="326"/>
      <c r="AM212" s="326"/>
      <c r="AN212" s="326"/>
      <c r="AO212" s="326"/>
      <c r="AP212" s="326"/>
      <c r="AQ212" s="9"/>
      <c r="AR212" s="7"/>
      <c r="AS212" s="325"/>
      <c r="AT212" s="326"/>
      <c r="AU212" s="326"/>
      <c r="AV212" s="326"/>
      <c r="AW212" s="326"/>
      <c r="AX212" s="326"/>
      <c r="AY212" s="326"/>
      <c r="AZ212" s="326"/>
      <c r="BA212" s="326"/>
      <c r="BB212" s="326"/>
      <c r="BC212" s="326"/>
      <c r="BD212" s="9"/>
    </row>
    <row r="213" spans="1:56" ht="23" x14ac:dyDescent="0.35">
      <c r="B213" s="57"/>
      <c r="C213" s="37"/>
      <c r="E213" s="262" t="s">
        <v>202</v>
      </c>
      <c r="F213" s="375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380"/>
      <c r="R213" s="7"/>
      <c r="S213" s="375"/>
      <c r="T213" s="19"/>
      <c r="U213" s="19"/>
      <c r="V213" s="19"/>
      <c r="W213" s="19"/>
      <c r="X213" s="19"/>
      <c r="Y213" s="19"/>
      <c r="Z213" s="19"/>
      <c r="AA213" s="19"/>
      <c r="AB213" s="19"/>
      <c r="AC213" s="19"/>
      <c r="AD213" s="380"/>
      <c r="AE213" s="7"/>
      <c r="AF213" s="375"/>
      <c r="AG213" s="19"/>
      <c r="AH213" s="19"/>
      <c r="AI213" s="19"/>
      <c r="AJ213" s="19"/>
      <c r="AK213" s="19"/>
      <c r="AL213" s="19"/>
      <c r="AM213" s="19"/>
      <c r="AN213" s="19"/>
      <c r="AO213" s="19"/>
      <c r="AP213" s="19"/>
      <c r="AQ213" s="380"/>
      <c r="AR213" s="7"/>
      <c r="AS213" s="375"/>
      <c r="AT213" s="19"/>
      <c r="AU213" s="19"/>
      <c r="AV213" s="19"/>
      <c r="AW213" s="19"/>
      <c r="AX213" s="19"/>
      <c r="AY213" s="19"/>
      <c r="AZ213" s="19"/>
      <c r="BA213" s="19"/>
      <c r="BB213" s="19"/>
      <c r="BC213" s="19"/>
      <c r="BD213" s="380"/>
    </row>
    <row r="214" spans="1:56" ht="23" x14ac:dyDescent="0.35">
      <c r="A214" s="37" t="s">
        <v>53</v>
      </c>
      <c r="B214" s="37" t="s">
        <v>175</v>
      </c>
      <c r="C214" s="37">
        <v>153</v>
      </c>
      <c r="E214" s="47" t="s">
        <v>308</v>
      </c>
      <c r="F214" s="374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81"/>
      <c r="R214" s="7"/>
      <c r="S214" s="390"/>
      <c r="T214" s="391"/>
      <c r="U214" s="391"/>
      <c r="V214" s="391"/>
      <c r="W214" s="391"/>
      <c r="X214" s="391"/>
      <c r="Y214" s="391"/>
      <c r="Z214" s="391"/>
      <c r="AA214" s="391"/>
      <c r="AB214" s="391"/>
      <c r="AC214" s="391"/>
      <c r="AD214" s="392"/>
      <c r="AE214" s="7"/>
      <c r="AF214" s="374"/>
      <c r="AG214" s="39"/>
      <c r="AH214" s="39"/>
      <c r="AI214" s="39"/>
      <c r="AJ214" s="39"/>
      <c r="AK214" s="39"/>
      <c r="AL214" s="39"/>
      <c r="AM214" s="39"/>
      <c r="AN214" s="39"/>
      <c r="AO214" s="39"/>
      <c r="AP214" s="39"/>
      <c r="AQ214" s="381"/>
      <c r="AR214" s="7"/>
      <c r="AS214" s="374"/>
      <c r="AT214" s="39"/>
      <c r="AU214" s="39"/>
      <c r="AV214" s="39"/>
      <c r="AW214" s="39"/>
      <c r="AX214" s="39"/>
      <c r="AY214" s="39"/>
      <c r="AZ214" s="39"/>
      <c r="BA214" s="39"/>
      <c r="BB214" s="39"/>
      <c r="BC214" s="39"/>
      <c r="BD214" s="381"/>
    </row>
    <row r="215" spans="1:56" ht="23" x14ac:dyDescent="0.35">
      <c r="B215" s="58"/>
      <c r="C215" s="37"/>
      <c r="E215" s="71" t="s">
        <v>370</v>
      </c>
      <c r="F215" s="375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380"/>
      <c r="R215" s="7"/>
      <c r="S215" s="375"/>
      <c r="T215" s="19"/>
      <c r="U215" s="19"/>
      <c r="V215" s="19"/>
      <c r="W215" s="19"/>
      <c r="X215" s="19"/>
      <c r="Y215" s="19"/>
      <c r="Z215" s="19"/>
      <c r="AA215" s="19"/>
      <c r="AB215" s="19"/>
      <c r="AC215" s="19"/>
      <c r="AD215" s="380"/>
      <c r="AE215" s="7"/>
      <c r="AF215" s="375"/>
      <c r="AG215" s="19"/>
      <c r="AH215" s="19"/>
      <c r="AI215" s="19"/>
      <c r="AJ215" s="19"/>
      <c r="AK215" s="19"/>
      <c r="AL215" s="19"/>
      <c r="AM215" s="19"/>
      <c r="AN215" s="19"/>
      <c r="AO215" s="19"/>
      <c r="AP215" s="19"/>
      <c r="AQ215" s="380"/>
      <c r="AR215" s="7"/>
      <c r="AS215" s="375"/>
      <c r="AT215" s="19"/>
      <c r="AU215" s="19"/>
      <c r="AV215" s="19"/>
      <c r="AW215" s="19"/>
      <c r="AX215" s="19"/>
      <c r="AY215" s="19"/>
      <c r="AZ215" s="19"/>
      <c r="BA215" s="19"/>
      <c r="BB215" s="19"/>
      <c r="BC215" s="19"/>
      <c r="BD215" s="380"/>
    </row>
    <row r="216" spans="1:56" ht="23" x14ac:dyDescent="0.35">
      <c r="A216" s="37" t="s">
        <v>53</v>
      </c>
      <c r="B216" s="37" t="s">
        <v>176</v>
      </c>
      <c r="C216" s="37">
        <v>154</v>
      </c>
      <c r="E216" s="72" t="s">
        <v>206</v>
      </c>
      <c r="F216" s="390"/>
      <c r="G216" s="391"/>
      <c r="H216" s="391"/>
      <c r="I216" s="391"/>
      <c r="J216" s="391"/>
      <c r="K216" s="391"/>
      <c r="L216" s="391"/>
      <c r="M216" s="391"/>
      <c r="N216" s="391"/>
      <c r="O216" s="391"/>
      <c r="P216" s="391"/>
      <c r="Q216" s="392"/>
      <c r="R216" s="7"/>
      <c r="S216" s="390"/>
      <c r="T216" s="391"/>
      <c r="U216" s="391"/>
      <c r="V216" s="391"/>
      <c r="W216" s="391"/>
      <c r="X216" s="391"/>
      <c r="Y216" s="391"/>
      <c r="Z216" s="391"/>
      <c r="AA216" s="391"/>
      <c r="AB216" s="391"/>
      <c r="AC216" s="391"/>
      <c r="AD216" s="392"/>
      <c r="AE216" s="7"/>
      <c r="AF216" s="390"/>
      <c r="AG216" s="391"/>
      <c r="AH216" s="391"/>
      <c r="AI216" s="391"/>
      <c r="AJ216" s="391"/>
      <c r="AK216" s="391"/>
      <c r="AL216" s="391"/>
      <c r="AM216" s="391"/>
      <c r="AN216" s="391"/>
      <c r="AO216" s="391"/>
      <c r="AP216" s="391"/>
      <c r="AQ216" s="392"/>
      <c r="AR216" s="7"/>
      <c r="AS216" s="390"/>
      <c r="AT216" s="391"/>
      <c r="AU216" s="391"/>
      <c r="AV216" s="391"/>
      <c r="AW216" s="391"/>
      <c r="AX216" s="391"/>
      <c r="AY216" s="391"/>
      <c r="AZ216" s="391"/>
      <c r="BA216" s="391"/>
      <c r="BB216" s="391"/>
      <c r="BC216" s="391"/>
      <c r="BD216" s="392"/>
    </row>
    <row r="217" spans="1:56" ht="23" x14ac:dyDescent="0.35">
      <c r="A217" s="37" t="s">
        <v>53</v>
      </c>
      <c r="B217" s="37" t="s">
        <v>177</v>
      </c>
      <c r="C217" s="37">
        <v>155</v>
      </c>
      <c r="E217" s="72" t="s">
        <v>207</v>
      </c>
      <c r="F217" s="374"/>
      <c r="G217" s="39"/>
      <c r="H217" s="39"/>
      <c r="I217" s="39"/>
      <c r="J217" s="39"/>
      <c r="K217" s="39"/>
      <c r="L217" s="39"/>
      <c r="M217" s="39"/>
      <c r="N217" s="39"/>
      <c r="O217" s="39"/>
      <c r="P217" s="39"/>
      <c r="Q217" s="381"/>
      <c r="R217" s="7"/>
      <c r="S217" s="374"/>
      <c r="T217" s="39"/>
      <c r="U217" s="39"/>
      <c r="V217" s="39"/>
      <c r="W217" s="39"/>
      <c r="X217" s="39"/>
      <c r="Y217" s="39"/>
      <c r="Z217" s="39"/>
      <c r="AA217" s="39"/>
      <c r="AB217" s="39"/>
      <c r="AC217" s="39"/>
      <c r="AD217" s="381"/>
      <c r="AE217" s="7"/>
      <c r="AF217" s="374"/>
      <c r="AG217" s="39"/>
      <c r="AH217" s="39"/>
      <c r="AI217" s="39"/>
      <c r="AJ217" s="39"/>
      <c r="AK217" s="39"/>
      <c r="AL217" s="39"/>
      <c r="AM217" s="39"/>
      <c r="AN217" s="39"/>
      <c r="AO217" s="39"/>
      <c r="AP217" s="39"/>
      <c r="AQ217" s="381"/>
      <c r="AR217" s="7"/>
      <c r="AS217" s="374"/>
      <c r="AT217" s="39"/>
      <c r="AU217" s="39"/>
      <c r="AV217" s="39"/>
      <c r="AW217" s="39"/>
      <c r="AX217" s="39"/>
      <c r="AY217" s="39"/>
      <c r="AZ217" s="39"/>
      <c r="BA217" s="39"/>
      <c r="BB217" s="39"/>
      <c r="BC217" s="39"/>
      <c r="BD217" s="381"/>
    </row>
    <row r="218" spans="1:56" ht="23" x14ac:dyDescent="0.35">
      <c r="A218" s="37" t="s">
        <v>53</v>
      </c>
      <c r="B218" s="37" t="s">
        <v>178</v>
      </c>
      <c r="C218" s="37">
        <v>156</v>
      </c>
      <c r="E218" s="72" t="s">
        <v>208</v>
      </c>
      <c r="F218" s="390"/>
      <c r="G218" s="391"/>
      <c r="H218" s="391"/>
      <c r="I218" s="391"/>
      <c r="J218" s="391"/>
      <c r="K218" s="391"/>
      <c r="L218" s="391"/>
      <c r="M218" s="391"/>
      <c r="N218" s="391"/>
      <c r="O218" s="391"/>
      <c r="P218" s="391"/>
      <c r="Q218" s="392"/>
      <c r="R218" s="7"/>
      <c r="S218" s="390"/>
      <c r="T218" s="391"/>
      <c r="U218" s="391"/>
      <c r="V218" s="391"/>
      <c r="W218" s="391"/>
      <c r="X218" s="391"/>
      <c r="Y218" s="391"/>
      <c r="Z218" s="391"/>
      <c r="AA218" s="391"/>
      <c r="AB218" s="391"/>
      <c r="AC218" s="391"/>
      <c r="AD218" s="392"/>
      <c r="AE218" s="7"/>
      <c r="AF218" s="390"/>
      <c r="AG218" s="391"/>
      <c r="AH218" s="391"/>
      <c r="AI218" s="391"/>
      <c r="AJ218" s="391"/>
      <c r="AK218" s="391"/>
      <c r="AL218" s="391"/>
      <c r="AM218" s="391"/>
      <c r="AN218" s="391"/>
      <c r="AO218" s="391"/>
      <c r="AP218" s="391"/>
      <c r="AQ218" s="392"/>
      <c r="AR218" s="7"/>
      <c r="AS218" s="390"/>
      <c r="AT218" s="391"/>
      <c r="AU218" s="391"/>
      <c r="AV218" s="391"/>
      <c r="AW218" s="391"/>
      <c r="AX218" s="391"/>
      <c r="AY218" s="391"/>
      <c r="AZ218" s="391"/>
      <c r="BA218" s="391"/>
      <c r="BB218" s="391"/>
      <c r="BC218" s="391"/>
      <c r="BD218" s="392"/>
    </row>
    <row r="219" spans="1:56" ht="23" x14ac:dyDescent="0.35">
      <c r="A219" s="37" t="s">
        <v>53</v>
      </c>
      <c r="B219" s="37" t="s">
        <v>179</v>
      </c>
      <c r="C219" s="37">
        <v>157</v>
      </c>
      <c r="E219" s="72" t="s">
        <v>209</v>
      </c>
      <c r="F219" s="390"/>
      <c r="G219" s="391"/>
      <c r="H219" s="391"/>
      <c r="I219" s="391"/>
      <c r="J219" s="391"/>
      <c r="K219" s="391"/>
      <c r="L219" s="391"/>
      <c r="M219" s="391"/>
      <c r="N219" s="391"/>
      <c r="O219" s="391"/>
      <c r="P219" s="391"/>
      <c r="Q219" s="392"/>
      <c r="R219" s="7"/>
      <c r="S219" s="390"/>
      <c r="T219" s="391"/>
      <c r="U219" s="391"/>
      <c r="V219" s="391"/>
      <c r="W219" s="391"/>
      <c r="X219" s="391"/>
      <c r="Y219" s="391"/>
      <c r="Z219" s="391"/>
      <c r="AA219" s="391"/>
      <c r="AB219" s="391"/>
      <c r="AC219" s="391"/>
      <c r="AD219" s="392"/>
      <c r="AE219" s="7"/>
      <c r="AF219" s="390"/>
      <c r="AG219" s="391"/>
      <c r="AH219" s="391"/>
      <c r="AI219" s="391"/>
      <c r="AJ219" s="391"/>
      <c r="AK219" s="391"/>
      <c r="AL219" s="391"/>
      <c r="AM219" s="391"/>
      <c r="AN219" s="391"/>
      <c r="AO219" s="391"/>
      <c r="AP219" s="391"/>
      <c r="AQ219" s="392"/>
      <c r="AR219" s="7"/>
      <c r="AS219" s="390"/>
      <c r="AT219" s="391"/>
      <c r="AU219" s="391"/>
      <c r="AV219" s="391"/>
      <c r="AW219" s="391"/>
      <c r="AX219" s="391"/>
      <c r="AY219" s="391"/>
      <c r="AZ219" s="391"/>
      <c r="BA219" s="391"/>
      <c r="BB219" s="391"/>
      <c r="BC219" s="391"/>
      <c r="BD219" s="392"/>
    </row>
    <row r="220" spans="1:56" ht="23" x14ac:dyDescent="0.35">
      <c r="A220" s="37" t="s">
        <v>53</v>
      </c>
      <c r="B220" s="37" t="s">
        <v>180</v>
      </c>
      <c r="C220" s="37">
        <v>158</v>
      </c>
      <c r="E220" s="72" t="s">
        <v>210</v>
      </c>
      <c r="F220" s="390"/>
      <c r="G220" s="391"/>
      <c r="H220" s="391"/>
      <c r="I220" s="391"/>
      <c r="J220" s="391"/>
      <c r="K220" s="391"/>
      <c r="L220" s="391"/>
      <c r="M220" s="391"/>
      <c r="N220" s="391"/>
      <c r="O220" s="391"/>
      <c r="P220" s="391"/>
      <c r="Q220" s="392"/>
      <c r="R220" s="7"/>
      <c r="S220" s="390"/>
      <c r="T220" s="391"/>
      <c r="U220" s="391"/>
      <c r="V220" s="391"/>
      <c r="W220" s="391"/>
      <c r="X220" s="391"/>
      <c r="Y220" s="391"/>
      <c r="Z220" s="391"/>
      <c r="AA220" s="391"/>
      <c r="AB220" s="391"/>
      <c r="AC220" s="391"/>
      <c r="AD220" s="392"/>
      <c r="AE220" s="7"/>
      <c r="AF220" s="390"/>
      <c r="AG220" s="391"/>
      <c r="AH220" s="391"/>
      <c r="AI220" s="391"/>
      <c r="AJ220" s="391"/>
      <c r="AK220" s="391"/>
      <c r="AL220" s="391"/>
      <c r="AM220" s="391"/>
      <c r="AN220" s="391"/>
      <c r="AO220" s="391"/>
      <c r="AP220" s="391"/>
      <c r="AQ220" s="392"/>
      <c r="AR220" s="7"/>
      <c r="AS220" s="390"/>
      <c r="AT220" s="391"/>
      <c r="AU220" s="391"/>
      <c r="AV220" s="391"/>
      <c r="AW220" s="391"/>
      <c r="AX220" s="391"/>
      <c r="AY220" s="391"/>
      <c r="AZ220" s="391"/>
      <c r="BA220" s="391"/>
      <c r="BB220" s="391"/>
      <c r="BC220" s="391"/>
      <c r="BD220" s="392"/>
    </row>
    <row r="221" spans="1:56" ht="23" x14ac:dyDescent="0.35">
      <c r="A221" s="37" t="s">
        <v>53</v>
      </c>
      <c r="B221" s="37" t="s">
        <v>181</v>
      </c>
      <c r="C221" s="37">
        <v>159</v>
      </c>
      <c r="E221" s="72" t="s">
        <v>211</v>
      </c>
      <c r="F221" s="390"/>
      <c r="G221" s="391"/>
      <c r="H221" s="391"/>
      <c r="I221" s="391"/>
      <c r="J221" s="391"/>
      <c r="K221" s="391"/>
      <c r="L221" s="391"/>
      <c r="M221" s="391"/>
      <c r="N221" s="391"/>
      <c r="O221" s="391"/>
      <c r="P221" s="391"/>
      <c r="Q221" s="392"/>
      <c r="R221" s="7"/>
      <c r="S221" s="390"/>
      <c r="T221" s="391"/>
      <c r="U221" s="391"/>
      <c r="V221" s="391"/>
      <c r="W221" s="391"/>
      <c r="X221" s="391"/>
      <c r="Y221" s="391"/>
      <c r="Z221" s="391"/>
      <c r="AA221" s="391"/>
      <c r="AB221" s="391"/>
      <c r="AC221" s="391"/>
      <c r="AD221" s="392"/>
      <c r="AE221" s="7"/>
      <c r="AF221" s="390"/>
      <c r="AG221" s="391"/>
      <c r="AH221" s="391"/>
      <c r="AI221" s="391"/>
      <c r="AJ221" s="391"/>
      <c r="AK221" s="391"/>
      <c r="AL221" s="391"/>
      <c r="AM221" s="391"/>
      <c r="AN221" s="391"/>
      <c r="AO221" s="391"/>
      <c r="AP221" s="391"/>
      <c r="AQ221" s="392"/>
      <c r="AR221" s="7"/>
      <c r="AS221" s="390"/>
      <c r="AT221" s="391"/>
      <c r="AU221" s="391"/>
      <c r="AV221" s="391"/>
      <c r="AW221" s="391"/>
      <c r="AX221" s="391"/>
      <c r="AY221" s="391"/>
      <c r="AZ221" s="391"/>
      <c r="BA221" s="391"/>
      <c r="BB221" s="391"/>
      <c r="BC221" s="391"/>
      <c r="BD221" s="392"/>
    </row>
    <row r="222" spans="1:56" ht="23" x14ac:dyDescent="0.35">
      <c r="A222" s="37" t="s">
        <v>53</v>
      </c>
      <c r="B222" s="37" t="s">
        <v>182</v>
      </c>
      <c r="C222" s="37">
        <v>160</v>
      </c>
      <c r="E222" s="72" t="s">
        <v>212</v>
      </c>
      <c r="F222" s="390"/>
      <c r="G222" s="391"/>
      <c r="H222" s="391"/>
      <c r="I222" s="391"/>
      <c r="J222" s="391"/>
      <c r="K222" s="391"/>
      <c r="L222" s="391"/>
      <c r="M222" s="391"/>
      <c r="N222" s="391"/>
      <c r="O222" s="391"/>
      <c r="P222" s="391"/>
      <c r="Q222" s="392"/>
      <c r="R222" s="7"/>
      <c r="S222" s="390"/>
      <c r="T222" s="391"/>
      <c r="U222" s="391"/>
      <c r="V222" s="391"/>
      <c r="W222" s="391"/>
      <c r="X222" s="391"/>
      <c r="Y222" s="391"/>
      <c r="Z222" s="391"/>
      <c r="AA222" s="391"/>
      <c r="AB222" s="391"/>
      <c r="AC222" s="391"/>
      <c r="AD222" s="392"/>
      <c r="AE222" s="7"/>
      <c r="AF222" s="390"/>
      <c r="AG222" s="391"/>
      <c r="AH222" s="391"/>
      <c r="AI222" s="391"/>
      <c r="AJ222" s="391"/>
      <c r="AK222" s="391"/>
      <c r="AL222" s="391"/>
      <c r="AM222" s="391"/>
      <c r="AN222" s="391"/>
      <c r="AO222" s="391"/>
      <c r="AP222" s="391"/>
      <c r="AQ222" s="392"/>
      <c r="AR222" s="7"/>
      <c r="AS222" s="390"/>
      <c r="AT222" s="391"/>
      <c r="AU222" s="391"/>
      <c r="AV222" s="391"/>
      <c r="AW222" s="391"/>
      <c r="AX222" s="391"/>
      <c r="AY222" s="391"/>
      <c r="AZ222" s="391"/>
      <c r="BA222" s="391"/>
      <c r="BB222" s="391"/>
      <c r="BC222" s="391"/>
      <c r="BD222" s="392"/>
    </row>
    <row r="223" spans="1:56" ht="23" x14ac:dyDescent="0.35">
      <c r="A223" s="37" t="s">
        <v>53</v>
      </c>
      <c r="B223" s="37" t="s">
        <v>183</v>
      </c>
      <c r="C223" s="37">
        <v>161</v>
      </c>
      <c r="E223" s="47" t="s">
        <v>213</v>
      </c>
      <c r="F223" s="374"/>
      <c r="G223" s="39"/>
      <c r="H223" s="39"/>
      <c r="I223" s="39"/>
      <c r="J223" s="39"/>
      <c r="K223" s="39"/>
      <c r="L223" s="39"/>
      <c r="M223" s="39"/>
      <c r="N223" s="39"/>
      <c r="O223" s="39"/>
      <c r="P223" s="39"/>
      <c r="Q223" s="381"/>
      <c r="R223" s="7"/>
      <c r="S223" s="374"/>
      <c r="T223" s="39"/>
      <c r="U223" s="39"/>
      <c r="V223" s="39"/>
      <c r="W223" s="39"/>
      <c r="X223" s="39"/>
      <c r="Y223" s="39"/>
      <c r="Z223" s="39"/>
      <c r="AA223" s="39"/>
      <c r="AB223" s="39"/>
      <c r="AC223" s="39"/>
      <c r="AD223" s="381"/>
      <c r="AE223" s="7"/>
      <c r="AF223" s="374"/>
      <c r="AG223" s="39"/>
      <c r="AH223" s="39"/>
      <c r="AI223" s="39"/>
      <c r="AJ223" s="39"/>
      <c r="AK223" s="39"/>
      <c r="AL223" s="39"/>
      <c r="AM223" s="39"/>
      <c r="AN223" s="39"/>
      <c r="AO223" s="39"/>
      <c r="AP223" s="39"/>
      <c r="AQ223" s="381"/>
      <c r="AR223" s="7"/>
      <c r="AS223" s="374"/>
      <c r="AT223" s="39"/>
      <c r="AU223" s="39"/>
      <c r="AV223" s="39"/>
      <c r="AW223" s="39"/>
      <c r="AX223" s="39"/>
      <c r="AY223" s="39"/>
      <c r="AZ223" s="39"/>
      <c r="BA223" s="39"/>
      <c r="BB223" s="39"/>
      <c r="BC223" s="39"/>
      <c r="BD223" s="381"/>
    </row>
    <row r="224" spans="1:56" ht="23" x14ac:dyDescent="0.35">
      <c r="A224" s="37" t="s">
        <v>53</v>
      </c>
      <c r="B224" s="37" t="s">
        <v>184</v>
      </c>
      <c r="C224" s="37">
        <v>162</v>
      </c>
      <c r="E224" s="267" t="s">
        <v>214</v>
      </c>
      <c r="F224" s="374"/>
      <c r="G224" s="39"/>
      <c r="H224" s="39"/>
      <c r="I224" s="39"/>
      <c r="J224" s="39"/>
      <c r="K224" s="39"/>
      <c r="L224" s="39"/>
      <c r="M224" s="39"/>
      <c r="N224" s="39"/>
      <c r="O224" s="39"/>
      <c r="P224" s="39"/>
      <c r="Q224" s="381"/>
      <c r="R224" s="7"/>
      <c r="S224" s="390"/>
      <c r="T224" s="391"/>
      <c r="U224" s="391"/>
      <c r="V224" s="391"/>
      <c r="W224" s="391"/>
      <c r="X224" s="391"/>
      <c r="Y224" s="391"/>
      <c r="Z224" s="391"/>
      <c r="AA224" s="391"/>
      <c r="AB224" s="391"/>
      <c r="AC224" s="391"/>
      <c r="AD224" s="392"/>
      <c r="AE224" s="7"/>
      <c r="AF224" s="374"/>
      <c r="AG224" s="39"/>
      <c r="AH224" s="39"/>
      <c r="AI224" s="39"/>
      <c r="AJ224" s="39"/>
      <c r="AK224" s="39"/>
      <c r="AL224" s="39"/>
      <c r="AM224" s="39"/>
      <c r="AN224" s="39"/>
      <c r="AO224" s="39"/>
      <c r="AP224" s="39"/>
      <c r="AQ224" s="381"/>
      <c r="AR224" s="7"/>
      <c r="AS224" s="374"/>
      <c r="AT224" s="39"/>
      <c r="AU224" s="39"/>
      <c r="AV224" s="39"/>
      <c r="AW224" s="39"/>
      <c r="AX224" s="39"/>
      <c r="AY224" s="39"/>
      <c r="AZ224" s="39"/>
      <c r="BA224" s="39"/>
      <c r="BB224" s="39"/>
      <c r="BC224" s="39"/>
      <c r="BD224" s="381"/>
    </row>
    <row r="225" spans="1:56" ht="23" x14ac:dyDescent="0.35">
      <c r="A225" s="37" t="s">
        <v>53</v>
      </c>
      <c r="B225" s="37" t="s">
        <v>185</v>
      </c>
      <c r="C225" s="37">
        <v>163</v>
      </c>
      <c r="E225" s="267" t="s">
        <v>215</v>
      </c>
      <c r="F225" s="374"/>
      <c r="G225" s="39"/>
      <c r="H225" s="39"/>
      <c r="I225" s="39"/>
      <c r="J225" s="39"/>
      <c r="K225" s="39"/>
      <c r="L225" s="39"/>
      <c r="M225" s="39"/>
      <c r="N225" s="39"/>
      <c r="O225" s="39"/>
      <c r="P225" s="39"/>
      <c r="Q225" s="381"/>
      <c r="R225" s="7"/>
      <c r="S225" s="374"/>
      <c r="T225" s="39"/>
      <c r="U225" s="39"/>
      <c r="V225" s="39"/>
      <c r="W225" s="39"/>
      <c r="X225" s="39"/>
      <c r="Y225" s="39"/>
      <c r="Z225" s="39"/>
      <c r="AA225" s="39"/>
      <c r="AB225" s="39"/>
      <c r="AC225" s="39"/>
      <c r="AD225" s="381"/>
      <c r="AE225" s="7"/>
      <c r="AF225" s="374"/>
      <c r="AG225" s="39"/>
      <c r="AH225" s="39"/>
      <c r="AI225" s="39"/>
      <c r="AJ225" s="39"/>
      <c r="AK225" s="39"/>
      <c r="AL225" s="39"/>
      <c r="AM225" s="39"/>
      <c r="AN225" s="39"/>
      <c r="AO225" s="39"/>
      <c r="AP225" s="39"/>
      <c r="AQ225" s="381"/>
      <c r="AR225" s="7"/>
      <c r="AS225" s="374"/>
      <c r="AT225" s="39"/>
      <c r="AU225" s="39"/>
      <c r="AV225" s="39"/>
      <c r="AW225" s="39"/>
      <c r="AX225" s="39"/>
      <c r="AY225" s="39"/>
      <c r="AZ225" s="39"/>
      <c r="BA225" s="39"/>
      <c r="BB225" s="39"/>
      <c r="BC225" s="39"/>
      <c r="BD225" s="381"/>
    </row>
    <row r="226" spans="1:56" ht="23" x14ac:dyDescent="0.35">
      <c r="B226" s="37"/>
      <c r="C226" s="37"/>
      <c r="E226" s="46" t="s">
        <v>217</v>
      </c>
      <c r="F226" s="327"/>
      <c r="G226" s="326"/>
      <c r="H226" s="326"/>
      <c r="I226" s="326"/>
      <c r="J226" s="326"/>
      <c r="K226" s="326"/>
      <c r="L226" s="326"/>
      <c r="M226" s="326"/>
      <c r="N226" s="326"/>
      <c r="O226" s="326"/>
      <c r="P226" s="326"/>
      <c r="Q226" s="9"/>
      <c r="R226" s="7"/>
      <c r="S226" s="327"/>
      <c r="T226" s="326"/>
      <c r="U226" s="326"/>
      <c r="V226" s="326"/>
      <c r="W226" s="326"/>
      <c r="X226" s="326"/>
      <c r="Y226" s="326"/>
      <c r="Z226" s="326"/>
      <c r="AA226" s="326"/>
      <c r="AB226" s="326"/>
      <c r="AC226" s="326"/>
      <c r="AD226" s="9"/>
      <c r="AE226" s="7"/>
      <c r="AF226" s="327"/>
      <c r="AG226" s="326"/>
      <c r="AH226" s="326"/>
      <c r="AI226" s="326"/>
      <c r="AJ226" s="326"/>
      <c r="AK226" s="326"/>
      <c r="AL226" s="326"/>
      <c r="AM226" s="326"/>
      <c r="AN226" s="326"/>
      <c r="AO226" s="326"/>
      <c r="AP226" s="326"/>
      <c r="AQ226" s="9"/>
      <c r="AR226" s="7"/>
      <c r="AS226" s="327"/>
      <c r="AT226" s="326"/>
      <c r="AU226" s="326"/>
      <c r="AV226" s="326"/>
      <c r="AW226" s="326"/>
      <c r="AX226" s="326"/>
      <c r="AY226" s="326"/>
      <c r="AZ226" s="326"/>
      <c r="BA226" s="326"/>
      <c r="BB226" s="326"/>
      <c r="BC226" s="326"/>
      <c r="BD226" s="9"/>
    </row>
    <row r="227" spans="1:56" ht="23" x14ac:dyDescent="0.35">
      <c r="A227" s="37" t="s">
        <v>53</v>
      </c>
      <c r="B227" s="37" t="s">
        <v>186</v>
      </c>
      <c r="C227" s="37">
        <v>164</v>
      </c>
      <c r="E227" s="69" t="s">
        <v>218</v>
      </c>
      <c r="F227" s="42"/>
      <c r="G227" s="39"/>
      <c r="H227" s="39"/>
      <c r="I227" s="39"/>
      <c r="J227" s="39"/>
      <c r="K227" s="39"/>
      <c r="L227" s="39"/>
      <c r="M227" s="39"/>
      <c r="N227" s="39"/>
      <c r="O227" s="39"/>
      <c r="P227" s="39"/>
      <c r="Q227" s="381"/>
      <c r="R227" s="7"/>
      <c r="S227" s="393"/>
      <c r="T227" s="391"/>
      <c r="U227" s="391"/>
      <c r="V227" s="391"/>
      <c r="W227" s="391"/>
      <c r="X227" s="391"/>
      <c r="Y227" s="391"/>
      <c r="Z227" s="391"/>
      <c r="AA227" s="391"/>
      <c r="AB227" s="391"/>
      <c r="AC227" s="391"/>
      <c r="AD227" s="392"/>
      <c r="AE227" s="7"/>
      <c r="AF227" s="42"/>
      <c r="AG227" s="39"/>
      <c r="AH227" s="39"/>
      <c r="AI227" s="39"/>
      <c r="AJ227" s="39"/>
      <c r="AK227" s="39"/>
      <c r="AL227" s="39"/>
      <c r="AM227" s="39"/>
      <c r="AN227" s="39"/>
      <c r="AO227" s="39"/>
      <c r="AP227" s="39"/>
      <c r="AQ227" s="381"/>
      <c r="AR227" s="7"/>
      <c r="AS227" s="42"/>
      <c r="AT227" s="39"/>
      <c r="AU227" s="39"/>
      <c r="AV227" s="39"/>
      <c r="AW227" s="39"/>
      <c r="AX227" s="39"/>
      <c r="AY227" s="39"/>
      <c r="AZ227" s="39"/>
      <c r="BA227" s="39"/>
      <c r="BB227" s="39"/>
      <c r="BC227" s="39"/>
      <c r="BD227" s="381"/>
    </row>
    <row r="228" spans="1:56" ht="23" x14ac:dyDescent="0.35">
      <c r="A228" s="37" t="s">
        <v>53</v>
      </c>
      <c r="B228" s="37" t="s">
        <v>187</v>
      </c>
      <c r="C228" s="37">
        <v>165</v>
      </c>
      <c r="E228" s="69" t="s">
        <v>319</v>
      </c>
      <c r="F228" s="390"/>
      <c r="G228" s="391"/>
      <c r="H228" s="391"/>
      <c r="I228" s="391"/>
      <c r="J228" s="391"/>
      <c r="K228" s="391"/>
      <c r="L228" s="391"/>
      <c r="M228" s="391"/>
      <c r="N228" s="391"/>
      <c r="O228" s="391"/>
      <c r="P228" s="391"/>
      <c r="Q228" s="392"/>
      <c r="S228" s="390"/>
      <c r="T228" s="391"/>
      <c r="U228" s="391"/>
      <c r="V228" s="391"/>
      <c r="W228" s="391"/>
      <c r="X228" s="391"/>
      <c r="Y228" s="391"/>
      <c r="Z228" s="391"/>
      <c r="AA228" s="391"/>
      <c r="AB228" s="391"/>
      <c r="AC228" s="391"/>
      <c r="AD228" s="392"/>
      <c r="AF228" s="390"/>
      <c r="AG228" s="391"/>
      <c r="AH228" s="391"/>
      <c r="AI228" s="391"/>
      <c r="AJ228" s="391"/>
      <c r="AK228" s="391"/>
      <c r="AL228" s="391"/>
      <c r="AM228" s="391"/>
      <c r="AN228" s="391"/>
      <c r="AO228" s="391"/>
      <c r="AP228" s="391"/>
      <c r="AQ228" s="392"/>
      <c r="AS228" s="390"/>
      <c r="AT228" s="391"/>
      <c r="AU228" s="391"/>
      <c r="AV228" s="391"/>
      <c r="AW228" s="391"/>
      <c r="AX228" s="391"/>
      <c r="AY228" s="391"/>
      <c r="AZ228" s="391"/>
      <c r="BA228" s="391"/>
      <c r="BB228" s="391"/>
      <c r="BC228" s="391"/>
      <c r="BD228" s="392"/>
    </row>
    <row r="229" spans="1:56" ht="23" x14ac:dyDescent="0.35">
      <c r="A229" s="37" t="s">
        <v>53</v>
      </c>
      <c r="B229" s="37" t="s">
        <v>188</v>
      </c>
      <c r="C229" s="37">
        <v>166</v>
      </c>
      <c r="E229" s="69" t="s">
        <v>220</v>
      </c>
      <c r="F229" s="390"/>
      <c r="G229" s="391"/>
      <c r="H229" s="391"/>
      <c r="I229" s="391"/>
      <c r="J229" s="391"/>
      <c r="K229" s="391"/>
      <c r="L229" s="391"/>
      <c r="M229" s="391"/>
      <c r="N229" s="391"/>
      <c r="O229" s="391"/>
      <c r="P229" s="391"/>
      <c r="Q229" s="392"/>
      <c r="R229" s="7"/>
      <c r="S229" s="374"/>
      <c r="T229" s="39"/>
      <c r="U229" s="39"/>
      <c r="V229" s="39"/>
      <c r="W229" s="39"/>
      <c r="X229" s="39"/>
      <c r="Y229" s="39"/>
      <c r="Z229" s="39"/>
      <c r="AA229" s="39"/>
      <c r="AB229" s="39"/>
      <c r="AC229" s="39"/>
      <c r="AD229" s="381"/>
      <c r="AE229" s="7"/>
      <c r="AF229" s="374"/>
      <c r="AG229" s="39"/>
      <c r="AH229" s="39"/>
      <c r="AI229" s="39"/>
      <c r="AJ229" s="39"/>
      <c r="AK229" s="39"/>
      <c r="AL229" s="39"/>
      <c r="AM229" s="39"/>
      <c r="AN229" s="39"/>
      <c r="AO229" s="39"/>
      <c r="AP229" s="39"/>
      <c r="AQ229" s="381"/>
      <c r="AR229" s="7"/>
      <c r="AS229" s="390"/>
      <c r="AT229" s="391"/>
      <c r="AU229" s="391"/>
      <c r="AV229" s="391"/>
      <c r="AW229" s="391"/>
      <c r="AX229" s="391"/>
      <c r="AY229" s="391"/>
      <c r="AZ229" s="391"/>
      <c r="BA229" s="391"/>
      <c r="BB229" s="391"/>
      <c r="BC229" s="391"/>
      <c r="BD229" s="392"/>
    </row>
    <row r="230" spans="1:56" ht="23" x14ac:dyDescent="0.35">
      <c r="B230" s="37"/>
      <c r="C230" s="37"/>
      <c r="E230" s="46" t="s">
        <v>222</v>
      </c>
      <c r="F230" s="327"/>
      <c r="G230" s="326"/>
      <c r="H230" s="326"/>
      <c r="I230" s="326"/>
      <c r="J230" s="326"/>
      <c r="K230" s="326"/>
      <c r="L230" s="326"/>
      <c r="M230" s="326"/>
      <c r="N230" s="326"/>
      <c r="O230" s="326"/>
      <c r="P230" s="326"/>
      <c r="Q230" s="9"/>
      <c r="R230" s="7"/>
      <c r="S230" s="327"/>
      <c r="T230" s="326"/>
      <c r="U230" s="326"/>
      <c r="V230" s="326"/>
      <c r="W230" s="326"/>
      <c r="X230" s="326"/>
      <c r="Y230" s="326"/>
      <c r="Z230" s="326"/>
      <c r="AA230" s="326"/>
      <c r="AB230" s="326"/>
      <c r="AC230" s="326"/>
      <c r="AD230" s="9"/>
      <c r="AE230" s="7"/>
      <c r="AF230" s="327"/>
      <c r="AG230" s="326"/>
      <c r="AH230" s="326"/>
      <c r="AI230" s="326"/>
      <c r="AJ230" s="326"/>
      <c r="AK230" s="326"/>
      <c r="AL230" s="326"/>
      <c r="AM230" s="326"/>
      <c r="AN230" s="326"/>
      <c r="AO230" s="326"/>
      <c r="AP230" s="326"/>
      <c r="AQ230" s="9"/>
      <c r="AR230" s="7"/>
      <c r="AS230" s="327"/>
      <c r="AT230" s="326"/>
      <c r="AU230" s="326"/>
      <c r="AV230" s="326"/>
      <c r="AW230" s="326"/>
      <c r="AX230" s="326"/>
      <c r="AY230" s="326"/>
      <c r="AZ230" s="326"/>
      <c r="BA230" s="326"/>
      <c r="BB230" s="326"/>
      <c r="BC230" s="326"/>
      <c r="BD230" s="9"/>
    </row>
    <row r="231" spans="1:56" ht="23" x14ac:dyDescent="0.35">
      <c r="A231" s="37" t="s">
        <v>53</v>
      </c>
      <c r="B231" s="37" t="s">
        <v>189</v>
      </c>
      <c r="C231" s="37">
        <v>167</v>
      </c>
      <c r="E231" s="69" t="s">
        <v>223</v>
      </c>
      <c r="F231" s="390"/>
      <c r="G231" s="391"/>
      <c r="H231" s="391"/>
      <c r="I231" s="391"/>
      <c r="J231" s="391"/>
      <c r="K231" s="391"/>
      <c r="L231" s="391"/>
      <c r="M231" s="391"/>
      <c r="N231" s="391"/>
      <c r="O231" s="391"/>
      <c r="P231" s="391"/>
      <c r="Q231" s="392"/>
      <c r="R231" s="7"/>
      <c r="S231" s="390"/>
      <c r="T231" s="391"/>
      <c r="U231" s="391"/>
      <c r="V231" s="391"/>
      <c r="W231" s="391"/>
      <c r="X231" s="391"/>
      <c r="Y231" s="391"/>
      <c r="Z231" s="391"/>
      <c r="AA231" s="391"/>
      <c r="AB231" s="391"/>
      <c r="AC231" s="391"/>
      <c r="AD231" s="392"/>
      <c r="AE231" s="7"/>
      <c r="AF231" s="390"/>
      <c r="AG231" s="391"/>
      <c r="AH231" s="391"/>
      <c r="AI231" s="391"/>
      <c r="AJ231" s="391"/>
      <c r="AK231" s="391"/>
      <c r="AL231" s="391"/>
      <c r="AM231" s="391"/>
      <c r="AN231" s="391"/>
      <c r="AO231" s="391"/>
      <c r="AP231" s="391"/>
      <c r="AQ231" s="392"/>
      <c r="AR231" s="7"/>
      <c r="AS231" s="390"/>
      <c r="AT231" s="391"/>
      <c r="AU231" s="391"/>
      <c r="AV231" s="391"/>
      <c r="AW231" s="391"/>
      <c r="AX231" s="391"/>
      <c r="AY231" s="391"/>
      <c r="AZ231" s="391"/>
      <c r="BA231" s="391"/>
      <c r="BB231" s="391"/>
      <c r="BC231" s="391"/>
      <c r="BD231" s="392"/>
    </row>
    <row r="232" spans="1:56" ht="23" x14ac:dyDescent="0.35">
      <c r="A232" s="37" t="s">
        <v>53</v>
      </c>
      <c r="B232" s="37" t="s">
        <v>190</v>
      </c>
      <c r="C232" s="37">
        <v>168</v>
      </c>
      <c r="E232" s="69" t="s">
        <v>224</v>
      </c>
      <c r="F232" s="390"/>
      <c r="G232" s="391"/>
      <c r="H232" s="391"/>
      <c r="I232" s="391"/>
      <c r="J232" s="391"/>
      <c r="K232" s="391"/>
      <c r="L232" s="391"/>
      <c r="M232" s="391"/>
      <c r="N232" s="391"/>
      <c r="O232" s="391"/>
      <c r="P232" s="391"/>
      <c r="Q232" s="392"/>
      <c r="R232" s="7"/>
      <c r="S232" s="390"/>
      <c r="T232" s="391"/>
      <c r="U232" s="391"/>
      <c r="V232" s="391"/>
      <c r="W232" s="391"/>
      <c r="X232" s="391"/>
      <c r="Y232" s="391"/>
      <c r="Z232" s="391"/>
      <c r="AA232" s="391"/>
      <c r="AB232" s="391"/>
      <c r="AC232" s="391"/>
      <c r="AD232" s="392"/>
      <c r="AE232" s="7"/>
      <c r="AF232" s="390"/>
      <c r="AG232" s="391"/>
      <c r="AH232" s="391"/>
      <c r="AI232" s="391"/>
      <c r="AJ232" s="391"/>
      <c r="AK232" s="391"/>
      <c r="AL232" s="391"/>
      <c r="AM232" s="391"/>
      <c r="AN232" s="391"/>
      <c r="AO232" s="391"/>
      <c r="AP232" s="391"/>
      <c r="AQ232" s="392"/>
      <c r="AR232" s="7"/>
      <c r="AS232" s="390"/>
      <c r="AT232" s="391"/>
      <c r="AU232" s="391"/>
      <c r="AV232" s="391"/>
      <c r="AW232" s="391"/>
      <c r="AX232" s="391"/>
      <c r="AY232" s="391"/>
      <c r="AZ232" s="391"/>
      <c r="BA232" s="391"/>
      <c r="BB232" s="391"/>
      <c r="BC232" s="391"/>
      <c r="BD232" s="392"/>
    </row>
    <row r="233" spans="1:56" ht="23" x14ac:dyDescent="0.35">
      <c r="A233" s="37" t="s">
        <v>53</v>
      </c>
      <c r="B233" s="37" t="s">
        <v>191</v>
      </c>
      <c r="C233" s="37">
        <v>169</v>
      </c>
      <c r="E233" s="69" t="s">
        <v>225</v>
      </c>
      <c r="F233" s="390"/>
      <c r="G233" s="391"/>
      <c r="H233" s="391"/>
      <c r="I233" s="391"/>
      <c r="J233" s="391"/>
      <c r="K233" s="391"/>
      <c r="L233" s="391"/>
      <c r="M233" s="391"/>
      <c r="N233" s="391"/>
      <c r="O233" s="391"/>
      <c r="P233" s="391"/>
      <c r="Q233" s="392"/>
      <c r="R233" s="7"/>
      <c r="S233" s="390"/>
      <c r="T233" s="391"/>
      <c r="U233" s="391"/>
      <c r="V233" s="391"/>
      <c r="W233" s="391"/>
      <c r="X233" s="391"/>
      <c r="Y233" s="391"/>
      <c r="Z233" s="391"/>
      <c r="AA233" s="391"/>
      <c r="AB233" s="391"/>
      <c r="AC233" s="391"/>
      <c r="AD233" s="392"/>
      <c r="AE233" s="7"/>
      <c r="AF233" s="390"/>
      <c r="AG233" s="391"/>
      <c r="AH233" s="391"/>
      <c r="AI233" s="391"/>
      <c r="AJ233" s="391"/>
      <c r="AK233" s="391"/>
      <c r="AL233" s="391"/>
      <c r="AM233" s="391"/>
      <c r="AN233" s="391"/>
      <c r="AO233" s="391"/>
      <c r="AP233" s="391"/>
      <c r="AQ233" s="392"/>
      <c r="AR233" s="7"/>
      <c r="AS233" s="390"/>
      <c r="AT233" s="391"/>
      <c r="AU233" s="391"/>
      <c r="AV233" s="391"/>
      <c r="AW233" s="391"/>
      <c r="AX233" s="391"/>
      <c r="AY233" s="391"/>
      <c r="AZ233" s="391"/>
      <c r="BA233" s="391"/>
      <c r="BB233" s="391"/>
      <c r="BC233" s="391"/>
      <c r="BD233" s="392"/>
    </row>
    <row r="234" spans="1:56" ht="23" x14ac:dyDescent="0.35">
      <c r="A234" s="37" t="s">
        <v>53</v>
      </c>
      <c r="B234" s="37" t="s">
        <v>192</v>
      </c>
      <c r="C234" s="37">
        <v>170</v>
      </c>
      <c r="E234" s="69" t="s">
        <v>226</v>
      </c>
      <c r="F234" s="390"/>
      <c r="G234" s="391"/>
      <c r="H234" s="391"/>
      <c r="I234" s="391"/>
      <c r="J234" s="391"/>
      <c r="K234" s="391"/>
      <c r="L234" s="391"/>
      <c r="M234" s="391"/>
      <c r="N234" s="391"/>
      <c r="O234" s="391"/>
      <c r="P234" s="391"/>
      <c r="Q234" s="392"/>
      <c r="R234" s="7"/>
      <c r="S234" s="390"/>
      <c r="T234" s="391"/>
      <c r="U234" s="391"/>
      <c r="V234" s="391"/>
      <c r="W234" s="391"/>
      <c r="X234" s="391"/>
      <c r="Y234" s="391"/>
      <c r="Z234" s="391"/>
      <c r="AA234" s="391"/>
      <c r="AB234" s="391"/>
      <c r="AC234" s="391"/>
      <c r="AD234" s="392"/>
      <c r="AE234" s="7"/>
      <c r="AF234" s="390"/>
      <c r="AG234" s="391"/>
      <c r="AH234" s="391"/>
      <c r="AI234" s="391"/>
      <c r="AJ234" s="391"/>
      <c r="AK234" s="391"/>
      <c r="AL234" s="391"/>
      <c r="AM234" s="391"/>
      <c r="AN234" s="391"/>
      <c r="AO234" s="391"/>
      <c r="AP234" s="391"/>
      <c r="AQ234" s="392"/>
      <c r="AR234" s="7"/>
      <c r="AS234" s="390"/>
      <c r="AT234" s="391"/>
      <c r="AU234" s="391"/>
      <c r="AV234" s="391"/>
      <c r="AW234" s="391"/>
      <c r="AX234" s="391"/>
      <c r="AY234" s="391"/>
      <c r="AZ234" s="391"/>
      <c r="BA234" s="391"/>
      <c r="BB234" s="391"/>
      <c r="BC234" s="391"/>
      <c r="BD234" s="392"/>
    </row>
    <row r="235" spans="1:56" ht="23" x14ac:dyDescent="0.35">
      <c r="A235" s="37" t="s">
        <v>53</v>
      </c>
      <c r="B235" s="37" t="s">
        <v>193</v>
      </c>
      <c r="C235" s="37">
        <v>171</v>
      </c>
      <c r="E235" s="69" t="s">
        <v>227</v>
      </c>
      <c r="F235" s="390"/>
      <c r="G235" s="391"/>
      <c r="H235" s="391"/>
      <c r="I235" s="391"/>
      <c r="J235" s="391"/>
      <c r="K235" s="391"/>
      <c r="L235" s="391"/>
      <c r="M235" s="391"/>
      <c r="N235" s="391"/>
      <c r="O235" s="391"/>
      <c r="P235" s="391"/>
      <c r="Q235" s="392"/>
      <c r="R235" s="7"/>
      <c r="S235" s="390"/>
      <c r="T235" s="391"/>
      <c r="U235" s="391"/>
      <c r="V235" s="391"/>
      <c r="W235" s="391"/>
      <c r="X235" s="391"/>
      <c r="Y235" s="391"/>
      <c r="Z235" s="391"/>
      <c r="AA235" s="391"/>
      <c r="AB235" s="391"/>
      <c r="AC235" s="391"/>
      <c r="AD235" s="392"/>
      <c r="AE235" s="7"/>
      <c r="AF235" s="390"/>
      <c r="AG235" s="391"/>
      <c r="AH235" s="391"/>
      <c r="AI235" s="391"/>
      <c r="AJ235" s="391"/>
      <c r="AK235" s="391"/>
      <c r="AL235" s="391"/>
      <c r="AM235" s="391"/>
      <c r="AN235" s="391"/>
      <c r="AO235" s="391"/>
      <c r="AP235" s="391"/>
      <c r="AQ235" s="392"/>
      <c r="AR235" s="7"/>
      <c r="AS235" s="390"/>
      <c r="AT235" s="391"/>
      <c r="AU235" s="391"/>
      <c r="AV235" s="391"/>
      <c r="AW235" s="391"/>
      <c r="AX235" s="391"/>
      <c r="AY235" s="391"/>
      <c r="AZ235" s="391"/>
      <c r="BA235" s="391"/>
      <c r="BB235" s="391"/>
      <c r="BC235" s="391"/>
      <c r="BD235" s="392"/>
    </row>
    <row r="236" spans="1:56" ht="23" x14ac:dyDescent="0.35">
      <c r="C236" s="37"/>
      <c r="E236" s="45" t="s">
        <v>56</v>
      </c>
      <c r="F236" s="372"/>
      <c r="G236" s="386"/>
      <c r="H236" s="386"/>
      <c r="I236" s="386"/>
      <c r="J236" s="386"/>
      <c r="K236" s="386"/>
      <c r="L236" s="386"/>
      <c r="M236" s="386"/>
      <c r="N236" s="386"/>
      <c r="O236" s="386"/>
      <c r="P236" s="386"/>
      <c r="Q236" s="379"/>
      <c r="R236" s="7"/>
      <c r="S236" s="372"/>
      <c r="T236" s="386"/>
      <c r="U236" s="386"/>
      <c r="V236" s="386"/>
      <c r="W236" s="386"/>
      <c r="X236" s="386"/>
      <c r="Y236" s="386"/>
      <c r="Z236" s="386"/>
      <c r="AA236" s="386"/>
      <c r="AB236" s="386"/>
      <c r="AC236" s="386"/>
      <c r="AD236" s="379"/>
      <c r="AE236" s="7"/>
      <c r="AF236" s="372"/>
      <c r="AG236" s="386"/>
      <c r="AH236" s="386"/>
      <c r="AI236" s="386"/>
      <c r="AJ236" s="386"/>
      <c r="AK236" s="386"/>
      <c r="AL236" s="386"/>
      <c r="AM236" s="386"/>
      <c r="AN236" s="386"/>
      <c r="AO236" s="386"/>
      <c r="AP236" s="386"/>
      <c r="AQ236" s="379"/>
      <c r="AR236" s="7"/>
      <c r="AS236" s="372"/>
      <c r="AT236" s="386"/>
      <c r="AU236" s="386"/>
      <c r="AV236" s="386"/>
      <c r="AW236" s="386"/>
      <c r="AX236" s="386"/>
      <c r="AY236" s="386"/>
      <c r="AZ236" s="386"/>
      <c r="BA236" s="386"/>
      <c r="BB236" s="386"/>
      <c r="BC236" s="386"/>
      <c r="BD236" s="379"/>
    </row>
    <row r="237" spans="1:56" ht="23" x14ac:dyDescent="0.35">
      <c r="B237" s="57"/>
      <c r="C237" s="37"/>
      <c r="E237" s="46" t="s">
        <v>200</v>
      </c>
      <c r="F237" s="325"/>
      <c r="G237" s="326"/>
      <c r="H237" s="326"/>
      <c r="I237" s="326"/>
      <c r="J237" s="326"/>
      <c r="K237" s="326"/>
      <c r="L237" s="326"/>
      <c r="M237" s="326"/>
      <c r="N237" s="326"/>
      <c r="O237" s="326"/>
      <c r="P237" s="326"/>
      <c r="Q237" s="9"/>
      <c r="R237" s="7"/>
      <c r="S237" s="325"/>
      <c r="T237" s="326"/>
      <c r="U237" s="326"/>
      <c r="V237" s="326"/>
      <c r="W237" s="326"/>
      <c r="X237" s="326"/>
      <c r="Y237" s="326"/>
      <c r="Z237" s="326"/>
      <c r="AA237" s="326"/>
      <c r="AB237" s="326"/>
      <c r="AC237" s="326"/>
      <c r="AD237" s="9"/>
      <c r="AE237" s="7"/>
      <c r="AF237" s="325"/>
      <c r="AG237" s="326"/>
      <c r="AH237" s="326"/>
      <c r="AI237" s="326"/>
      <c r="AJ237" s="326"/>
      <c r="AK237" s="326"/>
      <c r="AL237" s="326"/>
      <c r="AM237" s="326"/>
      <c r="AN237" s="326"/>
      <c r="AO237" s="326"/>
      <c r="AP237" s="326"/>
      <c r="AQ237" s="9"/>
      <c r="AR237" s="7"/>
      <c r="AS237" s="325"/>
      <c r="AT237" s="326"/>
      <c r="AU237" s="326"/>
      <c r="AV237" s="326"/>
      <c r="AW237" s="326"/>
      <c r="AX237" s="326"/>
      <c r="AY237" s="326"/>
      <c r="AZ237" s="326"/>
      <c r="BA237" s="326"/>
      <c r="BB237" s="326"/>
      <c r="BC237" s="326"/>
      <c r="BD237" s="9"/>
    </row>
    <row r="238" spans="1:56" ht="23" x14ac:dyDescent="0.35">
      <c r="B238" s="57"/>
      <c r="C238" s="37"/>
      <c r="E238" s="262" t="s">
        <v>202</v>
      </c>
      <c r="F238" s="375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380"/>
      <c r="R238" s="7"/>
      <c r="S238" s="375"/>
      <c r="T238" s="19"/>
      <c r="U238" s="19"/>
      <c r="V238" s="19"/>
      <c r="W238" s="19"/>
      <c r="X238" s="19"/>
      <c r="Y238" s="19"/>
      <c r="Z238" s="19"/>
      <c r="AA238" s="19"/>
      <c r="AB238" s="19"/>
      <c r="AC238" s="19"/>
      <c r="AD238" s="380"/>
      <c r="AE238" s="7"/>
      <c r="AF238" s="375"/>
      <c r="AG238" s="19"/>
      <c r="AH238" s="19"/>
      <c r="AI238" s="19"/>
      <c r="AJ238" s="19"/>
      <c r="AK238" s="19"/>
      <c r="AL238" s="19"/>
      <c r="AM238" s="19"/>
      <c r="AN238" s="19"/>
      <c r="AO238" s="19"/>
      <c r="AP238" s="19"/>
      <c r="AQ238" s="380"/>
      <c r="AR238" s="7"/>
      <c r="AS238" s="375"/>
      <c r="AT238" s="19"/>
      <c r="AU238" s="19"/>
      <c r="AV238" s="19"/>
      <c r="AW238" s="19"/>
      <c r="AX238" s="19"/>
      <c r="AY238" s="19"/>
      <c r="AZ238" s="19"/>
      <c r="BA238" s="19"/>
      <c r="BB238" s="19"/>
      <c r="BC238" s="19"/>
      <c r="BD238" s="380"/>
    </row>
    <row r="239" spans="1:56" ht="23" x14ac:dyDescent="0.35">
      <c r="A239" s="37" t="s">
        <v>55</v>
      </c>
      <c r="B239" s="37" t="s">
        <v>175</v>
      </c>
      <c r="C239" s="37">
        <v>172</v>
      </c>
      <c r="E239" s="47" t="s">
        <v>308</v>
      </c>
      <c r="F239" s="374"/>
      <c r="G239" s="39"/>
      <c r="H239" s="39"/>
      <c r="I239" s="39"/>
      <c r="J239" s="39"/>
      <c r="K239" s="39"/>
      <c r="L239" s="39"/>
      <c r="M239" s="39"/>
      <c r="N239" s="39"/>
      <c r="O239" s="39"/>
      <c r="P239" s="39"/>
      <c r="Q239" s="381"/>
      <c r="R239" s="7"/>
      <c r="S239" s="390"/>
      <c r="T239" s="391"/>
      <c r="U239" s="391"/>
      <c r="V239" s="391"/>
      <c r="W239" s="391"/>
      <c r="X239" s="391"/>
      <c r="Y239" s="391"/>
      <c r="Z239" s="391"/>
      <c r="AA239" s="391"/>
      <c r="AB239" s="391"/>
      <c r="AC239" s="391"/>
      <c r="AD239" s="392"/>
      <c r="AE239" s="7"/>
      <c r="AF239" s="374"/>
      <c r="AG239" s="39"/>
      <c r="AH239" s="39"/>
      <c r="AI239" s="39"/>
      <c r="AJ239" s="39"/>
      <c r="AK239" s="39"/>
      <c r="AL239" s="39"/>
      <c r="AM239" s="39"/>
      <c r="AN239" s="39"/>
      <c r="AO239" s="39"/>
      <c r="AP239" s="39"/>
      <c r="AQ239" s="381"/>
      <c r="AR239" s="7"/>
      <c r="AS239" s="374"/>
      <c r="AT239" s="39"/>
      <c r="AU239" s="39"/>
      <c r="AV239" s="39"/>
      <c r="AW239" s="39"/>
      <c r="AX239" s="39"/>
      <c r="AY239" s="39"/>
      <c r="AZ239" s="39"/>
      <c r="BA239" s="39"/>
      <c r="BB239" s="39"/>
      <c r="BC239" s="39"/>
      <c r="BD239" s="381"/>
    </row>
    <row r="240" spans="1:56" ht="23" x14ac:dyDescent="0.35">
      <c r="B240" s="58"/>
      <c r="C240" s="37"/>
      <c r="E240" s="71" t="s">
        <v>370</v>
      </c>
      <c r="F240" s="375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380"/>
      <c r="R240" s="7"/>
      <c r="S240" s="375"/>
      <c r="T240" s="19"/>
      <c r="U240" s="19"/>
      <c r="V240" s="19"/>
      <c r="W240" s="19"/>
      <c r="X240" s="19"/>
      <c r="Y240" s="19"/>
      <c r="Z240" s="19"/>
      <c r="AA240" s="19"/>
      <c r="AB240" s="19"/>
      <c r="AC240" s="19"/>
      <c r="AD240" s="380"/>
      <c r="AE240" s="7"/>
      <c r="AF240" s="375"/>
      <c r="AG240" s="19"/>
      <c r="AH240" s="19"/>
      <c r="AI240" s="19"/>
      <c r="AJ240" s="19"/>
      <c r="AK240" s="19"/>
      <c r="AL240" s="19"/>
      <c r="AM240" s="19"/>
      <c r="AN240" s="19"/>
      <c r="AO240" s="19"/>
      <c r="AP240" s="19"/>
      <c r="AQ240" s="380"/>
      <c r="AR240" s="7"/>
      <c r="AS240" s="375"/>
      <c r="AT240" s="19"/>
      <c r="AU240" s="19"/>
      <c r="AV240" s="19"/>
      <c r="AW240" s="19"/>
      <c r="AX240" s="19"/>
      <c r="AY240" s="19"/>
      <c r="AZ240" s="19"/>
      <c r="BA240" s="19"/>
      <c r="BB240" s="19"/>
      <c r="BC240" s="19"/>
      <c r="BD240" s="380"/>
    </row>
    <row r="241" spans="1:56" ht="23" x14ac:dyDescent="0.35">
      <c r="A241" s="37" t="s">
        <v>55</v>
      </c>
      <c r="B241" s="37" t="s">
        <v>176</v>
      </c>
      <c r="C241" s="37">
        <v>173</v>
      </c>
      <c r="E241" s="72" t="s">
        <v>206</v>
      </c>
      <c r="F241" s="390"/>
      <c r="G241" s="391"/>
      <c r="H241" s="391"/>
      <c r="I241" s="391"/>
      <c r="J241" s="391"/>
      <c r="K241" s="391"/>
      <c r="L241" s="391"/>
      <c r="M241" s="391"/>
      <c r="N241" s="391"/>
      <c r="O241" s="391"/>
      <c r="P241" s="391"/>
      <c r="Q241" s="392"/>
      <c r="R241" s="7"/>
      <c r="S241" s="390"/>
      <c r="T241" s="391"/>
      <c r="U241" s="391"/>
      <c r="V241" s="391"/>
      <c r="W241" s="391"/>
      <c r="X241" s="391"/>
      <c r="Y241" s="391"/>
      <c r="Z241" s="391"/>
      <c r="AA241" s="391"/>
      <c r="AB241" s="391"/>
      <c r="AC241" s="391"/>
      <c r="AD241" s="392"/>
      <c r="AE241" s="7"/>
      <c r="AF241" s="390"/>
      <c r="AG241" s="391"/>
      <c r="AH241" s="391"/>
      <c r="AI241" s="391"/>
      <c r="AJ241" s="391"/>
      <c r="AK241" s="391"/>
      <c r="AL241" s="391"/>
      <c r="AM241" s="391"/>
      <c r="AN241" s="391"/>
      <c r="AO241" s="391"/>
      <c r="AP241" s="391"/>
      <c r="AQ241" s="392"/>
      <c r="AR241" s="7"/>
      <c r="AS241" s="390"/>
      <c r="AT241" s="391"/>
      <c r="AU241" s="391"/>
      <c r="AV241" s="391"/>
      <c r="AW241" s="391"/>
      <c r="AX241" s="391"/>
      <c r="AY241" s="391"/>
      <c r="AZ241" s="391"/>
      <c r="BA241" s="391"/>
      <c r="BB241" s="391"/>
      <c r="BC241" s="391"/>
      <c r="BD241" s="392"/>
    </row>
    <row r="242" spans="1:56" ht="23" x14ac:dyDescent="0.35">
      <c r="A242" s="37" t="s">
        <v>55</v>
      </c>
      <c r="B242" s="37" t="s">
        <v>177</v>
      </c>
      <c r="C242" s="37">
        <v>174</v>
      </c>
      <c r="E242" s="72" t="s">
        <v>207</v>
      </c>
      <c r="F242" s="374"/>
      <c r="G242" s="39"/>
      <c r="H242" s="39"/>
      <c r="I242" s="39"/>
      <c r="J242" s="39"/>
      <c r="K242" s="39"/>
      <c r="L242" s="39"/>
      <c r="M242" s="39"/>
      <c r="N242" s="39"/>
      <c r="O242" s="39"/>
      <c r="P242" s="39"/>
      <c r="Q242" s="381"/>
      <c r="R242" s="7"/>
      <c r="S242" s="374"/>
      <c r="T242" s="39"/>
      <c r="U242" s="39"/>
      <c r="V242" s="39"/>
      <c r="W242" s="39"/>
      <c r="X242" s="39"/>
      <c r="Y242" s="39"/>
      <c r="Z242" s="39"/>
      <c r="AA242" s="39"/>
      <c r="AB242" s="39"/>
      <c r="AC242" s="39"/>
      <c r="AD242" s="381"/>
      <c r="AE242" s="7"/>
      <c r="AF242" s="374"/>
      <c r="AG242" s="39"/>
      <c r="AH242" s="39"/>
      <c r="AI242" s="39"/>
      <c r="AJ242" s="39"/>
      <c r="AK242" s="39"/>
      <c r="AL242" s="39"/>
      <c r="AM242" s="39"/>
      <c r="AN242" s="39"/>
      <c r="AO242" s="39"/>
      <c r="AP242" s="39"/>
      <c r="AQ242" s="381"/>
      <c r="AR242" s="7"/>
      <c r="AS242" s="374"/>
      <c r="AT242" s="39"/>
      <c r="AU242" s="39"/>
      <c r="AV242" s="39"/>
      <c r="AW242" s="39"/>
      <c r="AX242" s="39"/>
      <c r="AY242" s="39"/>
      <c r="AZ242" s="39"/>
      <c r="BA242" s="39"/>
      <c r="BB242" s="39"/>
      <c r="BC242" s="39"/>
      <c r="BD242" s="381"/>
    </row>
    <row r="243" spans="1:56" ht="23" x14ac:dyDescent="0.35">
      <c r="A243" s="37" t="s">
        <v>55</v>
      </c>
      <c r="B243" s="37" t="s">
        <v>178</v>
      </c>
      <c r="C243" s="37">
        <v>175</v>
      </c>
      <c r="E243" s="72" t="s">
        <v>208</v>
      </c>
      <c r="F243" s="390"/>
      <c r="G243" s="391"/>
      <c r="H243" s="391"/>
      <c r="I243" s="391"/>
      <c r="J243" s="391"/>
      <c r="K243" s="391"/>
      <c r="L243" s="391"/>
      <c r="M243" s="391"/>
      <c r="N243" s="391"/>
      <c r="O243" s="391"/>
      <c r="P243" s="391"/>
      <c r="Q243" s="392"/>
      <c r="R243" s="7"/>
      <c r="S243" s="390"/>
      <c r="T243" s="391"/>
      <c r="U243" s="391"/>
      <c r="V243" s="391"/>
      <c r="W243" s="391"/>
      <c r="X243" s="391"/>
      <c r="Y243" s="391"/>
      <c r="Z243" s="391"/>
      <c r="AA243" s="391"/>
      <c r="AB243" s="391"/>
      <c r="AC243" s="391"/>
      <c r="AD243" s="392"/>
      <c r="AE243" s="7"/>
      <c r="AF243" s="390"/>
      <c r="AG243" s="391"/>
      <c r="AH243" s="391"/>
      <c r="AI243" s="391"/>
      <c r="AJ243" s="391"/>
      <c r="AK243" s="391"/>
      <c r="AL243" s="391"/>
      <c r="AM243" s="391"/>
      <c r="AN243" s="391"/>
      <c r="AO243" s="391"/>
      <c r="AP243" s="391"/>
      <c r="AQ243" s="392"/>
      <c r="AR243" s="7"/>
      <c r="AS243" s="390"/>
      <c r="AT243" s="391"/>
      <c r="AU243" s="391"/>
      <c r="AV243" s="391"/>
      <c r="AW243" s="391"/>
      <c r="AX243" s="391"/>
      <c r="AY243" s="391"/>
      <c r="AZ243" s="391"/>
      <c r="BA243" s="391"/>
      <c r="BB243" s="391"/>
      <c r="BC243" s="391"/>
      <c r="BD243" s="392"/>
    </row>
    <row r="244" spans="1:56" ht="23" x14ac:dyDescent="0.35">
      <c r="A244" s="37" t="s">
        <v>55</v>
      </c>
      <c r="B244" s="37" t="s">
        <v>179</v>
      </c>
      <c r="C244" s="37">
        <v>176</v>
      </c>
      <c r="E244" s="72" t="s">
        <v>209</v>
      </c>
      <c r="F244" s="390"/>
      <c r="G244" s="391"/>
      <c r="H244" s="391"/>
      <c r="I244" s="391"/>
      <c r="J244" s="391"/>
      <c r="K244" s="391"/>
      <c r="L244" s="391"/>
      <c r="M244" s="391"/>
      <c r="N244" s="391"/>
      <c r="O244" s="391"/>
      <c r="P244" s="391"/>
      <c r="Q244" s="392"/>
      <c r="R244" s="7"/>
      <c r="S244" s="390"/>
      <c r="T244" s="391"/>
      <c r="U244" s="391"/>
      <c r="V244" s="391"/>
      <c r="W244" s="391"/>
      <c r="X244" s="391"/>
      <c r="Y244" s="391"/>
      <c r="Z244" s="391"/>
      <c r="AA244" s="391"/>
      <c r="AB244" s="391"/>
      <c r="AC244" s="391"/>
      <c r="AD244" s="392"/>
      <c r="AE244" s="7"/>
      <c r="AF244" s="390"/>
      <c r="AG244" s="391"/>
      <c r="AH244" s="391"/>
      <c r="AI244" s="391"/>
      <c r="AJ244" s="391"/>
      <c r="AK244" s="391"/>
      <c r="AL244" s="391"/>
      <c r="AM244" s="391"/>
      <c r="AN244" s="391"/>
      <c r="AO244" s="391"/>
      <c r="AP244" s="391"/>
      <c r="AQ244" s="392"/>
      <c r="AR244" s="7"/>
      <c r="AS244" s="390"/>
      <c r="AT244" s="391"/>
      <c r="AU244" s="391"/>
      <c r="AV244" s="391"/>
      <c r="AW244" s="391"/>
      <c r="AX244" s="391"/>
      <c r="AY244" s="391"/>
      <c r="AZ244" s="391"/>
      <c r="BA244" s="391"/>
      <c r="BB244" s="391"/>
      <c r="BC244" s="391"/>
      <c r="BD244" s="392"/>
    </row>
    <row r="245" spans="1:56" ht="23" x14ac:dyDescent="0.35">
      <c r="A245" s="37" t="s">
        <v>55</v>
      </c>
      <c r="B245" s="37" t="s">
        <v>180</v>
      </c>
      <c r="C245" s="37">
        <v>177</v>
      </c>
      <c r="E245" s="72" t="s">
        <v>210</v>
      </c>
      <c r="F245" s="390"/>
      <c r="G245" s="391"/>
      <c r="H245" s="391"/>
      <c r="I245" s="391"/>
      <c r="J245" s="391"/>
      <c r="K245" s="391"/>
      <c r="L245" s="391"/>
      <c r="M245" s="391"/>
      <c r="N245" s="391"/>
      <c r="O245" s="391"/>
      <c r="P245" s="391"/>
      <c r="Q245" s="392"/>
      <c r="R245" s="7"/>
      <c r="S245" s="390"/>
      <c r="T245" s="391"/>
      <c r="U245" s="391"/>
      <c r="V245" s="391"/>
      <c r="W245" s="391"/>
      <c r="X245" s="391"/>
      <c r="Y245" s="391"/>
      <c r="Z245" s="391"/>
      <c r="AA245" s="391"/>
      <c r="AB245" s="391"/>
      <c r="AC245" s="391"/>
      <c r="AD245" s="392"/>
      <c r="AE245" s="7"/>
      <c r="AF245" s="390"/>
      <c r="AG245" s="391"/>
      <c r="AH245" s="391"/>
      <c r="AI245" s="391"/>
      <c r="AJ245" s="391"/>
      <c r="AK245" s="391"/>
      <c r="AL245" s="391"/>
      <c r="AM245" s="391"/>
      <c r="AN245" s="391"/>
      <c r="AO245" s="391"/>
      <c r="AP245" s="391"/>
      <c r="AQ245" s="392"/>
      <c r="AR245" s="7"/>
      <c r="AS245" s="390"/>
      <c r="AT245" s="391"/>
      <c r="AU245" s="391"/>
      <c r="AV245" s="391"/>
      <c r="AW245" s="391"/>
      <c r="AX245" s="391"/>
      <c r="AY245" s="391"/>
      <c r="AZ245" s="391"/>
      <c r="BA245" s="391"/>
      <c r="BB245" s="391"/>
      <c r="BC245" s="391"/>
      <c r="BD245" s="392"/>
    </row>
    <row r="246" spans="1:56" ht="23" x14ac:dyDescent="0.35">
      <c r="A246" s="37" t="s">
        <v>55</v>
      </c>
      <c r="B246" s="37" t="s">
        <v>181</v>
      </c>
      <c r="C246" s="37">
        <v>178</v>
      </c>
      <c r="E246" s="72" t="s">
        <v>211</v>
      </c>
      <c r="F246" s="390"/>
      <c r="G246" s="391"/>
      <c r="H246" s="391"/>
      <c r="I246" s="391"/>
      <c r="J246" s="391"/>
      <c r="K246" s="391"/>
      <c r="L246" s="391"/>
      <c r="M246" s="391"/>
      <c r="N246" s="391"/>
      <c r="O246" s="391"/>
      <c r="P246" s="391"/>
      <c r="Q246" s="392"/>
      <c r="R246" s="7"/>
      <c r="S246" s="390"/>
      <c r="T246" s="391"/>
      <c r="U246" s="391"/>
      <c r="V246" s="391"/>
      <c r="W246" s="391"/>
      <c r="X246" s="391"/>
      <c r="Y246" s="391"/>
      <c r="Z246" s="391"/>
      <c r="AA246" s="391"/>
      <c r="AB246" s="391"/>
      <c r="AC246" s="391"/>
      <c r="AD246" s="392"/>
      <c r="AE246" s="7"/>
      <c r="AF246" s="390"/>
      <c r="AG246" s="391"/>
      <c r="AH246" s="391"/>
      <c r="AI246" s="391"/>
      <c r="AJ246" s="391"/>
      <c r="AK246" s="391"/>
      <c r="AL246" s="391"/>
      <c r="AM246" s="391"/>
      <c r="AN246" s="391"/>
      <c r="AO246" s="391"/>
      <c r="AP246" s="391"/>
      <c r="AQ246" s="392"/>
      <c r="AR246" s="7"/>
      <c r="AS246" s="390"/>
      <c r="AT246" s="391"/>
      <c r="AU246" s="391"/>
      <c r="AV246" s="391"/>
      <c r="AW246" s="391"/>
      <c r="AX246" s="391"/>
      <c r="AY246" s="391"/>
      <c r="AZ246" s="391"/>
      <c r="BA246" s="391"/>
      <c r="BB246" s="391"/>
      <c r="BC246" s="391"/>
      <c r="BD246" s="392"/>
    </row>
    <row r="247" spans="1:56" ht="23" x14ac:dyDescent="0.35">
      <c r="A247" s="37" t="s">
        <v>55</v>
      </c>
      <c r="B247" s="37" t="s">
        <v>182</v>
      </c>
      <c r="C247" s="37">
        <v>179</v>
      </c>
      <c r="E247" s="72" t="s">
        <v>212</v>
      </c>
      <c r="F247" s="390"/>
      <c r="G247" s="391"/>
      <c r="H247" s="391"/>
      <c r="I247" s="391"/>
      <c r="J247" s="391"/>
      <c r="K247" s="391"/>
      <c r="L247" s="391"/>
      <c r="M247" s="391"/>
      <c r="N247" s="391"/>
      <c r="O247" s="391"/>
      <c r="P247" s="391"/>
      <c r="Q247" s="392"/>
      <c r="R247" s="7"/>
      <c r="S247" s="390"/>
      <c r="T247" s="391"/>
      <c r="U247" s="391"/>
      <c r="V247" s="391"/>
      <c r="W247" s="391"/>
      <c r="X247" s="391"/>
      <c r="Y247" s="391"/>
      <c r="Z247" s="391"/>
      <c r="AA247" s="391"/>
      <c r="AB247" s="391"/>
      <c r="AC247" s="391"/>
      <c r="AD247" s="392"/>
      <c r="AE247" s="7"/>
      <c r="AF247" s="390"/>
      <c r="AG247" s="391"/>
      <c r="AH247" s="391"/>
      <c r="AI247" s="391"/>
      <c r="AJ247" s="391"/>
      <c r="AK247" s="391"/>
      <c r="AL247" s="391"/>
      <c r="AM247" s="391"/>
      <c r="AN247" s="391"/>
      <c r="AO247" s="391"/>
      <c r="AP247" s="391"/>
      <c r="AQ247" s="392"/>
      <c r="AR247" s="7"/>
      <c r="AS247" s="390"/>
      <c r="AT247" s="391"/>
      <c r="AU247" s="391"/>
      <c r="AV247" s="391"/>
      <c r="AW247" s="391"/>
      <c r="AX247" s="391"/>
      <c r="AY247" s="391"/>
      <c r="AZ247" s="391"/>
      <c r="BA247" s="391"/>
      <c r="BB247" s="391"/>
      <c r="BC247" s="391"/>
      <c r="BD247" s="392"/>
    </row>
    <row r="248" spans="1:56" ht="23" x14ac:dyDescent="0.35">
      <c r="A248" s="37" t="s">
        <v>55</v>
      </c>
      <c r="B248" s="37" t="s">
        <v>183</v>
      </c>
      <c r="C248" s="37">
        <v>180</v>
      </c>
      <c r="E248" s="47" t="s">
        <v>213</v>
      </c>
      <c r="F248" s="374"/>
      <c r="G248" s="39"/>
      <c r="H248" s="39"/>
      <c r="I248" s="39"/>
      <c r="J248" s="39"/>
      <c r="K248" s="39"/>
      <c r="L248" s="39"/>
      <c r="M248" s="39"/>
      <c r="N248" s="39"/>
      <c r="O248" s="39"/>
      <c r="P248" s="39"/>
      <c r="Q248" s="381"/>
      <c r="R248" s="7"/>
      <c r="S248" s="374"/>
      <c r="T248" s="39"/>
      <c r="U248" s="39"/>
      <c r="V248" s="39"/>
      <c r="W248" s="39"/>
      <c r="X248" s="39"/>
      <c r="Y248" s="39"/>
      <c r="Z248" s="39"/>
      <c r="AA248" s="39"/>
      <c r="AB248" s="39"/>
      <c r="AC248" s="39"/>
      <c r="AD248" s="381"/>
      <c r="AE248" s="7"/>
      <c r="AF248" s="374"/>
      <c r="AG248" s="39"/>
      <c r="AH248" s="39"/>
      <c r="AI248" s="39"/>
      <c r="AJ248" s="39"/>
      <c r="AK248" s="39"/>
      <c r="AL248" s="39"/>
      <c r="AM248" s="39"/>
      <c r="AN248" s="39"/>
      <c r="AO248" s="39"/>
      <c r="AP248" s="39"/>
      <c r="AQ248" s="381"/>
      <c r="AR248" s="7"/>
      <c r="AS248" s="374"/>
      <c r="AT248" s="39"/>
      <c r="AU248" s="39"/>
      <c r="AV248" s="39"/>
      <c r="AW248" s="39"/>
      <c r="AX248" s="39"/>
      <c r="AY248" s="39"/>
      <c r="AZ248" s="39"/>
      <c r="BA248" s="39"/>
      <c r="BB248" s="39"/>
      <c r="BC248" s="39"/>
      <c r="BD248" s="381"/>
    </row>
    <row r="249" spans="1:56" ht="23" x14ac:dyDescent="0.35">
      <c r="A249" s="37" t="s">
        <v>55</v>
      </c>
      <c r="B249" s="37" t="s">
        <v>184</v>
      </c>
      <c r="C249" s="37">
        <v>181</v>
      </c>
      <c r="E249" s="267" t="s">
        <v>214</v>
      </c>
      <c r="F249" s="374"/>
      <c r="G249" s="39"/>
      <c r="H249" s="39"/>
      <c r="I249" s="39"/>
      <c r="J249" s="39"/>
      <c r="K249" s="39"/>
      <c r="L249" s="39"/>
      <c r="M249" s="39"/>
      <c r="N249" s="39"/>
      <c r="O249" s="39"/>
      <c r="P249" s="39"/>
      <c r="Q249" s="381"/>
      <c r="R249" s="7"/>
      <c r="S249" s="390"/>
      <c r="T249" s="391"/>
      <c r="U249" s="391"/>
      <c r="V249" s="391"/>
      <c r="W249" s="391"/>
      <c r="X249" s="391"/>
      <c r="Y249" s="391"/>
      <c r="Z249" s="391"/>
      <c r="AA249" s="391"/>
      <c r="AB249" s="391"/>
      <c r="AC249" s="391"/>
      <c r="AD249" s="392"/>
      <c r="AE249" s="7"/>
      <c r="AF249" s="374"/>
      <c r="AG249" s="39"/>
      <c r="AH249" s="39"/>
      <c r="AI249" s="39"/>
      <c r="AJ249" s="39"/>
      <c r="AK249" s="39"/>
      <c r="AL249" s="39"/>
      <c r="AM249" s="39"/>
      <c r="AN249" s="39"/>
      <c r="AO249" s="39"/>
      <c r="AP249" s="39"/>
      <c r="AQ249" s="381"/>
      <c r="AR249" s="7"/>
      <c r="AS249" s="374"/>
      <c r="AT249" s="39"/>
      <c r="AU249" s="39"/>
      <c r="AV249" s="39"/>
      <c r="AW249" s="39"/>
      <c r="AX249" s="39"/>
      <c r="AY249" s="39"/>
      <c r="AZ249" s="39"/>
      <c r="BA249" s="39"/>
      <c r="BB249" s="39"/>
      <c r="BC249" s="39"/>
      <c r="BD249" s="381"/>
    </row>
    <row r="250" spans="1:56" ht="23" x14ac:dyDescent="0.35">
      <c r="A250" s="37" t="s">
        <v>55</v>
      </c>
      <c r="B250" s="37" t="s">
        <v>185</v>
      </c>
      <c r="C250" s="37">
        <v>182</v>
      </c>
      <c r="E250" s="267" t="s">
        <v>215</v>
      </c>
      <c r="F250" s="374"/>
      <c r="G250" s="39"/>
      <c r="H250" s="39"/>
      <c r="I250" s="39"/>
      <c r="J250" s="39"/>
      <c r="K250" s="39"/>
      <c r="L250" s="39"/>
      <c r="M250" s="39"/>
      <c r="N250" s="39"/>
      <c r="O250" s="39"/>
      <c r="P250" s="39"/>
      <c r="Q250" s="381"/>
      <c r="R250" s="7"/>
      <c r="S250" s="374"/>
      <c r="T250" s="39"/>
      <c r="U250" s="39"/>
      <c r="V250" s="39"/>
      <c r="W250" s="39"/>
      <c r="X250" s="39"/>
      <c r="Y250" s="39"/>
      <c r="Z250" s="39"/>
      <c r="AA250" s="39"/>
      <c r="AB250" s="39"/>
      <c r="AC250" s="39"/>
      <c r="AD250" s="381"/>
      <c r="AE250" s="7"/>
      <c r="AF250" s="374"/>
      <c r="AG250" s="39"/>
      <c r="AH250" s="39"/>
      <c r="AI250" s="39"/>
      <c r="AJ250" s="39"/>
      <c r="AK250" s="39"/>
      <c r="AL250" s="39"/>
      <c r="AM250" s="39"/>
      <c r="AN250" s="39"/>
      <c r="AO250" s="39"/>
      <c r="AP250" s="39"/>
      <c r="AQ250" s="381"/>
      <c r="AR250" s="7"/>
      <c r="AS250" s="374"/>
      <c r="AT250" s="39"/>
      <c r="AU250" s="39"/>
      <c r="AV250" s="39"/>
      <c r="AW250" s="39"/>
      <c r="AX250" s="39"/>
      <c r="AY250" s="39"/>
      <c r="AZ250" s="39"/>
      <c r="BA250" s="39"/>
      <c r="BB250" s="39"/>
      <c r="BC250" s="39"/>
      <c r="BD250" s="381"/>
    </row>
    <row r="251" spans="1:56" ht="23" x14ac:dyDescent="0.35">
      <c r="B251" s="37"/>
      <c r="C251" s="37"/>
      <c r="E251" s="46" t="s">
        <v>217</v>
      </c>
      <c r="F251" s="327"/>
      <c r="G251" s="326"/>
      <c r="H251" s="326"/>
      <c r="I251" s="326"/>
      <c r="J251" s="326"/>
      <c r="K251" s="326"/>
      <c r="L251" s="326"/>
      <c r="M251" s="326"/>
      <c r="N251" s="326"/>
      <c r="O251" s="326"/>
      <c r="P251" s="326"/>
      <c r="Q251" s="9"/>
      <c r="R251" s="7"/>
      <c r="S251" s="327"/>
      <c r="T251" s="326"/>
      <c r="U251" s="326"/>
      <c r="V251" s="326"/>
      <c r="W251" s="326"/>
      <c r="X251" s="326"/>
      <c r="Y251" s="326"/>
      <c r="Z251" s="326"/>
      <c r="AA251" s="326"/>
      <c r="AB251" s="326"/>
      <c r="AC251" s="326"/>
      <c r="AD251" s="9"/>
      <c r="AE251" s="7"/>
      <c r="AF251" s="327"/>
      <c r="AG251" s="326"/>
      <c r="AH251" s="326"/>
      <c r="AI251" s="326"/>
      <c r="AJ251" s="326"/>
      <c r="AK251" s="326"/>
      <c r="AL251" s="326"/>
      <c r="AM251" s="326"/>
      <c r="AN251" s="326"/>
      <c r="AO251" s="326"/>
      <c r="AP251" s="326"/>
      <c r="AQ251" s="9"/>
      <c r="AR251" s="7"/>
      <c r="AS251" s="327"/>
      <c r="AT251" s="326"/>
      <c r="AU251" s="326"/>
      <c r="AV251" s="326"/>
      <c r="AW251" s="326"/>
      <c r="AX251" s="326"/>
      <c r="AY251" s="326"/>
      <c r="AZ251" s="326"/>
      <c r="BA251" s="326"/>
      <c r="BB251" s="326"/>
      <c r="BC251" s="326"/>
      <c r="BD251" s="9"/>
    </row>
    <row r="252" spans="1:56" ht="23" x14ac:dyDescent="0.35">
      <c r="A252" s="37" t="s">
        <v>55</v>
      </c>
      <c r="B252" s="37" t="s">
        <v>186</v>
      </c>
      <c r="C252" s="37">
        <v>183</v>
      </c>
      <c r="E252" s="69" t="s">
        <v>218</v>
      </c>
      <c r="F252" s="42"/>
      <c r="G252" s="39"/>
      <c r="H252" s="39"/>
      <c r="I252" s="39"/>
      <c r="J252" s="39"/>
      <c r="K252" s="39"/>
      <c r="L252" s="39"/>
      <c r="M252" s="39"/>
      <c r="N252" s="39"/>
      <c r="O252" s="39"/>
      <c r="P252" s="39"/>
      <c r="Q252" s="381"/>
      <c r="R252" s="7"/>
      <c r="S252" s="393"/>
      <c r="T252" s="391"/>
      <c r="U252" s="391"/>
      <c r="V252" s="391"/>
      <c r="W252" s="391"/>
      <c r="X252" s="391"/>
      <c r="Y252" s="391"/>
      <c r="Z252" s="391"/>
      <c r="AA252" s="391"/>
      <c r="AB252" s="391"/>
      <c r="AC252" s="391"/>
      <c r="AD252" s="392"/>
      <c r="AE252" s="7"/>
      <c r="AF252" s="42"/>
      <c r="AG252" s="39"/>
      <c r="AH252" s="39"/>
      <c r="AI252" s="39"/>
      <c r="AJ252" s="39"/>
      <c r="AK252" s="39"/>
      <c r="AL252" s="39"/>
      <c r="AM252" s="39"/>
      <c r="AN252" s="39"/>
      <c r="AO252" s="39"/>
      <c r="AP252" s="39"/>
      <c r="AQ252" s="381"/>
      <c r="AR252" s="7"/>
      <c r="AS252" s="42"/>
      <c r="AT252" s="39"/>
      <c r="AU252" s="39"/>
      <c r="AV252" s="39"/>
      <c r="AW252" s="39"/>
      <c r="AX252" s="39"/>
      <c r="AY252" s="39"/>
      <c r="AZ252" s="39"/>
      <c r="BA252" s="39"/>
      <c r="BB252" s="39"/>
      <c r="BC252" s="39"/>
      <c r="BD252" s="381"/>
    </row>
    <row r="253" spans="1:56" ht="23" x14ac:dyDescent="0.35">
      <c r="A253" s="37" t="s">
        <v>55</v>
      </c>
      <c r="B253" s="37" t="s">
        <v>187</v>
      </c>
      <c r="C253" s="37">
        <v>184</v>
      </c>
      <c r="E253" s="69" t="s">
        <v>319</v>
      </c>
      <c r="F253" s="390"/>
      <c r="G253" s="391"/>
      <c r="H253" s="391"/>
      <c r="I253" s="391"/>
      <c r="J253" s="391"/>
      <c r="K253" s="391"/>
      <c r="L253" s="391"/>
      <c r="M253" s="391"/>
      <c r="N253" s="391"/>
      <c r="O253" s="391"/>
      <c r="P253" s="391"/>
      <c r="Q253" s="392"/>
      <c r="S253" s="390"/>
      <c r="T253" s="391"/>
      <c r="U253" s="391"/>
      <c r="V253" s="391"/>
      <c r="W253" s="391"/>
      <c r="X253" s="391"/>
      <c r="Y253" s="391"/>
      <c r="Z253" s="391"/>
      <c r="AA253" s="391"/>
      <c r="AB253" s="391"/>
      <c r="AC253" s="391"/>
      <c r="AD253" s="392"/>
      <c r="AF253" s="390"/>
      <c r="AG253" s="391"/>
      <c r="AH253" s="391"/>
      <c r="AI253" s="391"/>
      <c r="AJ253" s="391"/>
      <c r="AK253" s="391"/>
      <c r="AL253" s="391"/>
      <c r="AM253" s="391"/>
      <c r="AN253" s="391"/>
      <c r="AO253" s="391"/>
      <c r="AP253" s="391"/>
      <c r="AQ253" s="392"/>
      <c r="AS253" s="390"/>
      <c r="AT253" s="391"/>
      <c r="AU253" s="391"/>
      <c r="AV253" s="391"/>
      <c r="AW253" s="391"/>
      <c r="AX253" s="391"/>
      <c r="AY253" s="391"/>
      <c r="AZ253" s="391"/>
      <c r="BA253" s="391"/>
      <c r="BB253" s="391"/>
      <c r="BC253" s="391"/>
      <c r="BD253" s="392"/>
    </row>
    <row r="254" spans="1:56" ht="23" x14ac:dyDescent="0.35">
      <c r="A254" s="37" t="s">
        <v>55</v>
      </c>
      <c r="B254" s="37" t="s">
        <v>188</v>
      </c>
      <c r="C254" s="37">
        <v>185</v>
      </c>
      <c r="E254" s="69" t="s">
        <v>220</v>
      </c>
      <c r="F254" s="390"/>
      <c r="G254" s="391"/>
      <c r="H254" s="391"/>
      <c r="I254" s="391"/>
      <c r="J254" s="391"/>
      <c r="K254" s="391"/>
      <c r="L254" s="391"/>
      <c r="M254" s="391"/>
      <c r="N254" s="391"/>
      <c r="O254" s="391"/>
      <c r="P254" s="391"/>
      <c r="Q254" s="392"/>
      <c r="R254" s="7"/>
      <c r="S254" s="374"/>
      <c r="T254" s="39"/>
      <c r="U254" s="39"/>
      <c r="V254" s="39"/>
      <c r="W254" s="39"/>
      <c r="X254" s="39"/>
      <c r="Y254" s="39"/>
      <c r="Z254" s="39"/>
      <c r="AA254" s="39"/>
      <c r="AB254" s="39"/>
      <c r="AC254" s="39"/>
      <c r="AD254" s="381"/>
      <c r="AE254" s="7"/>
      <c r="AF254" s="374"/>
      <c r="AG254" s="39"/>
      <c r="AH254" s="39"/>
      <c r="AI254" s="39"/>
      <c r="AJ254" s="39"/>
      <c r="AK254" s="39"/>
      <c r="AL254" s="39"/>
      <c r="AM254" s="39"/>
      <c r="AN254" s="39"/>
      <c r="AO254" s="39"/>
      <c r="AP254" s="39"/>
      <c r="AQ254" s="381"/>
      <c r="AR254" s="7"/>
      <c r="AS254" s="390"/>
      <c r="AT254" s="391"/>
      <c r="AU254" s="391"/>
      <c r="AV254" s="391"/>
      <c r="AW254" s="391"/>
      <c r="AX254" s="391"/>
      <c r="AY254" s="391"/>
      <c r="AZ254" s="391"/>
      <c r="BA254" s="391"/>
      <c r="BB254" s="391"/>
      <c r="BC254" s="391"/>
      <c r="BD254" s="392"/>
    </row>
    <row r="255" spans="1:56" ht="23" x14ac:dyDescent="0.35">
      <c r="B255" s="37"/>
      <c r="C255" s="37"/>
      <c r="E255" s="46" t="s">
        <v>222</v>
      </c>
      <c r="F255" s="327"/>
      <c r="G255" s="326"/>
      <c r="H255" s="326"/>
      <c r="I255" s="326"/>
      <c r="J255" s="326"/>
      <c r="K255" s="326"/>
      <c r="L255" s="326"/>
      <c r="M255" s="326"/>
      <c r="N255" s="326"/>
      <c r="O255" s="326"/>
      <c r="P255" s="326"/>
      <c r="Q255" s="9"/>
      <c r="R255" s="7"/>
      <c r="S255" s="327"/>
      <c r="T255" s="326"/>
      <c r="U255" s="326"/>
      <c r="V255" s="326"/>
      <c r="W255" s="326"/>
      <c r="X255" s="326"/>
      <c r="Y255" s="326"/>
      <c r="Z255" s="326"/>
      <c r="AA255" s="326"/>
      <c r="AB255" s="326"/>
      <c r="AC255" s="326"/>
      <c r="AD255" s="9"/>
      <c r="AE255" s="7"/>
      <c r="AF255" s="327"/>
      <c r="AG255" s="326"/>
      <c r="AH255" s="326"/>
      <c r="AI255" s="326"/>
      <c r="AJ255" s="326"/>
      <c r="AK255" s="326"/>
      <c r="AL255" s="326"/>
      <c r="AM255" s="326"/>
      <c r="AN255" s="326"/>
      <c r="AO255" s="326"/>
      <c r="AP255" s="326"/>
      <c r="AQ255" s="9"/>
      <c r="AR255" s="7"/>
      <c r="AS255" s="327"/>
      <c r="AT255" s="326"/>
      <c r="AU255" s="326"/>
      <c r="AV255" s="326"/>
      <c r="AW255" s="326"/>
      <c r="AX255" s="326"/>
      <c r="AY255" s="326"/>
      <c r="AZ255" s="326"/>
      <c r="BA255" s="326"/>
      <c r="BB255" s="326"/>
      <c r="BC255" s="326"/>
      <c r="BD255" s="9"/>
    </row>
    <row r="256" spans="1:56" ht="23" x14ac:dyDescent="0.35">
      <c r="A256" s="37" t="s">
        <v>55</v>
      </c>
      <c r="B256" s="37" t="s">
        <v>189</v>
      </c>
      <c r="C256" s="37">
        <v>186</v>
      </c>
      <c r="E256" s="69" t="s">
        <v>223</v>
      </c>
      <c r="F256" s="390"/>
      <c r="G256" s="391"/>
      <c r="H256" s="391"/>
      <c r="I256" s="391"/>
      <c r="J256" s="391"/>
      <c r="K256" s="391"/>
      <c r="L256" s="391"/>
      <c r="M256" s="391"/>
      <c r="N256" s="391"/>
      <c r="O256" s="391"/>
      <c r="P256" s="391"/>
      <c r="Q256" s="392"/>
      <c r="R256" s="7"/>
      <c r="S256" s="390"/>
      <c r="T256" s="391"/>
      <c r="U256" s="391"/>
      <c r="V256" s="391"/>
      <c r="W256" s="391"/>
      <c r="X256" s="391"/>
      <c r="Y256" s="391"/>
      <c r="Z256" s="391"/>
      <c r="AA256" s="391"/>
      <c r="AB256" s="391"/>
      <c r="AC256" s="391"/>
      <c r="AD256" s="392"/>
      <c r="AE256" s="7"/>
      <c r="AF256" s="390"/>
      <c r="AG256" s="391"/>
      <c r="AH256" s="391"/>
      <c r="AI256" s="391"/>
      <c r="AJ256" s="391"/>
      <c r="AK256" s="391"/>
      <c r="AL256" s="391"/>
      <c r="AM256" s="391"/>
      <c r="AN256" s="391"/>
      <c r="AO256" s="391"/>
      <c r="AP256" s="391"/>
      <c r="AQ256" s="392"/>
      <c r="AR256" s="7"/>
      <c r="AS256" s="390"/>
      <c r="AT256" s="391"/>
      <c r="AU256" s="391"/>
      <c r="AV256" s="391"/>
      <c r="AW256" s="391"/>
      <c r="AX256" s="391"/>
      <c r="AY256" s="391"/>
      <c r="AZ256" s="391"/>
      <c r="BA256" s="391"/>
      <c r="BB256" s="391"/>
      <c r="BC256" s="391"/>
      <c r="BD256" s="392"/>
    </row>
    <row r="257" spans="1:56" ht="23" x14ac:dyDescent="0.35">
      <c r="A257" s="37" t="s">
        <v>55</v>
      </c>
      <c r="B257" s="37" t="s">
        <v>190</v>
      </c>
      <c r="C257" s="37">
        <v>187</v>
      </c>
      <c r="E257" s="69" t="s">
        <v>224</v>
      </c>
      <c r="F257" s="390"/>
      <c r="G257" s="391"/>
      <c r="H257" s="391"/>
      <c r="I257" s="391"/>
      <c r="J257" s="391"/>
      <c r="K257" s="391"/>
      <c r="L257" s="391"/>
      <c r="M257" s="391"/>
      <c r="N257" s="391"/>
      <c r="O257" s="391"/>
      <c r="P257" s="391"/>
      <c r="Q257" s="392"/>
      <c r="R257" s="7"/>
      <c r="S257" s="390"/>
      <c r="T257" s="391"/>
      <c r="U257" s="391"/>
      <c r="V257" s="391"/>
      <c r="W257" s="391"/>
      <c r="X257" s="391"/>
      <c r="Y257" s="391"/>
      <c r="Z257" s="391"/>
      <c r="AA257" s="391"/>
      <c r="AB257" s="391"/>
      <c r="AC257" s="391"/>
      <c r="AD257" s="392"/>
      <c r="AE257" s="7"/>
      <c r="AF257" s="390"/>
      <c r="AG257" s="391"/>
      <c r="AH257" s="391"/>
      <c r="AI257" s="391"/>
      <c r="AJ257" s="391"/>
      <c r="AK257" s="391"/>
      <c r="AL257" s="391"/>
      <c r="AM257" s="391"/>
      <c r="AN257" s="391"/>
      <c r="AO257" s="391"/>
      <c r="AP257" s="391"/>
      <c r="AQ257" s="392"/>
      <c r="AR257" s="7"/>
      <c r="AS257" s="390"/>
      <c r="AT257" s="391"/>
      <c r="AU257" s="391"/>
      <c r="AV257" s="391"/>
      <c r="AW257" s="391"/>
      <c r="AX257" s="391"/>
      <c r="AY257" s="391"/>
      <c r="AZ257" s="391"/>
      <c r="BA257" s="391"/>
      <c r="BB257" s="391"/>
      <c r="BC257" s="391"/>
      <c r="BD257" s="392"/>
    </row>
    <row r="258" spans="1:56" ht="23" x14ac:dyDescent="0.35">
      <c r="A258" s="37" t="s">
        <v>55</v>
      </c>
      <c r="B258" s="37" t="s">
        <v>191</v>
      </c>
      <c r="C258" s="37">
        <v>188</v>
      </c>
      <c r="E258" s="69" t="s">
        <v>225</v>
      </c>
      <c r="F258" s="390"/>
      <c r="G258" s="391"/>
      <c r="H258" s="391"/>
      <c r="I258" s="391"/>
      <c r="J258" s="391"/>
      <c r="K258" s="391"/>
      <c r="L258" s="391"/>
      <c r="M258" s="391"/>
      <c r="N258" s="391"/>
      <c r="O258" s="391"/>
      <c r="P258" s="391"/>
      <c r="Q258" s="392"/>
      <c r="R258" s="7"/>
      <c r="S258" s="390"/>
      <c r="T258" s="391"/>
      <c r="U258" s="391"/>
      <c r="V258" s="391"/>
      <c r="W258" s="391"/>
      <c r="X258" s="391"/>
      <c r="Y258" s="391"/>
      <c r="Z258" s="391"/>
      <c r="AA258" s="391"/>
      <c r="AB258" s="391"/>
      <c r="AC258" s="391"/>
      <c r="AD258" s="392"/>
      <c r="AE258" s="7"/>
      <c r="AF258" s="390"/>
      <c r="AG258" s="391"/>
      <c r="AH258" s="391"/>
      <c r="AI258" s="391"/>
      <c r="AJ258" s="391"/>
      <c r="AK258" s="391"/>
      <c r="AL258" s="391"/>
      <c r="AM258" s="391"/>
      <c r="AN258" s="391"/>
      <c r="AO258" s="391"/>
      <c r="AP258" s="391"/>
      <c r="AQ258" s="392"/>
      <c r="AR258" s="7"/>
      <c r="AS258" s="390"/>
      <c r="AT258" s="391"/>
      <c r="AU258" s="391"/>
      <c r="AV258" s="391"/>
      <c r="AW258" s="391"/>
      <c r="AX258" s="391"/>
      <c r="AY258" s="391"/>
      <c r="AZ258" s="391"/>
      <c r="BA258" s="391"/>
      <c r="BB258" s="391"/>
      <c r="BC258" s="391"/>
      <c r="BD258" s="392"/>
    </row>
    <row r="259" spans="1:56" ht="23" x14ac:dyDescent="0.35">
      <c r="A259" s="37" t="s">
        <v>55</v>
      </c>
      <c r="B259" s="37" t="s">
        <v>192</v>
      </c>
      <c r="C259" s="37">
        <v>189</v>
      </c>
      <c r="E259" s="69" t="s">
        <v>226</v>
      </c>
      <c r="F259" s="390"/>
      <c r="G259" s="391"/>
      <c r="H259" s="391"/>
      <c r="I259" s="391"/>
      <c r="J259" s="391"/>
      <c r="K259" s="391"/>
      <c r="L259" s="391"/>
      <c r="M259" s="391"/>
      <c r="N259" s="391"/>
      <c r="O259" s="391"/>
      <c r="P259" s="391"/>
      <c r="Q259" s="392"/>
      <c r="R259" s="7"/>
      <c r="S259" s="390"/>
      <c r="T259" s="391"/>
      <c r="U259" s="391"/>
      <c r="V259" s="391"/>
      <c r="W259" s="391"/>
      <c r="X259" s="391"/>
      <c r="Y259" s="391"/>
      <c r="Z259" s="391"/>
      <c r="AA259" s="391"/>
      <c r="AB259" s="391"/>
      <c r="AC259" s="391"/>
      <c r="AD259" s="392"/>
      <c r="AE259" s="7"/>
      <c r="AF259" s="390"/>
      <c r="AG259" s="391"/>
      <c r="AH259" s="391"/>
      <c r="AI259" s="391"/>
      <c r="AJ259" s="391"/>
      <c r="AK259" s="391"/>
      <c r="AL259" s="391"/>
      <c r="AM259" s="391"/>
      <c r="AN259" s="391"/>
      <c r="AO259" s="391"/>
      <c r="AP259" s="391"/>
      <c r="AQ259" s="392"/>
      <c r="AR259" s="7"/>
      <c r="AS259" s="390"/>
      <c r="AT259" s="391"/>
      <c r="AU259" s="391"/>
      <c r="AV259" s="391"/>
      <c r="AW259" s="391"/>
      <c r="AX259" s="391"/>
      <c r="AY259" s="391"/>
      <c r="AZ259" s="391"/>
      <c r="BA259" s="391"/>
      <c r="BB259" s="391"/>
      <c r="BC259" s="391"/>
      <c r="BD259" s="392"/>
    </row>
    <row r="260" spans="1:56" ht="23" x14ac:dyDescent="0.35">
      <c r="A260" s="37" t="s">
        <v>55</v>
      </c>
      <c r="B260" s="37" t="s">
        <v>193</v>
      </c>
      <c r="C260" s="37">
        <v>190</v>
      </c>
      <c r="E260" s="69" t="s">
        <v>227</v>
      </c>
      <c r="F260" s="390"/>
      <c r="G260" s="391"/>
      <c r="H260" s="391"/>
      <c r="I260" s="391"/>
      <c r="J260" s="391"/>
      <c r="K260" s="391"/>
      <c r="L260" s="391"/>
      <c r="M260" s="391"/>
      <c r="N260" s="391"/>
      <c r="O260" s="391"/>
      <c r="P260" s="391"/>
      <c r="Q260" s="392"/>
      <c r="R260" s="7"/>
      <c r="S260" s="390"/>
      <c r="T260" s="391"/>
      <c r="U260" s="391"/>
      <c r="V260" s="391"/>
      <c r="W260" s="391"/>
      <c r="X260" s="391"/>
      <c r="Y260" s="391"/>
      <c r="Z260" s="391"/>
      <c r="AA260" s="391"/>
      <c r="AB260" s="391"/>
      <c r="AC260" s="391"/>
      <c r="AD260" s="392"/>
      <c r="AE260" s="7"/>
      <c r="AF260" s="390"/>
      <c r="AG260" s="391"/>
      <c r="AH260" s="391"/>
      <c r="AI260" s="391"/>
      <c r="AJ260" s="391"/>
      <c r="AK260" s="391"/>
      <c r="AL260" s="391"/>
      <c r="AM260" s="391"/>
      <c r="AN260" s="391"/>
      <c r="AO260" s="391"/>
      <c r="AP260" s="391"/>
      <c r="AQ260" s="392"/>
      <c r="AR260" s="7"/>
      <c r="AS260" s="390"/>
      <c r="AT260" s="391"/>
      <c r="AU260" s="391"/>
      <c r="AV260" s="391"/>
      <c r="AW260" s="391"/>
      <c r="AX260" s="391"/>
      <c r="AY260" s="391"/>
      <c r="AZ260" s="391"/>
      <c r="BA260" s="391"/>
      <c r="BB260" s="391"/>
      <c r="BC260" s="391"/>
      <c r="BD260" s="392"/>
    </row>
    <row r="261" spans="1:56" ht="23" x14ac:dyDescent="0.35">
      <c r="C261" s="37"/>
      <c r="E261" s="45" t="s">
        <v>58</v>
      </c>
      <c r="F261" s="372"/>
      <c r="G261" s="386"/>
      <c r="H261" s="386"/>
      <c r="I261" s="386"/>
      <c r="J261" s="386"/>
      <c r="K261" s="386"/>
      <c r="L261" s="386"/>
      <c r="M261" s="386"/>
      <c r="N261" s="386"/>
      <c r="O261" s="386"/>
      <c r="P261" s="386"/>
      <c r="Q261" s="379"/>
      <c r="R261" s="7"/>
      <c r="S261" s="372"/>
      <c r="T261" s="386"/>
      <c r="U261" s="386"/>
      <c r="V261" s="386"/>
      <c r="W261" s="386"/>
      <c r="X261" s="386"/>
      <c r="Y261" s="386"/>
      <c r="Z261" s="386"/>
      <c r="AA261" s="386"/>
      <c r="AB261" s="386"/>
      <c r="AC261" s="386"/>
      <c r="AD261" s="379"/>
      <c r="AE261" s="7"/>
      <c r="AF261" s="372"/>
      <c r="AG261" s="386"/>
      <c r="AH261" s="386"/>
      <c r="AI261" s="386"/>
      <c r="AJ261" s="386"/>
      <c r="AK261" s="386"/>
      <c r="AL261" s="386"/>
      <c r="AM261" s="386"/>
      <c r="AN261" s="386"/>
      <c r="AO261" s="386"/>
      <c r="AP261" s="386"/>
      <c r="AQ261" s="379"/>
      <c r="AR261" s="7"/>
      <c r="AS261" s="372"/>
      <c r="AT261" s="386"/>
      <c r="AU261" s="386"/>
      <c r="AV261" s="386"/>
      <c r="AW261" s="386"/>
      <c r="AX261" s="386"/>
      <c r="AY261" s="386"/>
      <c r="AZ261" s="386"/>
      <c r="BA261" s="386"/>
      <c r="BB261" s="386"/>
      <c r="BC261" s="386"/>
      <c r="BD261" s="379"/>
    </row>
    <row r="262" spans="1:56" ht="23" x14ac:dyDescent="0.35">
      <c r="B262" s="57"/>
      <c r="C262" s="37"/>
      <c r="E262" s="46" t="s">
        <v>200</v>
      </c>
      <c r="F262" s="325"/>
      <c r="G262" s="326"/>
      <c r="H262" s="326"/>
      <c r="I262" s="326"/>
      <c r="J262" s="326"/>
      <c r="K262" s="326"/>
      <c r="L262" s="326"/>
      <c r="M262" s="326"/>
      <c r="N262" s="326"/>
      <c r="O262" s="326"/>
      <c r="P262" s="326"/>
      <c r="Q262" s="9"/>
      <c r="R262" s="7"/>
      <c r="S262" s="325"/>
      <c r="T262" s="326"/>
      <c r="U262" s="326"/>
      <c r="V262" s="326"/>
      <c r="W262" s="326"/>
      <c r="X262" s="326"/>
      <c r="Y262" s="326"/>
      <c r="Z262" s="326"/>
      <c r="AA262" s="326"/>
      <c r="AB262" s="326"/>
      <c r="AC262" s="326"/>
      <c r="AD262" s="9"/>
      <c r="AE262" s="7"/>
      <c r="AF262" s="325"/>
      <c r="AG262" s="326"/>
      <c r="AH262" s="326"/>
      <c r="AI262" s="326"/>
      <c r="AJ262" s="326"/>
      <c r="AK262" s="326"/>
      <c r="AL262" s="326"/>
      <c r="AM262" s="326"/>
      <c r="AN262" s="326"/>
      <c r="AO262" s="326"/>
      <c r="AP262" s="326"/>
      <c r="AQ262" s="9"/>
      <c r="AR262" s="7"/>
      <c r="AS262" s="325"/>
      <c r="AT262" s="326"/>
      <c r="AU262" s="326"/>
      <c r="AV262" s="326"/>
      <c r="AW262" s="326"/>
      <c r="AX262" s="326"/>
      <c r="AY262" s="326"/>
      <c r="AZ262" s="326"/>
      <c r="BA262" s="326"/>
      <c r="BB262" s="326"/>
      <c r="BC262" s="326"/>
      <c r="BD262" s="9"/>
    </row>
    <row r="263" spans="1:56" ht="23" x14ac:dyDescent="0.35">
      <c r="B263" s="57"/>
      <c r="C263" s="37"/>
      <c r="E263" s="262" t="s">
        <v>202</v>
      </c>
      <c r="F263" s="375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380"/>
      <c r="R263" s="7"/>
      <c r="S263" s="375"/>
      <c r="T263" s="19"/>
      <c r="U263" s="19"/>
      <c r="V263" s="19"/>
      <c r="W263" s="19"/>
      <c r="X263" s="19"/>
      <c r="Y263" s="19"/>
      <c r="Z263" s="19"/>
      <c r="AA263" s="19"/>
      <c r="AB263" s="19"/>
      <c r="AC263" s="19"/>
      <c r="AD263" s="380"/>
      <c r="AE263" s="7"/>
      <c r="AF263" s="375"/>
      <c r="AG263" s="19"/>
      <c r="AH263" s="19"/>
      <c r="AI263" s="19"/>
      <c r="AJ263" s="19"/>
      <c r="AK263" s="19"/>
      <c r="AL263" s="19"/>
      <c r="AM263" s="19"/>
      <c r="AN263" s="19"/>
      <c r="AO263" s="19"/>
      <c r="AP263" s="19"/>
      <c r="AQ263" s="380"/>
      <c r="AR263" s="7"/>
      <c r="AS263" s="375"/>
      <c r="AT263" s="19"/>
      <c r="AU263" s="19"/>
      <c r="AV263" s="19"/>
      <c r="AW263" s="19"/>
      <c r="AX263" s="19"/>
      <c r="AY263" s="19"/>
      <c r="AZ263" s="19"/>
      <c r="BA263" s="19"/>
      <c r="BB263" s="19"/>
      <c r="BC263" s="19"/>
      <c r="BD263" s="380"/>
    </row>
    <row r="264" spans="1:56" ht="23" x14ac:dyDescent="0.35">
      <c r="A264" s="37" t="s">
        <v>57</v>
      </c>
      <c r="B264" s="37" t="s">
        <v>175</v>
      </c>
      <c r="C264" s="37">
        <v>191</v>
      </c>
      <c r="E264" s="47" t="s">
        <v>308</v>
      </c>
      <c r="F264" s="374"/>
      <c r="G264" s="39"/>
      <c r="H264" s="39"/>
      <c r="I264" s="39"/>
      <c r="J264" s="39"/>
      <c r="K264" s="39"/>
      <c r="L264" s="39"/>
      <c r="M264" s="39"/>
      <c r="N264" s="39"/>
      <c r="O264" s="39"/>
      <c r="P264" s="39"/>
      <c r="Q264" s="381"/>
      <c r="R264" s="7"/>
      <c r="S264" s="390"/>
      <c r="T264" s="391"/>
      <c r="U264" s="391"/>
      <c r="V264" s="391"/>
      <c r="W264" s="391"/>
      <c r="X264" s="391"/>
      <c r="Y264" s="391"/>
      <c r="Z264" s="391"/>
      <c r="AA264" s="391"/>
      <c r="AB264" s="391"/>
      <c r="AC264" s="391"/>
      <c r="AD264" s="392"/>
      <c r="AE264" s="7"/>
      <c r="AF264" s="374"/>
      <c r="AG264" s="39"/>
      <c r="AH264" s="39"/>
      <c r="AI264" s="39"/>
      <c r="AJ264" s="39"/>
      <c r="AK264" s="39"/>
      <c r="AL264" s="39"/>
      <c r="AM264" s="39"/>
      <c r="AN264" s="39"/>
      <c r="AO264" s="39"/>
      <c r="AP264" s="39"/>
      <c r="AQ264" s="381"/>
      <c r="AR264" s="7"/>
      <c r="AS264" s="374"/>
      <c r="AT264" s="39"/>
      <c r="AU264" s="39"/>
      <c r="AV264" s="39"/>
      <c r="AW264" s="39"/>
      <c r="AX264" s="39"/>
      <c r="AY264" s="39"/>
      <c r="AZ264" s="39"/>
      <c r="BA264" s="39"/>
      <c r="BB264" s="39"/>
      <c r="BC264" s="39"/>
      <c r="BD264" s="381"/>
    </row>
    <row r="265" spans="1:56" ht="23" x14ac:dyDescent="0.35">
      <c r="B265" s="58"/>
      <c r="C265" s="37"/>
      <c r="E265" s="71" t="s">
        <v>370</v>
      </c>
      <c r="F265" s="375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380"/>
      <c r="R265" s="7"/>
      <c r="S265" s="375"/>
      <c r="T265" s="19"/>
      <c r="U265" s="19"/>
      <c r="V265" s="19"/>
      <c r="W265" s="19"/>
      <c r="X265" s="19"/>
      <c r="Y265" s="19"/>
      <c r="Z265" s="19"/>
      <c r="AA265" s="19"/>
      <c r="AB265" s="19"/>
      <c r="AC265" s="19"/>
      <c r="AD265" s="380"/>
      <c r="AE265" s="7"/>
      <c r="AF265" s="375"/>
      <c r="AG265" s="19"/>
      <c r="AH265" s="19"/>
      <c r="AI265" s="19"/>
      <c r="AJ265" s="19"/>
      <c r="AK265" s="19"/>
      <c r="AL265" s="19"/>
      <c r="AM265" s="19"/>
      <c r="AN265" s="19"/>
      <c r="AO265" s="19"/>
      <c r="AP265" s="19"/>
      <c r="AQ265" s="380"/>
      <c r="AR265" s="7"/>
      <c r="AS265" s="375"/>
      <c r="AT265" s="19"/>
      <c r="AU265" s="19"/>
      <c r="AV265" s="19"/>
      <c r="AW265" s="19"/>
      <c r="AX265" s="19"/>
      <c r="AY265" s="19"/>
      <c r="AZ265" s="19"/>
      <c r="BA265" s="19"/>
      <c r="BB265" s="19"/>
      <c r="BC265" s="19"/>
      <c r="BD265" s="380"/>
    </row>
    <row r="266" spans="1:56" ht="23" x14ac:dyDescent="0.35">
      <c r="A266" s="37" t="s">
        <v>57</v>
      </c>
      <c r="B266" s="37" t="s">
        <v>176</v>
      </c>
      <c r="C266" s="37">
        <v>192</v>
      </c>
      <c r="E266" s="72" t="s">
        <v>206</v>
      </c>
      <c r="F266" s="390"/>
      <c r="G266" s="391"/>
      <c r="H266" s="391"/>
      <c r="I266" s="391"/>
      <c r="J266" s="391"/>
      <c r="K266" s="391"/>
      <c r="L266" s="391"/>
      <c r="M266" s="391"/>
      <c r="N266" s="391"/>
      <c r="O266" s="391"/>
      <c r="P266" s="391"/>
      <c r="Q266" s="392"/>
      <c r="R266" s="7"/>
      <c r="S266" s="390"/>
      <c r="T266" s="391"/>
      <c r="U266" s="391"/>
      <c r="V266" s="391"/>
      <c r="W266" s="391"/>
      <c r="X266" s="391"/>
      <c r="Y266" s="391"/>
      <c r="Z266" s="391"/>
      <c r="AA266" s="391"/>
      <c r="AB266" s="391"/>
      <c r="AC266" s="391"/>
      <c r="AD266" s="392"/>
      <c r="AE266" s="7"/>
      <c r="AF266" s="390"/>
      <c r="AG266" s="391"/>
      <c r="AH266" s="391"/>
      <c r="AI266" s="391"/>
      <c r="AJ266" s="391"/>
      <c r="AK266" s="391"/>
      <c r="AL266" s="391"/>
      <c r="AM266" s="391"/>
      <c r="AN266" s="391"/>
      <c r="AO266" s="391"/>
      <c r="AP266" s="391"/>
      <c r="AQ266" s="392"/>
      <c r="AR266" s="7"/>
      <c r="AS266" s="390"/>
      <c r="AT266" s="391"/>
      <c r="AU266" s="391"/>
      <c r="AV266" s="391"/>
      <c r="AW266" s="391"/>
      <c r="AX266" s="391"/>
      <c r="AY266" s="391"/>
      <c r="AZ266" s="391"/>
      <c r="BA266" s="391"/>
      <c r="BB266" s="391"/>
      <c r="BC266" s="391"/>
      <c r="BD266" s="392"/>
    </row>
    <row r="267" spans="1:56" ht="23" x14ac:dyDescent="0.35">
      <c r="A267" s="37" t="s">
        <v>57</v>
      </c>
      <c r="B267" s="37" t="s">
        <v>177</v>
      </c>
      <c r="C267" s="37">
        <v>193</v>
      </c>
      <c r="E267" s="72" t="s">
        <v>207</v>
      </c>
      <c r="F267" s="374"/>
      <c r="G267" s="39"/>
      <c r="H267" s="39"/>
      <c r="I267" s="39"/>
      <c r="J267" s="39"/>
      <c r="K267" s="39"/>
      <c r="L267" s="39"/>
      <c r="M267" s="39"/>
      <c r="N267" s="39"/>
      <c r="O267" s="39"/>
      <c r="P267" s="39"/>
      <c r="Q267" s="381"/>
      <c r="R267" s="7"/>
      <c r="S267" s="374"/>
      <c r="T267" s="39"/>
      <c r="U267" s="39"/>
      <c r="V267" s="39"/>
      <c r="W267" s="39"/>
      <c r="X267" s="39"/>
      <c r="Y267" s="39"/>
      <c r="Z267" s="39"/>
      <c r="AA267" s="39"/>
      <c r="AB267" s="39"/>
      <c r="AC267" s="39"/>
      <c r="AD267" s="381"/>
      <c r="AE267" s="7"/>
      <c r="AF267" s="374"/>
      <c r="AG267" s="39"/>
      <c r="AH267" s="39"/>
      <c r="AI267" s="39"/>
      <c r="AJ267" s="39"/>
      <c r="AK267" s="39"/>
      <c r="AL267" s="39"/>
      <c r="AM267" s="39"/>
      <c r="AN267" s="39"/>
      <c r="AO267" s="39"/>
      <c r="AP267" s="39"/>
      <c r="AQ267" s="381"/>
      <c r="AR267" s="7"/>
      <c r="AS267" s="374"/>
      <c r="AT267" s="39"/>
      <c r="AU267" s="39"/>
      <c r="AV267" s="39"/>
      <c r="AW267" s="39"/>
      <c r="AX267" s="39"/>
      <c r="AY267" s="39"/>
      <c r="AZ267" s="39"/>
      <c r="BA267" s="39"/>
      <c r="BB267" s="39"/>
      <c r="BC267" s="39"/>
      <c r="BD267" s="381"/>
    </row>
    <row r="268" spans="1:56" ht="23" x14ac:dyDescent="0.35">
      <c r="A268" s="37" t="s">
        <v>57</v>
      </c>
      <c r="B268" s="37" t="s">
        <v>178</v>
      </c>
      <c r="C268" s="37">
        <v>194</v>
      </c>
      <c r="E268" s="72" t="s">
        <v>208</v>
      </c>
      <c r="F268" s="390"/>
      <c r="G268" s="391"/>
      <c r="H268" s="391"/>
      <c r="I268" s="391"/>
      <c r="J268" s="391"/>
      <c r="K268" s="391"/>
      <c r="L268" s="391"/>
      <c r="M268" s="391"/>
      <c r="N268" s="391"/>
      <c r="O268" s="391"/>
      <c r="P268" s="391"/>
      <c r="Q268" s="392"/>
      <c r="R268" s="7"/>
      <c r="S268" s="390"/>
      <c r="T268" s="391"/>
      <c r="U268" s="391"/>
      <c r="V268" s="391"/>
      <c r="W268" s="391"/>
      <c r="X268" s="391"/>
      <c r="Y268" s="391"/>
      <c r="Z268" s="391"/>
      <c r="AA268" s="391"/>
      <c r="AB268" s="391"/>
      <c r="AC268" s="391"/>
      <c r="AD268" s="392"/>
      <c r="AE268" s="7"/>
      <c r="AF268" s="390"/>
      <c r="AG268" s="391"/>
      <c r="AH268" s="391"/>
      <c r="AI268" s="391"/>
      <c r="AJ268" s="391"/>
      <c r="AK268" s="391"/>
      <c r="AL268" s="391"/>
      <c r="AM268" s="391"/>
      <c r="AN268" s="391"/>
      <c r="AO268" s="391"/>
      <c r="AP268" s="391"/>
      <c r="AQ268" s="392"/>
      <c r="AR268" s="7"/>
      <c r="AS268" s="390"/>
      <c r="AT268" s="391"/>
      <c r="AU268" s="391"/>
      <c r="AV268" s="391"/>
      <c r="AW268" s="391"/>
      <c r="AX268" s="391"/>
      <c r="AY268" s="391"/>
      <c r="AZ268" s="391"/>
      <c r="BA268" s="391"/>
      <c r="BB268" s="391"/>
      <c r="BC268" s="391"/>
      <c r="BD268" s="392"/>
    </row>
    <row r="269" spans="1:56" ht="23" x14ac:dyDescent="0.35">
      <c r="A269" s="37" t="s">
        <v>57</v>
      </c>
      <c r="B269" s="37" t="s">
        <v>179</v>
      </c>
      <c r="C269" s="37">
        <v>195</v>
      </c>
      <c r="E269" s="72" t="s">
        <v>209</v>
      </c>
      <c r="F269" s="390"/>
      <c r="G269" s="391"/>
      <c r="H269" s="391"/>
      <c r="I269" s="391"/>
      <c r="J269" s="391"/>
      <c r="K269" s="391"/>
      <c r="L269" s="391"/>
      <c r="M269" s="391"/>
      <c r="N269" s="391"/>
      <c r="O269" s="391"/>
      <c r="P269" s="391"/>
      <c r="Q269" s="392"/>
      <c r="R269" s="7"/>
      <c r="S269" s="390"/>
      <c r="T269" s="391"/>
      <c r="U269" s="391"/>
      <c r="V269" s="391"/>
      <c r="W269" s="391"/>
      <c r="X269" s="391"/>
      <c r="Y269" s="391"/>
      <c r="Z269" s="391"/>
      <c r="AA269" s="391"/>
      <c r="AB269" s="391"/>
      <c r="AC269" s="391"/>
      <c r="AD269" s="392"/>
      <c r="AE269" s="7"/>
      <c r="AF269" s="390"/>
      <c r="AG269" s="391"/>
      <c r="AH269" s="391"/>
      <c r="AI269" s="391"/>
      <c r="AJ269" s="391"/>
      <c r="AK269" s="391"/>
      <c r="AL269" s="391"/>
      <c r="AM269" s="391"/>
      <c r="AN269" s="391"/>
      <c r="AO269" s="391"/>
      <c r="AP269" s="391"/>
      <c r="AQ269" s="392"/>
      <c r="AR269" s="7"/>
      <c r="AS269" s="390"/>
      <c r="AT269" s="391"/>
      <c r="AU269" s="391"/>
      <c r="AV269" s="391"/>
      <c r="AW269" s="391"/>
      <c r="AX269" s="391"/>
      <c r="AY269" s="391"/>
      <c r="AZ269" s="391"/>
      <c r="BA269" s="391"/>
      <c r="BB269" s="391"/>
      <c r="BC269" s="391"/>
      <c r="BD269" s="392"/>
    </row>
    <row r="270" spans="1:56" ht="23" x14ac:dyDescent="0.35">
      <c r="A270" s="37" t="s">
        <v>57</v>
      </c>
      <c r="B270" s="37" t="s">
        <v>180</v>
      </c>
      <c r="C270" s="37">
        <v>196</v>
      </c>
      <c r="E270" s="72" t="s">
        <v>210</v>
      </c>
      <c r="F270" s="390"/>
      <c r="G270" s="391"/>
      <c r="H270" s="391"/>
      <c r="I270" s="391"/>
      <c r="J270" s="391"/>
      <c r="K270" s="391"/>
      <c r="L270" s="391"/>
      <c r="M270" s="391"/>
      <c r="N270" s="391"/>
      <c r="O270" s="391"/>
      <c r="P270" s="391"/>
      <c r="Q270" s="392"/>
      <c r="R270" s="7"/>
      <c r="S270" s="390"/>
      <c r="T270" s="391"/>
      <c r="U270" s="391"/>
      <c r="V270" s="391"/>
      <c r="W270" s="391"/>
      <c r="X270" s="391"/>
      <c r="Y270" s="391"/>
      <c r="Z270" s="391"/>
      <c r="AA270" s="391"/>
      <c r="AB270" s="391"/>
      <c r="AC270" s="391"/>
      <c r="AD270" s="392"/>
      <c r="AE270" s="7"/>
      <c r="AF270" s="390"/>
      <c r="AG270" s="391"/>
      <c r="AH270" s="391"/>
      <c r="AI270" s="391"/>
      <c r="AJ270" s="391"/>
      <c r="AK270" s="391"/>
      <c r="AL270" s="391"/>
      <c r="AM270" s="391"/>
      <c r="AN270" s="391"/>
      <c r="AO270" s="391"/>
      <c r="AP270" s="391"/>
      <c r="AQ270" s="392"/>
      <c r="AR270" s="7"/>
      <c r="AS270" s="390"/>
      <c r="AT270" s="391"/>
      <c r="AU270" s="391"/>
      <c r="AV270" s="391"/>
      <c r="AW270" s="391"/>
      <c r="AX270" s="391"/>
      <c r="AY270" s="391"/>
      <c r="AZ270" s="391"/>
      <c r="BA270" s="391"/>
      <c r="BB270" s="391"/>
      <c r="BC270" s="391"/>
      <c r="BD270" s="392"/>
    </row>
    <row r="271" spans="1:56" ht="23" x14ac:dyDescent="0.35">
      <c r="A271" s="37" t="s">
        <v>57</v>
      </c>
      <c r="B271" s="37" t="s">
        <v>181</v>
      </c>
      <c r="C271" s="37">
        <v>197</v>
      </c>
      <c r="E271" s="72" t="s">
        <v>211</v>
      </c>
      <c r="F271" s="390"/>
      <c r="G271" s="391"/>
      <c r="H271" s="391"/>
      <c r="I271" s="391"/>
      <c r="J271" s="391"/>
      <c r="K271" s="391"/>
      <c r="L271" s="391"/>
      <c r="M271" s="391"/>
      <c r="N271" s="391"/>
      <c r="O271" s="391"/>
      <c r="P271" s="391"/>
      <c r="Q271" s="392"/>
      <c r="R271" s="7"/>
      <c r="S271" s="390"/>
      <c r="T271" s="391"/>
      <c r="U271" s="391"/>
      <c r="V271" s="391"/>
      <c r="W271" s="391"/>
      <c r="X271" s="391"/>
      <c r="Y271" s="391"/>
      <c r="Z271" s="391"/>
      <c r="AA271" s="391"/>
      <c r="AB271" s="391"/>
      <c r="AC271" s="391"/>
      <c r="AD271" s="392"/>
      <c r="AE271" s="7"/>
      <c r="AF271" s="390"/>
      <c r="AG271" s="391"/>
      <c r="AH271" s="391"/>
      <c r="AI271" s="391"/>
      <c r="AJ271" s="391"/>
      <c r="AK271" s="391"/>
      <c r="AL271" s="391"/>
      <c r="AM271" s="391"/>
      <c r="AN271" s="391"/>
      <c r="AO271" s="391"/>
      <c r="AP271" s="391"/>
      <c r="AQ271" s="392"/>
      <c r="AR271" s="7"/>
      <c r="AS271" s="390"/>
      <c r="AT271" s="391"/>
      <c r="AU271" s="391"/>
      <c r="AV271" s="391"/>
      <c r="AW271" s="391"/>
      <c r="AX271" s="391"/>
      <c r="AY271" s="391"/>
      <c r="AZ271" s="391"/>
      <c r="BA271" s="391"/>
      <c r="BB271" s="391"/>
      <c r="BC271" s="391"/>
      <c r="BD271" s="392"/>
    </row>
    <row r="272" spans="1:56" ht="23" x14ac:dyDescent="0.35">
      <c r="A272" s="37" t="s">
        <v>57</v>
      </c>
      <c r="B272" s="37" t="s">
        <v>182</v>
      </c>
      <c r="C272" s="37">
        <v>198</v>
      </c>
      <c r="E272" s="72" t="s">
        <v>212</v>
      </c>
      <c r="F272" s="390"/>
      <c r="G272" s="391"/>
      <c r="H272" s="391"/>
      <c r="I272" s="391"/>
      <c r="J272" s="391"/>
      <c r="K272" s="391"/>
      <c r="L272" s="391"/>
      <c r="M272" s="391"/>
      <c r="N272" s="391"/>
      <c r="O272" s="391"/>
      <c r="P272" s="391"/>
      <c r="Q272" s="392"/>
      <c r="R272" s="7"/>
      <c r="S272" s="390"/>
      <c r="T272" s="391"/>
      <c r="U272" s="391"/>
      <c r="V272" s="391"/>
      <c r="W272" s="391"/>
      <c r="X272" s="391"/>
      <c r="Y272" s="391"/>
      <c r="Z272" s="391"/>
      <c r="AA272" s="391"/>
      <c r="AB272" s="391"/>
      <c r="AC272" s="391"/>
      <c r="AD272" s="392"/>
      <c r="AE272" s="7"/>
      <c r="AF272" s="390"/>
      <c r="AG272" s="391"/>
      <c r="AH272" s="391"/>
      <c r="AI272" s="391"/>
      <c r="AJ272" s="391"/>
      <c r="AK272" s="391"/>
      <c r="AL272" s="391"/>
      <c r="AM272" s="391"/>
      <c r="AN272" s="391"/>
      <c r="AO272" s="391"/>
      <c r="AP272" s="391"/>
      <c r="AQ272" s="392"/>
      <c r="AR272" s="7"/>
      <c r="AS272" s="390"/>
      <c r="AT272" s="391"/>
      <c r="AU272" s="391"/>
      <c r="AV272" s="391"/>
      <c r="AW272" s="391"/>
      <c r="AX272" s="391"/>
      <c r="AY272" s="391"/>
      <c r="AZ272" s="391"/>
      <c r="BA272" s="391"/>
      <c r="BB272" s="391"/>
      <c r="BC272" s="391"/>
      <c r="BD272" s="392"/>
    </row>
    <row r="273" spans="1:56" ht="23" x14ac:dyDescent="0.35">
      <c r="A273" s="37" t="s">
        <v>57</v>
      </c>
      <c r="B273" s="37" t="s">
        <v>183</v>
      </c>
      <c r="C273" s="37">
        <v>199</v>
      </c>
      <c r="E273" s="47" t="s">
        <v>213</v>
      </c>
      <c r="F273" s="374"/>
      <c r="G273" s="39"/>
      <c r="H273" s="39"/>
      <c r="I273" s="39"/>
      <c r="J273" s="39"/>
      <c r="K273" s="39"/>
      <c r="L273" s="39"/>
      <c r="M273" s="39"/>
      <c r="N273" s="39"/>
      <c r="O273" s="39"/>
      <c r="P273" s="39"/>
      <c r="Q273" s="381"/>
      <c r="R273" s="7"/>
      <c r="S273" s="374"/>
      <c r="T273" s="39"/>
      <c r="U273" s="39"/>
      <c r="V273" s="39"/>
      <c r="W273" s="39"/>
      <c r="X273" s="39"/>
      <c r="Y273" s="39"/>
      <c r="Z273" s="39"/>
      <c r="AA273" s="39"/>
      <c r="AB273" s="39"/>
      <c r="AC273" s="39"/>
      <c r="AD273" s="381"/>
      <c r="AE273" s="7"/>
      <c r="AF273" s="374"/>
      <c r="AG273" s="39"/>
      <c r="AH273" s="39"/>
      <c r="AI273" s="39"/>
      <c r="AJ273" s="39"/>
      <c r="AK273" s="39"/>
      <c r="AL273" s="39"/>
      <c r="AM273" s="39"/>
      <c r="AN273" s="39"/>
      <c r="AO273" s="39"/>
      <c r="AP273" s="39"/>
      <c r="AQ273" s="381"/>
      <c r="AR273" s="7"/>
      <c r="AS273" s="374"/>
      <c r="AT273" s="39"/>
      <c r="AU273" s="39"/>
      <c r="AV273" s="39"/>
      <c r="AW273" s="39"/>
      <c r="AX273" s="39"/>
      <c r="AY273" s="39"/>
      <c r="AZ273" s="39"/>
      <c r="BA273" s="39"/>
      <c r="BB273" s="39"/>
      <c r="BC273" s="39"/>
      <c r="BD273" s="381"/>
    </row>
    <row r="274" spans="1:56" ht="23" x14ac:dyDescent="0.35">
      <c r="A274" s="37" t="s">
        <v>57</v>
      </c>
      <c r="B274" s="37" t="s">
        <v>184</v>
      </c>
      <c r="C274" s="37">
        <v>200</v>
      </c>
      <c r="E274" s="267" t="s">
        <v>214</v>
      </c>
      <c r="F274" s="374"/>
      <c r="G274" s="39"/>
      <c r="H274" s="39"/>
      <c r="I274" s="39"/>
      <c r="J274" s="39"/>
      <c r="K274" s="39"/>
      <c r="L274" s="39"/>
      <c r="M274" s="39"/>
      <c r="N274" s="39"/>
      <c r="O274" s="39"/>
      <c r="P274" s="39"/>
      <c r="Q274" s="381"/>
      <c r="R274" s="7"/>
      <c r="S274" s="390"/>
      <c r="T274" s="391"/>
      <c r="U274" s="391"/>
      <c r="V274" s="391"/>
      <c r="W274" s="391"/>
      <c r="X274" s="391"/>
      <c r="Y274" s="391"/>
      <c r="Z274" s="391"/>
      <c r="AA274" s="391"/>
      <c r="AB274" s="391"/>
      <c r="AC274" s="391"/>
      <c r="AD274" s="392"/>
      <c r="AE274" s="7"/>
      <c r="AF274" s="374"/>
      <c r="AG274" s="39"/>
      <c r="AH274" s="39"/>
      <c r="AI274" s="39"/>
      <c r="AJ274" s="39"/>
      <c r="AK274" s="39"/>
      <c r="AL274" s="39"/>
      <c r="AM274" s="39"/>
      <c r="AN274" s="39"/>
      <c r="AO274" s="39"/>
      <c r="AP274" s="39"/>
      <c r="AQ274" s="381"/>
      <c r="AR274" s="7"/>
      <c r="AS274" s="374"/>
      <c r="AT274" s="39"/>
      <c r="AU274" s="39"/>
      <c r="AV274" s="39"/>
      <c r="AW274" s="39"/>
      <c r="AX274" s="39"/>
      <c r="AY274" s="39"/>
      <c r="AZ274" s="39"/>
      <c r="BA274" s="39"/>
      <c r="BB274" s="39"/>
      <c r="BC274" s="39"/>
      <c r="BD274" s="381"/>
    </row>
    <row r="275" spans="1:56" ht="23" x14ac:dyDescent="0.35">
      <c r="A275" s="37" t="s">
        <v>57</v>
      </c>
      <c r="B275" s="37" t="s">
        <v>185</v>
      </c>
      <c r="C275" s="37">
        <v>201</v>
      </c>
      <c r="E275" s="267" t="s">
        <v>215</v>
      </c>
      <c r="F275" s="374"/>
      <c r="G275" s="39"/>
      <c r="H275" s="39"/>
      <c r="I275" s="39"/>
      <c r="J275" s="39"/>
      <c r="K275" s="39"/>
      <c r="L275" s="39"/>
      <c r="M275" s="39"/>
      <c r="N275" s="39"/>
      <c r="O275" s="39"/>
      <c r="P275" s="39"/>
      <c r="Q275" s="381"/>
      <c r="R275" s="7"/>
      <c r="S275" s="374"/>
      <c r="T275" s="39"/>
      <c r="U275" s="39"/>
      <c r="V275" s="39"/>
      <c r="W275" s="39"/>
      <c r="X275" s="39"/>
      <c r="Y275" s="39"/>
      <c r="Z275" s="39"/>
      <c r="AA275" s="39"/>
      <c r="AB275" s="39"/>
      <c r="AC275" s="39"/>
      <c r="AD275" s="381"/>
      <c r="AE275" s="7"/>
      <c r="AF275" s="374"/>
      <c r="AG275" s="39"/>
      <c r="AH275" s="39"/>
      <c r="AI275" s="39"/>
      <c r="AJ275" s="39"/>
      <c r="AK275" s="39"/>
      <c r="AL275" s="39"/>
      <c r="AM275" s="39"/>
      <c r="AN275" s="39"/>
      <c r="AO275" s="39"/>
      <c r="AP275" s="39"/>
      <c r="AQ275" s="381"/>
      <c r="AR275" s="7"/>
      <c r="AS275" s="374"/>
      <c r="AT275" s="39"/>
      <c r="AU275" s="39"/>
      <c r="AV275" s="39"/>
      <c r="AW275" s="39"/>
      <c r="AX275" s="39"/>
      <c r="AY275" s="39"/>
      <c r="AZ275" s="39"/>
      <c r="BA275" s="39"/>
      <c r="BB275" s="39"/>
      <c r="BC275" s="39"/>
      <c r="BD275" s="381"/>
    </row>
    <row r="276" spans="1:56" ht="23" x14ac:dyDescent="0.35">
      <c r="B276" s="37"/>
      <c r="C276" s="37"/>
      <c r="E276" s="46" t="s">
        <v>217</v>
      </c>
      <c r="F276" s="327"/>
      <c r="G276" s="326"/>
      <c r="H276" s="326"/>
      <c r="I276" s="326"/>
      <c r="J276" s="326"/>
      <c r="K276" s="326"/>
      <c r="L276" s="326"/>
      <c r="M276" s="326"/>
      <c r="N276" s="326"/>
      <c r="O276" s="326"/>
      <c r="P276" s="326"/>
      <c r="Q276" s="9"/>
      <c r="R276" s="7"/>
      <c r="S276" s="327"/>
      <c r="T276" s="326"/>
      <c r="U276" s="326"/>
      <c r="V276" s="326"/>
      <c r="W276" s="326"/>
      <c r="X276" s="326"/>
      <c r="Y276" s="326"/>
      <c r="Z276" s="326"/>
      <c r="AA276" s="326"/>
      <c r="AB276" s="326"/>
      <c r="AC276" s="326"/>
      <c r="AD276" s="9"/>
      <c r="AE276" s="7"/>
      <c r="AF276" s="327"/>
      <c r="AG276" s="326"/>
      <c r="AH276" s="326"/>
      <c r="AI276" s="326"/>
      <c r="AJ276" s="326"/>
      <c r="AK276" s="326"/>
      <c r="AL276" s="326"/>
      <c r="AM276" s="326"/>
      <c r="AN276" s="326"/>
      <c r="AO276" s="326"/>
      <c r="AP276" s="326"/>
      <c r="AQ276" s="9"/>
      <c r="AR276" s="7"/>
      <c r="AS276" s="327"/>
      <c r="AT276" s="326"/>
      <c r="AU276" s="326"/>
      <c r="AV276" s="326"/>
      <c r="AW276" s="326"/>
      <c r="AX276" s="326"/>
      <c r="AY276" s="326"/>
      <c r="AZ276" s="326"/>
      <c r="BA276" s="326"/>
      <c r="BB276" s="326"/>
      <c r="BC276" s="326"/>
      <c r="BD276" s="9"/>
    </row>
    <row r="277" spans="1:56" ht="23" x14ac:dyDescent="0.35">
      <c r="A277" s="37" t="s">
        <v>57</v>
      </c>
      <c r="B277" s="37" t="s">
        <v>186</v>
      </c>
      <c r="C277" s="37">
        <v>202</v>
      </c>
      <c r="E277" s="69" t="s">
        <v>218</v>
      </c>
      <c r="F277" s="42"/>
      <c r="G277" s="39"/>
      <c r="H277" s="39"/>
      <c r="I277" s="39"/>
      <c r="J277" s="39"/>
      <c r="K277" s="39"/>
      <c r="L277" s="39"/>
      <c r="M277" s="39"/>
      <c r="N277" s="39"/>
      <c r="O277" s="39"/>
      <c r="P277" s="39"/>
      <c r="Q277" s="381"/>
      <c r="R277" s="7"/>
      <c r="S277" s="393"/>
      <c r="T277" s="391"/>
      <c r="U277" s="391"/>
      <c r="V277" s="391"/>
      <c r="W277" s="391"/>
      <c r="X277" s="391"/>
      <c r="Y277" s="391"/>
      <c r="Z277" s="391"/>
      <c r="AA277" s="391"/>
      <c r="AB277" s="391"/>
      <c r="AC277" s="391"/>
      <c r="AD277" s="392"/>
      <c r="AE277" s="7"/>
      <c r="AF277" s="42"/>
      <c r="AG277" s="39"/>
      <c r="AH277" s="39"/>
      <c r="AI277" s="39"/>
      <c r="AJ277" s="39"/>
      <c r="AK277" s="39"/>
      <c r="AL277" s="39"/>
      <c r="AM277" s="39"/>
      <c r="AN277" s="39"/>
      <c r="AO277" s="39"/>
      <c r="AP277" s="39"/>
      <c r="AQ277" s="381"/>
      <c r="AR277" s="7"/>
      <c r="AS277" s="42"/>
      <c r="AT277" s="39"/>
      <c r="AU277" s="39"/>
      <c r="AV277" s="39"/>
      <c r="AW277" s="39"/>
      <c r="AX277" s="39"/>
      <c r="AY277" s="39"/>
      <c r="AZ277" s="39"/>
      <c r="BA277" s="39"/>
      <c r="BB277" s="39"/>
      <c r="BC277" s="39"/>
      <c r="BD277" s="381"/>
    </row>
    <row r="278" spans="1:56" ht="23" x14ac:dyDescent="0.35">
      <c r="A278" s="37" t="s">
        <v>57</v>
      </c>
      <c r="B278" s="37" t="s">
        <v>187</v>
      </c>
      <c r="C278" s="37">
        <v>203</v>
      </c>
      <c r="E278" s="69" t="s">
        <v>319</v>
      </c>
      <c r="F278" s="390"/>
      <c r="G278" s="391"/>
      <c r="H278" s="391"/>
      <c r="I278" s="391"/>
      <c r="J278" s="391"/>
      <c r="K278" s="391"/>
      <c r="L278" s="391"/>
      <c r="M278" s="391"/>
      <c r="N278" s="391"/>
      <c r="O278" s="391"/>
      <c r="P278" s="391"/>
      <c r="Q278" s="392"/>
      <c r="S278" s="390"/>
      <c r="T278" s="391"/>
      <c r="U278" s="391"/>
      <c r="V278" s="391"/>
      <c r="W278" s="391"/>
      <c r="X278" s="391"/>
      <c r="Y278" s="391"/>
      <c r="Z278" s="391"/>
      <c r="AA278" s="391"/>
      <c r="AB278" s="391"/>
      <c r="AC278" s="391"/>
      <c r="AD278" s="392"/>
      <c r="AF278" s="390"/>
      <c r="AG278" s="391"/>
      <c r="AH278" s="391"/>
      <c r="AI278" s="391"/>
      <c r="AJ278" s="391"/>
      <c r="AK278" s="391"/>
      <c r="AL278" s="391"/>
      <c r="AM278" s="391"/>
      <c r="AN278" s="391"/>
      <c r="AO278" s="391"/>
      <c r="AP278" s="391"/>
      <c r="AQ278" s="392"/>
      <c r="AS278" s="390"/>
      <c r="AT278" s="391"/>
      <c r="AU278" s="391"/>
      <c r="AV278" s="391"/>
      <c r="AW278" s="391"/>
      <c r="AX278" s="391"/>
      <c r="AY278" s="391"/>
      <c r="AZ278" s="391"/>
      <c r="BA278" s="391"/>
      <c r="BB278" s="391"/>
      <c r="BC278" s="391"/>
      <c r="BD278" s="392"/>
    </row>
    <row r="279" spans="1:56" ht="23" x14ac:dyDescent="0.35">
      <c r="A279" s="37" t="s">
        <v>57</v>
      </c>
      <c r="B279" s="37" t="s">
        <v>188</v>
      </c>
      <c r="C279" s="37">
        <v>204</v>
      </c>
      <c r="E279" s="69" t="s">
        <v>220</v>
      </c>
      <c r="F279" s="390"/>
      <c r="G279" s="391"/>
      <c r="H279" s="391"/>
      <c r="I279" s="391"/>
      <c r="J279" s="391"/>
      <c r="K279" s="391"/>
      <c r="L279" s="391"/>
      <c r="M279" s="391"/>
      <c r="N279" s="391"/>
      <c r="O279" s="391"/>
      <c r="P279" s="391"/>
      <c r="Q279" s="392"/>
      <c r="R279" s="7"/>
      <c r="S279" s="374"/>
      <c r="T279" s="39"/>
      <c r="U279" s="39"/>
      <c r="V279" s="39"/>
      <c r="W279" s="39"/>
      <c r="X279" s="39"/>
      <c r="Y279" s="39"/>
      <c r="Z279" s="39"/>
      <c r="AA279" s="39"/>
      <c r="AB279" s="39"/>
      <c r="AC279" s="39"/>
      <c r="AD279" s="381"/>
      <c r="AE279" s="7"/>
      <c r="AF279" s="374"/>
      <c r="AG279" s="39"/>
      <c r="AH279" s="39"/>
      <c r="AI279" s="39"/>
      <c r="AJ279" s="39"/>
      <c r="AK279" s="39"/>
      <c r="AL279" s="39"/>
      <c r="AM279" s="39"/>
      <c r="AN279" s="39"/>
      <c r="AO279" s="39"/>
      <c r="AP279" s="39"/>
      <c r="AQ279" s="381"/>
      <c r="AR279" s="7"/>
      <c r="AS279" s="390"/>
      <c r="AT279" s="391"/>
      <c r="AU279" s="391"/>
      <c r="AV279" s="391"/>
      <c r="AW279" s="391"/>
      <c r="AX279" s="391"/>
      <c r="AY279" s="391"/>
      <c r="AZ279" s="391"/>
      <c r="BA279" s="391"/>
      <c r="BB279" s="391"/>
      <c r="BC279" s="391"/>
      <c r="BD279" s="392"/>
    </row>
    <row r="280" spans="1:56" ht="23" x14ac:dyDescent="0.35">
      <c r="B280" s="37"/>
      <c r="C280" s="37"/>
      <c r="E280" s="46" t="s">
        <v>222</v>
      </c>
      <c r="F280" s="327"/>
      <c r="G280" s="326"/>
      <c r="H280" s="326"/>
      <c r="I280" s="326"/>
      <c r="J280" s="326"/>
      <c r="K280" s="326"/>
      <c r="L280" s="326"/>
      <c r="M280" s="326"/>
      <c r="N280" s="326"/>
      <c r="O280" s="326"/>
      <c r="P280" s="326"/>
      <c r="Q280" s="9"/>
      <c r="R280" s="7"/>
      <c r="S280" s="327"/>
      <c r="T280" s="326"/>
      <c r="U280" s="326"/>
      <c r="V280" s="326"/>
      <c r="W280" s="326"/>
      <c r="X280" s="326"/>
      <c r="Y280" s="326"/>
      <c r="Z280" s="326"/>
      <c r="AA280" s="326"/>
      <c r="AB280" s="326"/>
      <c r="AC280" s="326"/>
      <c r="AD280" s="9"/>
      <c r="AE280" s="7"/>
      <c r="AF280" s="327"/>
      <c r="AG280" s="326"/>
      <c r="AH280" s="326"/>
      <c r="AI280" s="326"/>
      <c r="AJ280" s="326"/>
      <c r="AK280" s="326"/>
      <c r="AL280" s="326"/>
      <c r="AM280" s="326"/>
      <c r="AN280" s="326"/>
      <c r="AO280" s="326"/>
      <c r="AP280" s="326"/>
      <c r="AQ280" s="9"/>
      <c r="AR280" s="7"/>
      <c r="AS280" s="327"/>
      <c r="AT280" s="326"/>
      <c r="AU280" s="326"/>
      <c r="AV280" s="326"/>
      <c r="AW280" s="326"/>
      <c r="AX280" s="326"/>
      <c r="AY280" s="326"/>
      <c r="AZ280" s="326"/>
      <c r="BA280" s="326"/>
      <c r="BB280" s="326"/>
      <c r="BC280" s="326"/>
      <c r="BD280" s="9"/>
    </row>
    <row r="281" spans="1:56" ht="23" x14ac:dyDescent="0.35">
      <c r="A281" s="37" t="s">
        <v>57</v>
      </c>
      <c r="B281" s="37" t="s">
        <v>189</v>
      </c>
      <c r="C281" s="37">
        <v>205</v>
      </c>
      <c r="E281" s="69" t="s">
        <v>223</v>
      </c>
      <c r="F281" s="390"/>
      <c r="G281" s="391"/>
      <c r="H281" s="391"/>
      <c r="I281" s="391"/>
      <c r="J281" s="391"/>
      <c r="K281" s="391"/>
      <c r="L281" s="391"/>
      <c r="M281" s="391"/>
      <c r="N281" s="391"/>
      <c r="O281" s="391"/>
      <c r="P281" s="391"/>
      <c r="Q281" s="392"/>
      <c r="R281" s="7"/>
      <c r="S281" s="390"/>
      <c r="T281" s="391"/>
      <c r="U281" s="391"/>
      <c r="V281" s="391"/>
      <c r="W281" s="391"/>
      <c r="X281" s="391"/>
      <c r="Y281" s="391"/>
      <c r="Z281" s="391"/>
      <c r="AA281" s="391"/>
      <c r="AB281" s="391"/>
      <c r="AC281" s="391"/>
      <c r="AD281" s="392"/>
      <c r="AE281" s="7"/>
      <c r="AF281" s="390"/>
      <c r="AG281" s="391"/>
      <c r="AH281" s="391"/>
      <c r="AI281" s="391"/>
      <c r="AJ281" s="391"/>
      <c r="AK281" s="391"/>
      <c r="AL281" s="391"/>
      <c r="AM281" s="391"/>
      <c r="AN281" s="391"/>
      <c r="AO281" s="391"/>
      <c r="AP281" s="391"/>
      <c r="AQ281" s="392"/>
      <c r="AR281" s="7"/>
      <c r="AS281" s="390"/>
      <c r="AT281" s="391"/>
      <c r="AU281" s="391"/>
      <c r="AV281" s="391"/>
      <c r="AW281" s="391"/>
      <c r="AX281" s="391"/>
      <c r="AY281" s="391"/>
      <c r="AZ281" s="391"/>
      <c r="BA281" s="391"/>
      <c r="BB281" s="391"/>
      <c r="BC281" s="391"/>
      <c r="BD281" s="392"/>
    </row>
    <row r="282" spans="1:56" ht="23" x14ac:dyDescent="0.35">
      <c r="A282" s="37" t="s">
        <v>57</v>
      </c>
      <c r="B282" s="37" t="s">
        <v>190</v>
      </c>
      <c r="C282" s="37">
        <v>206</v>
      </c>
      <c r="E282" s="69" t="s">
        <v>224</v>
      </c>
      <c r="F282" s="390"/>
      <c r="G282" s="391"/>
      <c r="H282" s="391"/>
      <c r="I282" s="391"/>
      <c r="J282" s="391"/>
      <c r="K282" s="391"/>
      <c r="L282" s="391"/>
      <c r="M282" s="391"/>
      <c r="N282" s="391"/>
      <c r="O282" s="391"/>
      <c r="P282" s="391"/>
      <c r="Q282" s="392"/>
      <c r="R282" s="7"/>
      <c r="S282" s="390"/>
      <c r="T282" s="391"/>
      <c r="U282" s="391"/>
      <c r="V282" s="391"/>
      <c r="W282" s="391"/>
      <c r="X282" s="391"/>
      <c r="Y282" s="391"/>
      <c r="Z282" s="391"/>
      <c r="AA282" s="391"/>
      <c r="AB282" s="391"/>
      <c r="AC282" s="391"/>
      <c r="AD282" s="392"/>
      <c r="AE282" s="7"/>
      <c r="AF282" s="390"/>
      <c r="AG282" s="391"/>
      <c r="AH282" s="391"/>
      <c r="AI282" s="391"/>
      <c r="AJ282" s="391"/>
      <c r="AK282" s="391"/>
      <c r="AL282" s="391"/>
      <c r="AM282" s="391"/>
      <c r="AN282" s="391"/>
      <c r="AO282" s="391"/>
      <c r="AP282" s="391"/>
      <c r="AQ282" s="392"/>
      <c r="AR282" s="7"/>
      <c r="AS282" s="390"/>
      <c r="AT282" s="391"/>
      <c r="AU282" s="391"/>
      <c r="AV282" s="391"/>
      <c r="AW282" s="391"/>
      <c r="AX282" s="391"/>
      <c r="AY282" s="391"/>
      <c r="AZ282" s="391"/>
      <c r="BA282" s="391"/>
      <c r="BB282" s="391"/>
      <c r="BC282" s="391"/>
      <c r="BD282" s="392"/>
    </row>
    <row r="283" spans="1:56" ht="23" x14ac:dyDescent="0.35">
      <c r="A283" s="37" t="s">
        <v>57</v>
      </c>
      <c r="B283" s="37" t="s">
        <v>191</v>
      </c>
      <c r="C283" s="37">
        <v>207</v>
      </c>
      <c r="E283" s="69" t="s">
        <v>225</v>
      </c>
      <c r="F283" s="390"/>
      <c r="G283" s="391"/>
      <c r="H283" s="391"/>
      <c r="I283" s="391"/>
      <c r="J283" s="391"/>
      <c r="K283" s="391"/>
      <c r="L283" s="391"/>
      <c r="M283" s="391"/>
      <c r="N283" s="391"/>
      <c r="O283" s="391"/>
      <c r="P283" s="391"/>
      <c r="Q283" s="392"/>
      <c r="R283" s="7"/>
      <c r="S283" s="390"/>
      <c r="T283" s="391"/>
      <c r="U283" s="391"/>
      <c r="V283" s="391"/>
      <c r="W283" s="391"/>
      <c r="X283" s="391"/>
      <c r="Y283" s="391"/>
      <c r="Z283" s="391"/>
      <c r="AA283" s="391"/>
      <c r="AB283" s="391"/>
      <c r="AC283" s="391"/>
      <c r="AD283" s="392"/>
      <c r="AE283" s="7"/>
      <c r="AF283" s="390"/>
      <c r="AG283" s="391"/>
      <c r="AH283" s="391"/>
      <c r="AI283" s="391"/>
      <c r="AJ283" s="391"/>
      <c r="AK283" s="391"/>
      <c r="AL283" s="391"/>
      <c r="AM283" s="391"/>
      <c r="AN283" s="391"/>
      <c r="AO283" s="391"/>
      <c r="AP283" s="391"/>
      <c r="AQ283" s="392"/>
      <c r="AR283" s="7"/>
      <c r="AS283" s="390"/>
      <c r="AT283" s="391"/>
      <c r="AU283" s="391"/>
      <c r="AV283" s="391"/>
      <c r="AW283" s="391"/>
      <c r="AX283" s="391"/>
      <c r="AY283" s="391"/>
      <c r="AZ283" s="391"/>
      <c r="BA283" s="391"/>
      <c r="BB283" s="391"/>
      <c r="BC283" s="391"/>
      <c r="BD283" s="392"/>
    </row>
    <row r="284" spans="1:56" ht="23" x14ac:dyDescent="0.35">
      <c r="A284" s="37" t="s">
        <v>57</v>
      </c>
      <c r="B284" s="37" t="s">
        <v>192</v>
      </c>
      <c r="C284" s="37">
        <v>208</v>
      </c>
      <c r="E284" s="69" t="s">
        <v>226</v>
      </c>
      <c r="F284" s="390"/>
      <c r="G284" s="391"/>
      <c r="H284" s="391"/>
      <c r="I284" s="391"/>
      <c r="J284" s="391"/>
      <c r="K284" s="391"/>
      <c r="L284" s="391"/>
      <c r="M284" s="391"/>
      <c r="N284" s="391"/>
      <c r="O284" s="391"/>
      <c r="P284" s="391"/>
      <c r="Q284" s="392"/>
      <c r="R284" s="7"/>
      <c r="S284" s="390"/>
      <c r="T284" s="391"/>
      <c r="U284" s="391"/>
      <c r="V284" s="391"/>
      <c r="W284" s="391"/>
      <c r="X284" s="391"/>
      <c r="Y284" s="391"/>
      <c r="Z284" s="391"/>
      <c r="AA284" s="391"/>
      <c r="AB284" s="391"/>
      <c r="AC284" s="391"/>
      <c r="AD284" s="392"/>
      <c r="AE284" s="7"/>
      <c r="AF284" s="390"/>
      <c r="AG284" s="391"/>
      <c r="AH284" s="391"/>
      <c r="AI284" s="391"/>
      <c r="AJ284" s="391"/>
      <c r="AK284" s="391"/>
      <c r="AL284" s="391"/>
      <c r="AM284" s="391"/>
      <c r="AN284" s="391"/>
      <c r="AO284" s="391"/>
      <c r="AP284" s="391"/>
      <c r="AQ284" s="392"/>
      <c r="AR284" s="7"/>
      <c r="AS284" s="390"/>
      <c r="AT284" s="391"/>
      <c r="AU284" s="391"/>
      <c r="AV284" s="391"/>
      <c r="AW284" s="391"/>
      <c r="AX284" s="391"/>
      <c r="AY284" s="391"/>
      <c r="AZ284" s="391"/>
      <c r="BA284" s="391"/>
      <c r="BB284" s="391"/>
      <c r="BC284" s="391"/>
      <c r="BD284" s="392"/>
    </row>
    <row r="285" spans="1:56" ht="23" x14ac:dyDescent="0.35">
      <c r="A285" s="37" t="s">
        <v>57</v>
      </c>
      <c r="B285" s="37" t="s">
        <v>193</v>
      </c>
      <c r="C285" s="37">
        <v>209</v>
      </c>
      <c r="E285" s="69" t="s">
        <v>227</v>
      </c>
      <c r="F285" s="390"/>
      <c r="G285" s="391"/>
      <c r="H285" s="391"/>
      <c r="I285" s="391"/>
      <c r="J285" s="391"/>
      <c r="K285" s="391"/>
      <c r="L285" s="391"/>
      <c r="M285" s="391"/>
      <c r="N285" s="391"/>
      <c r="O285" s="391"/>
      <c r="P285" s="391"/>
      <c r="Q285" s="392"/>
      <c r="R285" s="7"/>
      <c r="S285" s="390"/>
      <c r="T285" s="391"/>
      <c r="U285" s="391"/>
      <c r="V285" s="391"/>
      <c r="W285" s="391"/>
      <c r="X285" s="391"/>
      <c r="Y285" s="391"/>
      <c r="Z285" s="391"/>
      <c r="AA285" s="391"/>
      <c r="AB285" s="391"/>
      <c r="AC285" s="391"/>
      <c r="AD285" s="392"/>
      <c r="AE285" s="7"/>
      <c r="AF285" s="390"/>
      <c r="AG285" s="391"/>
      <c r="AH285" s="391"/>
      <c r="AI285" s="391"/>
      <c r="AJ285" s="391"/>
      <c r="AK285" s="391"/>
      <c r="AL285" s="391"/>
      <c r="AM285" s="391"/>
      <c r="AN285" s="391"/>
      <c r="AO285" s="391"/>
      <c r="AP285" s="391"/>
      <c r="AQ285" s="392"/>
      <c r="AR285" s="7"/>
      <c r="AS285" s="390"/>
      <c r="AT285" s="391"/>
      <c r="AU285" s="391"/>
      <c r="AV285" s="391"/>
      <c r="AW285" s="391"/>
      <c r="AX285" s="391"/>
      <c r="AY285" s="391"/>
      <c r="AZ285" s="391"/>
      <c r="BA285" s="391"/>
      <c r="BB285" s="391"/>
      <c r="BC285" s="391"/>
      <c r="BD285" s="392"/>
    </row>
    <row r="286" spans="1:56" s="18" customFormat="1" ht="23" x14ac:dyDescent="0.35">
      <c r="A286" s="35"/>
      <c r="B286" s="35"/>
      <c r="C286" s="37"/>
      <c r="E286" s="12" t="s">
        <v>346</v>
      </c>
      <c r="F286" s="371">
        <f>SUM(F291:F300)+SUM(F302:F304)+SUM(F306:F310)+F289</f>
        <v>0</v>
      </c>
      <c r="G286" s="385">
        <f t="shared" ref="G286:Q286" si="4">SUM(G291:G300)+SUM(G302:G304)+SUM(G306:G310)+G289</f>
        <v>0</v>
      </c>
      <c r="H286" s="385">
        <f t="shared" si="4"/>
        <v>0</v>
      </c>
      <c r="I286" s="385">
        <f t="shared" si="4"/>
        <v>0</v>
      </c>
      <c r="J286" s="385">
        <f t="shared" si="4"/>
        <v>0</v>
      </c>
      <c r="K286" s="385">
        <f t="shared" si="4"/>
        <v>0</v>
      </c>
      <c r="L286" s="385">
        <f t="shared" si="4"/>
        <v>0</v>
      </c>
      <c r="M286" s="385">
        <f t="shared" si="4"/>
        <v>0</v>
      </c>
      <c r="N286" s="385">
        <f t="shared" si="4"/>
        <v>0</v>
      </c>
      <c r="O286" s="385">
        <f t="shared" si="4"/>
        <v>0</v>
      </c>
      <c r="P286" s="385">
        <f t="shared" si="4"/>
        <v>0</v>
      </c>
      <c r="Q286" s="378">
        <f t="shared" si="4"/>
        <v>0</v>
      </c>
      <c r="R286" s="17"/>
      <c r="S286" s="371">
        <f>SUM(S291:S300)+SUM(S302:S304)+SUM(S306:S310)+S289</f>
        <v>0</v>
      </c>
      <c r="T286" s="385">
        <f t="shared" ref="T286:AD286" si="5">SUM(T291:T300)+SUM(T302:T304)+SUM(T306:T310)+T289</f>
        <v>0</v>
      </c>
      <c r="U286" s="385">
        <f t="shared" si="5"/>
        <v>0</v>
      </c>
      <c r="V286" s="385">
        <f t="shared" si="5"/>
        <v>0</v>
      </c>
      <c r="W286" s="385">
        <f t="shared" si="5"/>
        <v>0</v>
      </c>
      <c r="X286" s="385">
        <f t="shared" si="5"/>
        <v>0</v>
      </c>
      <c r="Y286" s="385">
        <f t="shared" si="5"/>
        <v>0</v>
      </c>
      <c r="Z286" s="385">
        <f t="shared" si="5"/>
        <v>0</v>
      </c>
      <c r="AA286" s="385">
        <f t="shared" si="5"/>
        <v>0</v>
      </c>
      <c r="AB286" s="385">
        <f t="shared" si="5"/>
        <v>0</v>
      </c>
      <c r="AC286" s="385">
        <f t="shared" si="5"/>
        <v>0</v>
      </c>
      <c r="AD286" s="378">
        <f t="shared" si="5"/>
        <v>0</v>
      </c>
      <c r="AE286" s="17"/>
      <c r="AF286" s="371">
        <f>SUM(AF291:AF300)+SUM(AF302:AF304)+SUM(AF306:AF310)+AF289</f>
        <v>0</v>
      </c>
      <c r="AG286" s="385">
        <f t="shared" ref="AG286:AQ286" si="6">SUM(AG291:AG300)+SUM(AG302:AG304)+SUM(AG306:AG310)+AG289</f>
        <v>0</v>
      </c>
      <c r="AH286" s="385">
        <f t="shared" si="6"/>
        <v>0</v>
      </c>
      <c r="AI286" s="385">
        <f t="shared" si="6"/>
        <v>0</v>
      </c>
      <c r="AJ286" s="385">
        <f t="shared" si="6"/>
        <v>0</v>
      </c>
      <c r="AK286" s="385">
        <f t="shared" si="6"/>
        <v>0</v>
      </c>
      <c r="AL286" s="385">
        <f t="shared" si="6"/>
        <v>0</v>
      </c>
      <c r="AM286" s="385">
        <f t="shared" si="6"/>
        <v>0</v>
      </c>
      <c r="AN286" s="385">
        <f t="shared" si="6"/>
        <v>0</v>
      </c>
      <c r="AO286" s="385">
        <f t="shared" si="6"/>
        <v>0</v>
      </c>
      <c r="AP286" s="385">
        <f t="shared" si="6"/>
        <v>0</v>
      </c>
      <c r="AQ286" s="378">
        <f t="shared" si="6"/>
        <v>0</v>
      </c>
      <c r="AR286" s="17"/>
      <c r="AS286" s="371">
        <f>SUM(AS291:AS300)+SUM(AS302:AS304)+SUM(AS306:AS310)+AS289</f>
        <v>0</v>
      </c>
      <c r="AT286" s="385">
        <f t="shared" ref="AT286:BD286" si="7">SUM(AT291:AT300)+SUM(AT302:AT304)+SUM(AT306:AT310)+AT289</f>
        <v>0</v>
      </c>
      <c r="AU286" s="385">
        <f t="shared" si="7"/>
        <v>0</v>
      </c>
      <c r="AV286" s="385">
        <f t="shared" si="7"/>
        <v>0</v>
      </c>
      <c r="AW286" s="385">
        <f t="shared" si="7"/>
        <v>0</v>
      </c>
      <c r="AX286" s="385">
        <f t="shared" si="7"/>
        <v>0</v>
      </c>
      <c r="AY286" s="385">
        <f t="shared" si="7"/>
        <v>0</v>
      </c>
      <c r="AZ286" s="385">
        <f t="shared" si="7"/>
        <v>0</v>
      </c>
      <c r="BA286" s="385">
        <f t="shared" si="7"/>
        <v>0</v>
      </c>
      <c r="BB286" s="385">
        <f t="shared" si="7"/>
        <v>0</v>
      </c>
      <c r="BC286" s="385">
        <f t="shared" si="7"/>
        <v>0</v>
      </c>
      <c r="BD286" s="378">
        <f t="shared" si="7"/>
        <v>0</v>
      </c>
    </row>
    <row r="287" spans="1:56" ht="23" x14ac:dyDescent="0.35">
      <c r="B287" s="57"/>
      <c r="C287" s="37"/>
      <c r="E287" s="46" t="s">
        <v>200</v>
      </c>
      <c r="F287" s="325"/>
      <c r="G287" s="326"/>
      <c r="H287" s="326"/>
      <c r="I287" s="326"/>
      <c r="J287" s="326"/>
      <c r="K287" s="326"/>
      <c r="L287" s="326"/>
      <c r="M287" s="326"/>
      <c r="N287" s="326"/>
      <c r="O287" s="326"/>
      <c r="P287" s="326"/>
      <c r="Q287" s="9"/>
      <c r="R287" s="7"/>
      <c r="S287" s="325"/>
      <c r="T287" s="326"/>
      <c r="U287" s="326"/>
      <c r="V287" s="326"/>
      <c r="W287" s="326"/>
      <c r="X287" s="326"/>
      <c r="Y287" s="326"/>
      <c r="Z287" s="326"/>
      <c r="AA287" s="326"/>
      <c r="AB287" s="326"/>
      <c r="AC287" s="326"/>
      <c r="AD287" s="9"/>
      <c r="AE287" s="7"/>
      <c r="AF287" s="325"/>
      <c r="AG287" s="326"/>
      <c r="AH287" s="326"/>
      <c r="AI287" s="326"/>
      <c r="AJ287" s="326"/>
      <c r="AK287" s="326"/>
      <c r="AL287" s="326"/>
      <c r="AM287" s="326"/>
      <c r="AN287" s="326"/>
      <c r="AO287" s="326"/>
      <c r="AP287" s="326"/>
      <c r="AQ287" s="9"/>
      <c r="AR287" s="7"/>
      <c r="AS287" s="325"/>
      <c r="AT287" s="326"/>
      <c r="AU287" s="326"/>
      <c r="AV287" s="326"/>
      <c r="AW287" s="326"/>
      <c r="AX287" s="326"/>
      <c r="AY287" s="326"/>
      <c r="AZ287" s="326"/>
      <c r="BA287" s="326"/>
      <c r="BB287" s="326"/>
      <c r="BC287" s="326"/>
      <c r="BD287" s="9"/>
    </row>
    <row r="288" spans="1:56" ht="23" x14ac:dyDescent="0.35">
      <c r="B288" s="57"/>
      <c r="C288" s="37"/>
      <c r="E288" s="262" t="s">
        <v>202</v>
      </c>
      <c r="F288" s="375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380"/>
      <c r="R288" s="7"/>
      <c r="S288" s="375"/>
      <c r="T288" s="19"/>
      <c r="U288" s="19"/>
      <c r="V288" s="19"/>
      <c r="W288" s="19"/>
      <c r="X288" s="19"/>
      <c r="Y288" s="19"/>
      <c r="Z288" s="19"/>
      <c r="AA288" s="19"/>
      <c r="AB288" s="19"/>
      <c r="AC288" s="19"/>
      <c r="AD288" s="380"/>
      <c r="AE288" s="7"/>
      <c r="AF288" s="375"/>
      <c r="AG288" s="19"/>
      <c r="AH288" s="19"/>
      <c r="AI288" s="19"/>
      <c r="AJ288" s="19"/>
      <c r="AK288" s="19"/>
      <c r="AL288" s="19"/>
      <c r="AM288" s="19"/>
      <c r="AN288" s="19"/>
      <c r="AO288" s="19"/>
      <c r="AP288" s="19"/>
      <c r="AQ288" s="380"/>
      <c r="AR288" s="7"/>
      <c r="AS288" s="375"/>
      <c r="AT288" s="19"/>
      <c r="AU288" s="19"/>
      <c r="AV288" s="19"/>
      <c r="AW288" s="19"/>
      <c r="AX288" s="19"/>
      <c r="AY288" s="19"/>
      <c r="AZ288" s="19"/>
      <c r="BA288" s="19"/>
      <c r="BB288" s="19"/>
      <c r="BC288" s="19"/>
      <c r="BD288" s="380"/>
    </row>
    <row r="289" spans="1:56" ht="23" x14ac:dyDescent="0.35">
      <c r="A289" s="37" t="s">
        <v>61</v>
      </c>
      <c r="B289" s="37" t="s">
        <v>175</v>
      </c>
      <c r="C289" s="37">
        <v>210</v>
      </c>
      <c r="E289" s="47" t="s">
        <v>308</v>
      </c>
      <c r="F289" s="374"/>
      <c r="G289" s="39"/>
      <c r="H289" s="39"/>
      <c r="I289" s="39"/>
      <c r="J289" s="39"/>
      <c r="K289" s="39"/>
      <c r="L289" s="39"/>
      <c r="M289" s="39"/>
      <c r="N289" s="39"/>
      <c r="O289" s="39"/>
      <c r="P289" s="39"/>
      <c r="Q289" s="381"/>
      <c r="R289" s="7"/>
      <c r="S289" s="390"/>
      <c r="T289" s="391"/>
      <c r="U289" s="391"/>
      <c r="V289" s="391"/>
      <c r="W289" s="391"/>
      <c r="X289" s="391"/>
      <c r="Y289" s="391"/>
      <c r="Z289" s="391"/>
      <c r="AA289" s="391"/>
      <c r="AB289" s="391"/>
      <c r="AC289" s="391"/>
      <c r="AD289" s="392"/>
      <c r="AE289" s="7"/>
      <c r="AF289" s="374"/>
      <c r="AG289" s="39"/>
      <c r="AH289" s="39"/>
      <c r="AI289" s="39"/>
      <c r="AJ289" s="39"/>
      <c r="AK289" s="39"/>
      <c r="AL289" s="39"/>
      <c r="AM289" s="39"/>
      <c r="AN289" s="39"/>
      <c r="AO289" s="39"/>
      <c r="AP289" s="39"/>
      <c r="AQ289" s="381"/>
      <c r="AR289" s="7"/>
      <c r="AS289" s="374"/>
      <c r="AT289" s="39"/>
      <c r="AU289" s="39"/>
      <c r="AV289" s="39"/>
      <c r="AW289" s="39"/>
      <c r="AX289" s="39"/>
      <c r="AY289" s="39"/>
      <c r="AZ289" s="39"/>
      <c r="BA289" s="39"/>
      <c r="BB289" s="39"/>
      <c r="BC289" s="39"/>
      <c r="BD289" s="381"/>
    </row>
    <row r="290" spans="1:56" ht="23" x14ac:dyDescent="0.35">
      <c r="B290" s="58"/>
      <c r="C290" s="37"/>
      <c r="E290" s="71" t="s">
        <v>370</v>
      </c>
      <c r="F290" s="375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380"/>
      <c r="R290" s="7"/>
      <c r="S290" s="375"/>
      <c r="T290" s="19"/>
      <c r="U290" s="19"/>
      <c r="V290" s="19"/>
      <c r="W290" s="19"/>
      <c r="X290" s="19"/>
      <c r="Y290" s="19"/>
      <c r="Z290" s="19"/>
      <c r="AA290" s="19"/>
      <c r="AB290" s="19"/>
      <c r="AC290" s="19"/>
      <c r="AD290" s="380"/>
      <c r="AE290" s="7"/>
      <c r="AF290" s="375"/>
      <c r="AG290" s="19"/>
      <c r="AH290" s="19"/>
      <c r="AI290" s="19"/>
      <c r="AJ290" s="19"/>
      <c r="AK290" s="19"/>
      <c r="AL290" s="19"/>
      <c r="AM290" s="19"/>
      <c r="AN290" s="19"/>
      <c r="AO290" s="19"/>
      <c r="AP290" s="19"/>
      <c r="AQ290" s="380"/>
      <c r="AR290" s="7"/>
      <c r="AS290" s="375"/>
      <c r="AT290" s="19"/>
      <c r="AU290" s="19"/>
      <c r="AV290" s="19"/>
      <c r="AW290" s="19"/>
      <c r="AX290" s="19"/>
      <c r="AY290" s="19"/>
      <c r="AZ290" s="19"/>
      <c r="BA290" s="19"/>
      <c r="BB290" s="19"/>
      <c r="BC290" s="19"/>
      <c r="BD290" s="380"/>
    </row>
    <row r="291" spans="1:56" ht="23" x14ac:dyDescent="0.35">
      <c r="A291" s="37" t="s">
        <v>61</v>
      </c>
      <c r="B291" s="37" t="s">
        <v>176</v>
      </c>
      <c r="C291" s="37">
        <v>211</v>
      </c>
      <c r="E291" s="72" t="s">
        <v>206</v>
      </c>
      <c r="F291" s="390"/>
      <c r="G291" s="391"/>
      <c r="H291" s="391"/>
      <c r="I291" s="391"/>
      <c r="J291" s="391"/>
      <c r="K291" s="391"/>
      <c r="L291" s="391"/>
      <c r="M291" s="391"/>
      <c r="N291" s="391"/>
      <c r="O291" s="391"/>
      <c r="P291" s="391"/>
      <c r="Q291" s="392"/>
      <c r="R291" s="7"/>
      <c r="S291" s="390"/>
      <c r="T291" s="391"/>
      <c r="U291" s="391"/>
      <c r="V291" s="391"/>
      <c r="W291" s="391"/>
      <c r="X291" s="391"/>
      <c r="Y291" s="391"/>
      <c r="Z291" s="391"/>
      <c r="AA291" s="391"/>
      <c r="AB291" s="391"/>
      <c r="AC291" s="391"/>
      <c r="AD291" s="392"/>
      <c r="AE291" s="7"/>
      <c r="AF291" s="390"/>
      <c r="AG291" s="391"/>
      <c r="AH291" s="391"/>
      <c r="AI291" s="391"/>
      <c r="AJ291" s="391"/>
      <c r="AK291" s="391"/>
      <c r="AL291" s="391"/>
      <c r="AM291" s="391"/>
      <c r="AN291" s="391"/>
      <c r="AO291" s="391"/>
      <c r="AP291" s="391"/>
      <c r="AQ291" s="392"/>
      <c r="AR291" s="7"/>
      <c r="AS291" s="390"/>
      <c r="AT291" s="391"/>
      <c r="AU291" s="391"/>
      <c r="AV291" s="391"/>
      <c r="AW291" s="391"/>
      <c r="AX291" s="391"/>
      <c r="AY291" s="391"/>
      <c r="AZ291" s="391"/>
      <c r="BA291" s="391"/>
      <c r="BB291" s="391"/>
      <c r="BC291" s="391"/>
      <c r="BD291" s="392"/>
    </row>
    <row r="292" spans="1:56" ht="23" x14ac:dyDescent="0.35">
      <c r="A292" s="37" t="s">
        <v>61</v>
      </c>
      <c r="B292" s="37" t="s">
        <v>177</v>
      </c>
      <c r="C292" s="37">
        <v>212</v>
      </c>
      <c r="E292" s="72" t="s">
        <v>207</v>
      </c>
      <c r="F292" s="374"/>
      <c r="G292" s="39"/>
      <c r="H292" s="39"/>
      <c r="I292" s="39"/>
      <c r="J292" s="39"/>
      <c r="K292" s="39"/>
      <c r="L292" s="39"/>
      <c r="M292" s="39"/>
      <c r="N292" s="39"/>
      <c r="O292" s="39"/>
      <c r="P292" s="39"/>
      <c r="Q292" s="381"/>
      <c r="R292" s="7"/>
      <c r="S292" s="374"/>
      <c r="T292" s="39"/>
      <c r="U292" s="39"/>
      <c r="V292" s="39"/>
      <c r="W292" s="39"/>
      <c r="X292" s="39"/>
      <c r="Y292" s="39"/>
      <c r="Z292" s="39"/>
      <c r="AA292" s="39"/>
      <c r="AB292" s="39"/>
      <c r="AC292" s="39"/>
      <c r="AD292" s="381"/>
      <c r="AE292" s="7"/>
      <c r="AF292" s="374"/>
      <c r="AG292" s="39"/>
      <c r="AH292" s="39"/>
      <c r="AI292" s="39"/>
      <c r="AJ292" s="39"/>
      <c r="AK292" s="39"/>
      <c r="AL292" s="39"/>
      <c r="AM292" s="39"/>
      <c r="AN292" s="39"/>
      <c r="AO292" s="39"/>
      <c r="AP292" s="39"/>
      <c r="AQ292" s="381"/>
      <c r="AR292" s="7"/>
      <c r="AS292" s="374"/>
      <c r="AT292" s="39"/>
      <c r="AU292" s="39"/>
      <c r="AV292" s="39"/>
      <c r="AW292" s="39"/>
      <c r="AX292" s="39"/>
      <c r="AY292" s="39"/>
      <c r="AZ292" s="39"/>
      <c r="BA292" s="39"/>
      <c r="BB292" s="39"/>
      <c r="BC292" s="39"/>
      <c r="BD292" s="381"/>
    </row>
    <row r="293" spans="1:56" ht="23" x14ac:dyDescent="0.35">
      <c r="A293" s="37" t="s">
        <v>61</v>
      </c>
      <c r="B293" s="37" t="s">
        <v>178</v>
      </c>
      <c r="C293" s="37">
        <v>213</v>
      </c>
      <c r="E293" s="72" t="s">
        <v>208</v>
      </c>
      <c r="F293" s="390"/>
      <c r="G293" s="391"/>
      <c r="H293" s="391"/>
      <c r="I293" s="391"/>
      <c r="J293" s="391"/>
      <c r="K293" s="391"/>
      <c r="L293" s="391"/>
      <c r="M293" s="391"/>
      <c r="N293" s="391"/>
      <c r="O293" s="391"/>
      <c r="P293" s="391"/>
      <c r="Q293" s="392"/>
      <c r="R293" s="7"/>
      <c r="S293" s="390"/>
      <c r="T293" s="391"/>
      <c r="U293" s="391"/>
      <c r="V293" s="391"/>
      <c r="W293" s="391"/>
      <c r="X293" s="391"/>
      <c r="Y293" s="391"/>
      <c r="Z293" s="391"/>
      <c r="AA293" s="391"/>
      <c r="AB293" s="391"/>
      <c r="AC293" s="391"/>
      <c r="AD293" s="392"/>
      <c r="AE293" s="7"/>
      <c r="AF293" s="390"/>
      <c r="AG293" s="391"/>
      <c r="AH293" s="391"/>
      <c r="AI293" s="391"/>
      <c r="AJ293" s="391"/>
      <c r="AK293" s="391"/>
      <c r="AL293" s="391"/>
      <c r="AM293" s="391"/>
      <c r="AN293" s="391"/>
      <c r="AO293" s="391"/>
      <c r="AP293" s="391"/>
      <c r="AQ293" s="392"/>
      <c r="AR293" s="7"/>
      <c r="AS293" s="390"/>
      <c r="AT293" s="391"/>
      <c r="AU293" s="391"/>
      <c r="AV293" s="391"/>
      <c r="AW293" s="391"/>
      <c r="AX293" s="391"/>
      <c r="AY293" s="391"/>
      <c r="AZ293" s="391"/>
      <c r="BA293" s="391"/>
      <c r="BB293" s="391"/>
      <c r="BC293" s="391"/>
      <c r="BD293" s="392"/>
    </row>
    <row r="294" spans="1:56" ht="23" x14ac:dyDescent="0.35">
      <c r="A294" s="37" t="s">
        <v>61</v>
      </c>
      <c r="B294" s="37" t="s">
        <v>179</v>
      </c>
      <c r="C294" s="37">
        <v>214</v>
      </c>
      <c r="E294" s="72" t="s">
        <v>209</v>
      </c>
      <c r="F294" s="390"/>
      <c r="G294" s="391"/>
      <c r="H294" s="391"/>
      <c r="I294" s="391"/>
      <c r="J294" s="391"/>
      <c r="K294" s="391"/>
      <c r="L294" s="391"/>
      <c r="M294" s="391"/>
      <c r="N294" s="391"/>
      <c r="O294" s="391"/>
      <c r="P294" s="391"/>
      <c r="Q294" s="392"/>
      <c r="R294" s="7"/>
      <c r="S294" s="390"/>
      <c r="T294" s="391"/>
      <c r="U294" s="391"/>
      <c r="V294" s="391"/>
      <c r="W294" s="391"/>
      <c r="X294" s="391"/>
      <c r="Y294" s="391"/>
      <c r="Z294" s="391"/>
      <c r="AA294" s="391"/>
      <c r="AB294" s="391"/>
      <c r="AC294" s="391"/>
      <c r="AD294" s="392"/>
      <c r="AE294" s="7"/>
      <c r="AF294" s="390"/>
      <c r="AG294" s="391"/>
      <c r="AH294" s="391"/>
      <c r="AI294" s="391"/>
      <c r="AJ294" s="391"/>
      <c r="AK294" s="391"/>
      <c r="AL294" s="391"/>
      <c r="AM294" s="391"/>
      <c r="AN294" s="391"/>
      <c r="AO294" s="391"/>
      <c r="AP294" s="391"/>
      <c r="AQ294" s="392"/>
      <c r="AR294" s="7"/>
      <c r="AS294" s="390"/>
      <c r="AT294" s="391"/>
      <c r="AU294" s="391"/>
      <c r="AV294" s="391"/>
      <c r="AW294" s="391"/>
      <c r="AX294" s="391"/>
      <c r="AY294" s="391"/>
      <c r="AZ294" s="391"/>
      <c r="BA294" s="391"/>
      <c r="BB294" s="391"/>
      <c r="BC294" s="391"/>
      <c r="BD294" s="392"/>
    </row>
    <row r="295" spans="1:56" ht="23" x14ac:dyDescent="0.35">
      <c r="A295" s="37" t="s">
        <v>61</v>
      </c>
      <c r="B295" s="37" t="s">
        <v>180</v>
      </c>
      <c r="C295" s="37">
        <v>215</v>
      </c>
      <c r="E295" s="72" t="s">
        <v>210</v>
      </c>
      <c r="F295" s="390"/>
      <c r="G295" s="391"/>
      <c r="H295" s="391"/>
      <c r="I295" s="391"/>
      <c r="J295" s="391"/>
      <c r="K295" s="391"/>
      <c r="L295" s="391"/>
      <c r="M295" s="391"/>
      <c r="N295" s="391"/>
      <c r="O295" s="391"/>
      <c r="P295" s="391"/>
      <c r="Q295" s="392"/>
      <c r="R295" s="7"/>
      <c r="S295" s="390"/>
      <c r="T295" s="391"/>
      <c r="U295" s="391"/>
      <c r="V295" s="391"/>
      <c r="W295" s="391"/>
      <c r="X295" s="391"/>
      <c r="Y295" s="391"/>
      <c r="Z295" s="391"/>
      <c r="AA295" s="391"/>
      <c r="AB295" s="391"/>
      <c r="AC295" s="391"/>
      <c r="AD295" s="392"/>
      <c r="AE295" s="7"/>
      <c r="AF295" s="390"/>
      <c r="AG295" s="391"/>
      <c r="AH295" s="391"/>
      <c r="AI295" s="391"/>
      <c r="AJ295" s="391"/>
      <c r="AK295" s="391"/>
      <c r="AL295" s="391"/>
      <c r="AM295" s="391"/>
      <c r="AN295" s="391"/>
      <c r="AO295" s="391"/>
      <c r="AP295" s="391"/>
      <c r="AQ295" s="392"/>
      <c r="AR295" s="7"/>
      <c r="AS295" s="390"/>
      <c r="AT295" s="391"/>
      <c r="AU295" s="391"/>
      <c r="AV295" s="391"/>
      <c r="AW295" s="391"/>
      <c r="AX295" s="391"/>
      <c r="AY295" s="391"/>
      <c r="AZ295" s="391"/>
      <c r="BA295" s="391"/>
      <c r="BB295" s="391"/>
      <c r="BC295" s="391"/>
      <c r="BD295" s="392"/>
    </row>
    <row r="296" spans="1:56" ht="23" x14ac:dyDescent="0.35">
      <c r="A296" s="37" t="s">
        <v>61</v>
      </c>
      <c r="B296" s="37" t="s">
        <v>181</v>
      </c>
      <c r="C296" s="37">
        <v>216</v>
      </c>
      <c r="E296" s="72" t="s">
        <v>211</v>
      </c>
      <c r="F296" s="390"/>
      <c r="G296" s="391"/>
      <c r="H296" s="391"/>
      <c r="I296" s="391"/>
      <c r="J296" s="391"/>
      <c r="K296" s="391"/>
      <c r="L296" s="391"/>
      <c r="M296" s="391"/>
      <c r="N296" s="391"/>
      <c r="O296" s="391"/>
      <c r="P296" s="391"/>
      <c r="Q296" s="392"/>
      <c r="R296" s="7"/>
      <c r="S296" s="390"/>
      <c r="T296" s="391"/>
      <c r="U296" s="391"/>
      <c r="V296" s="391"/>
      <c r="W296" s="391"/>
      <c r="X296" s="391"/>
      <c r="Y296" s="391"/>
      <c r="Z296" s="391"/>
      <c r="AA296" s="391"/>
      <c r="AB296" s="391"/>
      <c r="AC296" s="391"/>
      <c r="AD296" s="392"/>
      <c r="AE296" s="7"/>
      <c r="AF296" s="390"/>
      <c r="AG296" s="391"/>
      <c r="AH296" s="391"/>
      <c r="AI296" s="391"/>
      <c r="AJ296" s="391"/>
      <c r="AK296" s="391"/>
      <c r="AL296" s="391"/>
      <c r="AM296" s="391"/>
      <c r="AN296" s="391"/>
      <c r="AO296" s="391"/>
      <c r="AP296" s="391"/>
      <c r="AQ296" s="392"/>
      <c r="AR296" s="7"/>
      <c r="AS296" s="390"/>
      <c r="AT296" s="391"/>
      <c r="AU296" s="391"/>
      <c r="AV296" s="391"/>
      <c r="AW296" s="391"/>
      <c r="AX296" s="391"/>
      <c r="AY296" s="391"/>
      <c r="AZ296" s="391"/>
      <c r="BA296" s="391"/>
      <c r="BB296" s="391"/>
      <c r="BC296" s="391"/>
      <c r="BD296" s="392"/>
    </row>
    <row r="297" spans="1:56" ht="23" x14ac:dyDescent="0.35">
      <c r="A297" s="37" t="s">
        <v>61</v>
      </c>
      <c r="B297" s="37" t="s">
        <v>182</v>
      </c>
      <c r="C297" s="37">
        <v>217</v>
      </c>
      <c r="E297" s="72" t="s">
        <v>212</v>
      </c>
      <c r="F297" s="390"/>
      <c r="G297" s="391"/>
      <c r="H297" s="391"/>
      <c r="I297" s="391"/>
      <c r="J297" s="391"/>
      <c r="K297" s="391"/>
      <c r="L297" s="391"/>
      <c r="M297" s="391"/>
      <c r="N297" s="391"/>
      <c r="O297" s="391"/>
      <c r="P297" s="391"/>
      <c r="Q297" s="392"/>
      <c r="R297" s="7"/>
      <c r="S297" s="390"/>
      <c r="T297" s="391"/>
      <c r="U297" s="391"/>
      <c r="V297" s="391"/>
      <c r="W297" s="391"/>
      <c r="X297" s="391"/>
      <c r="Y297" s="391"/>
      <c r="Z297" s="391"/>
      <c r="AA297" s="391"/>
      <c r="AB297" s="391"/>
      <c r="AC297" s="391"/>
      <c r="AD297" s="392"/>
      <c r="AE297" s="7"/>
      <c r="AF297" s="390"/>
      <c r="AG297" s="391"/>
      <c r="AH297" s="391"/>
      <c r="AI297" s="391"/>
      <c r="AJ297" s="391"/>
      <c r="AK297" s="391"/>
      <c r="AL297" s="391"/>
      <c r="AM297" s="391"/>
      <c r="AN297" s="391"/>
      <c r="AO297" s="391"/>
      <c r="AP297" s="391"/>
      <c r="AQ297" s="392"/>
      <c r="AR297" s="7"/>
      <c r="AS297" s="390"/>
      <c r="AT297" s="391"/>
      <c r="AU297" s="391"/>
      <c r="AV297" s="391"/>
      <c r="AW297" s="391"/>
      <c r="AX297" s="391"/>
      <c r="AY297" s="391"/>
      <c r="AZ297" s="391"/>
      <c r="BA297" s="391"/>
      <c r="BB297" s="391"/>
      <c r="BC297" s="391"/>
      <c r="BD297" s="392"/>
    </row>
    <row r="298" spans="1:56" ht="23" x14ac:dyDescent="0.35">
      <c r="A298" s="37" t="s">
        <v>61</v>
      </c>
      <c r="B298" s="37" t="s">
        <v>183</v>
      </c>
      <c r="C298" s="37">
        <v>218</v>
      </c>
      <c r="E298" s="47" t="s">
        <v>213</v>
      </c>
      <c r="F298" s="374"/>
      <c r="G298" s="39"/>
      <c r="H298" s="39"/>
      <c r="I298" s="39"/>
      <c r="J298" s="39"/>
      <c r="K298" s="39"/>
      <c r="L298" s="39"/>
      <c r="M298" s="39"/>
      <c r="N298" s="39"/>
      <c r="O298" s="39"/>
      <c r="P298" s="39"/>
      <c r="Q298" s="381"/>
      <c r="R298" s="7"/>
      <c r="S298" s="374"/>
      <c r="T298" s="39"/>
      <c r="U298" s="39"/>
      <c r="V298" s="39"/>
      <c r="W298" s="39"/>
      <c r="X298" s="39"/>
      <c r="Y298" s="39"/>
      <c r="Z298" s="39"/>
      <c r="AA298" s="39"/>
      <c r="AB298" s="39"/>
      <c r="AC298" s="39"/>
      <c r="AD298" s="381"/>
      <c r="AE298" s="7"/>
      <c r="AF298" s="374"/>
      <c r="AG298" s="39"/>
      <c r="AH298" s="39"/>
      <c r="AI298" s="39"/>
      <c r="AJ298" s="39"/>
      <c r="AK298" s="39"/>
      <c r="AL298" s="39"/>
      <c r="AM298" s="39"/>
      <c r="AN298" s="39"/>
      <c r="AO298" s="39"/>
      <c r="AP298" s="39"/>
      <c r="AQ298" s="381"/>
      <c r="AR298" s="7"/>
      <c r="AS298" s="374"/>
      <c r="AT298" s="39"/>
      <c r="AU298" s="39"/>
      <c r="AV298" s="39"/>
      <c r="AW298" s="39"/>
      <c r="AX298" s="39"/>
      <c r="AY298" s="39"/>
      <c r="AZ298" s="39"/>
      <c r="BA298" s="39"/>
      <c r="BB298" s="39"/>
      <c r="BC298" s="39"/>
      <c r="BD298" s="381"/>
    </row>
    <row r="299" spans="1:56" ht="23" x14ac:dyDescent="0.35">
      <c r="A299" s="37" t="s">
        <v>61</v>
      </c>
      <c r="B299" s="37" t="s">
        <v>184</v>
      </c>
      <c r="C299" s="37">
        <v>219</v>
      </c>
      <c r="E299" s="267" t="s">
        <v>214</v>
      </c>
      <c r="F299" s="374"/>
      <c r="G299" s="39"/>
      <c r="H299" s="39"/>
      <c r="I299" s="39"/>
      <c r="J299" s="39"/>
      <c r="K299" s="39"/>
      <c r="L299" s="39"/>
      <c r="M299" s="39"/>
      <c r="N299" s="39"/>
      <c r="O299" s="39"/>
      <c r="P299" s="39"/>
      <c r="Q299" s="381"/>
      <c r="R299" s="7"/>
      <c r="S299" s="390"/>
      <c r="T299" s="391"/>
      <c r="U299" s="391"/>
      <c r="V299" s="391"/>
      <c r="W299" s="391"/>
      <c r="X299" s="391"/>
      <c r="Y299" s="391"/>
      <c r="Z299" s="391"/>
      <c r="AA299" s="391"/>
      <c r="AB299" s="391"/>
      <c r="AC299" s="391"/>
      <c r="AD299" s="392"/>
      <c r="AE299" s="7"/>
      <c r="AF299" s="374"/>
      <c r="AG299" s="39"/>
      <c r="AH299" s="39"/>
      <c r="AI299" s="39"/>
      <c r="AJ299" s="39"/>
      <c r="AK299" s="39"/>
      <c r="AL299" s="39"/>
      <c r="AM299" s="39"/>
      <c r="AN299" s="39"/>
      <c r="AO299" s="39"/>
      <c r="AP299" s="39"/>
      <c r="AQ299" s="381"/>
      <c r="AR299" s="7"/>
      <c r="AS299" s="374"/>
      <c r="AT299" s="39"/>
      <c r="AU299" s="39"/>
      <c r="AV299" s="39"/>
      <c r="AW299" s="39"/>
      <c r="AX299" s="39"/>
      <c r="AY299" s="39"/>
      <c r="AZ299" s="39"/>
      <c r="BA299" s="39"/>
      <c r="BB299" s="39"/>
      <c r="BC299" s="39"/>
      <c r="BD299" s="381"/>
    </row>
    <row r="300" spans="1:56" ht="23" x14ac:dyDescent="0.35">
      <c r="A300" s="37" t="s">
        <v>61</v>
      </c>
      <c r="B300" s="37" t="s">
        <v>185</v>
      </c>
      <c r="C300" s="37">
        <v>220</v>
      </c>
      <c r="E300" s="267" t="s">
        <v>215</v>
      </c>
      <c r="F300" s="374"/>
      <c r="G300" s="39"/>
      <c r="H300" s="39"/>
      <c r="I300" s="39"/>
      <c r="J300" s="39"/>
      <c r="K300" s="39"/>
      <c r="L300" s="39"/>
      <c r="M300" s="39"/>
      <c r="N300" s="39"/>
      <c r="O300" s="39"/>
      <c r="P300" s="39"/>
      <c r="Q300" s="381"/>
      <c r="R300" s="7"/>
      <c r="S300" s="374"/>
      <c r="T300" s="39"/>
      <c r="U300" s="39"/>
      <c r="V300" s="39"/>
      <c r="W300" s="39"/>
      <c r="X300" s="39"/>
      <c r="Y300" s="39"/>
      <c r="Z300" s="39"/>
      <c r="AA300" s="39"/>
      <c r="AB300" s="39"/>
      <c r="AC300" s="39"/>
      <c r="AD300" s="381"/>
      <c r="AE300" s="7"/>
      <c r="AF300" s="374"/>
      <c r="AG300" s="39"/>
      <c r="AH300" s="39"/>
      <c r="AI300" s="39"/>
      <c r="AJ300" s="39"/>
      <c r="AK300" s="39"/>
      <c r="AL300" s="39"/>
      <c r="AM300" s="39"/>
      <c r="AN300" s="39"/>
      <c r="AO300" s="39"/>
      <c r="AP300" s="39"/>
      <c r="AQ300" s="381"/>
      <c r="AR300" s="7"/>
      <c r="AS300" s="374"/>
      <c r="AT300" s="39"/>
      <c r="AU300" s="39"/>
      <c r="AV300" s="39"/>
      <c r="AW300" s="39"/>
      <c r="AX300" s="39"/>
      <c r="AY300" s="39"/>
      <c r="AZ300" s="39"/>
      <c r="BA300" s="39"/>
      <c r="BB300" s="39"/>
      <c r="BC300" s="39"/>
      <c r="BD300" s="381"/>
    </row>
    <row r="301" spans="1:56" ht="23" x14ac:dyDescent="0.35">
      <c r="B301" s="37"/>
      <c r="C301" s="37"/>
      <c r="E301" s="46" t="s">
        <v>217</v>
      </c>
      <c r="F301" s="327"/>
      <c r="G301" s="326"/>
      <c r="H301" s="326"/>
      <c r="I301" s="326"/>
      <c r="J301" s="326"/>
      <c r="K301" s="326"/>
      <c r="L301" s="326"/>
      <c r="M301" s="326"/>
      <c r="N301" s="326"/>
      <c r="O301" s="326"/>
      <c r="P301" s="326"/>
      <c r="Q301" s="9"/>
      <c r="R301" s="7"/>
      <c r="S301" s="327"/>
      <c r="T301" s="326"/>
      <c r="U301" s="326"/>
      <c r="V301" s="326"/>
      <c r="W301" s="326"/>
      <c r="X301" s="326"/>
      <c r="Y301" s="326"/>
      <c r="Z301" s="326"/>
      <c r="AA301" s="326"/>
      <c r="AB301" s="326"/>
      <c r="AC301" s="326"/>
      <c r="AD301" s="9"/>
      <c r="AE301" s="7"/>
      <c r="AF301" s="327"/>
      <c r="AG301" s="326"/>
      <c r="AH301" s="326"/>
      <c r="AI301" s="326"/>
      <c r="AJ301" s="326"/>
      <c r="AK301" s="326"/>
      <c r="AL301" s="326"/>
      <c r="AM301" s="326"/>
      <c r="AN301" s="326"/>
      <c r="AO301" s="326"/>
      <c r="AP301" s="326"/>
      <c r="AQ301" s="9"/>
      <c r="AR301" s="7"/>
      <c r="AS301" s="327"/>
      <c r="AT301" s="326"/>
      <c r="AU301" s="326"/>
      <c r="AV301" s="326"/>
      <c r="AW301" s="326"/>
      <c r="AX301" s="326"/>
      <c r="AY301" s="326"/>
      <c r="AZ301" s="326"/>
      <c r="BA301" s="326"/>
      <c r="BB301" s="326"/>
      <c r="BC301" s="326"/>
      <c r="BD301" s="9"/>
    </row>
    <row r="302" spans="1:56" ht="23" x14ac:dyDescent="0.35">
      <c r="A302" s="37" t="s">
        <v>61</v>
      </c>
      <c r="B302" s="37" t="s">
        <v>186</v>
      </c>
      <c r="C302" s="37">
        <v>221</v>
      </c>
      <c r="E302" s="69" t="s">
        <v>218</v>
      </c>
      <c r="F302" s="42"/>
      <c r="G302" s="39"/>
      <c r="H302" s="39"/>
      <c r="I302" s="39"/>
      <c r="J302" s="39"/>
      <c r="K302" s="39"/>
      <c r="L302" s="39"/>
      <c r="M302" s="39"/>
      <c r="N302" s="39"/>
      <c r="O302" s="39"/>
      <c r="P302" s="39"/>
      <c r="Q302" s="381"/>
      <c r="R302" s="7"/>
      <c r="S302" s="393"/>
      <c r="T302" s="391"/>
      <c r="U302" s="391"/>
      <c r="V302" s="391"/>
      <c r="W302" s="391"/>
      <c r="X302" s="391"/>
      <c r="Y302" s="391"/>
      <c r="Z302" s="391"/>
      <c r="AA302" s="391"/>
      <c r="AB302" s="391"/>
      <c r="AC302" s="391"/>
      <c r="AD302" s="392"/>
      <c r="AE302" s="7"/>
      <c r="AF302" s="42"/>
      <c r="AG302" s="39"/>
      <c r="AH302" s="39"/>
      <c r="AI302" s="39"/>
      <c r="AJ302" s="39"/>
      <c r="AK302" s="39"/>
      <c r="AL302" s="39"/>
      <c r="AM302" s="39"/>
      <c r="AN302" s="39"/>
      <c r="AO302" s="39"/>
      <c r="AP302" s="39"/>
      <c r="AQ302" s="381"/>
      <c r="AR302" s="7"/>
      <c r="AS302" s="42"/>
      <c r="AT302" s="39"/>
      <c r="AU302" s="39"/>
      <c r="AV302" s="39"/>
      <c r="AW302" s="39"/>
      <c r="AX302" s="39"/>
      <c r="AY302" s="39"/>
      <c r="AZ302" s="39"/>
      <c r="BA302" s="39"/>
      <c r="BB302" s="39"/>
      <c r="BC302" s="39"/>
      <c r="BD302" s="381"/>
    </row>
    <row r="303" spans="1:56" ht="23" x14ac:dyDescent="0.35">
      <c r="A303" s="37" t="s">
        <v>61</v>
      </c>
      <c r="B303" s="37" t="s">
        <v>187</v>
      </c>
      <c r="C303" s="37">
        <v>222</v>
      </c>
      <c r="E303" s="69" t="s">
        <v>319</v>
      </c>
      <c r="F303" s="390"/>
      <c r="G303" s="391"/>
      <c r="H303" s="391"/>
      <c r="I303" s="391"/>
      <c r="J303" s="391"/>
      <c r="K303" s="391"/>
      <c r="L303" s="391"/>
      <c r="M303" s="391"/>
      <c r="N303" s="391"/>
      <c r="O303" s="391"/>
      <c r="P303" s="391"/>
      <c r="Q303" s="392"/>
      <c r="S303" s="390"/>
      <c r="T303" s="391"/>
      <c r="U303" s="391"/>
      <c r="V303" s="391"/>
      <c r="W303" s="391"/>
      <c r="X303" s="391"/>
      <c r="Y303" s="391"/>
      <c r="Z303" s="391"/>
      <c r="AA303" s="391"/>
      <c r="AB303" s="391"/>
      <c r="AC303" s="391"/>
      <c r="AD303" s="392"/>
      <c r="AF303" s="390"/>
      <c r="AG303" s="391"/>
      <c r="AH303" s="391"/>
      <c r="AI303" s="391"/>
      <c r="AJ303" s="391"/>
      <c r="AK303" s="391"/>
      <c r="AL303" s="391"/>
      <c r="AM303" s="391"/>
      <c r="AN303" s="391"/>
      <c r="AO303" s="391"/>
      <c r="AP303" s="391"/>
      <c r="AQ303" s="392"/>
      <c r="AS303" s="390"/>
      <c r="AT303" s="391"/>
      <c r="AU303" s="391"/>
      <c r="AV303" s="391"/>
      <c r="AW303" s="391"/>
      <c r="AX303" s="391"/>
      <c r="AY303" s="391"/>
      <c r="AZ303" s="391"/>
      <c r="BA303" s="391"/>
      <c r="BB303" s="391"/>
      <c r="BC303" s="391"/>
      <c r="BD303" s="392"/>
    </row>
    <row r="304" spans="1:56" ht="23" x14ac:dyDescent="0.35">
      <c r="A304" s="37" t="s">
        <v>61</v>
      </c>
      <c r="B304" s="37" t="s">
        <v>188</v>
      </c>
      <c r="C304" s="37">
        <v>223</v>
      </c>
      <c r="E304" s="69" t="s">
        <v>220</v>
      </c>
      <c r="F304" s="390"/>
      <c r="G304" s="391"/>
      <c r="H304" s="391"/>
      <c r="I304" s="391"/>
      <c r="J304" s="391"/>
      <c r="K304" s="391"/>
      <c r="L304" s="391"/>
      <c r="M304" s="391"/>
      <c r="N304" s="391"/>
      <c r="O304" s="391"/>
      <c r="P304" s="391"/>
      <c r="Q304" s="392"/>
      <c r="R304" s="7"/>
      <c r="S304" s="374"/>
      <c r="T304" s="39"/>
      <c r="U304" s="39"/>
      <c r="V304" s="39"/>
      <c r="W304" s="39"/>
      <c r="X304" s="39"/>
      <c r="Y304" s="39"/>
      <c r="Z304" s="39"/>
      <c r="AA304" s="39"/>
      <c r="AB304" s="39"/>
      <c r="AC304" s="39"/>
      <c r="AD304" s="381"/>
      <c r="AE304" s="7"/>
      <c r="AF304" s="374"/>
      <c r="AG304" s="39"/>
      <c r="AH304" s="39"/>
      <c r="AI304" s="39"/>
      <c r="AJ304" s="39"/>
      <c r="AK304" s="39"/>
      <c r="AL304" s="39"/>
      <c r="AM304" s="39"/>
      <c r="AN304" s="39"/>
      <c r="AO304" s="39"/>
      <c r="AP304" s="39"/>
      <c r="AQ304" s="381"/>
      <c r="AR304" s="7"/>
      <c r="AS304" s="390"/>
      <c r="AT304" s="391"/>
      <c r="AU304" s="391"/>
      <c r="AV304" s="391"/>
      <c r="AW304" s="391"/>
      <c r="AX304" s="391"/>
      <c r="AY304" s="391"/>
      <c r="AZ304" s="391"/>
      <c r="BA304" s="391"/>
      <c r="BB304" s="391"/>
      <c r="BC304" s="391"/>
      <c r="BD304" s="392"/>
    </row>
    <row r="305" spans="1:56" ht="23" x14ac:dyDescent="0.35">
      <c r="B305" s="37"/>
      <c r="C305" s="37"/>
      <c r="E305" s="46" t="s">
        <v>222</v>
      </c>
      <c r="F305" s="327"/>
      <c r="G305" s="326"/>
      <c r="H305" s="326"/>
      <c r="I305" s="326"/>
      <c r="J305" s="326"/>
      <c r="K305" s="326"/>
      <c r="L305" s="326"/>
      <c r="M305" s="326"/>
      <c r="N305" s="326"/>
      <c r="O305" s="326"/>
      <c r="P305" s="326"/>
      <c r="Q305" s="9"/>
      <c r="R305" s="7"/>
      <c r="S305" s="327"/>
      <c r="T305" s="326"/>
      <c r="U305" s="326"/>
      <c r="V305" s="326"/>
      <c r="W305" s="326"/>
      <c r="X305" s="326"/>
      <c r="Y305" s="326"/>
      <c r="Z305" s="326"/>
      <c r="AA305" s="326"/>
      <c r="AB305" s="326"/>
      <c r="AC305" s="326"/>
      <c r="AD305" s="9"/>
      <c r="AE305" s="7"/>
      <c r="AF305" s="327"/>
      <c r="AG305" s="326"/>
      <c r="AH305" s="326"/>
      <c r="AI305" s="326"/>
      <c r="AJ305" s="326"/>
      <c r="AK305" s="326"/>
      <c r="AL305" s="326"/>
      <c r="AM305" s="326"/>
      <c r="AN305" s="326"/>
      <c r="AO305" s="326"/>
      <c r="AP305" s="326"/>
      <c r="AQ305" s="9"/>
      <c r="AR305" s="7"/>
      <c r="AS305" s="327"/>
      <c r="AT305" s="326"/>
      <c r="AU305" s="326"/>
      <c r="AV305" s="326"/>
      <c r="AW305" s="326"/>
      <c r="AX305" s="326"/>
      <c r="AY305" s="326"/>
      <c r="AZ305" s="326"/>
      <c r="BA305" s="326"/>
      <c r="BB305" s="326"/>
      <c r="BC305" s="326"/>
      <c r="BD305" s="9"/>
    </row>
    <row r="306" spans="1:56" ht="23" x14ac:dyDescent="0.35">
      <c r="A306" s="37" t="s">
        <v>61</v>
      </c>
      <c r="B306" s="37" t="s">
        <v>189</v>
      </c>
      <c r="C306" s="37">
        <v>224</v>
      </c>
      <c r="E306" s="69" t="s">
        <v>223</v>
      </c>
      <c r="F306" s="390"/>
      <c r="G306" s="391"/>
      <c r="H306" s="391"/>
      <c r="I306" s="391"/>
      <c r="J306" s="391"/>
      <c r="K306" s="391"/>
      <c r="L306" s="391"/>
      <c r="M306" s="391"/>
      <c r="N306" s="391"/>
      <c r="O306" s="391"/>
      <c r="P306" s="391"/>
      <c r="Q306" s="392"/>
      <c r="R306" s="7"/>
      <c r="S306" s="390"/>
      <c r="T306" s="391"/>
      <c r="U306" s="391"/>
      <c r="V306" s="391"/>
      <c r="W306" s="391"/>
      <c r="X306" s="391"/>
      <c r="Y306" s="391"/>
      <c r="Z306" s="391"/>
      <c r="AA306" s="391"/>
      <c r="AB306" s="391"/>
      <c r="AC306" s="391"/>
      <c r="AD306" s="392"/>
      <c r="AE306" s="7"/>
      <c r="AF306" s="390"/>
      <c r="AG306" s="391"/>
      <c r="AH306" s="391"/>
      <c r="AI306" s="391"/>
      <c r="AJ306" s="391"/>
      <c r="AK306" s="391"/>
      <c r="AL306" s="391"/>
      <c r="AM306" s="391"/>
      <c r="AN306" s="391"/>
      <c r="AO306" s="391"/>
      <c r="AP306" s="391"/>
      <c r="AQ306" s="392"/>
      <c r="AR306" s="7"/>
      <c r="AS306" s="390"/>
      <c r="AT306" s="391"/>
      <c r="AU306" s="391"/>
      <c r="AV306" s="391"/>
      <c r="AW306" s="391"/>
      <c r="AX306" s="391"/>
      <c r="AY306" s="391"/>
      <c r="AZ306" s="391"/>
      <c r="BA306" s="391"/>
      <c r="BB306" s="391"/>
      <c r="BC306" s="391"/>
      <c r="BD306" s="392"/>
    </row>
    <row r="307" spans="1:56" ht="23" x14ac:dyDescent="0.35">
      <c r="A307" s="37" t="s">
        <v>61</v>
      </c>
      <c r="B307" s="37" t="s">
        <v>190</v>
      </c>
      <c r="C307" s="37">
        <v>225</v>
      </c>
      <c r="E307" s="69" t="s">
        <v>224</v>
      </c>
      <c r="F307" s="390"/>
      <c r="G307" s="391"/>
      <c r="H307" s="391"/>
      <c r="I307" s="391"/>
      <c r="J307" s="391"/>
      <c r="K307" s="391"/>
      <c r="L307" s="391"/>
      <c r="M307" s="391"/>
      <c r="N307" s="391"/>
      <c r="O307" s="391"/>
      <c r="P307" s="391"/>
      <c r="Q307" s="392"/>
      <c r="R307" s="7"/>
      <c r="S307" s="390"/>
      <c r="T307" s="391"/>
      <c r="U307" s="391"/>
      <c r="V307" s="391"/>
      <c r="W307" s="391"/>
      <c r="X307" s="391"/>
      <c r="Y307" s="391"/>
      <c r="Z307" s="391"/>
      <c r="AA307" s="391"/>
      <c r="AB307" s="391"/>
      <c r="AC307" s="391"/>
      <c r="AD307" s="392"/>
      <c r="AE307" s="7"/>
      <c r="AF307" s="390"/>
      <c r="AG307" s="391"/>
      <c r="AH307" s="391"/>
      <c r="AI307" s="391"/>
      <c r="AJ307" s="391"/>
      <c r="AK307" s="391"/>
      <c r="AL307" s="391"/>
      <c r="AM307" s="391"/>
      <c r="AN307" s="391"/>
      <c r="AO307" s="391"/>
      <c r="AP307" s="391"/>
      <c r="AQ307" s="392"/>
      <c r="AR307" s="7"/>
      <c r="AS307" s="390"/>
      <c r="AT307" s="391"/>
      <c r="AU307" s="391"/>
      <c r="AV307" s="391"/>
      <c r="AW307" s="391"/>
      <c r="AX307" s="391"/>
      <c r="AY307" s="391"/>
      <c r="AZ307" s="391"/>
      <c r="BA307" s="391"/>
      <c r="BB307" s="391"/>
      <c r="BC307" s="391"/>
      <c r="BD307" s="392"/>
    </row>
    <row r="308" spans="1:56" ht="23" x14ac:dyDescent="0.35">
      <c r="A308" s="37" t="s">
        <v>61</v>
      </c>
      <c r="B308" s="37" t="s">
        <v>191</v>
      </c>
      <c r="C308" s="37">
        <v>226</v>
      </c>
      <c r="E308" s="69" t="s">
        <v>225</v>
      </c>
      <c r="F308" s="390"/>
      <c r="G308" s="391"/>
      <c r="H308" s="391"/>
      <c r="I308" s="391"/>
      <c r="J308" s="391"/>
      <c r="K308" s="391"/>
      <c r="L308" s="391"/>
      <c r="M308" s="391"/>
      <c r="N308" s="391"/>
      <c r="O308" s="391"/>
      <c r="P308" s="391"/>
      <c r="Q308" s="392"/>
      <c r="R308" s="7"/>
      <c r="S308" s="390"/>
      <c r="T308" s="391"/>
      <c r="U308" s="391"/>
      <c r="V308" s="391"/>
      <c r="W308" s="391"/>
      <c r="X308" s="391"/>
      <c r="Y308" s="391"/>
      <c r="Z308" s="391"/>
      <c r="AA308" s="391"/>
      <c r="AB308" s="391"/>
      <c r="AC308" s="391"/>
      <c r="AD308" s="392"/>
      <c r="AE308" s="7"/>
      <c r="AF308" s="390"/>
      <c r="AG308" s="391"/>
      <c r="AH308" s="391"/>
      <c r="AI308" s="391"/>
      <c r="AJ308" s="391"/>
      <c r="AK308" s="391"/>
      <c r="AL308" s="391"/>
      <c r="AM308" s="391"/>
      <c r="AN308" s="391"/>
      <c r="AO308" s="391"/>
      <c r="AP308" s="391"/>
      <c r="AQ308" s="392"/>
      <c r="AR308" s="7"/>
      <c r="AS308" s="390"/>
      <c r="AT308" s="391"/>
      <c r="AU308" s="391"/>
      <c r="AV308" s="391"/>
      <c r="AW308" s="391"/>
      <c r="AX308" s="391"/>
      <c r="AY308" s="391"/>
      <c r="AZ308" s="391"/>
      <c r="BA308" s="391"/>
      <c r="BB308" s="391"/>
      <c r="BC308" s="391"/>
      <c r="BD308" s="392"/>
    </row>
    <row r="309" spans="1:56" ht="23" x14ac:dyDescent="0.35">
      <c r="A309" s="37" t="s">
        <v>61</v>
      </c>
      <c r="B309" s="37" t="s">
        <v>192</v>
      </c>
      <c r="C309" s="37">
        <v>227</v>
      </c>
      <c r="E309" s="69" t="s">
        <v>226</v>
      </c>
      <c r="F309" s="390"/>
      <c r="G309" s="391"/>
      <c r="H309" s="391"/>
      <c r="I309" s="391"/>
      <c r="J309" s="391"/>
      <c r="K309" s="391"/>
      <c r="L309" s="391"/>
      <c r="M309" s="391"/>
      <c r="N309" s="391"/>
      <c r="O309" s="391"/>
      <c r="P309" s="391"/>
      <c r="Q309" s="392"/>
      <c r="R309" s="7"/>
      <c r="S309" s="390"/>
      <c r="T309" s="391"/>
      <c r="U309" s="391"/>
      <c r="V309" s="391"/>
      <c r="W309" s="391"/>
      <c r="X309" s="391"/>
      <c r="Y309" s="391"/>
      <c r="Z309" s="391"/>
      <c r="AA309" s="391"/>
      <c r="AB309" s="391"/>
      <c r="AC309" s="391"/>
      <c r="AD309" s="392"/>
      <c r="AE309" s="7"/>
      <c r="AF309" s="390"/>
      <c r="AG309" s="391"/>
      <c r="AH309" s="391"/>
      <c r="AI309" s="391"/>
      <c r="AJ309" s="391"/>
      <c r="AK309" s="391"/>
      <c r="AL309" s="391"/>
      <c r="AM309" s="391"/>
      <c r="AN309" s="391"/>
      <c r="AO309" s="391"/>
      <c r="AP309" s="391"/>
      <c r="AQ309" s="392"/>
      <c r="AR309" s="7"/>
      <c r="AS309" s="390"/>
      <c r="AT309" s="391"/>
      <c r="AU309" s="391"/>
      <c r="AV309" s="391"/>
      <c r="AW309" s="391"/>
      <c r="AX309" s="391"/>
      <c r="AY309" s="391"/>
      <c r="AZ309" s="391"/>
      <c r="BA309" s="391"/>
      <c r="BB309" s="391"/>
      <c r="BC309" s="391"/>
      <c r="BD309" s="392"/>
    </row>
    <row r="310" spans="1:56" ht="23" x14ac:dyDescent="0.35">
      <c r="A310" s="37" t="s">
        <v>61</v>
      </c>
      <c r="B310" s="37" t="s">
        <v>193</v>
      </c>
      <c r="C310" s="37">
        <v>228</v>
      </c>
      <c r="E310" s="69" t="s">
        <v>227</v>
      </c>
      <c r="F310" s="390"/>
      <c r="G310" s="391"/>
      <c r="H310" s="391"/>
      <c r="I310" s="391"/>
      <c r="J310" s="391"/>
      <c r="K310" s="391"/>
      <c r="L310" s="391"/>
      <c r="M310" s="391"/>
      <c r="N310" s="391"/>
      <c r="O310" s="391"/>
      <c r="P310" s="391"/>
      <c r="Q310" s="392"/>
      <c r="R310" s="7"/>
      <c r="S310" s="390"/>
      <c r="T310" s="391"/>
      <c r="U310" s="391"/>
      <c r="V310" s="391"/>
      <c r="W310" s="391"/>
      <c r="X310" s="391"/>
      <c r="Y310" s="391"/>
      <c r="Z310" s="391"/>
      <c r="AA310" s="391"/>
      <c r="AB310" s="391"/>
      <c r="AC310" s="391"/>
      <c r="AD310" s="392"/>
      <c r="AE310" s="7"/>
      <c r="AF310" s="390"/>
      <c r="AG310" s="391"/>
      <c r="AH310" s="391"/>
      <c r="AI310" s="391"/>
      <c r="AJ310" s="391"/>
      <c r="AK310" s="391"/>
      <c r="AL310" s="391"/>
      <c r="AM310" s="391"/>
      <c r="AN310" s="391"/>
      <c r="AO310" s="391"/>
      <c r="AP310" s="391"/>
      <c r="AQ310" s="392"/>
      <c r="AR310" s="7"/>
      <c r="AS310" s="390"/>
      <c r="AT310" s="391"/>
      <c r="AU310" s="391"/>
      <c r="AV310" s="391"/>
      <c r="AW310" s="391"/>
      <c r="AX310" s="391"/>
      <c r="AY310" s="391"/>
      <c r="AZ310" s="391"/>
      <c r="BA310" s="391"/>
      <c r="BB310" s="391"/>
      <c r="BC310" s="391"/>
      <c r="BD310" s="392"/>
    </row>
    <row r="311" spans="1:56" s="18" customFormat="1" ht="23" x14ac:dyDescent="0.35">
      <c r="A311" s="35"/>
      <c r="B311" s="35"/>
      <c r="C311" s="37"/>
      <c r="E311" s="12" t="s">
        <v>347</v>
      </c>
      <c r="F311" s="371">
        <f>SUM(F316:F325)+SUM(F327:F329)+SUM(F331:F335)+F314</f>
        <v>0</v>
      </c>
      <c r="G311" s="385">
        <f t="shared" ref="G311:Q311" si="8">SUM(G316:G325)+SUM(G327:G329)+SUM(G331:G335)+G314</f>
        <v>0</v>
      </c>
      <c r="H311" s="385">
        <f t="shared" si="8"/>
        <v>0</v>
      </c>
      <c r="I311" s="385">
        <f t="shared" si="8"/>
        <v>0</v>
      </c>
      <c r="J311" s="385">
        <f t="shared" si="8"/>
        <v>0</v>
      </c>
      <c r="K311" s="385">
        <f t="shared" si="8"/>
        <v>0</v>
      </c>
      <c r="L311" s="385">
        <f t="shared" si="8"/>
        <v>0</v>
      </c>
      <c r="M311" s="385">
        <f t="shared" si="8"/>
        <v>0</v>
      </c>
      <c r="N311" s="385">
        <f t="shared" si="8"/>
        <v>0</v>
      </c>
      <c r="O311" s="385">
        <f t="shared" si="8"/>
        <v>0</v>
      </c>
      <c r="P311" s="385">
        <f t="shared" si="8"/>
        <v>0</v>
      </c>
      <c r="Q311" s="378">
        <f t="shared" si="8"/>
        <v>0</v>
      </c>
      <c r="R311" s="17"/>
      <c r="S311" s="371">
        <f>SUM(S316:S325)+SUM(S327:S329)+SUM(S331:S335)+S314</f>
        <v>0</v>
      </c>
      <c r="T311" s="385">
        <f t="shared" ref="T311:AD311" si="9">SUM(T316:T325)+SUM(T327:T329)+SUM(T331:T335)+T314</f>
        <v>0</v>
      </c>
      <c r="U311" s="385">
        <f t="shared" si="9"/>
        <v>0</v>
      </c>
      <c r="V311" s="385">
        <f t="shared" si="9"/>
        <v>0</v>
      </c>
      <c r="W311" s="385">
        <f t="shared" si="9"/>
        <v>0</v>
      </c>
      <c r="X311" s="385">
        <f t="shared" si="9"/>
        <v>0</v>
      </c>
      <c r="Y311" s="385">
        <f t="shared" si="9"/>
        <v>0</v>
      </c>
      <c r="Z311" s="385">
        <f t="shared" si="9"/>
        <v>0</v>
      </c>
      <c r="AA311" s="385">
        <f t="shared" si="9"/>
        <v>0</v>
      </c>
      <c r="AB311" s="385">
        <f t="shared" si="9"/>
        <v>0</v>
      </c>
      <c r="AC311" s="385">
        <f t="shared" si="9"/>
        <v>0</v>
      </c>
      <c r="AD311" s="378">
        <f t="shared" si="9"/>
        <v>0</v>
      </c>
      <c r="AE311" s="17"/>
      <c r="AF311" s="371">
        <f>SUM(AF316:AF325)+SUM(AF327:AF329)+SUM(AF331:AF335)+AF314</f>
        <v>0</v>
      </c>
      <c r="AG311" s="385">
        <f t="shared" ref="AG311:AQ311" si="10">SUM(AG316:AG325)+SUM(AG327:AG329)+SUM(AG331:AG335)+AG314</f>
        <v>0</v>
      </c>
      <c r="AH311" s="385">
        <f t="shared" si="10"/>
        <v>0</v>
      </c>
      <c r="AI311" s="385">
        <f t="shared" si="10"/>
        <v>0</v>
      </c>
      <c r="AJ311" s="385">
        <f t="shared" si="10"/>
        <v>0</v>
      </c>
      <c r="AK311" s="385">
        <f t="shared" si="10"/>
        <v>0</v>
      </c>
      <c r="AL311" s="385">
        <f t="shared" si="10"/>
        <v>0</v>
      </c>
      <c r="AM311" s="385">
        <f t="shared" si="10"/>
        <v>0</v>
      </c>
      <c r="AN311" s="385">
        <f t="shared" si="10"/>
        <v>0</v>
      </c>
      <c r="AO311" s="385">
        <f t="shared" si="10"/>
        <v>0</v>
      </c>
      <c r="AP311" s="385">
        <f t="shared" si="10"/>
        <v>0</v>
      </c>
      <c r="AQ311" s="378">
        <f t="shared" si="10"/>
        <v>0</v>
      </c>
      <c r="AR311" s="17"/>
      <c r="AS311" s="371">
        <f>SUM(AS316:AS325)+SUM(AS327:AS329)+SUM(AS331:AS335)+AS314</f>
        <v>0</v>
      </c>
      <c r="AT311" s="385">
        <f t="shared" ref="AT311:BD311" si="11">SUM(AT316:AT325)+SUM(AT327:AT329)+SUM(AT331:AT335)+AT314</f>
        <v>0</v>
      </c>
      <c r="AU311" s="385">
        <f t="shared" si="11"/>
        <v>0</v>
      </c>
      <c r="AV311" s="385">
        <f t="shared" si="11"/>
        <v>0</v>
      </c>
      <c r="AW311" s="385">
        <f t="shared" si="11"/>
        <v>0</v>
      </c>
      <c r="AX311" s="385">
        <f t="shared" si="11"/>
        <v>0</v>
      </c>
      <c r="AY311" s="385">
        <f t="shared" si="11"/>
        <v>0</v>
      </c>
      <c r="AZ311" s="385">
        <f t="shared" si="11"/>
        <v>0</v>
      </c>
      <c r="BA311" s="385">
        <f t="shared" si="11"/>
        <v>0</v>
      </c>
      <c r="BB311" s="385">
        <f t="shared" si="11"/>
        <v>0</v>
      </c>
      <c r="BC311" s="385">
        <f t="shared" si="11"/>
        <v>0</v>
      </c>
      <c r="BD311" s="378">
        <f t="shared" si="11"/>
        <v>0</v>
      </c>
    </row>
    <row r="312" spans="1:56" ht="23" x14ac:dyDescent="0.35">
      <c r="B312" s="57"/>
      <c r="C312" s="37"/>
      <c r="E312" s="46" t="s">
        <v>200</v>
      </c>
      <c r="F312" s="325"/>
      <c r="G312" s="326"/>
      <c r="H312" s="326"/>
      <c r="I312" s="326"/>
      <c r="J312" s="326"/>
      <c r="K312" s="326"/>
      <c r="L312" s="326"/>
      <c r="M312" s="326"/>
      <c r="N312" s="326"/>
      <c r="O312" s="326"/>
      <c r="P312" s="326"/>
      <c r="Q312" s="9"/>
      <c r="R312" s="7"/>
      <c r="S312" s="325"/>
      <c r="T312" s="326"/>
      <c r="U312" s="326"/>
      <c r="V312" s="326"/>
      <c r="W312" s="326"/>
      <c r="X312" s="326"/>
      <c r="Y312" s="326"/>
      <c r="Z312" s="326"/>
      <c r="AA312" s="326"/>
      <c r="AB312" s="326"/>
      <c r="AC312" s="326"/>
      <c r="AD312" s="9"/>
      <c r="AE312" s="7"/>
      <c r="AF312" s="325"/>
      <c r="AG312" s="326"/>
      <c r="AH312" s="326"/>
      <c r="AI312" s="326"/>
      <c r="AJ312" s="326"/>
      <c r="AK312" s="326"/>
      <c r="AL312" s="326"/>
      <c r="AM312" s="326"/>
      <c r="AN312" s="326"/>
      <c r="AO312" s="326"/>
      <c r="AP312" s="326"/>
      <c r="AQ312" s="9"/>
      <c r="AR312" s="7"/>
      <c r="AS312" s="325"/>
      <c r="AT312" s="326"/>
      <c r="AU312" s="326"/>
      <c r="AV312" s="326"/>
      <c r="AW312" s="326"/>
      <c r="AX312" s="326"/>
      <c r="AY312" s="326"/>
      <c r="AZ312" s="326"/>
      <c r="BA312" s="326"/>
      <c r="BB312" s="326"/>
      <c r="BC312" s="326"/>
      <c r="BD312" s="9"/>
    </row>
    <row r="313" spans="1:56" ht="23" x14ac:dyDescent="0.35">
      <c r="B313" s="57"/>
      <c r="C313" s="37"/>
      <c r="E313" s="262" t="s">
        <v>202</v>
      </c>
      <c r="F313" s="375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380"/>
      <c r="R313" s="7"/>
      <c r="S313" s="375"/>
      <c r="T313" s="19"/>
      <c r="U313" s="19"/>
      <c r="V313" s="19"/>
      <c r="W313" s="19"/>
      <c r="X313" s="19"/>
      <c r="Y313" s="19"/>
      <c r="Z313" s="19"/>
      <c r="AA313" s="19"/>
      <c r="AB313" s="19"/>
      <c r="AC313" s="19"/>
      <c r="AD313" s="380"/>
      <c r="AE313" s="7"/>
      <c r="AF313" s="375"/>
      <c r="AG313" s="19"/>
      <c r="AH313" s="19"/>
      <c r="AI313" s="19"/>
      <c r="AJ313" s="19"/>
      <c r="AK313" s="19"/>
      <c r="AL313" s="19"/>
      <c r="AM313" s="19"/>
      <c r="AN313" s="19"/>
      <c r="AO313" s="19"/>
      <c r="AP313" s="19"/>
      <c r="AQ313" s="380"/>
      <c r="AR313" s="7"/>
      <c r="AS313" s="375"/>
      <c r="AT313" s="19"/>
      <c r="AU313" s="19"/>
      <c r="AV313" s="19"/>
      <c r="AW313" s="19"/>
      <c r="AX313" s="19"/>
      <c r="AY313" s="19"/>
      <c r="AZ313" s="19"/>
      <c r="BA313" s="19"/>
      <c r="BB313" s="19"/>
      <c r="BC313" s="19"/>
      <c r="BD313" s="380"/>
    </row>
    <row r="314" spans="1:56" ht="23" x14ac:dyDescent="0.35">
      <c r="A314" s="37" t="s">
        <v>59</v>
      </c>
      <c r="B314" s="37" t="s">
        <v>175</v>
      </c>
      <c r="C314" s="37">
        <v>229</v>
      </c>
      <c r="E314" s="47" t="s">
        <v>308</v>
      </c>
      <c r="F314" s="374"/>
      <c r="G314" s="39"/>
      <c r="H314" s="39"/>
      <c r="I314" s="39"/>
      <c r="J314" s="39"/>
      <c r="K314" s="39"/>
      <c r="L314" s="39"/>
      <c r="M314" s="39"/>
      <c r="N314" s="39"/>
      <c r="O314" s="39"/>
      <c r="P314" s="39"/>
      <c r="Q314" s="381"/>
      <c r="R314" s="7"/>
      <c r="S314" s="390"/>
      <c r="T314" s="391"/>
      <c r="U314" s="391"/>
      <c r="V314" s="391"/>
      <c r="W314" s="391"/>
      <c r="X314" s="391"/>
      <c r="Y314" s="391"/>
      <c r="Z314" s="391"/>
      <c r="AA314" s="391"/>
      <c r="AB314" s="391"/>
      <c r="AC314" s="391"/>
      <c r="AD314" s="392"/>
      <c r="AE314" s="7"/>
      <c r="AF314" s="374"/>
      <c r="AG314" s="39"/>
      <c r="AH314" s="39"/>
      <c r="AI314" s="39"/>
      <c r="AJ314" s="39"/>
      <c r="AK314" s="39"/>
      <c r="AL314" s="39"/>
      <c r="AM314" s="39"/>
      <c r="AN314" s="39"/>
      <c r="AO314" s="39"/>
      <c r="AP314" s="39"/>
      <c r="AQ314" s="381"/>
      <c r="AR314" s="7"/>
      <c r="AS314" s="374"/>
      <c r="AT314" s="39"/>
      <c r="AU314" s="39"/>
      <c r="AV314" s="39"/>
      <c r="AW314" s="39"/>
      <c r="AX314" s="39"/>
      <c r="AY314" s="39"/>
      <c r="AZ314" s="39"/>
      <c r="BA314" s="39"/>
      <c r="BB314" s="39"/>
      <c r="BC314" s="39"/>
      <c r="BD314" s="381"/>
    </row>
    <row r="315" spans="1:56" ht="23" x14ac:dyDescent="0.35">
      <c r="B315" s="58"/>
      <c r="C315" s="37"/>
      <c r="E315" s="71" t="s">
        <v>370</v>
      </c>
      <c r="F315" s="375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380"/>
      <c r="R315" s="7"/>
      <c r="S315" s="375"/>
      <c r="T315" s="19"/>
      <c r="U315" s="19"/>
      <c r="V315" s="19"/>
      <c r="W315" s="19"/>
      <c r="X315" s="19"/>
      <c r="Y315" s="19"/>
      <c r="Z315" s="19"/>
      <c r="AA315" s="19"/>
      <c r="AB315" s="19"/>
      <c r="AC315" s="19"/>
      <c r="AD315" s="380"/>
      <c r="AE315" s="7"/>
      <c r="AF315" s="375"/>
      <c r="AG315" s="19"/>
      <c r="AH315" s="19"/>
      <c r="AI315" s="19"/>
      <c r="AJ315" s="19"/>
      <c r="AK315" s="19"/>
      <c r="AL315" s="19"/>
      <c r="AM315" s="19"/>
      <c r="AN315" s="19"/>
      <c r="AO315" s="19"/>
      <c r="AP315" s="19"/>
      <c r="AQ315" s="380"/>
      <c r="AR315" s="7"/>
      <c r="AS315" s="375"/>
      <c r="AT315" s="19"/>
      <c r="AU315" s="19"/>
      <c r="AV315" s="19"/>
      <c r="AW315" s="19"/>
      <c r="AX315" s="19"/>
      <c r="AY315" s="19"/>
      <c r="AZ315" s="19"/>
      <c r="BA315" s="19"/>
      <c r="BB315" s="19"/>
      <c r="BC315" s="19"/>
      <c r="BD315" s="380"/>
    </row>
    <row r="316" spans="1:56" ht="23" x14ac:dyDescent="0.35">
      <c r="A316" s="37" t="s">
        <v>59</v>
      </c>
      <c r="B316" s="37" t="s">
        <v>176</v>
      </c>
      <c r="C316" s="37">
        <v>230</v>
      </c>
      <c r="E316" s="72" t="s">
        <v>206</v>
      </c>
      <c r="F316" s="390"/>
      <c r="G316" s="391"/>
      <c r="H316" s="391"/>
      <c r="I316" s="391"/>
      <c r="J316" s="391"/>
      <c r="K316" s="391"/>
      <c r="L316" s="391"/>
      <c r="M316" s="391"/>
      <c r="N316" s="391"/>
      <c r="O316" s="391"/>
      <c r="P316" s="391"/>
      <c r="Q316" s="392"/>
      <c r="R316" s="7"/>
      <c r="S316" s="390"/>
      <c r="T316" s="391"/>
      <c r="U316" s="391"/>
      <c r="V316" s="391"/>
      <c r="W316" s="391"/>
      <c r="X316" s="391"/>
      <c r="Y316" s="391"/>
      <c r="Z316" s="391"/>
      <c r="AA316" s="391"/>
      <c r="AB316" s="391"/>
      <c r="AC316" s="391"/>
      <c r="AD316" s="392"/>
      <c r="AE316" s="7"/>
      <c r="AF316" s="390"/>
      <c r="AG316" s="391"/>
      <c r="AH316" s="391"/>
      <c r="AI316" s="391"/>
      <c r="AJ316" s="391"/>
      <c r="AK316" s="391"/>
      <c r="AL316" s="391"/>
      <c r="AM316" s="391"/>
      <c r="AN316" s="391"/>
      <c r="AO316" s="391"/>
      <c r="AP316" s="391"/>
      <c r="AQ316" s="392"/>
      <c r="AR316" s="7"/>
      <c r="AS316" s="390"/>
      <c r="AT316" s="391"/>
      <c r="AU316" s="391"/>
      <c r="AV316" s="391"/>
      <c r="AW316" s="391"/>
      <c r="AX316" s="391"/>
      <c r="AY316" s="391"/>
      <c r="AZ316" s="391"/>
      <c r="BA316" s="391"/>
      <c r="BB316" s="391"/>
      <c r="BC316" s="391"/>
      <c r="BD316" s="392"/>
    </row>
    <row r="317" spans="1:56" ht="23" x14ac:dyDescent="0.35">
      <c r="A317" s="37" t="s">
        <v>59</v>
      </c>
      <c r="B317" s="37" t="s">
        <v>177</v>
      </c>
      <c r="C317" s="37">
        <v>231</v>
      </c>
      <c r="E317" s="72" t="s">
        <v>207</v>
      </c>
      <c r="F317" s="374"/>
      <c r="G317" s="39"/>
      <c r="H317" s="39"/>
      <c r="I317" s="39"/>
      <c r="J317" s="39"/>
      <c r="K317" s="39"/>
      <c r="L317" s="39"/>
      <c r="M317" s="39"/>
      <c r="N317" s="39"/>
      <c r="O317" s="39"/>
      <c r="P317" s="39"/>
      <c r="Q317" s="381"/>
      <c r="R317" s="7"/>
      <c r="S317" s="374"/>
      <c r="T317" s="39"/>
      <c r="U317" s="39"/>
      <c r="V317" s="39"/>
      <c r="W317" s="39"/>
      <c r="X317" s="39"/>
      <c r="Y317" s="39"/>
      <c r="Z317" s="39"/>
      <c r="AA317" s="39"/>
      <c r="AB317" s="39"/>
      <c r="AC317" s="39"/>
      <c r="AD317" s="381"/>
      <c r="AE317" s="7"/>
      <c r="AF317" s="374"/>
      <c r="AG317" s="39"/>
      <c r="AH317" s="39"/>
      <c r="AI317" s="39"/>
      <c r="AJ317" s="39"/>
      <c r="AK317" s="39"/>
      <c r="AL317" s="39"/>
      <c r="AM317" s="39"/>
      <c r="AN317" s="39"/>
      <c r="AO317" s="39"/>
      <c r="AP317" s="39"/>
      <c r="AQ317" s="381"/>
      <c r="AR317" s="7"/>
      <c r="AS317" s="374"/>
      <c r="AT317" s="39"/>
      <c r="AU317" s="39"/>
      <c r="AV317" s="39"/>
      <c r="AW317" s="39"/>
      <c r="AX317" s="39"/>
      <c r="AY317" s="39"/>
      <c r="AZ317" s="39"/>
      <c r="BA317" s="39"/>
      <c r="BB317" s="39"/>
      <c r="BC317" s="39"/>
      <c r="BD317" s="381"/>
    </row>
    <row r="318" spans="1:56" ht="23" x14ac:dyDescent="0.35">
      <c r="A318" s="37" t="s">
        <v>59</v>
      </c>
      <c r="B318" s="37" t="s">
        <v>178</v>
      </c>
      <c r="C318" s="37">
        <v>232</v>
      </c>
      <c r="E318" s="72" t="s">
        <v>208</v>
      </c>
      <c r="F318" s="390"/>
      <c r="G318" s="391"/>
      <c r="H318" s="391"/>
      <c r="I318" s="391"/>
      <c r="J318" s="391"/>
      <c r="K318" s="391"/>
      <c r="L318" s="391"/>
      <c r="M318" s="391"/>
      <c r="N318" s="391"/>
      <c r="O318" s="391"/>
      <c r="P318" s="391"/>
      <c r="Q318" s="392"/>
      <c r="R318" s="7"/>
      <c r="S318" s="390"/>
      <c r="T318" s="391"/>
      <c r="U318" s="391"/>
      <c r="V318" s="391"/>
      <c r="W318" s="391"/>
      <c r="X318" s="391"/>
      <c r="Y318" s="391"/>
      <c r="Z318" s="391"/>
      <c r="AA318" s="391"/>
      <c r="AB318" s="391"/>
      <c r="AC318" s="391"/>
      <c r="AD318" s="392"/>
      <c r="AE318" s="7"/>
      <c r="AF318" s="390"/>
      <c r="AG318" s="391"/>
      <c r="AH318" s="391"/>
      <c r="AI318" s="391"/>
      <c r="AJ318" s="391"/>
      <c r="AK318" s="391"/>
      <c r="AL318" s="391"/>
      <c r="AM318" s="391"/>
      <c r="AN318" s="391"/>
      <c r="AO318" s="391"/>
      <c r="AP318" s="391"/>
      <c r="AQ318" s="392"/>
      <c r="AR318" s="7"/>
      <c r="AS318" s="390"/>
      <c r="AT318" s="391"/>
      <c r="AU318" s="391"/>
      <c r="AV318" s="391"/>
      <c r="AW318" s="391"/>
      <c r="AX318" s="391"/>
      <c r="AY318" s="391"/>
      <c r="AZ318" s="391"/>
      <c r="BA318" s="391"/>
      <c r="BB318" s="391"/>
      <c r="BC318" s="391"/>
      <c r="BD318" s="392"/>
    </row>
    <row r="319" spans="1:56" ht="23" x14ac:dyDescent="0.35">
      <c r="A319" s="37" t="s">
        <v>59</v>
      </c>
      <c r="B319" s="37" t="s">
        <v>179</v>
      </c>
      <c r="C319" s="37">
        <v>233</v>
      </c>
      <c r="E319" s="72" t="s">
        <v>209</v>
      </c>
      <c r="F319" s="390"/>
      <c r="G319" s="391"/>
      <c r="H319" s="391"/>
      <c r="I319" s="391"/>
      <c r="J319" s="391"/>
      <c r="K319" s="391"/>
      <c r="L319" s="391"/>
      <c r="M319" s="391"/>
      <c r="N319" s="391"/>
      <c r="O319" s="391"/>
      <c r="P319" s="391"/>
      <c r="Q319" s="392"/>
      <c r="R319" s="7"/>
      <c r="S319" s="390"/>
      <c r="T319" s="391"/>
      <c r="U319" s="391"/>
      <c r="V319" s="391"/>
      <c r="W319" s="391"/>
      <c r="X319" s="391"/>
      <c r="Y319" s="391"/>
      <c r="Z319" s="391"/>
      <c r="AA319" s="391"/>
      <c r="AB319" s="391"/>
      <c r="AC319" s="391"/>
      <c r="AD319" s="392"/>
      <c r="AE319" s="7"/>
      <c r="AF319" s="390"/>
      <c r="AG319" s="391"/>
      <c r="AH319" s="391"/>
      <c r="AI319" s="391"/>
      <c r="AJ319" s="391"/>
      <c r="AK319" s="391"/>
      <c r="AL319" s="391"/>
      <c r="AM319" s="391"/>
      <c r="AN319" s="391"/>
      <c r="AO319" s="391"/>
      <c r="AP319" s="391"/>
      <c r="AQ319" s="392"/>
      <c r="AR319" s="7"/>
      <c r="AS319" s="390"/>
      <c r="AT319" s="391"/>
      <c r="AU319" s="391"/>
      <c r="AV319" s="391"/>
      <c r="AW319" s="391"/>
      <c r="AX319" s="391"/>
      <c r="AY319" s="391"/>
      <c r="AZ319" s="391"/>
      <c r="BA319" s="391"/>
      <c r="BB319" s="391"/>
      <c r="BC319" s="391"/>
      <c r="BD319" s="392"/>
    </row>
    <row r="320" spans="1:56" ht="23" x14ac:dyDescent="0.35">
      <c r="A320" s="37" t="s">
        <v>59</v>
      </c>
      <c r="B320" s="37" t="s">
        <v>180</v>
      </c>
      <c r="C320" s="37">
        <v>234</v>
      </c>
      <c r="E320" s="72" t="s">
        <v>210</v>
      </c>
      <c r="F320" s="390"/>
      <c r="G320" s="391"/>
      <c r="H320" s="391"/>
      <c r="I320" s="391"/>
      <c r="J320" s="391"/>
      <c r="K320" s="391"/>
      <c r="L320" s="391"/>
      <c r="M320" s="391"/>
      <c r="N320" s="391"/>
      <c r="O320" s="391"/>
      <c r="P320" s="391"/>
      <c r="Q320" s="392"/>
      <c r="R320" s="7"/>
      <c r="S320" s="390"/>
      <c r="T320" s="391"/>
      <c r="U320" s="391"/>
      <c r="V320" s="391"/>
      <c r="W320" s="391"/>
      <c r="X320" s="391"/>
      <c r="Y320" s="391"/>
      <c r="Z320" s="391"/>
      <c r="AA320" s="391"/>
      <c r="AB320" s="391"/>
      <c r="AC320" s="391"/>
      <c r="AD320" s="392"/>
      <c r="AE320" s="7"/>
      <c r="AF320" s="390"/>
      <c r="AG320" s="391"/>
      <c r="AH320" s="391"/>
      <c r="AI320" s="391"/>
      <c r="AJ320" s="391"/>
      <c r="AK320" s="391"/>
      <c r="AL320" s="391"/>
      <c r="AM320" s="391"/>
      <c r="AN320" s="391"/>
      <c r="AO320" s="391"/>
      <c r="AP320" s="391"/>
      <c r="AQ320" s="392"/>
      <c r="AR320" s="7"/>
      <c r="AS320" s="390"/>
      <c r="AT320" s="391"/>
      <c r="AU320" s="391"/>
      <c r="AV320" s="391"/>
      <c r="AW320" s="391"/>
      <c r="AX320" s="391"/>
      <c r="AY320" s="391"/>
      <c r="AZ320" s="391"/>
      <c r="BA320" s="391"/>
      <c r="BB320" s="391"/>
      <c r="BC320" s="391"/>
      <c r="BD320" s="392"/>
    </row>
    <row r="321" spans="1:56" ht="23" x14ac:dyDescent="0.35">
      <c r="A321" s="37" t="s">
        <v>59</v>
      </c>
      <c r="B321" s="37" t="s">
        <v>181</v>
      </c>
      <c r="C321" s="37">
        <v>235</v>
      </c>
      <c r="E321" s="72" t="s">
        <v>211</v>
      </c>
      <c r="F321" s="390"/>
      <c r="G321" s="391"/>
      <c r="H321" s="391"/>
      <c r="I321" s="391"/>
      <c r="J321" s="391"/>
      <c r="K321" s="391"/>
      <c r="L321" s="391"/>
      <c r="M321" s="391"/>
      <c r="N321" s="391"/>
      <c r="O321" s="391"/>
      <c r="P321" s="391"/>
      <c r="Q321" s="392"/>
      <c r="R321" s="7"/>
      <c r="S321" s="390"/>
      <c r="T321" s="391"/>
      <c r="U321" s="391"/>
      <c r="V321" s="391"/>
      <c r="W321" s="391"/>
      <c r="X321" s="391"/>
      <c r="Y321" s="391"/>
      <c r="Z321" s="391"/>
      <c r="AA321" s="391"/>
      <c r="AB321" s="391"/>
      <c r="AC321" s="391"/>
      <c r="AD321" s="392"/>
      <c r="AE321" s="7"/>
      <c r="AF321" s="390"/>
      <c r="AG321" s="391"/>
      <c r="AH321" s="391"/>
      <c r="AI321" s="391"/>
      <c r="AJ321" s="391"/>
      <c r="AK321" s="391"/>
      <c r="AL321" s="391"/>
      <c r="AM321" s="391"/>
      <c r="AN321" s="391"/>
      <c r="AO321" s="391"/>
      <c r="AP321" s="391"/>
      <c r="AQ321" s="392"/>
      <c r="AR321" s="7"/>
      <c r="AS321" s="390"/>
      <c r="AT321" s="391"/>
      <c r="AU321" s="391"/>
      <c r="AV321" s="391"/>
      <c r="AW321" s="391"/>
      <c r="AX321" s="391"/>
      <c r="AY321" s="391"/>
      <c r="AZ321" s="391"/>
      <c r="BA321" s="391"/>
      <c r="BB321" s="391"/>
      <c r="BC321" s="391"/>
      <c r="BD321" s="392"/>
    </row>
    <row r="322" spans="1:56" ht="23" x14ac:dyDescent="0.35">
      <c r="A322" s="37" t="s">
        <v>59</v>
      </c>
      <c r="B322" s="37" t="s">
        <v>182</v>
      </c>
      <c r="C322" s="37">
        <v>236</v>
      </c>
      <c r="E322" s="72" t="s">
        <v>212</v>
      </c>
      <c r="F322" s="390"/>
      <c r="G322" s="391"/>
      <c r="H322" s="391"/>
      <c r="I322" s="391"/>
      <c r="J322" s="391"/>
      <c r="K322" s="391"/>
      <c r="L322" s="391"/>
      <c r="M322" s="391"/>
      <c r="N322" s="391"/>
      <c r="O322" s="391"/>
      <c r="P322" s="391"/>
      <c r="Q322" s="392"/>
      <c r="R322" s="7"/>
      <c r="S322" s="390"/>
      <c r="T322" s="391"/>
      <c r="U322" s="391"/>
      <c r="V322" s="391"/>
      <c r="W322" s="391"/>
      <c r="X322" s="391"/>
      <c r="Y322" s="391"/>
      <c r="Z322" s="391"/>
      <c r="AA322" s="391"/>
      <c r="AB322" s="391"/>
      <c r="AC322" s="391"/>
      <c r="AD322" s="392"/>
      <c r="AE322" s="7"/>
      <c r="AF322" s="390"/>
      <c r="AG322" s="391"/>
      <c r="AH322" s="391"/>
      <c r="AI322" s="391"/>
      <c r="AJ322" s="391"/>
      <c r="AK322" s="391"/>
      <c r="AL322" s="391"/>
      <c r="AM322" s="391"/>
      <c r="AN322" s="391"/>
      <c r="AO322" s="391"/>
      <c r="AP322" s="391"/>
      <c r="AQ322" s="392"/>
      <c r="AR322" s="7"/>
      <c r="AS322" s="390"/>
      <c r="AT322" s="391"/>
      <c r="AU322" s="391"/>
      <c r="AV322" s="391"/>
      <c r="AW322" s="391"/>
      <c r="AX322" s="391"/>
      <c r="AY322" s="391"/>
      <c r="AZ322" s="391"/>
      <c r="BA322" s="391"/>
      <c r="BB322" s="391"/>
      <c r="BC322" s="391"/>
      <c r="BD322" s="392"/>
    </row>
    <row r="323" spans="1:56" ht="23" x14ac:dyDescent="0.35">
      <c r="A323" s="37" t="s">
        <v>59</v>
      </c>
      <c r="B323" s="37" t="s">
        <v>183</v>
      </c>
      <c r="C323" s="37">
        <v>237</v>
      </c>
      <c r="E323" s="47" t="s">
        <v>213</v>
      </c>
      <c r="F323" s="374"/>
      <c r="G323" s="39"/>
      <c r="H323" s="39"/>
      <c r="I323" s="39"/>
      <c r="J323" s="39"/>
      <c r="K323" s="39"/>
      <c r="L323" s="39"/>
      <c r="M323" s="39"/>
      <c r="N323" s="39"/>
      <c r="O323" s="39"/>
      <c r="P323" s="39"/>
      <c r="Q323" s="381"/>
      <c r="R323" s="7"/>
      <c r="S323" s="374"/>
      <c r="T323" s="39"/>
      <c r="U323" s="39"/>
      <c r="V323" s="39"/>
      <c r="W323" s="39"/>
      <c r="X323" s="39"/>
      <c r="Y323" s="39"/>
      <c r="Z323" s="39"/>
      <c r="AA323" s="39"/>
      <c r="AB323" s="39"/>
      <c r="AC323" s="39"/>
      <c r="AD323" s="381"/>
      <c r="AE323" s="7"/>
      <c r="AF323" s="374"/>
      <c r="AG323" s="39"/>
      <c r="AH323" s="39"/>
      <c r="AI323" s="39"/>
      <c r="AJ323" s="39"/>
      <c r="AK323" s="39"/>
      <c r="AL323" s="39"/>
      <c r="AM323" s="39"/>
      <c r="AN323" s="39"/>
      <c r="AO323" s="39"/>
      <c r="AP323" s="39"/>
      <c r="AQ323" s="381"/>
      <c r="AR323" s="7"/>
      <c r="AS323" s="374"/>
      <c r="AT323" s="39"/>
      <c r="AU323" s="39"/>
      <c r="AV323" s="39"/>
      <c r="AW323" s="39"/>
      <c r="AX323" s="39"/>
      <c r="AY323" s="39"/>
      <c r="AZ323" s="39"/>
      <c r="BA323" s="39"/>
      <c r="BB323" s="39"/>
      <c r="BC323" s="39"/>
      <c r="BD323" s="381"/>
    </row>
    <row r="324" spans="1:56" ht="23" x14ac:dyDescent="0.35">
      <c r="A324" s="37" t="s">
        <v>59</v>
      </c>
      <c r="B324" s="37" t="s">
        <v>184</v>
      </c>
      <c r="C324" s="37">
        <v>238</v>
      </c>
      <c r="E324" s="267" t="s">
        <v>214</v>
      </c>
      <c r="F324" s="374"/>
      <c r="G324" s="39"/>
      <c r="H324" s="39"/>
      <c r="I324" s="39"/>
      <c r="J324" s="39"/>
      <c r="K324" s="39"/>
      <c r="L324" s="39"/>
      <c r="M324" s="39"/>
      <c r="N324" s="39"/>
      <c r="O324" s="39"/>
      <c r="P324" s="39"/>
      <c r="Q324" s="381"/>
      <c r="R324" s="7"/>
      <c r="S324" s="390"/>
      <c r="T324" s="391"/>
      <c r="U324" s="391"/>
      <c r="V324" s="391"/>
      <c r="W324" s="391"/>
      <c r="X324" s="391"/>
      <c r="Y324" s="391"/>
      <c r="Z324" s="391"/>
      <c r="AA324" s="391"/>
      <c r="AB324" s="391"/>
      <c r="AC324" s="391"/>
      <c r="AD324" s="392"/>
      <c r="AE324" s="7"/>
      <c r="AF324" s="374"/>
      <c r="AG324" s="39"/>
      <c r="AH324" s="39"/>
      <c r="AI324" s="39"/>
      <c r="AJ324" s="39"/>
      <c r="AK324" s="39"/>
      <c r="AL324" s="39"/>
      <c r="AM324" s="39"/>
      <c r="AN324" s="39"/>
      <c r="AO324" s="39"/>
      <c r="AP324" s="39"/>
      <c r="AQ324" s="381"/>
      <c r="AR324" s="7"/>
      <c r="AS324" s="374"/>
      <c r="AT324" s="39"/>
      <c r="AU324" s="39"/>
      <c r="AV324" s="39"/>
      <c r="AW324" s="39"/>
      <c r="AX324" s="39"/>
      <c r="AY324" s="39"/>
      <c r="AZ324" s="39"/>
      <c r="BA324" s="39"/>
      <c r="BB324" s="39"/>
      <c r="BC324" s="39"/>
      <c r="BD324" s="381"/>
    </row>
    <row r="325" spans="1:56" ht="23" x14ac:dyDescent="0.35">
      <c r="A325" s="37" t="s">
        <v>59</v>
      </c>
      <c r="B325" s="37" t="s">
        <v>185</v>
      </c>
      <c r="C325" s="37">
        <v>239</v>
      </c>
      <c r="E325" s="267" t="s">
        <v>215</v>
      </c>
      <c r="F325" s="374"/>
      <c r="G325" s="39"/>
      <c r="H325" s="39"/>
      <c r="I325" s="39"/>
      <c r="J325" s="39"/>
      <c r="K325" s="39"/>
      <c r="L325" s="39"/>
      <c r="M325" s="39"/>
      <c r="N325" s="39"/>
      <c r="O325" s="39"/>
      <c r="P325" s="39"/>
      <c r="Q325" s="381"/>
      <c r="R325" s="7"/>
      <c r="S325" s="374"/>
      <c r="T325" s="39"/>
      <c r="U325" s="39"/>
      <c r="V325" s="39"/>
      <c r="W325" s="39"/>
      <c r="X325" s="39"/>
      <c r="Y325" s="39"/>
      <c r="Z325" s="39"/>
      <c r="AA325" s="39"/>
      <c r="AB325" s="39"/>
      <c r="AC325" s="39"/>
      <c r="AD325" s="381"/>
      <c r="AE325" s="7"/>
      <c r="AF325" s="374"/>
      <c r="AG325" s="39"/>
      <c r="AH325" s="39"/>
      <c r="AI325" s="39"/>
      <c r="AJ325" s="39"/>
      <c r="AK325" s="39"/>
      <c r="AL325" s="39"/>
      <c r="AM325" s="39"/>
      <c r="AN325" s="39"/>
      <c r="AO325" s="39"/>
      <c r="AP325" s="39"/>
      <c r="AQ325" s="381"/>
      <c r="AR325" s="7"/>
      <c r="AS325" s="374"/>
      <c r="AT325" s="39"/>
      <c r="AU325" s="39"/>
      <c r="AV325" s="39"/>
      <c r="AW325" s="39"/>
      <c r="AX325" s="39"/>
      <c r="AY325" s="39"/>
      <c r="AZ325" s="39"/>
      <c r="BA325" s="39"/>
      <c r="BB325" s="39"/>
      <c r="BC325" s="39"/>
      <c r="BD325" s="381"/>
    </row>
    <row r="326" spans="1:56" ht="23" x14ac:dyDescent="0.35">
      <c r="B326" s="37"/>
      <c r="C326" s="37"/>
      <c r="E326" s="46" t="s">
        <v>217</v>
      </c>
      <c r="F326" s="327"/>
      <c r="G326" s="326"/>
      <c r="H326" s="326"/>
      <c r="I326" s="326"/>
      <c r="J326" s="326"/>
      <c r="K326" s="326"/>
      <c r="L326" s="326"/>
      <c r="M326" s="326"/>
      <c r="N326" s="326"/>
      <c r="O326" s="326"/>
      <c r="P326" s="326"/>
      <c r="Q326" s="9"/>
      <c r="R326" s="7"/>
      <c r="S326" s="327"/>
      <c r="T326" s="326"/>
      <c r="U326" s="326"/>
      <c r="V326" s="326"/>
      <c r="W326" s="326"/>
      <c r="X326" s="326"/>
      <c r="Y326" s="326"/>
      <c r="Z326" s="326"/>
      <c r="AA326" s="326"/>
      <c r="AB326" s="326"/>
      <c r="AC326" s="326"/>
      <c r="AD326" s="9"/>
      <c r="AE326" s="7"/>
      <c r="AF326" s="327"/>
      <c r="AG326" s="326"/>
      <c r="AH326" s="326"/>
      <c r="AI326" s="326"/>
      <c r="AJ326" s="326"/>
      <c r="AK326" s="326"/>
      <c r="AL326" s="326"/>
      <c r="AM326" s="326"/>
      <c r="AN326" s="326"/>
      <c r="AO326" s="326"/>
      <c r="AP326" s="326"/>
      <c r="AQ326" s="9"/>
      <c r="AR326" s="7"/>
      <c r="AS326" s="327"/>
      <c r="AT326" s="326"/>
      <c r="AU326" s="326"/>
      <c r="AV326" s="326"/>
      <c r="AW326" s="326"/>
      <c r="AX326" s="326"/>
      <c r="AY326" s="326"/>
      <c r="AZ326" s="326"/>
      <c r="BA326" s="326"/>
      <c r="BB326" s="326"/>
      <c r="BC326" s="326"/>
      <c r="BD326" s="9"/>
    </row>
    <row r="327" spans="1:56" ht="23" x14ac:dyDescent="0.35">
      <c r="A327" s="37" t="s">
        <v>59</v>
      </c>
      <c r="B327" s="37" t="s">
        <v>186</v>
      </c>
      <c r="C327" s="37">
        <v>240</v>
      </c>
      <c r="E327" s="69" t="s">
        <v>218</v>
      </c>
      <c r="F327" s="42"/>
      <c r="G327" s="39"/>
      <c r="H327" s="39"/>
      <c r="I327" s="39"/>
      <c r="J327" s="39"/>
      <c r="K327" s="39"/>
      <c r="L327" s="39"/>
      <c r="M327" s="39"/>
      <c r="N327" s="39"/>
      <c r="O327" s="39"/>
      <c r="P327" s="39"/>
      <c r="Q327" s="381"/>
      <c r="R327" s="7"/>
      <c r="S327" s="393"/>
      <c r="T327" s="391"/>
      <c r="U327" s="391"/>
      <c r="V327" s="391"/>
      <c r="W327" s="391"/>
      <c r="X327" s="391"/>
      <c r="Y327" s="391"/>
      <c r="Z327" s="391"/>
      <c r="AA327" s="391"/>
      <c r="AB327" s="391"/>
      <c r="AC327" s="391"/>
      <c r="AD327" s="392"/>
      <c r="AE327" s="7"/>
      <c r="AF327" s="42"/>
      <c r="AG327" s="39"/>
      <c r="AH327" s="39"/>
      <c r="AI327" s="39"/>
      <c r="AJ327" s="39"/>
      <c r="AK327" s="39"/>
      <c r="AL327" s="39"/>
      <c r="AM327" s="39"/>
      <c r="AN327" s="39"/>
      <c r="AO327" s="39"/>
      <c r="AP327" s="39"/>
      <c r="AQ327" s="381"/>
      <c r="AR327" s="7"/>
      <c r="AS327" s="42"/>
      <c r="AT327" s="39"/>
      <c r="AU327" s="39"/>
      <c r="AV327" s="39"/>
      <c r="AW327" s="39"/>
      <c r="AX327" s="39"/>
      <c r="AY327" s="39"/>
      <c r="AZ327" s="39"/>
      <c r="BA327" s="39"/>
      <c r="BB327" s="39"/>
      <c r="BC327" s="39"/>
      <c r="BD327" s="381"/>
    </row>
    <row r="328" spans="1:56" ht="23" x14ac:dyDescent="0.35">
      <c r="A328" s="37" t="s">
        <v>59</v>
      </c>
      <c r="B328" s="37" t="s">
        <v>187</v>
      </c>
      <c r="C328" s="37">
        <v>241</v>
      </c>
      <c r="E328" s="69" t="s">
        <v>319</v>
      </c>
      <c r="F328" s="390"/>
      <c r="G328" s="391"/>
      <c r="H328" s="391"/>
      <c r="I328" s="391"/>
      <c r="J328" s="391"/>
      <c r="K328" s="391"/>
      <c r="L328" s="391"/>
      <c r="M328" s="391"/>
      <c r="N328" s="391"/>
      <c r="O328" s="391"/>
      <c r="P328" s="391"/>
      <c r="Q328" s="392"/>
      <c r="S328" s="390"/>
      <c r="T328" s="391"/>
      <c r="U328" s="391"/>
      <c r="V328" s="391"/>
      <c r="W328" s="391"/>
      <c r="X328" s="391"/>
      <c r="Y328" s="391"/>
      <c r="Z328" s="391"/>
      <c r="AA328" s="391"/>
      <c r="AB328" s="391"/>
      <c r="AC328" s="391"/>
      <c r="AD328" s="392"/>
      <c r="AF328" s="390"/>
      <c r="AG328" s="391"/>
      <c r="AH328" s="391"/>
      <c r="AI328" s="391"/>
      <c r="AJ328" s="391"/>
      <c r="AK328" s="391"/>
      <c r="AL328" s="391"/>
      <c r="AM328" s="391"/>
      <c r="AN328" s="391"/>
      <c r="AO328" s="391"/>
      <c r="AP328" s="391"/>
      <c r="AQ328" s="392"/>
      <c r="AS328" s="390"/>
      <c r="AT328" s="391"/>
      <c r="AU328" s="391"/>
      <c r="AV328" s="391"/>
      <c r="AW328" s="391"/>
      <c r="AX328" s="391"/>
      <c r="AY328" s="391"/>
      <c r="AZ328" s="391"/>
      <c r="BA328" s="391"/>
      <c r="BB328" s="391"/>
      <c r="BC328" s="391"/>
      <c r="BD328" s="392"/>
    </row>
    <row r="329" spans="1:56" ht="23" x14ac:dyDescent="0.35">
      <c r="A329" s="37" t="s">
        <v>59</v>
      </c>
      <c r="B329" s="37" t="s">
        <v>188</v>
      </c>
      <c r="C329" s="37">
        <v>242</v>
      </c>
      <c r="E329" s="69" t="s">
        <v>220</v>
      </c>
      <c r="F329" s="390"/>
      <c r="G329" s="391"/>
      <c r="H329" s="391"/>
      <c r="I329" s="391"/>
      <c r="J329" s="391"/>
      <c r="K329" s="391"/>
      <c r="L329" s="391"/>
      <c r="M329" s="391"/>
      <c r="N329" s="391"/>
      <c r="O329" s="391"/>
      <c r="P329" s="391"/>
      <c r="Q329" s="392"/>
      <c r="R329" s="7"/>
      <c r="S329" s="374"/>
      <c r="T329" s="39"/>
      <c r="U329" s="39"/>
      <c r="V329" s="39"/>
      <c r="W329" s="39"/>
      <c r="X329" s="39"/>
      <c r="Y329" s="39"/>
      <c r="Z329" s="39"/>
      <c r="AA329" s="39"/>
      <c r="AB329" s="39"/>
      <c r="AC329" s="39"/>
      <c r="AD329" s="381"/>
      <c r="AE329" s="7"/>
      <c r="AF329" s="374"/>
      <c r="AG329" s="39"/>
      <c r="AH329" s="39"/>
      <c r="AI329" s="39"/>
      <c r="AJ329" s="39"/>
      <c r="AK329" s="39"/>
      <c r="AL329" s="39"/>
      <c r="AM329" s="39"/>
      <c r="AN329" s="39"/>
      <c r="AO329" s="39"/>
      <c r="AP329" s="39"/>
      <c r="AQ329" s="381"/>
      <c r="AR329" s="7"/>
      <c r="AS329" s="390"/>
      <c r="AT329" s="391"/>
      <c r="AU329" s="391"/>
      <c r="AV329" s="391"/>
      <c r="AW329" s="391"/>
      <c r="AX329" s="391"/>
      <c r="AY329" s="391"/>
      <c r="AZ329" s="391"/>
      <c r="BA329" s="391"/>
      <c r="BB329" s="391"/>
      <c r="BC329" s="391"/>
      <c r="BD329" s="392"/>
    </row>
    <row r="330" spans="1:56" ht="23" x14ac:dyDescent="0.35">
      <c r="B330" s="37"/>
      <c r="C330" s="37"/>
      <c r="E330" s="46" t="s">
        <v>222</v>
      </c>
      <c r="F330" s="327"/>
      <c r="G330" s="326"/>
      <c r="H330" s="326"/>
      <c r="I330" s="326"/>
      <c r="J330" s="326"/>
      <c r="K330" s="326"/>
      <c r="L330" s="326"/>
      <c r="M330" s="326"/>
      <c r="N330" s="326"/>
      <c r="O330" s="326"/>
      <c r="P330" s="326"/>
      <c r="Q330" s="9"/>
      <c r="R330" s="7"/>
      <c r="S330" s="327"/>
      <c r="T330" s="326"/>
      <c r="U330" s="326"/>
      <c r="V330" s="326"/>
      <c r="W330" s="326"/>
      <c r="X330" s="326"/>
      <c r="Y330" s="326"/>
      <c r="Z330" s="326"/>
      <c r="AA330" s="326"/>
      <c r="AB330" s="326"/>
      <c r="AC330" s="326"/>
      <c r="AD330" s="9"/>
      <c r="AE330" s="7"/>
      <c r="AF330" s="327"/>
      <c r="AG330" s="326"/>
      <c r="AH330" s="326"/>
      <c r="AI330" s="326"/>
      <c r="AJ330" s="326"/>
      <c r="AK330" s="326"/>
      <c r="AL330" s="326"/>
      <c r="AM330" s="326"/>
      <c r="AN330" s="326"/>
      <c r="AO330" s="326"/>
      <c r="AP330" s="326"/>
      <c r="AQ330" s="9"/>
      <c r="AR330" s="7"/>
      <c r="AS330" s="327"/>
      <c r="AT330" s="326"/>
      <c r="AU330" s="326"/>
      <c r="AV330" s="326"/>
      <c r="AW330" s="326"/>
      <c r="AX330" s="326"/>
      <c r="AY330" s="326"/>
      <c r="AZ330" s="326"/>
      <c r="BA330" s="326"/>
      <c r="BB330" s="326"/>
      <c r="BC330" s="326"/>
      <c r="BD330" s="9"/>
    </row>
    <row r="331" spans="1:56" ht="23" x14ac:dyDescent="0.35">
      <c r="A331" s="37" t="s">
        <v>59</v>
      </c>
      <c r="B331" s="37" t="s">
        <v>189</v>
      </c>
      <c r="C331" s="37">
        <v>243</v>
      </c>
      <c r="E331" s="69" t="s">
        <v>223</v>
      </c>
      <c r="F331" s="390"/>
      <c r="G331" s="391"/>
      <c r="H331" s="391"/>
      <c r="I331" s="391"/>
      <c r="J331" s="391"/>
      <c r="K331" s="391"/>
      <c r="L331" s="391"/>
      <c r="M331" s="391"/>
      <c r="N331" s="391"/>
      <c r="O331" s="391"/>
      <c r="P331" s="391"/>
      <c r="Q331" s="392"/>
      <c r="R331" s="7"/>
      <c r="S331" s="390"/>
      <c r="T331" s="391"/>
      <c r="U331" s="391"/>
      <c r="V331" s="391"/>
      <c r="W331" s="391"/>
      <c r="X331" s="391"/>
      <c r="Y331" s="391"/>
      <c r="Z331" s="391"/>
      <c r="AA331" s="391"/>
      <c r="AB331" s="391"/>
      <c r="AC331" s="391"/>
      <c r="AD331" s="392"/>
      <c r="AE331" s="7"/>
      <c r="AF331" s="390"/>
      <c r="AG331" s="391"/>
      <c r="AH331" s="391"/>
      <c r="AI331" s="391"/>
      <c r="AJ331" s="391"/>
      <c r="AK331" s="391"/>
      <c r="AL331" s="391"/>
      <c r="AM331" s="391"/>
      <c r="AN331" s="391"/>
      <c r="AO331" s="391"/>
      <c r="AP331" s="391"/>
      <c r="AQ331" s="392"/>
      <c r="AR331" s="7"/>
      <c r="AS331" s="390"/>
      <c r="AT331" s="391"/>
      <c r="AU331" s="391"/>
      <c r="AV331" s="391"/>
      <c r="AW331" s="391"/>
      <c r="AX331" s="391"/>
      <c r="AY331" s="391"/>
      <c r="AZ331" s="391"/>
      <c r="BA331" s="391"/>
      <c r="BB331" s="391"/>
      <c r="BC331" s="391"/>
      <c r="BD331" s="392"/>
    </row>
    <row r="332" spans="1:56" ht="23" x14ac:dyDescent="0.35">
      <c r="A332" s="37" t="s">
        <v>59</v>
      </c>
      <c r="B332" s="37" t="s">
        <v>190</v>
      </c>
      <c r="C332" s="37">
        <v>244</v>
      </c>
      <c r="E332" s="69" t="s">
        <v>224</v>
      </c>
      <c r="F332" s="390"/>
      <c r="G332" s="391"/>
      <c r="H332" s="391"/>
      <c r="I332" s="391"/>
      <c r="J332" s="391"/>
      <c r="K332" s="391"/>
      <c r="L332" s="391"/>
      <c r="M332" s="391"/>
      <c r="N332" s="391"/>
      <c r="O332" s="391"/>
      <c r="P332" s="391"/>
      <c r="Q332" s="392"/>
      <c r="R332" s="7"/>
      <c r="S332" s="390"/>
      <c r="T332" s="391"/>
      <c r="U332" s="391"/>
      <c r="V332" s="391"/>
      <c r="W332" s="391"/>
      <c r="X332" s="391"/>
      <c r="Y332" s="391"/>
      <c r="Z332" s="391"/>
      <c r="AA332" s="391"/>
      <c r="AB332" s="391"/>
      <c r="AC332" s="391"/>
      <c r="AD332" s="392"/>
      <c r="AE332" s="7"/>
      <c r="AF332" s="390"/>
      <c r="AG332" s="391"/>
      <c r="AH332" s="391"/>
      <c r="AI332" s="391"/>
      <c r="AJ332" s="391"/>
      <c r="AK332" s="391"/>
      <c r="AL332" s="391"/>
      <c r="AM332" s="391"/>
      <c r="AN332" s="391"/>
      <c r="AO332" s="391"/>
      <c r="AP332" s="391"/>
      <c r="AQ332" s="392"/>
      <c r="AR332" s="7"/>
      <c r="AS332" s="390"/>
      <c r="AT332" s="391"/>
      <c r="AU332" s="391"/>
      <c r="AV332" s="391"/>
      <c r="AW332" s="391"/>
      <c r="AX332" s="391"/>
      <c r="AY332" s="391"/>
      <c r="AZ332" s="391"/>
      <c r="BA332" s="391"/>
      <c r="BB332" s="391"/>
      <c r="BC332" s="391"/>
      <c r="BD332" s="392"/>
    </row>
    <row r="333" spans="1:56" ht="23" x14ac:dyDescent="0.35">
      <c r="A333" s="37" t="s">
        <v>59</v>
      </c>
      <c r="B333" s="37" t="s">
        <v>191</v>
      </c>
      <c r="C333" s="37">
        <v>245</v>
      </c>
      <c r="E333" s="69" t="s">
        <v>225</v>
      </c>
      <c r="F333" s="390"/>
      <c r="G333" s="391"/>
      <c r="H333" s="391"/>
      <c r="I333" s="391"/>
      <c r="J333" s="391"/>
      <c r="K333" s="391"/>
      <c r="L333" s="391"/>
      <c r="M333" s="391"/>
      <c r="N333" s="391"/>
      <c r="O333" s="391"/>
      <c r="P333" s="391"/>
      <c r="Q333" s="392"/>
      <c r="R333" s="7"/>
      <c r="S333" s="390"/>
      <c r="T333" s="391"/>
      <c r="U333" s="391"/>
      <c r="V333" s="391"/>
      <c r="W333" s="391"/>
      <c r="X333" s="391"/>
      <c r="Y333" s="391"/>
      <c r="Z333" s="391"/>
      <c r="AA333" s="391"/>
      <c r="AB333" s="391"/>
      <c r="AC333" s="391"/>
      <c r="AD333" s="392"/>
      <c r="AE333" s="7"/>
      <c r="AF333" s="390"/>
      <c r="AG333" s="391"/>
      <c r="AH333" s="391"/>
      <c r="AI333" s="391"/>
      <c r="AJ333" s="391"/>
      <c r="AK333" s="391"/>
      <c r="AL333" s="391"/>
      <c r="AM333" s="391"/>
      <c r="AN333" s="391"/>
      <c r="AO333" s="391"/>
      <c r="AP333" s="391"/>
      <c r="AQ333" s="392"/>
      <c r="AR333" s="7"/>
      <c r="AS333" s="390"/>
      <c r="AT333" s="391"/>
      <c r="AU333" s="391"/>
      <c r="AV333" s="391"/>
      <c r="AW333" s="391"/>
      <c r="AX333" s="391"/>
      <c r="AY333" s="391"/>
      <c r="AZ333" s="391"/>
      <c r="BA333" s="391"/>
      <c r="BB333" s="391"/>
      <c r="BC333" s="391"/>
      <c r="BD333" s="392"/>
    </row>
    <row r="334" spans="1:56" ht="23" x14ac:dyDescent="0.35">
      <c r="A334" s="37" t="s">
        <v>59</v>
      </c>
      <c r="B334" s="37" t="s">
        <v>192</v>
      </c>
      <c r="C334" s="37">
        <v>246</v>
      </c>
      <c r="E334" s="69" t="s">
        <v>226</v>
      </c>
      <c r="F334" s="390"/>
      <c r="G334" s="391"/>
      <c r="H334" s="391"/>
      <c r="I334" s="391"/>
      <c r="J334" s="391"/>
      <c r="K334" s="391"/>
      <c r="L334" s="391"/>
      <c r="M334" s="391"/>
      <c r="N334" s="391"/>
      <c r="O334" s="391"/>
      <c r="P334" s="391"/>
      <c r="Q334" s="392"/>
      <c r="R334" s="7"/>
      <c r="S334" s="390"/>
      <c r="T334" s="391"/>
      <c r="U334" s="391"/>
      <c r="V334" s="391"/>
      <c r="W334" s="391"/>
      <c r="X334" s="391"/>
      <c r="Y334" s="391"/>
      <c r="Z334" s="391"/>
      <c r="AA334" s="391"/>
      <c r="AB334" s="391"/>
      <c r="AC334" s="391"/>
      <c r="AD334" s="392"/>
      <c r="AE334" s="7"/>
      <c r="AF334" s="390"/>
      <c r="AG334" s="391"/>
      <c r="AH334" s="391"/>
      <c r="AI334" s="391"/>
      <c r="AJ334" s="391"/>
      <c r="AK334" s="391"/>
      <c r="AL334" s="391"/>
      <c r="AM334" s="391"/>
      <c r="AN334" s="391"/>
      <c r="AO334" s="391"/>
      <c r="AP334" s="391"/>
      <c r="AQ334" s="392"/>
      <c r="AR334" s="7"/>
      <c r="AS334" s="390"/>
      <c r="AT334" s="391"/>
      <c r="AU334" s="391"/>
      <c r="AV334" s="391"/>
      <c r="AW334" s="391"/>
      <c r="AX334" s="391"/>
      <c r="AY334" s="391"/>
      <c r="AZ334" s="391"/>
      <c r="BA334" s="391"/>
      <c r="BB334" s="391"/>
      <c r="BC334" s="391"/>
      <c r="BD334" s="392"/>
    </row>
    <row r="335" spans="1:56" ht="23" x14ac:dyDescent="0.35">
      <c r="A335" s="37" t="s">
        <v>59</v>
      </c>
      <c r="B335" s="37" t="s">
        <v>193</v>
      </c>
      <c r="C335" s="37">
        <v>247</v>
      </c>
      <c r="E335" s="69" t="s">
        <v>227</v>
      </c>
      <c r="F335" s="390"/>
      <c r="G335" s="391"/>
      <c r="H335" s="391"/>
      <c r="I335" s="391"/>
      <c r="J335" s="391"/>
      <c r="K335" s="391"/>
      <c r="L335" s="391"/>
      <c r="M335" s="391"/>
      <c r="N335" s="391"/>
      <c r="O335" s="391"/>
      <c r="P335" s="391"/>
      <c r="Q335" s="392"/>
      <c r="R335" s="7"/>
      <c r="S335" s="390"/>
      <c r="T335" s="391"/>
      <c r="U335" s="391"/>
      <c r="V335" s="391"/>
      <c r="W335" s="391"/>
      <c r="X335" s="391"/>
      <c r="Y335" s="391"/>
      <c r="Z335" s="391"/>
      <c r="AA335" s="391"/>
      <c r="AB335" s="391"/>
      <c r="AC335" s="391"/>
      <c r="AD335" s="392"/>
      <c r="AE335" s="7"/>
      <c r="AF335" s="390"/>
      <c r="AG335" s="391"/>
      <c r="AH335" s="391"/>
      <c r="AI335" s="391"/>
      <c r="AJ335" s="391"/>
      <c r="AK335" s="391"/>
      <c r="AL335" s="391"/>
      <c r="AM335" s="391"/>
      <c r="AN335" s="391"/>
      <c r="AO335" s="391"/>
      <c r="AP335" s="391"/>
      <c r="AQ335" s="392"/>
      <c r="AR335" s="7"/>
      <c r="AS335" s="390"/>
      <c r="AT335" s="391"/>
      <c r="AU335" s="391"/>
      <c r="AV335" s="391"/>
      <c r="AW335" s="391"/>
      <c r="AX335" s="391"/>
      <c r="AY335" s="391"/>
      <c r="AZ335" s="391"/>
      <c r="BA335" s="391"/>
      <c r="BB335" s="391"/>
      <c r="BC335" s="391"/>
      <c r="BD335" s="392"/>
    </row>
    <row r="336" spans="1:56" s="18" customFormat="1" ht="23" x14ac:dyDescent="0.35">
      <c r="A336" s="35"/>
      <c r="B336" s="35"/>
      <c r="C336" s="37"/>
      <c r="E336" s="12" t="s">
        <v>348</v>
      </c>
      <c r="F336" s="16">
        <f>SUM(F338:F340)</f>
        <v>0</v>
      </c>
      <c r="G336" s="385">
        <f t="shared" ref="G336:Q336" si="12">SUM(G338:G340)</f>
        <v>0</v>
      </c>
      <c r="H336" s="385">
        <f t="shared" si="12"/>
        <v>0</v>
      </c>
      <c r="I336" s="385">
        <f t="shared" si="12"/>
        <v>0</v>
      </c>
      <c r="J336" s="385">
        <f t="shared" si="12"/>
        <v>0</v>
      </c>
      <c r="K336" s="385">
        <f t="shared" si="12"/>
        <v>0</v>
      </c>
      <c r="L336" s="385">
        <f t="shared" si="12"/>
        <v>0</v>
      </c>
      <c r="M336" s="385">
        <f t="shared" si="12"/>
        <v>0</v>
      </c>
      <c r="N336" s="385">
        <f t="shared" si="12"/>
        <v>0</v>
      </c>
      <c r="O336" s="385">
        <f t="shared" si="12"/>
        <v>0</v>
      </c>
      <c r="P336" s="385">
        <f t="shared" si="12"/>
        <v>0</v>
      </c>
      <c r="Q336" s="383">
        <f t="shared" si="12"/>
        <v>0</v>
      </c>
      <c r="R336" s="17"/>
      <c r="S336" s="16">
        <f>SUM(S338:S340)</f>
        <v>0</v>
      </c>
      <c r="T336" s="385">
        <f t="shared" ref="T336:AD336" si="13">SUM(T338:T340)</f>
        <v>0</v>
      </c>
      <c r="U336" s="385">
        <f t="shared" si="13"/>
        <v>0</v>
      </c>
      <c r="V336" s="385">
        <f t="shared" si="13"/>
        <v>0</v>
      </c>
      <c r="W336" s="385">
        <f t="shared" si="13"/>
        <v>0</v>
      </c>
      <c r="X336" s="385">
        <f t="shared" si="13"/>
        <v>0</v>
      </c>
      <c r="Y336" s="385">
        <f t="shared" si="13"/>
        <v>0</v>
      </c>
      <c r="Z336" s="385">
        <f t="shared" si="13"/>
        <v>0</v>
      </c>
      <c r="AA336" s="385">
        <f t="shared" si="13"/>
        <v>0</v>
      </c>
      <c r="AB336" s="385">
        <f t="shared" si="13"/>
        <v>0</v>
      </c>
      <c r="AC336" s="385">
        <f t="shared" si="13"/>
        <v>0</v>
      </c>
      <c r="AD336" s="383">
        <f t="shared" si="13"/>
        <v>0</v>
      </c>
      <c r="AE336" s="17"/>
      <c r="AF336" s="16">
        <f>SUM(AF338:AF340)</f>
        <v>0</v>
      </c>
      <c r="AG336" s="385">
        <f t="shared" ref="AG336:AQ336" si="14">SUM(AG338:AG340)</f>
        <v>0</v>
      </c>
      <c r="AH336" s="385">
        <f t="shared" si="14"/>
        <v>0</v>
      </c>
      <c r="AI336" s="385">
        <f t="shared" si="14"/>
        <v>0</v>
      </c>
      <c r="AJ336" s="385">
        <f t="shared" si="14"/>
        <v>0</v>
      </c>
      <c r="AK336" s="385">
        <f t="shared" si="14"/>
        <v>0</v>
      </c>
      <c r="AL336" s="385">
        <f t="shared" si="14"/>
        <v>0</v>
      </c>
      <c r="AM336" s="385">
        <f t="shared" si="14"/>
        <v>0</v>
      </c>
      <c r="AN336" s="385">
        <f t="shared" si="14"/>
        <v>0</v>
      </c>
      <c r="AO336" s="385">
        <f t="shared" si="14"/>
        <v>0</v>
      </c>
      <c r="AP336" s="385">
        <f t="shared" si="14"/>
        <v>0</v>
      </c>
      <c r="AQ336" s="383">
        <f t="shared" si="14"/>
        <v>0</v>
      </c>
      <c r="AR336" s="17"/>
      <c r="AS336" s="16">
        <f>SUM(AS338:AS340)</f>
        <v>0</v>
      </c>
      <c r="AT336" s="385">
        <f t="shared" ref="AT336:BD336" si="15">SUM(AT338:AT340)</f>
        <v>0</v>
      </c>
      <c r="AU336" s="385">
        <f t="shared" si="15"/>
        <v>0</v>
      </c>
      <c r="AV336" s="385">
        <f t="shared" si="15"/>
        <v>0</v>
      </c>
      <c r="AW336" s="385">
        <f t="shared" si="15"/>
        <v>0</v>
      </c>
      <c r="AX336" s="385">
        <f t="shared" si="15"/>
        <v>0</v>
      </c>
      <c r="AY336" s="385">
        <f t="shared" si="15"/>
        <v>0</v>
      </c>
      <c r="AZ336" s="385">
        <f t="shared" si="15"/>
        <v>0</v>
      </c>
      <c r="BA336" s="385">
        <f t="shared" si="15"/>
        <v>0</v>
      </c>
      <c r="BB336" s="385">
        <f t="shared" si="15"/>
        <v>0</v>
      </c>
      <c r="BC336" s="385">
        <f t="shared" si="15"/>
        <v>0</v>
      </c>
      <c r="BD336" s="383">
        <f t="shared" si="15"/>
        <v>0</v>
      </c>
    </row>
    <row r="337" spans="1:225" ht="23" x14ac:dyDescent="0.35">
      <c r="B337" s="37"/>
      <c r="C337" s="37"/>
      <c r="E337" s="46" t="s">
        <v>229</v>
      </c>
      <c r="F337" s="327"/>
      <c r="G337" s="326"/>
      <c r="H337" s="326"/>
      <c r="I337" s="326"/>
      <c r="J337" s="326"/>
      <c r="K337" s="326"/>
      <c r="L337" s="326"/>
      <c r="M337" s="326"/>
      <c r="N337" s="326"/>
      <c r="O337" s="326"/>
      <c r="P337" s="326"/>
      <c r="Q337" s="9"/>
      <c r="R337" s="7"/>
      <c r="S337" s="327"/>
      <c r="T337" s="326"/>
      <c r="U337" s="326"/>
      <c r="V337" s="326"/>
      <c r="W337" s="326"/>
      <c r="X337" s="326"/>
      <c r="Y337" s="326"/>
      <c r="Z337" s="326"/>
      <c r="AA337" s="326"/>
      <c r="AB337" s="326"/>
      <c r="AC337" s="326"/>
      <c r="AD337" s="9"/>
      <c r="AE337" s="7"/>
      <c r="AF337" s="327"/>
      <c r="AG337" s="326"/>
      <c r="AH337" s="326"/>
      <c r="AI337" s="326"/>
      <c r="AJ337" s="326"/>
      <c r="AK337" s="326"/>
      <c r="AL337" s="326"/>
      <c r="AM337" s="326"/>
      <c r="AN337" s="326"/>
      <c r="AO337" s="326"/>
      <c r="AP337" s="326"/>
      <c r="AQ337" s="9"/>
      <c r="AR337" s="7"/>
      <c r="AS337" s="327"/>
      <c r="AT337" s="326"/>
      <c r="AU337" s="326"/>
      <c r="AV337" s="326"/>
      <c r="AW337" s="326"/>
      <c r="AX337" s="326"/>
      <c r="AY337" s="326"/>
      <c r="AZ337" s="326"/>
      <c r="BA337" s="326"/>
      <c r="BB337" s="326"/>
      <c r="BC337" s="326"/>
      <c r="BD337" s="9"/>
    </row>
    <row r="338" spans="1:225" ht="23" x14ac:dyDescent="0.35">
      <c r="A338" s="35" t="s">
        <v>63</v>
      </c>
      <c r="B338" s="37" t="s">
        <v>194</v>
      </c>
      <c r="C338" s="37">
        <v>248</v>
      </c>
      <c r="E338" s="69" t="s">
        <v>230</v>
      </c>
      <c r="F338" s="374"/>
      <c r="G338" s="39"/>
      <c r="H338" s="39"/>
      <c r="I338" s="39"/>
      <c r="J338" s="39"/>
      <c r="K338" s="39"/>
      <c r="L338" s="39"/>
      <c r="M338" s="39"/>
      <c r="N338" s="39"/>
      <c r="O338" s="39"/>
      <c r="P338" s="39"/>
      <c r="Q338" s="381"/>
      <c r="S338" s="390"/>
      <c r="T338" s="391"/>
      <c r="U338" s="391"/>
      <c r="V338" s="391"/>
      <c r="W338" s="391"/>
      <c r="X338" s="391"/>
      <c r="Y338" s="391"/>
      <c r="Z338" s="391"/>
      <c r="AA338" s="391"/>
      <c r="AB338" s="391"/>
      <c r="AC338" s="391"/>
      <c r="AD338" s="392"/>
      <c r="AE338" s="7"/>
      <c r="AF338" s="374"/>
      <c r="AG338" s="39"/>
      <c r="AH338" s="39"/>
      <c r="AI338" s="39"/>
      <c r="AJ338" s="39"/>
      <c r="AK338" s="39"/>
      <c r="AL338" s="39"/>
      <c r="AM338" s="39"/>
      <c r="AN338" s="39"/>
      <c r="AO338" s="39"/>
      <c r="AP338" s="39"/>
      <c r="AQ338" s="381"/>
      <c r="AR338" s="7"/>
      <c r="AS338" s="374"/>
      <c r="AT338" s="39"/>
      <c r="AU338" s="39"/>
      <c r="AV338" s="39"/>
      <c r="AW338" s="39"/>
      <c r="AX338" s="39"/>
      <c r="AY338" s="39"/>
      <c r="AZ338" s="39"/>
      <c r="BA338" s="39"/>
      <c r="BB338" s="39"/>
      <c r="BC338" s="39"/>
      <c r="BD338" s="381"/>
    </row>
    <row r="339" spans="1:225" ht="23" x14ac:dyDescent="0.35">
      <c r="A339" s="35" t="s">
        <v>63</v>
      </c>
      <c r="B339" s="37" t="s">
        <v>195</v>
      </c>
      <c r="C339" s="37">
        <v>249</v>
      </c>
      <c r="E339" s="69" t="s">
        <v>231</v>
      </c>
      <c r="F339" s="374"/>
      <c r="G339" s="39"/>
      <c r="H339" s="39"/>
      <c r="I339" s="39"/>
      <c r="J339" s="39"/>
      <c r="K339" s="39"/>
      <c r="L339" s="39"/>
      <c r="M339" s="39"/>
      <c r="N339" s="39"/>
      <c r="O339" s="39"/>
      <c r="P339" s="39"/>
      <c r="Q339" s="381"/>
      <c r="S339" s="390"/>
      <c r="T339" s="391"/>
      <c r="U339" s="391"/>
      <c r="V339" s="391"/>
      <c r="W339" s="391"/>
      <c r="X339" s="391"/>
      <c r="Y339" s="391"/>
      <c r="Z339" s="391"/>
      <c r="AA339" s="391"/>
      <c r="AB339" s="391"/>
      <c r="AC339" s="391"/>
      <c r="AD339" s="392"/>
      <c r="AF339" s="374"/>
      <c r="AG339" s="39"/>
      <c r="AH339" s="39"/>
      <c r="AI339" s="39"/>
      <c r="AJ339" s="39"/>
      <c r="AK339" s="39"/>
      <c r="AL339" s="39"/>
      <c r="AM339" s="39"/>
      <c r="AN339" s="39"/>
      <c r="AO339" s="39"/>
      <c r="AP339" s="39"/>
      <c r="AQ339" s="381"/>
      <c r="AS339" s="374"/>
      <c r="AT339" s="39"/>
      <c r="AU339" s="39"/>
      <c r="AV339" s="39"/>
      <c r="AW339" s="39"/>
      <c r="AX339" s="39"/>
      <c r="AY339" s="39"/>
      <c r="AZ339" s="39"/>
      <c r="BA339" s="39"/>
      <c r="BB339" s="39"/>
      <c r="BC339" s="39"/>
      <c r="BD339" s="381"/>
    </row>
    <row r="340" spans="1:225" ht="23" x14ac:dyDescent="0.35">
      <c r="A340" s="35" t="s">
        <v>63</v>
      </c>
      <c r="B340" s="37" t="s">
        <v>196</v>
      </c>
      <c r="C340" s="37">
        <v>250</v>
      </c>
      <c r="E340" s="73" t="s">
        <v>232</v>
      </c>
      <c r="F340" s="394"/>
      <c r="G340" s="395"/>
      <c r="H340" s="395"/>
      <c r="I340" s="395"/>
      <c r="J340" s="395"/>
      <c r="K340" s="395"/>
      <c r="L340" s="395"/>
      <c r="M340" s="395"/>
      <c r="N340" s="395"/>
      <c r="O340" s="395"/>
      <c r="P340" s="395"/>
      <c r="Q340" s="396"/>
      <c r="S340" s="394"/>
      <c r="T340" s="395"/>
      <c r="U340" s="395"/>
      <c r="V340" s="395"/>
      <c r="W340" s="395"/>
      <c r="X340" s="395"/>
      <c r="Y340" s="395"/>
      <c r="Z340" s="395"/>
      <c r="AA340" s="395"/>
      <c r="AB340" s="395"/>
      <c r="AC340" s="395"/>
      <c r="AD340" s="396"/>
      <c r="AF340" s="394"/>
      <c r="AG340" s="395"/>
      <c r="AH340" s="395"/>
      <c r="AI340" s="395"/>
      <c r="AJ340" s="395"/>
      <c r="AK340" s="395"/>
      <c r="AL340" s="395"/>
      <c r="AM340" s="395"/>
      <c r="AN340" s="395"/>
      <c r="AO340" s="395"/>
      <c r="AP340" s="395"/>
      <c r="AQ340" s="396"/>
      <c r="AS340" s="394"/>
      <c r="AT340" s="395"/>
      <c r="AU340" s="395"/>
      <c r="AV340" s="395"/>
      <c r="AW340" s="395"/>
      <c r="AX340" s="395"/>
      <c r="AY340" s="395"/>
      <c r="AZ340" s="395"/>
      <c r="BA340" s="395"/>
      <c r="BB340" s="395"/>
      <c r="BC340" s="395"/>
      <c r="BD340" s="396"/>
    </row>
    <row r="341" spans="1:225" ht="23" x14ac:dyDescent="0.35">
      <c r="C341" s="37"/>
      <c r="E341" s="10"/>
    </row>
    <row r="342" spans="1:225" s="4" customFormat="1" ht="23.15" customHeight="1" x14ac:dyDescent="0.35">
      <c r="A342" s="35"/>
      <c r="B342" s="35"/>
      <c r="C342" s="37"/>
      <c r="E342" s="10"/>
      <c r="F342" s="401" t="str">
        <f>+IDIOMA!$H$21</f>
        <v># Customers with sustainable operations</v>
      </c>
      <c r="G342" s="401"/>
      <c r="H342" s="401"/>
      <c r="I342" s="401"/>
      <c r="J342" s="401"/>
      <c r="K342" s="401"/>
      <c r="L342" s="401"/>
      <c r="M342" s="401"/>
      <c r="N342" s="401"/>
      <c r="O342" s="401"/>
      <c r="P342" s="401"/>
      <c r="Q342" s="401"/>
    </row>
    <row r="343" spans="1:225" s="4" customFormat="1" ht="29" x14ac:dyDescent="0.35">
      <c r="A343" s="35"/>
      <c r="B343" s="35"/>
      <c r="C343" s="37"/>
      <c r="E343" s="10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</row>
    <row r="344" spans="1:225" s="4" customFormat="1" ht="29" x14ac:dyDescent="0.85">
      <c r="A344" s="35"/>
      <c r="B344" s="35"/>
      <c r="C344" s="37"/>
      <c r="E344" s="11" t="s">
        <v>349</v>
      </c>
      <c r="F344" s="6" t="str">
        <f>IDIOMA!$H$3</f>
        <v>Jan</v>
      </c>
      <c r="G344" s="389" t="str">
        <f>IDIOMA!$H$4</f>
        <v>Feb</v>
      </c>
      <c r="H344" s="389" t="str">
        <f>IDIOMA!$H$5</f>
        <v>Mar</v>
      </c>
      <c r="I344" s="389" t="str">
        <f>IDIOMA!$H$6</f>
        <v>Apr</v>
      </c>
      <c r="J344" s="389" t="str">
        <f>IDIOMA!$H$7</f>
        <v>May</v>
      </c>
      <c r="K344" s="389" t="str">
        <f>IDIOMA!$H$8</f>
        <v>Jun</v>
      </c>
      <c r="L344" s="389" t="str">
        <f>IDIOMA!$H$9</f>
        <v>Jul</v>
      </c>
      <c r="M344" s="389" t="str">
        <f>IDIOMA!$H$10</f>
        <v>Aug</v>
      </c>
      <c r="N344" s="389" t="str">
        <f>IDIOMA!$H$11</f>
        <v>Sep</v>
      </c>
      <c r="O344" s="389" t="str">
        <f>IDIOMA!$H$12</f>
        <v>Oct</v>
      </c>
      <c r="P344" s="389" t="str">
        <f>IDIOMA!$H$13</f>
        <v>Nov</v>
      </c>
      <c r="Q344" s="6" t="str">
        <f>IDIOMA!$H$14</f>
        <v>Dec</v>
      </c>
    </row>
    <row r="345" spans="1:225" ht="23" x14ac:dyDescent="0.35">
      <c r="A345" s="35" t="s">
        <v>110</v>
      </c>
      <c r="C345" s="37">
        <v>251</v>
      </c>
      <c r="E345" s="75" t="s">
        <v>68</v>
      </c>
      <c r="F345" s="2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29"/>
      <c r="BE345" s="4"/>
      <c r="BF345" s="22"/>
      <c r="BG345" s="22"/>
      <c r="BH345" s="22"/>
      <c r="BI345" s="22"/>
      <c r="BJ345" s="22"/>
      <c r="BK345" s="22"/>
      <c r="BL345" s="22"/>
      <c r="BM345" s="22"/>
      <c r="BN345" s="22"/>
      <c r="BO345" s="22"/>
      <c r="BP345" s="22"/>
      <c r="BQ345" s="22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  <c r="DP345" s="4"/>
      <c r="DQ345" s="4"/>
      <c r="DR345" s="4"/>
      <c r="DS345" s="4"/>
      <c r="DT345" s="4"/>
      <c r="DU345" s="4"/>
      <c r="DV345" s="4"/>
      <c r="DW345" s="4"/>
      <c r="DX345" s="4"/>
      <c r="DY345" s="4"/>
      <c r="DZ345" s="4"/>
      <c r="EA345" s="4"/>
      <c r="EB345" s="4"/>
      <c r="EC345" s="4"/>
      <c r="ED345" s="4"/>
      <c r="EE345" s="4"/>
      <c r="EF345" s="4"/>
      <c r="EG345" s="4"/>
      <c r="EH345" s="4"/>
      <c r="EI345" s="4"/>
      <c r="EJ345" s="4"/>
      <c r="EK345" s="4"/>
      <c r="EL345" s="4"/>
      <c r="EM345" s="4"/>
      <c r="EN345" s="4"/>
      <c r="EO345" s="4"/>
      <c r="EP345" s="4"/>
      <c r="EQ345" s="4"/>
      <c r="ER345" s="4"/>
      <c r="ES345" s="4"/>
      <c r="ET345" s="4"/>
      <c r="EU345" s="4"/>
      <c r="EV345" s="4"/>
      <c r="EW345" s="4"/>
      <c r="EX345" s="4"/>
      <c r="EY345" s="4"/>
      <c r="EZ345" s="4"/>
      <c r="FA345" s="4"/>
      <c r="FB345" s="4"/>
      <c r="FC345" s="4"/>
      <c r="FD345" s="4"/>
      <c r="FE345" s="4"/>
      <c r="FF345" s="4"/>
      <c r="FG345" s="4"/>
      <c r="FH345" s="4"/>
      <c r="FI345" s="4"/>
      <c r="FJ345" s="4"/>
      <c r="FK345" s="4"/>
      <c r="FL345" s="4"/>
      <c r="FM345" s="4"/>
      <c r="FN345" s="4"/>
      <c r="FO345" s="4"/>
      <c r="FP345" s="4"/>
      <c r="FQ345" s="4"/>
      <c r="FR345" s="4"/>
      <c r="FS345" s="4"/>
      <c r="FT345" s="4"/>
      <c r="FU345" s="4"/>
      <c r="FV345" s="4"/>
      <c r="FW345" s="4"/>
      <c r="FX345" s="4"/>
      <c r="FY345" s="4"/>
      <c r="FZ345" s="4"/>
      <c r="GA345" s="4"/>
      <c r="GB345" s="4"/>
      <c r="GC345" s="4"/>
      <c r="GD345" s="4"/>
      <c r="GE345" s="4"/>
      <c r="GF345" s="4"/>
      <c r="GG345" s="4"/>
      <c r="GH345" s="4"/>
      <c r="GI345" s="4"/>
      <c r="GJ345" s="4"/>
      <c r="GK345" s="4"/>
      <c r="GL345" s="4"/>
      <c r="GM345" s="4"/>
      <c r="GN345" s="4"/>
      <c r="GO345" s="4"/>
      <c r="GP345" s="4"/>
      <c r="GQ345" s="4"/>
      <c r="GR345" s="4"/>
      <c r="GS345" s="4"/>
      <c r="GT345" s="4"/>
      <c r="GU345" s="4"/>
      <c r="GV345" s="4"/>
      <c r="GW345" s="4"/>
      <c r="GX345" s="4"/>
      <c r="GY345" s="4"/>
      <c r="GZ345" s="4"/>
      <c r="HA345" s="4"/>
      <c r="HB345" s="4"/>
      <c r="HC345" s="4"/>
      <c r="HD345" s="4"/>
      <c r="HE345" s="4"/>
      <c r="HF345" s="4"/>
      <c r="HG345" s="4"/>
      <c r="HH345" s="4"/>
      <c r="HI345" s="4"/>
      <c r="HJ345" s="4"/>
      <c r="HK345" s="4"/>
      <c r="HL345" s="4"/>
      <c r="HM345" s="4"/>
      <c r="HN345" s="4"/>
      <c r="HO345" s="4"/>
      <c r="HP345" s="4"/>
      <c r="HQ345" s="4"/>
    </row>
    <row r="346" spans="1:225" ht="23" x14ac:dyDescent="0.35">
      <c r="A346" s="35" t="s">
        <v>111</v>
      </c>
      <c r="C346" s="37">
        <v>252</v>
      </c>
      <c r="E346" s="76" t="s">
        <v>69</v>
      </c>
      <c r="F346" s="24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6"/>
      <c r="BE346" s="4"/>
      <c r="BF346" s="22"/>
      <c r="BG346" s="22"/>
      <c r="BH346" s="22"/>
      <c r="BI346" s="22"/>
      <c r="BJ346" s="22"/>
      <c r="BK346" s="22"/>
      <c r="BL346" s="22"/>
      <c r="BM346" s="22"/>
      <c r="BN346" s="22"/>
      <c r="BO346" s="22"/>
      <c r="BP346" s="22"/>
      <c r="BQ346" s="22"/>
      <c r="BR346" s="4"/>
      <c r="BS346" s="4"/>
      <c r="BT346" s="4"/>
      <c r="BU346" s="4"/>
      <c r="BV346" s="4"/>
      <c r="BW346" s="4"/>
      <c r="BX346" s="4"/>
      <c r="BY346" s="4"/>
      <c r="BZ346" s="4"/>
      <c r="CA346" s="4"/>
      <c r="CB346" s="4"/>
      <c r="CC346" s="4"/>
      <c r="CD346" s="4"/>
      <c r="CE346" s="4"/>
      <c r="CF346" s="4"/>
      <c r="CG346" s="4"/>
      <c r="CH346" s="4"/>
      <c r="CI346" s="4"/>
      <c r="CJ346" s="4"/>
      <c r="CK346" s="4"/>
      <c r="CL346" s="4"/>
      <c r="CM346" s="4"/>
      <c r="CN346" s="4"/>
      <c r="CO346" s="4"/>
      <c r="CP346" s="4"/>
      <c r="CQ346" s="4"/>
      <c r="CR346" s="4"/>
      <c r="CS346" s="4"/>
      <c r="CT346" s="4"/>
      <c r="CU346" s="4"/>
      <c r="CV346" s="4"/>
      <c r="CW346" s="4"/>
      <c r="CX346" s="4"/>
      <c r="CY346" s="4"/>
      <c r="CZ346" s="4"/>
      <c r="DA346" s="4"/>
      <c r="DB346" s="4"/>
      <c r="DC346" s="4"/>
      <c r="DD346" s="4"/>
      <c r="DE346" s="4"/>
      <c r="DF346" s="4"/>
      <c r="DG346" s="4"/>
      <c r="DH346" s="4"/>
      <c r="DI346" s="4"/>
      <c r="DJ346" s="4"/>
      <c r="DK346" s="4"/>
      <c r="DL346" s="4"/>
      <c r="DM346" s="4"/>
      <c r="DN346" s="4"/>
      <c r="DO346" s="4"/>
      <c r="DP346" s="4"/>
      <c r="DQ346" s="4"/>
      <c r="DR346" s="4"/>
      <c r="DS346" s="4"/>
      <c r="DT346" s="4"/>
      <c r="DU346" s="4"/>
      <c r="DV346" s="4"/>
      <c r="DW346" s="4"/>
      <c r="DX346" s="4"/>
      <c r="DY346" s="4"/>
      <c r="DZ346" s="4"/>
      <c r="EA346" s="4"/>
      <c r="EB346" s="4"/>
      <c r="EC346" s="4"/>
      <c r="ED346" s="4"/>
      <c r="EE346" s="4"/>
      <c r="EF346" s="4"/>
      <c r="EG346" s="4"/>
      <c r="EH346" s="4"/>
      <c r="EI346" s="4"/>
      <c r="EJ346" s="4"/>
      <c r="EK346" s="4"/>
      <c r="EL346" s="4"/>
      <c r="EM346" s="4"/>
      <c r="EN346" s="4"/>
      <c r="EO346" s="4"/>
      <c r="EP346" s="4"/>
      <c r="EQ346" s="4"/>
      <c r="ER346" s="4"/>
      <c r="ES346" s="4"/>
      <c r="ET346" s="4"/>
      <c r="EU346" s="4"/>
      <c r="EV346" s="4"/>
      <c r="EW346" s="4"/>
      <c r="EX346" s="4"/>
      <c r="EY346" s="4"/>
      <c r="EZ346" s="4"/>
      <c r="FA346" s="4"/>
      <c r="FB346" s="4"/>
      <c r="FC346" s="4"/>
      <c r="FD346" s="4"/>
      <c r="FE346" s="4"/>
      <c r="FF346" s="4"/>
      <c r="FG346" s="4"/>
      <c r="FH346" s="4"/>
      <c r="FI346" s="4"/>
      <c r="FJ346" s="4"/>
      <c r="FK346" s="4"/>
      <c r="FL346" s="4"/>
      <c r="FM346" s="4"/>
      <c r="FN346" s="4"/>
      <c r="FO346" s="4"/>
      <c r="FP346" s="4"/>
      <c r="FQ346" s="4"/>
      <c r="FR346" s="4"/>
      <c r="FS346" s="4"/>
      <c r="FT346" s="4"/>
      <c r="FU346" s="4"/>
      <c r="FV346" s="4"/>
      <c r="FW346" s="4"/>
      <c r="FX346" s="4"/>
      <c r="FY346" s="4"/>
      <c r="FZ346" s="4"/>
      <c r="GA346" s="4"/>
      <c r="GB346" s="4"/>
      <c r="GC346" s="4"/>
      <c r="GD346" s="4"/>
      <c r="GE346" s="4"/>
      <c r="GF346" s="4"/>
      <c r="GG346" s="4"/>
      <c r="GH346" s="4"/>
      <c r="GI346" s="4"/>
      <c r="GJ346" s="4"/>
      <c r="GK346" s="4"/>
      <c r="GL346" s="4"/>
      <c r="GM346" s="4"/>
      <c r="GN346" s="4"/>
      <c r="GO346" s="4"/>
      <c r="GP346" s="4"/>
      <c r="GQ346" s="4"/>
      <c r="GR346" s="4"/>
      <c r="GS346" s="4"/>
      <c r="GT346" s="4"/>
      <c r="GU346" s="4"/>
      <c r="GV346" s="4"/>
      <c r="GW346" s="4"/>
      <c r="GX346" s="4"/>
      <c r="GY346" s="4"/>
      <c r="GZ346" s="4"/>
      <c r="HA346" s="4"/>
      <c r="HB346" s="4"/>
      <c r="HC346" s="4"/>
      <c r="HD346" s="4"/>
      <c r="HE346" s="4"/>
      <c r="HF346" s="4"/>
      <c r="HG346" s="4"/>
      <c r="HH346" s="4"/>
      <c r="HI346" s="4"/>
      <c r="HJ346" s="4"/>
      <c r="HK346" s="4"/>
      <c r="HL346" s="4"/>
      <c r="HM346" s="4"/>
      <c r="HN346" s="4"/>
      <c r="HO346" s="4"/>
      <c r="HP346" s="4"/>
      <c r="HQ346" s="4"/>
    </row>
    <row r="347" spans="1:225" ht="23" x14ac:dyDescent="0.35">
      <c r="A347" s="35" t="s">
        <v>112</v>
      </c>
      <c r="C347" s="37">
        <v>253</v>
      </c>
      <c r="E347" s="76" t="s">
        <v>70</v>
      </c>
      <c r="F347" s="24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6"/>
      <c r="BE347" s="4"/>
      <c r="BF347" s="22"/>
      <c r="BG347" s="22"/>
      <c r="BH347" s="22"/>
      <c r="BI347" s="22"/>
      <c r="BJ347" s="22"/>
      <c r="BK347" s="22"/>
      <c r="BL347" s="22"/>
      <c r="BM347" s="22"/>
      <c r="BN347" s="22"/>
      <c r="BO347" s="22"/>
      <c r="BP347" s="22"/>
      <c r="BQ347" s="22"/>
      <c r="BR347" s="4"/>
      <c r="BS347" s="4"/>
      <c r="BT347" s="4"/>
      <c r="BU347" s="4"/>
      <c r="BV347" s="4"/>
      <c r="BW347" s="4"/>
      <c r="BX347" s="4"/>
      <c r="BY347" s="4"/>
      <c r="BZ347" s="4"/>
      <c r="CA347" s="4"/>
      <c r="CB347" s="4"/>
      <c r="CC347" s="4"/>
      <c r="CD347" s="4"/>
      <c r="CE347" s="4"/>
      <c r="CF347" s="4"/>
      <c r="CG347" s="4"/>
      <c r="CH347" s="4"/>
      <c r="CI347" s="4"/>
      <c r="CJ347" s="4"/>
      <c r="CK347" s="4"/>
      <c r="CL347" s="4"/>
      <c r="CM347" s="4"/>
      <c r="CN347" s="4"/>
      <c r="CO347" s="4"/>
      <c r="CP347" s="4"/>
      <c r="CQ347" s="4"/>
      <c r="CR347" s="4"/>
      <c r="CS347" s="4"/>
      <c r="CT347" s="4"/>
      <c r="CU347" s="4"/>
      <c r="CV347" s="4"/>
      <c r="CW347" s="4"/>
      <c r="CX347" s="4"/>
      <c r="CY347" s="4"/>
      <c r="CZ347" s="4"/>
      <c r="DA347" s="4"/>
      <c r="DB347" s="4"/>
      <c r="DC347" s="4"/>
      <c r="DD347" s="4"/>
      <c r="DE347" s="4"/>
      <c r="DF347" s="4"/>
      <c r="DG347" s="4"/>
      <c r="DH347" s="4"/>
      <c r="DI347" s="4"/>
      <c r="DJ347" s="4"/>
      <c r="DK347" s="4"/>
      <c r="DL347" s="4"/>
      <c r="DM347" s="4"/>
      <c r="DN347" s="4"/>
      <c r="DO347" s="4"/>
      <c r="DP347" s="4"/>
      <c r="DQ347" s="4"/>
      <c r="DR347" s="4"/>
      <c r="DS347" s="4"/>
      <c r="DT347" s="4"/>
      <c r="DU347" s="4"/>
      <c r="DV347" s="4"/>
      <c r="DW347" s="4"/>
      <c r="DX347" s="4"/>
      <c r="DY347" s="4"/>
      <c r="DZ347" s="4"/>
      <c r="EA347" s="4"/>
      <c r="EB347" s="4"/>
      <c r="EC347" s="4"/>
      <c r="ED347" s="4"/>
      <c r="EE347" s="4"/>
      <c r="EF347" s="4"/>
      <c r="EG347" s="4"/>
      <c r="EH347" s="4"/>
      <c r="EI347" s="4"/>
      <c r="EJ347" s="4"/>
      <c r="EK347" s="4"/>
      <c r="EL347" s="4"/>
      <c r="EM347" s="4"/>
      <c r="EN347" s="4"/>
      <c r="EO347" s="4"/>
      <c r="EP347" s="4"/>
      <c r="EQ347" s="4"/>
      <c r="ER347" s="4"/>
      <c r="ES347" s="4"/>
      <c r="ET347" s="4"/>
      <c r="EU347" s="4"/>
      <c r="EV347" s="4"/>
      <c r="EW347" s="4"/>
      <c r="EX347" s="4"/>
      <c r="EY347" s="4"/>
      <c r="EZ347" s="4"/>
      <c r="FA347" s="4"/>
      <c r="FB347" s="4"/>
      <c r="FC347" s="4"/>
      <c r="FD347" s="4"/>
      <c r="FE347" s="4"/>
      <c r="FF347" s="4"/>
      <c r="FG347" s="4"/>
      <c r="FH347" s="4"/>
      <c r="FI347" s="4"/>
      <c r="FJ347" s="4"/>
      <c r="FK347" s="4"/>
      <c r="FL347" s="4"/>
      <c r="FM347" s="4"/>
      <c r="FN347" s="4"/>
      <c r="FO347" s="4"/>
      <c r="FP347" s="4"/>
      <c r="FQ347" s="4"/>
      <c r="FR347" s="4"/>
      <c r="FS347" s="4"/>
      <c r="FT347" s="4"/>
      <c r="FU347" s="4"/>
      <c r="FV347" s="4"/>
      <c r="FW347" s="4"/>
      <c r="FX347" s="4"/>
      <c r="FY347" s="4"/>
      <c r="FZ347" s="4"/>
      <c r="GA347" s="4"/>
      <c r="GB347" s="4"/>
      <c r="GC347" s="4"/>
      <c r="GD347" s="4"/>
      <c r="GE347" s="4"/>
      <c r="GF347" s="4"/>
      <c r="GG347" s="4"/>
      <c r="GH347" s="4"/>
      <c r="GI347" s="4"/>
      <c r="GJ347" s="4"/>
      <c r="GK347" s="4"/>
      <c r="GL347" s="4"/>
      <c r="GM347" s="4"/>
      <c r="GN347" s="4"/>
      <c r="GO347" s="4"/>
      <c r="GP347" s="4"/>
      <c r="GQ347" s="4"/>
      <c r="GR347" s="4"/>
      <c r="GS347" s="4"/>
      <c r="GT347" s="4"/>
      <c r="GU347" s="4"/>
      <c r="GV347" s="4"/>
      <c r="GW347" s="4"/>
      <c r="GX347" s="4"/>
      <c r="GY347" s="4"/>
      <c r="GZ347" s="4"/>
      <c r="HA347" s="4"/>
      <c r="HB347" s="4"/>
      <c r="HC347" s="4"/>
      <c r="HD347" s="4"/>
      <c r="HE347" s="4"/>
      <c r="HF347" s="4"/>
      <c r="HG347" s="4"/>
      <c r="HH347" s="4"/>
      <c r="HI347" s="4"/>
      <c r="HJ347" s="4"/>
      <c r="HK347" s="4"/>
      <c r="HL347" s="4"/>
      <c r="HM347" s="4"/>
      <c r="HN347" s="4"/>
      <c r="HO347" s="4"/>
      <c r="HP347" s="4"/>
      <c r="HQ347" s="4"/>
    </row>
    <row r="348" spans="1:225" ht="23" x14ac:dyDescent="0.35">
      <c r="A348" s="35" t="s">
        <v>113</v>
      </c>
      <c r="C348" s="37">
        <v>254</v>
      </c>
      <c r="E348" s="77" t="s">
        <v>71</v>
      </c>
      <c r="F348" s="30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2"/>
      <c r="BE348" s="4"/>
      <c r="BF348" s="22"/>
      <c r="BG348" s="22"/>
      <c r="BH348" s="22"/>
      <c r="BI348" s="22"/>
      <c r="BJ348" s="22"/>
      <c r="BK348" s="22"/>
      <c r="BL348" s="22"/>
      <c r="BM348" s="22"/>
      <c r="BN348" s="22"/>
      <c r="BO348" s="22"/>
      <c r="BP348" s="22"/>
      <c r="BQ348" s="22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4"/>
      <c r="CI348" s="4"/>
      <c r="CJ348" s="4"/>
      <c r="CK348" s="4"/>
      <c r="CL348" s="4"/>
      <c r="CM348" s="4"/>
      <c r="CN348" s="4"/>
      <c r="CO348" s="4"/>
      <c r="CP348" s="4"/>
      <c r="CQ348" s="4"/>
      <c r="CR348" s="4"/>
      <c r="CS348" s="4"/>
      <c r="CT348" s="4"/>
      <c r="CU348" s="4"/>
      <c r="CV348" s="4"/>
      <c r="CW348" s="4"/>
      <c r="CX348" s="4"/>
      <c r="CY348" s="4"/>
      <c r="CZ348" s="4"/>
      <c r="DA348" s="4"/>
      <c r="DB348" s="4"/>
      <c r="DC348" s="4"/>
      <c r="DD348" s="4"/>
      <c r="DE348" s="4"/>
      <c r="DF348" s="4"/>
      <c r="DG348" s="4"/>
      <c r="DH348" s="4"/>
      <c r="DI348" s="4"/>
      <c r="DJ348" s="4"/>
      <c r="DK348" s="4"/>
      <c r="DL348" s="4"/>
      <c r="DM348" s="4"/>
      <c r="DN348" s="4"/>
      <c r="DO348" s="4"/>
      <c r="DP348" s="4"/>
      <c r="DQ348" s="4"/>
      <c r="DR348" s="4"/>
      <c r="DS348" s="4"/>
      <c r="DT348" s="4"/>
      <c r="DU348" s="4"/>
      <c r="DV348" s="4"/>
      <c r="DW348" s="4"/>
      <c r="DX348" s="4"/>
      <c r="DY348" s="4"/>
      <c r="DZ348" s="4"/>
      <c r="EA348" s="4"/>
      <c r="EB348" s="4"/>
      <c r="EC348" s="4"/>
      <c r="ED348" s="4"/>
      <c r="EE348" s="4"/>
      <c r="EF348" s="4"/>
      <c r="EG348" s="4"/>
      <c r="EH348" s="4"/>
      <c r="EI348" s="4"/>
      <c r="EJ348" s="4"/>
      <c r="EK348" s="4"/>
      <c r="EL348" s="4"/>
      <c r="EM348" s="4"/>
      <c r="EN348" s="4"/>
      <c r="EO348" s="4"/>
      <c r="EP348" s="4"/>
      <c r="EQ348" s="4"/>
      <c r="ER348" s="4"/>
      <c r="ES348" s="4"/>
      <c r="ET348" s="4"/>
      <c r="EU348" s="4"/>
      <c r="EV348" s="4"/>
      <c r="EW348" s="4"/>
      <c r="EX348" s="4"/>
      <c r="EY348" s="4"/>
      <c r="EZ348" s="4"/>
      <c r="FA348" s="4"/>
      <c r="FB348" s="4"/>
      <c r="FC348" s="4"/>
      <c r="FD348" s="4"/>
      <c r="FE348" s="4"/>
      <c r="FF348" s="4"/>
      <c r="FG348" s="4"/>
      <c r="FH348" s="4"/>
      <c r="FI348" s="4"/>
      <c r="FJ348" s="4"/>
      <c r="FK348" s="4"/>
      <c r="FL348" s="4"/>
      <c r="FM348" s="4"/>
      <c r="FN348" s="4"/>
      <c r="FO348" s="4"/>
      <c r="FP348" s="4"/>
      <c r="FQ348" s="4"/>
      <c r="FR348" s="4"/>
      <c r="FS348" s="4"/>
      <c r="FT348" s="4"/>
      <c r="FU348" s="4"/>
      <c r="FV348" s="4"/>
      <c r="FW348" s="4"/>
      <c r="FX348" s="4"/>
      <c r="FY348" s="4"/>
      <c r="FZ348" s="4"/>
      <c r="GA348" s="4"/>
      <c r="GB348" s="4"/>
      <c r="GC348" s="4"/>
      <c r="GD348" s="4"/>
      <c r="GE348" s="4"/>
      <c r="GF348" s="4"/>
      <c r="GG348" s="4"/>
      <c r="GH348" s="4"/>
      <c r="GI348" s="4"/>
      <c r="GJ348" s="4"/>
      <c r="GK348" s="4"/>
      <c r="GL348" s="4"/>
      <c r="GM348" s="4"/>
      <c r="GN348" s="4"/>
      <c r="GO348" s="4"/>
      <c r="GP348" s="4"/>
      <c r="GQ348" s="4"/>
      <c r="GR348" s="4"/>
      <c r="GS348" s="4"/>
      <c r="GT348" s="4"/>
      <c r="GU348" s="4"/>
      <c r="GV348" s="4"/>
      <c r="GW348" s="4"/>
      <c r="GX348" s="4"/>
      <c r="GY348" s="4"/>
      <c r="GZ348" s="4"/>
      <c r="HA348" s="4"/>
      <c r="HB348" s="4"/>
      <c r="HC348" s="4"/>
      <c r="HD348" s="4"/>
      <c r="HE348" s="4"/>
      <c r="HF348" s="4"/>
      <c r="HG348" s="4"/>
      <c r="HH348" s="4"/>
      <c r="HI348" s="4"/>
      <c r="HJ348" s="4"/>
      <c r="HK348" s="4"/>
      <c r="HL348" s="4"/>
      <c r="HM348" s="4"/>
      <c r="HN348" s="4"/>
      <c r="HO348" s="4"/>
      <c r="HP348" s="4"/>
      <c r="HQ348" s="4"/>
    </row>
    <row r="349" spans="1:225" ht="14.5" x14ac:dyDescent="0.35">
      <c r="C349" s="37"/>
    </row>
    <row r="350" spans="1:225" ht="14.5" x14ac:dyDescent="0.35">
      <c r="C350" s="37"/>
    </row>
    <row r="351" spans="1:225" ht="14.5" hidden="1" x14ac:dyDescent="0.35">
      <c r="C351" s="37"/>
    </row>
  </sheetData>
  <mergeCells count="5">
    <mergeCell ref="F5:Q5"/>
    <mergeCell ref="S5:AD5"/>
    <mergeCell ref="AF5:AQ5"/>
    <mergeCell ref="AS5:BD5"/>
    <mergeCell ref="F342:Q342"/>
  </mergeCells>
  <dataValidations count="1">
    <dataValidation type="custom" allowBlank="1" showInputMessage="1" showErrorMessage="1" sqref="F341:XFD344 F1:XFD7 A1:E1048576" xr:uid="{A362BA6B-4511-4FE5-89B4-D378BFE27C96}">
      <formula1>0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7B1A6-B305-4B08-A250-E1CE7E2669D5}">
  <sheetPr>
    <tabColor rgb="FFEBF1DE"/>
  </sheetPr>
  <dimension ref="A1:HQ351"/>
  <sheetViews>
    <sheetView showGridLines="0" zoomScale="75" zoomScaleNormal="75" workbookViewId="0">
      <pane xSplit="5" ySplit="7" topLeftCell="F8" activePane="bottomRight" state="frozen"/>
      <selection pane="topRight" activeCell="F1" sqref="F1"/>
      <selection pane="bottomLeft" activeCell="A8" sqref="A8"/>
      <selection pane="bottomRight"/>
    </sheetView>
  </sheetViews>
  <sheetFormatPr baseColWidth="10" defaultColWidth="0" defaultRowHeight="15" customHeight="1" zeroHeight="1" x14ac:dyDescent="0.35"/>
  <cols>
    <col min="1" max="1" width="11.7265625" style="35" hidden="1" customWidth="1"/>
    <col min="2" max="2" width="11.81640625" style="35" hidden="1" customWidth="1"/>
    <col min="3" max="3" width="4.7265625" style="35" hidden="1" customWidth="1"/>
    <col min="4" max="4" width="4.7265625" customWidth="1"/>
    <col min="5" max="5" width="81" style="1" customWidth="1"/>
    <col min="6" max="17" width="15.7265625" style="4" customWidth="1"/>
    <col min="18" max="18" width="3.7265625" style="4" customWidth="1"/>
    <col min="19" max="30" width="15.7265625" style="4" customWidth="1"/>
    <col min="31" max="31" width="3.7265625" style="4" customWidth="1"/>
    <col min="32" max="43" width="15.7265625" style="4" customWidth="1"/>
    <col min="44" max="44" width="3.7265625" style="4" customWidth="1"/>
    <col min="45" max="56" width="15.7265625" style="4" customWidth="1"/>
    <col min="57" max="57" width="9.1796875" customWidth="1"/>
    <col min="58" max="225" width="0" hidden="1" customWidth="1"/>
    <col min="226" max="265" width="9.1796875" hidden="1" customWidth="1"/>
    <col min="266" max="16384" width="9.1796875" hidden="1"/>
  </cols>
  <sheetData>
    <row r="1" spans="1:56" s="78" customFormat="1" ht="22" customHeight="1" thickTop="1" thickBot="1" x14ac:dyDescent="0.4">
      <c r="A1" s="141"/>
      <c r="B1" s="141"/>
      <c r="C1" s="141"/>
      <c r="F1" s="143"/>
      <c r="G1" s="143"/>
      <c r="H1" s="143"/>
      <c r="I1" s="143"/>
      <c r="J1" s="3"/>
      <c r="K1" s="3"/>
      <c r="L1" s="3"/>
      <c r="M1" s="3"/>
      <c r="N1" s="143"/>
      <c r="O1" s="143"/>
      <c r="P1" s="143"/>
      <c r="Q1" s="144"/>
      <c r="T1" s="143"/>
      <c r="U1" s="143"/>
      <c r="V1" s="143"/>
      <c r="W1" s="3"/>
      <c r="X1" s="3"/>
      <c r="Y1" s="3"/>
      <c r="Z1" s="3"/>
      <c r="AA1" s="143"/>
      <c r="AB1" s="143"/>
      <c r="AC1" s="143"/>
      <c r="AD1" s="144"/>
      <c r="AG1" s="143"/>
      <c r="AH1" s="143"/>
      <c r="AI1" s="143"/>
      <c r="AJ1" s="3"/>
      <c r="AK1" s="3"/>
      <c r="AL1" s="3"/>
      <c r="AM1" s="3"/>
      <c r="AN1" s="143"/>
      <c r="AO1" s="143"/>
      <c r="AP1" s="143"/>
      <c r="AQ1" s="144"/>
      <c r="AT1" s="143"/>
      <c r="AU1" s="143"/>
      <c r="AV1" s="143"/>
      <c r="AW1" s="3"/>
      <c r="AX1" s="3"/>
      <c r="AY1" s="3"/>
      <c r="AZ1" s="3"/>
      <c r="BA1" s="143"/>
      <c r="BB1" s="143"/>
      <c r="BC1" s="143"/>
      <c r="BD1" s="144"/>
    </row>
    <row r="2" spans="1:56" s="78" customFormat="1" ht="22" customHeight="1" thickTop="1" x14ac:dyDescent="0.35">
      <c r="A2" s="141"/>
      <c r="B2" s="141"/>
      <c r="C2" s="141"/>
      <c r="F2" s="143"/>
      <c r="G2" s="143"/>
      <c r="H2" s="145"/>
      <c r="I2" s="145"/>
      <c r="J2" s="3"/>
      <c r="K2" s="3"/>
      <c r="L2" s="3"/>
      <c r="M2" s="3"/>
      <c r="N2" s="145"/>
      <c r="O2" s="145"/>
      <c r="P2" s="145"/>
      <c r="Q2" s="146"/>
      <c r="S2" s="147"/>
      <c r="T2" s="148"/>
      <c r="U2" s="145"/>
      <c r="V2" s="145"/>
      <c r="W2" s="3"/>
      <c r="X2" s="3"/>
      <c r="Y2" s="3"/>
      <c r="Z2" s="3"/>
      <c r="AA2" s="145"/>
      <c r="AB2" s="145"/>
      <c r="AC2" s="145"/>
      <c r="AD2" s="146"/>
      <c r="AF2" s="2"/>
      <c r="AG2" s="148"/>
      <c r="AH2" s="145"/>
      <c r="AI2" s="145"/>
      <c r="AJ2" s="3"/>
      <c r="AK2" s="3"/>
      <c r="AL2" s="3"/>
      <c r="AM2" s="3"/>
      <c r="AN2" s="145"/>
      <c r="AO2" s="145"/>
      <c r="AP2" s="145"/>
      <c r="AQ2" s="146"/>
      <c r="AS2" s="2"/>
      <c r="AT2" s="148"/>
      <c r="AU2" s="145"/>
      <c r="AV2" s="145"/>
      <c r="AW2" s="3"/>
      <c r="AX2" s="3"/>
      <c r="AY2" s="3"/>
      <c r="AZ2" s="3"/>
      <c r="BA2" s="145"/>
      <c r="BB2" s="145"/>
      <c r="BC2" s="145"/>
      <c r="BD2" s="146"/>
    </row>
    <row r="3" spans="1:56" s="78" customFormat="1" ht="22" customHeight="1" x14ac:dyDescent="0.35">
      <c r="A3" s="141"/>
      <c r="B3" s="141"/>
      <c r="C3" s="141"/>
      <c r="E3" s="61"/>
      <c r="F3" s="149"/>
      <c r="G3" s="149"/>
      <c r="H3" s="2"/>
      <c r="I3" s="2"/>
      <c r="J3" s="2"/>
      <c r="K3" s="3"/>
      <c r="L3" s="3"/>
      <c r="M3" s="3"/>
      <c r="N3" s="3"/>
      <c r="O3" s="3"/>
      <c r="P3" s="3"/>
      <c r="Q3" s="3"/>
      <c r="S3" s="149"/>
      <c r="T3" s="150"/>
      <c r="U3" s="2"/>
      <c r="V3" s="2"/>
      <c r="W3" s="2"/>
      <c r="X3" s="3"/>
      <c r="Y3" s="3"/>
      <c r="Z3" s="3"/>
      <c r="AA3" s="3"/>
      <c r="AB3" s="3"/>
      <c r="AC3" s="3"/>
      <c r="AD3" s="3"/>
      <c r="AF3" s="149"/>
      <c r="AG3" s="149"/>
      <c r="AH3" s="2"/>
      <c r="AI3" s="2"/>
      <c r="AJ3" s="2"/>
      <c r="AK3" s="3"/>
      <c r="AL3" s="3"/>
      <c r="AM3" s="3"/>
      <c r="AN3" s="3"/>
      <c r="AO3" s="3"/>
      <c r="AP3" s="3"/>
      <c r="AQ3" s="3"/>
      <c r="AS3" s="149"/>
      <c r="AT3" s="149"/>
      <c r="AU3" s="2"/>
      <c r="AV3" s="2"/>
      <c r="AW3" s="2"/>
      <c r="AX3" s="3"/>
      <c r="AY3" s="3"/>
      <c r="AZ3" s="3"/>
      <c r="BA3" s="3"/>
      <c r="BB3" s="3"/>
      <c r="BC3" s="3"/>
      <c r="BD3" s="3"/>
    </row>
    <row r="4" spans="1:56" s="78" customFormat="1" ht="22" customHeight="1" x14ac:dyDescent="0.35">
      <c r="A4" s="141"/>
      <c r="B4" s="141"/>
      <c r="C4" s="141"/>
      <c r="E4" s="151"/>
      <c r="F4" s="147"/>
      <c r="G4" s="147"/>
      <c r="H4" s="147"/>
      <c r="I4" s="147"/>
      <c r="J4" s="147"/>
      <c r="K4" s="147"/>
      <c r="L4" s="147"/>
      <c r="M4" s="147"/>
      <c r="N4" s="147"/>
      <c r="O4" s="147"/>
      <c r="P4" s="147"/>
      <c r="Q4" s="147"/>
      <c r="R4" s="147"/>
      <c r="S4" s="147"/>
      <c r="T4" s="147"/>
      <c r="U4" s="147"/>
      <c r="V4" s="147"/>
      <c r="W4" s="147"/>
      <c r="X4" s="147"/>
      <c r="Y4" s="147"/>
      <c r="Z4" s="147"/>
      <c r="AA4" s="147"/>
      <c r="AB4" s="147"/>
      <c r="AC4" s="147"/>
      <c r="AD4" s="147"/>
      <c r="AE4" s="147"/>
      <c r="AF4" s="147"/>
      <c r="AG4" s="147"/>
      <c r="AH4" s="147"/>
      <c r="AI4" s="147"/>
      <c r="AJ4" s="147"/>
      <c r="AK4" s="147"/>
      <c r="AL4" s="147"/>
      <c r="AM4" s="147"/>
      <c r="AN4" s="147"/>
      <c r="AO4" s="147"/>
      <c r="AP4" s="147"/>
      <c r="AQ4" s="147"/>
      <c r="AR4" s="147"/>
      <c r="AS4" s="147"/>
      <c r="AT4" s="147"/>
      <c r="AU4" s="147"/>
      <c r="AV4" s="147"/>
      <c r="AW4" s="147"/>
      <c r="AX4" s="147"/>
      <c r="AY4" s="147"/>
      <c r="AZ4" s="147"/>
      <c r="BA4" s="147"/>
      <c r="BB4" s="147"/>
      <c r="BC4" s="147"/>
      <c r="BD4" s="147"/>
    </row>
    <row r="5" spans="1:56" s="78" customFormat="1" ht="22" customHeight="1" thickBot="1" x14ac:dyDescent="0.4">
      <c r="A5" s="141"/>
      <c r="B5" s="141"/>
      <c r="C5" s="141"/>
      <c r="E5" s="36" t="str">
        <f>ÁREAS!$F$23</f>
        <v>Debt Capital Markets &amp; Securitization.</v>
      </c>
      <c r="F5" s="401" t="str">
        <f>+IDIOMA!$H$17</f>
        <v>New Business Booked Volume</v>
      </c>
      <c r="G5" s="401"/>
      <c r="H5" s="401"/>
      <c r="I5" s="401"/>
      <c r="J5" s="401"/>
      <c r="K5" s="401"/>
      <c r="L5" s="401"/>
      <c r="M5" s="401"/>
      <c r="N5" s="401"/>
      <c r="O5" s="401"/>
      <c r="P5" s="401"/>
      <c r="Q5" s="401"/>
      <c r="S5" s="401" t="str">
        <f>+IDIOMA!$H$18</f>
        <v>New Business Intermediation / Facilitation / Advisory Volume</v>
      </c>
      <c r="T5" s="401"/>
      <c r="U5" s="401"/>
      <c r="V5" s="401"/>
      <c r="W5" s="401"/>
      <c r="X5" s="401"/>
      <c r="Y5" s="401"/>
      <c r="Z5" s="401"/>
      <c r="AA5" s="401"/>
      <c r="AB5" s="401"/>
      <c r="AC5" s="401"/>
      <c r="AD5" s="401"/>
      <c r="AF5" s="401" t="str">
        <f>+IDIOMA!$H$19</f>
        <v>New Business # Deals</v>
      </c>
      <c r="AG5" s="401"/>
      <c r="AH5" s="401"/>
      <c r="AI5" s="401"/>
      <c r="AJ5" s="401"/>
      <c r="AK5" s="401"/>
      <c r="AL5" s="401"/>
      <c r="AM5" s="401"/>
      <c r="AN5" s="401"/>
      <c r="AO5" s="401"/>
      <c r="AP5" s="401"/>
      <c r="AQ5" s="401"/>
      <c r="AS5" s="401" t="str">
        <f>+IDIOMA!$H$20</f>
        <v>Stock # Deals</v>
      </c>
      <c r="AT5" s="401"/>
      <c r="AU5" s="401"/>
      <c r="AV5" s="401"/>
      <c r="AW5" s="401"/>
      <c r="AX5" s="401"/>
      <c r="AY5" s="401"/>
      <c r="AZ5" s="401"/>
      <c r="BA5" s="401"/>
      <c r="BB5" s="401"/>
      <c r="BC5" s="401"/>
      <c r="BD5" s="401"/>
    </row>
    <row r="6" spans="1:56" s="78" customFormat="1" ht="22" customHeight="1" thickTop="1" x14ac:dyDescent="0.35">
      <c r="A6" s="141"/>
      <c r="B6" s="141"/>
      <c r="C6" s="141"/>
      <c r="E6" s="152"/>
      <c r="F6" s="147"/>
      <c r="G6" s="147"/>
      <c r="H6" s="147"/>
      <c r="I6" s="147"/>
      <c r="J6" s="147"/>
      <c r="K6" s="147"/>
      <c r="L6" s="147"/>
      <c r="M6" s="147"/>
      <c r="N6" s="147"/>
      <c r="O6" s="147"/>
      <c r="P6" s="147"/>
      <c r="Q6" s="147"/>
      <c r="R6" s="147"/>
      <c r="S6" s="147"/>
      <c r="T6" s="147"/>
      <c r="U6" s="147"/>
      <c r="V6" s="147"/>
      <c r="W6" s="147"/>
      <c r="X6" s="147"/>
      <c r="Y6" s="147"/>
      <c r="Z6" s="147"/>
      <c r="AA6" s="147"/>
      <c r="AB6" s="147"/>
      <c r="AC6" s="147"/>
      <c r="AD6" s="147"/>
      <c r="AE6" s="147"/>
      <c r="AF6" s="147"/>
      <c r="AG6" s="147"/>
      <c r="AH6" s="147"/>
      <c r="AI6" s="147"/>
      <c r="AJ6" s="147"/>
      <c r="AK6" s="147"/>
      <c r="AL6" s="147"/>
      <c r="AM6" s="147"/>
      <c r="AN6" s="147"/>
      <c r="AO6" s="147"/>
      <c r="AP6" s="147"/>
      <c r="AQ6" s="147"/>
      <c r="AR6" s="147"/>
      <c r="AS6" s="147"/>
      <c r="AT6" s="147"/>
      <c r="AU6" s="147"/>
      <c r="AV6" s="147"/>
      <c r="AW6" s="147"/>
      <c r="AX6" s="147"/>
      <c r="AY6" s="147"/>
      <c r="AZ6" s="147"/>
      <c r="BA6" s="147"/>
      <c r="BB6" s="147"/>
      <c r="BC6" s="147"/>
      <c r="BD6" s="147"/>
    </row>
    <row r="7" spans="1:56" s="78" customFormat="1" ht="24" customHeight="1" x14ac:dyDescent="0.35">
      <c r="A7" s="141" t="s">
        <v>368</v>
      </c>
      <c r="B7" s="141" t="s">
        <v>174</v>
      </c>
      <c r="C7" s="141" t="s">
        <v>369</v>
      </c>
      <c r="E7" s="5" t="str">
        <f>IDIOMA!D7</f>
        <v>(thousands of LC)</v>
      </c>
      <c r="F7" s="142" t="str">
        <f>IDIOMA!$H$3</f>
        <v>Jan</v>
      </c>
      <c r="G7" s="142" t="str">
        <f>IDIOMA!$H$4</f>
        <v>Feb</v>
      </c>
      <c r="H7" s="142" t="str">
        <f>IDIOMA!$H$5</f>
        <v>Mar</v>
      </c>
      <c r="I7" s="142" t="str">
        <f>IDIOMA!$H$6</f>
        <v>Apr</v>
      </c>
      <c r="J7" s="142" t="str">
        <f>IDIOMA!$H$7</f>
        <v>May</v>
      </c>
      <c r="K7" s="142" t="str">
        <f>IDIOMA!$H$8</f>
        <v>Jun</v>
      </c>
      <c r="L7" s="142" t="str">
        <f>IDIOMA!$H$9</f>
        <v>Jul</v>
      </c>
      <c r="M7" s="142" t="str">
        <f>IDIOMA!$H$10</f>
        <v>Aug</v>
      </c>
      <c r="N7" s="142" t="str">
        <f>IDIOMA!$H$11</f>
        <v>Sep</v>
      </c>
      <c r="O7" s="142" t="str">
        <f>IDIOMA!$H$12</f>
        <v>Oct</v>
      </c>
      <c r="P7" s="142" t="str">
        <f>IDIOMA!$H$13</f>
        <v>Nov</v>
      </c>
      <c r="Q7" s="142" t="str">
        <f>IDIOMA!$H$14</f>
        <v>Dec</v>
      </c>
      <c r="S7" s="142" t="str">
        <f>IDIOMA!$H$3</f>
        <v>Jan</v>
      </c>
      <c r="T7" s="142" t="str">
        <f>IDIOMA!$H$4</f>
        <v>Feb</v>
      </c>
      <c r="U7" s="142" t="str">
        <f>IDIOMA!$H$5</f>
        <v>Mar</v>
      </c>
      <c r="V7" s="142" t="str">
        <f>IDIOMA!$H$6</f>
        <v>Apr</v>
      </c>
      <c r="W7" s="142" t="str">
        <f>IDIOMA!$H$7</f>
        <v>May</v>
      </c>
      <c r="X7" s="142" t="str">
        <f>IDIOMA!$H$8</f>
        <v>Jun</v>
      </c>
      <c r="Y7" s="142" t="str">
        <f>IDIOMA!$H$9</f>
        <v>Jul</v>
      </c>
      <c r="Z7" s="142" t="str">
        <f>IDIOMA!$H$10</f>
        <v>Aug</v>
      </c>
      <c r="AA7" s="142" t="str">
        <f>IDIOMA!$H$11</f>
        <v>Sep</v>
      </c>
      <c r="AB7" s="142" t="str">
        <f>IDIOMA!$H$12</f>
        <v>Oct</v>
      </c>
      <c r="AC7" s="142" t="str">
        <f>IDIOMA!$H$13</f>
        <v>Nov</v>
      </c>
      <c r="AD7" s="142" t="str">
        <f>IDIOMA!$H$14</f>
        <v>Dec</v>
      </c>
      <c r="AF7" s="142" t="str">
        <f>IDIOMA!$H$3</f>
        <v>Jan</v>
      </c>
      <c r="AG7" s="142" t="str">
        <f>IDIOMA!$H$4</f>
        <v>Feb</v>
      </c>
      <c r="AH7" s="142" t="str">
        <f>IDIOMA!$H$5</f>
        <v>Mar</v>
      </c>
      <c r="AI7" s="142" t="str">
        <f>IDIOMA!$H$6</f>
        <v>Apr</v>
      </c>
      <c r="AJ7" s="142" t="str">
        <f>IDIOMA!$H$7</f>
        <v>May</v>
      </c>
      <c r="AK7" s="142" t="str">
        <f>IDIOMA!$H$8</f>
        <v>Jun</v>
      </c>
      <c r="AL7" s="142" t="str">
        <f>IDIOMA!$H$9</f>
        <v>Jul</v>
      </c>
      <c r="AM7" s="142" t="str">
        <f>IDIOMA!$H$10</f>
        <v>Aug</v>
      </c>
      <c r="AN7" s="142" t="str">
        <f>IDIOMA!$H$11</f>
        <v>Sep</v>
      </c>
      <c r="AO7" s="142" t="str">
        <f>IDIOMA!$H$12</f>
        <v>Oct</v>
      </c>
      <c r="AP7" s="142" t="str">
        <f>IDIOMA!$H$13</f>
        <v>Nov</v>
      </c>
      <c r="AQ7" s="142" t="str">
        <f>IDIOMA!$H$14</f>
        <v>Dec</v>
      </c>
      <c r="AS7" s="142" t="str">
        <f>IDIOMA!$H$3</f>
        <v>Jan</v>
      </c>
      <c r="AT7" s="142" t="str">
        <f>IDIOMA!$H$4</f>
        <v>Feb</v>
      </c>
      <c r="AU7" s="142" t="str">
        <f>IDIOMA!$H$5</f>
        <v>Mar</v>
      </c>
      <c r="AV7" s="142" t="str">
        <f>IDIOMA!$H$6</f>
        <v>Apr</v>
      </c>
      <c r="AW7" s="142" t="str">
        <f>IDIOMA!$H$7</f>
        <v>May</v>
      </c>
      <c r="AX7" s="142" t="str">
        <f>IDIOMA!$H$8</f>
        <v>Jun</v>
      </c>
      <c r="AY7" s="142" t="str">
        <f>IDIOMA!$H$9</f>
        <v>Jul</v>
      </c>
      <c r="AZ7" s="142" t="str">
        <f>IDIOMA!$H$10</f>
        <v>Aug</v>
      </c>
      <c r="BA7" s="142" t="str">
        <f>IDIOMA!$H$11</f>
        <v>Sep</v>
      </c>
      <c r="BB7" s="142" t="str">
        <f>IDIOMA!$H$12</f>
        <v>Oct</v>
      </c>
      <c r="BC7" s="142" t="str">
        <f>IDIOMA!$H$13</f>
        <v>Nov</v>
      </c>
      <c r="BD7" s="142" t="str">
        <f>IDIOMA!$H$14</f>
        <v>Dec</v>
      </c>
    </row>
    <row r="8" spans="1:56" s="18" customFormat="1" ht="23" x14ac:dyDescent="0.35">
      <c r="A8" s="35"/>
      <c r="B8" s="35"/>
      <c r="C8" s="35"/>
      <c r="E8" s="12" t="s">
        <v>302</v>
      </c>
      <c r="F8" s="371">
        <f>SUM(F40:F49)+SUM(F51:F53)+SUM(F55:F59)+SUM(F65:F74)+SUM(F76:F78)+SUM(F80:F84)+SUM(F266:F275)+SUM(F101:F103)+SUM(F105:F109)+SUM(F115:F124)+SUM(F126:F128)+SUM(F130:F134)+SUM(F90:F99)+SUM(F152:F154)+SUM(F156:F160)+SUM(F141:F150)+SUM(F177:F179)+SUM(F181:F185)+SUM(F166:F175)+SUM(F202:F204)+SUM(F206:F210)+SUM(F191:F200)+SUM(F227:F229)+SUM(F231:F235)+SUM(F216:F225)+SUM(F252:F254)+SUM(F256:F260)+SUM(F241:F250)+SUM(F277:F279)+SUM(F281:F285)+SUM(F14:F23)+SUM(F25:F27)+SUM(F29:F33)+F12+F38+F63+F88+F113+F139+F164+F189+F214+F239+F264</f>
        <v>0</v>
      </c>
      <c r="G8" s="385">
        <f t="shared" ref="G8:Q8" si="0">SUM(G40:G49)+SUM(G51:G53)+SUM(G55:G59)+SUM(G65:G74)+SUM(G76:G78)+SUM(G80:G84)+SUM(G266:G275)+SUM(G101:G103)+SUM(G105:G109)+SUM(G115:G124)+SUM(G126:G128)+SUM(G130:G134)+SUM(G90:G99)+SUM(G152:G154)+SUM(G156:G160)+SUM(G141:G150)+SUM(G177:G179)+SUM(G181:G185)+SUM(G166:G175)+SUM(G202:G204)+SUM(G206:G210)+SUM(G191:G200)+SUM(G227:G229)+SUM(G231:G235)+SUM(G216:G225)+SUM(G252:G254)+SUM(G256:G260)+SUM(G241:G250)+SUM(G277:G279)+SUM(G281:G285)+SUM(G14:G23)+SUM(G25:G27)+SUM(G29:G33)+G12+G38+G63+G88+G113+G139+G164+G189+G214+G239+G264</f>
        <v>0</v>
      </c>
      <c r="H8" s="385">
        <f t="shared" si="0"/>
        <v>0</v>
      </c>
      <c r="I8" s="385">
        <f t="shared" si="0"/>
        <v>0</v>
      </c>
      <c r="J8" s="385">
        <f t="shared" si="0"/>
        <v>0</v>
      </c>
      <c r="K8" s="385">
        <f t="shared" si="0"/>
        <v>0</v>
      </c>
      <c r="L8" s="385">
        <f t="shared" si="0"/>
        <v>0</v>
      </c>
      <c r="M8" s="385">
        <f t="shared" si="0"/>
        <v>0</v>
      </c>
      <c r="N8" s="385">
        <f t="shared" si="0"/>
        <v>0</v>
      </c>
      <c r="O8" s="385">
        <f t="shared" si="0"/>
        <v>0</v>
      </c>
      <c r="P8" s="385">
        <f t="shared" si="0"/>
        <v>0</v>
      </c>
      <c r="Q8" s="378">
        <f t="shared" si="0"/>
        <v>0</v>
      </c>
      <c r="R8" s="17"/>
      <c r="S8" s="371">
        <f>SUM(S40:S49)+SUM(S51:S53)+SUM(S55:S59)+SUM(S65:S74)+SUM(S76:S78)+SUM(S80:S84)+SUM(S266:S275)+SUM(S101:S103)+SUM(S105:S109)+SUM(S115:S124)+SUM(S126:S128)+SUM(S130:S134)+SUM(S90:S99)+SUM(S152:S154)+SUM(S156:S160)+SUM(S141:S150)+SUM(S177:S179)+SUM(S181:S185)+SUM(S166:S175)+SUM(S202:S204)+SUM(S206:S210)+SUM(S191:S200)+SUM(S227:S229)+SUM(S231:S235)+SUM(S216:S225)+SUM(S252:S254)+SUM(S256:S260)+SUM(S241:S250)+SUM(S277:S279)+SUM(S281:S285)+SUM(S14:S23)+SUM(S25:S27)+SUM(S29:S33)+S12+S38+S63+S88+S113+S139+S164+S189+S214+S239+S264</f>
        <v>0</v>
      </c>
      <c r="T8" s="385">
        <f t="shared" ref="T8:AD8" si="1">SUM(T40:T49)+SUM(T51:T53)+SUM(T55:T59)+SUM(T65:T74)+SUM(T76:T78)+SUM(T80:T84)+SUM(T266:T275)+SUM(T101:T103)+SUM(T105:T109)+SUM(T115:T124)+SUM(T126:T128)+SUM(T130:T134)+SUM(T90:T99)+SUM(T152:T154)+SUM(T156:T160)+SUM(T141:T150)+SUM(T177:T179)+SUM(T181:T185)+SUM(T166:T175)+SUM(T202:T204)+SUM(T206:T210)+SUM(T191:T200)+SUM(T227:T229)+SUM(T231:T235)+SUM(T216:T225)+SUM(T252:T254)+SUM(T256:T260)+SUM(T241:T250)+SUM(T277:T279)+SUM(T281:T285)+SUM(T14:T23)+SUM(T25:T27)+SUM(T29:T33)+T12+T38+T63+T88+T113+T139+T164+T189+T214+T239+T264</f>
        <v>0</v>
      </c>
      <c r="U8" s="385">
        <f t="shared" si="1"/>
        <v>0</v>
      </c>
      <c r="V8" s="385">
        <f t="shared" si="1"/>
        <v>0</v>
      </c>
      <c r="W8" s="385">
        <f t="shared" si="1"/>
        <v>0</v>
      </c>
      <c r="X8" s="385">
        <f t="shared" si="1"/>
        <v>0</v>
      </c>
      <c r="Y8" s="385">
        <f t="shared" si="1"/>
        <v>0</v>
      </c>
      <c r="Z8" s="385">
        <f t="shared" si="1"/>
        <v>0</v>
      </c>
      <c r="AA8" s="385">
        <f t="shared" si="1"/>
        <v>0</v>
      </c>
      <c r="AB8" s="385">
        <f t="shared" si="1"/>
        <v>0</v>
      </c>
      <c r="AC8" s="385">
        <f t="shared" si="1"/>
        <v>0</v>
      </c>
      <c r="AD8" s="378">
        <f t="shared" si="1"/>
        <v>0</v>
      </c>
      <c r="AE8" s="17"/>
      <c r="AF8" s="371">
        <f>SUM(AF40:AF49)+SUM(AF51:AF53)+SUM(AF55:AF59)+SUM(AF65:AF74)+SUM(AF76:AF78)+SUM(AF80:AF84)+SUM(AF266:AF275)+SUM(AF101:AF103)+SUM(AF105:AF109)+SUM(AF115:AF124)+SUM(AF126:AF128)+SUM(AF130:AF134)+SUM(AF90:AF99)+SUM(AF152:AF154)+SUM(AF156:AF160)+SUM(AF141:AF150)+SUM(AF177:AF179)+SUM(AF181:AF185)+SUM(AF166:AF175)+SUM(AF202:AF204)+SUM(AF206:AF210)+SUM(AF191:AF200)+SUM(AF227:AF229)+SUM(AF231:AF235)+SUM(AF216:AF225)+SUM(AF252:AF254)+SUM(AF256:AF260)+SUM(AF241:AF250)+SUM(AF277:AF279)+SUM(AF281:AF285)+SUM(AF14:AF23)+SUM(AF25:AF27)+SUM(AF29:AF33)+AF12+AF38+AF63+AF88+AF113+AF139+AF164+AF189+AF214+AF239+AF264</f>
        <v>0</v>
      </c>
      <c r="AG8" s="385">
        <f t="shared" ref="AG8:AQ8" si="2">SUM(AG40:AG49)+SUM(AG51:AG53)+SUM(AG55:AG59)+SUM(AG65:AG74)+SUM(AG76:AG78)+SUM(AG80:AG84)+SUM(AG266:AG275)+SUM(AG101:AG103)+SUM(AG105:AG109)+SUM(AG115:AG124)+SUM(AG126:AG128)+SUM(AG130:AG134)+SUM(AG90:AG99)+SUM(AG152:AG154)+SUM(AG156:AG160)+SUM(AG141:AG150)+SUM(AG177:AG179)+SUM(AG181:AG185)+SUM(AG166:AG175)+SUM(AG202:AG204)+SUM(AG206:AG210)+SUM(AG191:AG200)+SUM(AG227:AG229)+SUM(AG231:AG235)+SUM(AG216:AG225)+SUM(AG252:AG254)+SUM(AG256:AG260)+SUM(AG241:AG250)+SUM(AG277:AG279)+SUM(AG281:AG285)+SUM(AG14:AG23)+SUM(AG25:AG27)+SUM(AG29:AG33)+AG12+AG38+AG63+AG88+AG113+AG139+AG164+AG189+AG214+AG239+AG264</f>
        <v>0</v>
      </c>
      <c r="AH8" s="385">
        <f t="shared" si="2"/>
        <v>0</v>
      </c>
      <c r="AI8" s="385">
        <f t="shared" si="2"/>
        <v>0</v>
      </c>
      <c r="AJ8" s="385">
        <f t="shared" si="2"/>
        <v>0</v>
      </c>
      <c r="AK8" s="385">
        <f t="shared" si="2"/>
        <v>0</v>
      </c>
      <c r="AL8" s="385">
        <f t="shared" si="2"/>
        <v>0</v>
      </c>
      <c r="AM8" s="385">
        <f t="shared" si="2"/>
        <v>0</v>
      </c>
      <c r="AN8" s="385">
        <f t="shared" si="2"/>
        <v>0</v>
      </c>
      <c r="AO8" s="385">
        <f t="shared" si="2"/>
        <v>0</v>
      </c>
      <c r="AP8" s="385">
        <f t="shared" si="2"/>
        <v>0</v>
      </c>
      <c r="AQ8" s="378">
        <f t="shared" si="2"/>
        <v>0</v>
      </c>
      <c r="AR8" s="17"/>
      <c r="AS8" s="371">
        <f>SUM(AS40:AS49)+SUM(AS51:AS53)+SUM(AS55:AS59)+SUM(AS65:AS74)+SUM(AS76:AS78)+SUM(AS80:AS84)+SUM(AS266:AS275)+SUM(AS101:AS103)+SUM(AS105:AS109)+SUM(AS115:AS124)+SUM(AS126:AS128)+SUM(AS130:AS134)+SUM(AS90:AS99)+SUM(AS152:AS154)+SUM(AS156:AS160)+SUM(AS141:AS150)+SUM(AS177:AS179)+SUM(AS181:AS185)+SUM(AS166:AS175)+SUM(AS202:AS204)+SUM(AS206:AS210)+SUM(AS191:AS200)+SUM(AS227:AS229)+SUM(AS231:AS235)+SUM(AS216:AS225)+SUM(AS252:AS254)+SUM(AS256:AS260)+SUM(AS241:AS250)+SUM(AS277:AS279)+SUM(AS281:AS285)+SUM(AS14:AS23)+SUM(AS25:AS27)+SUM(AS29:AS33)+AS12+AS38+AS63+AS88+AS113+AS139+AS164+AS189+AS214+AS239+AS264</f>
        <v>0</v>
      </c>
      <c r="AT8" s="385">
        <f t="shared" ref="AT8:BD8" si="3">SUM(AT40:AT49)+SUM(AT51:AT53)+SUM(AT55:AT59)+SUM(AT65:AT74)+SUM(AT76:AT78)+SUM(AT80:AT84)+SUM(AT266:AT275)+SUM(AT101:AT103)+SUM(AT105:AT109)+SUM(AT115:AT124)+SUM(AT126:AT128)+SUM(AT130:AT134)+SUM(AT90:AT99)+SUM(AT152:AT154)+SUM(AT156:AT160)+SUM(AT141:AT150)+SUM(AT177:AT179)+SUM(AT181:AT185)+SUM(AT166:AT175)+SUM(AT202:AT204)+SUM(AT206:AT210)+SUM(AT191:AT200)+SUM(AT227:AT229)+SUM(AT231:AT235)+SUM(AT216:AT225)+SUM(AT252:AT254)+SUM(AT256:AT260)+SUM(AT241:AT250)+SUM(AT277:AT279)+SUM(AT281:AT285)+SUM(AT14:AT23)+SUM(AT25:AT27)+SUM(AT29:AT33)+AT12+AT38+AT63+AT88+AT113+AT139+AT164+AT189+AT214+AT239+AT264</f>
        <v>0</v>
      </c>
      <c r="AU8" s="385">
        <f t="shared" si="3"/>
        <v>0</v>
      </c>
      <c r="AV8" s="385">
        <f t="shared" si="3"/>
        <v>0</v>
      </c>
      <c r="AW8" s="385">
        <f t="shared" si="3"/>
        <v>0</v>
      </c>
      <c r="AX8" s="385">
        <f t="shared" si="3"/>
        <v>0</v>
      </c>
      <c r="AY8" s="385">
        <f t="shared" si="3"/>
        <v>0</v>
      </c>
      <c r="AZ8" s="385">
        <f t="shared" si="3"/>
        <v>0</v>
      </c>
      <c r="BA8" s="385">
        <f t="shared" si="3"/>
        <v>0</v>
      </c>
      <c r="BB8" s="385">
        <f t="shared" si="3"/>
        <v>0</v>
      </c>
      <c r="BC8" s="385">
        <f t="shared" si="3"/>
        <v>0</v>
      </c>
      <c r="BD8" s="378">
        <f t="shared" si="3"/>
        <v>0</v>
      </c>
    </row>
    <row r="9" spans="1:56" ht="23" x14ac:dyDescent="0.35">
      <c r="E9" s="45" t="s">
        <v>36</v>
      </c>
      <c r="F9" s="372"/>
      <c r="G9" s="386"/>
      <c r="H9" s="386"/>
      <c r="I9" s="386"/>
      <c r="J9" s="386"/>
      <c r="K9" s="386"/>
      <c r="L9" s="386"/>
      <c r="M9" s="386"/>
      <c r="N9" s="386"/>
      <c r="O9" s="386"/>
      <c r="P9" s="386"/>
      <c r="Q9" s="379"/>
      <c r="R9" s="7"/>
      <c r="S9" s="372"/>
      <c r="T9" s="386"/>
      <c r="U9" s="386"/>
      <c r="V9" s="386"/>
      <c r="W9" s="386"/>
      <c r="X9" s="386"/>
      <c r="Y9" s="386"/>
      <c r="Z9" s="386"/>
      <c r="AA9" s="386"/>
      <c r="AB9" s="386"/>
      <c r="AC9" s="386"/>
      <c r="AD9" s="379"/>
      <c r="AE9" s="7"/>
      <c r="AF9" s="372"/>
      <c r="AG9" s="386"/>
      <c r="AH9" s="386"/>
      <c r="AI9" s="386"/>
      <c r="AJ9" s="386"/>
      <c r="AK9" s="386"/>
      <c r="AL9" s="386"/>
      <c r="AM9" s="386"/>
      <c r="AN9" s="386"/>
      <c r="AO9" s="386"/>
      <c r="AP9" s="386"/>
      <c r="AQ9" s="379"/>
      <c r="AR9" s="7"/>
      <c r="AS9" s="372"/>
      <c r="AT9" s="386"/>
      <c r="AU9" s="386"/>
      <c r="AV9" s="386"/>
      <c r="AW9" s="386"/>
      <c r="AX9" s="386"/>
      <c r="AY9" s="386"/>
      <c r="AZ9" s="386"/>
      <c r="BA9" s="386"/>
      <c r="BB9" s="386"/>
      <c r="BC9" s="386"/>
      <c r="BD9" s="379"/>
    </row>
    <row r="10" spans="1:56" ht="23" x14ac:dyDescent="0.35">
      <c r="B10" s="57"/>
      <c r="C10" s="57"/>
      <c r="E10" s="46" t="s">
        <v>200</v>
      </c>
      <c r="F10" s="327"/>
      <c r="G10" s="326"/>
      <c r="H10" s="326"/>
      <c r="I10" s="326"/>
      <c r="J10" s="326"/>
      <c r="K10" s="326"/>
      <c r="L10" s="326"/>
      <c r="M10" s="326"/>
      <c r="N10" s="326"/>
      <c r="O10" s="326"/>
      <c r="P10" s="326"/>
      <c r="Q10" s="9"/>
      <c r="R10" s="7"/>
      <c r="S10" s="327"/>
      <c r="T10" s="326"/>
      <c r="U10" s="326"/>
      <c r="V10" s="326"/>
      <c r="W10" s="326"/>
      <c r="X10" s="326"/>
      <c r="Y10" s="326"/>
      <c r="Z10" s="326"/>
      <c r="AA10" s="326"/>
      <c r="AB10" s="326"/>
      <c r="AC10" s="326"/>
      <c r="AD10" s="9"/>
      <c r="AE10" s="7"/>
      <c r="AF10" s="327"/>
      <c r="AG10" s="326"/>
      <c r="AH10" s="326"/>
      <c r="AI10" s="326"/>
      <c r="AJ10" s="326"/>
      <c r="AK10" s="326"/>
      <c r="AL10" s="326"/>
      <c r="AM10" s="326"/>
      <c r="AN10" s="326"/>
      <c r="AO10" s="326"/>
      <c r="AP10" s="326"/>
      <c r="AQ10" s="9"/>
      <c r="AR10" s="7"/>
      <c r="AS10" s="327"/>
      <c r="AT10" s="326"/>
      <c r="AU10" s="326"/>
      <c r="AV10" s="326"/>
      <c r="AW10" s="326"/>
      <c r="AX10" s="326"/>
      <c r="AY10" s="326"/>
      <c r="AZ10" s="326"/>
      <c r="BA10" s="326"/>
      <c r="BB10" s="326"/>
      <c r="BC10" s="326"/>
      <c r="BD10" s="9"/>
    </row>
    <row r="11" spans="1:56" ht="23" x14ac:dyDescent="0.35">
      <c r="B11" s="57"/>
      <c r="C11" s="57"/>
      <c r="E11" s="262" t="s">
        <v>202</v>
      </c>
      <c r="F11" s="373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380"/>
      <c r="R11" s="7"/>
      <c r="S11" s="373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380"/>
      <c r="AE11" s="7"/>
      <c r="AF11" s="373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380"/>
      <c r="AR11" s="7"/>
      <c r="AS11" s="373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380"/>
    </row>
    <row r="12" spans="1:56" ht="23" x14ac:dyDescent="0.35">
      <c r="A12" s="37" t="s">
        <v>35</v>
      </c>
      <c r="B12" s="37" t="s">
        <v>175</v>
      </c>
      <c r="C12" s="37">
        <v>1</v>
      </c>
      <c r="E12" s="47" t="s">
        <v>308</v>
      </c>
      <c r="F12" s="374"/>
      <c r="G12" s="39"/>
      <c r="H12" s="39"/>
      <c r="I12" s="39"/>
      <c r="J12" s="39"/>
      <c r="K12" s="39"/>
      <c r="L12" s="39"/>
      <c r="M12" s="39"/>
      <c r="N12" s="39"/>
      <c r="O12" s="39"/>
      <c r="P12" s="39"/>
      <c r="Q12" s="381"/>
      <c r="R12" s="7"/>
      <c r="S12" s="390"/>
      <c r="T12" s="391"/>
      <c r="U12" s="391"/>
      <c r="V12" s="391"/>
      <c r="W12" s="391"/>
      <c r="X12" s="391"/>
      <c r="Y12" s="391"/>
      <c r="Z12" s="391"/>
      <c r="AA12" s="391"/>
      <c r="AB12" s="391"/>
      <c r="AC12" s="391"/>
      <c r="AD12" s="392"/>
      <c r="AE12" s="7"/>
      <c r="AF12" s="374"/>
      <c r="AG12" s="39"/>
      <c r="AH12" s="39"/>
      <c r="AI12" s="39"/>
      <c r="AJ12" s="39"/>
      <c r="AK12" s="39"/>
      <c r="AL12" s="39"/>
      <c r="AM12" s="39"/>
      <c r="AN12" s="39"/>
      <c r="AO12" s="39"/>
      <c r="AP12" s="39"/>
      <c r="AQ12" s="381"/>
      <c r="AR12" s="7"/>
      <c r="AS12" s="374"/>
      <c r="AT12" s="39"/>
      <c r="AU12" s="39"/>
      <c r="AV12" s="39"/>
      <c r="AW12" s="39"/>
      <c r="AX12" s="39"/>
      <c r="AY12" s="39"/>
      <c r="AZ12" s="39"/>
      <c r="BA12" s="39"/>
      <c r="BB12" s="39"/>
      <c r="BC12" s="39"/>
      <c r="BD12" s="381"/>
    </row>
    <row r="13" spans="1:56" ht="23" x14ac:dyDescent="0.35">
      <c r="B13" s="58"/>
      <c r="C13" s="58"/>
      <c r="E13" s="71" t="s">
        <v>370</v>
      </c>
      <c r="F13" s="375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380"/>
      <c r="R13" s="7"/>
      <c r="S13" s="375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380"/>
      <c r="AE13" s="7"/>
      <c r="AF13" s="375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380"/>
      <c r="AR13" s="7"/>
      <c r="AS13" s="375"/>
      <c r="AT13" s="19"/>
      <c r="AU13" s="19"/>
      <c r="AV13" s="19"/>
      <c r="AW13" s="19"/>
      <c r="AX13" s="19"/>
      <c r="AY13" s="19"/>
      <c r="AZ13" s="19"/>
      <c r="BA13" s="19"/>
      <c r="BB13" s="19"/>
      <c r="BC13" s="19"/>
      <c r="BD13" s="380"/>
    </row>
    <row r="14" spans="1:56" ht="23" x14ac:dyDescent="0.35">
      <c r="A14" s="37" t="s">
        <v>35</v>
      </c>
      <c r="B14" s="37" t="s">
        <v>176</v>
      </c>
      <c r="C14" s="37">
        <v>2</v>
      </c>
      <c r="E14" s="72" t="s">
        <v>206</v>
      </c>
      <c r="F14" s="390"/>
      <c r="G14" s="391"/>
      <c r="H14" s="391"/>
      <c r="I14" s="391"/>
      <c r="J14" s="391"/>
      <c r="K14" s="391"/>
      <c r="L14" s="391"/>
      <c r="M14" s="391"/>
      <c r="N14" s="391"/>
      <c r="O14" s="391"/>
      <c r="P14" s="391"/>
      <c r="Q14" s="392"/>
      <c r="R14" s="7"/>
      <c r="S14" s="390"/>
      <c r="T14" s="391"/>
      <c r="U14" s="391"/>
      <c r="V14" s="391"/>
      <c r="W14" s="391"/>
      <c r="X14" s="391"/>
      <c r="Y14" s="391"/>
      <c r="Z14" s="391"/>
      <c r="AA14" s="391"/>
      <c r="AB14" s="391"/>
      <c r="AC14" s="391"/>
      <c r="AD14" s="392"/>
      <c r="AE14" s="7"/>
      <c r="AF14" s="390"/>
      <c r="AG14" s="391"/>
      <c r="AH14" s="391"/>
      <c r="AI14" s="391"/>
      <c r="AJ14" s="391"/>
      <c r="AK14" s="391"/>
      <c r="AL14" s="391"/>
      <c r="AM14" s="391"/>
      <c r="AN14" s="391"/>
      <c r="AO14" s="391"/>
      <c r="AP14" s="391"/>
      <c r="AQ14" s="392"/>
      <c r="AR14" s="7"/>
      <c r="AS14" s="390"/>
      <c r="AT14" s="391"/>
      <c r="AU14" s="391"/>
      <c r="AV14" s="391"/>
      <c r="AW14" s="391"/>
      <c r="AX14" s="391"/>
      <c r="AY14" s="391"/>
      <c r="AZ14" s="391"/>
      <c r="BA14" s="391"/>
      <c r="BB14" s="391"/>
      <c r="BC14" s="391"/>
      <c r="BD14" s="392"/>
    </row>
    <row r="15" spans="1:56" ht="23" x14ac:dyDescent="0.35">
      <c r="A15" s="37" t="s">
        <v>35</v>
      </c>
      <c r="B15" s="37" t="s">
        <v>177</v>
      </c>
      <c r="C15" s="37">
        <v>3</v>
      </c>
      <c r="E15" s="72" t="s">
        <v>207</v>
      </c>
      <c r="F15" s="390"/>
      <c r="G15" s="391"/>
      <c r="H15" s="391"/>
      <c r="I15" s="391"/>
      <c r="J15" s="391"/>
      <c r="K15" s="391"/>
      <c r="L15" s="391"/>
      <c r="M15" s="391"/>
      <c r="N15" s="391"/>
      <c r="O15" s="391"/>
      <c r="P15" s="391"/>
      <c r="Q15" s="392"/>
      <c r="R15" s="7"/>
      <c r="S15" s="390"/>
      <c r="T15" s="391"/>
      <c r="U15" s="391"/>
      <c r="V15" s="391"/>
      <c r="W15" s="391"/>
      <c r="X15" s="391"/>
      <c r="Y15" s="391"/>
      <c r="Z15" s="391"/>
      <c r="AA15" s="391"/>
      <c r="AB15" s="391"/>
      <c r="AC15" s="391"/>
      <c r="AD15" s="392"/>
      <c r="AE15" s="7"/>
      <c r="AF15" s="390"/>
      <c r="AG15" s="391"/>
      <c r="AH15" s="391"/>
      <c r="AI15" s="391"/>
      <c r="AJ15" s="391"/>
      <c r="AK15" s="391"/>
      <c r="AL15" s="391"/>
      <c r="AM15" s="391"/>
      <c r="AN15" s="391"/>
      <c r="AO15" s="391"/>
      <c r="AP15" s="391"/>
      <c r="AQ15" s="392"/>
      <c r="AR15" s="7"/>
      <c r="AS15" s="390"/>
      <c r="AT15" s="391"/>
      <c r="AU15" s="391"/>
      <c r="AV15" s="391"/>
      <c r="AW15" s="391"/>
      <c r="AX15" s="391"/>
      <c r="AY15" s="391"/>
      <c r="AZ15" s="391"/>
      <c r="BA15" s="391"/>
      <c r="BB15" s="391"/>
      <c r="BC15" s="391"/>
      <c r="BD15" s="392"/>
    </row>
    <row r="16" spans="1:56" ht="23" x14ac:dyDescent="0.35">
      <c r="A16" s="37" t="s">
        <v>35</v>
      </c>
      <c r="B16" s="37" t="s">
        <v>178</v>
      </c>
      <c r="C16" s="37">
        <v>4</v>
      </c>
      <c r="E16" s="72" t="s">
        <v>208</v>
      </c>
      <c r="F16" s="390"/>
      <c r="G16" s="391"/>
      <c r="H16" s="391"/>
      <c r="I16" s="391"/>
      <c r="J16" s="391"/>
      <c r="K16" s="391"/>
      <c r="L16" s="391"/>
      <c r="M16" s="391"/>
      <c r="N16" s="391"/>
      <c r="O16" s="391"/>
      <c r="P16" s="391"/>
      <c r="Q16" s="392"/>
      <c r="R16" s="7"/>
      <c r="S16" s="390"/>
      <c r="T16" s="391"/>
      <c r="U16" s="391"/>
      <c r="V16" s="391"/>
      <c r="W16" s="391"/>
      <c r="X16" s="391"/>
      <c r="Y16" s="391"/>
      <c r="Z16" s="391"/>
      <c r="AA16" s="391"/>
      <c r="AB16" s="391"/>
      <c r="AC16" s="391"/>
      <c r="AD16" s="392"/>
      <c r="AE16" s="7"/>
      <c r="AF16" s="390"/>
      <c r="AG16" s="391"/>
      <c r="AH16" s="391"/>
      <c r="AI16" s="391"/>
      <c r="AJ16" s="391"/>
      <c r="AK16" s="391"/>
      <c r="AL16" s="391"/>
      <c r="AM16" s="391"/>
      <c r="AN16" s="391"/>
      <c r="AO16" s="391"/>
      <c r="AP16" s="391"/>
      <c r="AQ16" s="392"/>
      <c r="AR16" s="7"/>
      <c r="AS16" s="390"/>
      <c r="AT16" s="391"/>
      <c r="AU16" s="391"/>
      <c r="AV16" s="391"/>
      <c r="AW16" s="391"/>
      <c r="AX16" s="391"/>
      <c r="AY16" s="391"/>
      <c r="AZ16" s="391"/>
      <c r="BA16" s="391"/>
      <c r="BB16" s="391"/>
      <c r="BC16" s="391"/>
      <c r="BD16" s="392"/>
    </row>
    <row r="17" spans="1:56" ht="23" x14ac:dyDescent="0.35">
      <c r="A17" s="37" t="s">
        <v>35</v>
      </c>
      <c r="B17" s="37" t="s">
        <v>179</v>
      </c>
      <c r="C17" s="37">
        <v>5</v>
      </c>
      <c r="E17" s="72" t="s">
        <v>209</v>
      </c>
      <c r="F17" s="390"/>
      <c r="G17" s="391"/>
      <c r="H17" s="391"/>
      <c r="I17" s="391"/>
      <c r="J17" s="391"/>
      <c r="K17" s="391"/>
      <c r="L17" s="391"/>
      <c r="M17" s="391"/>
      <c r="N17" s="391"/>
      <c r="O17" s="391"/>
      <c r="P17" s="391"/>
      <c r="Q17" s="392"/>
      <c r="R17" s="7"/>
      <c r="S17" s="390"/>
      <c r="T17" s="391"/>
      <c r="U17" s="391"/>
      <c r="V17" s="391"/>
      <c r="W17" s="391"/>
      <c r="X17" s="391"/>
      <c r="Y17" s="391"/>
      <c r="Z17" s="391"/>
      <c r="AA17" s="391"/>
      <c r="AB17" s="391"/>
      <c r="AC17" s="391"/>
      <c r="AD17" s="392"/>
      <c r="AE17" s="7"/>
      <c r="AF17" s="390"/>
      <c r="AG17" s="391"/>
      <c r="AH17" s="391"/>
      <c r="AI17" s="391"/>
      <c r="AJ17" s="391"/>
      <c r="AK17" s="391"/>
      <c r="AL17" s="391"/>
      <c r="AM17" s="391"/>
      <c r="AN17" s="391"/>
      <c r="AO17" s="391"/>
      <c r="AP17" s="391"/>
      <c r="AQ17" s="392"/>
      <c r="AR17" s="7"/>
      <c r="AS17" s="390"/>
      <c r="AT17" s="391"/>
      <c r="AU17" s="391"/>
      <c r="AV17" s="391"/>
      <c r="AW17" s="391"/>
      <c r="AX17" s="391"/>
      <c r="AY17" s="391"/>
      <c r="AZ17" s="391"/>
      <c r="BA17" s="391"/>
      <c r="BB17" s="391"/>
      <c r="BC17" s="391"/>
      <c r="BD17" s="392"/>
    </row>
    <row r="18" spans="1:56" ht="23" x14ac:dyDescent="0.35">
      <c r="A18" s="37" t="s">
        <v>35</v>
      </c>
      <c r="B18" s="37" t="s">
        <v>180</v>
      </c>
      <c r="C18" s="37">
        <v>6</v>
      </c>
      <c r="E18" s="72" t="s">
        <v>210</v>
      </c>
      <c r="F18" s="390"/>
      <c r="G18" s="391"/>
      <c r="H18" s="391"/>
      <c r="I18" s="391"/>
      <c r="J18" s="391"/>
      <c r="K18" s="391"/>
      <c r="L18" s="391"/>
      <c r="M18" s="391"/>
      <c r="N18" s="391"/>
      <c r="O18" s="391"/>
      <c r="P18" s="391"/>
      <c r="Q18" s="392"/>
      <c r="R18" s="7"/>
      <c r="S18" s="390"/>
      <c r="T18" s="391"/>
      <c r="U18" s="391"/>
      <c r="V18" s="391"/>
      <c r="W18" s="391"/>
      <c r="X18" s="391"/>
      <c r="Y18" s="391"/>
      <c r="Z18" s="391"/>
      <c r="AA18" s="391"/>
      <c r="AB18" s="391"/>
      <c r="AC18" s="391"/>
      <c r="AD18" s="392"/>
      <c r="AE18" s="7"/>
      <c r="AF18" s="390"/>
      <c r="AG18" s="391"/>
      <c r="AH18" s="391"/>
      <c r="AI18" s="391"/>
      <c r="AJ18" s="391"/>
      <c r="AK18" s="391"/>
      <c r="AL18" s="391"/>
      <c r="AM18" s="391"/>
      <c r="AN18" s="391"/>
      <c r="AO18" s="391"/>
      <c r="AP18" s="391"/>
      <c r="AQ18" s="392"/>
      <c r="AR18" s="7"/>
      <c r="AS18" s="390"/>
      <c r="AT18" s="391"/>
      <c r="AU18" s="391"/>
      <c r="AV18" s="391"/>
      <c r="AW18" s="391"/>
      <c r="AX18" s="391"/>
      <c r="AY18" s="391"/>
      <c r="AZ18" s="391"/>
      <c r="BA18" s="391"/>
      <c r="BB18" s="391"/>
      <c r="BC18" s="391"/>
      <c r="BD18" s="392"/>
    </row>
    <row r="19" spans="1:56" ht="23" x14ac:dyDescent="0.35">
      <c r="A19" s="37" t="s">
        <v>35</v>
      </c>
      <c r="B19" s="37" t="s">
        <v>181</v>
      </c>
      <c r="C19" s="37">
        <v>7</v>
      </c>
      <c r="E19" s="72" t="s">
        <v>211</v>
      </c>
      <c r="F19" s="390"/>
      <c r="G19" s="391"/>
      <c r="H19" s="391"/>
      <c r="I19" s="391"/>
      <c r="J19" s="391"/>
      <c r="K19" s="391"/>
      <c r="L19" s="391"/>
      <c r="M19" s="391"/>
      <c r="N19" s="391"/>
      <c r="O19" s="391"/>
      <c r="P19" s="391"/>
      <c r="Q19" s="392"/>
      <c r="R19" s="7"/>
      <c r="S19" s="390"/>
      <c r="T19" s="391"/>
      <c r="U19" s="391"/>
      <c r="V19" s="391"/>
      <c r="W19" s="391"/>
      <c r="X19" s="391"/>
      <c r="Y19" s="391"/>
      <c r="Z19" s="391"/>
      <c r="AA19" s="391"/>
      <c r="AB19" s="391"/>
      <c r="AC19" s="391"/>
      <c r="AD19" s="392"/>
      <c r="AE19" s="7"/>
      <c r="AF19" s="390"/>
      <c r="AG19" s="391"/>
      <c r="AH19" s="391"/>
      <c r="AI19" s="391"/>
      <c r="AJ19" s="391"/>
      <c r="AK19" s="391"/>
      <c r="AL19" s="391"/>
      <c r="AM19" s="391"/>
      <c r="AN19" s="391"/>
      <c r="AO19" s="391"/>
      <c r="AP19" s="391"/>
      <c r="AQ19" s="392"/>
      <c r="AR19" s="7"/>
      <c r="AS19" s="390"/>
      <c r="AT19" s="391"/>
      <c r="AU19" s="391"/>
      <c r="AV19" s="391"/>
      <c r="AW19" s="391"/>
      <c r="AX19" s="391"/>
      <c r="AY19" s="391"/>
      <c r="AZ19" s="391"/>
      <c r="BA19" s="391"/>
      <c r="BB19" s="391"/>
      <c r="BC19" s="391"/>
      <c r="BD19" s="392"/>
    </row>
    <row r="20" spans="1:56" ht="23" x14ac:dyDescent="0.35">
      <c r="A20" s="37" t="s">
        <v>35</v>
      </c>
      <c r="B20" s="37" t="s">
        <v>182</v>
      </c>
      <c r="C20" s="37">
        <v>8</v>
      </c>
      <c r="E20" s="72" t="s">
        <v>212</v>
      </c>
      <c r="F20" s="390"/>
      <c r="G20" s="391"/>
      <c r="H20" s="391"/>
      <c r="I20" s="391"/>
      <c r="J20" s="391"/>
      <c r="K20" s="391"/>
      <c r="L20" s="391"/>
      <c r="M20" s="391"/>
      <c r="N20" s="391"/>
      <c r="O20" s="391"/>
      <c r="P20" s="391"/>
      <c r="Q20" s="392"/>
      <c r="R20" s="7"/>
      <c r="S20" s="390"/>
      <c r="T20" s="391"/>
      <c r="U20" s="391"/>
      <c r="V20" s="391"/>
      <c r="W20" s="391"/>
      <c r="X20" s="391"/>
      <c r="Y20" s="391"/>
      <c r="Z20" s="391"/>
      <c r="AA20" s="391"/>
      <c r="AB20" s="391"/>
      <c r="AC20" s="391"/>
      <c r="AD20" s="392"/>
      <c r="AE20" s="7"/>
      <c r="AF20" s="390"/>
      <c r="AG20" s="391"/>
      <c r="AH20" s="391"/>
      <c r="AI20" s="391"/>
      <c r="AJ20" s="391"/>
      <c r="AK20" s="391"/>
      <c r="AL20" s="391"/>
      <c r="AM20" s="391"/>
      <c r="AN20" s="391"/>
      <c r="AO20" s="391"/>
      <c r="AP20" s="391"/>
      <c r="AQ20" s="392"/>
      <c r="AR20" s="7"/>
      <c r="AS20" s="390"/>
      <c r="AT20" s="391"/>
      <c r="AU20" s="391"/>
      <c r="AV20" s="391"/>
      <c r="AW20" s="391"/>
      <c r="AX20" s="391"/>
      <c r="AY20" s="391"/>
      <c r="AZ20" s="391"/>
      <c r="BA20" s="391"/>
      <c r="BB20" s="391"/>
      <c r="BC20" s="391"/>
      <c r="BD20" s="392"/>
    </row>
    <row r="21" spans="1:56" ht="23" x14ac:dyDescent="0.35">
      <c r="A21" s="37" t="s">
        <v>35</v>
      </c>
      <c r="B21" s="37" t="s">
        <v>183</v>
      </c>
      <c r="C21" s="37">
        <v>9</v>
      </c>
      <c r="E21" s="47" t="s">
        <v>213</v>
      </c>
      <c r="F21" s="374"/>
      <c r="G21" s="39"/>
      <c r="H21" s="39"/>
      <c r="I21" s="39"/>
      <c r="J21" s="39"/>
      <c r="K21" s="39"/>
      <c r="L21" s="39"/>
      <c r="M21" s="39"/>
      <c r="N21" s="39"/>
      <c r="O21" s="39"/>
      <c r="P21" s="39"/>
      <c r="Q21" s="381"/>
      <c r="R21" s="7"/>
      <c r="S21" s="374"/>
      <c r="T21" s="39"/>
      <c r="U21" s="39"/>
      <c r="V21" s="39"/>
      <c r="W21" s="39"/>
      <c r="X21" s="39"/>
      <c r="Y21" s="39"/>
      <c r="Z21" s="39"/>
      <c r="AA21" s="39"/>
      <c r="AB21" s="39"/>
      <c r="AC21" s="39"/>
      <c r="AD21" s="381"/>
      <c r="AE21" s="7"/>
      <c r="AF21" s="374"/>
      <c r="AG21" s="39"/>
      <c r="AH21" s="39"/>
      <c r="AI21" s="39"/>
      <c r="AJ21" s="39"/>
      <c r="AK21" s="39"/>
      <c r="AL21" s="39"/>
      <c r="AM21" s="39"/>
      <c r="AN21" s="39"/>
      <c r="AO21" s="39"/>
      <c r="AP21" s="39"/>
      <c r="AQ21" s="381"/>
      <c r="AR21" s="7"/>
      <c r="AS21" s="374"/>
      <c r="AT21" s="39"/>
      <c r="AU21" s="39"/>
      <c r="AV21" s="39"/>
      <c r="AW21" s="39"/>
      <c r="AX21" s="39"/>
      <c r="AY21" s="39"/>
      <c r="AZ21" s="39"/>
      <c r="BA21" s="39"/>
      <c r="BB21" s="39"/>
      <c r="BC21" s="39"/>
      <c r="BD21" s="381"/>
    </row>
    <row r="22" spans="1:56" ht="23" x14ac:dyDescent="0.35">
      <c r="A22" s="37" t="s">
        <v>35</v>
      </c>
      <c r="B22" s="37" t="s">
        <v>184</v>
      </c>
      <c r="C22" s="37">
        <v>10</v>
      </c>
      <c r="E22" s="267" t="s">
        <v>214</v>
      </c>
      <c r="F22" s="374"/>
      <c r="G22" s="39"/>
      <c r="H22" s="39"/>
      <c r="I22" s="39"/>
      <c r="J22" s="39"/>
      <c r="K22" s="39"/>
      <c r="L22" s="39"/>
      <c r="M22" s="39"/>
      <c r="N22" s="39"/>
      <c r="O22" s="39"/>
      <c r="P22" s="39"/>
      <c r="Q22" s="381"/>
      <c r="R22" s="7"/>
      <c r="S22" s="390"/>
      <c r="T22" s="391"/>
      <c r="U22" s="391"/>
      <c r="V22" s="391"/>
      <c r="W22" s="391"/>
      <c r="X22" s="391"/>
      <c r="Y22" s="391"/>
      <c r="Z22" s="391"/>
      <c r="AA22" s="391"/>
      <c r="AB22" s="391"/>
      <c r="AC22" s="391"/>
      <c r="AD22" s="392"/>
      <c r="AE22" s="7"/>
      <c r="AF22" s="374"/>
      <c r="AG22" s="39"/>
      <c r="AH22" s="39"/>
      <c r="AI22" s="39"/>
      <c r="AJ22" s="39"/>
      <c r="AK22" s="39"/>
      <c r="AL22" s="39"/>
      <c r="AM22" s="39"/>
      <c r="AN22" s="39"/>
      <c r="AO22" s="39"/>
      <c r="AP22" s="39"/>
      <c r="AQ22" s="381"/>
      <c r="AR22" s="7"/>
      <c r="AS22" s="374"/>
      <c r="AT22" s="39"/>
      <c r="AU22" s="39"/>
      <c r="AV22" s="39"/>
      <c r="AW22" s="39"/>
      <c r="AX22" s="39"/>
      <c r="AY22" s="39"/>
      <c r="AZ22" s="39"/>
      <c r="BA22" s="39"/>
      <c r="BB22" s="39"/>
      <c r="BC22" s="39"/>
      <c r="BD22" s="381"/>
    </row>
    <row r="23" spans="1:56" ht="23" x14ac:dyDescent="0.35">
      <c r="A23" s="37" t="s">
        <v>35</v>
      </c>
      <c r="B23" s="37" t="s">
        <v>185</v>
      </c>
      <c r="C23" s="37">
        <v>11</v>
      </c>
      <c r="E23" s="267" t="s">
        <v>215</v>
      </c>
      <c r="F23" s="374"/>
      <c r="G23" s="39"/>
      <c r="H23" s="39"/>
      <c r="I23" s="39"/>
      <c r="J23" s="39"/>
      <c r="K23" s="39"/>
      <c r="L23" s="39"/>
      <c r="M23" s="39"/>
      <c r="N23" s="39"/>
      <c r="O23" s="39"/>
      <c r="P23" s="39"/>
      <c r="Q23" s="381"/>
      <c r="R23" s="7"/>
      <c r="S23" s="374"/>
      <c r="T23" s="39"/>
      <c r="U23" s="39"/>
      <c r="V23" s="39"/>
      <c r="W23" s="39"/>
      <c r="X23" s="39"/>
      <c r="Y23" s="39"/>
      <c r="Z23" s="39"/>
      <c r="AA23" s="39"/>
      <c r="AB23" s="39"/>
      <c r="AC23" s="39"/>
      <c r="AD23" s="381"/>
      <c r="AE23" s="7"/>
      <c r="AF23" s="374"/>
      <c r="AG23" s="39"/>
      <c r="AH23" s="39"/>
      <c r="AI23" s="39"/>
      <c r="AJ23" s="39"/>
      <c r="AK23" s="39"/>
      <c r="AL23" s="39"/>
      <c r="AM23" s="39"/>
      <c r="AN23" s="39"/>
      <c r="AO23" s="39"/>
      <c r="AP23" s="39"/>
      <c r="AQ23" s="381"/>
      <c r="AR23" s="7"/>
      <c r="AS23" s="374"/>
      <c r="AT23" s="39"/>
      <c r="AU23" s="39"/>
      <c r="AV23" s="39"/>
      <c r="AW23" s="39"/>
      <c r="AX23" s="39"/>
      <c r="AY23" s="39"/>
      <c r="AZ23" s="39"/>
      <c r="BA23" s="39"/>
      <c r="BB23" s="39"/>
      <c r="BC23" s="39"/>
      <c r="BD23" s="381"/>
    </row>
    <row r="24" spans="1:56" ht="23" x14ac:dyDescent="0.35">
      <c r="B24" s="37"/>
      <c r="C24" s="37"/>
      <c r="E24" s="46" t="s">
        <v>217</v>
      </c>
      <c r="F24" s="327"/>
      <c r="G24" s="326"/>
      <c r="H24" s="326"/>
      <c r="I24" s="326"/>
      <c r="J24" s="326"/>
      <c r="K24" s="326"/>
      <c r="L24" s="326"/>
      <c r="M24" s="326"/>
      <c r="N24" s="326"/>
      <c r="O24" s="326"/>
      <c r="P24" s="326"/>
      <c r="Q24" s="9"/>
      <c r="R24" s="7"/>
      <c r="S24" s="327"/>
      <c r="T24" s="326"/>
      <c r="U24" s="326"/>
      <c r="V24" s="326"/>
      <c r="W24" s="326"/>
      <c r="X24" s="326"/>
      <c r="Y24" s="326"/>
      <c r="Z24" s="326"/>
      <c r="AA24" s="326"/>
      <c r="AB24" s="326"/>
      <c r="AC24" s="326"/>
      <c r="AD24" s="9"/>
      <c r="AE24" s="7"/>
      <c r="AF24" s="327"/>
      <c r="AG24" s="326"/>
      <c r="AH24" s="326"/>
      <c r="AI24" s="326"/>
      <c r="AJ24" s="326"/>
      <c r="AK24" s="326"/>
      <c r="AL24" s="326"/>
      <c r="AM24" s="326"/>
      <c r="AN24" s="326"/>
      <c r="AO24" s="326"/>
      <c r="AP24" s="326"/>
      <c r="AQ24" s="9"/>
      <c r="AR24" s="7"/>
      <c r="AS24" s="327"/>
      <c r="AT24" s="326"/>
      <c r="AU24" s="326"/>
      <c r="AV24" s="326"/>
      <c r="AW24" s="326"/>
      <c r="AX24" s="326"/>
      <c r="AY24" s="326"/>
      <c r="AZ24" s="326"/>
      <c r="BA24" s="326"/>
      <c r="BB24" s="326"/>
      <c r="BC24" s="326"/>
      <c r="BD24" s="9"/>
    </row>
    <row r="25" spans="1:56" ht="23" x14ac:dyDescent="0.35">
      <c r="A25" s="37" t="s">
        <v>35</v>
      </c>
      <c r="B25" s="37" t="s">
        <v>186</v>
      </c>
      <c r="C25" s="37">
        <v>12</v>
      </c>
      <c r="E25" s="69" t="s">
        <v>218</v>
      </c>
      <c r="F25" s="374"/>
      <c r="G25" s="39"/>
      <c r="H25" s="39"/>
      <c r="I25" s="39"/>
      <c r="J25" s="39"/>
      <c r="K25" s="39"/>
      <c r="L25" s="39"/>
      <c r="M25" s="39"/>
      <c r="N25" s="39"/>
      <c r="O25" s="39"/>
      <c r="P25" s="39"/>
      <c r="Q25" s="381"/>
      <c r="R25" s="7"/>
      <c r="S25" s="390"/>
      <c r="T25" s="391"/>
      <c r="U25" s="391"/>
      <c r="V25" s="391"/>
      <c r="W25" s="391"/>
      <c r="X25" s="391"/>
      <c r="Y25" s="391"/>
      <c r="Z25" s="391"/>
      <c r="AA25" s="391"/>
      <c r="AB25" s="391"/>
      <c r="AC25" s="391"/>
      <c r="AD25" s="392"/>
      <c r="AE25" s="7"/>
      <c r="AF25" s="374"/>
      <c r="AG25" s="39"/>
      <c r="AH25" s="39"/>
      <c r="AI25" s="39"/>
      <c r="AJ25" s="39"/>
      <c r="AK25" s="39"/>
      <c r="AL25" s="39"/>
      <c r="AM25" s="39"/>
      <c r="AN25" s="39"/>
      <c r="AO25" s="39"/>
      <c r="AP25" s="39"/>
      <c r="AQ25" s="381"/>
      <c r="AR25" s="7"/>
      <c r="AS25" s="374"/>
      <c r="AT25" s="39"/>
      <c r="AU25" s="39"/>
      <c r="AV25" s="39"/>
      <c r="AW25" s="39"/>
      <c r="AX25" s="39"/>
      <c r="AY25" s="39"/>
      <c r="AZ25" s="39"/>
      <c r="BA25" s="39"/>
      <c r="BB25" s="39"/>
      <c r="BC25" s="39"/>
      <c r="BD25" s="381"/>
    </row>
    <row r="26" spans="1:56" ht="23" x14ac:dyDescent="0.35">
      <c r="A26" s="37" t="s">
        <v>35</v>
      </c>
      <c r="B26" s="37" t="s">
        <v>187</v>
      </c>
      <c r="C26" s="37">
        <v>13</v>
      </c>
      <c r="E26" s="69" t="s">
        <v>319</v>
      </c>
      <c r="F26" s="390"/>
      <c r="G26" s="391"/>
      <c r="H26" s="391"/>
      <c r="I26" s="391"/>
      <c r="J26" s="391"/>
      <c r="K26" s="391"/>
      <c r="L26" s="391"/>
      <c r="M26" s="391"/>
      <c r="N26" s="391"/>
      <c r="O26" s="391"/>
      <c r="P26" s="391"/>
      <c r="Q26" s="392"/>
      <c r="S26" s="390"/>
      <c r="T26" s="391"/>
      <c r="U26" s="391"/>
      <c r="V26" s="391"/>
      <c r="W26" s="391"/>
      <c r="X26" s="391"/>
      <c r="Y26" s="391"/>
      <c r="Z26" s="391"/>
      <c r="AA26" s="391"/>
      <c r="AB26" s="391"/>
      <c r="AC26" s="391"/>
      <c r="AD26" s="392"/>
      <c r="AF26" s="390"/>
      <c r="AG26" s="391"/>
      <c r="AH26" s="391"/>
      <c r="AI26" s="391"/>
      <c r="AJ26" s="391"/>
      <c r="AK26" s="391"/>
      <c r="AL26" s="391"/>
      <c r="AM26" s="391"/>
      <c r="AN26" s="391"/>
      <c r="AO26" s="391"/>
      <c r="AP26" s="391"/>
      <c r="AQ26" s="392"/>
      <c r="AS26" s="390"/>
      <c r="AT26" s="391"/>
      <c r="AU26" s="391"/>
      <c r="AV26" s="391"/>
      <c r="AW26" s="391"/>
      <c r="AX26" s="391"/>
      <c r="AY26" s="391"/>
      <c r="AZ26" s="391"/>
      <c r="BA26" s="391"/>
      <c r="BB26" s="391"/>
      <c r="BC26" s="391"/>
      <c r="BD26" s="392"/>
    </row>
    <row r="27" spans="1:56" ht="23" x14ac:dyDescent="0.35">
      <c r="A27" s="37" t="s">
        <v>35</v>
      </c>
      <c r="B27" s="37" t="s">
        <v>188</v>
      </c>
      <c r="C27" s="37">
        <v>14</v>
      </c>
      <c r="E27" s="69" t="s">
        <v>220</v>
      </c>
      <c r="F27" s="390"/>
      <c r="G27" s="391"/>
      <c r="H27" s="391"/>
      <c r="I27" s="391"/>
      <c r="J27" s="391"/>
      <c r="K27" s="391"/>
      <c r="L27" s="391"/>
      <c r="M27" s="391"/>
      <c r="N27" s="391"/>
      <c r="O27" s="391"/>
      <c r="P27" s="391"/>
      <c r="Q27" s="392"/>
      <c r="R27" s="7"/>
      <c r="S27" s="374"/>
      <c r="T27" s="39"/>
      <c r="U27" s="39"/>
      <c r="V27" s="39"/>
      <c r="W27" s="39"/>
      <c r="X27" s="39"/>
      <c r="Y27" s="39"/>
      <c r="Z27" s="39"/>
      <c r="AA27" s="39"/>
      <c r="AB27" s="39"/>
      <c r="AC27" s="39"/>
      <c r="AD27" s="381"/>
      <c r="AE27" s="7"/>
      <c r="AF27" s="374"/>
      <c r="AG27" s="39"/>
      <c r="AH27" s="39"/>
      <c r="AI27" s="39"/>
      <c r="AJ27" s="39"/>
      <c r="AK27" s="39"/>
      <c r="AL27" s="39"/>
      <c r="AM27" s="39"/>
      <c r="AN27" s="39"/>
      <c r="AO27" s="39"/>
      <c r="AP27" s="39"/>
      <c r="AQ27" s="381"/>
      <c r="AR27" s="7"/>
      <c r="AS27" s="390"/>
      <c r="AT27" s="391"/>
      <c r="AU27" s="391"/>
      <c r="AV27" s="391"/>
      <c r="AW27" s="391"/>
      <c r="AX27" s="391"/>
      <c r="AY27" s="391"/>
      <c r="AZ27" s="391"/>
      <c r="BA27" s="391"/>
      <c r="BB27" s="391"/>
      <c r="BC27" s="391"/>
      <c r="BD27" s="392"/>
    </row>
    <row r="28" spans="1:56" ht="23" x14ac:dyDescent="0.35">
      <c r="B28" s="37"/>
      <c r="C28" s="37"/>
      <c r="E28" s="46" t="s">
        <v>222</v>
      </c>
      <c r="F28" s="327"/>
      <c r="G28" s="326"/>
      <c r="H28" s="326"/>
      <c r="I28" s="326"/>
      <c r="J28" s="326"/>
      <c r="K28" s="326"/>
      <c r="L28" s="326"/>
      <c r="M28" s="326"/>
      <c r="N28" s="326"/>
      <c r="O28" s="326"/>
      <c r="P28" s="326"/>
      <c r="Q28" s="9"/>
      <c r="R28" s="7"/>
      <c r="S28" s="327"/>
      <c r="T28" s="326"/>
      <c r="U28" s="326"/>
      <c r="V28" s="326"/>
      <c r="W28" s="326"/>
      <c r="X28" s="326"/>
      <c r="Y28" s="326"/>
      <c r="Z28" s="326"/>
      <c r="AA28" s="326"/>
      <c r="AB28" s="326"/>
      <c r="AC28" s="326"/>
      <c r="AD28" s="9"/>
      <c r="AE28" s="7"/>
      <c r="AF28" s="327"/>
      <c r="AG28" s="326"/>
      <c r="AH28" s="326"/>
      <c r="AI28" s="326"/>
      <c r="AJ28" s="326"/>
      <c r="AK28" s="326"/>
      <c r="AL28" s="326"/>
      <c r="AM28" s="326"/>
      <c r="AN28" s="326"/>
      <c r="AO28" s="326"/>
      <c r="AP28" s="326"/>
      <c r="AQ28" s="9"/>
      <c r="AR28" s="7"/>
      <c r="AS28" s="327"/>
      <c r="AT28" s="326"/>
      <c r="AU28" s="326"/>
      <c r="AV28" s="326"/>
      <c r="AW28" s="326"/>
      <c r="AX28" s="326"/>
      <c r="AY28" s="326"/>
      <c r="AZ28" s="326"/>
      <c r="BA28" s="326"/>
      <c r="BB28" s="326"/>
      <c r="BC28" s="326"/>
      <c r="BD28" s="9"/>
    </row>
    <row r="29" spans="1:56" ht="23" x14ac:dyDescent="0.35">
      <c r="A29" s="37" t="s">
        <v>35</v>
      </c>
      <c r="B29" s="37" t="s">
        <v>189</v>
      </c>
      <c r="C29" s="37">
        <v>15</v>
      </c>
      <c r="E29" s="69" t="s">
        <v>223</v>
      </c>
      <c r="F29" s="390"/>
      <c r="G29" s="391"/>
      <c r="H29" s="391"/>
      <c r="I29" s="391"/>
      <c r="J29" s="391"/>
      <c r="K29" s="391"/>
      <c r="L29" s="391"/>
      <c r="M29" s="391"/>
      <c r="N29" s="391"/>
      <c r="O29" s="391"/>
      <c r="P29" s="391"/>
      <c r="Q29" s="392"/>
      <c r="R29" s="7"/>
      <c r="S29" s="390"/>
      <c r="T29" s="391"/>
      <c r="U29" s="391"/>
      <c r="V29" s="391"/>
      <c r="W29" s="391"/>
      <c r="X29" s="391"/>
      <c r="Y29" s="391"/>
      <c r="Z29" s="391"/>
      <c r="AA29" s="391"/>
      <c r="AB29" s="391"/>
      <c r="AC29" s="391"/>
      <c r="AD29" s="392"/>
      <c r="AE29" s="7"/>
      <c r="AF29" s="390"/>
      <c r="AG29" s="391"/>
      <c r="AH29" s="391"/>
      <c r="AI29" s="391"/>
      <c r="AJ29" s="391"/>
      <c r="AK29" s="391"/>
      <c r="AL29" s="391"/>
      <c r="AM29" s="391"/>
      <c r="AN29" s="391"/>
      <c r="AO29" s="391"/>
      <c r="AP29" s="391"/>
      <c r="AQ29" s="392"/>
      <c r="AR29" s="7"/>
      <c r="AS29" s="390"/>
      <c r="AT29" s="391"/>
      <c r="AU29" s="391"/>
      <c r="AV29" s="391"/>
      <c r="AW29" s="391"/>
      <c r="AX29" s="391"/>
      <c r="AY29" s="391"/>
      <c r="AZ29" s="391"/>
      <c r="BA29" s="391"/>
      <c r="BB29" s="391"/>
      <c r="BC29" s="391"/>
      <c r="BD29" s="392"/>
    </row>
    <row r="30" spans="1:56" ht="23" x14ac:dyDescent="0.35">
      <c r="A30" s="37" t="s">
        <v>35</v>
      </c>
      <c r="B30" s="37" t="s">
        <v>190</v>
      </c>
      <c r="C30" s="37">
        <v>16</v>
      </c>
      <c r="E30" s="69" t="s">
        <v>224</v>
      </c>
      <c r="F30" s="390"/>
      <c r="G30" s="391"/>
      <c r="H30" s="391"/>
      <c r="I30" s="391"/>
      <c r="J30" s="391"/>
      <c r="K30" s="391"/>
      <c r="L30" s="391"/>
      <c r="M30" s="391"/>
      <c r="N30" s="391"/>
      <c r="O30" s="391"/>
      <c r="P30" s="391"/>
      <c r="Q30" s="392"/>
      <c r="R30" s="7"/>
      <c r="S30" s="390"/>
      <c r="T30" s="391"/>
      <c r="U30" s="391"/>
      <c r="V30" s="391"/>
      <c r="W30" s="391"/>
      <c r="X30" s="391"/>
      <c r="Y30" s="391"/>
      <c r="Z30" s="391"/>
      <c r="AA30" s="391"/>
      <c r="AB30" s="391"/>
      <c r="AC30" s="391"/>
      <c r="AD30" s="392"/>
      <c r="AE30" s="7"/>
      <c r="AF30" s="390"/>
      <c r="AG30" s="391"/>
      <c r="AH30" s="391"/>
      <c r="AI30" s="391"/>
      <c r="AJ30" s="391"/>
      <c r="AK30" s="391"/>
      <c r="AL30" s="391"/>
      <c r="AM30" s="391"/>
      <c r="AN30" s="391"/>
      <c r="AO30" s="391"/>
      <c r="AP30" s="391"/>
      <c r="AQ30" s="392"/>
      <c r="AR30" s="7"/>
      <c r="AS30" s="390"/>
      <c r="AT30" s="391"/>
      <c r="AU30" s="391"/>
      <c r="AV30" s="391"/>
      <c r="AW30" s="391"/>
      <c r="AX30" s="391"/>
      <c r="AY30" s="391"/>
      <c r="AZ30" s="391"/>
      <c r="BA30" s="391"/>
      <c r="BB30" s="391"/>
      <c r="BC30" s="391"/>
      <c r="BD30" s="392"/>
    </row>
    <row r="31" spans="1:56" ht="23" x14ac:dyDescent="0.35">
      <c r="A31" s="37" t="s">
        <v>35</v>
      </c>
      <c r="B31" s="37" t="s">
        <v>191</v>
      </c>
      <c r="C31" s="37">
        <v>17</v>
      </c>
      <c r="E31" s="69" t="s">
        <v>225</v>
      </c>
      <c r="F31" s="390"/>
      <c r="G31" s="391"/>
      <c r="H31" s="391"/>
      <c r="I31" s="391"/>
      <c r="J31" s="391"/>
      <c r="K31" s="391"/>
      <c r="L31" s="391"/>
      <c r="M31" s="391"/>
      <c r="N31" s="391"/>
      <c r="O31" s="391"/>
      <c r="P31" s="391"/>
      <c r="Q31" s="392"/>
      <c r="R31" s="7"/>
      <c r="S31" s="374"/>
      <c r="T31" s="39"/>
      <c r="U31" s="39"/>
      <c r="V31" s="39"/>
      <c r="W31" s="39"/>
      <c r="X31" s="39"/>
      <c r="Y31" s="39"/>
      <c r="Z31" s="39"/>
      <c r="AA31" s="39"/>
      <c r="AB31" s="39"/>
      <c r="AC31" s="39"/>
      <c r="AD31" s="381"/>
      <c r="AE31" s="7"/>
      <c r="AF31" s="374"/>
      <c r="AG31" s="39"/>
      <c r="AH31" s="39"/>
      <c r="AI31" s="39"/>
      <c r="AJ31" s="39"/>
      <c r="AK31" s="39"/>
      <c r="AL31" s="39"/>
      <c r="AM31" s="39"/>
      <c r="AN31" s="39"/>
      <c r="AO31" s="39"/>
      <c r="AP31" s="39"/>
      <c r="AQ31" s="381"/>
      <c r="AR31" s="7"/>
      <c r="AS31" s="390"/>
      <c r="AT31" s="391"/>
      <c r="AU31" s="391"/>
      <c r="AV31" s="391"/>
      <c r="AW31" s="391"/>
      <c r="AX31" s="391"/>
      <c r="AY31" s="391"/>
      <c r="AZ31" s="391"/>
      <c r="BA31" s="391"/>
      <c r="BB31" s="391"/>
      <c r="BC31" s="391"/>
      <c r="BD31" s="392"/>
    </row>
    <row r="32" spans="1:56" ht="23" x14ac:dyDescent="0.35">
      <c r="A32" s="37" t="s">
        <v>35</v>
      </c>
      <c r="B32" s="37" t="s">
        <v>192</v>
      </c>
      <c r="C32" s="37">
        <v>18</v>
      </c>
      <c r="E32" s="69" t="s">
        <v>226</v>
      </c>
      <c r="F32" s="390"/>
      <c r="G32" s="391"/>
      <c r="H32" s="391"/>
      <c r="I32" s="391"/>
      <c r="J32" s="391"/>
      <c r="K32" s="391"/>
      <c r="L32" s="391"/>
      <c r="M32" s="391"/>
      <c r="N32" s="391"/>
      <c r="O32" s="391"/>
      <c r="P32" s="391"/>
      <c r="Q32" s="392"/>
      <c r="R32" s="7"/>
      <c r="S32" s="374"/>
      <c r="T32" s="39"/>
      <c r="U32" s="39"/>
      <c r="V32" s="39"/>
      <c r="W32" s="39"/>
      <c r="X32" s="39"/>
      <c r="Y32" s="39"/>
      <c r="Z32" s="39"/>
      <c r="AA32" s="39"/>
      <c r="AB32" s="39"/>
      <c r="AC32" s="39"/>
      <c r="AD32" s="381"/>
      <c r="AE32" s="7"/>
      <c r="AF32" s="374"/>
      <c r="AG32" s="39"/>
      <c r="AH32" s="39"/>
      <c r="AI32" s="39"/>
      <c r="AJ32" s="39"/>
      <c r="AK32" s="39"/>
      <c r="AL32" s="39"/>
      <c r="AM32" s="39"/>
      <c r="AN32" s="39"/>
      <c r="AO32" s="39"/>
      <c r="AP32" s="39"/>
      <c r="AQ32" s="381"/>
      <c r="AR32" s="7"/>
      <c r="AS32" s="390"/>
      <c r="AT32" s="391"/>
      <c r="AU32" s="391"/>
      <c r="AV32" s="391"/>
      <c r="AW32" s="391"/>
      <c r="AX32" s="391"/>
      <c r="AY32" s="391"/>
      <c r="AZ32" s="391"/>
      <c r="BA32" s="391"/>
      <c r="BB32" s="391"/>
      <c r="BC32" s="391"/>
      <c r="BD32" s="392"/>
    </row>
    <row r="33" spans="1:56" ht="23" x14ac:dyDescent="0.35">
      <c r="A33" s="37" t="s">
        <v>35</v>
      </c>
      <c r="B33" s="37" t="s">
        <v>193</v>
      </c>
      <c r="C33" s="37">
        <v>19</v>
      </c>
      <c r="E33" s="69" t="s">
        <v>227</v>
      </c>
      <c r="F33" s="390"/>
      <c r="G33" s="391"/>
      <c r="H33" s="391"/>
      <c r="I33" s="391"/>
      <c r="J33" s="391"/>
      <c r="K33" s="391"/>
      <c r="L33" s="391"/>
      <c r="M33" s="391"/>
      <c r="N33" s="391"/>
      <c r="O33" s="391"/>
      <c r="P33" s="391"/>
      <c r="Q33" s="392"/>
      <c r="R33" s="7"/>
      <c r="S33" s="390"/>
      <c r="T33" s="391"/>
      <c r="U33" s="391"/>
      <c r="V33" s="391"/>
      <c r="W33" s="391"/>
      <c r="X33" s="391"/>
      <c r="Y33" s="391"/>
      <c r="Z33" s="391"/>
      <c r="AA33" s="391"/>
      <c r="AB33" s="391"/>
      <c r="AC33" s="391"/>
      <c r="AD33" s="392"/>
      <c r="AE33" s="7"/>
      <c r="AF33" s="390"/>
      <c r="AG33" s="391"/>
      <c r="AH33" s="391"/>
      <c r="AI33" s="391"/>
      <c r="AJ33" s="391"/>
      <c r="AK33" s="391"/>
      <c r="AL33" s="391"/>
      <c r="AM33" s="391"/>
      <c r="AN33" s="391"/>
      <c r="AO33" s="391"/>
      <c r="AP33" s="391"/>
      <c r="AQ33" s="392"/>
      <c r="AR33" s="7"/>
      <c r="AS33" s="390"/>
      <c r="AT33" s="391"/>
      <c r="AU33" s="391"/>
      <c r="AV33" s="391"/>
      <c r="AW33" s="391"/>
      <c r="AX33" s="391"/>
      <c r="AY33" s="391"/>
      <c r="AZ33" s="391"/>
      <c r="BA33" s="391"/>
      <c r="BB33" s="391"/>
      <c r="BC33" s="391"/>
      <c r="BD33" s="392"/>
    </row>
    <row r="34" spans="1:56" ht="23" x14ac:dyDescent="0.35">
      <c r="C34" s="37"/>
      <c r="E34" s="45" t="s">
        <v>37</v>
      </c>
      <c r="F34" s="372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79"/>
      <c r="R34" s="7"/>
      <c r="S34" s="372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79"/>
      <c r="AE34" s="7"/>
      <c r="AF34" s="372"/>
      <c r="AG34" s="386"/>
      <c r="AH34" s="386"/>
      <c r="AI34" s="386"/>
      <c r="AJ34" s="386"/>
      <c r="AK34" s="386"/>
      <c r="AL34" s="386"/>
      <c r="AM34" s="386"/>
      <c r="AN34" s="386"/>
      <c r="AO34" s="386"/>
      <c r="AP34" s="386"/>
      <c r="AQ34" s="379"/>
      <c r="AR34" s="7"/>
      <c r="AS34" s="372"/>
      <c r="AT34" s="386"/>
      <c r="AU34" s="386"/>
      <c r="AV34" s="386"/>
      <c r="AW34" s="386"/>
      <c r="AX34" s="386"/>
      <c r="AY34" s="386"/>
      <c r="AZ34" s="386"/>
      <c r="BA34" s="386"/>
      <c r="BB34" s="386"/>
      <c r="BC34" s="386"/>
      <c r="BD34" s="379"/>
    </row>
    <row r="35" spans="1:56" ht="23" x14ac:dyDescent="0.35">
      <c r="C35" s="37"/>
      <c r="E35" s="70" t="s">
        <v>327</v>
      </c>
      <c r="F35" s="376"/>
      <c r="G35" s="387"/>
      <c r="H35" s="387"/>
      <c r="I35" s="387"/>
      <c r="J35" s="387"/>
      <c r="K35" s="387"/>
      <c r="L35" s="387"/>
      <c r="M35" s="387"/>
      <c r="N35" s="387"/>
      <c r="O35" s="387"/>
      <c r="P35" s="387"/>
      <c r="Q35" s="382"/>
      <c r="R35" s="7"/>
      <c r="S35" s="376"/>
      <c r="T35" s="387"/>
      <c r="U35" s="387"/>
      <c r="V35" s="387"/>
      <c r="W35" s="387"/>
      <c r="X35" s="387"/>
      <c r="Y35" s="387"/>
      <c r="Z35" s="387"/>
      <c r="AA35" s="387"/>
      <c r="AB35" s="387"/>
      <c r="AC35" s="387"/>
      <c r="AD35" s="382"/>
      <c r="AE35" s="7"/>
      <c r="AF35" s="376"/>
      <c r="AG35" s="387"/>
      <c r="AH35" s="387"/>
      <c r="AI35" s="387"/>
      <c r="AJ35" s="387"/>
      <c r="AK35" s="387"/>
      <c r="AL35" s="387"/>
      <c r="AM35" s="387"/>
      <c r="AN35" s="387"/>
      <c r="AO35" s="387"/>
      <c r="AP35" s="387"/>
      <c r="AQ35" s="382"/>
      <c r="AR35" s="7"/>
      <c r="AS35" s="376"/>
      <c r="AT35" s="387"/>
      <c r="AU35" s="387"/>
      <c r="AV35" s="387"/>
      <c r="AW35" s="387"/>
      <c r="AX35" s="387"/>
      <c r="AY35" s="387"/>
      <c r="AZ35" s="387"/>
      <c r="BA35" s="387"/>
      <c r="BB35" s="387"/>
      <c r="BC35" s="387"/>
      <c r="BD35" s="382"/>
    </row>
    <row r="36" spans="1:56" ht="23" x14ac:dyDescent="0.35">
      <c r="B36" s="57"/>
      <c r="C36" s="37"/>
      <c r="E36" s="46" t="s">
        <v>200</v>
      </c>
      <c r="F36" s="325"/>
      <c r="G36" s="326"/>
      <c r="H36" s="326"/>
      <c r="I36" s="326"/>
      <c r="J36" s="326"/>
      <c r="K36" s="326"/>
      <c r="L36" s="326"/>
      <c r="M36" s="326"/>
      <c r="N36" s="326"/>
      <c r="O36" s="326"/>
      <c r="P36" s="326"/>
      <c r="Q36" s="9"/>
      <c r="R36" s="7"/>
      <c r="S36" s="325"/>
      <c r="T36" s="326"/>
      <c r="U36" s="326"/>
      <c r="V36" s="326"/>
      <c r="W36" s="326"/>
      <c r="X36" s="326"/>
      <c r="Y36" s="326"/>
      <c r="Z36" s="326"/>
      <c r="AA36" s="326"/>
      <c r="AB36" s="326"/>
      <c r="AC36" s="326"/>
      <c r="AD36" s="9"/>
      <c r="AE36" s="7"/>
      <c r="AF36" s="325"/>
      <c r="AG36" s="326"/>
      <c r="AH36" s="326"/>
      <c r="AI36" s="326"/>
      <c r="AJ36" s="326"/>
      <c r="AK36" s="326"/>
      <c r="AL36" s="326"/>
      <c r="AM36" s="326"/>
      <c r="AN36" s="326"/>
      <c r="AO36" s="326"/>
      <c r="AP36" s="326"/>
      <c r="AQ36" s="9"/>
      <c r="AR36" s="7"/>
      <c r="AS36" s="325"/>
      <c r="AT36" s="326"/>
      <c r="AU36" s="326"/>
      <c r="AV36" s="326"/>
      <c r="AW36" s="326"/>
      <c r="AX36" s="326"/>
      <c r="AY36" s="326"/>
      <c r="AZ36" s="326"/>
      <c r="BA36" s="326"/>
      <c r="BB36" s="326"/>
      <c r="BC36" s="326"/>
      <c r="BD36" s="9"/>
    </row>
    <row r="37" spans="1:56" ht="23" x14ac:dyDescent="0.35">
      <c r="B37" s="57"/>
      <c r="C37" s="37"/>
      <c r="E37" s="262" t="s">
        <v>202</v>
      </c>
      <c r="F37" s="375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380"/>
      <c r="R37" s="7"/>
      <c r="S37" s="375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380"/>
      <c r="AE37" s="7"/>
      <c r="AF37" s="375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380"/>
      <c r="AR37" s="7"/>
      <c r="AS37" s="375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380"/>
    </row>
    <row r="38" spans="1:56" ht="23" x14ac:dyDescent="0.35">
      <c r="A38" s="37" t="s">
        <v>38</v>
      </c>
      <c r="B38" s="37" t="s">
        <v>175</v>
      </c>
      <c r="C38" s="37">
        <v>20</v>
      </c>
      <c r="E38" s="47" t="s">
        <v>308</v>
      </c>
      <c r="F38" s="374"/>
      <c r="G38" s="39"/>
      <c r="H38" s="39"/>
      <c r="I38" s="39"/>
      <c r="J38" s="39"/>
      <c r="K38" s="39"/>
      <c r="L38" s="39"/>
      <c r="M38" s="39"/>
      <c r="N38" s="39"/>
      <c r="O38" s="39"/>
      <c r="P38" s="39"/>
      <c r="Q38" s="381"/>
      <c r="R38" s="7"/>
      <c r="S38" s="390"/>
      <c r="T38" s="391"/>
      <c r="U38" s="391"/>
      <c r="V38" s="391"/>
      <c r="W38" s="391"/>
      <c r="X38" s="391"/>
      <c r="Y38" s="391"/>
      <c r="Z38" s="391"/>
      <c r="AA38" s="391"/>
      <c r="AB38" s="391"/>
      <c r="AC38" s="391"/>
      <c r="AD38" s="392"/>
      <c r="AE38" s="7"/>
      <c r="AF38" s="374"/>
      <c r="AG38" s="39"/>
      <c r="AH38" s="39"/>
      <c r="AI38" s="39"/>
      <c r="AJ38" s="39"/>
      <c r="AK38" s="39"/>
      <c r="AL38" s="39"/>
      <c r="AM38" s="39"/>
      <c r="AN38" s="39"/>
      <c r="AO38" s="39"/>
      <c r="AP38" s="39"/>
      <c r="AQ38" s="381"/>
      <c r="AR38" s="7"/>
      <c r="AS38" s="374"/>
      <c r="AT38" s="39"/>
      <c r="AU38" s="39"/>
      <c r="AV38" s="39"/>
      <c r="AW38" s="39"/>
      <c r="AX38" s="39"/>
      <c r="AY38" s="39"/>
      <c r="AZ38" s="39"/>
      <c r="BA38" s="39"/>
      <c r="BB38" s="39"/>
      <c r="BC38" s="39"/>
      <c r="BD38" s="381"/>
    </row>
    <row r="39" spans="1:56" ht="23" x14ac:dyDescent="0.35">
      <c r="B39" s="58"/>
      <c r="C39" s="37"/>
      <c r="E39" s="71" t="s">
        <v>370</v>
      </c>
      <c r="F39" s="375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380"/>
      <c r="R39" s="7"/>
      <c r="S39" s="375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380"/>
      <c r="AE39" s="7"/>
      <c r="AF39" s="375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380"/>
      <c r="AR39" s="7"/>
      <c r="AS39" s="375"/>
      <c r="AT39" s="19"/>
      <c r="AU39" s="19"/>
      <c r="AV39" s="19"/>
      <c r="AW39" s="19"/>
      <c r="AX39" s="19"/>
      <c r="AY39" s="19"/>
      <c r="AZ39" s="19"/>
      <c r="BA39" s="19"/>
      <c r="BB39" s="19"/>
      <c r="BC39" s="19"/>
      <c r="BD39" s="380"/>
    </row>
    <row r="40" spans="1:56" ht="23" x14ac:dyDescent="0.35">
      <c r="A40" s="37" t="s">
        <v>38</v>
      </c>
      <c r="B40" s="37" t="s">
        <v>176</v>
      </c>
      <c r="C40" s="37">
        <v>21</v>
      </c>
      <c r="E40" s="72" t="s">
        <v>206</v>
      </c>
      <c r="F40" s="390"/>
      <c r="G40" s="391"/>
      <c r="H40" s="391"/>
      <c r="I40" s="391"/>
      <c r="J40" s="391"/>
      <c r="K40" s="391"/>
      <c r="L40" s="391"/>
      <c r="M40" s="391"/>
      <c r="N40" s="391"/>
      <c r="O40" s="391"/>
      <c r="P40" s="391"/>
      <c r="Q40" s="392"/>
      <c r="R40" s="7"/>
      <c r="S40" s="390"/>
      <c r="T40" s="391"/>
      <c r="U40" s="391"/>
      <c r="V40" s="391"/>
      <c r="W40" s="391"/>
      <c r="X40" s="391"/>
      <c r="Y40" s="391"/>
      <c r="Z40" s="391"/>
      <c r="AA40" s="391"/>
      <c r="AB40" s="391"/>
      <c r="AC40" s="391"/>
      <c r="AD40" s="392"/>
      <c r="AE40" s="7"/>
      <c r="AF40" s="390"/>
      <c r="AG40" s="391"/>
      <c r="AH40" s="391"/>
      <c r="AI40" s="391"/>
      <c r="AJ40" s="391"/>
      <c r="AK40" s="391"/>
      <c r="AL40" s="391"/>
      <c r="AM40" s="391"/>
      <c r="AN40" s="391"/>
      <c r="AO40" s="391"/>
      <c r="AP40" s="391"/>
      <c r="AQ40" s="392"/>
      <c r="AR40" s="7"/>
      <c r="AS40" s="390"/>
      <c r="AT40" s="391"/>
      <c r="AU40" s="391"/>
      <c r="AV40" s="391"/>
      <c r="AW40" s="391"/>
      <c r="AX40" s="391"/>
      <c r="AY40" s="391"/>
      <c r="AZ40" s="391"/>
      <c r="BA40" s="391"/>
      <c r="BB40" s="391"/>
      <c r="BC40" s="391"/>
      <c r="BD40" s="392"/>
    </row>
    <row r="41" spans="1:56" ht="23" x14ac:dyDescent="0.35">
      <c r="A41" s="37" t="s">
        <v>38</v>
      </c>
      <c r="B41" s="37" t="s">
        <v>177</v>
      </c>
      <c r="C41" s="37">
        <v>22</v>
      </c>
      <c r="E41" s="72" t="s">
        <v>207</v>
      </c>
      <c r="F41" s="390"/>
      <c r="G41" s="391"/>
      <c r="H41" s="391"/>
      <c r="I41" s="391"/>
      <c r="J41" s="391"/>
      <c r="K41" s="391"/>
      <c r="L41" s="391"/>
      <c r="M41" s="391"/>
      <c r="N41" s="391"/>
      <c r="O41" s="391"/>
      <c r="P41" s="391"/>
      <c r="Q41" s="392"/>
      <c r="R41" s="7"/>
      <c r="S41" s="390"/>
      <c r="T41" s="391"/>
      <c r="U41" s="391"/>
      <c r="V41" s="391"/>
      <c r="W41" s="391"/>
      <c r="X41" s="391"/>
      <c r="Y41" s="391"/>
      <c r="Z41" s="391"/>
      <c r="AA41" s="391"/>
      <c r="AB41" s="391"/>
      <c r="AC41" s="391"/>
      <c r="AD41" s="392"/>
      <c r="AE41" s="7"/>
      <c r="AF41" s="390"/>
      <c r="AG41" s="391"/>
      <c r="AH41" s="391"/>
      <c r="AI41" s="391"/>
      <c r="AJ41" s="391"/>
      <c r="AK41" s="391"/>
      <c r="AL41" s="391"/>
      <c r="AM41" s="391"/>
      <c r="AN41" s="391"/>
      <c r="AO41" s="391"/>
      <c r="AP41" s="391"/>
      <c r="AQ41" s="392"/>
      <c r="AR41" s="7"/>
      <c r="AS41" s="390"/>
      <c r="AT41" s="391"/>
      <c r="AU41" s="391"/>
      <c r="AV41" s="391"/>
      <c r="AW41" s="391"/>
      <c r="AX41" s="391"/>
      <c r="AY41" s="391"/>
      <c r="AZ41" s="391"/>
      <c r="BA41" s="391"/>
      <c r="BB41" s="391"/>
      <c r="BC41" s="391"/>
      <c r="BD41" s="392"/>
    </row>
    <row r="42" spans="1:56" ht="23" x14ac:dyDescent="0.35">
      <c r="A42" s="37" t="s">
        <v>38</v>
      </c>
      <c r="B42" s="37" t="s">
        <v>178</v>
      </c>
      <c r="C42" s="37">
        <v>23</v>
      </c>
      <c r="E42" s="72" t="s">
        <v>208</v>
      </c>
      <c r="F42" s="390"/>
      <c r="G42" s="391"/>
      <c r="H42" s="391"/>
      <c r="I42" s="391"/>
      <c r="J42" s="391"/>
      <c r="K42" s="391"/>
      <c r="L42" s="391"/>
      <c r="M42" s="391"/>
      <c r="N42" s="391"/>
      <c r="O42" s="391"/>
      <c r="P42" s="391"/>
      <c r="Q42" s="392"/>
      <c r="R42" s="7"/>
      <c r="S42" s="390"/>
      <c r="T42" s="391"/>
      <c r="U42" s="391"/>
      <c r="V42" s="391"/>
      <c r="W42" s="391"/>
      <c r="X42" s="391"/>
      <c r="Y42" s="391"/>
      <c r="Z42" s="391"/>
      <c r="AA42" s="391"/>
      <c r="AB42" s="391"/>
      <c r="AC42" s="391"/>
      <c r="AD42" s="392"/>
      <c r="AE42" s="7"/>
      <c r="AF42" s="390"/>
      <c r="AG42" s="391"/>
      <c r="AH42" s="391"/>
      <c r="AI42" s="391"/>
      <c r="AJ42" s="391"/>
      <c r="AK42" s="391"/>
      <c r="AL42" s="391"/>
      <c r="AM42" s="391"/>
      <c r="AN42" s="391"/>
      <c r="AO42" s="391"/>
      <c r="AP42" s="391"/>
      <c r="AQ42" s="392"/>
      <c r="AR42" s="7"/>
      <c r="AS42" s="390"/>
      <c r="AT42" s="391"/>
      <c r="AU42" s="391"/>
      <c r="AV42" s="391"/>
      <c r="AW42" s="391"/>
      <c r="AX42" s="391"/>
      <c r="AY42" s="391"/>
      <c r="AZ42" s="391"/>
      <c r="BA42" s="391"/>
      <c r="BB42" s="391"/>
      <c r="BC42" s="391"/>
      <c r="BD42" s="392"/>
    </row>
    <row r="43" spans="1:56" ht="23" x14ac:dyDescent="0.35">
      <c r="A43" s="37" t="s">
        <v>38</v>
      </c>
      <c r="B43" s="37" t="s">
        <v>179</v>
      </c>
      <c r="C43" s="37">
        <v>24</v>
      </c>
      <c r="E43" s="72" t="s">
        <v>209</v>
      </c>
      <c r="F43" s="390"/>
      <c r="G43" s="391"/>
      <c r="H43" s="391"/>
      <c r="I43" s="391"/>
      <c r="J43" s="391"/>
      <c r="K43" s="391"/>
      <c r="L43" s="391"/>
      <c r="M43" s="391"/>
      <c r="N43" s="391"/>
      <c r="O43" s="391"/>
      <c r="P43" s="391"/>
      <c r="Q43" s="392"/>
      <c r="R43" s="7"/>
      <c r="S43" s="390"/>
      <c r="T43" s="391"/>
      <c r="U43" s="391"/>
      <c r="V43" s="391"/>
      <c r="W43" s="391"/>
      <c r="X43" s="391"/>
      <c r="Y43" s="391"/>
      <c r="Z43" s="391"/>
      <c r="AA43" s="391"/>
      <c r="AB43" s="391"/>
      <c r="AC43" s="391"/>
      <c r="AD43" s="392"/>
      <c r="AE43" s="7"/>
      <c r="AF43" s="390"/>
      <c r="AG43" s="391"/>
      <c r="AH43" s="391"/>
      <c r="AI43" s="391"/>
      <c r="AJ43" s="391"/>
      <c r="AK43" s="391"/>
      <c r="AL43" s="391"/>
      <c r="AM43" s="391"/>
      <c r="AN43" s="391"/>
      <c r="AO43" s="391"/>
      <c r="AP43" s="391"/>
      <c r="AQ43" s="392"/>
      <c r="AR43" s="7"/>
      <c r="AS43" s="390"/>
      <c r="AT43" s="391"/>
      <c r="AU43" s="391"/>
      <c r="AV43" s="391"/>
      <c r="AW43" s="391"/>
      <c r="AX43" s="391"/>
      <c r="AY43" s="391"/>
      <c r="AZ43" s="391"/>
      <c r="BA43" s="391"/>
      <c r="BB43" s="391"/>
      <c r="BC43" s="391"/>
      <c r="BD43" s="392"/>
    </row>
    <row r="44" spans="1:56" ht="23" x14ac:dyDescent="0.35">
      <c r="A44" s="37" t="s">
        <v>38</v>
      </c>
      <c r="B44" s="37" t="s">
        <v>180</v>
      </c>
      <c r="C44" s="37">
        <v>25</v>
      </c>
      <c r="E44" s="72" t="s">
        <v>210</v>
      </c>
      <c r="F44" s="390"/>
      <c r="G44" s="391"/>
      <c r="H44" s="391"/>
      <c r="I44" s="391"/>
      <c r="J44" s="391"/>
      <c r="K44" s="391"/>
      <c r="L44" s="391"/>
      <c r="M44" s="391"/>
      <c r="N44" s="391"/>
      <c r="O44" s="391"/>
      <c r="P44" s="391"/>
      <c r="Q44" s="392"/>
      <c r="R44" s="7"/>
      <c r="S44" s="390"/>
      <c r="T44" s="391"/>
      <c r="U44" s="391"/>
      <c r="V44" s="391"/>
      <c r="W44" s="391"/>
      <c r="X44" s="391"/>
      <c r="Y44" s="391"/>
      <c r="Z44" s="391"/>
      <c r="AA44" s="391"/>
      <c r="AB44" s="391"/>
      <c r="AC44" s="391"/>
      <c r="AD44" s="392"/>
      <c r="AE44" s="7"/>
      <c r="AF44" s="390"/>
      <c r="AG44" s="391"/>
      <c r="AH44" s="391"/>
      <c r="AI44" s="391"/>
      <c r="AJ44" s="391"/>
      <c r="AK44" s="391"/>
      <c r="AL44" s="391"/>
      <c r="AM44" s="391"/>
      <c r="AN44" s="391"/>
      <c r="AO44" s="391"/>
      <c r="AP44" s="391"/>
      <c r="AQ44" s="392"/>
      <c r="AR44" s="7"/>
      <c r="AS44" s="390"/>
      <c r="AT44" s="391"/>
      <c r="AU44" s="391"/>
      <c r="AV44" s="391"/>
      <c r="AW44" s="391"/>
      <c r="AX44" s="391"/>
      <c r="AY44" s="391"/>
      <c r="AZ44" s="391"/>
      <c r="BA44" s="391"/>
      <c r="BB44" s="391"/>
      <c r="BC44" s="391"/>
      <c r="BD44" s="392"/>
    </row>
    <row r="45" spans="1:56" ht="23" x14ac:dyDescent="0.35">
      <c r="A45" s="37" t="s">
        <v>38</v>
      </c>
      <c r="B45" s="37" t="s">
        <v>181</v>
      </c>
      <c r="C45" s="37">
        <v>26</v>
      </c>
      <c r="E45" s="72" t="s">
        <v>211</v>
      </c>
      <c r="F45" s="390"/>
      <c r="G45" s="391"/>
      <c r="H45" s="391"/>
      <c r="I45" s="391"/>
      <c r="J45" s="391"/>
      <c r="K45" s="391"/>
      <c r="L45" s="391"/>
      <c r="M45" s="391"/>
      <c r="N45" s="391"/>
      <c r="O45" s="391"/>
      <c r="P45" s="391"/>
      <c r="Q45" s="392"/>
      <c r="R45" s="7"/>
      <c r="S45" s="390"/>
      <c r="T45" s="391"/>
      <c r="U45" s="391"/>
      <c r="V45" s="391"/>
      <c r="W45" s="391"/>
      <c r="X45" s="391"/>
      <c r="Y45" s="391"/>
      <c r="Z45" s="391"/>
      <c r="AA45" s="391"/>
      <c r="AB45" s="391"/>
      <c r="AC45" s="391"/>
      <c r="AD45" s="392"/>
      <c r="AE45" s="7"/>
      <c r="AF45" s="390"/>
      <c r="AG45" s="391"/>
      <c r="AH45" s="391"/>
      <c r="AI45" s="391"/>
      <c r="AJ45" s="391"/>
      <c r="AK45" s="391"/>
      <c r="AL45" s="391"/>
      <c r="AM45" s="391"/>
      <c r="AN45" s="391"/>
      <c r="AO45" s="391"/>
      <c r="AP45" s="391"/>
      <c r="AQ45" s="392"/>
      <c r="AR45" s="7"/>
      <c r="AS45" s="390"/>
      <c r="AT45" s="391"/>
      <c r="AU45" s="391"/>
      <c r="AV45" s="391"/>
      <c r="AW45" s="391"/>
      <c r="AX45" s="391"/>
      <c r="AY45" s="391"/>
      <c r="AZ45" s="391"/>
      <c r="BA45" s="391"/>
      <c r="BB45" s="391"/>
      <c r="BC45" s="391"/>
      <c r="BD45" s="392"/>
    </row>
    <row r="46" spans="1:56" ht="23" x14ac:dyDescent="0.35">
      <c r="A46" s="37" t="s">
        <v>38</v>
      </c>
      <c r="B46" s="37" t="s">
        <v>182</v>
      </c>
      <c r="C46" s="37">
        <v>27</v>
      </c>
      <c r="E46" s="72" t="s">
        <v>212</v>
      </c>
      <c r="F46" s="390"/>
      <c r="G46" s="391"/>
      <c r="H46" s="391"/>
      <c r="I46" s="391"/>
      <c r="J46" s="391"/>
      <c r="K46" s="391"/>
      <c r="L46" s="391"/>
      <c r="M46" s="391"/>
      <c r="N46" s="391"/>
      <c r="O46" s="391"/>
      <c r="P46" s="391"/>
      <c r="Q46" s="392"/>
      <c r="R46" s="7"/>
      <c r="S46" s="390"/>
      <c r="T46" s="391"/>
      <c r="U46" s="391"/>
      <c r="V46" s="391"/>
      <c r="W46" s="391"/>
      <c r="X46" s="391"/>
      <c r="Y46" s="391"/>
      <c r="Z46" s="391"/>
      <c r="AA46" s="391"/>
      <c r="AB46" s="391"/>
      <c r="AC46" s="391"/>
      <c r="AD46" s="392"/>
      <c r="AE46" s="7"/>
      <c r="AF46" s="390"/>
      <c r="AG46" s="391"/>
      <c r="AH46" s="391"/>
      <c r="AI46" s="391"/>
      <c r="AJ46" s="391"/>
      <c r="AK46" s="391"/>
      <c r="AL46" s="391"/>
      <c r="AM46" s="391"/>
      <c r="AN46" s="391"/>
      <c r="AO46" s="391"/>
      <c r="AP46" s="391"/>
      <c r="AQ46" s="392"/>
      <c r="AR46" s="7"/>
      <c r="AS46" s="390"/>
      <c r="AT46" s="391"/>
      <c r="AU46" s="391"/>
      <c r="AV46" s="391"/>
      <c r="AW46" s="391"/>
      <c r="AX46" s="391"/>
      <c r="AY46" s="391"/>
      <c r="AZ46" s="391"/>
      <c r="BA46" s="391"/>
      <c r="BB46" s="391"/>
      <c r="BC46" s="391"/>
      <c r="BD46" s="392"/>
    </row>
    <row r="47" spans="1:56" ht="23" x14ac:dyDescent="0.35">
      <c r="A47" s="37" t="s">
        <v>38</v>
      </c>
      <c r="B47" s="37" t="s">
        <v>183</v>
      </c>
      <c r="C47" s="37">
        <v>28</v>
      </c>
      <c r="E47" s="47" t="s">
        <v>213</v>
      </c>
      <c r="F47" s="374"/>
      <c r="G47" s="39"/>
      <c r="H47" s="39"/>
      <c r="I47" s="39"/>
      <c r="J47" s="39"/>
      <c r="K47" s="39"/>
      <c r="L47" s="39"/>
      <c r="M47" s="39"/>
      <c r="N47" s="39"/>
      <c r="O47" s="39"/>
      <c r="P47" s="39"/>
      <c r="Q47" s="381"/>
      <c r="R47" s="7"/>
      <c r="S47" s="374"/>
      <c r="T47" s="39"/>
      <c r="U47" s="39"/>
      <c r="V47" s="39"/>
      <c r="W47" s="39"/>
      <c r="X47" s="39"/>
      <c r="Y47" s="39"/>
      <c r="Z47" s="39"/>
      <c r="AA47" s="39"/>
      <c r="AB47" s="39"/>
      <c r="AC47" s="39"/>
      <c r="AD47" s="381"/>
      <c r="AE47" s="7"/>
      <c r="AF47" s="374"/>
      <c r="AG47" s="39"/>
      <c r="AH47" s="39"/>
      <c r="AI47" s="39"/>
      <c r="AJ47" s="39"/>
      <c r="AK47" s="39"/>
      <c r="AL47" s="39"/>
      <c r="AM47" s="39"/>
      <c r="AN47" s="39"/>
      <c r="AO47" s="39"/>
      <c r="AP47" s="39"/>
      <c r="AQ47" s="381"/>
      <c r="AR47" s="7"/>
      <c r="AS47" s="374"/>
      <c r="AT47" s="39"/>
      <c r="AU47" s="39"/>
      <c r="AV47" s="39"/>
      <c r="AW47" s="39"/>
      <c r="AX47" s="39"/>
      <c r="AY47" s="39"/>
      <c r="AZ47" s="39"/>
      <c r="BA47" s="39"/>
      <c r="BB47" s="39"/>
      <c r="BC47" s="39"/>
      <c r="BD47" s="381"/>
    </row>
    <row r="48" spans="1:56" ht="23" x14ac:dyDescent="0.35">
      <c r="A48" s="37" t="s">
        <v>38</v>
      </c>
      <c r="B48" s="37" t="s">
        <v>184</v>
      </c>
      <c r="C48" s="37">
        <v>29</v>
      </c>
      <c r="E48" s="267" t="s">
        <v>214</v>
      </c>
      <c r="F48" s="374"/>
      <c r="G48" s="39"/>
      <c r="H48" s="39"/>
      <c r="I48" s="39"/>
      <c r="J48" s="39"/>
      <c r="K48" s="39"/>
      <c r="L48" s="39"/>
      <c r="M48" s="39"/>
      <c r="N48" s="39"/>
      <c r="O48" s="39"/>
      <c r="P48" s="39"/>
      <c r="Q48" s="381"/>
      <c r="R48" s="7"/>
      <c r="S48" s="390"/>
      <c r="T48" s="391"/>
      <c r="U48" s="391"/>
      <c r="V48" s="391"/>
      <c r="W48" s="391"/>
      <c r="X48" s="391"/>
      <c r="Y48" s="391"/>
      <c r="Z48" s="391"/>
      <c r="AA48" s="391"/>
      <c r="AB48" s="391"/>
      <c r="AC48" s="391"/>
      <c r="AD48" s="392"/>
      <c r="AE48" s="7"/>
      <c r="AF48" s="374"/>
      <c r="AG48" s="39"/>
      <c r="AH48" s="39"/>
      <c r="AI48" s="39"/>
      <c r="AJ48" s="39"/>
      <c r="AK48" s="39"/>
      <c r="AL48" s="39"/>
      <c r="AM48" s="39"/>
      <c r="AN48" s="39"/>
      <c r="AO48" s="39"/>
      <c r="AP48" s="39"/>
      <c r="AQ48" s="381"/>
      <c r="AR48" s="7"/>
      <c r="AS48" s="374"/>
      <c r="AT48" s="39"/>
      <c r="AU48" s="39"/>
      <c r="AV48" s="39"/>
      <c r="AW48" s="39"/>
      <c r="AX48" s="39"/>
      <c r="AY48" s="39"/>
      <c r="AZ48" s="39"/>
      <c r="BA48" s="39"/>
      <c r="BB48" s="39"/>
      <c r="BC48" s="39"/>
      <c r="BD48" s="381"/>
    </row>
    <row r="49" spans="1:56" ht="23" x14ac:dyDescent="0.35">
      <c r="A49" s="37" t="s">
        <v>38</v>
      </c>
      <c r="B49" s="37" t="s">
        <v>185</v>
      </c>
      <c r="C49" s="37">
        <v>30</v>
      </c>
      <c r="E49" s="267" t="s">
        <v>215</v>
      </c>
      <c r="F49" s="374"/>
      <c r="G49" s="39"/>
      <c r="H49" s="39"/>
      <c r="I49" s="39"/>
      <c r="J49" s="39"/>
      <c r="K49" s="39"/>
      <c r="L49" s="39"/>
      <c r="M49" s="39"/>
      <c r="N49" s="39"/>
      <c r="O49" s="39"/>
      <c r="P49" s="39"/>
      <c r="Q49" s="381"/>
      <c r="R49" s="7"/>
      <c r="S49" s="374"/>
      <c r="T49" s="39"/>
      <c r="U49" s="39"/>
      <c r="V49" s="39"/>
      <c r="W49" s="39"/>
      <c r="X49" s="39"/>
      <c r="Y49" s="39"/>
      <c r="Z49" s="39"/>
      <c r="AA49" s="39"/>
      <c r="AB49" s="39"/>
      <c r="AC49" s="39"/>
      <c r="AD49" s="381"/>
      <c r="AE49" s="7"/>
      <c r="AF49" s="374"/>
      <c r="AG49" s="39"/>
      <c r="AH49" s="39"/>
      <c r="AI49" s="39"/>
      <c r="AJ49" s="39"/>
      <c r="AK49" s="39"/>
      <c r="AL49" s="39"/>
      <c r="AM49" s="39"/>
      <c r="AN49" s="39"/>
      <c r="AO49" s="39"/>
      <c r="AP49" s="39"/>
      <c r="AQ49" s="381"/>
      <c r="AR49" s="7"/>
      <c r="AS49" s="374"/>
      <c r="AT49" s="39"/>
      <c r="AU49" s="39"/>
      <c r="AV49" s="39"/>
      <c r="AW49" s="39"/>
      <c r="AX49" s="39"/>
      <c r="AY49" s="39"/>
      <c r="AZ49" s="39"/>
      <c r="BA49" s="39"/>
      <c r="BB49" s="39"/>
      <c r="BC49" s="39"/>
      <c r="BD49" s="381"/>
    </row>
    <row r="50" spans="1:56" ht="23" x14ac:dyDescent="0.35">
      <c r="B50" s="37"/>
      <c r="C50" s="37"/>
      <c r="E50" s="46" t="s">
        <v>217</v>
      </c>
      <c r="F50" s="327"/>
      <c r="G50" s="326"/>
      <c r="H50" s="326"/>
      <c r="I50" s="326"/>
      <c r="J50" s="326"/>
      <c r="K50" s="326"/>
      <c r="L50" s="326"/>
      <c r="M50" s="326"/>
      <c r="N50" s="326"/>
      <c r="O50" s="326"/>
      <c r="P50" s="326"/>
      <c r="Q50" s="9"/>
      <c r="R50" s="7"/>
      <c r="S50" s="327"/>
      <c r="T50" s="326"/>
      <c r="U50" s="326"/>
      <c r="V50" s="326"/>
      <c r="W50" s="326"/>
      <c r="X50" s="326"/>
      <c r="Y50" s="326"/>
      <c r="Z50" s="326"/>
      <c r="AA50" s="326"/>
      <c r="AB50" s="326"/>
      <c r="AC50" s="326"/>
      <c r="AD50" s="9"/>
      <c r="AE50" s="7"/>
      <c r="AF50" s="327"/>
      <c r="AG50" s="326"/>
      <c r="AH50" s="326"/>
      <c r="AI50" s="326"/>
      <c r="AJ50" s="326"/>
      <c r="AK50" s="326"/>
      <c r="AL50" s="326"/>
      <c r="AM50" s="326"/>
      <c r="AN50" s="326"/>
      <c r="AO50" s="326"/>
      <c r="AP50" s="326"/>
      <c r="AQ50" s="9"/>
      <c r="AR50" s="7"/>
      <c r="AS50" s="327"/>
      <c r="AT50" s="326"/>
      <c r="AU50" s="326"/>
      <c r="AV50" s="326"/>
      <c r="AW50" s="326"/>
      <c r="AX50" s="326"/>
      <c r="AY50" s="326"/>
      <c r="AZ50" s="326"/>
      <c r="BA50" s="326"/>
      <c r="BB50" s="326"/>
      <c r="BC50" s="326"/>
      <c r="BD50" s="9"/>
    </row>
    <row r="51" spans="1:56" ht="23" x14ac:dyDescent="0.35">
      <c r="A51" s="37" t="s">
        <v>38</v>
      </c>
      <c r="B51" s="37" t="s">
        <v>186</v>
      </c>
      <c r="C51" s="37">
        <v>31</v>
      </c>
      <c r="E51" s="69" t="s">
        <v>218</v>
      </c>
      <c r="F51" s="42"/>
      <c r="G51" s="39"/>
      <c r="H51" s="39"/>
      <c r="I51" s="39"/>
      <c r="J51" s="39"/>
      <c r="K51" s="39"/>
      <c r="L51" s="39"/>
      <c r="M51" s="39"/>
      <c r="N51" s="39"/>
      <c r="O51" s="39"/>
      <c r="P51" s="39"/>
      <c r="Q51" s="381"/>
      <c r="R51" s="7"/>
      <c r="S51" s="393"/>
      <c r="T51" s="391"/>
      <c r="U51" s="391"/>
      <c r="V51" s="391"/>
      <c r="W51" s="391"/>
      <c r="X51" s="391"/>
      <c r="Y51" s="391"/>
      <c r="Z51" s="391"/>
      <c r="AA51" s="391"/>
      <c r="AB51" s="391"/>
      <c r="AC51" s="391"/>
      <c r="AD51" s="392"/>
      <c r="AE51" s="7"/>
      <c r="AF51" s="42"/>
      <c r="AG51" s="39"/>
      <c r="AH51" s="39"/>
      <c r="AI51" s="39"/>
      <c r="AJ51" s="39"/>
      <c r="AK51" s="39"/>
      <c r="AL51" s="39"/>
      <c r="AM51" s="39"/>
      <c r="AN51" s="39"/>
      <c r="AO51" s="39"/>
      <c r="AP51" s="39"/>
      <c r="AQ51" s="381"/>
      <c r="AR51" s="7"/>
      <c r="AS51" s="42"/>
      <c r="AT51" s="39"/>
      <c r="AU51" s="39"/>
      <c r="AV51" s="39"/>
      <c r="AW51" s="39"/>
      <c r="AX51" s="39"/>
      <c r="AY51" s="39"/>
      <c r="AZ51" s="39"/>
      <c r="BA51" s="39"/>
      <c r="BB51" s="39"/>
      <c r="BC51" s="39"/>
      <c r="BD51" s="381"/>
    </row>
    <row r="52" spans="1:56" ht="23" x14ac:dyDescent="0.35">
      <c r="A52" s="37" t="s">
        <v>38</v>
      </c>
      <c r="B52" s="37" t="s">
        <v>187</v>
      </c>
      <c r="C52" s="37">
        <v>32</v>
      </c>
      <c r="E52" s="69" t="s">
        <v>319</v>
      </c>
      <c r="F52" s="390"/>
      <c r="G52" s="391"/>
      <c r="H52" s="391"/>
      <c r="I52" s="391"/>
      <c r="J52" s="391"/>
      <c r="K52" s="391"/>
      <c r="L52" s="391"/>
      <c r="M52" s="391"/>
      <c r="N52" s="391"/>
      <c r="O52" s="391"/>
      <c r="P52" s="391"/>
      <c r="Q52" s="392"/>
      <c r="S52" s="390"/>
      <c r="T52" s="391"/>
      <c r="U52" s="391"/>
      <c r="V52" s="391"/>
      <c r="W52" s="391"/>
      <c r="X52" s="391"/>
      <c r="Y52" s="391"/>
      <c r="Z52" s="391"/>
      <c r="AA52" s="391"/>
      <c r="AB52" s="391"/>
      <c r="AC52" s="391"/>
      <c r="AD52" s="392"/>
      <c r="AF52" s="390"/>
      <c r="AG52" s="391"/>
      <c r="AH52" s="391"/>
      <c r="AI52" s="391"/>
      <c r="AJ52" s="391"/>
      <c r="AK52" s="391"/>
      <c r="AL52" s="391"/>
      <c r="AM52" s="391"/>
      <c r="AN52" s="391"/>
      <c r="AO52" s="391"/>
      <c r="AP52" s="391"/>
      <c r="AQ52" s="392"/>
      <c r="AS52" s="390"/>
      <c r="AT52" s="391"/>
      <c r="AU52" s="391"/>
      <c r="AV52" s="391"/>
      <c r="AW52" s="391"/>
      <c r="AX52" s="391"/>
      <c r="AY52" s="391"/>
      <c r="AZ52" s="391"/>
      <c r="BA52" s="391"/>
      <c r="BB52" s="391"/>
      <c r="BC52" s="391"/>
      <c r="BD52" s="392"/>
    </row>
    <row r="53" spans="1:56" ht="23" x14ac:dyDescent="0.35">
      <c r="A53" s="37" t="s">
        <v>38</v>
      </c>
      <c r="B53" s="37" t="s">
        <v>188</v>
      </c>
      <c r="C53" s="37">
        <v>33</v>
      </c>
      <c r="E53" s="69" t="s">
        <v>220</v>
      </c>
      <c r="F53" s="390"/>
      <c r="G53" s="391"/>
      <c r="H53" s="391"/>
      <c r="I53" s="391"/>
      <c r="J53" s="391"/>
      <c r="K53" s="391"/>
      <c r="L53" s="391"/>
      <c r="M53" s="391"/>
      <c r="N53" s="391"/>
      <c r="O53" s="391"/>
      <c r="P53" s="391"/>
      <c r="Q53" s="392"/>
      <c r="R53" s="7"/>
      <c r="S53" s="374"/>
      <c r="T53" s="39"/>
      <c r="U53" s="39"/>
      <c r="V53" s="39"/>
      <c r="W53" s="39"/>
      <c r="X53" s="39"/>
      <c r="Y53" s="39"/>
      <c r="Z53" s="39"/>
      <c r="AA53" s="39"/>
      <c r="AB53" s="39"/>
      <c r="AC53" s="39"/>
      <c r="AD53" s="381"/>
      <c r="AE53" s="7"/>
      <c r="AF53" s="374"/>
      <c r="AG53" s="39"/>
      <c r="AH53" s="39"/>
      <c r="AI53" s="39"/>
      <c r="AJ53" s="39"/>
      <c r="AK53" s="39"/>
      <c r="AL53" s="39"/>
      <c r="AM53" s="39"/>
      <c r="AN53" s="39"/>
      <c r="AO53" s="39"/>
      <c r="AP53" s="39"/>
      <c r="AQ53" s="381"/>
      <c r="AR53" s="7"/>
      <c r="AS53" s="390"/>
      <c r="AT53" s="391"/>
      <c r="AU53" s="391"/>
      <c r="AV53" s="391"/>
      <c r="AW53" s="391"/>
      <c r="AX53" s="391"/>
      <c r="AY53" s="391"/>
      <c r="AZ53" s="391"/>
      <c r="BA53" s="391"/>
      <c r="BB53" s="391"/>
      <c r="BC53" s="391"/>
      <c r="BD53" s="392"/>
    </row>
    <row r="54" spans="1:56" ht="23" x14ac:dyDescent="0.35">
      <c r="B54" s="37"/>
      <c r="C54" s="37"/>
      <c r="E54" s="46" t="s">
        <v>222</v>
      </c>
      <c r="F54" s="327"/>
      <c r="G54" s="326"/>
      <c r="H54" s="326"/>
      <c r="I54" s="326"/>
      <c r="J54" s="326"/>
      <c r="K54" s="326"/>
      <c r="L54" s="326"/>
      <c r="M54" s="326"/>
      <c r="N54" s="326"/>
      <c r="O54" s="326"/>
      <c r="P54" s="326"/>
      <c r="Q54" s="9"/>
      <c r="R54" s="7"/>
      <c r="S54" s="327"/>
      <c r="T54" s="326"/>
      <c r="U54" s="326"/>
      <c r="V54" s="326"/>
      <c r="W54" s="326"/>
      <c r="X54" s="326"/>
      <c r="Y54" s="326"/>
      <c r="Z54" s="326"/>
      <c r="AA54" s="326"/>
      <c r="AB54" s="326"/>
      <c r="AC54" s="326"/>
      <c r="AD54" s="9"/>
      <c r="AE54" s="7"/>
      <c r="AF54" s="327"/>
      <c r="AG54" s="326"/>
      <c r="AH54" s="326"/>
      <c r="AI54" s="326"/>
      <c r="AJ54" s="326"/>
      <c r="AK54" s="326"/>
      <c r="AL54" s="326"/>
      <c r="AM54" s="326"/>
      <c r="AN54" s="326"/>
      <c r="AO54" s="326"/>
      <c r="AP54" s="326"/>
      <c r="AQ54" s="9"/>
      <c r="AR54" s="7"/>
      <c r="AS54" s="327"/>
      <c r="AT54" s="326"/>
      <c r="AU54" s="326"/>
      <c r="AV54" s="326"/>
      <c r="AW54" s="326"/>
      <c r="AX54" s="326"/>
      <c r="AY54" s="326"/>
      <c r="AZ54" s="326"/>
      <c r="BA54" s="326"/>
      <c r="BB54" s="326"/>
      <c r="BC54" s="326"/>
      <c r="BD54" s="9"/>
    </row>
    <row r="55" spans="1:56" ht="23" x14ac:dyDescent="0.35">
      <c r="A55" s="37" t="s">
        <v>38</v>
      </c>
      <c r="B55" s="37" t="s">
        <v>189</v>
      </c>
      <c r="C55" s="37">
        <v>34</v>
      </c>
      <c r="E55" s="69" t="s">
        <v>223</v>
      </c>
      <c r="F55" s="390"/>
      <c r="G55" s="391"/>
      <c r="H55" s="391"/>
      <c r="I55" s="391"/>
      <c r="J55" s="391"/>
      <c r="K55" s="391"/>
      <c r="L55" s="391"/>
      <c r="M55" s="391"/>
      <c r="N55" s="391"/>
      <c r="O55" s="391"/>
      <c r="P55" s="391"/>
      <c r="Q55" s="392"/>
      <c r="R55" s="7"/>
      <c r="S55" s="390"/>
      <c r="T55" s="391"/>
      <c r="U55" s="391"/>
      <c r="V55" s="391"/>
      <c r="W55" s="391"/>
      <c r="X55" s="391"/>
      <c r="Y55" s="391"/>
      <c r="Z55" s="391"/>
      <c r="AA55" s="391"/>
      <c r="AB55" s="391"/>
      <c r="AC55" s="391"/>
      <c r="AD55" s="392"/>
      <c r="AE55" s="7"/>
      <c r="AF55" s="390"/>
      <c r="AG55" s="391"/>
      <c r="AH55" s="391"/>
      <c r="AI55" s="391"/>
      <c r="AJ55" s="391"/>
      <c r="AK55" s="391"/>
      <c r="AL55" s="391"/>
      <c r="AM55" s="391"/>
      <c r="AN55" s="391"/>
      <c r="AO55" s="391"/>
      <c r="AP55" s="391"/>
      <c r="AQ55" s="392"/>
      <c r="AR55" s="7"/>
      <c r="AS55" s="390"/>
      <c r="AT55" s="391"/>
      <c r="AU55" s="391"/>
      <c r="AV55" s="391"/>
      <c r="AW55" s="391"/>
      <c r="AX55" s="391"/>
      <c r="AY55" s="391"/>
      <c r="AZ55" s="391"/>
      <c r="BA55" s="391"/>
      <c r="BB55" s="391"/>
      <c r="BC55" s="391"/>
      <c r="BD55" s="392"/>
    </row>
    <row r="56" spans="1:56" ht="23" x14ac:dyDescent="0.35">
      <c r="A56" s="37" t="s">
        <v>38</v>
      </c>
      <c r="B56" s="37" t="s">
        <v>190</v>
      </c>
      <c r="C56" s="37">
        <v>35</v>
      </c>
      <c r="E56" s="69" t="s">
        <v>224</v>
      </c>
      <c r="F56" s="390"/>
      <c r="G56" s="391"/>
      <c r="H56" s="391"/>
      <c r="I56" s="391"/>
      <c r="J56" s="391"/>
      <c r="K56" s="391"/>
      <c r="L56" s="391"/>
      <c r="M56" s="391"/>
      <c r="N56" s="391"/>
      <c r="O56" s="391"/>
      <c r="P56" s="391"/>
      <c r="Q56" s="392"/>
      <c r="R56" s="7"/>
      <c r="S56" s="390"/>
      <c r="T56" s="391"/>
      <c r="U56" s="391"/>
      <c r="V56" s="391"/>
      <c r="W56" s="391"/>
      <c r="X56" s="391"/>
      <c r="Y56" s="391"/>
      <c r="Z56" s="391"/>
      <c r="AA56" s="391"/>
      <c r="AB56" s="391"/>
      <c r="AC56" s="391"/>
      <c r="AD56" s="392"/>
      <c r="AE56" s="7"/>
      <c r="AF56" s="390"/>
      <c r="AG56" s="391"/>
      <c r="AH56" s="391"/>
      <c r="AI56" s="391"/>
      <c r="AJ56" s="391"/>
      <c r="AK56" s="391"/>
      <c r="AL56" s="391"/>
      <c r="AM56" s="391"/>
      <c r="AN56" s="391"/>
      <c r="AO56" s="391"/>
      <c r="AP56" s="391"/>
      <c r="AQ56" s="392"/>
      <c r="AR56" s="7"/>
      <c r="AS56" s="390"/>
      <c r="AT56" s="391"/>
      <c r="AU56" s="391"/>
      <c r="AV56" s="391"/>
      <c r="AW56" s="391"/>
      <c r="AX56" s="391"/>
      <c r="AY56" s="391"/>
      <c r="AZ56" s="391"/>
      <c r="BA56" s="391"/>
      <c r="BB56" s="391"/>
      <c r="BC56" s="391"/>
      <c r="BD56" s="392"/>
    </row>
    <row r="57" spans="1:56" ht="23" x14ac:dyDescent="0.35">
      <c r="A57" s="37" t="s">
        <v>38</v>
      </c>
      <c r="B57" s="37" t="s">
        <v>191</v>
      </c>
      <c r="C57" s="37">
        <v>36</v>
      </c>
      <c r="E57" s="69" t="s">
        <v>225</v>
      </c>
      <c r="F57" s="390"/>
      <c r="G57" s="391"/>
      <c r="H57" s="391"/>
      <c r="I57" s="391"/>
      <c r="J57" s="391"/>
      <c r="K57" s="391"/>
      <c r="L57" s="391"/>
      <c r="M57" s="391"/>
      <c r="N57" s="391"/>
      <c r="O57" s="391"/>
      <c r="P57" s="391"/>
      <c r="Q57" s="392"/>
      <c r="R57" s="7"/>
      <c r="S57" s="374"/>
      <c r="T57" s="39"/>
      <c r="U57" s="39"/>
      <c r="V57" s="39"/>
      <c r="W57" s="39"/>
      <c r="X57" s="39"/>
      <c r="Y57" s="39"/>
      <c r="Z57" s="39"/>
      <c r="AA57" s="39"/>
      <c r="AB57" s="39"/>
      <c r="AC57" s="39"/>
      <c r="AD57" s="381"/>
      <c r="AE57" s="7"/>
      <c r="AF57" s="374"/>
      <c r="AG57" s="39"/>
      <c r="AH57" s="39"/>
      <c r="AI57" s="39"/>
      <c r="AJ57" s="39"/>
      <c r="AK57" s="39"/>
      <c r="AL57" s="39"/>
      <c r="AM57" s="39"/>
      <c r="AN57" s="39"/>
      <c r="AO57" s="39"/>
      <c r="AP57" s="39"/>
      <c r="AQ57" s="381"/>
      <c r="AR57" s="7"/>
      <c r="AS57" s="390"/>
      <c r="AT57" s="391"/>
      <c r="AU57" s="391"/>
      <c r="AV57" s="391"/>
      <c r="AW57" s="391"/>
      <c r="AX57" s="391"/>
      <c r="AY57" s="391"/>
      <c r="AZ57" s="391"/>
      <c r="BA57" s="391"/>
      <c r="BB57" s="391"/>
      <c r="BC57" s="391"/>
      <c r="BD57" s="392"/>
    </row>
    <row r="58" spans="1:56" ht="23" x14ac:dyDescent="0.35">
      <c r="A58" s="37" t="s">
        <v>38</v>
      </c>
      <c r="B58" s="37" t="s">
        <v>192</v>
      </c>
      <c r="C58" s="37">
        <v>37</v>
      </c>
      <c r="E58" s="69" t="s">
        <v>226</v>
      </c>
      <c r="F58" s="390"/>
      <c r="G58" s="391"/>
      <c r="H58" s="391"/>
      <c r="I58" s="391"/>
      <c r="J58" s="391"/>
      <c r="K58" s="391"/>
      <c r="L58" s="391"/>
      <c r="M58" s="391"/>
      <c r="N58" s="391"/>
      <c r="O58" s="391"/>
      <c r="P58" s="391"/>
      <c r="Q58" s="392"/>
      <c r="R58" s="7"/>
      <c r="S58" s="374"/>
      <c r="T58" s="39"/>
      <c r="U58" s="39"/>
      <c r="V58" s="39"/>
      <c r="W58" s="39"/>
      <c r="X58" s="39"/>
      <c r="Y58" s="39"/>
      <c r="Z58" s="39"/>
      <c r="AA58" s="39"/>
      <c r="AB58" s="39"/>
      <c r="AC58" s="39"/>
      <c r="AD58" s="381"/>
      <c r="AE58" s="7"/>
      <c r="AF58" s="374"/>
      <c r="AG58" s="39"/>
      <c r="AH58" s="39"/>
      <c r="AI58" s="39"/>
      <c r="AJ58" s="39"/>
      <c r="AK58" s="39"/>
      <c r="AL58" s="39"/>
      <c r="AM58" s="39"/>
      <c r="AN58" s="39"/>
      <c r="AO58" s="39"/>
      <c r="AP58" s="39"/>
      <c r="AQ58" s="381"/>
      <c r="AR58" s="7"/>
      <c r="AS58" s="390"/>
      <c r="AT58" s="391"/>
      <c r="AU58" s="391"/>
      <c r="AV58" s="391"/>
      <c r="AW58" s="391"/>
      <c r="AX58" s="391"/>
      <c r="AY58" s="391"/>
      <c r="AZ58" s="391"/>
      <c r="BA58" s="391"/>
      <c r="BB58" s="391"/>
      <c r="BC58" s="391"/>
      <c r="BD58" s="392"/>
    </row>
    <row r="59" spans="1:56" ht="23" x14ac:dyDescent="0.35">
      <c r="A59" s="37" t="s">
        <v>38</v>
      </c>
      <c r="B59" s="37" t="s">
        <v>193</v>
      </c>
      <c r="C59" s="37">
        <v>38</v>
      </c>
      <c r="E59" s="69" t="s">
        <v>227</v>
      </c>
      <c r="F59" s="390"/>
      <c r="G59" s="391"/>
      <c r="H59" s="391"/>
      <c r="I59" s="391"/>
      <c r="J59" s="391"/>
      <c r="K59" s="391"/>
      <c r="L59" s="391"/>
      <c r="M59" s="391"/>
      <c r="N59" s="391"/>
      <c r="O59" s="391"/>
      <c r="P59" s="391"/>
      <c r="Q59" s="392"/>
      <c r="R59" s="7"/>
      <c r="S59" s="390"/>
      <c r="T59" s="391"/>
      <c r="U59" s="391"/>
      <c r="V59" s="391"/>
      <c r="W59" s="391"/>
      <c r="X59" s="391"/>
      <c r="Y59" s="391"/>
      <c r="Z59" s="391"/>
      <c r="AA59" s="391"/>
      <c r="AB59" s="391"/>
      <c r="AC59" s="391"/>
      <c r="AD59" s="392"/>
      <c r="AE59" s="7"/>
      <c r="AF59" s="390"/>
      <c r="AG59" s="391"/>
      <c r="AH59" s="391"/>
      <c r="AI59" s="391"/>
      <c r="AJ59" s="391"/>
      <c r="AK59" s="391"/>
      <c r="AL59" s="391"/>
      <c r="AM59" s="391"/>
      <c r="AN59" s="391"/>
      <c r="AO59" s="391"/>
      <c r="AP59" s="391"/>
      <c r="AQ59" s="392"/>
      <c r="AR59" s="7"/>
      <c r="AS59" s="390"/>
      <c r="AT59" s="391"/>
      <c r="AU59" s="391"/>
      <c r="AV59" s="391"/>
      <c r="AW59" s="391"/>
      <c r="AX59" s="391"/>
      <c r="AY59" s="391"/>
      <c r="AZ59" s="391"/>
      <c r="BA59" s="391"/>
      <c r="BB59" s="391"/>
      <c r="BC59" s="391"/>
      <c r="BD59" s="392"/>
    </row>
    <row r="60" spans="1:56" ht="23" x14ac:dyDescent="0.35">
      <c r="C60" s="37"/>
      <c r="E60" s="70" t="s">
        <v>341</v>
      </c>
      <c r="F60" s="376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2"/>
      <c r="R60" s="7"/>
      <c r="S60" s="376"/>
      <c r="T60" s="387"/>
      <c r="U60" s="387"/>
      <c r="V60" s="387"/>
      <c r="W60" s="387"/>
      <c r="X60" s="387"/>
      <c r="Y60" s="387"/>
      <c r="Z60" s="387"/>
      <c r="AA60" s="387"/>
      <c r="AB60" s="387"/>
      <c r="AC60" s="387"/>
      <c r="AD60" s="382"/>
      <c r="AE60" s="7"/>
      <c r="AF60" s="376"/>
      <c r="AG60" s="387"/>
      <c r="AH60" s="387"/>
      <c r="AI60" s="387"/>
      <c r="AJ60" s="387"/>
      <c r="AK60" s="387"/>
      <c r="AL60" s="387"/>
      <c r="AM60" s="387"/>
      <c r="AN60" s="387"/>
      <c r="AO60" s="387"/>
      <c r="AP60" s="387"/>
      <c r="AQ60" s="382"/>
      <c r="AR60" s="7"/>
      <c r="AS60" s="376"/>
      <c r="AT60" s="387"/>
      <c r="AU60" s="387"/>
      <c r="AV60" s="387"/>
      <c r="AW60" s="387"/>
      <c r="AX60" s="387"/>
      <c r="AY60" s="387"/>
      <c r="AZ60" s="387"/>
      <c r="BA60" s="387"/>
      <c r="BB60" s="387"/>
      <c r="BC60" s="387"/>
      <c r="BD60" s="382"/>
    </row>
    <row r="61" spans="1:56" ht="23" x14ac:dyDescent="0.35">
      <c r="B61" s="57"/>
      <c r="C61" s="37"/>
      <c r="E61" s="46" t="s">
        <v>200</v>
      </c>
      <c r="F61" s="325"/>
      <c r="G61" s="326"/>
      <c r="H61" s="326"/>
      <c r="I61" s="326"/>
      <c r="J61" s="326"/>
      <c r="K61" s="326"/>
      <c r="L61" s="326"/>
      <c r="M61" s="326"/>
      <c r="N61" s="326"/>
      <c r="O61" s="326"/>
      <c r="P61" s="326"/>
      <c r="Q61" s="9"/>
      <c r="R61" s="7"/>
      <c r="S61" s="325"/>
      <c r="T61" s="326"/>
      <c r="U61" s="326"/>
      <c r="V61" s="326"/>
      <c r="W61" s="326"/>
      <c r="X61" s="326"/>
      <c r="Y61" s="326"/>
      <c r="Z61" s="326"/>
      <c r="AA61" s="326"/>
      <c r="AB61" s="326"/>
      <c r="AC61" s="326"/>
      <c r="AD61" s="9"/>
      <c r="AE61" s="7"/>
      <c r="AF61" s="325"/>
      <c r="AG61" s="326"/>
      <c r="AH61" s="326"/>
      <c r="AI61" s="326"/>
      <c r="AJ61" s="326"/>
      <c r="AK61" s="326"/>
      <c r="AL61" s="326"/>
      <c r="AM61" s="326"/>
      <c r="AN61" s="326"/>
      <c r="AO61" s="326"/>
      <c r="AP61" s="326"/>
      <c r="AQ61" s="9"/>
      <c r="AR61" s="7"/>
      <c r="AS61" s="325"/>
      <c r="AT61" s="326"/>
      <c r="AU61" s="326"/>
      <c r="AV61" s="326"/>
      <c r="AW61" s="326"/>
      <c r="AX61" s="326"/>
      <c r="AY61" s="326"/>
      <c r="AZ61" s="326"/>
      <c r="BA61" s="326"/>
      <c r="BB61" s="326"/>
      <c r="BC61" s="326"/>
      <c r="BD61" s="9"/>
    </row>
    <row r="62" spans="1:56" ht="23" x14ac:dyDescent="0.35">
      <c r="B62" s="57"/>
      <c r="C62" s="37"/>
      <c r="E62" s="262" t="s">
        <v>202</v>
      </c>
      <c r="F62" s="375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380"/>
      <c r="R62" s="7"/>
      <c r="S62" s="375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380"/>
      <c r="AE62" s="7"/>
      <c r="AF62" s="375"/>
      <c r="AG62" s="19"/>
      <c r="AH62" s="19"/>
      <c r="AI62" s="19"/>
      <c r="AJ62" s="19"/>
      <c r="AK62" s="19"/>
      <c r="AL62" s="19"/>
      <c r="AM62" s="19"/>
      <c r="AN62" s="19"/>
      <c r="AO62" s="19"/>
      <c r="AP62" s="19"/>
      <c r="AQ62" s="380"/>
      <c r="AR62" s="7"/>
      <c r="AS62" s="375"/>
      <c r="AT62" s="19"/>
      <c r="AU62" s="19"/>
      <c r="AV62" s="19"/>
      <c r="AW62" s="19"/>
      <c r="AX62" s="19"/>
      <c r="AY62" s="19"/>
      <c r="AZ62" s="19"/>
      <c r="BA62" s="19"/>
      <c r="BB62" s="19"/>
      <c r="BC62" s="19"/>
      <c r="BD62" s="380"/>
    </row>
    <row r="63" spans="1:56" ht="23" x14ac:dyDescent="0.35">
      <c r="A63" s="37" t="s">
        <v>40</v>
      </c>
      <c r="B63" s="37" t="s">
        <v>175</v>
      </c>
      <c r="C63" s="37">
        <v>39</v>
      </c>
      <c r="E63" s="47" t="s">
        <v>308</v>
      </c>
      <c r="F63" s="374"/>
      <c r="G63" s="39"/>
      <c r="H63" s="39"/>
      <c r="I63" s="39"/>
      <c r="J63" s="39"/>
      <c r="K63" s="39"/>
      <c r="L63" s="39"/>
      <c r="M63" s="39"/>
      <c r="N63" s="39"/>
      <c r="O63" s="39"/>
      <c r="P63" s="39"/>
      <c r="Q63" s="381"/>
      <c r="R63" s="7"/>
      <c r="S63" s="390"/>
      <c r="T63" s="391"/>
      <c r="U63" s="391"/>
      <c r="V63" s="391"/>
      <c r="W63" s="391"/>
      <c r="X63" s="391"/>
      <c r="Y63" s="391"/>
      <c r="Z63" s="391"/>
      <c r="AA63" s="391"/>
      <c r="AB63" s="391"/>
      <c r="AC63" s="391"/>
      <c r="AD63" s="392"/>
      <c r="AE63" s="7"/>
      <c r="AF63" s="374"/>
      <c r="AG63" s="39"/>
      <c r="AH63" s="39"/>
      <c r="AI63" s="39"/>
      <c r="AJ63" s="39"/>
      <c r="AK63" s="39"/>
      <c r="AL63" s="39"/>
      <c r="AM63" s="39"/>
      <c r="AN63" s="39"/>
      <c r="AO63" s="39"/>
      <c r="AP63" s="39"/>
      <c r="AQ63" s="381"/>
      <c r="AR63" s="7"/>
      <c r="AS63" s="374"/>
      <c r="AT63" s="39"/>
      <c r="AU63" s="39"/>
      <c r="AV63" s="39"/>
      <c r="AW63" s="39"/>
      <c r="AX63" s="39"/>
      <c r="AY63" s="39"/>
      <c r="AZ63" s="39"/>
      <c r="BA63" s="39"/>
      <c r="BB63" s="39"/>
      <c r="BC63" s="39"/>
      <c r="BD63" s="381"/>
    </row>
    <row r="64" spans="1:56" ht="23" x14ac:dyDescent="0.35">
      <c r="B64" s="58"/>
      <c r="C64" s="37"/>
      <c r="E64" s="71" t="s">
        <v>370</v>
      </c>
      <c r="F64" s="375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380"/>
      <c r="R64" s="7"/>
      <c r="S64" s="375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380"/>
      <c r="AE64" s="7"/>
      <c r="AF64" s="375"/>
      <c r="AG64" s="19"/>
      <c r="AH64" s="19"/>
      <c r="AI64" s="19"/>
      <c r="AJ64" s="19"/>
      <c r="AK64" s="19"/>
      <c r="AL64" s="19"/>
      <c r="AM64" s="19"/>
      <c r="AN64" s="19"/>
      <c r="AO64" s="19"/>
      <c r="AP64" s="19"/>
      <c r="AQ64" s="380"/>
      <c r="AR64" s="7"/>
      <c r="AS64" s="375"/>
      <c r="AT64" s="19"/>
      <c r="AU64" s="19"/>
      <c r="AV64" s="19"/>
      <c r="AW64" s="19"/>
      <c r="AX64" s="19"/>
      <c r="AY64" s="19"/>
      <c r="AZ64" s="19"/>
      <c r="BA64" s="19"/>
      <c r="BB64" s="19"/>
      <c r="BC64" s="19"/>
      <c r="BD64" s="380"/>
    </row>
    <row r="65" spans="1:56" ht="23" x14ac:dyDescent="0.35">
      <c r="A65" s="37" t="s">
        <v>40</v>
      </c>
      <c r="B65" s="37" t="s">
        <v>176</v>
      </c>
      <c r="C65" s="37">
        <v>40</v>
      </c>
      <c r="E65" s="72" t="s">
        <v>206</v>
      </c>
      <c r="F65" s="390"/>
      <c r="G65" s="391"/>
      <c r="H65" s="391"/>
      <c r="I65" s="391"/>
      <c r="J65" s="391"/>
      <c r="K65" s="391"/>
      <c r="L65" s="391"/>
      <c r="M65" s="391"/>
      <c r="N65" s="391"/>
      <c r="O65" s="391"/>
      <c r="P65" s="391"/>
      <c r="Q65" s="392"/>
      <c r="R65" s="7"/>
      <c r="S65" s="390"/>
      <c r="T65" s="391"/>
      <c r="U65" s="391"/>
      <c r="V65" s="391"/>
      <c r="W65" s="391"/>
      <c r="X65" s="391"/>
      <c r="Y65" s="391"/>
      <c r="Z65" s="391"/>
      <c r="AA65" s="391"/>
      <c r="AB65" s="391"/>
      <c r="AC65" s="391"/>
      <c r="AD65" s="392"/>
      <c r="AE65" s="7"/>
      <c r="AF65" s="390"/>
      <c r="AG65" s="391"/>
      <c r="AH65" s="391"/>
      <c r="AI65" s="391"/>
      <c r="AJ65" s="391"/>
      <c r="AK65" s="391"/>
      <c r="AL65" s="391"/>
      <c r="AM65" s="391"/>
      <c r="AN65" s="391"/>
      <c r="AO65" s="391"/>
      <c r="AP65" s="391"/>
      <c r="AQ65" s="392"/>
      <c r="AR65" s="7"/>
      <c r="AS65" s="390"/>
      <c r="AT65" s="391"/>
      <c r="AU65" s="391"/>
      <c r="AV65" s="391"/>
      <c r="AW65" s="391"/>
      <c r="AX65" s="391"/>
      <c r="AY65" s="391"/>
      <c r="AZ65" s="391"/>
      <c r="BA65" s="391"/>
      <c r="BB65" s="391"/>
      <c r="BC65" s="391"/>
      <c r="BD65" s="392"/>
    </row>
    <row r="66" spans="1:56" ht="23" x14ac:dyDescent="0.35">
      <c r="A66" s="37" t="s">
        <v>40</v>
      </c>
      <c r="B66" s="37" t="s">
        <v>177</v>
      </c>
      <c r="C66" s="37">
        <v>41</v>
      </c>
      <c r="E66" s="72" t="s">
        <v>207</v>
      </c>
      <c r="F66" s="390"/>
      <c r="G66" s="391"/>
      <c r="H66" s="391"/>
      <c r="I66" s="391"/>
      <c r="J66" s="391"/>
      <c r="K66" s="391"/>
      <c r="L66" s="391"/>
      <c r="M66" s="391"/>
      <c r="N66" s="391"/>
      <c r="O66" s="391"/>
      <c r="P66" s="391"/>
      <c r="Q66" s="392"/>
      <c r="R66" s="7"/>
      <c r="S66" s="390"/>
      <c r="T66" s="391"/>
      <c r="U66" s="391"/>
      <c r="V66" s="391"/>
      <c r="W66" s="391"/>
      <c r="X66" s="391"/>
      <c r="Y66" s="391"/>
      <c r="Z66" s="391"/>
      <c r="AA66" s="391"/>
      <c r="AB66" s="391"/>
      <c r="AC66" s="391"/>
      <c r="AD66" s="392"/>
      <c r="AE66" s="7"/>
      <c r="AF66" s="390"/>
      <c r="AG66" s="391"/>
      <c r="AH66" s="391"/>
      <c r="AI66" s="391"/>
      <c r="AJ66" s="391"/>
      <c r="AK66" s="391"/>
      <c r="AL66" s="391"/>
      <c r="AM66" s="391"/>
      <c r="AN66" s="391"/>
      <c r="AO66" s="391"/>
      <c r="AP66" s="391"/>
      <c r="AQ66" s="392"/>
      <c r="AR66" s="7"/>
      <c r="AS66" s="390"/>
      <c r="AT66" s="391"/>
      <c r="AU66" s="391"/>
      <c r="AV66" s="391"/>
      <c r="AW66" s="391"/>
      <c r="AX66" s="391"/>
      <c r="AY66" s="391"/>
      <c r="AZ66" s="391"/>
      <c r="BA66" s="391"/>
      <c r="BB66" s="391"/>
      <c r="BC66" s="391"/>
      <c r="BD66" s="392"/>
    </row>
    <row r="67" spans="1:56" ht="23" x14ac:dyDescent="0.35">
      <c r="A67" s="37" t="s">
        <v>40</v>
      </c>
      <c r="B67" s="37" t="s">
        <v>178</v>
      </c>
      <c r="C67" s="37">
        <v>42</v>
      </c>
      <c r="E67" s="72" t="s">
        <v>208</v>
      </c>
      <c r="F67" s="390"/>
      <c r="G67" s="391"/>
      <c r="H67" s="391"/>
      <c r="I67" s="391"/>
      <c r="J67" s="391"/>
      <c r="K67" s="391"/>
      <c r="L67" s="391"/>
      <c r="M67" s="391"/>
      <c r="N67" s="391"/>
      <c r="O67" s="391"/>
      <c r="P67" s="391"/>
      <c r="Q67" s="392"/>
      <c r="R67" s="7"/>
      <c r="S67" s="390"/>
      <c r="T67" s="391"/>
      <c r="U67" s="391"/>
      <c r="V67" s="391"/>
      <c r="W67" s="391"/>
      <c r="X67" s="391"/>
      <c r="Y67" s="391"/>
      <c r="Z67" s="391"/>
      <c r="AA67" s="391"/>
      <c r="AB67" s="391"/>
      <c r="AC67" s="391"/>
      <c r="AD67" s="392"/>
      <c r="AE67" s="7"/>
      <c r="AF67" s="390"/>
      <c r="AG67" s="391"/>
      <c r="AH67" s="391"/>
      <c r="AI67" s="391"/>
      <c r="AJ67" s="391"/>
      <c r="AK67" s="391"/>
      <c r="AL67" s="391"/>
      <c r="AM67" s="391"/>
      <c r="AN67" s="391"/>
      <c r="AO67" s="391"/>
      <c r="AP67" s="391"/>
      <c r="AQ67" s="392"/>
      <c r="AR67" s="7"/>
      <c r="AS67" s="390"/>
      <c r="AT67" s="391"/>
      <c r="AU67" s="391"/>
      <c r="AV67" s="391"/>
      <c r="AW67" s="391"/>
      <c r="AX67" s="391"/>
      <c r="AY67" s="391"/>
      <c r="AZ67" s="391"/>
      <c r="BA67" s="391"/>
      <c r="BB67" s="391"/>
      <c r="BC67" s="391"/>
      <c r="BD67" s="392"/>
    </row>
    <row r="68" spans="1:56" ht="23" x14ac:dyDescent="0.35">
      <c r="A68" s="37" t="s">
        <v>40</v>
      </c>
      <c r="B68" s="37" t="s">
        <v>179</v>
      </c>
      <c r="C68" s="37">
        <v>43</v>
      </c>
      <c r="E68" s="72" t="s">
        <v>209</v>
      </c>
      <c r="F68" s="390"/>
      <c r="G68" s="391"/>
      <c r="H68" s="391"/>
      <c r="I68" s="391"/>
      <c r="J68" s="391"/>
      <c r="K68" s="391"/>
      <c r="L68" s="391"/>
      <c r="M68" s="391"/>
      <c r="N68" s="391"/>
      <c r="O68" s="391"/>
      <c r="P68" s="391"/>
      <c r="Q68" s="392"/>
      <c r="R68" s="7"/>
      <c r="S68" s="390"/>
      <c r="T68" s="391"/>
      <c r="U68" s="391"/>
      <c r="V68" s="391"/>
      <c r="W68" s="391"/>
      <c r="X68" s="391"/>
      <c r="Y68" s="391"/>
      <c r="Z68" s="391"/>
      <c r="AA68" s="391"/>
      <c r="AB68" s="391"/>
      <c r="AC68" s="391"/>
      <c r="AD68" s="392"/>
      <c r="AE68" s="7"/>
      <c r="AF68" s="390"/>
      <c r="AG68" s="391"/>
      <c r="AH68" s="391"/>
      <c r="AI68" s="391"/>
      <c r="AJ68" s="391"/>
      <c r="AK68" s="391"/>
      <c r="AL68" s="391"/>
      <c r="AM68" s="391"/>
      <c r="AN68" s="391"/>
      <c r="AO68" s="391"/>
      <c r="AP68" s="391"/>
      <c r="AQ68" s="392"/>
      <c r="AR68" s="7"/>
      <c r="AS68" s="390"/>
      <c r="AT68" s="391"/>
      <c r="AU68" s="391"/>
      <c r="AV68" s="391"/>
      <c r="AW68" s="391"/>
      <c r="AX68" s="391"/>
      <c r="AY68" s="391"/>
      <c r="AZ68" s="391"/>
      <c r="BA68" s="391"/>
      <c r="BB68" s="391"/>
      <c r="BC68" s="391"/>
      <c r="BD68" s="392"/>
    </row>
    <row r="69" spans="1:56" ht="23" x14ac:dyDescent="0.35">
      <c r="A69" s="37" t="s">
        <v>40</v>
      </c>
      <c r="B69" s="37" t="s">
        <v>180</v>
      </c>
      <c r="C69" s="37">
        <v>44</v>
      </c>
      <c r="E69" s="72" t="s">
        <v>210</v>
      </c>
      <c r="F69" s="390"/>
      <c r="G69" s="391"/>
      <c r="H69" s="391"/>
      <c r="I69" s="391"/>
      <c r="J69" s="391"/>
      <c r="K69" s="391"/>
      <c r="L69" s="391"/>
      <c r="M69" s="391"/>
      <c r="N69" s="391"/>
      <c r="O69" s="391"/>
      <c r="P69" s="391"/>
      <c r="Q69" s="392"/>
      <c r="R69" s="7"/>
      <c r="S69" s="390"/>
      <c r="T69" s="391"/>
      <c r="U69" s="391"/>
      <c r="V69" s="391"/>
      <c r="W69" s="391"/>
      <c r="X69" s="391"/>
      <c r="Y69" s="391"/>
      <c r="Z69" s="391"/>
      <c r="AA69" s="391"/>
      <c r="AB69" s="391"/>
      <c r="AC69" s="391"/>
      <c r="AD69" s="392"/>
      <c r="AE69" s="7"/>
      <c r="AF69" s="390"/>
      <c r="AG69" s="391"/>
      <c r="AH69" s="391"/>
      <c r="AI69" s="391"/>
      <c r="AJ69" s="391"/>
      <c r="AK69" s="391"/>
      <c r="AL69" s="391"/>
      <c r="AM69" s="391"/>
      <c r="AN69" s="391"/>
      <c r="AO69" s="391"/>
      <c r="AP69" s="391"/>
      <c r="AQ69" s="392"/>
      <c r="AR69" s="7"/>
      <c r="AS69" s="390"/>
      <c r="AT69" s="391"/>
      <c r="AU69" s="391"/>
      <c r="AV69" s="391"/>
      <c r="AW69" s="391"/>
      <c r="AX69" s="391"/>
      <c r="AY69" s="391"/>
      <c r="AZ69" s="391"/>
      <c r="BA69" s="391"/>
      <c r="BB69" s="391"/>
      <c r="BC69" s="391"/>
      <c r="BD69" s="392"/>
    </row>
    <row r="70" spans="1:56" ht="23" x14ac:dyDescent="0.35">
      <c r="A70" s="37" t="s">
        <v>40</v>
      </c>
      <c r="B70" s="37" t="s">
        <v>181</v>
      </c>
      <c r="C70" s="37">
        <v>45</v>
      </c>
      <c r="E70" s="72" t="s">
        <v>211</v>
      </c>
      <c r="F70" s="390"/>
      <c r="G70" s="391"/>
      <c r="H70" s="391"/>
      <c r="I70" s="391"/>
      <c r="J70" s="391"/>
      <c r="K70" s="391"/>
      <c r="L70" s="391"/>
      <c r="M70" s="391"/>
      <c r="N70" s="391"/>
      <c r="O70" s="391"/>
      <c r="P70" s="391"/>
      <c r="Q70" s="392"/>
      <c r="R70" s="7"/>
      <c r="S70" s="390"/>
      <c r="T70" s="391"/>
      <c r="U70" s="391"/>
      <c r="V70" s="391"/>
      <c r="W70" s="391"/>
      <c r="X70" s="391"/>
      <c r="Y70" s="391"/>
      <c r="Z70" s="391"/>
      <c r="AA70" s="391"/>
      <c r="AB70" s="391"/>
      <c r="AC70" s="391"/>
      <c r="AD70" s="392"/>
      <c r="AE70" s="7"/>
      <c r="AF70" s="390"/>
      <c r="AG70" s="391"/>
      <c r="AH70" s="391"/>
      <c r="AI70" s="391"/>
      <c r="AJ70" s="391"/>
      <c r="AK70" s="391"/>
      <c r="AL70" s="391"/>
      <c r="AM70" s="391"/>
      <c r="AN70" s="391"/>
      <c r="AO70" s="391"/>
      <c r="AP70" s="391"/>
      <c r="AQ70" s="392"/>
      <c r="AR70" s="7"/>
      <c r="AS70" s="390"/>
      <c r="AT70" s="391"/>
      <c r="AU70" s="391"/>
      <c r="AV70" s="391"/>
      <c r="AW70" s="391"/>
      <c r="AX70" s="391"/>
      <c r="AY70" s="391"/>
      <c r="AZ70" s="391"/>
      <c r="BA70" s="391"/>
      <c r="BB70" s="391"/>
      <c r="BC70" s="391"/>
      <c r="BD70" s="392"/>
    </row>
    <row r="71" spans="1:56" ht="23" x14ac:dyDescent="0.35">
      <c r="A71" s="37" t="s">
        <v>40</v>
      </c>
      <c r="B71" s="37" t="s">
        <v>182</v>
      </c>
      <c r="C71" s="37">
        <v>46</v>
      </c>
      <c r="E71" s="72" t="s">
        <v>212</v>
      </c>
      <c r="F71" s="390"/>
      <c r="G71" s="391"/>
      <c r="H71" s="391"/>
      <c r="I71" s="391"/>
      <c r="J71" s="391"/>
      <c r="K71" s="391"/>
      <c r="L71" s="391"/>
      <c r="M71" s="391"/>
      <c r="N71" s="391"/>
      <c r="O71" s="391"/>
      <c r="P71" s="391"/>
      <c r="Q71" s="392"/>
      <c r="R71" s="7"/>
      <c r="S71" s="390"/>
      <c r="T71" s="391"/>
      <c r="U71" s="391"/>
      <c r="V71" s="391"/>
      <c r="W71" s="391"/>
      <c r="X71" s="391"/>
      <c r="Y71" s="391"/>
      <c r="Z71" s="391"/>
      <c r="AA71" s="391"/>
      <c r="AB71" s="391"/>
      <c r="AC71" s="391"/>
      <c r="AD71" s="392"/>
      <c r="AE71" s="7"/>
      <c r="AF71" s="390"/>
      <c r="AG71" s="391"/>
      <c r="AH71" s="391"/>
      <c r="AI71" s="391"/>
      <c r="AJ71" s="391"/>
      <c r="AK71" s="391"/>
      <c r="AL71" s="391"/>
      <c r="AM71" s="391"/>
      <c r="AN71" s="391"/>
      <c r="AO71" s="391"/>
      <c r="AP71" s="391"/>
      <c r="AQ71" s="392"/>
      <c r="AR71" s="7"/>
      <c r="AS71" s="390"/>
      <c r="AT71" s="391"/>
      <c r="AU71" s="391"/>
      <c r="AV71" s="391"/>
      <c r="AW71" s="391"/>
      <c r="AX71" s="391"/>
      <c r="AY71" s="391"/>
      <c r="AZ71" s="391"/>
      <c r="BA71" s="391"/>
      <c r="BB71" s="391"/>
      <c r="BC71" s="391"/>
      <c r="BD71" s="392"/>
    </row>
    <row r="72" spans="1:56" ht="23" x14ac:dyDescent="0.35">
      <c r="A72" s="37" t="s">
        <v>40</v>
      </c>
      <c r="B72" s="37" t="s">
        <v>183</v>
      </c>
      <c r="C72" s="37">
        <v>47</v>
      </c>
      <c r="E72" s="47" t="s">
        <v>213</v>
      </c>
      <c r="F72" s="374"/>
      <c r="G72" s="39"/>
      <c r="H72" s="39"/>
      <c r="I72" s="39"/>
      <c r="J72" s="39"/>
      <c r="K72" s="39"/>
      <c r="L72" s="39"/>
      <c r="M72" s="39"/>
      <c r="N72" s="39"/>
      <c r="O72" s="39"/>
      <c r="P72" s="39"/>
      <c r="Q72" s="381"/>
      <c r="R72" s="7"/>
      <c r="S72" s="374"/>
      <c r="T72" s="39"/>
      <c r="U72" s="39"/>
      <c r="V72" s="39"/>
      <c r="W72" s="39"/>
      <c r="X72" s="39"/>
      <c r="Y72" s="39"/>
      <c r="Z72" s="39"/>
      <c r="AA72" s="39"/>
      <c r="AB72" s="39"/>
      <c r="AC72" s="39"/>
      <c r="AD72" s="381"/>
      <c r="AE72" s="7"/>
      <c r="AF72" s="374"/>
      <c r="AG72" s="39"/>
      <c r="AH72" s="39"/>
      <c r="AI72" s="39"/>
      <c r="AJ72" s="39"/>
      <c r="AK72" s="39"/>
      <c r="AL72" s="39"/>
      <c r="AM72" s="39"/>
      <c r="AN72" s="39"/>
      <c r="AO72" s="39"/>
      <c r="AP72" s="39"/>
      <c r="AQ72" s="381"/>
      <c r="AR72" s="7"/>
      <c r="AS72" s="374"/>
      <c r="AT72" s="39"/>
      <c r="AU72" s="39"/>
      <c r="AV72" s="39"/>
      <c r="AW72" s="39"/>
      <c r="AX72" s="39"/>
      <c r="AY72" s="39"/>
      <c r="AZ72" s="39"/>
      <c r="BA72" s="39"/>
      <c r="BB72" s="39"/>
      <c r="BC72" s="39"/>
      <c r="BD72" s="381"/>
    </row>
    <row r="73" spans="1:56" ht="23" x14ac:dyDescent="0.35">
      <c r="A73" s="37" t="s">
        <v>40</v>
      </c>
      <c r="B73" s="37" t="s">
        <v>184</v>
      </c>
      <c r="C73" s="37">
        <v>48</v>
      </c>
      <c r="E73" s="267" t="s">
        <v>214</v>
      </c>
      <c r="F73" s="374"/>
      <c r="G73" s="39"/>
      <c r="H73" s="39"/>
      <c r="I73" s="39"/>
      <c r="J73" s="39"/>
      <c r="K73" s="39"/>
      <c r="L73" s="39"/>
      <c r="M73" s="39"/>
      <c r="N73" s="39"/>
      <c r="O73" s="39"/>
      <c r="P73" s="39"/>
      <c r="Q73" s="381"/>
      <c r="R73" s="7"/>
      <c r="S73" s="390"/>
      <c r="T73" s="391"/>
      <c r="U73" s="391"/>
      <c r="V73" s="391"/>
      <c r="W73" s="391"/>
      <c r="X73" s="391"/>
      <c r="Y73" s="391"/>
      <c r="Z73" s="391"/>
      <c r="AA73" s="391"/>
      <c r="AB73" s="391"/>
      <c r="AC73" s="391"/>
      <c r="AD73" s="392"/>
      <c r="AE73" s="7"/>
      <c r="AF73" s="374"/>
      <c r="AG73" s="39"/>
      <c r="AH73" s="39"/>
      <c r="AI73" s="39"/>
      <c r="AJ73" s="39"/>
      <c r="AK73" s="39"/>
      <c r="AL73" s="39"/>
      <c r="AM73" s="39"/>
      <c r="AN73" s="39"/>
      <c r="AO73" s="39"/>
      <c r="AP73" s="39"/>
      <c r="AQ73" s="381"/>
      <c r="AR73" s="7"/>
      <c r="AS73" s="374"/>
      <c r="AT73" s="39"/>
      <c r="AU73" s="39"/>
      <c r="AV73" s="39"/>
      <c r="AW73" s="39"/>
      <c r="AX73" s="39"/>
      <c r="AY73" s="39"/>
      <c r="AZ73" s="39"/>
      <c r="BA73" s="39"/>
      <c r="BB73" s="39"/>
      <c r="BC73" s="39"/>
      <c r="BD73" s="381"/>
    </row>
    <row r="74" spans="1:56" ht="23" x14ac:dyDescent="0.35">
      <c r="A74" s="37" t="s">
        <v>40</v>
      </c>
      <c r="B74" s="37" t="s">
        <v>185</v>
      </c>
      <c r="C74" s="37">
        <v>49</v>
      </c>
      <c r="E74" s="267" t="s">
        <v>215</v>
      </c>
      <c r="F74" s="374"/>
      <c r="G74" s="39"/>
      <c r="H74" s="39"/>
      <c r="I74" s="39"/>
      <c r="J74" s="39"/>
      <c r="K74" s="39"/>
      <c r="L74" s="39"/>
      <c r="M74" s="39"/>
      <c r="N74" s="39"/>
      <c r="O74" s="39"/>
      <c r="P74" s="39"/>
      <c r="Q74" s="381"/>
      <c r="R74" s="7"/>
      <c r="S74" s="374"/>
      <c r="T74" s="39"/>
      <c r="U74" s="39"/>
      <c r="V74" s="39"/>
      <c r="W74" s="39"/>
      <c r="X74" s="39"/>
      <c r="Y74" s="39"/>
      <c r="Z74" s="39"/>
      <c r="AA74" s="39"/>
      <c r="AB74" s="39"/>
      <c r="AC74" s="39"/>
      <c r="AD74" s="381"/>
      <c r="AE74" s="7"/>
      <c r="AF74" s="374"/>
      <c r="AG74" s="39"/>
      <c r="AH74" s="39"/>
      <c r="AI74" s="39"/>
      <c r="AJ74" s="39"/>
      <c r="AK74" s="39"/>
      <c r="AL74" s="39"/>
      <c r="AM74" s="39"/>
      <c r="AN74" s="39"/>
      <c r="AO74" s="39"/>
      <c r="AP74" s="39"/>
      <c r="AQ74" s="381"/>
      <c r="AR74" s="7"/>
      <c r="AS74" s="374"/>
      <c r="AT74" s="39"/>
      <c r="AU74" s="39"/>
      <c r="AV74" s="39"/>
      <c r="AW74" s="39"/>
      <c r="AX74" s="39"/>
      <c r="AY74" s="39"/>
      <c r="AZ74" s="39"/>
      <c r="BA74" s="39"/>
      <c r="BB74" s="39"/>
      <c r="BC74" s="39"/>
      <c r="BD74" s="381"/>
    </row>
    <row r="75" spans="1:56" ht="23" x14ac:dyDescent="0.35">
      <c r="B75" s="37"/>
      <c r="C75" s="37"/>
      <c r="E75" s="46" t="s">
        <v>217</v>
      </c>
      <c r="F75" s="327"/>
      <c r="G75" s="326"/>
      <c r="H75" s="326"/>
      <c r="I75" s="326"/>
      <c r="J75" s="326"/>
      <c r="K75" s="326"/>
      <c r="L75" s="326"/>
      <c r="M75" s="326"/>
      <c r="N75" s="326"/>
      <c r="O75" s="326"/>
      <c r="P75" s="326"/>
      <c r="Q75" s="9"/>
      <c r="R75" s="7"/>
      <c r="S75" s="327"/>
      <c r="T75" s="326"/>
      <c r="U75" s="326"/>
      <c r="V75" s="326"/>
      <c r="W75" s="326"/>
      <c r="X75" s="326"/>
      <c r="Y75" s="326"/>
      <c r="Z75" s="326"/>
      <c r="AA75" s="326"/>
      <c r="AB75" s="326"/>
      <c r="AC75" s="326"/>
      <c r="AD75" s="9"/>
      <c r="AE75" s="7"/>
      <c r="AF75" s="327"/>
      <c r="AG75" s="326"/>
      <c r="AH75" s="326"/>
      <c r="AI75" s="326"/>
      <c r="AJ75" s="326"/>
      <c r="AK75" s="326"/>
      <c r="AL75" s="326"/>
      <c r="AM75" s="326"/>
      <c r="AN75" s="326"/>
      <c r="AO75" s="326"/>
      <c r="AP75" s="326"/>
      <c r="AQ75" s="9"/>
      <c r="AR75" s="7"/>
      <c r="AS75" s="327"/>
      <c r="AT75" s="326"/>
      <c r="AU75" s="326"/>
      <c r="AV75" s="326"/>
      <c r="AW75" s="326"/>
      <c r="AX75" s="326"/>
      <c r="AY75" s="326"/>
      <c r="AZ75" s="326"/>
      <c r="BA75" s="326"/>
      <c r="BB75" s="326"/>
      <c r="BC75" s="326"/>
      <c r="BD75" s="9"/>
    </row>
    <row r="76" spans="1:56" ht="23" x14ac:dyDescent="0.35">
      <c r="A76" s="37" t="s">
        <v>40</v>
      </c>
      <c r="B76" s="37" t="s">
        <v>186</v>
      </c>
      <c r="C76" s="37">
        <v>50</v>
      </c>
      <c r="E76" s="69" t="s">
        <v>218</v>
      </c>
      <c r="F76" s="42"/>
      <c r="G76" s="39"/>
      <c r="H76" s="39"/>
      <c r="I76" s="39"/>
      <c r="J76" s="39"/>
      <c r="K76" s="39"/>
      <c r="L76" s="39"/>
      <c r="M76" s="39"/>
      <c r="N76" s="39"/>
      <c r="O76" s="39"/>
      <c r="P76" s="39"/>
      <c r="Q76" s="381"/>
      <c r="R76" s="7"/>
      <c r="S76" s="393"/>
      <c r="T76" s="391"/>
      <c r="U76" s="391"/>
      <c r="V76" s="391"/>
      <c r="W76" s="391"/>
      <c r="X76" s="391"/>
      <c r="Y76" s="391"/>
      <c r="Z76" s="391"/>
      <c r="AA76" s="391"/>
      <c r="AB76" s="391"/>
      <c r="AC76" s="391"/>
      <c r="AD76" s="392"/>
      <c r="AE76" s="7"/>
      <c r="AF76" s="42"/>
      <c r="AG76" s="39"/>
      <c r="AH76" s="39"/>
      <c r="AI76" s="39"/>
      <c r="AJ76" s="39"/>
      <c r="AK76" s="39"/>
      <c r="AL76" s="39"/>
      <c r="AM76" s="39"/>
      <c r="AN76" s="39"/>
      <c r="AO76" s="39"/>
      <c r="AP76" s="39"/>
      <c r="AQ76" s="381"/>
      <c r="AR76" s="7"/>
      <c r="AS76" s="42"/>
      <c r="AT76" s="39"/>
      <c r="AU76" s="39"/>
      <c r="AV76" s="39"/>
      <c r="AW76" s="39"/>
      <c r="AX76" s="39"/>
      <c r="AY76" s="39"/>
      <c r="AZ76" s="39"/>
      <c r="BA76" s="39"/>
      <c r="BB76" s="39"/>
      <c r="BC76" s="39"/>
      <c r="BD76" s="381"/>
    </row>
    <row r="77" spans="1:56" ht="23" x14ac:dyDescent="0.35">
      <c r="A77" s="37" t="s">
        <v>40</v>
      </c>
      <c r="B77" s="37" t="s">
        <v>187</v>
      </c>
      <c r="C77" s="37">
        <v>51</v>
      </c>
      <c r="E77" s="69" t="s">
        <v>319</v>
      </c>
      <c r="F77" s="390"/>
      <c r="G77" s="391"/>
      <c r="H77" s="391"/>
      <c r="I77" s="391"/>
      <c r="J77" s="391"/>
      <c r="K77" s="391"/>
      <c r="L77" s="391"/>
      <c r="M77" s="391"/>
      <c r="N77" s="391"/>
      <c r="O77" s="391"/>
      <c r="P77" s="391"/>
      <c r="Q77" s="392"/>
      <c r="S77" s="390"/>
      <c r="T77" s="391"/>
      <c r="U77" s="391"/>
      <c r="V77" s="391"/>
      <c r="W77" s="391"/>
      <c r="X77" s="391"/>
      <c r="Y77" s="391"/>
      <c r="Z77" s="391"/>
      <c r="AA77" s="391"/>
      <c r="AB77" s="391"/>
      <c r="AC77" s="391"/>
      <c r="AD77" s="392"/>
      <c r="AF77" s="390"/>
      <c r="AG77" s="391"/>
      <c r="AH77" s="391"/>
      <c r="AI77" s="391"/>
      <c r="AJ77" s="391"/>
      <c r="AK77" s="391"/>
      <c r="AL77" s="391"/>
      <c r="AM77" s="391"/>
      <c r="AN77" s="391"/>
      <c r="AO77" s="391"/>
      <c r="AP77" s="391"/>
      <c r="AQ77" s="392"/>
      <c r="AS77" s="390"/>
      <c r="AT77" s="391"/>
      <c r="AU77" s="391"/>
      <c r="AV77" s="391"/>
      <c r="AW77" s="391"/>
      <c r="AX77" s="391"/>
      <c r="AY77" s="391"/>
      <c r="AZ77" s="391"/>
      <c r="BA77" s="391"/>
      <c r="BB77" s="391"/>
      <c r="BC77" s="391"/>
      <c r="BD77" s="392"/>
    </row>
    <row r="78" spans="1:56" ht="23" x14ac:dyDescent="0.35">
      <c r="A78" s="37" t="s">
        <v>40</v>
      </c>
      <c r="B78" s="37" t="s">
        <v>188</v>
      </c>
      <c r="C78" s="37">
        <v>52</v>
      </c>
      <c r="E78" s="69" t="s">
        <v>220</v>
      </c>
      <c r="F78" s="390"/>
      <c r="G78" s="391"/>
      <c r="H78" s="391"/>
      <c r="I78" s="391"/>
      <c r="J78" s="391"/>
      <c r="K78" s="391"/>
      <c r="L78" s="391"/>
      <c r="M78" s="391"/>
      <c r="N78" s="391"/>
      <c r="O78" s="391"/>
      <c r="P78" s="391"/>
      <c r="Q78" s="392"/>
      <c r="R78" s="7"/>
      <c r="S78" s="374"/>
      <c r="T78" s="39"/>
      <c r="U78" s="39"/>
      <c r="V78" s="39"/>
      <c r="W78" s="39"/>
      <c r="X78" s="39"/>
      <c r="Y78" s="39"/>
      <c r="Z78" s="39"/>
      <c r="AA78" s="39"/>
      <c r="AB78" s="39"/>
      <c r="AC78" s="39"/>
      <c r="AD78" s="381"/>
      <c r="AE78" s="7"/>
      <c r="AF78" s="374"/>
      <c r="AG78" s="39"/>
      <c r="AH78" s="39"/>
      <c r="AI78" s="39"/>
      <c r="AJ78" s="39"/>
      <c r="AK78" s="39"/>
      <c r="AL78" s="39"/>
      <c r="AM78" s="39"/>
      <c r="AN78" s="39"/>
      <c r="AO78" s="39"/>
      <c r="AP78" s="39"/>
      <c r="AQ78" s="381"/>
      <c r="AR78" s="7"/>
      <c r="AS78" s="390"/>
      <c r="AT78" s="391"/>
      <c r="AU78" s="391"/>
      <c r="AV78" s="391"/>
      <c r="AW78" s="391"/>
      <c r="AX78" s="391"/>
      <c r="AY78" s="391"/>
      <c r="AZ78" s="391"/>
      <c r="BA78" s="391"/>
      <c r="BB78" s="391"/>
      <c r="BC78" s="391"/>
      <c r="BD78" s="392"/>
    </row>
    <row r="79" spans="1:56" ht="23" x14ac:dyDescent="0.35">
      <c r="B79" s="37"/>
      <c r="C79" s="37"/>
      <c r="E79" s="46" t="s">
        <v>222</v>
      </c>
      <c r="F79" s="327"/>
      <c r="G79" s="326"/>
      <c r="H79" s="326"/>
      <c r="I79" s="326"/>
      <c r="J79" s="326"/>
      <c r="K79" s="326"/>
      <c r="L79" s="326"/>
      <c r="M79" s="326"/>
      <c r="N79" s="326"/>
      <c r="O79" s="326"/>
      <c r="P79" s="326"/>
      <c r="Q79" s="9"/>
      <c r="R79" s="7"/>
      <c r="S79" s="327"/>
      <c r="T79" s="326"/>
      <c r="U79" s="326"/>
      <c r="V79" s="326"/>
      <c r="W79" s="326"/>
      <c r="X79" s="326"/>
      <c r="Y79" s="326"/>
      <c r="Z79" s="326"/>
      <c r="AA79" s="326"/>
      <c r="AB79" s="326"/>
      <c r="AC79" s="326"/>
      <c r="AD79" s="9"/>
      <c r="AE79" s="7"/>
      <c r="AF79" s="327"/>
      <c r="AG79" s="326"/>
      <c r="AH79" s="326"/>
      <c r="AI79" s="326"/>
      <c r="AJ79" s="326"/>
      <c r="AK79" s="326"/>
      <c r="AL79" s="326"/>
      <c r="AM79" s="326"/>
      <c r="AN79" s="326"/>
      <c r="AO79" s="326"/>
      <c r="AP79" s="326"/>
      <c r="AQ79" s="9"/>
      <c r="AR79" s="7"/>
      <c r="AS79" s="327"/>
      <c r="AT79" s="326"/>
      <c r="AU79" s="326"/>
      <c r="AV79" s="326"/>
      <c r="AW79" s="326"/>
      <c r="AX79" s="326"/>
      <c r="AY79" s="326"/>
      <c r="AZ79" s="326"/>
      <c r="BA79" s="326"/>
      <c r="BB79" s="326"/>
      <c r="BC79" s="326"/>
      <c r="BD79" s="9"/>
    </row>
    <row r="80" spans="1:56" ht="23" x14ac:dyDescent="0.35">
      <c r="A80" s="37" t="s">
        <v>40</v>
      </c>
      <c r="B80" s="37" t="s">
        <v>189</v>
      </c>
      <c r="C80" s="37">
        <v>53</v>
      </c>
      <c r="E80" s="69" t="s">
        <v>223</v>
      </c>
      <c r="F80" s="390"/>
      <c r="G80" s="391"/>
      <c r="H80" s="391"/>
      <c r="I80" s="391"/>
      <c r="J80" s="391"/>
      <c r="K80" s="391"/>
      <c r="L80" s="391"/>
      <c r="M80" s="391"/>
      <c r="N80" s="391"/>
      <c r="O80" s="391"/>
      <c r="P80" s="391"/>
      <c r="Q80" s="392"/>
      <c r="R80" s="7"/>
      <c r="S80" s="390"/>
      <c r="T80" s="391"/>
      <c r="U80" s="391"/>
      <c r="V80" s="391"/>
      <c r="W80" s="391"/>
      <c r="X80" s="391"/>
      <c r="Y80" s="391"/>
      <c r="Z80" s="391"/>
      <c r="AA80" s="391"/>
      <c r="AB80" s="391"/>
      <c r="AC80" s="391"/>
      <c r="AD80" s="392"/>
      <c r="AE80" s="7"/>
      <c r="AF80" s="390"/>
      <c r="AG80" s="391"/>
      <c r="AH80" s="391"/>
      <c r="AI80" s="391"/>
      <c r="AJ80" s="391"/>
      <c r="AK80" s="391"/>
      <c r="AL80" s="391"/>
      <c r="AM80" s="391"/>
      <c r="AN80" s="391"/>
      <c r="AO80" s="391"/>
      <c r="AP80" s="391"/>
      <c r="AQ80" s="392"/>
      <c r="AR80" s="7"/>
      <c r="AS80" s="390"/>
      <c r="AT80" s="391"/>
      <c r="AU80" s="391"/>
      <c r="AV80" s="391"/>
      <c r="AW80" s="391"/>
      <c r="AX80" s="391"/>
      <c r="AY80" s="391"/>
      <c r="AZ80" s="391"/>
      <c r="BA80" s="391"/>
      <c r="BB80" s="391"/>
      <c r="BC80" s="391"/>
      <c r="BD80" s="392"/>
    </row>
    <row r="81" spans="1:56" ht="23" x14ac:dyDescent="0.35">
      <c r="A81" s="37" t="s">
        <v>40</v>
      </c>
      <c r="B81" s="37" t="s">
        <v>190</v>
      </c>
      <c r="C81" s="37">
        <v>54</v>
      </c>
      <c r="E81" s="69" t="s">
        <v>224</v>
      </c>
      <c r="F81" s="390"/>
      <c r="G81" s="391"/>
      <c r="H81" s="391"/>
      <c r="I81" s="391"/>
      <c r="J81" s="391"/>
      <c r="K81" s="391"/>
      <c r="L81" s="391"/>
      <c r="M81" s="391"/>
      <c r="N81" s="391"/>
      <c r="O81" s="391"/>
      <c r="P81" s="391"/>
      <c r="Q81" s="392"/>
      <c r="R81" s="7"/>
      <c r="S81" s="390"/>
      <c r="T81" s="391"/>
      <c r="U81" s="391"/>
      <c r="V81" s="391"/>
      <c r="W81" s="391"/>
      <c r="X81" s="391"/>
      <c r="Y81" s="391"/>
      <c r="Z81" s="391"/>
      <c r="AA81" s="391"/>
      <c r="AB81" s="391"/>
      <c r="AC81" s="391"/>
      <c r="AD81" s="392"/>
      <c r="AE81" s="7"/>
      <c r="AF81" s="390"/>
      <c r="AG81" s="391"/>
      <c r="AH81" s="391"/>
      <c r="AI81" s="391"/>
      <c r="AJ81" s="391"/>
      <c r="AK81" s="391"/>
      <c r="AL81" s="391"/>
      <c r="AM81" s="391"/>
      <c r="AN81" s="391"/>
      <c r="AO81" s="391"/>
      <c r="AP81" s="391"/>
      <c r="AQ81" s="392"/>
      <c r="AR81" s="7"/>
      <c r="AS81" s="390"/>
      <c r="AT81" s="391"/>
      <c r="AU81" s="391"/>
      <c r="AV81" s="391"/>
      <c r="AW81" s="391"/>
      <c r="AX81" s="391"/>
      <c r="AY81" s="391"/>
      <c r="AZ81" s="391"/>
      <c r="BA81" s="391"/>
      <c r="BB81" s="391"/>
      <c r="BC81" s="391"/>
      <c r="BD81" s="392"/>
    </row>
    <row r="82" spans="1:56" ht="23" x14ac:dyDescent="0.35">
      <c r="A82" s="37" t="s">
        <v>40</v>
      </c>
      <c r="B82" s="37" t="s">
        <v>191</v>
      </c>
      <c r="C82" s="37">
        <v>55</v>
      </c>
      <c r="E82" s="69" t="s">
        <v>225</v>
      </c>
      <c r="F82" s="390"/>
      <c r="G82" s="391"/>
      <c r="H82" s="391"/>
      <c r="I82" s="391"/>
      <c r="J82" s="391"/>
      <c r="K82" s="391"/>
      <c r="L82" s="391"/>
      <c r="M82" s="391"/>
      <c r="N82" s="391"/>
      <c r="O82" s="391"/>
      <c r="P82" s="391"/>
      <c r="Q82" s="392"/>
      <c r="R82" s="7"/>
      <c r="S82" s="374"/>
      <c r="T82" s="39"/>
      <c r="U82" s="39"/>
      <c r="V82" s="39"/>
      <c r="W82" s="39"/>
      <c r="X82" s="39"/>
      <c r="Y82" s="39"/>
      <c r="Z82" s="39"/>
      <c r="AA82" s="39"/>
      <c r="AB82" s="39"/>
      <c r="AC82" s="39"/>
      <c r="AD82" s="381"/>
      <c r="AE82" s="7"/>
      <c r="AF82" s="374"/>
      <c r="AG82" s="39"/>
      <c r="AH82" s="39"/>
      <c r="AI82" s="39"/>
      <c r="AJ82" s="39"/>
      <c r="AK82" s="39"/>
      <c r="AL82" s="39"/>
      <c r="AM82" s="39"/>
      <c r="AN82" s="39"/>
      <c r="AO82" s="39"/>
      <c r="AP82" s="39"/>
      <c r="AQ82" s="381"/>
      <c r="AR82" s="7"/>
      <c r="AS82" s="390"/>
      <c r="AT82" s="391"/>
      <c r="AU82" s="391"/>
      <c r="AV82" s="391"/>
      <c r="AW82" s="391"/>
      <c r="AX82" s="391"/>
      <c r="AY82" s="391"/>
      <c r="AZ82" s="391"/>
      <c r="BA82" s="391"/>
      <c r="BB82" s="391"/>
      <c r="BC82" s="391"/>
      <c r="BD82" s="392"/>
    </row>
    <row r="83" spans="1:56" ht="23" x14ac:dyDescent="0.35">
      <c r="A83" s="37" t="s">
        <v>40</v>
      </c>
      <c r="B83" s="37" t="s">
        <v>192</v>
      </c>
      <c r="C83" s="37">
        <v>56</v>
      </c>
      <c r="E83" s="69" t="s">
        <v>226</v>
      </c>
      <c r="F83" s="390"/>
      <c r="G83" s="391"/>
      <c r="H83" s="391"/>
      <c r="I83" s="391"/>
      <c r="J83" s="391"/>
      <c r="K83" s="391"/>
      <c r="L83" s="391"/>
      <c r="M83" s="391"/>
      <c r="N83" s="391"/>
      <c r="O83" s="391"/>
      <c r="P83" s="391"/>
      <c r="Q83" s="392"/>
      <c r="R83" s="7"/>
      <c r="S83" s="374"/>
      <c r="T83" s="39"/>
      <c r="U83" s="39"/>
      <c r="V83" s="39"/>
      <c r="W83" s="39"/>
      <c r="X83" s="39"/>
      <c r="Y83" s="39"/>
      <c r="Z83" s="39"/>
      <c r="AA83" s="39"/>
      <c r="AB83" s="39"/>
      <c r="AC83" s="39"/>
      <c r="AD83" s="381"/>
      <c r="AE83" s="7"/>
      <c r="AF83" s="374"/>
      <c r="AG83" s="39"/>
      <c r="AH83" s="39"/>
      <c r="AI83" s="39"/>
      <c r="AJ83" s="39"/>
      <c r="AK83" s="39"/>
      <c r="AL83" s="39"/>
      <c r="AM83" s="39"/>
      <c r="AN83" s="39"/>
      <c r="AO83" s="39"/>
      <c r="AP83" s="39"/>
      <c r="AQ83" s="381"/>
      <c r="AR83" s="7"/>
      <c r="AS83" s="390"/>
      <c r="AT83" s="391"/>
      <c r="AU83" s="391"/>
      <c r="AV83" s="391"/>
      <c r="AW83" s="391"/>
      <c r="AX83" s="391"/>
      <c r="AY83" s="391"/>
      <c r="AZ83" s="391"/>
      <c r="BA83" s="391"/>
      <c r="BB83" s="391"/>
      <c r="BC83" s="391"/>
      <c r="BD83" s="392"/>
    </row>
    <row r="84" spans="1:56" ht="23" x14ac:dyDescent="0.35">
      <c r="A84" s="37" t="s">
        <v>40</v>
      </c>
      <c r="B84" s="37" t="s">
        <v>193</v>
      </c>
      <c r="C84" s="37">
        <v>57</v>
      </c>
      <c r="E84" s="69" t="s">
        <v>227</v>
      </c>
      <c r="F84" s="390"/>
      <c r="G84" s="391"/>
      <c r="H84" s="391"/>
      <c r="I84" s="391"/>
      <c r="J84" s="391"/>
      <c r="K84" s="391"/>
      <c r="L84" s="391"/>
      <c r="M84" s="391"/>
      <c r="N84" s="391"/>
      <c r="O84" s="391"/>
      <c r="P84" s="391"/>
      <c r="Q84" s="392"/>
      <c r="R84" s="7"/>
      <c r="S84" s="390"/>
      <c r="T84" s="391"/>
      <c r="U84" s="391"/>
      <c r="V84" s="391"/>
      <c r="W84" s="391"/>
      <c r="X84" s="391"/>
      <c r="Y84" s="391"/>
      <c r="Z84" s="391"/>
      <c r="AA84" s="391"/>
      <c r="AB84" s="391"/>
      <c r="AC84" s="391"/>
      <c r="AD84" s="392"/>
      <c r="AE84" s="7"/>
      <c r="AF84" s="390"/>
      <c r="AG84" s="391"/>
      <c r="AH84" s="391"/>
      <c r="AI84" s="391"/>
      <c r="AJ84" s="391"/>
      <c r="AK84" s="391"/>
      <c r="AL84" s="391"/>
      <c r="AM84" s="391"/>
      <c r="AN84" s="391"/>
      <c r="AO84" s="391"/>
      <c r="AP84" s="391"/>
      <c r="AQ84" s="392"/>
      <c r="AR84" s="7"/>
      <c r="AS84" s="390"/>
      <c r="AT84" s="391"/>
      <c r="AU84" s="391"/>
      <c r="AV84" s="391"/>
      <c r="AW84" s="391"/>
      <c r="AX84" s="391"/>
      <c r="AY84" s="391"/>
      <c r="AZ84" s="391"/>
      <c r="BA84" s="391"/>
      <c r="BB84" s="391"/>
      <c r="BC84" s="391"/>
      <c r="BD84" s="392"/>
    </row>
    <row r="85" spans="1:56" ht="23" x14ac:dyDescent="0.35">
      <c r="C85" s="37"/>
      <c r="E85" s="45" t="s">
        <v>43</v>
      </c>
      <c r="F85" s="372"/>
      <c r="G85" s="386"/>
      <c r="H85" s="386"/>
      <c r="I85" s="386"/>
      <c r="J85" s="386"/>
      <c r="K85" s="386"/>
      <c r="L85" s="386"/>
      <c r="M85" s="386"/>
      <c r="N85" s="386"/>
      <c r="O85" s="386"/>
      <c r="P85" s="386"/>
      <c r="Q85" s="379"/>
      <c r="R85" s="7"/>
      <c r="S85" s="372"/>
      <c r="T85" s="386"/>
      <c r="U85" s="386"/>
      <c r="V85" s="386"/>
      <c r="W85" s="386"/>
      <c r="X85" s="386"/>
      <c r="Y85" s="386"/>
      <c r="Z85" s="386"/>
      <c r="AA85" s="386"/>
      <c r="AB85" s="386"/>
      <c r="AC85" s="386"/>
      <c r="AD85" s="379"/>
      <c r="AE85" s="7"/>
      <c r="AF85" s="372"/>
      <c r="AG85" s="386"/>
      <c r="AH85" s="386"/>
      <c r="AI85" s="386"/>
      <c r="AJ85" s="386"/>
      <c r="AK85" s="386"/>
      <c r="AL85" s="386"/>
      <c r="AM85" s="386"/>
      <c r="AN85" s="386"/>
      <c r="AO85" s="386"/>
      <c r="AP85" s="386"/>
      <c r="AQ85" s="379"/>
      <c r="AR85" s="7"/>
      <c r="AS85" s="372"/>
      <c r="AT85" s="386"/>
      <c r="AU85" s="386"/>
      <c r="AV85" s="386"/>
      <c r="AW85" s="386"/>
      <c r="AX85" s="386"/>
      <c r="AY85" s="386"/>
      <c r="AZ85" s="386"/>
      <c r="BA85" s="386"/>
      <c r="BB85" s="386"/>
      <c r="BC85" s="386"/>
      <c r="BD85" s="379"/>
    </row>
    <row r="86" spans="1:56" ht="23" x14ac:dyDescent="0.35">
      <c r="B86" s="57"/>
      <c r="C86" s="37"/>
      <c r="E86" s="46" t="s">
        <v>200</v>
      </c>
      <c r="F86" s="325"/>
      <c r="G86" s="326"/>
      <c r="H86" s="326"/>
      <c r="I86" s="326"/>
      <c r="J86" s="326"/>
      <c r="K86" s="326"/>
      <c r="L86" s="326"/>
      <c r="M86" s="326"/>
      <c r="N86" s="326"/>
      <c r="O86" s="326"/>
      <c r="P86" s="326"/>
      <c r="Q86" s="9"/>
      <c r="R86" s="7"/>
      <c r="S86" s="325"/>
      <c r="T86" s="326"/>
      <c r="U86" s="326"/>
      <c r="V86" s="326"/>
      <c r="W86" s="326"/>
      <c r="X86" s="326"/>
      <c r="Y86" s="326"/>
      <c r="Z86" s="326"/>
      <c r="AA86" s="326"/>
      <c r="AB86" s="326"/>
      <c r="AC86" s="326"/>
      <c r="AD86" s="9"/>
      <c r="AE86" s="7"/>
      <c r="AF86" s="325"/>
      <c r="AG86" s="326"/>
      <c r="AH86" s="326"/>
      <c r="AI86" s="326"/>
      <c r="AJ86" s="326"/>
      <c r="AK86" s="326"/>
      <c r="AL86" s="326"/>
      <c r="AM86" s="326"/>
      <c r="AN86" s="326"/>
      <c r="AO86" s="326"/>
      <c r="AP86" s="326"/>
      <c r="AQ86" s="9"/>
      <c r="AR86" s="7"/>
      <c r="AS86" s="325"/>
      <c r="AT86" s="326"/>
      <c r="AU86" s="326"/>
      <c r="AV86" s="326"/>
      <c r="AW86" s="326"/>
      <c r="AX86" s="326"/>
      <c r="AY86" s="326"/>
      <c r="AZ86" s="326"/>
      <c r="BA86" s="326"/>
      <c r="BB86" s="326"/>
      <c r="BC86" s="326"/>
      <c r="BD86" s="9"/>
    </row>
    <row r="87" spans="1:56" ht="23" x14ac:dyDescent="0.35">
      <c r="B87" s="57"/>
      <c r="C87" s="37"/>
      <c r="E87" s="262" t="s">
        <v>202</v>
      </c>
      <c r="F87" s="375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380"/>
      <c r="R87" s="7"/>
      <c r="S87" s="375"/>
      <c r="T87" s="19"/>
      <c r="U87" s="19"/>
      <c r="V87" s="19"/>
      <c r="W87" s="19"/>
      <c r="X87" s="19"/>
      <c r="Y87" s="19"/>
      <c r="Z87" s="19"/>
      <c r="AA87" s="19"/>
      <c r="AB87" s="19"/>
      <c r="AC87" s="19"/>
      <c r="AD87" s="380"/>
      <c r="AE87" s="7"/>
      <c r="AF87" s="375"/>
      <c r="AG87" s="19"/>
      <c r="AH87" s="19"/>
      <c r="AI87" s="19"/>
      <c r="AJ87" s="19"/>
      <c r="AK87" s="19"/>
      <c r="AL87" s="19"/>
      <c r="AM87" s="19"/>
      <c r="AN87" s="19"/>
      <c r="AO87" s="19"/>
      <c r="AP87" s="19"/>
      <c r="AQ87" s="380"/>
      <c r="AR87" s="7"/>
      <c r="AS87" s="375"/>
      <c r="AT87" s="19"/>
      <c r="AU87" s="19"/>
      <c r="AV87" s="19"/>
      <c r="AW87" s="19"/>
      <c r="AX87" s="19"/>
      <c r="AY87" s="19"/>
      <c r="AZ87" s="19"/>
      <c r="BA87" s="19"/>
      <c r="BB87" s="19"/>
      <c r="BC87" s="19"/>
      <c r="BD87" s="380"/>
    </row>
    <row r="88" spans="1:56" ht="23" x14ac:dyDescent="0.35">
      <c r="A88" s="37" t="s">
        <v>42</v>
      </c>
      <c r="B88" s="37" t="s">
        <v>175</v>
      </c>
      <c r="C88" s="37">
        <v>58</v>
      </c>
      <c r="E88" s="47" t="s">
        <v>308</v>
      </c>
      <c r="F88" s="374"/>
      <c r="G88" s="39"/>
      <c r="H88" s="39"/>
      <c r="I88" s="39"/>
      <c r="J88" s="39"/>
      <c r="K88" s="39"/>
      <c r="L88" s="39"/>
      <c r="M88" s="39"/>
      <c r="N88" s="39"/>
      <c r="O88" s="39"/>
      <c r="P88" s="39"/>
      <c r="Q88" s="381"/>
      <c r="R88" s="7"/>
      <c r="S88" s="390"/>
      <c r="T88" s="391"/>
      <c r="U88" s="391"/>
      <c r="V88" s="391"/>
      <c r="W88" s="391"/>
      <c r="X88" s="391"/>
      <c r="Y88" s="391"/>
      <c r="Z88" s="391"/>
      <c r="AA88" s="391"/>
      <c r="AB88" s="391"/>
      <c r="AC88" s="391"/>
      <c r="AD88" s="392"/>
      <c r="AE88" s="7"/>
      <c r="AF88" s="374"/>
      <c r="AG88" s="39"/>
      <c r="AH88" s="39"/>
      <c r="AI88" s="39"/>
      <c r="AJ88" s="39"/>
      <c r="AK88" s="39"/>
      <c r="AL88" s="39"/>
      <c r="AM88" s="39"/>
      <c r="AN88" s="39"/>
      <c r="AO88" s="39"/>
      <c r="AP88" s="39"/>
      <c r="AQ88" s="381"/>
      <c r="AR88" s="7"/>
      <c r="AS88" s="374"/>
      <c r="AT88" s="39"/>
      <c r="AU88" s="39"/>
      <c r="AV88" s="39"/>
      <c r="AW88" s="39"/>
      <c r="AX88" s="39"/>
      <c r="AY88" s="39"/>
      <c r="AZ88" s="39"/>
      <c r="BA88" s="39"/>
      <c r="BB88" s="39"/>
      <c r="BC88" s="39"/>
      <c r="BD88" s="381"/>
    </row>
    <row r="89" spans="1:56" ht="23" x14ac:dyDescent="0.35">
      <c r="B89" s="58"/>
      <c r="C89" s="37"/>
      <c r="E89" s="71" t="s">
        <v>370</v>
      </c>
      <c r="F89" s="375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380"/>
      <c r="R89" s="7"/>
      <c r="S89" s="375"/>
      <c r="T89" s="19"/>
      <c r="U89" s="19"/>
      <c r="V89" s="19"/>
      <c r="W89" s="19"/>
      <c r="X89" s="19"/>
      <c r="Y89" s="19"/>
      <c r="Z89" s="19"/>
      <c r="AA89" s="19"/>
      <c r="AB89" s="19"/>
      <c r="AC89" s="19"/>
      <c r="AD89" s="380"/>
      <c r="AE89" s="7"/>
      <c r="AF89" s="375"/>
      <c r="AG89" s="19"/>
      <c r="AH89" s="19"/>
      <c r="AI89" s="19"/>
      <c r="AJ89" s="19"/>
      <c r="AK89" s="19"/>
      <c r="AL89" s="19"/>
      <c r="AM89" s="19"/>
      <c r="AN89" s="19"/>
      <c r="AO89" s="19"/>
      <c r="AP89" s="19"/>
      <c r="AQ89" s="380"/>
      <c r="AR89" s="7"/>
      <c r="AS89" s="375"/>
      <c r="AT89" s="19"/>
      <c r="AU89" s="19"/>
      <c r="AV89" s="19"/>
      <c r="AW89" s="19"/>
      <c r="AX89" s="19"/>
      <c r="AY89" s="19"/>
      <c r="AZ89" s="19"/>
      <c r="BA89" s="19"/>
      <c r="BB89" s="19"/>
      <c r="BC89" s="19"/>
      <c r="BD89" s="380"/>
    </row>
    <row r="90" spans="1:56" ht="23" x14ac:dyDescent="0.35">
      <c r="A90" s="37" t="s">
        <v>42</v>
      </c>
      <c r="B90" s="37" t="s">
        <v>176</v>
      </c>
      <c r="C90" s="37">
        <v>59</v>
      </c>
      <c r="E90" s="72" t="s">
        <v>206</v>
      </c>
      <c r="F90" s="390"/>
      <c r="G90" s="391"/>
      <c r="H90" s="391"/>
      <c r="I90" s="391"/>
      <c r="J90" s="391"/>
      <c r="K90" s="391"/>
      <c r="L90" s="391"/>
      <c r="M90" s="391"/>
      <c r="N90" s="391"/>
      <c r="O90" s="391"/>
      <c r="P90" s="391"/>
      <c r="Q90" s="392"/>
      <c r="R90" s="7"/>
      <c r="S90" s="390"/>
      <c r="T90" s="391"/>
      <c r="U90" s="391"/>
      <c r="V90" s="391"/>
      <c r="W90" s="391"/>
      <c r="X90" s="391"/>
      <c r="Y90" s="391"/>
      <c r="Z90" s="391"/>
      <c r="AA90" s="391"/>
      <c r="AB90" s="391"/>
      <c r="AC90" s="391"/>
      <c r="AD90" s="392"/>
      <c r="AE90" s="7"/>
      <c r="AF90" s="390"/>
      <c r="AG90" s="391"/>
      <c r="AH90" s="391"/>
      <c r="AI90" s="391"/>
      <c r="AJ90" s="391"/>
      <c r="AK90" s="391"/>
      <c r="AL90" s="391"/>
      <c r="AM90" s="391"/>
      <c r="AN90" s="391"/>
      <c r="AO90" s="391"/>
      <c r="AP90" s="391"/>
      <c r="AQ90" s="392"/>
      <c r="AR90" s="7"/>
      <c r="AS90" s="390"/>
      <c r="AT90" s="391"/>
      <c r="AU90" s="391"/>
      <c r="AV90" s="391"/>
      <c r="AW90" s="391"/>
      <c r="AX90" s="391"/>
      <c r="AY90" s="391"/>
      <c r="AZ90" s="391"/>
      <c r="BA90" s="391"/>
      <c r="BB90" s="391"/>
      <c r="BC90" s="391"/>
      <c r="BD90" s="392"/>
    </row>
    <row r="91" spans="1:56" ht="23" x14ac:dyDescent="0.35">
      <c r="A91" s="37" t="s">
        <v>42</v>
      </c>
      <c r="B91" s="37" t="s">
        <v>177</v>
      </c>
      <c r="C91" s="37">
        <v>60</v>
      </c>
      <c r="E91" s="72" t="s">
        <v>207</v>
      </c>
      <c r="F91" s="390"/>
      <c r="G91" s="391"/>
      <c r="H91" s="391"/>
      <c r="I91" s="391"/>
      <c r="J91" s="391"/>
      <c r="K91" s="391"/>
      <c r="L91" s="391"/>
      <c r="M91" s="391"/>
      <c r="N91" s="391"/>
      <c r="O91" s="391"/>
      <c r="P91" s="391"/>
      <c r="Q91" s="392"/>
      <c r="R91" s="7"/>
      <c r="S91" s="390"/>
      <c r="T91" s="391"/>
      <c r="U91" s="391"/>
      <c r="V91" s="391"/>
      <c r="W91" s="391"/>
      <c r="X91" s="391"/>
      <c r="Y91" s="391"/>
      <c r="Z91" s="391"/>
      <c r="AA91" s="391"/>
      <c r="AB91" s="391"/>
      <c r="AC91" s="391"/>
      <c r="AD91" s="392"/>
      <c r="AE91" s="7"/>
      <c r="AF91" s="390"/>
      <c r="AG91" s="391"/>
      <c r="AH91" s="391"/>
      <c r="AI91" s="391"/>
      <c r="AJ91" s="391"/>
      <c r="AK91" s="391"/>
      <c r="AL91" s="391"/>
      <c r="AM91" s="391"/>
      <c r="AN91" s="391"/>
      <c r="AO91" s="391"/>
      <c r="AP91" s="391"/>
      <c r="AQ91" s="392"/>
      <c r="AR91" s="7"/>
      <c r="AS91" s="390"/>
      <c r="AT91" s="391"/>
      <c r="AU91" s="391"/>
      <c r="AV91" s="391"/>
      <c r="AW91" s="391"/>
      <c r="AX91" s="391"/>
      <c r="AY91" s="391"/>
      <c r="AZ91" s="391"/>
      <c r="BA91" s="391"/>
      <c r="BB91" s="391"/>
      <c r="BC91" s="391"/>
      <c r="BD91" s="392"/>
    </row>
    <row r="92" spans="1:56" ht="23" x14ac:dyDescent="0.35">
      <c r="A92" s="37" t="s">
        <v>42</v>
      </c>
      <c r="B92" s="37" t="s">
        <v>178</v>
      </c>
      <c r="C92" s="37">
        <v>61</v>
      </c>
      <c r="E92" s="72" t="s">
        <v>208</v>
      </c>
      <c r="F92" s="390"/>
      <c r="G92" s="391"/>
      <c r="H92" s="391"/>
      <c r="I92" s="391"/>
      <c r="J92" s="391"/>
      <c r="K92" s="391"/>
      <c r="L92" s="391"/>
      <c r="M92" s="391"/>
      <c r="N92" s="391"/>
      <c r="O92" s="391"/>
      <c r="P92" s="391"/>
      <c r="Q92" s="392"/>
      <c r="R92" s="7"/>
      <c r="S92" s="390"/>
      <c r="T92" s="391"/>
      <c r="U92" s="391"/>
      <c r="V92" s="391"/>
      <c r="W92" s="391"/>
      <c r="X92" s="391"/>
      <c r="Y92" s="391"/>
      <c r="Z92" s="391"/>
      <c r="AA92" s="391"/>
      <c r="AB92" s="391"/>
      <c r="AC92" s="391"/>
      <c r="AD92" s="392"/>
      <c r="AE92" s="7"/>
      <c r="AF92" s="390"/>
      <c r="AG92" s="391"/>
      <c r="AH92" s="391"/>
      <c r="AI92" s="391"/>
      <c r="AJ92" s="391"/>
      <c r="AK92" s="391"/>
      <c r="AL92" s="391"/>
      <c r="AM92" s="391"/>
      <c r="AN92" s="391"/>
      <c r="AO92" s="391"/>
      <c r="AP92" s="391"/>
      <c r="AQ92" s="392"/>
      <c r="AR92" s="7"/>
      <c r="AS92" s="390"/>
      <c r="AT92" s="391"/>
      <c r="AU92" s="391"/>
      <c r="AV92" s="391"/>
      <c r="AW92" s="391"/>
      <c r="AX92" s="391"/>
      <c r="AY92" s="391"/>
      <c r="AZ92" s="391"/>
      <c r="BA92" s="391"/>
      <c r="BB92" s="391"/>
      <c r="BC92" s="391"/>
      <c r="BD92" s="392"/>
    </row>
    <row r="93" spans="1:56" ht="23" x14ac:dyDescent="0.35">
      <c r="A93" s="37" t="s">
        <v>42</v>
      </c>
      <c r="B93" s="37" t="s">
        <v>179</v>
      </c>
      <c r="C93" s="37">
        <v>62</v>
      </c>
      <c r="E93" s="72" t="s">
        <v>209</v>
      </c>
      <c r="F93" s="390"/>
      <c r="G93" s="391"/>
      <c r="H93" s="391"/>
      <c r="I93" s="391"/>
      <c r="J93" s="391"/>
      <c r="K93" s="391"/>
      <c r="L93" s="391"/>
      <c r="M93" s="391"/>
      <c r="N93" s="391"/>
      <c r="O93" s="391"/>
      <c r="P93" s="391"/>
      <c r="Q93" s="392"/>
      <c r="R93" s="7"/>
      <c r="S93" s="390"/>
      <c r="T93" s="391"/>
      <c r="U93" s="391"/>
      <c r="V93" s="391"/>
      <c r="W93" s="391"/>
      <c r="X93" s="391"/>
      <c r="Y93" s="391"/>
      <c r="Z93" s="391"/>
      <c r="AA93" s="391"/>
      <c r="AB93" s="391"/>
      <c r="AC93" s="391"/>
      <c r="AD93" s="392"/>
      <c r="AE93" s="7"/>
      <c r="AF93" s="390"/>
      <c r="AG93" s="391"/>
      <c r="AH93" s="391"/>
      <c r="AI93" s="391"/>
      <c r="AJ93" s="391"/>
      <c r="AK93" s="391"/>
      <c r="AL93" s="391"/>
      <c r="AM93" s="391"/>
      <c r="AN93" s="391"/>
      <c r="AO93" s="391"/>
      <c r="AP93" s="391"/>
      <c r="AQ93" s="392"/>
      <c r="AR93" s="7"/>
      <c r="AS93" s="390"/>
      <c r="AT93" s="391"/>
      <c r="AU93" s="391"/>
      <c r="AV93" s="391"/>
      <c r="AW93" s="391"/>
      <c r="AX93" s="391"/>
      <c r="AY93" s="391"/>
      <c r="AZ93" s="391"/>
      <c r="BA93" s="391"/>
      <c r="BB93" s="391"/>
      <c r="BC93" s="391"/>
      <c r="BD93" s="392"/>
    </row>
    <row r="94" spans="1:56" ht="23" x14ac:dyDescent="0.35">
      <c r="A94" s="37" t="s">
        <v>42</v>
      </c>
      <c r="B94" s="37" t="s">
        <v>180</v>
      </c>
      <c r="C94" s="37">
        <v>63</v>
      </c>
      <c r="E94" s="72" t="s">
        <v>210</v>
      </c>
      <c r="F94" s="390"/>
      <c r="G94" s="391"/>
      <c r="H94" s="391"/>
      <c r="I94" s="391"/>
      <c r="J94" s="391"/>
      <c r="K94" s="391"/>
      <c r="L94" s="391"/>
      <c r="M94" s="391"/>
      <c r="N94" s="391"/>
      <c r="O94" s="391"/>
      <c r="P94" s="391"/>
      <c r="Q94" s="392"/>
      <c r="R94" s="7"/>
      <c r="S94" s="390"/>
      <c r="T94" s="391"/>
      <c r="U94" s="391"/>
      <c r="V94" s="391"/>
      <c r="W94" s="391"/>
      <c r="X94" s="391"/>
      <c r="Y94" s="391"/>
      <c r="Z94" s="391"/>
      <c r="AA94" s="391"/>
      <c r="AB94" s="391"/>
      <c r="AC94" s="391"/>
      <c r="AD94" s="392"/>
      <c r="AE94" s="7"/>
      <c r="AF94" s="390"/>
      <c r="AG94" s="391"/>
      <c r="AH94" s="391"/>
      <c r="AI94" s="391"/>
      <c r="AJ94" s="391"/>
      <c r="AK94" s="391"/>
      <c r="AL94" s="391"/>
      <c r="AM94" s="391"/>
      <c r="AN94" s="391"/>
      <c r="AO94" s="391"/>
      <c r="AP94" s="391"/>
      <c r="AQ94" s="392"/>
      <c r="AR94" s="7"/>
      <c r="AS94" s="390"/>
      <c r="AT94" s="391"/>
      <c r="AU94" s="391"/>
      <c r="AV94" s="391"/>
      <c r="AW94" s="391"/>
      <c r="AX94" s="391"/>
      <c r="AY94" s="391"/>
      <c r="AZ94" s="391"/>
      <c r="BA94" s="391"/>
      <c r="BB94" s="391"/>
      <c r="BC94" s="391"/>
      <c r="BD94" s="392"/>
    </row>
    <row r="95" spans="1:56" ht="23" x14ac:dyDescent="0.35">
      <c r="A95" s="37" t="s">
        <v>42</v>
      </c>
      <c r="B95" s="37" t="s">
        <v>181</v>
      </c>
      <c r="C95" s="37">
        <v>64</v>
      </c>
      <c r="E95" s="72" t="s">
        <v>211</v>
      </c>
      <c r="F95" s="390"/>
      <c r="G95" s="391"/>
      <c r="H95" s="391"/>
      <c r="I95" s="391"/>
      <c r="J95" s="391"/>
      <c r="K95" s="391"/>
      <c r="L95" s="391"/>
      <c r="M95" s="391"/>
      <c r="N95" s="391"/>
      <c r="O95" s="391"/>
      <c r="P95" s="391"/>
      <c r="Q95" s="392"/>
      <c r="R95" s="7"/>
      <c r="S95" s="390"/>
      <c r="T95" s="391"/>
      <c r="U95" s="391"/>
      <c r="V95" s="391"/>
      <c r="W95" s="391"/>
      <c r="X95" s="391"/>
      <c r="Y95" s="391"/>
      <c r="Z95" s="391"/>
      <c r="AA95" s="391"/>
      <c r="AB95" s="391"/>
      <c r="AC95" s="391"/>
      <c r="AD95" s="392"/>
      <c r="AE95" s="7"/>
      <c r="AF95" s="390"/>
      <c r="AG95" s="391"/>
      <c r="AH95" s="391"/>
      <c r="AI95" s="391"/>
      <c r="AJ95" s="391"/>
      <c r="AK95" s="391"/>
      <c r="AL95" s="391"/>
      <c r="AM95" s="391"/>
      <c r="AN95" s="391"/>
      <c r="AO95" s="391"/>
      <c r="AP95" s="391"/>
      <c r="AQ95" s="392"/>
      <c r="AR95" s="7"/>
      <c r="AS95" s="390"/>
      <c r="AT95" s="391"/>
      <c r="AU95" s="391"/>
      <c r="AV95" s="391"/>
      <c r="AW95" s="391"/>
      <c r="AX95" s="391"/>
      <c r="AY95" s="391"/>
      <c r="AZ95" s="391"/>
      <c r="BA95" s="391"/>
      <c r="BB95" s="391"/>
      <c r="BC95" s="391"/>
      <c r="BD95" s="392"/>
    </row>
    <row r="96" spans="1:56" ht="23" x14ac:dyDescent="0.35">
      <c r="A96" s="37" t="s">
        <v>42</v>
      </c>
      <c r="B96" s="37" t="s">
        <v>182</v>
      </c>
      <c r="C96" s="37">
        <v>65</v>
      </c>
      <c r="E96" s="72" t="s">
        <v>212</v>
      </c>
      <c r="F96" s="390"/>
      <c r="G96" s="391"/>
      <c r="H96" s="391"/>
      <c r="I96" s="391"/>
      <c r="J96" s="391"/>
      <c r="K96" s="391"/>
      <c r="L96" s="391"/>
      <c r="M96" s="391"/>
      <c r="N96" s="391"/>
      <c r="O96" s="391"/>
      <c r="P96" s="391"/>
      <c r="Q96" s="392"/>
      <c r="R96" s="7"/>
      <c r="S96" s="390"/>
      <c r="T96" s="391"/>
      <c r="U96" s="391"/>
      <c r="V96" s="391"/>
      <c r="W96" s="391"/>
      <c r="X96" s="391"/>
      <c r="Y96" s="391"/>
      <c r="Z96" s="391"/>
      <c r="AA96" s="391"/>
      <c r="AB96" s="391"/>
      <c r="AC96" s="391"/>
      <c r="AD96" s="392"/>
      <c r="AE96" s="7"/>
      <c r="AF96" s="390"/>
      <c r="AG96" s="391"/>
      <c r="AH96" s="391"/>
      <c r="AI96" s="391"/>
      <c r="AJ96" s="391"/>
      <c r="AK96" s="391"/>
      <c r="AL96" s="391"/>
      <c r="AM96" s="391"/>
      <c r="AN96" s="391"/>
      <c r="AO96" s="391"/>
      <c r="AP96" s="391"/>
      <c r="AQ96" s="392"/>
      <c r="AR96" s="7"/>
      <c r="AS96" s="390"/>
      <c r="AT96" s="391"/>
      <c r="AU96" s="391"/>
      <c r="AV96" s="391"/>
      <c r="AW96" s="391"/>
      <c r="AX96" s="391"/>
      <c r="AY96" s="391"/>
      <c r="AZ96" s="391"/>
      <c r="BA96" s="391"/>
      <c r="BB96" s="391"/>
      <c r="BC96" s="391"/>
      <c r="BD96" s="392"/>
    </row>
    <row r="97" spans="1:56" ht="23" x14ac:dyDescent="0.35">
      <c r="A97" s="37" t="s">
        <v>42</v>
      </c>
      <c r="B97" s="37" t="s">
        <v>183</v>
      </c>
      <c r="C97" s="37">
        <v>66</v>
      </c>
      <c r="E97" s="47" t="s">
        <v>213</v>
      </c>
      <c r="F97" s="374"/>
      <c r="G97" s="39"/>
      <c r="H97" s="39"/>
      <c r="I97" s="39"/>
      <c r="J97" s="39"/>
      <c r="K97" s="39"/>
      <c r="L97" s="39"/>
      <c r="M97" s="39"/>
      <c r="N97" s="39"/>
      <c r="O97" s="39"/>
      <c r="P97" s="39"/>
      <c r="Q97" s="381"/>
      <c r="R97" s="7"/>
      <c r="S97" s="374"/>
      <c r="T97" s="39"/>
      <c r="U97" s="39"/>
      <c r="V97" s="39"/>
      <c r="W97" s="39"/>
      <c r="X97" s="39"/>
      <c r="Y97" s="39"/>
      <c r="Z97" s="39"/>
      <c r="AA97" s="39"/>
      <c r="AB97" s="39"/>
      <c r="AC97" s="39"/>
      <c r="AD97" s="381"/>
      <c r="AE97" s="7"/>
      <c r="AF97" s="374"/>
      <c r="AG97" s="39"/>
      <c r="AH97" s="39"/>
      <c r="AI97" s="39"/>
      <c r="AJ97" s="39"/>
      <c r="AK97" s="39"/>
      <c r="AL97" s="39"/>
      <c r="AM97" s="39"/>
      <c r="AN97" s="39"/>
      <c r="AO97" s="39"/>
      <c r="AP97" s="39"/>
      <c r="AQ97" s="381"/>
      <c r="AR97" s="7"/>
      <c r="AS97" s="374"/>
      <c r="AT97" s="39"/>
      <c r="AU97" s="39"/>
      <c r="AV97" s="39"/>
      <c r="AW97" s="39"/>
      <c r="AX97" s="39"/>
      <c r="AY97" s="39"/>
      <c r="AZ97" s="39"/>
      <c r="BA97" s="39"/>
      <c r="BB97" s="39"/>
      <c r="BC97" s="39"/>
      <c r="BD97" s="381"/>
    </row>
    <row r="98" spans="1:56" ht="23" x14ac:dyDescent="0.35">
      <c r="A98" s="37" t="s">
        <v>42</v>
      </c>
      <c r="B98" s="37" t="s">
        <v>184</v>
      </c>
      <c r="C98" s="37">
        <v>67</v>
      </c>
      <c r="E98" s="267" t="s">
        <v>214</v>
      </c>
      <c r="F98" s="374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81"/>
      <c r="R98" s="7"/>
      <c r="S98" s="390"/>
      <c r="T98" s="391"/>
      <c r="U98" s="391"/>
      <c r="V98" s="391"/>
      <c r="W98" s="391"/>
      <c r="X98" s="391"/>
      <c r="Y98" s="391"/>
      <c r="Z98" s="391"/>
      <c r="AA98" s="391"/>
      <c r="AB98" s="391"/>
      <c r="AC98" s="391"/>
      <c r="AD98" s="392"/>
      <c r="AE98" s="7"/>
      <c r="AF98" s="374"/>
      <c r="AG98" s="39"/>
      <c r="AH98" s="39"/>
      <c r="AI98" s="39"/>
      <c r="AJ98" s="39"/>
      <c r="AK98" s="39"/>
      <c r="AL98" s="39"/>
      <c r="AM98" s="39"/>
      <c r="AN98" s="39"/>
      <c r="AO98" s="39"/>
      <c r="AP98" s="39"/>
      <c r="AQ98" s="381"/>
      <c r="AR98" s="7"/>
      <c r="AS98" s="374"/>
      <c r="AT98" s="39"/>
      <c r="AU98" s="39"/>
      <c r="AV98" s="39"/>
      <c r="AW98" s="39"/>
      <c r="AX98" s="39"/>
      <c r="AY98" s="39"/>
      <c r="AZ98" s="39"/>
      <c r="BA98" s="39"/>
      <c r="BB98" s="39"/>
      <c r="BC98" s="39"/>
      <c r="BD98" s="381"/>
    </row>
    <row r="99" spans="1:56" ht="23" x14ac:dyDescent="0.35">
      <c r="A99" s="37" t="s">
        <v>42</v>
      </c>
      <c r="B99" s="37" t="s">
        <v>185</v>
      </c>
      <c r="C99" s="37">
        <v>68</v>
      </c>
      <c r="E99" s="267" t="s">
        <v>215</v>
      </c>
      <c r="F99" s="374"/>
      <c r="G99" s="39"/>
      <c r="H99" s="39"/>
      <c r="I99" s="39"/>
      <c r="J99" s="39"/>
      <c r="K99" s="39"/>
      <c r="L99" s="39"/>
      <c r="M99" s="39"/>
      <c r="N99" s="39"/>
      <c r="O99" s="39"/>
      <c r="P99" s="39"/>
      <c r="Q99" s="381"/>
      <c r="R99" s="7"/>
      <c r="S99" s="374"/>
      <c r="T99" s="39"/>
      <c r="U99" s="39"/>
      <c r="V99" s="39"/>
      <c r="W99" s="39"/>
      <c r="X99" s="39"/>
      <c r="Y99" s="39"/>
      <c r="Z99" s="39"/>
      <c r="AA99" s="39"/>
      <c r="AB99" s="39"/>
      <c r="AC99" s="39"/>
      <c r="AD99" s="381"/>
      <c r="AE99" s="7"/>
      <c r="AF99" s="374"/>
      <c r="AG99" s="39"/>
      <c r="AH99" s="39"/>
      <c r="AI99" s="39"/>
      <c r="AJ99" s="39"/>
      <c r="AK99" s="39"/>
      <c r="AL99" s="39"/>
      <c r="AM99" s="39"/>
      <c r="AN99" s="39"/>
      <c r="AO99" s="39"/>
      <c r="AP99" s="39"/>
      <c r="AQ99" s="381"/>
      <c r="AR99" s="7"/>
      <c r="AS99" s="374"/>
      <c r="AT99" s="39"/>
      <c r="AU99" s="39"/>
      <c r="AV99" s="39"/>
      <c r="AW99" s="39"/>
      <c r="AX99" s="39"/>
      <c r="AY99" s="39"/>
      <c r="AZ99" s="39"/>
      <c r="BA99" s="39"/>
      <c r="BB99" s="39"/>
      <c r="BC99" s="39"/>
      <c r="BD99" s="381"/>
    </row>
    <row r="100" spans="1:56" ht="23" x14ac:dyDescent="0.35">
      <c r="B100" s="37"/>
      <c r="C100" s="37"/>
      <c r="E100" s="46" t="s">
        <v>217</v>
      </c>
      <c r="F100" s="327"/>
      <c r="G100" s="326"/>
      <c r="H100" s="326"/>
      <c r="I100" s="326"/>
      <c r="J100" s="326"/>
      <c r="K100" s="326"/>
      <c r="L100" s="326"/>
      <c r="M100" s="326"/>
      <c r="N100" s="326"/>
      <c r="O100" s="326"/>
      <c r="P100" s="326"/>
      <c r="Q100" s="9"/>
      <c r="R100" s="7"/>
      <c r="S100" s="327"/>
      <c r="T100" s="326"/>
      <c r="U100" s="326"/>
      <c r="V100" s="326"/>
      <c r="W100" s="326"/>
      <c r="X100" s="326"/>
      <c r="Y100" s="326"/>
      <c r="Z100" s="326"/>
      <c r="AA100" s="326"/>
      <c r="AB100" s="326"/>
      <c r="AC100" s="326"/>
      <c r="AD100" s="9"/>
      <c r="AE100" s="7"/>
      <c r="AF100" s="327"/>
      <c r="AG100" s="326"/>
      <c r="AH100" s="326"/>
      <c r="AI100" s="326"/>
      <c r="AJ100" s="326"/>
      <c r="AK100" s="326"/>
      <c r="AL100" s="326"/>
      <c r="AM100" s="326"/>
      <c r="AN100" s="326"/>
      <c r="AO100" s="326"/>
      <c r="AP100" s="326"/>
      <c r="AQ100" s="9"/>
      <c r="AR100" s="7"/>
      <c r="AS100" s="327"/>
      <c r="AT100" s="326"/>
      <c r="AU100" s="326"/>
      <c r="AV100" s="326"/>
      <c r="AW100" s="326"/>
      <c r="AX100" s="326"/>
      <c r="AY100" s="326"/>
      <c r="AZ100" s="326"/>
      <c r="BA100" s="326"/>
      <c r="BB100" s="326"/>
      <c r="BC100" s="326"/>
      <c r="BD100" s="9"/>
    </row>
    <row r="101" spans="1:56" ht="23" x14ac:dyDescent="0.35">
      <c r="A101" s="37" t="s">
        <v>42</v>
      </c>
      <c r="B101" s="37" t="s">
        <v>186</v>
      </c>
      <c r="C101" s="37">
        <v>69</v>
      </c>
      <c r="E101" s="69" t="s">
        <v>218</v>
      </c>
      <c r="F101" s="42"/>
      <c r="G101" s="39"/>
      <c r="H101" s="39"/>
      <c r="I101" s="39"/>
      <c r="J101" s="39"/>
      <c r="K101" s="39"/>
      <c r="L101" s="39"/>
      <c r="M101" s="39"/>
      <c r="N101" s="39"/>
      <c r="O101" s="39"/>
      <c r="P101" s="39"/>
      <c r="Q101" s="381"/>
      <c r="R101" s="7"/>
      <c r="S101" s="393"/>
      <c r="T101" s="391"/>
      <c r="U101" s="391"/>
      <c r="V101" s="391"/>
      <c r="W101" s="391"/>
      <c r="X101" s="391"/>
      <c r="Y101" s="391"/>
      <c r="Z101" s="391"/>
      <c r="AA101" s="391"/>
      <c r="AB101" s="391"/>
      <c r="AC101" s="391"/>
      <c r="AD101" s="392"/>
      <c r="AE101" s="7"/>
      <c r="AF101" s="42"/>
      <c r="AG101" s="39"/>
      <c r="AH101" s="39"/>
      <c r="AI101" s="39"/>
      <c r="AJ101" s="39"/>
      <c r="AK101" s="39"/>
      <c r="AL101" s="39"/>
      <c r="AM101" s="39"/>
      <c r="AN101" s="39"/>
      <c r="AO101" s="39"/>
      <c r="AP101" s="39"/>
      <c r="AQ101" s="381"/>
      <c r="AR101" s="7"/>
      <c r="AS101" s="42"/>
      <c r="AT101" s="39"/>
      <c r="AU101" s="39"/>
      <c r="AV101" s="39"/>
      <c r="AW101" s="39"/>
      <c r="AX101" s="39"/>
      <c r="AY101" s="39"/>
      <c r="AZ101" s="39"/>
      <c r="BA101" s="39"/>
      <c r="BB101" s="39"/>
      <c r="BC101" s="39"/>
      <c r="BD101" s="381"/>
    </row>
    <row r="102" spans="1:56" ht="23" x14ac:dyDescent="0.35">
      <c r="A102" s="37" t="s">
        <v>42</v>
      </c>
      <c r="B102" s="37" t="s">
        <v>187</v>
      </c>
      <c r="C102" s="37">
        <v>70</v>
      </c>
      <c r="E102" s="69" t="s">
        <v>319</v>
      </c>
      <c r="F102" s="390"/>
      <c r="G102" s="391"/>
      <c r="H102" s="391"/>
      <c r="I102" s="391"/>
      <c r="J102" s="391"/>
      <c r="K102" s="391"/>
      <c r="L102" s="391"/>
      <c r="M102" s="391"/>
      <c r="N102" s="391"/>
      <c r="O102" s="391"/>
      <c r="P102" s="391"/>
      <c r="Q102" s="392"/>
      <c r="S102" s="390"/>
      <c r="T102" s="391"/>
      <c r="U102" s="391"/>
      <c r="V102" s="391"/>
      <c r="W102" s="391"/>
      <c r="X102" s="391"/>
      <c r="Y102" s="391"/>
      <c r="Z102" s="391"/>
      <c r="AA102" s="391"/>
      <c r="AB102" s="391"/>
      <c r="AC102" s="391"/>
      <c r="AD102" s="392"/>
      <c r="AF102" s="390"/>
      <c r="AG102" s="391"/>
      <c r="AH102" s="391"/>
      <c r="AI102" s="391"/>
      <c r="AJ102" s="391"/>
      <c r="AK102" s="391"/>
      <c r="AL102" s="391"/>
      <c r="AM102" s="391"/>
      <c r="AN102" s="391"/>
      <c r="AO102" s="391"/>
      <c r="AP102" s="391"/>
      <c r="AQ102" s="392"/>
      <c r="AS102" s="390"/>
      <c r="AT102" s="391"/>
      <c r="AU102" s="391"/>
      <c r="AV102" s="391"/>
      <c r="AW102" s="391"/>
      <c r="AX102" s="391"/>
      <c r="AY102" s="391"/>
      <c r="AZ102" s="391"/>
      <c r="BA102" s="391"/>
      <c r="BB102" s="391"/>
      <c r="BC102" s="391"/>
      <c r="BD102" s="392"/>
    </row>
    <row r="103" spans="1:56" ht="23" x14ac:dyDescent="0.35">
      <c r="A103" s="37" t="s">
        <v>42</v>
      </c>
      <c r="B103" s="37" t="s">
        <v>188</v>
      </c>
      <c r="C103" s="37">
        <v>71</v>
      </c>
      <c r="E103" s="69" t="s">
        <v>220</v>
      </c>
      <c r="F103" s="390"/>
      <c r="G103" s="391"/>
      <c r="H103" s="391"/>
      <c r="I103" s="391"/>
      <c r="J103" s="391"/>
      <c r="K103" s="391"/>
      <c r="L103" s="391"/>
      <c r="M103" s="391"/>
      <c r="N103" s="391"/>
      <c r="O103" s="391"/>
      <c r="P103" s="391"/>
      <c r="Q103" s="392"/>
      <c r="R103" s="7"/>
      <c r="S103" s="374"/>
      <c r="T103" s="39"/>
      <c r="U103" s="39"/>
      <c r="V103" s="39"/>
      <c r="W103" s="39"/>
      <c r="X103" s="39"/>
      <c r="Y103" s="39"/>
      <c r="Z103" s="39"/>
      <c r="AA103" s="39"/>
      <c r="AB103" s="39"/>
      <c r="AC103" s="39"/>
      <c r="AD103" s="381"/>
      <c r="AE103" s="7"/>
      <c r="AF103" s="374"/>
      <c r="AG103" s="39"/>
      <c r="AH103" s="39"/>
      <c r="AI103" s="39"/>
      <c r="AJ103" s="39"/>
      <c r="AK103" s="39"/>
      <c r="AL103" s="39"/>
      <c r="AM103" s="39"/>
      <c r="AN103" s="39"/>
      <c r="AO103" s="39"/>
      <c r="AP103" s="39"/>
      <c r="AQ103" s="381"/>
      <c r="AR103" s="7"/>
      <c r="AS103" s="390"/>
      <c r="AT103" s="391"/>
      <c r="AU103" s="391"/>
      <c r="AV103" s="391"/>
      <c r="AW103" s="391"/>
      <c r="AX103" s="391"/>
      <c r="AY103" s="391"/>
      <c r="AZ103" s="391"/>
      <c r="BA103" s="391"/>
      <c r="BB103" s="391"/>
      <c r="BC103" s="391"/>
      <c r="BD103" s="392"/>
    </row>
    <row r="104" spans="1:56" ht="23" x14ac:dyDescent="0.35">
      <c r="B104" s="37"/>
      <c r="C104" s="37"/>
      <c r="E104" s="46" t="s">
        <v>222</v>
      </c>
      <c r="F104" s="327"/>
      <c r="G104" s="326"/>
      <c r="H104" s="326"/>
      <c r="I104" s="326"/>
      <c r="J104" s="326"/>
      <c r="K104" s="326"/>
      <c r="L104" s="326"/>
      <c r="M104" s="326"/>
      <c r="N104" s="326"/>
      <c r="O104" s="326"/>
      <c r="P104" s="326"/>
      <c r="Q104" s="9"/>
      <c r="R104" s="7"/>
      <c r="S104" s="327"/>
      <c r="T104" s="326"/>
      <c r="U104" s="326"/>
      <c r="V104" s="326"/>
      <c r="W104" s="326"/>
      <c r="X104" s="326"/>
      <c r="Y104" s="326"/>
      <c r="Z104" s="326"/>
      <c r="AA104" s="326"/>
      <c r="AB104" s="326"/>
      <c r="AC104" s="326"/>
      <c r="AD104" s="9"/>
      <c r="AE104" s="7"/>
      <c r="AF104" s="327"/>
      <c r="AG104" s="326"/>
      <c r="AH104" s="326"/>
      <c r="AI104" s="326"/>
      <c r="AJ104" s="326"/>
      <c r="AK104" s="326"/>
      <c r="AL104" s="326"/>
      <c r="AM104" s="326"/>
      <c r="AN104" s="326"/>
      <c r="AO104" s="326"/>
      <c r="AP104" s="326"/>
      <c r="AQ104" s="9"/>
      <c r="AR104" s="7"/>
      <c r="AS104" s="327"/>
      <c r="AT104" s="326"/>
      <c r="AU104" s="326"/>
      <c r="AV104" s="326"/>
      <c r="AW104" s="326"/>
      <c r="AX104" s="326"/>
      <c r="AY104" s="326"/>
      <c r="AZ104" s="326"/>
      <c r="BA104" s="326"/>
      <c r="BB104" s="326"/>
      <c r="BC104" s="326"/>
      <c r="BD104" s="9"/>
    </row>
    <row r="105" spans="1:56" ht="23" x14ac:dyDescent="0.35">
      <c r="A105" s="37" t="s">
        <v>42</v>
      </c>
      <c r="B105" s="37" t="s">
        <v>189</v>
      </c>
      <c r="C105" s="37">
        <v>72</v>
      </c>
      <c r="E105" s="69" t="s">
        <v>223</v>
      </c>
      <c r="F105" s="390"/>
      <c r="G105" s="391"/>
      <c r="H105" s="391"/>
      <c r="I105" s="391"/>
      <c r="J105" s="391"/>
      <c r="K105" s="391"/>
      <c r="L105" s="391"/>
      <c r="M105" s="391"/>
      <c r="N105" s="391"/>
      <c r="O105" s="391"/>
      <c r="P105" s="391"/>
      <c r="Q105" s="392"/>
      <c r="R105" s="7"/>
      <c r="S105" s="390"/>
      <c r="T105" s="391"/>
      <c r="U105" s="391"/>
      <c r="V105" s="391"/>
      <c r="W105" s="391"/>
      <c r="X105" s="391"/>
      <c r="Y105" s="391"/>
      <c r="Z105" s="391"/>
      <c r="AA105" s="391"/>
      <c r="AB105" s="391"/>
      <c r="AC105" s="391"/>
      <c r="AD105" s="392"/>
      <c r="AE105" s="7"/>
      <c r="AF105" s="390"/>
      <c r="AG105" s="391"/>
      <c r="AH105" s="391"/>
      <c r="AI105" s="391"/>
      <c r="AJ105" s="391"/>
      <c r="AK105" s="391"/>
      <c r="AL105" s="391"/>
      <c r="AM105" s="391"/>
      <c r="AN105" s="391"/>
      <c r="AO105" s="391"/>
      <c r="AP105" s="391"/>
      <c r="AQ105" s="392"/>
      <c r="AR105" s="7"/>
      <c r="AS105" s="390"/>
      <c r="AT105" s="391"/>
      <c r="AU105" s="391"/>
      <c r="AV105" s="391"/>
      <c r="AW105" s="391"/>
      <c r="AX105" s="391"/>
      <c r="AY105" s="391"/>
      <c r="AZ105" s="391"/>
      <c r="BA105" s="391"/>
      <c r="BB105" s="391"/>
      <c r="BC105" s="391"/>
      <c r="BD105" s="392"/>
    </row>
    <row r="106" spans="1:56" ht="23" x14ac:dyDescent="0.35">
      <c r="A106" s="37" t="s">
        <v>42</v>
      </c>
      <c r="B106" s="37" t="s">
        <v>190</v>
      </c>
      <c r="C106" s="37">
        <v>73</v>
      </c>
      <c r="E106" s="69" t="s">
        <v>224</v>
      </c>
      <c r="F106" s="390"/>
      <c r="G106" s="391"/>
      <c r="H106" s="391"/>
      <c r="I106" s="391"/>
      <c r="J106" s="391"/>
      <c r="K106" s="391"/>
      <c r="L106" s="391"/>
      <c r="M106" s="391"/>
      <c r="N106" s="391"/>
      <c r="O106" s="391"/>
      <c r="P106" s="391"/>
      <c r="Q106" s="392"/>
      <c r="R106" s="7"/>
      <c r="S106" s="390"/>
      <c r="T106" s="391"/>
      <c r="U106" s="391"/>
      <c r="V106" s="391"/>
      <c r="W106" s="391"/>
      <c r="X106" s="391"/>
      <c r="Y106" s="391"/>
      <c r="Z106" s="391"/>
      <c r="AA106" s="391"/>
      <c r="AB106" s="391"/>
      <c r="AC106" s="391"/>
      <c r="AD106" s="392"/>
      <c r="AE106" s="7"/>
      <c r="AF106" s="390"/>
      <c r="AG106" s="391"/>
      <c r="AH106" s="391"/>
      <c r="AI106" s="391"/>
      <c r="AJ106" s="391"/>
      <c r="AK106" s="391"/>
      <c r="AL106" s="391"/>
      <c r="AM106" s="391"/>
      <c r="AN106" s="391"/>
      <c r="AO106" s="391"/>
      <c r="AP106" s="391"/>
      <c r="AQ106" s="392"/>
      <c r="AR106" s="7"/>
      <c r="AS106" s="390"/>
      <c r="AT106" s="391"/>
      <c r="AU106" s="391"/>
      <c r="AV106" s="391"/>
      <c r="AW106" s="391"/>
      <c r="AX106" s="391"/>
      <c r="AY106" s="391"/>
      <c r="AZ106" s="391"/>
      <c r="BA106" s="391"/>
      <c r="BB106" s="391"/>
      <c r="BC106" s="391"/>
      <c r="BD106" s="392"/>
    </row>
    <row r="107" spans="1:56" ht="23" x14ac:dyDescent="0.35">
      <c r="A107" s="37" t="s">
        <v>42</v>
      </c>
      <c r="B107" s="37" t="s">
        <v>191</v>
      </c>
      <c r="C107" s="37">
        <v>74</v>
      </c>
      <c r="E107" s="69" t="s">
        <v>225</v>
      </c>
      <c r="F107" s="390"/>
      <c r="G107" s="391"/>
      <c r="H107" s="391"/>
      <c r="I107" s="391"/>
      <c r="J107" s="391"/>
      <c r="K107" s="391"/>
      <c r="L107" s="391"/>
      <c r="M107" s="391"/>
      <c r="N107" s="391"/>
      <c r="O107" s="391"/>
      <c r="P107" s="391"/>
      <c r="Q107" s="392"/>
      <c r="R107" s="7"/>
      <c r="S107" s="374"/>
      <c r="T107" s="39"/>
      <c r="U107" s="39"/>
      <c r="V107" s="39"/>
      <c r="W107" s="39"/>
      <c r="X107" s="39"/>
      <c r="Y107" s="39"/>
      <c r="Z107" s="39"/>
      <c r="AA107" s="39"/>
      <c r="AB107" s="39"/>
      <c r="AC107" s="39"/>
      <c r="AD107" s="381"/>
      <c r="AE107" s="7"/>
      <c r="AF107" s="374"/>
      <c r="AG107" s="39"/>
      <c r="AH107" s="39"/>
      <c r="AI107" s="39"/>
      <c r="AJ107" s="39"/>
      <c r="AK107" s="39"/>
      <c r="AL107" s="39"/>
      <c r="AM107" s="39"/>
      <c r="AN107" s="39"/>
      <c r="AO107" s="39"/>
      <c r="AP107" s="39"/>
      <c r="AQ107" s="381"/>
      <c r="AR107" s="7"/>
      <c r="AS107" s="390"/>
      <c r="AT107" s="391"/>
      <c r="AU107" s="391"/>
      <c r="AV107" s="391"/>
      <c r="AW107" s="391"/>
      <c r="AX107" s="391"/>
      <c r="AY107" s="391"/>
      <c r="AZ107" s="391"/>
      <c r="BA107" s="391"/>
      <c r="BB107" s="391"/>
      <c r="BC107" s="391"/>
      <c r="BD107" s="392"/>
    </row>
    <row r="108" spans="1:56" ht="23" x14ac:dyDescent="0.35">
      <c r="A108" s="37" t="s">
        <v>42</v>
      </c>
      <c r="B108" s="37" t="s">
        <v>192</v>
      </c>
      <c r="C108" s="37">
        <v>75</v>
      </c>
      <c r="E108" s="69" t="s">
        <v>226</v>
      </c>
      <c r="F108" s="390"/>
      <c r="G108" s="391"/>
      <c r="H108" s="391"/>
      <c r="I108" s="391"/>
      <c r="J108" s="391"/>
      <c r="K108" s="391"/>
      <c r="L108" s="391"/>
      <c r="M108" s="391"/>
      <c r="N108" s="391"/>
      <c r="O108" s="391"/>
      <c r="P108" s="391"/>
      <c r="Q108" s="392"/>
      <c r="R108" s="7"/>
      <c r="S108" s="374"/>
      <c r="T108" s="39"/>
      <c r="U108" s="39"/>
      <c r="V108" s="39"/>
      <c r="W108" s="39"/>
      <c r="X108" s="39"/>
      <c r="Y108" s="39"/>
      <c r="Z108" s="39"/>
      <c r="AA108" s="39"/>
      <c r="AB108" s="39"/>
      <c r="AC108" s="39"/>
      <c r="AD108" s="381"/>
      <c r="AE108" s="7"/>
      <c r="AF108" s="374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81"/>
      <c r="AR108" s="7"/>
      <c r="AS108" s="390"/>
      <c r="AT108" s="391"/>
      <c r="AU108" s="391"/>
      <c r="AV108" s="391"/>
      <c r="AW108" s="391"/>
      <c r="AX108" s="391"/>
      <c r="AY108" s="391"/>
      <c r="AZ108" s="391"/>
      <c r="BA108" s="391"/>
      <c r="BB108" s="391"/>
      <c r="BC108" s="391"/>
      <c r="BD108" s="392"/>
    </row>
    <row r="109" spans="1:56" ht="23" x14ac:dyDescent="0.35">
      <c r="A109" s="37" t="s">
        <v>42</v>
      </c>
      <c r="B109" s="37" t="s">
        <v>193</v>
      </c>
      <c r="C109" s="37">
        <v>76</v>
      </c>
      <c r="E109" s="69" t="s">
        <v>227</v>
      </c>
      <c r="F109" s="390"/>
      <c r="G109" s="391"/>
      <c r="H109" s="391"/>
      <c r="I109" s="391"/>
      <c r="J109" s="391"/>
      <c r="K109" s="391"/>
      <c r="L109" s="391"/>
      <c r="M109" s="391"/>
      <c r="N109" s="391"/>
      <c r="O109" s="391"/>
      <c r="P109" s="391"/>
      <c r="Q109" s="392"/>
      <c r="R109" s="7"/>
      <c r="S109" s="390"/>
      <c r="T109" s="391"/>
      <c r="U109" s="391"/>
      <c r="V109" s="391"/>
      <c r="W109" s="391"/>
      <c r="X109" s="391"/>
      <c r="Y109" s="391"/>
      <c r="Z109" s="391"/>
      <c r="AA109" s="391"/>
      <c r="AB109" s="391"/>
      <c r="AC109" s="391"/>
      <c r="AD109" s="392"/>
      <c r="AE109" s="7"/>
      <c r="AF109" s="390"/>
      <c r="AG109" s="391"/>
      <c r="AH109" s="391"/>
      <c r="AI109" s="391"/>
      <c r="AJ109" s="391"/>
      <c r="AK109" s="391"/>
      <c r="AL109" s="391"/>
      <c r="AM109" s="391"/>
      <c r="AN109" s="391"/>
      <c r="AO109" s="391"/>
      <c r="AP109" s="391"/>
      <c r="AQ109" s="392"/>
      <c r="AR109" s="7"/>
      <c r="AS109" s="390"/>
      <c r="AT109" s="391"/>
      <c r="AU109" s="391"/>
      <c r="AV109" s="391"/>
      <c r="AW109" s="391"/>
      <c r="AX109" s="391"/>
      <c r="AY109" s="391"/>
      <c r="AZ109" s="391"/>
      <c r="BA109" s="391"/>
      <c r="BB109" s="391"/>
      <c r="BC109" s="391"/>
      <c r="BD109" s="392"/>
    </row>
    <row r="110" spans="1:56" ht="23" x14ac:dyDescent="0.35">
      <c r="C110" s="37"/>
      <c r="E110" s="45" t="s">
        <v>45</v>
      </c>
      <c r="F110" s="372"/>
      <c r="G110" s="386"/>
      <c r="H110" s="386"/>
      <c r="I110" s="386"/>
      <c r="J110" s="386"/>
      <c r="K110" s="386"/>
      <c r="L110" s="386"/>
      <c r="M110" s="386"/>
      <c r="N110" s="386"/>
      <c r="O110" s="386"/>
      <c r="P110" s="386"/>
      <c r="Q110" s="379"/>
      <c r="R110" s="7"/>
      <c r="S110" s="372"/>
      <c r="T110" s="386"/>
      <c r="U110" s="386"/>
      <c r="V110" s="386"/>
      <c r="W110" s="386"/>
      <c r="X110" s="386"/>
      <c r="Y110" s="386"/>
      <c r="Z110" s="386"/>
      <c r="AA110" s="386"/>
      <c r="AB110" s="386"/>
      <c r="AC110" s="386"/>
      <c r="AD110" s="379"/>
      <c r="AE110" s="7"/>
      <c r="AF110" s="372"/>
      <c r="AG110" s="386"/>
      <c r="AH110" s="386"/>
      <c r="AI110" s="386"/>
      <c r="AJ110" s="386"/>
      <c r="AK110" s="386"/>
      <c r="AL110" s="386"/>
      <c r="AM110" s="386"/>
      <c r="AN110" s="386"/>
      <c r="AO110" s="386"/>
      <c r="AP110" s="386"/>
      <c r="AQ110" s="379"/>
      <c r="AR110" s="7"/>
      <c r="AS110" s="372"/>
      <c r="AT110" s="386"/>
      <c r="AU110" s="386"/>
      <c r="AV110" s="386"/>
      <c r="AW110" s="386"/>
      <c r="AX110" s="386"/>
      <c r="AY110" s="386"/>
      <c r="AZ110" s="386"/>
      <c r="BA110" s="386"/>
      <c r="BB110" s="386"/>
      <c r="BC110" s="386"/>
      <c r="BD110" s="379"/>
    </row>
    <row r="111" spans="1:56" ht="23" x14ac:dyDescent="0.35">
      <c r="B111" s="57"/>
      <c r="C111" s="37"/>
      <c r="E111" s="46" t="s">
        <v>200</v>
      </c>
      <c r="F111" s="325"/>
      <c r="G111" s="326"/>
      <c r="H111" s="326"/>
      <c r="I111" s="326"/>
      <c r="J111" s="326"/>
      <c r="K111" s="326"/>
      <c r="L111" s="326"/>
      <c r="M111" s="326"/>
      <c r="N111" s="326"/>
      <c r="O111" s="326"/>
      <c r="P111" s="326"/>
      <c r="Q111" s="9"/>
      <c r="R111" s="7"/>
      <c r="S111" s="325"/>
      <c r="T111" s="326"/>
      <c r="U111" s="326"/>
      <c r="V111" s="326"/>
      <c r="W111" s="326"/>
      <c r="X111" s="326"/>
      <c r="Y111" s="326"/>
      <c r="Z111" s="326"/>
      <c r="AA111" s="326"/>
      <c r="AB111" s="326"/>
      <c r="AC111" s="326"/>
      <c r="AD111" s="9"/>
      <c r="AE111" s="7"/>
      <c r="AF111" s="325"/>
      <c r="AG111" s="326"/>
      <c r="AH111" s="326"/>
      <c r="AI111" s="326"/>
      <c r="AJ111" s="326"/>
      <c r="AK111" s="326"/>
      <c r="AL111" s="326"/>
      <c r="AM111" s="326"/>
      <c r="AN111" s="326"/>
      <c r="AO111" s="326"/>
      <c r="AP111" s="326"/>
      <c r="AQ111" s="9"/>
      <c r="AR111" s="7"/>
      <c r="AS111" s="325"/>
      <c r="AT111" s="326"/>
      <c r="AU111" s="326"/>
      <c r="AV111" s="326"/>
      <c r="AW111" s="326"/>
      <c r="AX111" s="326"/>
      <c r="AY111" s="326"/>
      <c r="AZ111" s="326"/>
      <c r="BA111" s="326"/>
      <c r="BB111" s="326"/>
      <c r="BC111" s="326"/>
      <c r="BD111" s="9"/>
    </row>
    <row r="112" spans="1:56" ht="23" x14ac:dyDescent="0.35">
      <c r="B112" s="57"/>
      <c r="C112" s="37"/>
      <c r="E112" s="262" t="s">
        <v>202</v>
      </c>
      <c r="F112" s="375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380"/>
      <c r="R112" s="7"/>
      <c r="S112" s="375"/>
      <c r="T112" s="19"/>
      <c r="U112" s="19"/>
      <c r="V112" s="19"/>
      <c r="W112" s="19"/>
      <c r="X112" s="19"/>
      <c r="Y112" s="19"/>
      <c r="Z112" s="19"/>
      <c r="AA112" s="19"/>
      <c r="AB112" s="19"/>
      <c r="AC112" s="19"/>
      <c r="AD112" s="380"/>
      <c r="AE112" s="7"/>
      <c r="AF112" s="375"/>
      <c r="AG112" s="19"/>
      <c r="AH112" s="19"/>
      <c r="AI112" s="19"/>
      <c r="AJ112" s="19"/>
      <c r="AK112" s="19"/>
      <c r="AL112" s="19"/>
      <c r="AM112" s="19"/>
      <c r="AN112" s="19"/>
      <c r="AO112" s="19"/>
      <c r="AP112" s="19"/>
      <c r="AQ112" s="380"/>
      <c r="AR112" s="7"/>
      <c r="AS112" s="375"/>
      <c r="AT112" s="19"/>
      <c r="AU112" s="19"/>
      <c r="AV112" s="19"/>
      <c r="AW112" s="19"/>
      <c r="AX112" s="19"/>
      <c r="AY112" s="19"/>
      <c r="AZ112" s="19"/>
      <c r="BA112" s="19"/>
      <c r="BB112" s="19"/>
      <c r="BC112" s="19"/>
      <c r="BD112" s="380"/>
    </row>
    <row r="113" spans="1:56" ht="23" x14ac:dyDescent="0.35">
      <c r="A113" s="37" t="s">
        <v>44</v>
      </c>
      <c r="B113" s="37" t="s">
        <v>175</v>
      </c>
      <c r="C113" s="37">
        <v>77</v>
      </c>
      <c r="E113" s="47" t="s">
        <v>308</v>
      </c>
      <c r="F113" s="374"/>
      <c r="G113" s="39"/>
      <c r="H113" s="39"/>
      <c r="I113" s="39"/>
      <c r="J113" s="39"/>
      <c r="K113" s="39"/>
      <c r="L113" s="39"/>
      <c r="M113" s="39"/>
      <c r="N113" s="39"/>
      <c r="O113" s="39"/>
      <c r="P113" s="39"/>
      <c r="Q113" s="381"/>
      <c r="R113" s="7"/>
      <c r="S113" s="390"/>
      <c r="T113" s="391"/>
      <c r="U113" s="391"/>
      <c r="V113" s="391"/>
      <c r="W113" s="391"/>
      <c r="X113" s="391"/>
      <c r="Y113" s="391"/>
      <c r="Z113" s="391"/>
      <c r="AA113" s="391"/>
      <c r="AB113" s="391"/>
      <c r="AC113" s="391"/>
      <c r="AD113" s="392"/>
      <c r="AE113" s="7"/>
      <c r="AF113" s="374"/>
      <c r="AG113" s="39"/>
      <c r="AH113" s="39"/>
      <c r="AI113" s="39"/>
      <c r="AJ113" s="39"/>
      <c r="AK113" s="39"/>
      <c r="AL113" s="39"/>
      <c r="AM113" s="39"/>
      <c r="AN113" s="39"/>
      <c r="AO113" s="39"/>
      <c r="AP113" s="39"/>
      <c r="AQ113" s="381"/>
      <c r="AR113" s="7"/>
      <c r="AS113" s="374"/>
      <c r="AT113" s="39"/>
      <c r="AU113" s="39"/>
      <c r="AV113" s="39"/>
      <c r="AW113" s="39"/>
      <c r="AX113" s="39"/>
      <c r="AY113" s="39"/>
      <c r="AZ113" s="39"/>
      <c r="BA113" s="39"/>
      <c r="BB113" s="39"/>
      <c r="BC113" s="39"/>
      <c r="BD113" s="381"/>
    </row>
    <row r="114" spans="1:56" ht="23" x14ac:dyDescent="0.35">
      <c r="B114" s="58"/>
      <c r="C114" s="37"/>
      <c r="E114" s="71" t="s">
        <v>370</v>
      </c>
      <c r="F114" s="375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380"/>
      <c r="R114" s="7"/>
      <c r="S114" s="375"/>
      <c r="T114" s="19"/>
      <c r="U114" s="19"/>
      <c r="V114" s="19"/>
      <c r="W114" s="19"/>
      <c r="X114" s="19"/>
      <c r="Y114" s="19"/>
      <c r="Z114" s="19"/>
      <c r="AA114" s="19"/>
      <c r="AB114" s="19"/>
      <c r="AC114" s="19"/>
      <c r="AD114" s="380"/>
      <c r="AE114" s="7"/>
      <c r="AF114" s="375"/>
      <c r="AG114" s="19"/>
      <c r="AH114" s="19"/>
      <c r="AI114" s="19"/>
      <c r="AJ114" s="19"/>
      <c r="AK114" s="19"/>
      <c r="AL114" s="19"/>
      <c r="AM114" s="19"/>
      <c r="AN114" s="19"/>
      <c r="AO114" s="19"/>
      <c r="AP114" s="19"/>
      <c r="AQ114" s="380"/>
      <c r="AR114" s="7"/>
      <c r="AS114" s="375"/>
      <c r="AT114" s="19"/>
      <c r="AU114" s="19"/>
      <c r="AV114" s="19"/>
      <c r="AW114" s="19"/>
      <c r="AX114" s="19"/>
      <c r="AY114" s="19"/>
      <c r="AZ114" s="19"/>
      <c r="BA114" s="19"/>
      <c r="BB114" s="19"/>
      <c r="BC114" s="19"/>
      <c r="BD114" s="380"/>
    </row>
    <row r="115" spans="1:56" ht="23" x14ac:dyDescent="0.35">
      <c r="A115" s="37" t="s">
        <v>44</v>
      </c>
      <c r="B115" s="37" t="s">
        <v>176</v>
      </c>
      <c r="C115" s="37">
        <v>78</v>
      </c>
      <c r="E115" s="72" t="s">
        <v>206</v>
      </c>
      <c r="F115" s="390"/>
      <c r="G115" s="391"/>
      <c r="H115" s="391"/>
      <c r="I115" s="391"/>
      <c r="J115" s="391"/>
      <c r="K115" s="391"/>
      <c r="L115" s="391"/>
      <c r="M115" s="391"/>
      <c r="N115" s="391"/>
      <c r="O115" s="391"/>
      <c r="P115" s="391"/>
      <c r="Q115" s="392"/>
      <c r="R115" s="7"/>
      <c r="S115" s="390"/>
      <c r="T115" s="391"/>
      <c r="U115" s="391"/>
      <c r="V115" s="391"/>
      <c r="W115" s="391"/>
      <c r="X115" s="391"/>
      <c r="Y115" s="391"/>
      <c r="Z115" s="391"/>
      <c r="AA115" s="391"/>
      <c r="AB115" s="391"/>
      <c r="AC115" s="391"/>
      <c r="AD115" s="392"/>
      <c r="AE115" s="7"/>
      <c r="AF115" s="390"/>
      <c r="AG115" s="391"/>
      <c r="AH115" s="391"/>
      <c r="AI115" s="391"/>
      <c r="AJ115" s="391"/>
      <c r="AK115" s="391"/>
      <c r="AL115" s="391"/>
      <c r="AM115" s="391"/>
      <c r="AN115" s="391"/>
      <c r="AO115" s="391"/>
      <c r="AP115" s="391"/>
      <c r="AQ115" s="392"/>
      <c r="AR115" s="7"/>
      <c r="AS115" s="390"/>
      <c r="AT115" s="391"/>
      <c r="AU115" s="391"/>
      <c r="AV115" s="391"/>
      <c r="AW115" s="391"/>
      <c r="AX115" s="391"/>
      <c r="AY115" s="391"/>
      <c r="AZ115" s="391"/>
      <c r="BA115" s="391"/>
      <c r="BB115" s="391"/>
      <c r="BC115" s="391"/>
      <c r="BD115" s="392"/>
    </row>
    <row r="116" spans="1:56" ht="23" x14ac:dyDescent="0.35">
      <c r="A116" s="37" t="s">
        <v>44</v>
      </c>
      <c r="B116" s="37" t="s">
        <v>177</v>
      </c>
      <c r="C116" s="37">
        <v>79</v>
      </c>
      <c r="E116" s="72" t="s">
        <v>207</v>
      </c>
      <c r="F116" s="390"/>
      <c r="G116" s="391"/>
      <c r="H116" s="391"/>
      <c r="I116" s="391"/>
      <c r="J116" s="391"/>
      <c r="K116" s="391"/>
      <c r="L116" s="391"/>
      <c r="M116" s="391"/>
      <c r="N116" s="391"/>
      <c r="O116" s="391"/>
      <c r="P116" s="391"/>
      <c r="Q116" s="392"/>
      <c r="R116" s="7"/>
      <c r="S116" s="390"/>
      <c r="T116" s="391"/>
      <c r="U116" s="391"/>
      <c r="V116" s="391"/>
      <c r="W116" s="391"/>
      <c r="X116" s="391"/>
      <c r="Y116" s="391"/>
      <c r="Z116" s="391"/>
      <c r="AA116" s="391"/>
      <c r="AB116" s="391"/>
      <c r="AC116" s="391"/>
      <c r="AD116" s="392"/>
      <c r="AE116" s="7"/>
      <c r="AF116" s="390"/>
      <c r="AG116" s="391"/>
      <c r="AH116" s="391"/>
      <c r="AI116" s="391"/>
      <c r="AJ116" s="391"/>
      <c r="AK116" s="391"/>
      <c r="AL116" s="391"/>
      <c r="AM116" s="391"/>
      <c r="AN116" s="391"/>
      <c r="AO116" s="391"/>
      <c r="AP116" s="391"/>
      <c r="AQ116" s="392"/>
      <c r="AR116" s="7"/>
      <c r="AS116" s="390"/>
      <c r="AT116" s="391"/>
      <c r="AU116" s="391"/>
      <c r="AV116" s="391"/>
      <c r="AW116" s="391"/>
      <c r="AX116" s="391"/>
      <c r="AY116" s="391"/>
      <c r="AZ116" s="391"/>
      <c r="BA116" s="391"/>
      <c r="BB116" s="391"/>
      <c r="BC116" s="391"/>
      <c r="BD116" s="392"/>
    </row>
    <row r="117" spans="1:56" ht="23" x14ac:dyDescent="0.35">
      <c r="A117" s="37" t="s">
        <v>44</v>
      </c>
      <c r="B117" s="37" t="s">
        <v>178</v>
      </c>
      <c r="C117" s="37">
        <v>80</v>
      </c>
      <c r="E117" s="72" t="s">
        <v>208</v>
      </c>
      <c r="F117" s="390"/>
      <c r="G117" s="391"/>
      <c r="H117" s="391"/>
      <c r="I117" s="391"/>
      <c r="J117" s="391"/>
      <c r="K117" s="391"/>
      <c r="L117" s="391"/>
      <c r="M117" s="391"/>
      <c r="N117" s="391"/>
      <c r="O117" s="391"/>
      <c r="P117" s="391"/>
      <c r="Q117" s="392"/>
      <c r="R117" s="7"/>
      <c r="S117" s="390"/>
      <c r="T117" s="391"/>
      <c r="U117" s="391"/>
      <c r="V117" s="391"/>
      <c r="W117" s="391"/>
      <c r="X117" s="391"/>
      <c r="Y117" s="391"/>
      <c r="Z117" s="391"/>
      <c r="AA117" s="391"/>
      <c r="AB117" s="391"/>
      <c r="AC117" s="391"/>
      <c r="AD117" s="392"/>
      <c r="AE117" s="7"/>
      <c r="AF117" s="390"/>
      <c r="AG117" s="391"/>
      <c r="AH117" s="391"/>
      <c r="AI117" s="391"/>
      <c r="AJ117" s="391"/>
      <c r="AK117" s="391"/>
      <c r="AL117" s="391"/>
      <c r="AM117" s="391"/>
      <c r="AN117" s="391"/>
      <c r="AO117" s="391"/>
      <c r="AP117" s="391"/>
      <c r="AQ117" s="392"/>
      <c r="AR117" s="7"/>
      <c r="AS117" s="390"/>
      <c r="AT117" s="391"/>
      <c r="AU117" s="391"/>
      <c r="AV117" s="391"/>
      <c r="AW117" s="391"/>
      <c r="AX117" s="391"/>
      <c r="AY117" s="391"/>
      <c r="AZ117" s="391"/>
      <c r="BA117" s="391"/>
      <c r="BB117" s="391"/>
      <c r="BC117" s="391"/>
      <c r="BD117" s="392"/>
    </row>
    <row r="118" spans="1:56" ht="23" x14ac:dyDescent="0.35">
      <c r="A118" s="37" t="s">
        <v>44</v>
      </c>
      <c r="B118" s="37" t="s">
        <v>179</v>
      </c>
      <c r="C118" s="37">
        <v>81</v>
      </c>
      <c r="E118" s="72" t="s">
        <v>209</v>
      </c>
      <c r="F118" s="390"/>
      <c r="G118" s="391"/>
      <c r="H118" s="391"/>
      <c r="I118" s="391"/>
      <c r="J118" s="391"/>
      <c r="K118" s="391"/>
      <c r="L118" s="391"/>
      <c r="M118" s="391"/>
      <c r="N118" s="391"/>
      <c r="O118" s="391"/>
      <c r="P118" s="391"/>
      <c r="Q118" s="392"/>
      <c r="R118" s="7"/>
      <c r="S118" s="390"/>
      <c r="T118" s="391"/>
      <c r="U118" s="391"/>
      <c r="V118" s="391"/>
      <c r="W118" s="391"/>
      <c r="X118" s="391"/>
      <c r="Y118" s="391"/>
      <c r="Z118" s="391"/>
      <c r="AA118" s="391"/>
      <c r="AB118" s="391"/>
      <c r="AC118" s="391"/>
      <c r="AD118" s="392"/>
      <c r="AE118" s="7"/>
      <c r="AF118" s="390"/>
      <c r="AG118" s="391"/>
      <c r="AH118" s="391"/>
      <c r="AI118" s="391"/>
      <c r="AJ118" s="391"/>
      <c r="AK118" s="391"/>
      <c r="AL118" s="391"/>
      <c r="AM118" s="391"/>
      <c r="AN118" s="391"/>
      <c r="AO118" s="391"/>
      <c r="AP118" s="391"/>
      <c r="AQ118" s="392"/>
      <c r="AR118" s="7"/>
      <c r="AS118" s="390"/>
      <c r="AT118" s="391"/>
      <c r="AU118" s="391"/>
      <c r="AV118" s="391"/>
      <c r="AW118" s="391"/>
      <c r="AX118" s="391"/>
      <c r="AY118" s="391"/>
      <c r="AZ118" s="391"/>
      <c r="BA118" s="391"/>
      <c r="BB118" s="391"/>
      <c r="BC118" s="391"/>
      <c r="BD118" s="392"/>
    </row>
    <row r="119" spans="1:56" ht="23" x14ac:dyDescent="0.35">
      <c r="A119" s="37" t="s">
        <v>44</v>
      </c>
      <c r="B119" s="37" t="s">
        <v>180</v>
      </c>
      <c r="C119" s="37">
        <v>82</v>
      </c>
      <c r="E119" s="72" t="s">
        <v>210</v>
      </c>
      <c r="F119" s="390"/>
      <c r="G119" s="391"/>
      <c r="H119" s="391"/>
      <c r="I119" s="391"/>
      <c r="J119" s="391"/>
      <c r="K119" s="391"/>
      <c r="L119" s="391"/>
      <c r="M119" s="391"/>
      <c r="N119" s="391"/>
      <c r="O119" s="391"/>
      <c r="P119" s="391"/>
      <c r="Q119" s="392"/>
      <c r="R119" s="7"/>
      <c r="S119" s="390"/>
      <c r="T119" s="391"/>
      <c r="U119" s="391"/>
      <c r="V119" s="391"/>
      <c r="W119" s="391"/>
      <c r="X119" s="391"/>
      <c r="Y119" s="391"/>
      <c r="Z119" s="391"/>
      <c r="AA119" s="391"/>
      <c r="AB119" s="391"/>
      <c r="AC119" s="391"/>
      <c r="AD119" s="392"/>
      <c r="AE119" s="7"/>
      <c r="AF119" s="390"/>
      <c r="AG119" s="391"/>
      <c r="AH119" s="391"/>
      <c r="AI119" s="391"/>
      <c r="AJ119" s="391"/>
      <c r="AK119" s="391"/>
      <c r="AL119" s="391"/>
      <c r="AM119" s="391"/>
      <c r="AN119" s="391"/>
      <c r="AO119" s="391"/>
      <c r="AP119" s="391"/>
      <c r="AQ119" s="392"/>
      <c r="AR119" s="7"/>
      <c r="AS119" s="390"/>
      <c r="AT119" s="391"/>
      <c r="AU119" s="391"/>
      <c r="AV119" s="391"/>
      <c r="AW119" s="391"/>
      <c r="AX119" s="391"/>
      <c r="AY119" s="391"/>
      <c r="AZ119" s="391"/>
      <c r="BA119" s="391"/>
      <c r="BB119" s="391"/>
      <c r="BC119" s="391"/>
      <c r="BD119" s="392"/>
    </row>
    <row r="120" spans="1:56" ht="23" x14ac:dyDescent="0.35">
      <c r="A120" s="37" t="s">
        <v>44</v>
      </c>
      <c r="B120" s="37" t="s">
        <v>181</v>
      </c>
      <c r="C120" s="37">
        <v>83</v>
      </c>
      <c r="E120" s="72" t="s">
        <v>211</v>
      </c>
      <c r="F120" s="390"/>
      <c r="G120" s="391"/>
      <c r="H120" s="391"/>
      <c r="I120" s="391"/>
      <c r="J120" s="391"/>
      <c r="K120" s="391"/>
      <c r="L120" s="391"/>
      <c r="M120" s="391"/>
      <c r="N120" s="391"/>
      <c r="O120" s="391"/>
      <c r="P120" s="391"/>
      <c r="Q120" s="392"/>
      <c r="R120" s="7"/>
      <c r="S120" s="390"/>
      <c r="T120" s="391"/>
      <c r="U120" s="391"/>
      <c r="V120" s="391"/>
      <c r="W120" s="391"/>
      <c r="X120" s="391"/>
      <c r="Y120" s="391"/>
      <c r="Z120" s="391"/>
      <c r="AA120" s="391"/>
      <c r="AB120" s="391"/>
      <c r="AC120" s="391"/>
      <c r="AD120" s="392"/>
      <c r="AE120" s="7"/>
      <c r="AF120" s="390"/>
      <c r="AG120" s="391"/>
      <c r="AH120" s="391"/>
      <c r="AI120" s="391"/>
      <c r="AJ120" s="391"/>
      <c r="AK120" s="391"/>
      <c r="AL120" s="391"/>
      <c r="AM120" s="391"/>
      <c r="AN120" s="391"/>
      <c r="AO120" s="391"/>
      <c r="AP120" s="391"/>
      <c r="AQ120" s="392"/>
      <c r="AR120" s="7"/>
      <c r="AS120" s="390"/>
      <c r="AT120" s="391"/>
      <c r="AU120" s="391"/>
      <c r="AV120" s="391"/>
      <c r="AW120" s="391"/>
      <c r="AX120" s="391"/>
      <c r="AY120" s="391"/>
      <c r="AZ120" s="391"/>
      <c r="BA120" s="391"/>
      <c r="BB120" s="391"/>
      <c r="BC120" s="391"/>
      <c r="BD120" s="392"/>
    </row>
    <row r="121" spans="1:56" ht="23" x14ac:dyDescent="0.35">
      <c r="A121" s="37" t="s">
        <v>44</v>
      </c>
      <c r="B121" s="37" t="s">
        <v>182</v>
      </c>
      <c r="C121" s="37">
        <v>84</v>
      </c>
      <c r="E121" s="72" t="s">
        <v>212</v>
      </c>
      <c r="F121" s="390"/>
      <c r="G121" s="391"/>
      <c r="H121" s="391"/>
      <c r="I121" s="391"/>
      <c r="J121" s="391"/>
      <c r="K121" s="391"/>
      <c r="L121" s="391"/>
      <c r="M121" s="391"/>
      <c r="N121" s="391"/>
      <c r="O121" s="391"/>
      <c r="P121" s="391"/>
      <c r="Q121" s="392"/>
      <c r="R121" s="7"/>
      <c r="S121" s="390"/>
      <c r="T121" s="391"/>
      <c r="U121" s="391"/>
      <c r="V121" s="391"/>
      <c r="W121" s="391"/>
      <c r="X121" s="391"/>
      <c r="Y121" s="391"/>
      <c r="Z121" s="391"/>
      <c r="AA121" s="391"/>
      <c r="AB121" s="391"/>
      <c r="AC121" s="391"/>
      <c r="AD121" s="392"/>
      <c r="AE121" s="7"/>
      <c r="AF121" s="390"/>
      <c r="AG121" s="391"/>
      <c r="AH121" s="391"/>
      <c r="AI121" s="391"/>
      <c r="AJ121" s="391"/>
      <c r="AK121" s="391"/>
      <c r="AL121" s="391"/>
      <c r="AM121" s="391"/>
      <c r="AN121" s="391"/>
      <c r="AO121" s="391"/>
      <c r="AP121" s="391"/>
      <c r="AQ121" s="392"/>
      <c r="AR121" s="7"/>
      <c r="AS121" s="390"/>
      <c r="AT121" s="391"/>
      <c r="AU121" s="391"/>
      <c r="AV121" s="391"/>
      <c r="AW121" s="391"/>
      <c r="AX121" s="391"/>
      <c r="AY121" s="391"/>
      <c r="AZ121" s="391"/>
      <c r="BA121" s="391"/>
      <c r="BB121" s="391"/>
      <c r="BC121" s="391"/>
      <c r="BD121" s="392"/>
    </row>
    <row r="122" spans="1:56" ht="23" x14ac:dyDescent="0.35">
      <c r="A122" s="37" t="s">
        <v>44</v>
      </c>
      <c r="B122" s="37" t="s">
        <v>183</v>
      </c>
      <c r="C122" s="37">
        <v>85</v>
      </c>
      <c r="E122" s="47" t="s">
        <v>213</v>
      </c>
      <c r="F122" s="374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81"/>
      <c r="R122" s="7"/>
      <c r="S122" s="374"/>
      <c r="T122" s="39"/>
      <c r="U122" s="39"/>
      <c r="V122" s="39"/>
      <c r="W122" s="39"/>
      <c r="X122" s="39"/>
      <c r="Y122" s="39"/>
      <c r="Z122" s="39"/>
      <c r="AA122" s="39"/>
      <c r="AB122" s="39"/>
      <c r="AC122" s="39"/>
      <c r="AD122" s="381"/>
      <c r="AE122" s="7"/>
      <c r="AF122" s="374"/>
      <c r="AG122" s="39"/>
      <c r="AH122" s="39"/>
      <c r="AI122" s="39"/>
      <c r="AJ122" s="39"/>
      <c r="AK122" s="39"/>
      <c r="AL122" s="39"/>
      <c r="AM122" s="39"/>
      <c r="AN122" s="39"/>
      <c r="AO122" s="39"/>
      <c r="AP122" s="39"/>
      <c r="AQ122" s="381"/>
      <c r="AR122" s="7"/>
      <c r="AS122" s="374"/>
      <c r="AT122" s="39"/>
      <c r="AU122" s="39"/>
      <c r="AV122" s="39"/>
      <c r="AW122" s="39"/>
      <c r="AX122" s="39"/>
      <c r="AY122" s="39"/>
      <c r="AZ122" s="39"/>
      <c r="BA122" s="39"/>
      <c r="BB122" s="39"/>
      <c r="BC122" s="39"/>
      <c r="BD122" s="381"/>
    </row>
    <row r="123" spans="1:56" ht="23" x14ac:dyDescent="0.35">
      <c r="A123" s="37" t="s">
        <v>44</v>
      </c>
      <c r="B123" s="37" t="s">
        <v>184</v>
      </c>
      <c r="C123" s="37">
        <v>86</v>
      </c>
      <c r="E123" s="267" t="s">
        <v>214</v>
      </c>
      <c r="F123" s="374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81"/>
      <c r="R123" s="7"/>
      <c r="S123" s="390"/>
      <c r="T123" s="391"/>
      <c r="U123" s="391"/>
      <c r="V123" s="391"/>
      <c r="W123" s="391"/>
      <c r="X123" s="391"/>
      <c r="Y123" s="391"/>
      <c r="Z123" s="391"/>
      <c r="AA123" s="391"/>
      <c r="AB123" s="391"/>
      <c r="AC123" s="391"/>
      <c r="AD123" s="392"/>
      <c r="AE123" s="7"/>
      <c r="AF123" s="374"/>
      <c r="AG123" s="39"/>
      <c r="AH123" s="39"/>
      <c r="AI123" s="39"/>
      <c r="AJ123" s="39"/>
      <c r="AK123" s="39"/>
      <c r="AL123" s="39"/>
      <c r="AM123" s="39"/>
      <c r="AN123" s="39"/>
      <c r="AO123" s="39"/>
      <c r="AP123" s="39"/>
      <c r="AQ123" s="381"/>
      <c r="AR123" s="7"/>
      <c r="AS123" s="374"/>
      <c r="AT123" s="39"/>
      <c r="AU123" s="39"/>
      <c r="AV123" s="39"/>
      <c r="AW123" s="39"/>
      <c r="AX123" s="39"/>
      <c r="AY123" s="39"/>
      <c r="AZ123" s="39"/>
      <c r="BA123" s="39"/>
      <c r="BB123" s="39"/>
      <c r="BC123" s="39"/>
      <c r="BD123" s="381"/>
    </row>
    <row r="124" spans="1:56" ht="23" x14ac:dyDescent="0.35">
      <c r="A124" s="37" t="s">
        <v>44</v>
      </c>
      <c r="B124" s="37" t="s">
        <v>185</v>
      </c>
      <c r="C124" s="37">
        <v>87</v>
      </c>
      <c r="E124" s="267" t="s">
        <v>215</v>
      </c>
      <c r="F124" s="374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81"/>
      <c r="R124" s="7"/>
      <c r="S124" s="374"/>
      <c r="T124" s="39"/>
      <c r="U124" s="39"/>
      <c r="V124" s="39"/>
      <c r="W124" s="39"/>
      <c r="X124" s="39"/>
      <c r="Y124" s="39"/>
      <c r="Z124" s="39"/>
      <c r="AA124" s="39"/>
      <c r="AB124" s="39"/>
      <c r="AC124" s="39"/>
      <c r="AD124" s="381"/>
      <c r="AE124" s="7"/>
      <c r="AF124" s="374"/>
      <c r="AG124" s="39"/>
      <c r="AH124" s="39"/>
      <c r="AI124" s="39"/>
      <c r="AJ124" s="39"/>
      <c r="AK124" s="39"/>
      <c r="AL124" s="39"/>
      <c r="AM124" s="39"/>
      <c r="AN124" s="39"/>
      <c r="AO124" s="39"/>
      <c r="AP124" s="39"/>
      <c r="AQ124" s="381"/>
      <c r="AR124" s="7"/>
      <c r="AS124" s="374"/>
      <c r="AT124" s="39"/>
      <c r="AU124" s="39"/>
      <c r="AV124" s="39"/>
      <c r="AW124" s="39"/>
      <c r="AX124" s="39"/>
      <c r="AY124" s="39"/>
      <c r="AZ124" s="39"/>
      <c r="BA124" s="39"/>
      <c r="BB124" s="39"/>
      <c r="BC124" s="39"/>
      <c r="BD124" s="381"/>
    </row>
    <row r="125" spans="1:56" ht="23" x14ac:dyDescent="0.35">
      <c r="B125" s="37"/>
      <c r="C125" s="37"/>
      <c r="E125" s="46" t="s">
        <v>217</v>
      </c>
      <c r="F125" s="327"/>
      <c r="G125" s="326"/>
      <c r="H125" s="326"/>
      <c r="I125" s="326"/>
      <c r="J125" s="326"/>
      <c r="K125" s="326"/>
      <c r="L125" s="326"/>
      <c r="M125" s="326"/>
      <c r="N125" s="326"/>
      <c r="O125" s="326"/>
      <c r="P125" s="326"/>
      <c r="Q125" s="9"/>
      <c r="R125" s="7"/>
      <c r="S125" s="327"/>
      <c r="T125" s="326"/>
      <c r="U125" s="326"/>
      <c r="V125" s="326"/>
      <c r="W125" s="326"/>
      <c r="X125" s="326"/>
      <c r="Y125" s="326"/>
      <c r="Z125" s="326"/>
      <c r="AA125" s="326"/>
      <c r="AB125" s="326"/>
      <c r="AC125" s="326"/>
      <c r="AD125" s="9"/>
      <c r="AE125" s="7"/>
      <c r="AF125" s="327"/>
      <c r="AG125" s="326"/>
      <c r="AH125" s="326"/>
      <c r="AI125" s="326"/>
      <c r="AJ125" s="326"/>
      <c r="AK125" s="326"/>
      <c r="AL125" s="326"/>
      <c r="AM125" s="326"/>
      <c r="AN125" s="326"/>
      <c r="AO125" s="326"/>
      <c r="AP125" s="326"/>
      <c r="AQ125" s="9"/>
      <c r="AR125" s="7"/>
      <c r="AS125" s="327"/>
      <c r="AT125" s="326"/>
      <c r="AU125" s="326"/>
      <c r="AV125" s="326"/>
      <c r="AW125" s="326"/>
      <c r="AX125" s="326"/>
      <c r="AY125" s="326"/>
      <c r="AZ125" s="326"/>
      <c r="BA125" s="326"/>
      <c r="BB125" s="326"/>
      <c r="BC125" s="326"/>
      <c r="BD125" s="9"/>
    </row>
    <row r="126" spans="1:56" ht="23" x14ac:dyDescent="0.35">
      <c r="A126" s="37" t="s">
        <v>44</v>
      </c>
      <c r="B126" s="37" t="s">
        <v>186</v>
      </c>
      <c r="C126" s="37">
        <v>88</v>
      </c>
      <c r="E126" s="69" t="s">
        <v>218</v>
      </c>
      <c r="F126" s="42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81"/>
      <c r="R126" s="7"/>
      <c r="S126" s="393"/>
      <c r="T126" s="391"/>
      <c r="U126" s="391"/>
      <c r="V126" s="391"/>
      <c r="W126" s="391"/>
      <c r="X126" s="391"/>
      <c r="Y126" s="391"/>
      <c r="Z126" s="391"/>
      <c r="AA126" s="391"/>
      <c r="AB126" s="391"/>
      <c r="AC126" s="391"/>
      <c r="AD126" s="392"/>
      <c r="AE126" s="7"/>
      <c r="AF126" s="42"/>
      <c r="AG126" s="39"/>
      <c r="AH126" s="39"/>
      <c r="AI126" s="39"/>
      <c r="AJ126" s="39"/>
      <c r="AK126" s="39"/>
      <c r="AL126" s="39"/>
      <c r="AM126" s="39"/>
      <c r="AN126" s="39"/>
      <c r="AO126" s="39"/>
      <c r="AP126" s="39"/>
      <c r="AQ126" s="381"/>
      <c r="AR126" s="7"/>
      <c r="AS126" s="42"/>
      <c r="AT126" s="39"/>
      <c r="AU126" s="39"/>
      <c r="AV126" s="39"/>
      <c r="AW126" s="39"/>
      <c r="AX126" s="39"/>
      <c r="AY126" s="39"/>
      <c r="AZ126" s="39"/>
      <c r="BA126" s="39"/>
      <c r="BB126" s="39"/>
      <c r="BC126" s="39"/>
      <c r="BD126" s="381"/>
    </row>
    <row r="127" spans="1:56" ht="23" x14ac:dyDescent="0.35">
      <c r="A127" s="37" t="s">
        <v>44</v>
      </c>
      <c r="B127" s="37" t="s">
        <v>187</v>
      </c>
      <c r="C127" s="37">
        <v>89</v>
      </c>
      <c r="E127" s="69" t="s">
        <v>319</v>
      </c>
      <c r="F127" s="390"/>
      <c r="G127" s="391"/>
      <c r="H127" s="391"/>
      <c r="I127" s="391"/>
      <c r="J127" s="391"/>
      <c r="K127" s="391"/>
      <c r="L127" s="391"/>
      <c r="M127" s="391"/>
      <c r="N127" s="391"/>
      <c r="O127" s="391"/>
      <c r="P127" s="391"/>
      <c r="Q127" s="392"/>
      <c r="S127" s="390"/>
      <c r="T127" s="391"/>
      <c r="U127" s="391"/>
      <c r="V127" s="391"/>
      <c r="W127" s="391"/>
      <c r="X127" s="391"/>
      <c r="Y127" s="391"/>
      <c r="Z127" s="391"/>
      <c r="AA127" s="391"/>
      <c r="AB127" s="391"/>
      <c r="AC127" s="391"/>
      <c r="AD127" s="392"/>
      <c r="AF127" s="390"/>
      <c r="AG127" s="391"/>
      <c r="AH127" s="391"/>
      <c r="AI127" s="391"/>
      <c r="AJ127" s="391"/>
      <c r="AK127" s="391"/>
      <c r="AL127" s="391"/>
      <c r="AM127" s="391"/>
      <c r="AN127" s="391"/>
      <c r="AO127" s="391"/>
      <c r="AP127" s="391"/>
      <c r="AQ127" s="392"/>
      <c r="AS127" s="390"/>
      <c r="AT127" s="391"/>
      <c r="AU127" s="391"/>
      <c r="AV127" s="391"/>
      <c r="AW127" s="391"/>
      <c r="AX127" s="391"/>
      <c r="AY127" s="391"/>
      <c r="AZ127" s="391"/>
      <c r="BA127" s="391"/>
      <c r="BB127" s="391"/>
      <c r="BC127" s="391"/>
      <c r="BD127" s="392"/>
    </row>
    <row r="128" spans="1:56" ht="23" x14ac:dyDescent="0.35">
      <c r="A128" s="37" t="s">
        <v>44</v>
      </c>
      <c r="B128" s="37" t="s">
        <v>188</v>
      </c>
      <c r="C128" s="37">
        <v>90</v>
      </c>
      <c r="E128" s="69" t="s">
        <v>220</v>
      </c>
      <c r="F128" s="390"/>
      <c r="G128" s="391"/>
      <c r="H128" s="391"/>
      <c r="I128" s="391"/>
      <c r="J128" s="391"/>
      <c r="K128" s="391"/>
      <c r="L128" s="391"/>
      <c r="M128" s="391"/>
      <c r="N128" s="391"/>
      <c r="O128" s="391"/>
      <c r="P128" s="391"/>
      <c r="Q128" s="392"/>
      <c r="R128" s="7"/>
      <c r="S128" s="374"/>
      <c r="T128" s="39"/>
      <c r="U128" s="39"/>
      <c r="V128" s="39"/>
      <c r="W128" s="39"/>
      <c r="X128" s="39"/>
      <c r="Y128" s="39"/>
      <c r="Z128" s="39"/>
      <c r="AA128" s="39"/>
      <c r="AB128" s="39"/>
      <c r="AC128" s="39"/>
      <c r="AD128" s="381"/>
      <c r="AE128" s="7"/>
      <c r="AF128" s="374"/>
      <c r="AG128" s="39"/>
      <c r="AH128" s="39"/>
      <c r="AI128" s="39"/>
      <c r="AJ128" s="39"/>
      <c r="AK128" s="39"/>
      <c r="AL128" s="39"/>
      <c r="AM128" s="39"/>
      <c r="AN128" s="39"/>
      <c r="AO128" s="39"/>
      <c r="AP128" s="39"/>
      <c r="AQ128" s="381"/>
      <c r="AR128" s="7"/>
      <c r="AS128" s="390"/>
      <c r="AT128" s="391"/>
      <c r="AU128" s="391"/>
      <c r="AV128" s="391"/>
      <c r="AW128" s="391"/>
      <c r="AX128" s="391"/>
      <c r="AY128" s="391"/>
      <c r="AZ128" s="391"/>
      <c r="BA128" s="391"/>
      <c r="BB128" s="391"/>
      <c r="BC128" s="391"/>
      <c r="BD128" s="392"/>
    </row>
    <row r="129" spans="1:56" ht="23" x14ac:dyDescent="0.35">
      <c r="B129" s="37"/>
      <c r="C129" s="37"/>
      <c r="E129" s="46" t="s">
        <v>222</v>
      </c>
      <c r="F129" s="327"/>
      <c r="G129" s="326"/>
      <c r="H129" s="326"/>
      <c r="I129" s="326"/>
      <c r="J129" s="326"/>
      <c r="K129" s="326"/>
      <c r="L129" s="326"/>
      <c r="M129" s="326"/>
      <c r="N129" s="326"/>
      <c r="O129" s="326"/>
      <c r="P129" s="326"/>
      <c r="Q129" s="9"/>
      <c r="R129" s="7"/>
      <c r="S129" s="327"/>
      <c r="T129" s="326"/>
      <c r="U129" s="326"/>
      <c r="V129" s="326"/>
      <c r="W129" s="326"/>
      <c r="X129" s="326"/>
      <c r="Y129" s="326"/>
      <c r="Z129" s="326"/>
      <c r="AA129" s="326"/>
      <c r="AB129" s="326"/>
      <c r="AC129" s="326"/>
      <c r="AD129" s="9"/>
      <c r="AE129" s="7"/>
      <c r="AF129" s="327"/>
      <c r="AG129" s="326"/>
      <c r="AH129" s="326"/>
      <c r="AI129" s="326"/>
      <c r="AJ129" s="326"/>
      <c r="AK129" s="326"/>
      <c r="AL129" s="326"/>
      <c r="AM129" s="326"/>
      <c r="AN129" s="326"/>
      <c r="AO129" s="326"/>
      <c r="AP129" s="326"/>
      <c r="AQ129" s="9"/>
      <c r="AR129" s="7"/>
      <c r="AS129" s="327"/>
      <c r="AT129" s="326"/>
      <c r="AU129" s="326"/>
      <c r="AV129" s="326"/>
      <c r="AW129" s="326"/>
      <c r="AX129" s="326"/>
      <c r="AY129" s="326"/>
      <c r="AZ129" s="326"/>
      <c r="BA129" s="326"/>
      <c r="BB129" s="326"/>
      <c r="BC129" s="326"/>
      <c r="BD129" s="9"/>
    </row>
    <row r="130" spans="1:56" ht="23" x14ac:dyDescent="0.35">
      <c r="A130" s="37" t="s">
        <v>44</v>
      </c>
      <c r="B130" s="37" t="s">
        <v>189</v>
      </c>
      <c r="C130" s="37">
        <v>91</v>
      </c>
      <c r="E130" s="69" t="s">
        <v>223</v>
      </c>
      <c r="F130" s="390"/>
      <c r="G130" s="391"/>
      <c r="H130" s="391"/>
      <c r="I130" s="391"/>
      <c r="J130" s="391"/>
      <c r="K130" s="391"/>
      <c r="L130" s="391"/>
      <c r="M130" s="391"/>
      <c r="N130" s="391"/>
      <c r="O130" s="391"/>
      <c r="P130" s="391"/>
      <c r="Q130" s="392"/>
      <c r="R130" s="7"/>
      <c r="S130" s="390"/>
      <c r="T130" s="391"/>
      <c r="U130" s="391"/>
      <c r="V130" s="391"/>
      <c r="W130" s="391"/>
      <c r="X130" s="391"/>
      <c r="Y130" s="391"/>
      <c r="Z130" s="391"/>
      <c r="AA130" s="391"/>
      <c r="AB130" s="391"/>
      <c r="AC130" s="391"/>
      <c r="AD130" s="392"/>
      <c r="AE130" s="7"/>
      <c r="AF130" s="390"/>
      <c r="AG130" s="391"/>
      <c r="AH130" s="391"/>
      <c r="AI130" s="391"/>
      <c r="AJ130" s="391"/>
      <c r="AK130" s="391"/>
      <c r="AL130" s="391"/>
      <c r="AM130" s="391"/>
      <c r="AN130" s="391"/>
      <c r="AO130" s="391"/>
      <c r="AP130" s="391"/>
      <c r="AQ130" s="392"/>
      <c r="AR130" s="7"/>
      <c r="AS130" s="390"/>
      <c r="AT130" s="391"/>
      <c r="AU130" s="391"/>
      <c r="AV130" s="391"/>
      <c r="AW130" s="391"/>
      <c r="AX130" s="391"/>
      <c r="AY130" s="391"/>
      <c r="AZ130" s="391"/>
      <c r="BA130" s="391"/>
      <c r="BB130" s="391"/>
      <c r="BC130" s="391"/>
      <c r="BD130" s="392"/>
    </row>
    <row r="131" spans="1:56" ht="23" x14ac:dyDescent="0.35">
      <c r="A131" s="37" t="s">
        <v>44</v>
      </c>
      <c r="B131" s="37" t="s">
        <v>190</v>
      </c>
      <c r="C131" s="37">
        <v>92</v>
      </c>
      <c r="E131" s="69" t="s">
        <v>224</v>
      </c>
      <c r="F131" s="390"/>
      <c r="G131" s="391"/>
      <c r="H131" s="391"/>
      <c r="I131" s="391"/>
      <c r="J131" s="391"/>
      <c r="K131" s="391"/>
      <c r="L131" s="391"/>
      <c r="M131" s="391"/>
      <c r="N131" s="391"/>
      <c r="O131" s="391"/>
      <c r="P131" s="391"/>
      <c r="Q131" s="392"/>
      <c r="R131" s="7"/>
      <c r="S131" s="390"/>
      <c r="T131" s="391"/>
      <c r="U131" s="391"/>
      <c r="V131" s="391"/>
      <c r="W131" s="391"/>
      <c r="X131" s="391"/>
      <c r="Y131" s="391"/>
      <c r="Z131" s="391"/>
      <c r="AA131" s="391"/>
      <c r="AB131" s="391"/>
      <c r="AC131" s="391"/>
      <c r="AD131" s="392"/>
      <c r="AE131" s="7"/>
      <c r="AF131" s="390"/>
      <c r="AG131" s="391"/>
      <c r="AH131" s="391"/>
      <c r="AI131" s="391"/>
      <c r="AJ131" s="391"/>
      <c r="AK131" s="391"/>
      <c r="AL131" s="391"/>
      <c r="AM131" s="391"/>
      <c r="AN131" s="391"/>
      <c r="AO131" s="391"/>
      <c r="AP131" s="391"/>
      <c r="AQ131" s="392"/>
      <c r="AR131" s="7"/>
      <c r="AS131" s="390"/>
      <c r="AT131" s="391"/>
      <c r="AU131" s="391"/>
      <c r="AV131" s="391"/>
      <c r="AW131" s="391"/>
      <c r="AX131" s="391"/>
      <c r="AY131" s="391"/>
      <c r="AZ131" s="391"/>
      <c r="BA131" s="391"/>
      <c r="BB131" s="391"/>
      <c r="BC131" s="391"/>
      <c r="BD131" s="392"/>
    </row>
    <row r="132" spans="1:56" ht="23" x14ac:dyDescent="0.35">
      <c r="A132" s="37" t="s">
        <v>44</v>
      </c>
      <c r="B132" s="37" t="s">
        <v>191</v>
      </c>
      <c r="C132" s="37">
        <v>93</v>
      </c>
      <c r="E132" s="69" t="s">
        <v>225</v>
      </c>
      <c r="F132" s="390"/>
      <c r="G132" s="391"/>
      <c r="H132" s="391"/>
      <c r="I132" s="391"/>
      <c r="J132" s="391"/>
      <c r="K132" s="391"/>
      <c r="L132" s="391"/>
      <c r="M132" s="391"/>
      <c r="N132" s="391"/>
      <c r="O132" s="391"/>
      <c r="P132" s="391"/>
      <c r="Q132" s="392"/>
      <c r="R132" s="7"/>
      <c r="S132" s="374"/>
      <c r="T132" s="39"/>
      <c r="U132" s="39"/>
      <c r="V132" s="39"/>
      <c r="W132" s="39"/>
      <c r="X132" s="39"/>
      <c r="Y132" s="39"/>
      <c r="Z132" s="39"/>
      <c r="AA132" s="39"/>
      <c r="AB132" s="39"/>
      <c r="AC132" s="39"/>
      <c r="AD132" s="381"/>
      <c r="AE132" s="7"/>
      <c r="AF132" s="374"/>
      <c r="AG132" s="39"/>
      <c r="AH132" s="39"/>
      <c r="AI132" s="39"/>
      <c r="AJ132" s="39"/>
      <c r="AK132" s="39"/>
      <c r="AL132" s="39"/>
      <c r="AM132" s="39"/>
      <c r="AN132" s="39"/>
      <c r="AO132" s="39"/>
      <c r="AP132" s="39"/>
      <c r="AQ132" s="381"/>
      <c r="AR132" s="7"/>
      <c r="AS132" s="390"/>
      <c r="AT132" s="391"/>
      <c r="AU132" s="391"/>
      <c r="AV132" s="391"/>
      <c r="AW132" s="391"/>
      <c r="AX132" s="391"/>
      <c r="AY132" s="391"/>
      <c r="AZ132" s="391"/>
      <c r="BA132" s="391"/>
      <c r="BB132" s="391"/>
      <c r="BC132" s="391"/>
      <c r="BD132" s="392"/>
    </row>
    <row r="133" spans="1:56" ht="23" x14ac:dyDescent="0.35">
      <c r="A133" s="37" t="s">
        <v>44</v>
      </c>
      <c r="B133" s="37" t="s">
        <v>192</v>
      </c>
      <c r="C133" s="37">
        <v>94</v>
      </c>
      <c r="E133" s="69" t="s">
        <v>226</v>
      </c>
      <c r="F133" s="390"/>
      <c r="G133" s="391"/>
      <c r="H133" s="391"/>
      <c r="I133" s="391"/>
      <c r="J133" s="391"/>
      <c r="K133" s="391"/>
      <c r="L133" s="391"/>
      <c r="M133" s="391"/>
      <c r="N133" s="391"/>
      <c r="O133" s="391"/>
      <c r="P133" s="391"/>
      <c r="Q133" s="392"/>
      <c r="R133" s="7"/>
      <c r="S133" s="374"/>
      <c r="T133" s="39"/>
      <c r="U133" s="39"/>
      <c r="V133" s="39"/>
      <c r="W133" s="39"/>
      <c r="X133" s="39"/>
      <c r="Y133" s="39"/>
      <c r="Z133" s="39"/>
      <c r="AA133" s="39"/>
      <c r="AB133" s="39"/>
      <c r="AC133" s="39"/>
      <c r="AD133" s="381"/>
      <c r="AE133" s="7"/>
      <c r="AF133" s="374"/>
      <c r="AG133" s="39"/>
      <c r="AH133" s="39"/>
      <c r="AI133" s="39"/>
      <c r="AJ133" s="39"/>
      <c r="AK133" s="39"/>
      <c r="AL133" s="39"/>
      <c r="AM133" s="39"/>
      <c r="AN133" s="39"/>
      <c r="AO133" s="39"/>
      <c r="AP133" s="39"/>
      <c r="AQ133" s="381"/>
      <c r="AR133" s="7"/>
      <c r="AS133" s="390"/>
      <c r="AT133" s="391"/>
      <c r="AU133" s="391"/>
      <c r="AV133" s="391"/>
      <c r="AW133" s="391"/>
      <c r="AX133" s="391"/>
      <c r="AY133" s="391"/>
      <c r="AZ133" s="391"/>
      <c r="BA133" s="391"/>
      <c r="BB133" s="391"/>
      <c r="BC133" s="391"/>
      <c r="BD133" s="392"/>
    </row>
    <row r="134" spans="1:56" ht="23" x14ac:dyDescent="0.35">
      <c r="A134" s="37" t="s">
        <v>44</v>
      </c>
      <c r="B134" s="37" t="s">
        <v>193</v>
      </c>
      <c r="C134" s="37">
        <v>95</v>
      </c>
      <c r="E134" s="69" t="s">
        <v>227</v>
      </c>
      <c r="F134" s="390"/>
      <c r="G134" s="391"/>
      <c r="H134" s="391"/>
      <c r="I134" s="391"/>
      <c r="J134" s="391"/>
      <c r="K134" s="391"/>
      <c r="L134" s="391"/>
      <c r="M134" s="391"/>
      <c r="N134" s="391"/>
      <c r="O134" s="391"/>
      <c r="P134" s="391"/>
      <c r="Q134" s="392"/>
      <c r="R134" s="7"/>
      <c r="S134" s="390"/>
      <c r="T134" s="391"/>
      <c r="U134" s="391"/>
      <c r="V134" s="391"/>
      <c r="W134" s="391"/>
      <c r="X134" s="391"/>
      <c r="Y134" s="391"/>
      <c r="Z134" s="391"/>
      <c r="AA134" s="391"/>
      <c r="AB134" s="391"/>
      <c r="AC134" s="391"/>
      <c r="AD134" s="392"/>
      <c r="AE134" s="7"/>
      <c r="AF134" s="390"/>
      <c r="AG134" s="391"/>
      <c r="AH134" s="391"/>
      <c r="AI134" s="391"/>
      <c r="AJ134" s="391"/>
      <c r="AK134" s="391"/>
      <c r="AL134" s="391"/>
      <c r="AM134" s="391"/>
      <c r="AN134" s="391"/>
      <c r="AO134" s="391"/>
      <c r="AP134" s="391"/>
      <c r="AQ134" s="392"/>
      <c r="AR134" s="7"/>
      <c r="AS134" s="390"/>
      <c r="AT134" s="391"/>
      <c r="AU134" s="391"/>
      <c r="AV134" s="391"/>
      <c r="AW134" s="391"/>
      <c r="AX134" s="391"/>
      <c r="AY134" s="391"/>
      <c r="AZ134" s="391"/>
      <c r="BA134" s="391"/>
      <c r="BB134" s="391"/>
      <c r="BC134" s="391"/>
      <c r="BD134" s="392"/>
    </row>
    <row r="135" spans="1:56" ht="23" x14ac:dyDescent="0.35">
      <c r="C135" s="37"/>
      <c r="E135" s="45" t="s">
        <v>46</v>
      </c>
      <c r="F135" s="372"/>
      <c r="G135" s="386"/>
      <c r="H135" s="386"/>
      <c r="I135" s="386"/>
      <c r="J135" s="386"/>
      <c r="K135" s="386"/>
      <c r="L135" s="386"/>
      <c r="M135" s="386"/>
      <c r="N135" s="386"/>
      <c r="O135" s="386"/>
      <c r="P135" s="386"/>
      <c r="Q135" s="379"/>
      <c r="R135" s="7"/>
      <c r="S135" s="372"/>
      <c r="T135" s="386"/>
      <c r="U135" s="386"/>
      <c r="V135" s="386"/>
      <c r="W135" s="386"/>
      <c r="X135" s="386"/>
      <c r="Y135" s="386"/>
      <c r="Z135" s="386"/>
      <c r="AA135" s="386"/>
      <c r="AB135" s="386"/>
      <c r="AC135" s="386"/>
      <c r="AD135" s="379"/>
      <c r="AE135" s="7"/>
      <c r="AF135" s="372"/>
      <c r="AG135" s="386"/>
      <c r="AH135" s="386"/>
      <c r="AI135" s="386"/>
      <c r="AJ135" s="386"/>
      <c r="AK135" s="386"/>
      <c r="AL135" s="386"/>
      <c r="AM135" s="386"/>
      <c r="AN135" s="386"/>
      <c r="AO135" s="386"/>
      <c r="AP135" s="386"/>
      <c r="AQ135" s="379"/>
      <c r="AR135" s="7"/>
      <c r="AS135" s="372"/>
      <c r="AT135" s="386"/>
      <c r="AU135" s="386"/>
      <c r="AV135" s="386"/>
      <c r="AW135" s="386"/>
      <c r="AX135" s="386"/>
      <c r="AY135" s="386"/>
      <c r="AZ135" s="386"/>
      <c r="BA135" s="386"/>
      <c r="BB135" s="386"/>
      <c r="BC135" s="386"/>
      <c r="BD135" s="379"/>
    </row>
    <row r="136" spans="1:56" ht="23" x14ac:dyDescent="0.35">
      <c r="C136" s="37"/>
      <c r="E136" s="70" t="s">
        <v>343</v>
      </c>
      <c r="F136" s="376"/>
      <c r="G136" s="387"/>
      <c r="H136" s="387"/>
      <c r="I136" s="387"/>
      <c r="J136" s="387"/>
      <c r="K136" s="387"/>
      <c r="L136" s="387"/>
      <c r="M136" s="387"/>
      <c r="N136" s="387"/>
      <c r="O136" s="387"/>
      <c r="P136" s="387"/>
      <c r="Q136" s="382"/>
      <c r="R136" s="7"/>
      <c r="S136" s="376"/>
      <c r="T136" s="387"/>
      <c r="U136" s="387"/>
      <c r="V136" s="387"/>
      <c r="W136" s="387"/>
      <c r="X136" s="387"/>
      <c r="Y136" s="387"/>
      <c r="Z136" s="387"/>
      <c r="AA136" s="387"/>
      <c r="AB136" s="387"/>
      <c r="AC136" s="387"/>
      <c r="AD136" s="382"/>
      <c r="AE136" s="7"/>
      <c r="AF136" s="376"/>
      <c r="AG136" s="387"/>
      <c r="AH136" s="387"/>
      <c r="AI136" s="387"/>
      <c r="AJ136" s="387"/>
      <c r="AK136" s="387"/>
      <c r="AL136" s="387"/>
      <c r="AM136" s="387"/>
      <c r="AN136" s="387"/>
      <c r="AO136" s="387"/>
      <c r="AP136" s="387"/>
      <c r="AQ136" s="382"/>
      <c r="AR136" s="7"/>
      <c r="AS136" s="376"/>
      <c r="AT136" s="387"/>
      <c r="AU136" s="387"/>
      <c r="AV136" s="387"/>
      <c r="AW136" s="387"/>
      <c r="AX136" s="387"/>
      <c r="AY136" s="387"/>
      <c r="AZ136" s="387"/>
      <c r="BA136" s="387"/>
      <c r="BB136" s="387"/>
      <c r="BC136" s="387"/>
      <c r="BD136" s="382"/>
    </row>
    <row r="137" spans="1:56" ht="23" x14ac:dyDescent="0.35">
      <c r="B137" s="57"/>
      <c r="C137" s="37"/>
      <c r="E137" s="46" t="s">
        <v>200</v>
      </c>
      <c r="F137" s="325"/>
      <c r="G137" s="326"/>
      <c r="H137" s="326"/>
      <c r="I137" s="326"/>
      <c r="J137" s="326"/>
      <c r="K137" s="326"/>
      <c r="L137" s="326"/>
      <c r="M137" s="326"/>
      <c r="N137" s="326"/>
      <c r="O137" s="326"/>
      <c r="P137" s="326"/>
      <c r="Q137" s="9"/>
      <c r="R137" s="7"/>
      <c r="S137" s="325"/>
      <c r="T137" s="326"/>
      <c r="U137" s="326"/>
      <c r="V137" s="326"/>
      <c r="W137" s="326"/>
      <c r="X137" s="326"/>
      <c r="Y137" s="326"/>
      <c r="Z137" s="326"/>
      <c r="AA137" s="326"/>
      <c r="AB137" s="326"/>
      <c r="AC137" s="326"/>
      <c r="AD137" s="9"/>
      <c r="AE137" s="7"/>
      <c r="AF137" s="325"/>
      <c r="AG137" s="326"/>
      <c r="AH137" s="326"/>
      <c r="AI137" s="326"/>
      <c r="AJ137" s="326"/>
      <c r="AK137" s="326"/>
      <c r="AL137" s="326"/>
      <c r="AM137" s="326"/>
      <c r="AN137" s="326"/>
      <c r="AO137" s="326"/>
      <c r="AP137" s="326"/>
      <c r="AQ137" s="9"/>
      <c r="AR137" s="7"/>
      <c r="AS137" s="325"/>
      <c r="AT137" s="326"/>
      <c r="AU137" s="326"/>
      <c r="AV137" s="326"/>
      <c r="AW137" s="326"/>
      <c r="AX137" s="326"/>
      <c r="AY137" s="326"/>
      <c r="AZ137" s="326"/>
      <c r="BA137" s="326"/>
      <c r="BB137" s="326"/>
      <c r="BC137" s="326"/>
      <c r="BD137" s="9"/>
    </row>
    <row r="138" spans="1:56" ht="23" x14ac:dyDescent="0.35">
      <c r="B138" s="57"/>
      <c r="C138" s="37"/>
      <c r="E138" s="262" t="s">
        <v>202</v>
      </c>
      <c r="F138" s="375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380"/>
      <c r="R138" s="7"/>
      <c r="S138" s="375"/>
      <c r="T138" s="19"/>
      <c r="U138" s="19"/>
      <c r="V138" s="19"/>
      <c r="W138" s="19"/>
      <c r="X138" s="19"/>
      <c r="Y138" s="19"/>
      <c r="Z138" s="19"/>
      <c r="AA138" s="19"/>
      <c r="AB138" s="19"/>
      <c r="AC138" s="19"/>
      <c r="AD138" s="380"/>
      <c r="AE138" s="7"/>
      <c r="AF138" s="375"/>
      <c r="AG138" s="19"/>
      <c r="AH138" s="19"/>
      <c r="AI138" s="19"/>
      <c r="AJ138" s="19"/>
      <c r="AK138" s="19"/>
      <c r="AL138" s="19"/>
      <c r="AM138" s="19"/>
      <c r="AN138" s="19"/>
      <c r="AO138" s="19"/>
      <c r="AP138" s="19"/>
      <c r="AQ138" s="380"/>
      <c r="AR138" s="7"/>
      <c r="AS138" s="375"/>
      <c r="AT138" s="19"/>
      <c r="AU138" s="19"/>
      <c r="AV138" s="19"/>
      <c r="AW138" s="19"/>
      <c r="AX138" s="19"/>
      <c r="AY138" s="19"/>
      <c r="AZ138" s="19"/>
      <c r="BA138" s="19"/>
      <c r="BB138" s="19"/>
      <c r="BC138" s="19"/>
      <c r="BD138" s="380"/>
    </row>
    <row r="139" spans="1:56" ht="23" x14ac:dyDescent="0.35">
      <c r="A139" s="37" t="s">
        <v>47</v>
      </c>
      <c r="B139" s="37" t="s">
        <v>175</v>
      </c>
      <c r="C139" s="37">
        <v>96</v>
      </c>
      <c r="E139" s="47" t="s">
        <v>308</v>
      </c>
      <c r="F139" s="374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81"/>
      <c r="R139" s="7"/>
      <c r="S139" s="390"/>
      <c r="T139" s="391"/>
      <c r="U139" s="391"/>
      <c r="V139" s="391"/>
      <c r="W139" s="391"/>
      <c r="X139" s="391"/>
      <c r="Y139" s="391"/>
      <c r="Z139" s="391"/>
      <c r="AA139" s="391"/>
      <c r="AB139" s="391"/>
      <c r="AC139" s="391"/>
      <c r="AD139" s="392"/>
      <c r="AE139" s="7"/>
      <c r="AF139" s="374"/>
      <c r="AG139" s="39"/>
      <c r="AH139" s="39"/>
      <c r="AI139" s="39"/>
      <c r="AJ139" s="39"/>
      <c r="AK139" s="39"/>
      <c r="AL139" s="39"/>
      <c r="AM139" s="39"/>
      <c r="AN139" s="39"/>
      <c r="AO139" s="39"/>
      <c r="AP139" s="39"/>
      <c r="AQ139" s="381"/>
      <c r="AR139" s="7"/>
      <c r="AS139" s="374"/>
      <c r="AT139" s="39"/>
      <c r="AU139" s="39"/>
      <c r="AV139" s="39"/>
      <c r="AW139" s="39"/>
      <c r="AX139" s="39"/>
      <c r="AY139" s="39"/>
      <c r="AZ139" s="39"/>
      <c r="BA139" s="39"/>
      <c r="BB139" s="39"/>
      <c r="BC139" s="39"/>
      <c r="BD139" s="381"/>
    </row>
    <row r="140" spans="1:56" ht="23" x14ac:dyDescent="0.35">
      <c r="B140" s="58"/>
      <c r="C140" s="37"/>
      <c r="E140" s="71" t="s">
        <v>370</v>
      </c>
      <c r="F140" s="375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380"/>
      <c r="R140" s="7"/>
      <c r="S140" s="375"/>
      <c r="T140" s="19"/>
      <c r="U140" s="19"/>
      <c r="V140" s="19"/>
      <c r="W140" s="19"/>
      <c r="X140" s="19"/>
      <c r="Y140" s="19"/>
      <c r="Z140" s="19"/>
      <c r="AA140" s="19"/>
      <c r="AB140" s="19"/>
      <c r="AC140" s="19"/>
      <c r="AD140" s="380"/>
      <c r="AE140" s="7"/>
      <c r="AF140" s="375"/>
      <c r="AG140" s="19"/>
      <c r="AH140" s="19"/>
      <c r="AI140" s="19"/>
      <c r="AJ140" s="19"/>
      <c r="AK140" s="19"/>
      <c r="AL140" s="19"/>
      <c r="AM140" s="19"/>
      <c r="AN140" s="19"/>
      <c r="AO140" s="19"/>
      <c r="AP140" s="19"/>
      <c r="AQ140" s="380"/>
      <c r="AR140" s="7"/>
      <c r="AS140" s="375"/>
      <c r="AT140" s="19"/>
      <c r="AU140" s="19"/>
      <c r="AV140" s="19"/>
      <c r="AW140" s="19"/>
      <c r="AX140" s="19"/>
      <c r="AY140" s="19"/>
      <c r="AZ140" s="19"/>
      <c r="BA140" s="19"/>
      <c r="BB140" s="19"/>
      <c r="BC140" s="19"/>
      <c r="BD140" s="380"/>
    </row>
    <row r="141" spans="1:56" ht="23" x14ac:dyDescent="0.35">
      <c r="A141" s="37" t="s">
        <v>47</v>
      </c>
      <c r="B141" s="37" t="s">
        <v>176</v>
      </c>
      <c r="C141" s="37">
        <v>97</v>
      </c>
      <c r="E141" s="72" t="s">
        <v>206</v>
      </c>
      <c r="F141" s="390"/>
      <c r="G141" s="391"/>
      <c r="H141" s="391"/>
      <c r="I141" s="391"/>
      <c r="J141" s="391"/>
      <c r="K141" s="391"/>
      <c r="L141" s="391"/>
      <c r="M141" s="391"/>
      <c r="N141" s="391"/>
      <c r="O141" s="391"/>
      <c r="P141" s="391"/>
      <c r="Q141" s="392"/>
      <c r="R141" s="7"/>
      <c r="S141" s="390"/>
      <c r="T141" s="391"/>
      <c r="U141" s="391"/>
      <c r="V141" s="391"/>
      <c r="W141" s="391"/>
      <c r="X141" s="391"/>
      <c r="Y141" s="391"/>
      <c r="Z141" s="391"/>
      <c r="AA141" s="391"/>
      <c r="AB141" s="391"/>
      <c r="AC141" s="391"/>
      <c r="AD141" s="392"/>
      <c r="AE141" s="7"/>
      <c r="AF141" s="390"/>
      <c r="AG141" s="391"/>
      <c r="AH141" s="391"/>
      <c r="AI141" s="391"/>
      <c r="AJ141" s="391"/>
      <c r="AK141" s="391"/>
      <c r="AL141" s="391"/>
      <c r="AM141" s="391"/>
      <c r="AN141" s="391"/>
      <c r="AO141" s="391"/>
      <c r="AP141" s="391"/>
      <c r="AQ141" s="392"/>
      <c r="AR141" s="7"/>
      <c r="AS141" s="390"/>
      <c r="AT141" s="391"/>
      <c r="AU141" s="391"/>
      <c r="AV141" s="391"/>
      <c r="AW141" s="391"/>
      <c r="AX141" s="391"/>
      <c r="AY141" s="391"/>
      <c r="AZ141" s="391"/>
      <c r="BA141" s="391"/>
      <c r="BB141" s="391"/>
      <c r="BC141" s="391"/>
      <c r="BD141" s="392"/>
    </row>
    <row r="142" spans="1:56" ht="23" x14ac:dyDescent="0.35">
      <c r="A142" s="37" t="s">
        <v>47</v>
      </c>
      <c r="B142" s="37" t="s">
        <v>177</v>
      </c>
      <c r="C142" s="37">
        <v>98</v>
      </c>
      <c r="E142" s="72" t="s">
        <v>207</v>
      </c>
      <c r="F142" s="390"/>
      <c r="G142" s="391"/>
      <c r="H142" s="391"/>
      <c r="I142" s="391"/>
      <c r="J142" s="391"/>
      <c r="K142" s="391"/>
      <c r="L142" s="391"/>
      <c r="M142" s="391"/>
      <c r="N142" s="391"/>
      <c r="O142" s="391"/>
      <c r="P142" s="391"/>
      <c r="Q142" s="392"/>
      <c r="R142" s="7"/>
      <c r="S142" s="390"/>
      <c r="T142" s="391"/>
      <c r="U142" s="391"/>
      <c r="V142" s="391"/>
      <c r="W142" s="391"/>
      <c r="X142" s="391"/>
      <c r="Y142" s="391"/>
      <c r="Z142" s="391"/>
      <c r="AA142" s="391"/>
      <c r="AB142" s="391"/>
      <c r="AC142" s="391"/>
      <c r="AD142" s="392"/>
      <c r="AE142" s="7"/>
      <c r="AF142" s="390"/>
      <c r="AG142" s="391"/>
      <c r="AH142" s="391"/>
      <c r="AI142" s="391"/>
      <c r="AJ142" s="391"/>
      <c r="AK142" s="391"/>
      <c r="AL142" s="391"/>
      <c r="AM142" s="391"/>
      <c r="AN142" s="391"/>
      <c r="AO142" s="391"/>
      <c r="AP142" s="391"/>
      <c r="AQ142" s="392"/>
      <c r="AR142" s="7"/>
      <c r="AS142" s="390"/>
      <c r="AT142" s="391"/>
      <c r="AU142" s="391"/>
      <c r="AV142" s="391"/>
      <c r="AW142" s="391"/>
      <c r="AX142" s="391"/>
      <c r="AY142" s="391"/>
      <c r="AZ142" s="391"/>
      <c r="BA142" s="391"/>
      <c r="BB142" s="391"/>
      <c r="BC142" s="391"/>
      <c r="BD142" s="392"/>
    </row>
    <row r="143" spans="1:56" ht="23" x14ac:dyDescent="0.35">
      <c r="A143" s="37" t="s">
        <v>47</v>
      </c>
      <c r="B143" s="37" t="s">
        <v>178</v>
      </c>
      <c r="C143" s="37">
        <v>99</v>
      </c>
      <c r="E143" s="72" t="s">
        <v>208</v>
      </c>
      <c r="F143" s="390"/>
      <c r="G143" s="391"/>
      <c r="H143" s="391"/>
      <c r="I143" s="391"/>
      <c r="J143" s="391"/>
      <c r="K143" s="391"/>
      <c r="L143" s="391"/>
      <c r="M143" s="391"/>
      <c r="N143" s="391"/>
      <c r="O143" s="391"/>
      <c r="P143" s="391"/>
      <c r="Q143" s="392"/>
      <c r="R143" s="7"/>
      <c r="S143" s="390"/>
      <c r="T143" s="391"/>
      <c r="U143" s="391"/>
      <c r="V143" s="391"/>
      <c r="W143" s="391"/>
      <c r="X143" s="391"/>
      <c r="Y143" s="391"/>
      <c r="Z143" s="391"/>
      <c r="AA143" s="391"/>
      <c r="AB143" s="391"/>
      <c r="AC143" s="391"/>
      <c r="AD143" s="392"/>
      <c r="AE143" s="7"/>
      <c r="AF143" s="390"/>
      <c r="AG143" s="391"/>
      <c r="AH143" s="391"/>
      <c r="AI143" s="391"/>
      <c r="AJ143" s="391"/>
      <c r="AK143" s="391"/>
      <c r="AL143" s="391"/>
      <c r="AM143" s="391"/>
      <c r="AN143" s="391"/>
      <c r="AO143" s="391"/>
      <c r="AP143" s="391"/>
      <c r="AQ143" s="392"/>
      <c r="AR143" s="7"/>
      <c r="AS143" s="390"/>
      <c r="AT143" s="391"/>
      <c r="AU143" s="391"/>
      <c r="AV143" s="391"/>
      <c r="AW143" s="391"/>
      <c r="AX143" s="391"/>
      <c r="AY143" s="391"/>
      <c r="AZ143" s="391"/>
      <c r="BA143" s="391"/>
      <c r="BB143" s="391"/>
      <c r="BC143" s="391"/>
      <c r="BD143" s="392"/>
    </row>
    <row r="144" spans="1:56" ht="23" x14ac:dyDescent="0.35">
      <c r="A144" s="37" t="s">
        <v>47</v>
      </c>
      <c r="B144" s="37" t="s">
        <v>179</v>
      </c>
      <c r="C144" s="37">
        <v>100</v>
      </c>
      <c r="E144" s="72" t="s">
        <v>209</v>
      </c>
      <c r="F144" s="390"/>
      <c r="G144" s="391"/>
      <c r="H144" s="391"/>
      <c r="I144" s="391"/>
      <c r="J144" s="391"/>
      <c r="K144" s="391"/>
      <c r="L144" s="391"/>
      <c r="M144" s="391"/>
      <c r="N144" s="391"/>
      <c r="O144" s="391"/>
      <c r="P144" s="391"/>
      <c r="Q144" s="392"/>
      <c r="R144" s="7"/>
      <c r="S144" s="390"/>
      <c r="T144" s="391"/>
      <c r="U144" s="391"/>
      <c r="V144" s="391"/>
      <c r="W144" s="391"/>
      <c r="X144" s="391"/>
      <c r="Y144" s="391"/>
      <c r="Z144" s="391"/>
      <c r="AA144" s="391"/>
      <c r="AB144" s="391"/>
      <c r="AC144" s="391"/>
      <c r="AD144" s="392"/>
      <c r="AE144" s="7"/>
      <c r="AF144" s="390"/>
      <c r="AG144" s="391"/>
      <c r="AH144" s="391"/>
      <c r="AI144" s="391"/>
      <c r="AJ144" s="391"/>
      <c r="AK144" s="391"/>
      <c r="AL144" s="391"/>
      <c r="AM144" s="391"/>
      <c r="AN144" s="391"/>
      <c r="AO144" s="391"/>
      <c r="AP144" s="391"/>
      <c r="AQ144" s="392"/>
      <c r="AR144" s="7"/>
      <c r="AS144" s="390"/>
      <c r="AT144" s="391"/>
      <c r="AU144" s="391"/>
      <c r="AV144" s="391"/>
      <c r="AW144" s="391"/>
      <c r="AX144" s="391"/>
      <c r="AY144" s="391"/>
      <c r="AZ144" s="391"/>
      <c r="BA144" s="391"/>
      <c r="BB144" s="391"/>
      <c r="BC144" s="391"/>
      <c r="BD144" s="392"/>
    </row>
    <row r="145" spans="1:56" ht="23" x14ac:dyDescent="0.35">
      <c r="A145" s="37" t="s">
        <v>47</v>
      </c>
      <c r="B145" s="37" t="s">
        <v>180</v>
      </c>
      <c r="C145" s="37">
        <v>101</v>
      </c>
      <c r="E145" s="72" t="s">
        <v>210</v>
      </c>
      <c r="F145" s="390"/>
      <c r="G145" s="391"/>
      <c r="H145" s="391"/>
      <c r="I145" s="391"/>
      <c r="J145" s="391"/>
      <c r="K145" s="391"/>
      <c r="L145" s="391"/>
      <c r="M145" s="391"/>
      <c r="N145" s="391"/>
      <c r="O145" s="391"/>
      <c r="P145" s="391"/>
      <c r="Q145" s="392"/>
      <c r="R145" s="7"/>
      <c r="S145" s="390"/>
      <c r="T145" s="391"/>
      <c r="U145" s="391"/>
      <c r="V145" s="391"/>
      <c r="W145" s="391"/>
      <c r="X145" s="391"/>
      <c r="Y145" s="391"/>
      <c r="Z145" s="391"/>
      <c r="AA145" s="391"/>
      <c r="AB145" s="391"/>
      <c r="AC145" s="391"/>
      <c r="AD145" s="392"/>
      <c r="AE145" s="7"/>
      <c r="AF145" s="390"/>
      <c r="AG145" s="391"/>
      <c r="AH145" s="391"/>
      <c r="AI145" s="391"/>
      <c r="AJ145" s="391"/>
      <c r="AK145" s="391"/>
      <c r="AL145" s="391"/>
      <c r="AM145" s="391"/>
      <c r="AN145" s="391"/>
      <c r="AO145" s="391"/>
      <c r="AP145" s="391"/>
      <c r="AQ145" s="392"/>
      <c r="AR145" s="7"/>
      <c r="AS145" s="390"/>
      <c r="AT145" s="391"/>
      <c r="AU145" s="391"/>
      <c r="AV145" s="391"/>
      <c r="AW145" s="391"/>
      <c r="AX145" s="391"/>
      <c r="AY145" s="391"/>
      <c r="AZ145" s="391"/>
      <c r="BA145" s="391"/>
      <c r="BB145" s="391"/>
      <c r="BC145" s="391"/>
      <c r="BD145" s="392"/>
    </row>
    <row r="146" spans="1:56" ht="23" x14ac:dyDescent="0.35">
      <c r="A146" s="37" t="s">
        <v>47</v>
      </c>
      <c r="B146" s="37" t="s">
        <v>181</v>
      </c>
      <c r="C146" s="37">
        <v>102</v>
      </c>
      <c r="E146" s="72" t="s">
        <v>211</v>
      </c>
      <c r="F146" s="390"/>
      <c r="G146" s="391"/>
      <c r="H146" s="391"/>
      <c r="I146" s="391"/>
      <c r="J146" s="391"/>
      <c r="K146" s="391"/>
      <c r="L146" s="391"/>
      <c r="M146" s="391"/>
      <c r="N146" s="391"/>
      <c r="O146" s="391"/>
      <c r="P146" s="391"/>
      <c r="Q146" s="392"/>
      <c r="R146" s="7"/>
      <c r="S146" s="390"/>
      <c r="T146" s="391"/>
      <c r="U146" s="391"/>
      <c r="V146" s="391"/>
      <c r="W146" s="391"/>
      <c r="X146" s="391"/>
      <c r="Y146" s="391"/>
      <c r="Z146" s="391"/>
      <c r="AA146" s="391"/>
      <c r="AB146" s="391"/>
      <c r="AC146" s="391"/>
      <c r="AD146" s="392"/>
      <c r="AE146" s="7"/>
      <c r="AF146" s="390"/>
      <c r="AG146" s="391"/>
      <c r="AH146" s="391"/>
      <c r="AI146" s="391"/>
      <c r="AJ146" s="391"/>
      <c r="AK146" s="391"/>
      <c r="AL146" s="391"/>
      <c r="AM146" s="391"/>
      <c r="AN146" s="391"/>
      <c r="AO146" s="391"/>
      <c r="AP146" s="391"/>
      <c r="AQ146" s="392"/>
      <c r="AR146" s="7"/>
      <c r="AS146" s="390"/>
      <c r="AT146" s="391"/>
      <c r="AU146" s="391"/>
      <c r="AV146" s="391"/>
      <c r="AW146" s="391"/>
      <c r="AX146" s="391"/>
      <c r="AY146" s="391"/>
      <c r="AZ146" s="391"/>
      <c r="BA146" s="391"/>
      <c r="BB146" s="391"/>
      <c r="BC146" s="391"/>
      <c r="BD146" s="392"/>
    </row>
    <row r="147" spans="1:56" ht="23" x14ac:dyDescent="0.35">
      <c r="A147" s="37" t="s">
        <v>47</v>
      </c>
      <c r="B147" s="37" t="s">
        <v>182</v>
      </c>
      <c r="C147" s="37">
        <v>103</v>
      </c>
      <c r="E147" s="72" t="s">
        <v>212</v>
      </c>
      <c r="F147" s="390"/>
      <c r="G147" s="391"/>
      <c r="H147" s="391"/>
      <c r="I147" s="391"/>
      <c r="J147" s="391"/>
      <c r="K147" s="391"/>
      <c r="L147" s="391"/>
      <c r="M147" s="391"/>
      <c r="N147" s="391"/>
      <c r="O147" s="391"/>
      <c r="P147" s="391"/>
      <c r="Q147" s="392"/>
      <c r="R147" s="7"/>
      <c r="S147" s="390"/>
      <c r="T147" s="391"/>
      <c r="U147" s="391"/>
      <c r="V147" s="391"/>
      <c r="W147" s="391"/>
      <c r="X147" s="391"/>
      <c r="Y147" s="391"/>
      <c r="Z147" s="391"/>
      <c r="AA147" s="391"/>
      <c r="AB147" s="391"/>
      <c r="AC147" s="391"/>
      <c r="AD147" s="392"/>
      <c r="AE147" s="7"/>
      <c r="AF147" s="390"/>
      <c r="AG147" s="391"/>
      <c r="AH147" s="391"/>
      <c r="AI147" s="391"/>
      <c r="AJ147" s="391"/>
      <c r="AK147" s="391"/>
      <c r="AL147" s="391"/>
      <c r="AM147" s="391"/>
      <c r="AN147" s="391"/>
      <c r="AO147" s="391"/>
      <c r="AP147" s="391"/>
      <c r="AQ147" s="392"/>
      <c r="AR147" s="7"/>
      <c r="AS147" s="390"/>
      <c r="AT147" s="391"/>
      <c r="AU147" s="391"/>
      <c r="AV147" s="391"/>
      <c r="AW147" s="391"/>
      <c r="AX147" s="391"/>
      <c r="AY147" s="391"/>
      <c r="AZ147" s="391"/>
      <c r="BA147" s="391"/>
      <c r="BB147" s="391"/>
      <c r="BC147" s="391"/>
      <c r="BD147" s="392"/>
    </row>
    <row r="148" spans="1:56" ht="23" x14ac:dyDescent="0.35">
      <c r="A148" s="37" t="s">
        <v>47</v>
      </c>
      <c r="B148" s="37" t="s">
        <v>183</v>
      </c>
      <c r="C148" s="37">
        <v>104</v>
      </c>
      <c r="E148" s="47" t="s">
        <v>213</v>
      </c>
      <c r="F148" s="374"/>
      <c r="G148" s="39"/>
      <c r="H148" s="39"/>
      <c r="I148" s="39"/>
      <c r="J148" s="39"/>
      <c r="K148" s="39"/>
      <c r="L148" s="39"/>
      <c r="M148" s="39"/>
      <c r="N148" s="39"/>
      <c r="O148" s="39"/>
      <c r="P148" s="39"/>
      <c r="Q148" s="381"/>
      <c r="R148" s="7"/>
      <c r="S148" s="374"/>
      <c r="T148" s="39"/>
      <c r="U148" s="39"/>
      <c r="V148" s="39"/>
      <c r="W148" s="39"/>
      <c r="X148" s="39"/>
      <c r="Y148" s="39"/>
      <c r="Z148" s="39"/>
      <c r="AA148" s="39"/>
      <c r="AB148" s="39"/>
      <c r="AC148" s="39"/>
      <c r="AD148" s="381"/>
      <c r="AE148" s="7"/>
      <c r="AF148" s="374"/>
      <c r="AG148" s="39"/>
      <c r="AH148" s="39"/>
      <c r="AI148" s="39"/>
      <c r="AJ148" s="39"/>
      <c r="AK148" s="39"/>
      <c r="AL148" s="39"/>
      <c r="AM148" s="39"/>
      <c r="AN148" s="39"/>
      <c r="AO148" s="39"/>
      <c r="AP148" s="39"/>
      <c r="AQ148" s="381"/>
      <c r="AR148" s="7"/>
      <c r="AS148" s="374"/>
      <c r="AT148" s="39"/>
      <c r="AU148" s="39"/>
      <c r="AV148" s="39"/>
      <c r="AW148" s="39"/>
      <c r="AX148" s="39"/>
      <c r="AY148" s="39"/>
      <c r="AZ148" s="39"/>
      <c r="BA148" s="39"/>
      <c r="BB148" s="39"/>
      <c r="BC148" s="39"/>
      <c r="BD148" s="381"/>
    </row>
    <row r="149" spans="1:56" ht="23" x14ac:dyDescent="0.35">
      <c r="A149" s="37" t="s">
        <v>47</v>
      </c>
      <c r="B149" s="37" t="s">
        <v>184</v>
      </c>
      <c r="C149" s="37">
        <v>105</v>
      </c>
      <c r="E149" s="267" t="s">
        <v>214</v>
      </c>
      <c r="F149" s="374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81"/>
      <c r="R149" s="7"/>
      <c r="S149" s="390"/>
      <c r="T149" s="391"/>
      <c r="U149" s="391"/>
      <c r="V149" s="391"/>
      <c r="W149" s="391"/>
      <c r="X149" s="391"/>
      <c r="Y149" s="391"/>
      <c r="Z149" s="391"/>
      <c r="AA149" s="391"/>
      <c r="AB149" s="391"/>
      <c r="AC149" s="391"/>
      <c r="AD149" s="392"/>
      <c r="AE149" s="7"/>
      <c r="AF149" s="374"/>
      <c r="AG149" s="39"/>
      <c r="AH149" s="39"/>
      <c r="AI149" s="39"/>
      <c r="AJ149" s="39"/>
      <c r="AK149" s="39"/>
      <c r="AL149" s="39"/>
      <c r="AM149" s="39"/>
      <c r="AN149" s="39"/>
      <c r="AO149" s="39"/>
      <c r="AP149" s="39"/>
      <c r="AQ149" s="381"/>
      <c r="AR149" s="7"/>
      <c r="AS149" s="374"/>
      <c r="AT149" s="39"/>
      <c r="AU149" s="39"/>
      <c r="AV149" s="39"/>
      <c r="AW149" s="39"/>
      <c r="AX149" s="39"/>
      <c r="AY149" s="39"/>
      <c r="AZ149" s="39"/>
      <c r="BA149" s="39"/>
      <c r="BB149" s="39"/>
      <c r="BC149" s="39"/>
      <c r="BD149" s="381"/>
    </row>
    <row r="150" spans="1:56" ht="23" x14ac:dyDescent="0.35">
      <c r="A150" s="37" t="s">
        <v>47</v>
      </c>
      <c r="B150" s="37" t="s">
        <v>185</v>
      </c>
      <c r="C150" s="37">
        <v>106</v>
      </c>
      <c r="E150" s="267" t="s">
        <v>215</v>
      </c>
      <c r="F150" s="374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81"/>
      <c r="R150" s="7"/>
      <c r="S150" s="374"/>
      <c r="T150" s="39"/>
      <c r="U150" s="39"/>
      <c r="V150" s="39"/>
      <c r="W150" s="39"/>
      <c r="X150" s="39"/>
      <c r="Y150" s="39"/>
      <c r="Z150" s="39"/>
      <c r="AA150" s="39"/>
      <c r="AB150" s="39"/>
      <c r="AC150" s="39"/>
      <c r="AD150" s="381"/>
      <c r="AE150" s="7"/>
      <c r="AF150" s="374"/>
      <c r="AG150" s="39"/>
      <c r="AH150" s="39"/>
      <c r="AI150" s="39"/>
      <c r="AJ150" s="39"/>
      <c r="AK150" s="39"/>
      <c r="AL150" s="39"/>
      <c r="AM150" s="39"/>
      <c r="AN150" s="39"/>
      <c r="AO150" s="39"/>
      <c r="AP150" s="39"/>
      <c r="AQ150" s="381"/>
      <c r="AR150" s="7"/>
      <c r="AS150" s="374"/>
      <c r="AT150" s="39"/>
      <c r="AU150" s="39"/>
      <c r="AV150" s="39"/>
      <c r="AW150" s="39"/>
      <c r="AX150" s="39"/>
      <c r="AY150" s="39"/>
      <c r="AZ150" s="39"/>
      <c r="BA150" s="39"/>
      <c r="BB150" s="39"/>
      <c r="BC150" s="39"/>
      <c r="BD150" s="381"/>
    </row>
    <row r="151" spans="1:56" ht="23" x14ac:dyDescent="0.35">
      <c r="B151" s="37"/>
      <c r="C151" s="37"/>
      <c r="E151" s="46" t="s">
        <v>217</v>
      </c>
      <c r="F151" s="327"/>
      <c r="G151" s="326"/>
      <c r="H151" s="326"/>
      <c r="I151" s="326"/>
      <c r="J151" s="326"/>
      <c r="K151" s="326"/>
      <c r="L151" s="326"/>
      <c r="M151" s="326"/>
      <c r="N151" s="326"/>
      <c r="O151" s="326"/>
      <c r="P151" s="326"/>
      <c r="Q151" s="9"/>
      <c r="R151" s="7"/>
      <c r="S151" s="327"/>
      <c r="T151" s="326"/>
      <c r="U151" s="326"/>
      <c r="V151" s="326"/>
      <c r="W151" s="326"/>
      <c r="X151" s="326"/>
      <c r="Y151" s="326"/>
      <c r="Z151" s="326"/>
      <c r="AA151" s="326"/>
      <c r="AB151" s="326"/>
      <c r="AC151" s="326"/>
      <c r="AD151" s="9"/>
      <c r="AE151" s="7"/>
      <c r="AF151" s="327"/>
      <c r="AG151" s="326"/>
      <c r="AH151" s="326"/>
      <c r="AI151" s="326"/>
      <c r="AJ151" s="326"/>
      <c r="AK151" s="326"/>
      <c r="AL151" s="326"/>
      <c r="AM151" s="326"/>
      <c r="AN151" s="326"/>
      <c r="AO151" s="326"/>
      <c r="AP151" s="326"/>
      <c r="AQ151" s="9"/>
      <c r="AR151" s="7"/>
      <c r="AS151" s="327"/>
      <c r="AT151" s="326"/>
      <c r="AU151" s="326"/>
      <c r="AV151" s="326"/>
      <c r="AW151" s="326"/>
      <c r="AX151" s="326"/>
      <c r="AY151" s="326"/>
      <c r="AZ151" s="326"/>
      <c r="BA151" s="326"/>
      <c r="BB151" s="326"/>
      <c r="BC151" s="326"/>
      <c r="BD151" s="9"/>
    </row>
    <row r="152" spans="1:56" ht="23" x14ac:dyDescent="0.35">
      <c r="A152" s="37" t="s">
        <v>47</v>
      </c>
      <c r="B152" s="37" t="s">
        <v>186</v>
      </c>
      <c r="C152" s="37">
        <v>107</v>
      </c>
      <c r="E152" s="69" t="s">
        <v>218</v>
      </c>
      <c r="F152" s="42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81"/>
      <c r="R152" s="7"/>
      <c r="S152" s="393"/>
      <c r="T152" s="391"/>
      <c r="U152" s="391"/>
      <c r="V152" s="391"/>
      <c r="W152" s="391"/>
      <c r="X152" s="391"/>
      <c r="Y152" s="391"/>
      <c r="Z152" s="391"/>
      <c r="AA152" s="391"/>
      <c r="AB152" s="391"/>
      <c r="AC152" s="391"/>
      <c r="AD152" s="392"/>
      <c r="AE152" s="7"/>
      <c r="AF152" s="42"/>
      <c r="AG152" s="39"/>
      <c r="AH152" s="39"/>
      <c r="AI152" s="39"/>
      <c r="AJ152" s="39"/>
      <c r="AK152" s="39"/>
      <c r="AL152" s="39"/>
      <c r="AM152" s="39"/>
      <c r="AN152" s="39"/>
      <c r="AO152" s="39"/>
      <c r="AP152" s="39"/>
      <c r="AQ152" s="381"/>
      <c r="AR152" s="7"/>
      <c r="AS152" s="42"/>
      <c r="AT152" s="39"/>
      <c r="AU152" s="39"/>
      <c r="AV152" s="39"/>
      <c r="AW152" s="39"/>
      <c r="AX152" s="39"/>
      <c r="AY152" s="39"/>
      <c r="AZ152" s="39"/>
      <c r="BA152" s="39"/>
      <c r="BB152" s="39"/>
      <c r="BC152" s="39"/>
      <c r="BD152" s="381"/>
    </row>
    <row r="153" spans="1:56" ht="23" x14ac:dyDescent="0.35">
      <c r="A153" s="37" t="s">
        <v>47</v>
      </c>
      <c r="B153" s="37" t="s">
        <v>187</v>
      </c>
      <c r="C153" s="37">
        <v>108</v>
      </c>
      <c r="E153" s="69" t="s">
        <v>319</v>
      </c>
      <c r="F153" s="390"/>
      <c r="G153" s="391"/>
      <c r="H153" s="391"/>
      <c r="I153" s="391"/>
      <c r="J153" s="391"/>
      <c r="K153" s="391"/>
      <c r="L153" s="391"/>
      <c r="M153" s="391"/>
      <c r="N153" s="391"/>
      <c r="O153" s="391"/>
      <c r="P153" s="391"/>
      <c r="Q153" s="392"/>
      <c r="S153" s="390"/>
      <c r="T153" s="391"/>
      <c r="U153" s="391"/>
      <c r="V153" s="391"/>
      <c r="W153" s="391"/>
      <c r="X153" s="391"/>
      <c r="Y153" s="391"/>
      <c r="Z153" s="391"/>
      <c r="AA153" s="391"/>
      <c r="AB153" s="391"/>
      <c r="AC153" s="391"/>
      <c r="AD153" s="392"/>
      <c r="AF153" s="390"/>
      <c r="AG153" s="391"/>
      <c r="AH153" s="391"/>
      <c r="AI153" s="391"/>
      <c r="AJ153" s="391"/>
      <c r="AK153" s="391"/>
      <c r="AL153" s="391"/>
      <c r="AM153" s="391"/>
      <c r="AN153" s="391"/>
      <c r="AO153" s="391"/>
      <c r="AP153" s="391"/>
      <c r="AQ153" s="392"/>
      <c r="AS153" s="390"/>
      <c r="AT153" s="391"/>
      <c r="AU153" s="391"/>
      <c r="AV153" s="391"/>
      <c r="AW153" s="391"/>
      <c r="AX153" s="391"/>
      <c r="AY153" s="391"/>
      <c r="AZ153" s="391"/>
      <c r="BA153" s="391"/>
      <c r="BB153" s="391"/>
      <c r="BC153" s="391"/>
      <c r="BD153" s="392"/>
    </row>
    <row r="154" spans="1:56" ht="23" x14ac:dyDescent="0.35">
      <c r="A154" s="37" t="s">
        <v>47</v>
      </c>
      <c r="B154" s="37" t="s">
        <v>188</v>
      </c>
      <c r="C154" s="37">
        <v>109</v>
      </c>
      <c r="E154" s="69" t="s">
        <v>220</v>
      </c>
      <c r="F154" s="390"/>
      <c r="G154" s="391"/>
      <c r="H154" s="391"/>
      <c r="I154" s="391"/>
      <c r="J154" s="391"/>
      <c r="K154" s="391"/>
      <c r="L154" s="391"/>
      <c r="M154" s="391"/>
      <c r="N154" s="391"/>
      <c r="O154" s="391"/>
      <c r="P154" s="391"/>
      <c r="Q154" s="392"/>
      <c r="R154" s="7"/>
      <c r="S154" s="374"/>
      <c r="T154" s="39"/>
      <c r="U154" s="39"/>
      <c r="V154" s="39"/>
      <c r="W154" s="39"/>
      <c r="X154" s="39"/>
      <c r="Y154" s="39"/>
      <c r="Z154" s="39"/>
      <c r="AA154" s="39"/>
      <c r="AB154" s="39"/>
      <c r="AC154" s="39"/>
      <c r="AD154" s="381"/>
      <c r="AE154" s="7"/>
      <c r="AF154" s="374"/>
      <c r="AG154" s="39"/>
      <c r="AH154" s="39"/>
      <c r="AI154" s="39"/>
      <c r="AJ154" s="39"/>
      <c r="AK154" s="39"/>
      <c r="AL154" s="39"/>
      <c r="AM154" s="39"/>
      <c r="AN154" s="39"/>
      <c r="AO154" s="39"/>
      <c r="AP154" s="39"/>
      <c r="AQ154" s="381"/>
      <c r="AR154" s="7"/>
      <c r="AS154" s="390"/>
      <c r="AT154" s="391"/>
      <c r="AU154" s="391"/>
      <c r="AV154" s="391"/>
      <c r="AW154" s="391"/>
      <c r="AX154" s="391"/>
      <c r="AY154" s="391"/>
      <c r="AZ154" s="391"/>
      <c r="BA154" s="391"/>
      <c r="BB154" s="391"/>
      <c r="BC154" s="391"/>
      <c r="BD154" s="392"/>
    </row>
    <row r="155" spans="1:56" ht="23" x14ac:dyDescent="0.35">
      <c r="B155" s="37"/>
      <c r="C155" s="37"/>
      <c r="E155" s="46" t="s">
        <v>222</v>
      </c>
      <c r="F155" s="327"/>
      <c r="G155" s="326"/>
      <c r="H155" s="326"/>
      <c r="I155" s="326"/>
      <c r="J155" s="326"/>
      <c r="K155" s="326"/>
      <c r="L155" s="326"/>
      <c r="M155" s="326"/>
      <c r="N155" s="326"/>
      <c r="O155" s="326"/>
      <c r="P155" s="326"/>
      <c r="Q155" s="9"/>
      <c r="R155" s="7"/>
      <c r="S155" s="327"/>
      <c r="T155" s="326"/>
      <c r="U155" s="326"/>
      <c r="V155" s="326"/>
      <c r="W155" s="326"/>
      <c r="X155" s="326"/>
      <c r="Y155" s="326"/>
      <c r="Z155" s="326"/>
      <c r="AA155" s="326"/>
      <c r="AB155" s="326"/>
      <c r="AC155" s="326"/>
      <c r="AD155" s="9"/>
      <c r="AE155" s="7"/>
      <c r="AF155" s="327"/>
      <c r="AG155" s="326"/>
      <c r="AH155" s="326"/>
      <c r="AI155" s="326"/>
      <c r="AJ155" s="326"/>
      <c r="AK155" s="326"/>
      <c r="AL155" s="326"/>
      <c r="AM155" s="326"/>
      <c r="AN155" s="326"/>
      <c r="AO155" s="326"/>
      <c r="AP155" s="326"/>
      <c r="AQ155" s="9"/>
      <c r="AR155" s="7"/>
      <c r="AS155" s="327"/>
      <c r="AT155" s="326"/>
      <c r="AU155" s="326"/>
      <c r="AV155" s="326"/>
      <c r="AW155" s="326"/>
      <c r="AX155" s="326"/>
      <c r="AY155" s="326"/>
      <c r="AZ155" s="326"/>
      <c r="BA155" s="326"/>
      <c r="BB155" s="326"/>
      <c r="BC155" s="326"/>
      <c r="BD155" s="9"/>
    </row>
    <row r="156" spans="1:56" ht="23" x14ac:dyDescent="0.35">
      <c r="A156" s="37" t="s">
        <v>47</v>
      </c>
      <c r="B156" s="37" t="s">
        <v>189</v>
      </c>
      <c r="C156" s="37">
        <v>110</v>
      </c>
      <c r="E156" s="69" t="s">
        <v>223</v>
      </c>
      <c r="F156" s="390"/>
      <c r="G156" s="391"/>
      <c r="H156" s="391"/>
      <c r="I156" s="391"/>
      <c r="J156" s="391"/>
      <c r="K156" s="391"/>
      <c r="L156" s="391"/>
      <c r="M156" s="391"/>
      <c r="N156" s="391"/>
      <c r="O156" s="391"/>
      <c r="P156" s="391"/>
      <c r="Q156" s="392"/>
      <c r="R156" s="7"/>
      <c r="S156" s="390"/>
      <c r="T156" s="391"/>
      <c r="U156" s="391"/>
      <c r="V156" s="391"/>
      <c r="W156" s="391"/>
      <c r="X156" s="391"/>
      <c r="Y156" s="391"/>
      <c r="Z156" s="391"/>
      <c r="AA156" s="391"/>
      <c r="AB156" s="391"/>
      <c r="AC156" s="391"/>
      <c r="AD156" s="392"/>
      <c r="AE156" s="7"/>
      <c r="AF156" s="390"/>
      <c r="AG156" s="391"/>
      <c r="AH156" s="391"/>
      <c r="AI156" s="391"/>
      <c r="AJ156" s="391"/>
      <c r="AK156" s="391"/>
      <c r="AL156" s="391"/>
      <c r="AM156" s="391"/>
      <c r="AN156" s="391"/>
      <c r="AO156" s="391"/>
      <c r="AP156" s="391"/>
      <c r="AQ156" s="392"/>
      <c r="AR156" s="7"/>
      <c r="AS156" s="390"/>
      <c r="AT156" s="391"/>
      <c r="AU156" s="391"/>
      <c r="AV156" s="391"/>
      <c r="AW156" s="391"/>
      <c r="AX156" s="391"/>
      <c r="AY156" s="391"/>
      <c r="AZ156" s="391"/>
      <c r="BA156" s="391"/>
      <c r="BB156" s="391"/>
      <c r="BC156" s="391"/>
      <c r="BD156" s="392"/>
    </row>
    <row r="157" spans="1:56" ht="23" x14ac:dyDescent="0.35">
      <c r="A157" s="37" t="s">
        <v>47</v>
      </c>
      <c r="B157" s="37" t="s">
        <v>190</v>
      </c>
      <c r="C157" s="37">
        <v>111</v>
      </c>
      <c r="E157" s="69" t="s">
        <v>224</v>
      </c>
      <c r="F157" s="390"/>
      <c r="G157" s="391"/>
      <c r="H157" s="391"/>
      <c r="I157" s="391"/>
      <c r="J157" s="391"/>
      <c r="K157" s="391"/>
      <c r="L157" s="391"/>
      <c r="M157" s="391"/>
      <c r="N157" s="391"/>
      <c r="O157" s="391"/>
      <c r="P157" s="391"/>
      <c r="Q157" s="392"/>
      <c r="R157" s="7"/>
      <c r="S157" s="390"/>
      <c r="T157" s="391"/>
      <c r="U157" s="391"/>
      <c r="V157" s="391"/>
      <c r="W157" s="391"/>
      <c r="X157" s="391"/>
      <c r="Y157" s="391"/>
      <c r="Z157" s="391"/>
      <c r="AA157" s="391"/>
      <c r="AB157" s="391"/>
      <c r="AC157" s="391"/>
      <c r="AD157" s="392"/>
      <c r="AE157" s="7"/>
      <c r="AF157" s="390"/>
      <c r="AG157" s="391"/>
      <c r="AH157" s="391"/>
      <c r="AI157" s="391"/>
      <c r="AJ157" s="391"/>
      <c r="AK157" s="391"/>
      <c r="AL157" s="391"/>
      <c r="AM157" s="391"/>
      <c r="AN157" s="391"/>
      <c r="AO157" s="391"/>
      <c r="AP157" s="391"/>
      <c r="AQ157" s="392"/>
      <c r="AR157" s="7"/>
      <c r="AS157" s="390"/>
      <c r="AT157" s="391"/>
      <c r="AU157" s="391"/>
      <c r="AV157" s="391"/>
      <c r="AW157" s="391"/>
      <c r="AX157" s="391"/>
      <c r="AY157" s="391"/>
      <c r="AZ157" s="391"/>
      <c r="BA157" s="391"/>
      <c r="BB157" s="391"/>
      <c r="BC157" s="391"/>
      <c r="BD157" s="392"/>
    </row>
    <row r="158" spans="1:56" ht="23" x14ac:dyDescent="0.35">
      <c r="A158" s="37" t="s">
        <v>47</v>
      </c>
      <c r="B158" s="37" t="s">
        <v>191</v>
      </c>
      <c r="C158" s="37">
        <v>112</v>
      </c>
      <c r="E158" s="69" t="s">
        <v>225</v>
      </c>
      <c r="F158" s="390"/>
      <c r="G158" s="391"/>
      <c r="H158" s="391"/>
      <c r="I158" s="391"/>
      <c r="J158" s="391"/>
      <c r="K158" s="391"/>
      <c r="L158" s="391"/>
      <c r="M158" s="391"/>
      <c r="N158" s="391"/>
      <c r="O158" s="391"/>
      <c r="P158" s="391"/>
      <c r="Q158" s="392"/>
      <c r="R158" s="7"/>
      <c r="S158" s="374"/>
      <c r="T158" s="39"/>
      <c r="U158" s="39"/>
      <c r="V158" s="39"/>
      <c r="W158" s="39"/>
      <c r="X158" s="39"/>
      <c r="Y158" s="39"/>
      <c r="Z158" s="39"/>
      <c r="AA158" s="39"/>
      <c r="AB158" s="39"/>
      <c r="AC158" s="39"/>
      <c r="AD158" s="381"/>
      <c r="AE158" s="7"/>
      <c r="AF158" s="374"/>
      <c r="AG158" s="39"/>
      <c r="AH158" s="39"/>
      <c r="AI158" s="39"/>
      <c r="AJ158" s="39"/>
      <c r="AK158" s="39"/>
      <c r="AL158" s="39"/>
      <c r="AM158" s="39"/>
      <c r="AN158" s="39"/>
      <c r="AO158" s="39"/>
      <c r="AP158" s="39"/>
      <c r="AQ158" s="381"/>
      <c r="AR158" s="7"/>
      <c r="AS158" s="390"/>
      <c r="AT158" s="391"/>
      <c r="AU158" s="391"/>
      <c r="AV158" s="391"/>
      <c r="AW158" s="391"/>
      <c r="AX158" s="391"/>
      <c r="AY158" s="391"/>
      <c r="AZ158" s="391"/>
      <c r="BA158" s="391"/>
      <c r="BB158" s="391"/>
      <c r="BC158" s="391"/>
      <c r="BD158" s="392"/>
    </row>
    <row r="159" spans="1:56" ht="23" x14ac:dyDescent="0.35">
      <c r="A159" s="37" t="s">
        <v>47</v>
      </c>
      <c r="B159" s="37" t="s">
        <v>192</v>
      </c>
      <c r="C159" s="37">
        <v>113</v>
      </c>
      <c r="E159" s="69" t="s">
        <v>226</v>
      </c>
      <c r="F159" s="390"/>
      <c r="G159" s="391"/>
      <c r="H159" s="391"/>
      <c r="I159" s="391"/>
      <c r="J159" s="391"/>
      <c r="K159" s="391"/>
      <c r="L159" s="391"/>
      <c r="M159" s="391"/>
      <c r="N159" s="391"/>
      <c r="O159" s="391"/>
      <c r="P159" s="391"/>
      <c r="Q159" s="392"/>
      <c r="R159" s="7"/>
      <c r="S159" s="374"/>
      <c r="T159" s="39"/>
      <c r="U159" s="39"/>
      <c r="V159" s="39"/>
      <c r="W159" s="39"/>
      <c r="X159" s="39"/>
      <c r="Y159" s="39"/>
      <c r="Z159" s="39"/>
      <c r="AA159" s="39"/>
      <c r="AB159" s="39"/>
      <c r="AC159" s="39"/>
      <c r="AD159" s="381"/>
      <c r="AE159" s="7"/>
      <c r="AF159" s="374"/>
      <c r="AG159" s="39"/>
      <c r="AH159" s="39"/>
      <c r="AI159" s="39"/>
      <c r="AJ159" s="39"/>
      <c r="AK159" s="39"/>
      <c r="AL159" s="39"/>
      <c r="AM159" s="39"/>
      <c r="AN159" s="39"/>
      <c r="AO159" s="39"/>
      <c r="AP159" s="39"/>
      <c r="AQ159" s="381"/>
      <c r="AR159" s="7"/>
      <c r="AS159" s="390"/>
      <c r="AT159" s="391"/>
      <c r="AU159" s="391"/>
      <c r="AV159" s="391"/>
      <c r="AW159" s="391"/>
      <c r="AX159" s="391"/>
      <c r="AY159" s="391"/>
      <c r="AZ159" s="391"/>
      <c r="BA159" s="391"/>
      <c r="BB159" s="391"/>
      <c r="BC159" s="391"/>
      <c r="BD159" s="392"/>
    </row>
    <row r="160" spans="1:56" ht="23" x14ac:dyDescent="0.35">
      <c r="A160" s="37" t="s">
        <v>47</v>
      </c>
      <c r="B160" s="37" t="s">
        <v>193</v>
      </c>
      <c r="C160" s="37">
        <v>114</v>
      </c>
      <c r="E160" s="69" t="s">
        <v>227</v>
      </c>
      <c r="F160" s="390"/>
      <c r="G160" s="391"/>
      <c r="H160" s="391"/>
      <c r="I160" s="391"/>
      <c r="J160" s="391"/>
      <c r="K160" s="391"/>
      <c r="L160" s="391"/>
      <c r="M160" s="391"/>
      <c r="N160" s="391"/>
      <c r="O160" s="391"/>
      <c r="P160" s="391"/>
      <c r="Q160" s="392"/>
      <c r="R160" s="7"/>
      <c r="S160" s="390"/>
      <c r="T160" s="391"/>
      <c r="U160" s="391"/>
      <c r="V160" s="391"/>
      <c r="W160" s="391"/>
      <c r="X160" s="391"/>
      <c r="Y160" s="391"/>
      <c r="Z160" s="391"/>
      <c r="AA160" s="391"/>
      <c r="AB160" s="391"/>
      <c r="AC160" s="391"/>
      <c r="AD160" s="392"/>
      <c r="AE160" s="7"/>
      <c r="AF160" s="390"/>
      <c r="AG160" s="391"/>
      <c r="AH160" s="391"/>
      <c r="AI160" s="391"/>
      <c r="AJ160" s="391"/>
      <c r="AK160" s="391"/>
      <c r="AL160" s="391"/>
      <c r="AM160" s="391"/>
      <c r="AN160" s="391"/>
      <c r="AO160" s="391"/>
      <c r="AP160" s="391"/>
      <c r="AQ160" s="392"/>
      <c r="AR160" s="7"/>
      <c r="AS160" s="390"/>
      <c r="AT160" s="391"/>
      <c r="AU160" s="391"/>
      <c r="AV160" s="391"/>
      <c r="AW160" s="391"/>
      <c r="AX160" s="391"/>
      <c r="AY160" s="391"/>
      <c r="AZ160" s="391"/>
      <c r="BA160" s="391"/>
      <c r="BB160" s="391"/>
      <c r="BC160" s="391"/>
      <c r="BD160" s="392"/>
    </row>
    <row r="161" spans="1:56" ht="23" x14ac:dyDescent="0.35">
      <c r="C161" s="37"/>
      <c r="E161" s="70" t="s">
        <v>344</v>
      </c>
      <c r="F161" s="376"/>
      <c r="G161" s="387"/>
      <c r="H161" s="387"/>
      <c r="I161" s="387"/>
      <c r="J161" s="387"/>
      <c r="K161" s="387"/>
      <c r="L161" s="387"/>
      <c r="M161" s="387"/>
      <c r="N161" s="387"/>
      <c r="O161" s="387"/>
      <c r="P161" s="387"/>
      <c r="Q161" s="382"/>
      <c r="R161" s="7"/>
      <c r="S161" s="376"/>
      <c r="T161" s="387"/>
      <c r="U161" s="387"/>
      <c r="V161" s="387"/>
      <c r="W161" s="387"/>
      <c r="X161" s="387"/>
      <c r="Y161" s="387"/>
      <c r="Z161" s="387"/>
      <c r="AA161" s="387"/>
      <c r="AB161" s="387"/>
      <c r="AC161" s="387"/>
      <c r="AD161" s="382"/>
      <c r="AE161" s="7"/>
      <c r="AF161" s="376"/>
      <c r="AG161" s="387"/>
      <c r="AH161" s="387"/>
      <c r="AI161" s="387"/>
      <c r="AJ161" s="387"/>
      <c r="AK161" s="387"/>
      <c r="AL161" s="387"/>
      <c r="AM161" s="387"/>
      <c r="AN161" s="387"/>
      <c r="AO161" s="387"/>
      <c r="AP161" s="387"/>
      <c r="AQ161" s="382"/>
      <c r="AR161" s="7"/>
      <c r="AS161" s="376"/>
      <c r="AT161" s="387"/>
      <c r="AU161" s="387"/>
      <c r="AV161" s="387"/>
      <c r="AW161" s="387"/>
      <c r="AX161" s="387"/>
      <c r="AY161" s="387"/>
      <c r="AZ161" s="387"/>
      <c r="BA161" s="387"/>
      <c r="BB161" s="387"/>
      <c r="BC161" s="387"/>
      <c r="BD161" s="382"/>
    </row>
    <row r="162" spans="1:56" ht="23" x14ac:dyDescent="0.35">
      <c r="B162" s="57"/>
      <c r="C162" s="37"/>
      <c r="E162" s="46" t="s">
        <v>200</v>
      </c>
      <c r="F162" s="325"/>
      <c r="G162" s="326"/>
      <c r="H162" s="326"/>
      <c r="I162" s="326"/>
      <c r="J162" s="326"/>
      <c r="K162" s="326"/>
      <c r="L162" s="326"/>
      <c r="M162" s="326"/>
      <c r="N162" s="326"/>
      <c r="O162" s="326"/>
      <c r="P162" s="326"/>
      <c r="Q162" s="9"/>
      <c r="R162" s="7"/>
      <c r="S162" s="325"/>
      <c r="T162" s="326"/>
      <c r="U162" s="326"/>
      <c r="V162" s="326"/>
      <c r="W162" s="326"/>
      <c r="X162" s="326"/>
      <c r="Y162" s="326"/>
      <c r="Z162" s="326"/>
      <c r="AA162" s="326"/>
      <c r="AB162" s="326"/>
      <c r="AC162" s="326"/>
      <c r="AD162" s="9"/>
      <c r="AE162" s="7"/>
      <c r="AF162" s="325"/>
      <c r="AG162" s="326"/>
      <c r="AH162" s="326"/>
      <c r="AI162" s="326"/>
      <c r="AJ162" s="326"/>
      <c r="AK162" s="326"/>
      <c r="AL162" s="326"/>
      <c r="AM162" s="326"/>
      <c r="AN162" s="326"/>
      <c r="AO162" s="326"/>
      <c r="AP162" s="326"/>
      <c r="AQ162" s="9"/>
      <c r="AR162" s="7"/>
      <c r="AS162" s="325"/>
      <c r="AT162" s="326"/>
      <c r="AU162" s="326"/>
      <c r="AV162" s="326"/>
      <c r="AW162" s="326"/>
      <c r="AX162" s="326"/>
      <c r="AY162" s="326"/>
      <c r="AZ162" s="326"/>
      <c r="BA162" s="326"/>
      <c r="BB162" s="326"/>
      <c r="BC162" s="326"/>
      <c r="BD162" s="9"/>
    </row>
    <row r="163" spans="1:56" ht="23" x14ac:dyDescent="0.35">
      <c r="B163" s="57"/>
      <c r="C163" s="37"/>
      <c r="E163" s="262" t="s">
        <v>202</v>
      </c>
      <c r="F163" s="375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380"/>
      <c r="R163" s="7"/>
      <c r="S163" s="375"/>
      <c r="T163" s="19"/>
      <c r="U163" s="19"/>
      <c r="V163" s="19"/>
      <c r="W163" s="19"/>
      <c r="X163" s="19"/>
      <c r="Y163" s="19"/>
      <c r="Z163" s="19"/>
      <c r="AA163" s="19"/>
      <c r="AB163" s="19"/>
      <c r="AC163" s="19"/>
      <c r="AD163" s="380"/>
      <c r="AE163" s="7"/>
      <c r="AF163" s="375"/>
      <c r="AG163" s="19"/>
      <c r="AH163" s="19"/>
      <c r="AI163" s="19"/>
      <c r="AJ163" s="19"/>
      <c r="AK163" s="19"/>
      <c r="AL163" s="19"/>
      <c r="AM163" s="19"/>
      <c r="AN163" s="19"/>
      <c r="AO163" s="19"/>
      <c r="AP163" s="19"/>
      <c r="AQ163" s="380"/>
      <c r="AR163" s="7"/>
      <c r="AS163" s="375"/>
      <c r="AT163" s="19"/>
      <c r="AU163" s="19"/>
      <c r="AV163" s="19"/>
      <c r="AW163" s="19"/>
      <c r="AX163" s="19"/>
      <c r="AY163" s="19"/>
      <c r="AZ163" s="19"/>
      <c r="BA163" s="19"/>
      <c r="BB163" s="19"/>
      <c r="BC163" s="19"/>
      <c r="BD163" s="380"/>
    </row>
    <row r="164" spans="1:56" ht="23" x14ac:dyDescent="0.35">
      <c r="A164" s="37" t="s">
        <v>49</v>
      </c>
      <c r="B164" s="37" t="s">
        <v>175</v>
      </c>
      <c r="C164" s="37">
        <v>115</v>
      </c>
      <c r="E164" s="47" t="s">
        <v>308</v>
      </c>
      <c r="F164" s="374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81"/>
      <c r="R164" s="7"/>
      <c r="S164" s="390"/>
      <c r="T164" s="391"/>
      <c r="U164" s="391"/>
      <c r="V164" s="391"/>
      <c r="W164" s="391"/>
      <c r="X164" s="391"/>
      <c r="Y164" s="391"/>
      <c r="Z164" s="391"/>
      <c r="AA164" s="391"/>
      <c r="AB164" s="391"/>
      <c r="AC164" s="391"/>
      <c r="AD164" s="392"/>
      <c r="AE164" s="7"/>
      <c r="AF164" s="374"/>
      <c r="AG164" s="39"/>
      <c r="AH164" s="39"/>
      <c r="AI164" s="39"/>
      <c r="AJ164" s="39"/>
      <c r="AK164" s="39"/>
      <c r="AL164" s="39"/>
      <c r="AM164" s="39"/>
      <c r="AN164" s="39"/>
      <c r="AO164" s="39"/>
      <c r="AP164" s="39"/>
      <c r="AQ164" s="381"/>
      <c r="AR164" s="7"/>
      <c r="AS164" s="374"/>
      <c r="AT164" s="39"/>
      <c r="AU164" s="39"/>
      <c r="AV164" s="39"/>
      <c r="AW164" s="39"/>
      <c r="AX164" s="39"/>
      <c r="AY164" s="39"/>
      <c r="AZ164" s="39"/>
      <c r="BA164" s="39"/>
      <c r="BB164" s="39"/>
      <c r="BC164" s="39"/>
      <c r="BD164" s="381"/>
    </row>
    <row r="165" spans="1:56" ht="23" x14ac:dyDescent="0.35">
      <c r="B165" s="58"/>
      <c r="C165" s="37"/>
      <c r="E165" s="71" t="s">
        <v>370</v>
      </c>
      <c r="F165" s="375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380"/>
      <c r="R165" s="7"/>
      <c r="S165" s="375"/>
      <c r="T165" s="19"/>
      <c r="U165" s="19"/>
      <c r="V165" s="19"/>
      <c r="W165" s="19"/>
      <c r="X165" s="19"/>
      <c r="Y165" s="19"/>
      <c r="Z165" s="19"/>
      <c r="AA165" s="19"/>
      <c r="AB165" s="19"/>
      <c r="AC165" s="19"/>
      <c r="AD165" s="380"/>
      <c r="AE165" s="7"/>
      <c r="AF165" s="375"/>
      <c r="AG165" s="19"/>
      <c r="AH165" s="19"/>
      <c r="AI165" s="19"/>
      <c r="AJ165" s="19"/>
      <c r="AK165" s="19"/>
      <c r="AL165" s="19"/>
      <c r="AM165" s="19"/>
      <c r="AN165" s="19"/>
      <c r="AO165" s="19"/>
      <c r="AP165" s="19"/>
      <c r="AQ165" s="380"/>
      <c r="AR165" s="7"/>
      <c r="AS165" s="375"/>
      <c r="AT165" s="19"/>
      <c r="AU165" s="19"/>
      <c r="AV165" s="19"/>
      <c r="AW165" s="19"/>
      <c r="AX165" s="19"/>
      <c r="AY165" s="19"/>
      <c r="AZ165" s="19"/>
      <c r="BA165" s="19"/>
      <c r="BB165" s="19"/>
      <c r="BC165" s="19"/>
      <c r="BD165" s="380"/>
    </row>
    <row r="166" spans="1:56" ht="23" x14ac:dyDescent="0.35">
      <c r="A166" s="37" t="s">
        <v>49</v>
      </c>
      <c r="B166" s="37" t="s">
        <v>176</v>
      </c>
      <c r="C166" s="37">
        <v>116</v>
      </c>
      <c r="E166" s="72" t="s">
        <v>206</v>
      </c>
      <c r="F166" s="390"/>
      <c r="G166" s="391"/>
      <c r="H166" s="391"/>
      <c r="I166" s="391"/>
      <c r="J166" s="391"/>
      <c r="K166" s="391"/>
      <c r="L166" s="391"/>
      <c r="M166" s="391"/>
      <c r="N166" s="391"/>
      <c r="O166" s="391"/>
      <c r="P166" s="391"/>
      <c r="Q166" s="392"/>
      <c r="R166" s="7"/>
      <c r="S166" s="390"/>
      <c r="T166" s="391"/>
      <c r="U166" s="391"/>
      <c r="V166" s="391"/>
      <c r="W166" s="391"/>
      <c r="X166" s="391"/>
      <c r="Y166" s="391"/>
      <c r="Z166" s="391"/>
      <c r="AA166" s="391"/>
      <c r="AB166" s="391"/>
      <c r="AC166" s="391"/>
      <c r="AD166" s="392"/>
      <c r="AE166" s="7"/>
      <c r="AF166" s="390"/>
      <c r="AG166" s="391"/>
      <c r="AH166" s="391"/>
      <c r="AI166" s="391"/>
      <c r="AJ166" s="391"/>
      <c r="AK166" s="391"/>
      <c r="AL166" s="391"/>
      <c r="AM166" s="391"/>
      <c r="AN166" s="391"/>
      <c r="AO166" s="391"/>
      <c r="AP166" s="391"/>
      <c r="AQ166" s="392"/>
      <c r="AR166" s="7"/>
      <c r="AS166" s="390"/>
      <c r="AT166" s="391"/>
      <c r="AU166" s="391"/>
      <c r="AV166" s="391"/>
      <c r="AW166" s="391"/>
      <c r="AX166" s="391"/>
      <c r="AY166" s="391"/>
      <c r="AZ166" s="391"/>
      <c r="BA166" s="391"/>
      <c r="BB166" s="391"/>
      <c r="BC166" s="391"/>
      <c r="BD166" s="392"/>
    </row>
    <row r="167" spans="1:56" ht="23" x14ac:dyDescent="0.35">
      <c r="A167" s="37" t="s">
        <v>49</v>
      </c>
      <c r="B167" s="37" t="s">
        <v>177</v>
      </c>
      <c r="C167" s="37">
        <v>117</v>
      </c>
      <c r="E167" s="72" t="s">
        <v>207</v>
      </c>
      <c r="F167" s="390"/>
      <c r="G167" s="391"/>
      <c r="H167" s="391"/>
      <c r="I167" s="391"/>
      <c r="J167" s="391"/>
      <c r="K167" s="391"/>
      <c r="L167" s="391"/>
      <c r="M167" s="391"/>
      <c r="N167" s="391"/>
      <c r="O167" s="391"/>
      <c r="P167" s="391"/>
      <c r="Q167" s="392"/>
      <c r="R167" s="7"/>
      <c r="S167" s="390"/>
      <c r="T167" s="391"/>
      <c r="U167" s="391"/>
      <c r="V167" s="391"/>
      <c r="W167" s="391"/>
      <c r="X167" s="391"/>
      <c r="Y167" s="391"/>
      <c r="Z167" s="391"/>
      <c r="AA167" s="391"/>
      <c r="AB167" s="391"/>
      <c r="AC167" s="391"/>
      <c r="AD167" s="392"/>
      <c r="AE167" s="7"/>
      <c r="AF167" s="390"/>
      <c r="AG167" s="391"/>
      <c r="AH167" s="391"/>
      <c r="AI167" s="391"/>
      <c r="AJ167" s="391"/>
      <c r="AK167" s="391"/>
      <c r="AL167" s="391"/>
      <c r="AM167" s="391"/>
      <c r="AN167" s="391"/>
      <c r="AO167" s="391"/>
      <c r="AP167" s="391"/>
      <c r="AQ167" s="392"/>
      <c r="AR167" s="7"/>
      <c r="AS167" s="390"/>
      <c r="AT167" s="391"/>
      <c r="AU167" s="391"/>
      <c r="AV167" s="391"/>
      <c r="AW167" s="391"/>
      <c r="AX167" s="391"/>
      <c r="AY167" s="391"/>
      <c r="AZ167" s="391"/>
      <c r="BA167" s="391"/>
      <c r="BB167" s="391"/>
      <c r="BC167" s="391"/>
      <c r="BD167" s="392"/>
    </row>
    <row r="168" spans="1:56" ht="23" x14ac:dyDescent="0.35">
      <c r="A168" s="37" t="s">
        <v>49</v>
      </c>
      <c r="B168" s="37" t="s">
        <v>178</v>
      </c>
      <c r="C168" s="37">
        <v>118</v>
      </c>
      <c r="E168" s="72" t="s">
        <v>208</v>
      </c>
      <c r="F168" s="390"/>
      <c r="G168" s="391"/>
      <c r="H168" s="391"/>
      <c r="I168" s="391"/>
      <c r="J168" s="391"/>
      <c r="K168" s="391"/>
      <c r="L168" s="391"/>
      <c r="M168" s="391"/>
      <c r="N168" s="391"/>
      <c r="O168" s="391"/>
      <c r="P168" s="391"/>
      <c r="Q168" s="392"/>
      <c r="R168" s="7"/>
      <c r="S168" s="390"/>
      <c r="T168" s="391"/>
      <c r="U168" s="391"/>
      <c r="V168" s="391"/>
      <c r="W168" s="391"/>
      <c r="X168" s="391"/>
      <c r="Y168" s="391"/>
      <c r="Z168" s="391"/>
      <c r="AA168" s="391"/>
      <c r="AB168" s="391"/>
      <c r="AC168" s="391"/>
      <c r="AD168" s="392"/>
      <c r="AE168" s="7"/>
      <c r="AF168" s="390"/>
      <c r="AG168" s="391"/>
      <c r="AH168" s="391"/>
      <c r="AI168" s="391"/>
      <c r="AJ168" s="391"/>
      <c r="AK168" s="391"/>
      <c r="AL168" s="391"/>
      <c r="AM168" s="391"/>
      <c r="AN168" s="391"/>
      <c r="AO168" s="391"/>
      <c r="AP168" s="391"/>
      <c r="AQ168" s="392"/>
      <c r="AR168" s="7"/>
      <c r="AS168" s="390"/>
      <c r="AT168" s="391"/>
      <c r="AU168" s="391"/>
      <c r="AV168" s="391"/>
      <c r="AW168" s="391"/>
      <c r="AX168" s="391"/>
      <c r="AY168" s="391"/>
      <c r="AZ168" s="391"/>
      <c r="BA168" s="391"/>
      <c r="BB168" s="391"/>
      <c r="BC168" s="391"/>
      <c r="BD168" s="392"/>
    </row>
    <row r="169" spans="1:56" ht="23" x14ac:dyDescent="0.35">
      <c r="A169" s="37" t="s">
        <v>49</v>
      </c>
      <c r="B169" s="37" t="s">
        <v>179</v>
      </c>
      <c r="C169" s="37">
        <v>119</v>
      </c>
      <c r="E169" s="72" t="s">
        <v>209</v>
      </c>
      <c r="F169" s="390"/>
      <c r="G169" s="391"/>
      <c r="H169" s="391"/>
      <c r="I169" s="391"/>
      <c r="J169" s="391"/>
      <c r="K169" s="391"/>
      <c r="L169" s="391"/>
      <c r="M169" s="391"/>
      <c r="N169" s="391"/>
      <c r="O169" s="391"/>
      <c r="P169" s="391"/>
      <c r="Q169" s="392"/>
      <c r="R169" s="7"/>
      <c r="S169" s="390"/>
      <c r="T169" s="391"/>
      <c r="U169" s="391"/>
      <c r="V169" s="391"/>
      <c r="W169" s="391"/>
      <c r="X169" s="391"/>
      <c r="Y169" s="391"/>
      <c r="Z169" s="391"/>
      <c r="AA169" s="391"/>
      <c r="AB169" s="391"/>
      <c r="AC169" s="391"/>
      <c r="AD169" s="392"/>
      <c r="AE169" s="7"/>
      <c r="AF169" s="390"/>
      <c r="AG169" s="391"/>
      <c r="AH169" s="391"/>
      <c r="AI169" s="391"/>
      <c r="AJ169" s="391"/>
      <c r="AK169" s="391"/>
      <c r="AL169" s="391"/>
      <c r="AM169" s="391"/>
      <c r="AN169" s="391"/>
      <c r="AO169" s="391"/>
      <c r="AP169" s="391"/>
      <c r="AQ169" s="392"/>
      <c r="AR169" s="7"/>
      <c r="AS169" s="390"/>
      <c r="AT169" s="391"/>
      <c r="AU169" s="391"/>
      <c r="AV169" s="391"/>
      <c r="AW169" s="391"/>
      <c r="AX169" s="391"/>
      <c r="AY169" s="391"/>
      <c r="AZ169" s="391"/>
      <c r="BA169" s="391"/>
      <c r="BB169" s="391"/>
      <c r="BC169" s="391"/>
      <c r="BD169" s="392"/>
    </row>
    <row r="170" spans="1:56" ht="23" x14ac:dyDescent="0.35">
      <c r="A170" s="37" t="s">
        <v>49</v>
      </c>
      <c r="B170" s="37" t="s">
        <v>180</v>
      </c>
      <c r="C170" s="37">
        <v>120</v>
      </c>
      <c r="E170" s="72" t="s">
        <v>210</v>
      </c>
      <c r="F170" s="390"/>
      <c r="G170" s="391"/>
      <c r="H170" s="391"/>
      <c r="I170" s="391"/>
      <c r="J170" s="391"/>
      <c r="K170" s="391"/>
      <c r="L170" s="391"/>
      <c r="M170" s="391"/>
      <c r="N170" s="391"/>
      <c r="O170" s="391"/>
      <c r="P170" s="391"/>
      <c r="Q170" s="392"/>
      <c r="R170" s="7"/>
      <c r="S170" s="390"/>
      <c r="T170" s="391"/>
      <c r="U170" s="391"/>
      <c r="V170" s="391"/>
      <c r="W170" s="391"/>
      <c r="X170" s="391"/>
      <c r="Y170" s="391"/>
      <c r="Z170" s="391"/>
      <c r="AA170" s="391"/>
      <c r="AB170" s="391"/>
      <c r="AC170" s="391"/>
      <c r="AD170" s="392"/>
      <c r="AE170" s="7"/>
      <c r="AF170" s="390"/>
      <c r="AG170" s="391"/>
      <c r="AH170" s="391"/>
      <c r="AI170" s="391"/>
      <c r="AJ170" s="391"/>
      <c r="AK170" s="391"/>
      <c r="AL170" s="391"/>
      <c r="AM170" s="391"/>
      <c r="AN170" s="391"/>
      <c r="AO170" s="391"/>
      <c r="AP170" s="391"/>
      <c r="AQ170" s="392"/>
      <c r="AR170" s="7"/>
      <c r="AS170" s="390"/>
      <c r="AT170" s="391"/>
      <c r="AU170" s="391"/>
      <c r="AV170" s="391"/>
      <c r="AW170" s="391"/>
      <c r="AX170" s="391"/>
      <c r="AY170" s="391"/>
      <c r="AZ170" s="391"/>
      <c r="BA170" s="391"/>
      <c r="BB170" s="391"/>
      <c r="BC170" s="391"/>
      <c r="BD170" s="392"/>
    </row>
    <row r="171" spans="1:56" ht="23" x14ac:dyDescent="0.35">
      <c r="A171" s="37" t="s">
        <v>49</v>
      </c>
      <c r="B171" s="37" t="s">
        <v>181</v>
      </c>
      <c r="C171" s="37">
        <v>121</v>
      </c>
      <c r="E171" s="72" t="s">
        <v>211</v>
      </c>
      <c r="F171" s="390"/>
      <c r="G171" s="391"/>
      <c r="H171" s="391"/>
      <c r="I171" s="391"/>
      <c r="J171" s="391"/>
      <c r="K171" s="391"/>
      <c r="L171" s="391"/>
      <c r="M171" s="391"/>
      <c r="N171" s="391"/>
      <c r="O171" s="391"/>
      <c r="P171" s="391"/>
      <c r="Q171" s="392"/>
      <c r="R171" s="7"/>
      <c r="S171" s="390"/>
      <c r="T171" s="391"/>
      <c r="U171" s="391"/>
      <c r="V171" s="391"/>
      <c r="W171" s="391"/>
      <c r="X171" s="391"/>
      <c r="Y171" s="391"/>
      <c r="Z171" s="391"/>
      <c r="AA171" s="391"/>
      <c r="AB171" s="391"/>
      <c r="AC171" s="391"/>
      <c r="AD171" s="392"/>
      <c r="AE171" s="7"/>
      <c r="AF171" s="390"/>
      <c r="AG171" s="391"/>
      <c r="AH171" s="391"/>
      <c r="AI171" s="391"/>
      <c r="AJ171" s="391"/>
      <c r="AK171" s="391"/>
      <c r="AL171" s="391"/>
      <c r="AM171" s="391"/>
      <c r="AN171" s="391"/>
      <c r="AO171" s="391"/>
      <c r="AP171" s="391"/>
      <c r="AQ171" s="392"/>
      <c r="AR171" s="7"/>
      <c r="AS171" s="390"/>
      <c r="AT171" s="391"/>
      <c r="AU171" s="391"/>
      <c r="AV171" s="391"/>
      <c r="AW171" s="391"/>
      <c r="AX171" s="391"/>
      <c r="AY171" s="391"/>
      <c r="AZ171" s="391"/>
      <c r="BA171" s="391"/>
      <c r="BB171" s="391"/>
      <c r="BC171" s="391"/>
      <c r="BD171" s="392"/>
    </row>
    <row r="172" spans="1:56" ht="23" x14ac:dyDescent="0.35">
      <c r="A172" s="37" t="s">
        <v>49</v>
      </c>
      <c r="B172" s="37" t="s">
        <v>182</v>
      </c>
      <c r="C172" s="37">
        <v>122</v>
      </c>
      <c r="E172" s="72" t="s">
        <v>212</v>
      </c>
      <c r="F172" s="390"/>
      <c r="G172" s="391"/>
      <c r="H172" s="391"/>
      <c r="I172" s="391"/>
      <c r="J172" s="391"/>
      <c r="K172" s="391"/>
      <c r="L172" s="391"/>
      <c r="M172" s="391"/>
      <c r="N172" s="391"/>
      <c r="O172" s="391"/>
      <c r="P172" s="391"/>
      <c r="Q172" s="392"/>
      <c r="R172" s="7"/>
      <c r="S172" s="390"/>
      <c r="T172" s="391"/>
      <c r="U172" s="391"/>
      <c r="V172" s="391"/>
      <c r="W172" s="391"/>
      <c r="X172" s="391"/>
      <c r="Y172" s="391"/>
      <c r="Z172" s="391"/>
      <c r="AA172" s="391"/>
      <c r="AB172" s="391"/>
      <c r="AC172" s="391"/>
      <c r="AD172" s="392"/>
      <c r="AE172" s="7"/>
      <c r="AF172" s="390"/>
      <c r="AG172" s="391"/>
      <c r="AH172" s="391"/>
      <c r="AI172" s="391"/>
      <c r="AJ172" s="391"/>
      <c r="AK172" s="391"/>
      <c r="AL172" s="391"/>
      <c r="AM172" s="391"/>
      <c r="AN172" s="391"/>
      <c r="AO172" s="391"/>
      <c r="AP172" s="391"/>
      <c r="AQ172" s="392"/>
      <c r="AR172" s="7"/>
      <c r="AS172" s="390"/>
      <c r="AT172" s="391"/>
      <c r="AU172" s="391"/>
      <c r="AV172" s="391"/>
      <c r="AW172" s="391"/>
      <c r="AX172" s="391"/>
      <c r="AY172" s="391"/>
      <c r="AZ172" s="391"/>
      <c r="BA172" s="391"/>
      <c r="BB172" s="391"/>
      <c r="BC172" s="391"/>
      <c r="BD172" s="392"/>
    </row>
    <row r="173" spans="1:56" ht="23" x14ac:dyDescent="0.35">
      <c r="A173" s="37" t="s">
        <v>49</v>
      </c>
      <c r="B173" s="37" t="s">
        <v>183</v>
      </c>
      <c r="C173" s="37">
        <v>123</v>
      </c>
      <c r="E173" s="47" t="s">
        <v>213</v>
      </c>
      <c r="F173" s="374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81"/>
      <c r="R173" s="7"/>
      <c r="S173" s="374"/>
      <c r="T173" s="39"/>
      <c r="U173" s="39"/>
      <c r="V173" s="39"/>
      <c r="W173" s="39"/>
      <c r="X173" s="39"/>
      <c r="Y173" s="39"/>
      <c r="Z173" s="39"/>
      <c r="AA173" s="39"/>
      <c r="AB173" s="39"/>
      <c r="AC173" s="39"/>
      <c r="AD173" s="381"/>
      <c r="AE173" s="7"/>
      <c r="AF173" s="374"/>
      <c r="AG173" s="39"/>
      <c r="AH173" s="39"/>
      <c r="AI173" s="39"/>
      <c r="AJ173" s="39"/>
      <c r="AK173" s="39"/>
      <c r="AL173" s="39"/>
      <c r="AM173" s="39"/>
      <c r="AN173" s="39"/>
      <c r="AO173" s="39"/>
      <c r="AP173" s="39"/>
      <c r="AQ173" s="381"/>
      <c r="AR173" s="7"/>
      <c r="AS173" s="374"/>
      <c r="AT173" s="39"/>
      <c r="AU173" s="39"/>
      <c r="AV173" s="39"/>
      <c r="AW173" s="39"/>
      <c r="AX173" s="39"/>
      <c r="AY173" s="39"/>
      <c r="AZ173" s="39"/>
      <c r="BA173" s="39"/>
      <c r="BB173" s="39"/>
      <c r="BC173" s="39"/>
      <c r="BD173" s="381"/>
    </row>
    <row r="174" spans="1:56" ht="23" x14ac:dyDescent="0.35">
      <c r="A174" s="37" t="s">
        <v>49</v>
      </c>
      <c r="B174" s="37" t="s">
        <v>184</v>
      </c>
      <c r="C174" s="37">
        <v>124</v>
      </c>
      <c r="E174" s="267" t="s">
        <v>214</v>
      </c>
      <c r="F174" s="374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81"/>
      <c r="R174" s="7"/>
      <c r="S174" s="390"/>
      <c r="T174" s="391"/>
      <c r="U174" s="391"/>
      <c r="V174" s="391"/>
      <c r="W174" s="391"/>
      <c r="X174" s="391"/>
      <c r="Y174" s="391"/>
      <c r="Z174" s="391"/>
      <c r="AA174" s="391"/>
      <c r="AB174" s="391"/>
      <c r="AC174" s="391"/>
      <c r="AD174" s="392"/>
      <c r="AE174" s="7"/>
      <c r="AF174" s="374"/>
      <c r="AG174" s="39"/>
      <c r="AH174" s="39"/>
      <c r="AI174" s="39"/>
      <c r="AJ174" s="39"/>
      <c r="AK174" s="39"/>
      <c r="AL174" s="39"/>
      <c r="AM174" s="39"/>
      <c r="AN174" s="39"/>
      <c r="AO174" s="39"/>
      <c r="AP174" s="39"/>
      <c r="AQ174" s="381"/>
      <c r="AR174" s="7"/>
      <c r="AS174" s="374"/>
      <c r="AT174" s="39"/>
      <c r="AU174" s="39"/>
      <c r="AV174" s="39"/>
      <c r="AW174" s="39"/>
      <c r="AX174" s="39"/>
      <c r="AY174" s="39"/>
      <c r="AZ174" s="39"/>
      <c r="BA174" s="39"/>
      <c r="BB174" s="39"/>
      <c r="BC174" s="39"/>
      <c r="BD174" s="381"/>
    </row>
    <row r="175" spans="1:56" ht="23" x14ac:dyDescent="0.35">
      <c r="A175" s="37" t="s">
        <v>49</v>
      </c>
      <c r="B175" s="37" t="s">
        <v>185</v>
      </c>
      <c r="C175" s="37">
        <v>125</v>
      </c>
      <c r="E175" s="267" t="s">
        <v>215</v>
      </c>
      <c r="F175" s="374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81"/>
      <c r="R175" s="7"/>
      <c r="S175" s="374"/>
      <c r="T175" s="39"/>
      <c r="U175" s="39"/>
      <c r="V175" s="39"/>
      <c r="W175" s="39"/>
      <c r="X175" s="39"/>
      <c r="Y175" s="39"/>
      <c r="Z175" s="39"/>
      <c r="AA175" s="39"/>
      <c r="AB175" s="39"/>
      <c r="AC175" s="39"/>
      <c r="AD175" s="381"/>
      <c r="AE175" s="7"/>
      <c r="AF175" s="374"/>
      <c r="AG175" s="39"/>
      <c r="AH175" s="39"/>
      <c r="AI175" s="39"/>
      <c r="AJ175" s="39"/>
      <c r="AK175" s="39"/>
      <c r="AL175" s="39"/>
      <c r="AM175" s="39"/>
      <c r="AN175" s="39"/>
      <c r="AO175" s="39"/>
      <c r="AP175" s="39"/>
      <c r="AQ175" s="381"/>
      <c r="AR175" s="7"/>
      <c r="AS175" s="374"/>
      <c r="AT175" s="39"/>
      <c r="AU175" s="39"/>
      <c r="AV175" s="39"/>
      <c r="AW175" s="39"/>
      <c r="AX175" s="39"/>
      <c r="AY175" s="39"/>
      <c r="AZ175" s="39"/>
      <c r="BA175" s="39"/>
      <c r="BB175" s="39"/>
      <c r="BC175" s="39"/>
      <c r="BD175" s="381"/>
    </row>
    <row r="176" spans="1:56" ht="23" x14ac:dyDescent="0.35">
      <c r="B176" s="37"/>
      <c r="C176" s="37"/>
      <c r="E176" s="46" t="s">
        <v>217</v>
      </c>
      <c r="F176" s="327"/>
      <c r="G176" s="326"/>
      <c r="H176" s="326"/>
      <c r="I176" s="326"/>
      <c r="J176" s="326"/>
      <c r="K176" s="326"/>
      <c r="L176" s="326"/>
      <c r="M176" s="326"/>
      <c r="N176" s="326"/>
      <c r="O176" s="326"/>
      <c r="P176" s="326"/>
      <c r="Q176" s="9"/>
      <c r="R176" s="7"/>
      <c r="S176" s="327"/>
      <c r="T176" s="326"/>
      <c r="U176" s="326"/>
      <c r="V176" s="326"/>
      <c r="W176" s="326"/>
      <c r="X176" s="326"/>
      <c r="Y176" s="326"/>
      <c r="Z176" s="326"/>
      <c r="AA176" s="326"/>
      <c r="AB176" s="326"/>
      <c r="AC176" s="326"/>
      <c r="AD176" s="9"/>
      <c r="AE176" s="7"/>
      <c r="AF176" s="327"/>
      <c r="AG176" s="326"/>
      <c r="AH176" s="326"/>
      <c r="AI176" s="326"/>
      <c r="AJ176" s="326"/>
      <c r="AK176" s="326"/>
      <c r="AL176" s="326"/>
      <c r="AM176" s="326"/>
      <c r="AN176" s="326"/>
      <c r="AO176" s="326"/>
      <c r="AP176" s="326"/>
      <c r="AQ176" s="9"/>
      <c r="AR176" s="7"/>
      <c r="AS176" s="327"/>
      <c r="AT176" s="326"/>
      <c r="AU176" s="326"/>
      <c r="AV176" s="326"/>
      <c r="AW176" s="326"/>
      <c r="AX176" s="326"/>
      <c r="AY176" s="326"/>
      <c r="AZ176" s="326"/>
      <c r="BA176" s="326"/>
      <c r="BB176" s="326"/>
      <c r="BC176" s="326"/>
      <c r="BD176" s="9"/>
    </row>
    <row r="177" spans="1:56" ht="23" x14ac:dyDescent="0.35">
      <c r="A177" s="37" t="s">
        <v>49</v>
      </c>
      <c r="B177" s="37" t="s">
        <v>186</v>
      </c>
      <c r="C177" s="37">
        <v>126</v>
      </c>
      <c r="E177" s="69" t="s">
        <v>218</v>
      </c>
      <c r="F177" s="42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81"/>
      <c r="R177" s="7"/>
      <c r="S177" s="393"/>
      <c r="T177" s="391"/>
      <c r="U177" s="391"/>
      <c r="V177" s="391"/>
      <c r="W177" s="391"/>
      <c r="X177" s="391"/>
      <c r="Y177" s="391"/>
      <c r="Z177" s="391"/>
      <c r="AA177" s="391"/>
      <c r="AB177" s="391"/>
      <c r="AC177" s="391"/>
      <c r="AD177" s="392"/>
      <c r="AE177" s="7"/>
      <c r="AF177" s="42"/>
      <c r="AG177" s="39"/>
      <c r="AH177" s="39"/>
      <c r="AI177" s="39"/>
      <c r="AJ177" s="39"/>
      <c r="AK177" s="39"/>
      <c r="AL177" s="39"/>
      <c r="AM177" s="39"/>
      <c r="AN177" s="39"/>
      <c r="AO177" s="39"/>
      <c r="AP177" s="39"/>
      <c r="AQ177" s="381"/>
      <c r="AR177" s="7"/>
      <c r="AS177" s="42"/>
      <c r="AT177" s="39"/>
      <c r="AU177" s="39"/>
      <c r="AV177" s="39"/>
      <c r="AW177" s="39"/>
      <c r="AX177" s="39"/>
      <c r="AY177" s="39"/>
      <c r="AZ177" s="39"/>
      <c r="BA177" s="39"/>
      <c r="BB177" s="39"/>
      <c r="BC177" s="39"/>
      <c r="BD177" s="381"/>
    </row>
    <row r="178" spans="1:56" ht="23" x14ac:dyDescent="0.35">
      <c r="A178" s="37" t="s">
        <v>49</v>
      </c>
      <c r="B178" s="37" t="s">
        <v>187</v>
      </c>
      <c r="C178" s="37">
        <v>127</v>
      </c>
      <c r="E178" s="69" t="s">
        <v>319</v>
      </c>
      <c r="F178" s="390"/>
      <c r="G178" s="391"/>
      <c r="H178" s="391"/>
      <c r="I178" s="391"/>
      <c r="J178" s="391"/>
      <c r="K178" s="391"/>
      <c r="L178" s="391"/>
      <c r="M178" s="391"/>
      <c r="N178" s="391"/>
      <c r="O178" s="391"/>
      <c r="P178" s="391"/>
      <c r="Q178" s="392"/>
      <c r="S178" s="390"/>
      <c r="T178" s="391"/>
      <c r="U178" s="391"/>
      <c r="V178" s="391"/>
      <c r="W178" s="391"/>
      <c r="X178" s="391"/>
      <c r="Y178" s="391"/>
      <c r="Z178" s="391"/>
      <c r="AA178" s="391"/>
      <c r="AB178" s="391"/>
      <c r="AC178" s="391"/>
      <c r="AD178" s="392"/>
      <c r="AF178" s="390"/>
      <c r="AG178" s="391"/>
      <c r="AH178" s="391"/>
      <c r="AI178" s="391"/>
      <c r="AJ178" s="391"/>
      <c r="AK178" s="391"/>
      <c r="AL178" s="391"/>
      <c r="AM178" s="391"/>
      <c r="AN178" s="391"/>
      <c r="AO178" s="391"/>
      <c r="AP178" s="391"/>
      <c r="AQ178" s="392"/>
      <c r="AS178" s="390"/>
      <c r="AT178" s="391"/>
      <c r="AU178" s="391"/>
      <c r="AV178" s="391"/>
      <c r="AW178" s="391"/>
      <c r="AX178" s="391"/>
      <c r="AY178" s="391"/>
      <c r="AZ178" s="391"/>
      <c r="BA178" s="391"/>
      <c r="BB178" s="391"/>
      <c r="BC178" s="391"/>
      <c r="BD178" s="392"/>
    </row>
    <row r="179" spans="1:56" ht="23" x14ac:dyDescent="0.35">
      <c r="A179" s="37" t="s">
        <v>49</v>
      </c>
      <c r="B179" s="37" t="s">
        <v>188</v>
      </c>
      <c r="C179" s="37">
        <v>128</v>
      </c>
      <c r="E179" s="69" t="s">
        <v>220</v>
      </c>
      <c r="F179" s="390"/>
      <c r="G179" s="391"/>
      <c r="H179" s="391"/>
      <c r="I179" s="391"/>
      <c r="J179" s="391"/>
      <c r="K179" s="391"/>
      <c r="L179" s="391"/>
      <c r="M179" s="391"/>
      <c r="N179" s="391"/>
      <c r="O179" s="391"/>
      <c r="P179" s="391"/>
      <c r="Q179" s="392"/>
      <c r="R179" s="7"/>
      <c r="S179" s="374"/>
      <c r="T179" s="39"/>
      <c r="U179" s="39"/>
      <c r="V179" s="39"/>
      <c r="W179" s="39"/>
      <c r="X179" s="39"/>
      <c r="Y179" s="39"/>
      <c r="Z179" s="39"/>
      <c r="AA179" s="39"/>
      <c r="AB179" s="39"/>
      <c r="AC179" s="39"/>
      <c r="AD179" s="381"/>
      <c r="AE179" s="7"/>
      <c r="AF179" s="374"/>
      <c r="AG179" s="39"/>
      <c r="AH179" s="39"/>
      <c r="AI179" s="39"/>
      <c r="AJ179" s="39"/>
      <c r="AK179" s="39"/>
      <c r="AL179" s="39"/>
      <c r="AM179" s="39"/>
      <c r="AN179" s="39"/>
      <c r="AO179" s="39"/>
      <c r="AP179" s="39"/>
      <c r="AQ179" s="381"/>
      <c r="AR179" s="7"/>
      <c r="AS179" s="390"/>
      <c r="AT179" s="391"/>
      <c r="AU179" s="391"/>
      <c r="AV179" s="391"/>
      <c r="AW179" s="391"/>
      <c r="AX179" s="391"/>
      <c r="AY179" s="391"/>
      <c r="AZ179" s="391"/>
      <c r="BA179" s="391"/>
      <c r="BB179" s="391"/>
      <c r="BC179" s="391"/>
      <c r="BD179" s="392"/>
    </row>
    <row r="180" spans="1:56" ht="23" x14ac:dyDescent="0.35">
      <c r="B180" s="37"/>
      <c r="C180" s="37"/>
      <c r="E180" s="46" t="s">
        <v>222</v>
      </c>
      <c r="F180" s="327"/>
      <c r="G180" s="326"/>
      <c r="H180" s="326"/>
      <c r="I180" s="326"/>
      <c r="J180" s="326"/>
      <c r="K180" s="326"/>
      <c r="L180" s="326"/>
      <c r="M180" s="326"/>
      <c r="N180" s="326"/>
      <c r="O180" s="326"/>
      <c r="P180" s="326"/>
      <c r="Q180" s="9"/>
      <c r="R180" s="7"/>
      <c r="S180" s="327"/>
      <c r="T180" s="326"/>
      <c r="U180" s="326"/>
      <c r="V180" s="326"/>
      <c r="W180" s="326"/>
      <c r="X180" s="326"/>
      <c r="Y180" s="326"/>
      <c r="Z180" s="326"/>
      <c r="AA180" s="326"/>
      <c r="AB180" s="326"/>
      <c r="AC180" s="326"/>
      <c r="AD180" s="9"/>
      <c r="AE180" s="7"/>
      <c r="AF180" s="327"/>
      <c r="AG180" s="326"/>
      <c r="AH180" s="326"/>
      <c r="AI180" s="326"/>
      <c r="AJ180" s="326"/>
      <c r="AK180" s="326"/>
      <c r="AL180" s="326"/>
      <c r="AM180" s="326"/>
      <c r="AN180" s="326"/>
      <c r="AO180" s="326"/>
      <c r="AP180" s="326"/>
      <c r="AQ180" s="9"/>
      <c r="AR180" s="7"/>
      <c r="AS180" s="327"/>
      <c r="AT180" s="326"/>
      <c r="AU180" s="326"/>
      <c r="AV180" s="326"/>
      <c r="AW180" s="326"/>
      <c r="AX180" s="326"/>
      <c r="AY180" s="326"/>
      <c r="AZ180" s="326"/>
      <c r="BA180" s="326"/>
      <c r="BB180" s="326"/>
      <c r="BC180" s="326"/>
      <c r="BD180" s="9"/>
    </row>
    <row r="181" spans="1:56" ht="23" x14ac:dyDescent="0.35">
      <c r="A181" s="37" t="s">
        <v>49</v>
      </c>
      <c r="B181" s="37" t="s">
        <v>189</v>
      </c>
      <c r="C181" s="37">
        <v>129</v>
      </c>
      <c r="E181" s="69" t="s">
        <v>223</v>
      </c>
      <c r="F181" s="390"/>
      <c r="G181" s="391"/>
      <c r="H181" s="391"/>
      <c r="I181" s="391"/>
      <c r="J181" s="391"/>
      <c r="K181" s="391"/>
      <c r="L181" s="391"/>
      <c r="M181" s="391"/>
      <c r="N181" s="391"/>
      <c r="O181" s="391"/>
      <c r="P181" s="391"/>
      <c r="Q181" s="392"/>
      <c r="R181" s="7"/>
      <c r="S181" s="390"/>
      <c r="T181" s="391"/>
      <c r="U181" s="391"/>
      <c r="V181" s="391"/>
      <c r="W181" s="391"/>
      <c r="X181" s="391"/>
      <c r="Y181" s="391"/>
      <c r="Z181" s="391"/>
      <c r="AA181" s="391"/>
      <c r="AB181" s="391"/>
      <c r="AC181" s="391"/>
      <c r="AD181" s="392"/>
      <c r="AE181" s="7"/>
      <c r="AF181" s="390"/>
      <c r="AG181" s="391"/>
      <c r="AH181" s="391"/>
      <c r="AI181" s="391"/>
      <c r="AJ181" s="391"/>
      <c r="AK181" s="391"/>
      <c r="AL181" s="391"/>
      <c r="AM181" s="391"/>
      <c r="AN181" s="391"/>
      <c r="AO181" s="391"/>
      <c r="AP181" s="391"/>
      <c r="AQ181" s="392"/>
      <c r="AR181" s="7"/>
      <c r="AS181" s="390"/>
      <c r="AT181" s="391"/>
      <c r="AU181" s="391"/>
      <c r="AV181" s="391"/>
      <c r="AW181" s="391"/>
      <c r="AX181" s="391"/>
      <c r="AY181" s="391"/>
      <c r="AZ181" s="391"/>
      <c r="BA181" s="391"/>
      <c r="BB181" s="391"/>
      <c r="BC181" s="391"/>
      <c r="BD181" s="392"/>
    </row>
    <row r="182" spans="1:56" ht="23" x14ac:dyDescent="0.35">
      <c r="A182" s="37" t="s">
        <v>49</v>
      </c>
      <c r="B182" s="37" t="s">
        <v>190</v>
      </c>
      <c r="C182" s="37">
        <v>130</v>
      </c>
      <c r="E182" s="69" t="s">
        <v>224</v>
      </c>
      <c r="F182" s="390"/>
      <c r="G182" s="391"/>
      <c r="H182" s="391"/>
      <c r="I182" s="391"/>
      <c r="J182" s="391"/>
      <c r="K182" s="391"/>
      <c r="L182" s="391"/>
      <c r="M182" s="391"/>
      <c r="N182" s="391"/>
      <c r="O182" s="391"/>
      <c r="P182" s="391"/>
      <c r="Q182" s="392"/>
      <c r="R182" s="7"/>
      <c r="S182" s="390"/>
      <c r="T182" s="391"/>
      <c r="U182" s="391"/>
      <c r="V182" s="391"/>
      <c r="W182" s="391"/>
      <c r="X182" s="391"/>
      <c r="Y182" s="391"/>
      <c r="Z182" s="391"/>
      <c r="AA182" s="391"/>
      <c r="AB182" s="391"/>
      <c r="AC182" s="391"/>
      <c r="AD182" s="392"/>
      <c r="AE182" s="7"/>
      <c r="AF182" s="390"/>
      <c r="AG182" s="391"/>
      <c r="AH182" s="391"/>
      <c r="AI182" s="391"/>
      <c r="AJ182" s="391"/>
      <c r="AK182" s="391"/>
      <c r="AL182" s="391"/>
      <c r="AM182" s="391"/>
      <c r="AN182" s="391"/>
      <c r="AO182" s="391"/>
      <c r="AP182" s="391"/>
      <c r="AQ182" s="392"/>
      <c r="AR182" s="7"/>
      <c r="AS182" s="390"/>
      <c r="AT182" s="391"/>
      <c r="AU182" s="391"/>
      <c r="AV182" s="391"/>
      <c r="AW182" s="391"/>
      <c r="AX182" s="391"/>
      <c r="AY182" s="391"/>
      <c r="AZ182" s="391"/>
      <c r="BA182" s="391"/>
      <c r="BB182" s="391"/>
      <c r="BC182" s="391"/>
      <c r="BD182" s="392"/>
    </row>
    <row r="183" spans="1:56" ht="23" x14ac:dyDescent="0.35">
      <c r="A183" s="37" t="s">
        <v>49</v>
      </c>
      <c r="B183" s="37" t="s">
        <v>191</v>
      </c>
      <c r="C183" s="37">
        <v>131</v>
      </c>
      <c r="E183" s="69" t="s">
        <v>225</v>
      </c>
      <c r="F183" s="390"/>
      <c r="G183" s="391"/>
      <c r="H183" s="391"/>
      <c r="I183" s="391"/>
      <c r="J183" s="391"/>
      <c r="K183" s="391"/>
      <c r="L183" s="391"/>
      <c r="M183" s="391"/>
      <c r="N183" s="391"/>
      <c r="O183" s="391"/>
      <c r="P183" s="391"/>
      <c r="Q183" s="392"/>
      <c r="R183" s="7"/>
      <c r="S183" s="374"/>
      <c r="T183" s="39"/>
      <c r="U183" s="39"/>
      <c r="V183" s="39"/>
      <c r="W183" s="39"/>
      <c r="X183" s="39"/>
      <c r="Y183" s="39"/>
      <c r="Z183" s="39"/>
      <c r="AA183" s="39"/>
      <c r="AB183" s="39"/>
      <c r="AC183" s="39"/>
      <c r="AD183" s="381"/>
      <c r="AE183" s="7"/>
      <c r="AF183" s="374"/>
      <c r="AG183" s="39"/>
      <c r="AH183" s="39"/>
      <c r="AI183" s="39"/>
      <c r="AJ183" s="39"/>
      <c r="AK183" s="39"/>
      <c r="AL183" s="39"/>
      <c r="AM183" s="39"/>
      <c r="AN183" s="39"/>
      <c r="AO183" s="39"/>
      <c r="AP183" s="39"/>
      <c r="AQ183" s="381"/>
      <c r="AR183" s="7"/>
      <c r="AS183" s="390"/>
      <c r="AT183" s="391"/>
      <c r="AU183" s="391"/>
      <c r="AV183" s="391"/>
      <c r="AW183" s="391"/>
      <c r="AX183" s="391"/>
      <c r="AY183" s="391"/>
      <c r="AZ183" s="391"/>
      <c r="BA183" s="391"/>
      <c r="BB183" s="391"/>
      <c r="BC183" s="391"/>
      <c r="BD183" s="392"/>
    </row>
    <row r="184" spans="1:56" ht="23" x14ac:dyDescent="0.35">
      <c r="A184" s="37" t="s">
        <v>49</v>
      </c>
      <c r="B184" s="37" t="s">
        <v>192</v>
      </c>
      <c r="C184" s="37">
        <v>132</v>
      </c>
      <c r="E184" s="69" t="s">
        <v>226</v>
      </c>
      <c r="F184" s="390"/>
      <c r="G184" s="391"/>
      <c r="H184" s="391"/>
      <c r="I184" s="391"/>
      <c r="J184" s="391"/>
      <c r="K184" s="391"/>
      <c r="L184" s="391"/>
      <c r="M184" s="391"/>
      <c r="N184" s="391"/>
      <c r="O184" s="391"/>
      <c r="P184" s="391"/>
      <c r="Q184" s="392"/>
      <c r="R184" s="7"/>
      <c r="S184" s="374"/>
      <c r="T184" s="39"/>
      <c r="U184" s="39"/>
      <c r="V184" s="39"/>
      <c r="W184" s="39"/>
      <c r="X184" s="39"/>
      <c r="Y184" s="39"/>
      <c r="Z184" s="39"/>
      <c r="AA184" s="39"/>
      <c r="AB184" s="39"/>
      <c r="AC184" s="39"/>
      <c r="AD184" s="381"/>
      <c r="AE184" s="7"/>
      <c r="AF184" s="374"/>
      <c r="AG184" s="39"/>
      <c r="AH184" s="39"/>
      <c r="AI184" s="39"/>
      <c r="AJ184" s="39"/>
      <c r="AK184" s="39"/>
      <c r="AL184" s="39"/>
      <c r="AM184" s="39"/>
      <c r="AN184" s="39"/>
      <c r="AO184" s="39"/>
      <c r="AP184" s="39"/>
      <c r="AQ184" s="381"/>
      <c r="AR184" s="7"/>
      <c r="AS184" s="390"/>
      <c r="AT184" s="391"/>
      <c r="AU184" s="391"/>
      <c r="AV184" s="391"/>
      <c r="AW184" s="391"/>
      <c r="AX184" s="391"/>
      <c r="AY184" s="391"/>
      <c r="AZ184" s="391"/>
      <c r="BA184" s="391"/>
      <c r="BB184" s="391"/>
      <c r="BC184" s="391"/>
      <c r="BD184" s="392"/>
    </row>
    <row r="185" spans="1:56" ht="23" x14ac:dyDescent="0.35">
      <c r="A185" s="37" t="s">
        <v>49</v>
      </c>
      <c r="B185" s="37" t="s">
        <v>193</v>
      </c>
      <c r="C185" s="37">
        <v>133</v>
      </c>
      <c r="E185" s="69" t="s">
        <v>227</v>
      </c>
      <c r="F185" s="390"/>
      <c r="G185" s="391"/>
      <c r="H185" s="391"/>
      <c r="I185" s="391"/>
      <c r="J185" s="391"/>
      <c r="K185" s="391"/>
      <c r="L185" s="391"/>
      <c r="M185" s="391"/>
      <c r="N185" s="391"/>
      <c r="O185" s="391"/>
      <c r="P185" s="391"/>
      <c r="Q185" s="392"/>
      <c r="R185" s="7"/>
      <c r="S185" s="390"/>
      <c r="T185" s="391"/>
      <c r="U185" s="391"/>
      <c r="V185" s="391"/>
      <c r="W185" s="391"/>
      <c r="X185" s="391"/>
      <c r="Y185" s="391"/>
      <c r="Z185" s="391"/>
      <c r="AA185" s="391"/>
      <c r="AB185" s="391"/>
      <c r="AC185" s="391"/>
      <c r="AD185" s="392"/>
      <c r="AE185" s="7"/>
      <c r="AF185" s="390"/>
      <c r="AG185" s="391"/>
      <c r="AH185" s="391"/>
      <c r="AI185" s="391"/>
      <c r="AJ185" s="391"/>
      <c r="AK185" s="391"/>
      <c r="AL185" s="391"/>
      <c r="AM185" s="391"/>
      <c r="AN185" s="391"/>
      <c r="AO185" s="391"/>
      <c r="AP185" s="391"/>
      <c r="AQ185" s="392"/>
      <c r="AR185" s="7"/>
      <c r="AS185" s="390"/>
      <c r="AT185" s="391"/>
      <c r="AU185" s="391"/>
      <c r="AV185" s="391"/>
      <c r="AW185" s="391"/>
      <c r="AX185" s="391"/>
      <c r="AY185" s="391"/>
      <c r="AZ185" s="391"/>
      <c r="BA185" s="391"/>
      <c r="BB185" s="391"/>
      <c r="BC185" s="391"/>
      <c r="BD185" s="392"/>
    </row>
    <row r="186" spans="1:56" ht="23" x14ac:dyDescent="0.35">
      <c r="C186" s="37"/>
      <c r="E186" s="70" t="s">
        <v>345</v>
      </c>
      <c r="F186" s="376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2"/>
      <c r="R186" s="7"/>
      <c r="S186" s="376"/>
      <c r="T186" s="387"/>
      <c r="U186" s="387"/>
      <c r="V186" s="387"/>
      <c r="W186" s="387"/>
      <c r="X186" s="387"/>
      <c r="Y186" s="387"/>
      <c r="Z186" s="387"/>
      <c r="AA186" s="387"/>
      <c r="AB186" s="387"/>
      <c r="AC186" s="387"/>
      <c r="AD186" s="382"/>
      <c r="AE186" s="7"/>
      <c r="AF186" s="376"/>
      <c r="AG186" s="387"/>
      <c r="AH186" s="387"/>
      <c r="AI186" s="387"/>
      <c r="AJ186" s="387"/>
      <c r="AK186" s="387"/>
      <c r="AL186" s="387"/>
      <c r="AM186" s="387"/>
      <c r="AN186" s="387"/>
      <c r="AO186" s="387"/>
      <c r="AP186" s="387"/>
      <c r="AQ186" s="382"/>
      <c r="AR186" s="7"/>
      <c r="AS186" s="376"/>
      <c r="AT186" s="387"/>
      <c r="AU186" s="387"/>
      <c r="AV186" s="387"/>
      <c r="AW186" s="387"/>
      <c r="AX186" s="387"/>
      <c r="AY186" s="387"/>
      <c r="AZ186" s="387"/>
      <c r="BA186" s="387"/>
      <c r="BB186" s="387"/>
      <c r="BC186" s="387"/>
      <c r="BD186" s="382"/>
    </row>
    <row r="187" spans="1:56" ht="23" x14ac:dyDescent="0.35">
      <c r="B187" s="57"/>
      <c r="C187" s="37"/>
      <c r="E187" s="46" t="s">
        <v>200</v>
      </c>
      <c r="F187" s="325"/>
      <c r="G187" s="326"/>
      <c r="H187" s="326"/>
      <c r="I187" s="326"/>
      <c r="J187" s="326"/>
      <c r="K187" s="326"/>
      <c r="L187" s="326"/>
      <c r="M187" s="326"/>
      <c r="N187" s="326"/>
      <c r="O187" s="326"/>
      <c r="P187" s="326"/>
      <c r="Q187" s="9"/>
      <c r="R187" s="7"/>
      <c r="S187" s="325"/>
      <c r="T187" s="326"/>
      <c r="U187" s="326"/>
      <c r="V187" s="326"/>
      <c r="W187" s="326"/>
      <c r="X187" s="326"/>
      <c r="Y187" s="326"/>
      <c r="Z187" s="326"/>
      <c r="AA187" s="326"/>
      <c r="AB187" s="326"/>
      <c r="AC187" s="326"/>
      <c r="AD187" s="9"/>
      <c r="AE187" s="7"/>
      <c r="AF187" s="325"/>
      <c r="AG187" s="326"/>
      <c r="AH187" s="326"/>
      <c r="AI187" s="326"/>
      <c r="AJ187" s="326"/>
      <c r="AK187" s="326"/>
      <c r="AL187" s="326"/>
      <c r="AM187" s="326"/>
      <c r="AN187" s="326"/>
      <c r="AO187" s="326"/>
      <c r="AP187" s="326"/>
      <c r="AQ187" s="9"/>
      <c r="AR187" s="7"/>
      <c r="AS187" s="325"/>
      <c r="AT187" s="326"/>
      <c r="AU187" s="326"/>
      <c r="AV187" s="326"/>
      <c r="AW187" s="326"/>
      <c r="AX187" s="326"/>
      <c r="AY187" s="326"/>
      <c r="AZ187" s="326"/>
      <c r="BA187" s="326"/>
      <c r="BB187" s="326"/>
      <c r="BC187" s="326"/>
      <c r="BD187" s="9"/>
    </row>
    <row r="188" spans="1:56" ht="23" x14ac:dyDescent="0.35">
      <c r="B188" s="57"/>
      <c r="C188" s="37"/>
      <c r="E188" s="262" t="s">
        <v>202</v>
      </c>
      <c r="F188" s="375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380"/>
      <c r="R188" s="7"/>
      <c r="S188" s="375"/>
      <c r="T188" s="19"/>
      <c r="U188" s="19"/>
      <c r="V188" s="19"/>
      <c r="W188" s="19"/>
      <c r="X188" s="19"/>
      <c r="Y188" s="19"/>
      <c r="Z188" s="19"/>
      <c r="AA188" s="19"/>
      <c r="AB188" s="19"/>
      <c r="AC188" s="19"/>
      <c r="AD188" s="380"/>
      <c r="AE188" s="7"/>
      <c r="AF188" s="375"/>
      <c r="AG188" s="19"/>
      <c r="AH188" s="19"/>
      <c r="AI188" s="19"/>
      <c r="AJ188" s="19"/>
      <c r="AK188" s="19"/>
      <c r="AL188" s="19"/>
      <c r="AM188" s="19"/>
      <c r="AN188" s="19"/>
      <c r="AO188" s="19"/>
      <c r="AP188" s="19"/>
      <c r="AQ188" s="380"/>
      <c r="AR188" s="7"/>
      <c r="AS188" s="375"/>
      <c r="AT188" s="19"/>
      <c r="AU188" s="19"/>
      <c r="AV188" s="19"/>
      <c r="AW188" s="19"/>
      <c r="AX188" s="19"/>
      <c r="AY188" s="19"/>
      <c r="AZ188" s="19"/>
      <c r="BA188" s="19"/>
      <c r="BB188" s="19"/>
      <c r="BC188" s="19"/>
      <c r="BD188" s="380"/>
    </row>
    <row r="189" spans="1:56" ht="23" x14ac:dyDescent="0.35">
      <c r="A189" s="37" t="s">
        <v>51</v>
      </c>
      <c r="B189" s="37" t="s">
        <v>175</v>
      </c>
      <c r="C189" s="37">
        <v>134</v>
      </c>
      <c r="E189" s="47" t="s">
        <v>308</v>
      </c>
      <c r="F189" s="374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81"/>
      <c r="R189" s="7"/>
      <c r="S189" s="390"/>
      <c r="T189" s="391"/>
      <c r="U189" s="391"/>
      <c r="V189" s="391"/>
      <c r="W189" s="391"/>
      <c r="X189" s="391"/>
      <c r="Y189" s="391"/>
      <c r="Z189" s="391"/>
      <c r="AA189" s="391"/>
      <c r="AB189" s="391"/>
      <c r="AC189" s="391"/>
      <c r="AD189" s="392"/>
      <c r="AE189" s="7"/>
      <c r="AF189" s="374"/>
      <c r="AG189" s="39"/>
      <c r="AH189" s="39"/>
      <c r="AI189" s="39"/>
      <c r="AJ189" s="39"/>
      <c r="AK189" s="39"/>
      <c r="AL189" s="39"/>
      <c r="AM189" s="39"/>
      <c r="AN189" s="39"/>
      <c r="AO189" s="39"/>
      <c r="AP189" s="39"/>
      <c r="AQ189" s="381"/>
      <c r="AR189" s="7"/>
      <c r="AS189" s="374"/>
      <c r="AT189" s="39"/>
      <c r="AU189" s="39"/>
      <c r="AV189" s="39"/>
      <c r="AW189" s="39"/>
      <c r="AX189" s="39"/>
      <c r="AY189" s="39"/>
      <c r="AZ189" s="39"/>
      <c r="BA189" s="39"/>
      <c r="BB189" s="39"/>
      <c r="BC189" s="39"/>
      <c r="BD189" s="381"/>
    </row>
    <row r="190" spans="1:56" ht="23" x14ac:dyDescent="0.35">
      <c r="B190" s="58"/>
      <c r="C190" s="37"/>
      <c r="E190" s="71" t="s">
        <v>370</v>
      </c>
      <c r="F190" s="375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380"/>
      <c r="R190" s="7"/>
      <c r="S190" s="375"/>
      <c r="T190" s="19"/>
      <c r="U190" s="19"/>
      <c r="V190" s="19"/>
      <c r="W190" s="19"/>
      <c r="X190" s="19"/>
      <c r="Y190" s="19"/>
      <c r="Z190" s="19"/>
      <c r="AA190" s="19"/>
      <c r="AB190" s="19"/>
      <c r="AC190" s="19"/>
      <c r="AD190" s="380"/>
      <c r="AE190" s="7"/>
      <c r="AF190" s="375"/>
      <c r="AG190" s="19"/>
      <c r="AH190" s="19"/>
      <c r="AI190" s="19"/>
      <c r="AJ190" s="19"/>
      <c r="AK190" s="19"/>
      <c r="AL190" s="19"/>
      <c r="AM190" s="19"/>
      <c r="AN190" s="19"/>
      <c r="AO190" s="19"/>
      <c r="AP190" s="19"/>
      <c r="AQ190" s="380"/>
      <c r="AR190" s="7"/>
      <c r="AS190" s="375"/>
      <c r="AT190" s="19"/>
      <c r="AU190" s="19"/>
      <c r="AV190" s="19"/>
      <c r="AW190" s="19"/>
      <c r="AX190" s="19"/>
      <c r="AY190" s="19"/>
      <c r="AZ190" s="19"/>
      <c r="BA190" s="19"/>
      <c r="BB190" s="19"/>
      <c r="BC190" s="19"/>
      <c r="BD190" s="380"/>
    </row>
    <row r="191" spans="1:56" ht="23" x14ac:dyDescent="0.35">
      <c r="A191" s="37" t="s">
        <v>51</v>
      </c>
      <c r="B191" s="37" t="s">
        <v>176</v>
      </c>
      <c r="C191" s="37">
        <v>135</v>
      </c>
      <c r="E191" s="72" t="s">
        <v>206</v>
      </c>
      <c r="F191" s="390"/>
      <c r="G191" s="391"/>
      <c r="H191" s="391"/>
      <c r="I191" s="391"/>
      <c r="J191" s="391"/>
      <c r="K191" s="391"/>
      <c r="L191" s="391"/>
      <c r="M191" s="391"/>
      <c r="N191" s="391"/>
      <c r="O191" s="391"/>
      <c r="P191" s="391"/>
      <c r="Q191" s="392"/>
      <c r="R191" s="7"/>
      <c r="S191" s="390"/>
      <c r="T191" s="391"/>
      <c r="U191" s="391"/>
      <c r="V191" s="391"/>
      <c r="W191" s="391"/>
      <c r="X191" s="391"/>
      <c r="Y191" s="391"/>
      <c r="Z191" s="391"/>
      <c r="AA191" s="391"/>
      <c r="AB191" s="391"/>
      <c r="AC191" s="391"/>
      <c r="AD191" s="392"/>
      <c r="AE191" s="7"/>
      <c r="AF191" s="390"/>
      <c r="AG191" s="391"/>
      <c r="AH191" s="391"/>
      <c r="AI191" s="391"/>
      <c r="AJ191" s="391"/>
      <c r="AK191" s="391"/>
      <c r="AL191" s="391"/>
      <c r="AM191" s="391"/>
      <c r="AN191" s="391"/>
      <c r="AO191" s="391"/>
      <c r="AP191" s="391"/>
      <c r="AQ191" s="392"/>
      <c r="AR191" s="7"/>
      <c r="AS191" s="390"/>
      <c r="AT191" s="391"/>
      <c r="AU191" s="391"/>
      <c r="AV191" s="391"/>
      <c r="AW191" s="391"/>
      <c r="AX191" s="391"/>
      <c r="AY191" s="391"/>
      <c r="AZ191" s="391"/>
      <c r="BA191" s="391"/>
      <c r="BB191" s="391"/>
      <c r="BC191" s="391"/>
      <c r="BD191" s="392"/>
    </row>
    <row r="192" spans="1:56" ht="23" x14ac:dyDescent="0.35">
      <c r="A192" s="37" t="s">
        <v>51</v>
      </c>
      <c r="B192" s="37" t="s">
        <v>177</v>
      </c>
      <c r="C192" s="37">
        <v>136</v>
      </c>
      <c r="E192" s="72" t="s">
        <v>207</v>
      </c>
      <c r="F192" s="390"/>
      <c r="G192" s="391"/>
      <c r="H192" s="391"/>
      <c r="I192" s="391"/>
      <c r="J192" s="391"/>
      <c r="K192" s="391"/>
      <c r="L192" s="391"/>
      <c r="M192" s="391"/>
      <c r="N192" s="391"/>
      <c r="O192" s="391"/>
      <c r="P192" s="391"/>
      <c r="Q192" s="392"/>
      <c r="R192" s="7"/>
      <c r="S192" s="390"/>
      <c r="T192" s="391"/>
      <c r="U192" s="391"/>
      <c r="V192" s="391"/>
      <c r="W192" s="391"/>
      <c r="X192" s="391"/>
      <c r="Y192" s="391"/>
      <c r="Z192" s="391"/>
      <c r="AA192" s="391"/>
      <c r="AB192" s="391"/>
      <c r="AC192" s="391"/>
      <c r="AD192" s="392"/>
      <c r="AE192" s="7"/>
      <c r="AF192" s="390"/>
      <c r="AG192" s="391"/>
      <c r="AH192" s="391"/>
      <c r="AI192" s="391"/>
      <c r="AJ192" s="391"/>
      <c r="AK192" s="391"/>
      <c r="AL192" s="391"/>
      <c r="AM192" s="391"/>
      <c r="AN192" s="391"/>
      <c r="AO192" s="391"/>
      <c r="AP192" s="391"/>
      <c r="AQ192" s="392"/>
      <c r="AR192" s="7"/>
      <c r="AS192" s="390"/>
      <c r="AT192" s="391"/>
      <c r="AU192" s="391"/>
      <c r="AV192" s="391"/>
      <c r="AW192" s="391"/>
      <c r="AX192" s="391"/>
      <c r="AY192" s="391"/>
      <c r="AZ192" s="391"/>
      <c r="BA192" s="391"/>
      <c r="BB192" s="391"/>
      <c r="BC192" s="391"/>
      <c r="BD192" s="392"/>
    </row>
    <row r="193" spans="1:56" ht="23" x14ac:dyDescent="0.35">
      <c r="A193" s="37" t="s">
        <v>51</v>
      </c>
      <c r="B193" s="37" t="s">
        <v>178</v>
      </c>
      <c r="C193" s="37">
        <v>137</v>
      </c>
      <c r="E193" s="72" t="s">
        <v>208</v>
      </c>
      <c r="F193" s="390"/>
      <c r="G193" s="391"/>
      <c r="H193" s="391"/>
      <c r="I193" s="391"/>
      <c r="J193" s="391"/>
      <c r="K193" s="391"/>
      <c r="L193" s="391"/>
      <c r="M193" s="391"/>
      <c r="N193" s="391"/>
      <c r="O193" s="391"/>
      <c r="P193" s="391"/>
      <c r="Q193" s="392"/>
      <c r="R193" s="7"/>
      <c r="S193" s="390"/>
      <c r="T193" s="391"/>
      <c r="U193" s="391"/>
      <c r="V193" s="391"/>
      <c r="W193" s="391"/>
      <c r="X193" s="391"/>
      <c r="Y193" s="391"/>
      <c r="Z193" s="391"/>
      <c r="AA193" s="391"/>
      <c r="AB193" s="391"/>
      <c r="AC193" s="391"/>
      <c r="AD193" s="392"/>
      <c r="AE193" s="7"/>
      <c r="AF193" s="390"/>
      <c r="AG193" s="391"/>
      <c r="AH193" s="391"/>
      <c r="AI193" s="391"/>
      <c r="AJ193" s="391"/>
      <c r="AK193" s="391"/>
      <c r="AL193" s="391"/>
      <c r="AM193" s="391"/>
      <c r="AN193" s="391"/>
      <c r="AO193" s="391"/>
      <c r="AP193" s="391"/>
      <c r="AQ193" s="392"/>
      <c r="AR193" s="7"/>
      <c r="AS193" s="390"/>
      <c r="AT193" s="391"/>
      <c r="AU193" s="391"/>
      <c r="AV193" s="391"/>
      <c r="AW193" s="391"/>
      <c r="AX193" s="391"/>
      <c r="AY193" s="391"/>
      <c r="AZ193" s="391"/>
      <c r="BA193" s="391"/>
      <c r="BB193" s="391"/>
      <c r="BC193" s="391"/>
      <c r="BD193" s="392"/>
    </row>
    <row r="194" spans="1:56" ht="23" x14ac:dyDescent="0.35">
      <c r="A194" s="37" t="s">
        <v>51</v>
      </c>
      <c r="B194" s="37" t="s">
        <v>179</v>
      </c>
      <c r="C194" s="37">
        <v>138</v>
      </c>
      <c r="E194" s="72" t="s">
        <v>209</v>
      </c>
      <c r="F194" s="390"/>
      <c r="G194" s="391"/>
      <c r="H194" s="391"/>
      <c r="I194" s="391"/>
      <c r="J194" s="391"/>
      <c r="K194" s="391"/>
      <c r="L194" s="391"/>
      <c r="M194" s="391"/>
      <c r="N194" s="391"/>
      <c r="O194" s="391"/>
      <c r="P194" s="391"/>
      <c r="Q194" s="392"/>
      <c r="R194" s="7"/>
      <c r="S194" s="390"/>
      <c r="T194" s="391"/>
      <c r="U194" s="391"/>
      <c r="V194" s="391"/>
      <c r="W194" s="391"/>
      <c r="X194" s="391"/>
      <c r="Y194" s="391"/>
      <c r="Z194" s="391"/>
      <c r="AA194" s="391"/>
      <c r="AB194" s="391"/>
      <c r="AC194" s="391"/>
      <c r="AD194" s="392"/>
      <c r="AE194" s="7"/>
      <c r="AF194" s="390"/>
      <c r="AG194" s="391"/>
      <c r="AH194" s="391"/>
      <c r="AI194" s="391"/>
      <c r="AJ194" s="391"/>
      <c r="AK194" s="391"/>
      <c r="AL194" s="391"/>
      <c r="AM194" s="391"/>
      <c r="AN194" s="391"/>
      <c r="AO194" s="391"/>
      <c r="AP194" s="391"/>
      <c r="AQ194" s="392"/>
      <c r="AR194" s="7"/>
      <c r="AS194" s="390"/>
      <c r="AT194" s="391"/>
      <c r="AU194" s="391"/>
      <c r="AV194" s="391"/>
      <c r="AW194" s="391"/>
      <c r="AX194" s="391"/>
      <c r="AY194" s="391"/>
      <c r="AZ194" s="391"/>
      <c r="BA194" s="391"/>
      <c r="BB194" s="391"/>
      <c r="BC194" s="391"/>
      <c r="BD194" s="392"/>
    </row>
    <row r="195" spans="1:56" ht="23" x14ac:dyDescent="0.35">
      <c r="A195" s="37" t="s">
        <v>51</v>
      </c>
      <c r="B195" s="37" t="s">
        <v>180</v>
      </c>
      <c r="C195" s="37">
        <v>139</v>
      </c>
      <c r="E195" s="72" t="s">
        <v>210</v>
      </c>
      <c r="F195" s="390"/>
      <c r="G195" s="391"/>
      <c r="H195" s="391"/>
      <c r="I195" s="391"/>
      <c r="J195" s="391"/>
      <c r="K195" s="391"/>
      <c r="L195" s="391"/>
      <c r="M195" s="391"/>
      <c r="N195" s="391"/>
      <c r="O195" s="391"/>
      <c r="P195" s="391"/>
      <c r="Q195" s="392"/>
      <c r="R195" s="7"/>
      <c r="S195" s="390"/>
      <c r="T195" s="391"/>
      <c r="U195" s="391"/>
      <c r="V195" s="391"/>
      <c r="W195" s="391"/>
      <c r="X195" s="391"/>
      <c r="Y195" s="391"/>
      <c r="Z195" s="391"/>
      <c r="AA195" s="391"/>
      <c r="AB195" s="391"/>
      <c r="AC195" s="391"/>
      <c r="AD195" s="392"/>
      <c r="AE195" s="7"/>
      <c r="AF195" s="390"/>
      <c r="AG195" s="391"/>
      <c r="AH195" s="391"/>
      <c r="AI195" s="391"/>
      <c r="AJ195" s="391"/>
      <c r="AK195" s="391"/>
      <c r="AL195" s="391"/>
      <c r="AM195" s="391"/>
      <c r="AN195" s="391"/>
      <c r="AO195" s="391"/>
      <c r="AP195" s="391"/>
      <c r="AQ195" s="392"/>
      <c r="AR195" s="7"/>
      <c r="AS195" s="390"/>
      <c r="AT195" s="391"/>
      <c r="AU195" s="391"/>
      <c r="AV195" s="391"/>
      <c r="AW195" s="391"/>
      <c r="AX195" s="391"/>
      <c r="AY195" s="391"/>
      <c r="AZ195" s="391"/>
      <c r="BA195" s="391"/>
      <c r="BB195" s="391"/>
      <c r="BC195" s="391"/>
      <c r="BD195" s="392"/>
    </row>
    <row r="196" spans="1:56" ht="23" x14ac:dyDescent="0.35">
      <c r="A196" s="37" t="s">
        <v>51</v>
      </c>
      <c r="B196" s="37" t="s">
        <v>181</v>
      </c>
      <c r="C196" s="37">
        <v>140</v>
      </c>
      <c r="E196" s="72" t="s">
        <v>211</v>
      </c>
      <c r="F196" s="390"/>
      <c r="G196" s="391"/>
      <c r="H196" s="391"/>
      <c r="I196" s="391"/>
      <c r="J196" s="391"/>
      <c r="K196" s="391"/>
      <c r="L196" s="391"/>
      <c r="M196" s="391"/>
      <c r="N196" s="391"/>
      <c r="O196" s="391"/>
      <c r="P196" s="391"/>
      <c r="Q196" s="392"/>
      <c r="R196" s="7"/>
      <c r="S196" s="390"/>
      <c r="T196" s="391"/>
      <c r="U196" s="391"/>
      <c r="V196" s="391"/>
      <c r="W196" s="391"/>
      <c r="X196" s="391"/>
      <c r="Y196" s="391"/>
      <c r="Z196" s="391"/>
      <c r="AA196" s="391"/>
      <c r="AB196" s="391"/>
      <c r="AC196" s="391"/>
      <c r="AD196" s="392"/>
      <c r="AE196" s="7"/>
      <c r="AF196" s="390"/>
      <c r="AG196" s="391"/>
      <c r="AH196" s="391"/>
      <c r="AI196" s="391"/>
      <c r="AJ196" s="391"/>
      <c r="AK196" s="391"/>
      <c r="AL196" s="391"/>
      <c r="AM196" s="391"/>
      <c r="AN196" s="391"/>
      <c r="AO196" s="391"/>
      <c r="AP196" s="391"/>
      <c r="AQ196" s="392"/>
      <c r="AR196" s="7"/>
      <c r="AS196" s="390"/>
      <c r="AT196" s="391"/>
      <c r="AU196" s="391"/>
      <c r="AV196" s="391"/>
      <c r="AW196" s="391"/>
      <c r="AX196" s="391"/>
      <c r="AY196" s="391"/>
      <c r="AZ196" s="391"/>
      <c r="BA196" s="391"/>
      <c r="BB196" s="391"/>
      <c r="BC196" s="391"/>
      <c r="BD196" s="392"/>
    </row>
    <row r="197" spans="1:56" ht="23" x14ac:dyDescent="0.35">
      <c r="A197" s="37" t="s">
        <v>51</v>
      </c>
      <c r="B197" s="37" t="s">
        <v>182</v>
      </c>
      <c r="C197" s="37">
        <v>141</v>
      </c>
      <c r="E197" s="72" t="s">
        <v>212</v>
      </c>
      <c r="F197" s="390"/>
      <c r="G197" s="391"/>
      <c r="H197" s="391"/>
      <c r="I197" s="391"/>
      <c r="J197" s="391"/>
      <c r="K197" s="391"/>
      <c r="L197" s="391"/>
      <c r="M197" s="391"/>
      <c r="N197" s="391"/>
      <c r="O197" s="391"/>
      <c r="P197" s="391"/>
      <c r="Q197" s="392"/>
      <c r="R197" s="7"/>
      <c r="S197" s="390"/>
      <c r="T197" s="391"/>
      <c r="U197" s="391"/>
      <c r="V197" s="391"/>
      <c r="W197" s="391"/>
      <c r="X197" s="391"/>
      <c r="Y197" s="391"/>
      <c r="Z197" s="391"/>
      <c r="AA197" s="391"/>
      <c r="AB197" s="391"/>
      <c r="AC197" s="391"/>
      <c r="AD197" s="392"/>
      <c r="AE197" s="7"/>
      <c r="AF197" s="390"/>
      <c r="AG197" s="391"/>
      <c r="AH197" s="391"/>
      <c r="AI197" s="391"/>
      <c r="AJ197" s="391"/>
      <c r="AK197" s="391"/>
      <c r="AL197" s="391"/>
      <c r="AM197" s="391"/>
      <c r="AN197" s="391"/>
      <c r="AO197" s="391"/>
      <c r="AP197" s="391"/>
      <c r="AQ197" s="392"/>
      <c r="AR197" s="7"/>
      <c r="AS197" s="390"/>
      <c r="AT197" s="391"/>
      <c r="AU197" s="391"/>
      <c r="AV197" s="391"/>
      <c r="AW197" s="391"/>
      <c r="AX197" s="391"/>
      <c r="AY197" s="391"/>
      <c r="AZ197" s="391"/>
      <c r="BA197" s="391"/>
      <c r="BB197" s="391"/>
      <c r="BC197" s="391"/>
      <c r="BD197" s="392"/>
    </row>
    <row r="198" spans="1:56" ht="23" x14ac:dyDescent="0.35">
      <c r="A198" s="37" t="s">
        <v>51</v>
      </c>
      <c r="B198" s="37" t="s">
        <v>183</v>
      </c>
      <c r="C198" s="37">
        <v>142</v>
      </c>
      <c r="E198" s="47" t="s">
        <v>213</v>
      </c>
      <c r="F198" s="374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81"/>
      <c r="R198" s="7"/>
      <c r="S198" s="374"/>
      <c r="T198" s="39"/>
      <c r="U198" s="39"/>
      <c r="V198" s="39"/>
      <c r="W198" s="39"/>
      <c r="X198" s="39"/>
      <c r="Y198" s="39"/>
      <c r="Z198" s="39"/>
      <c r="AA198" s="39"/>
      <c r="AB198" s="39"/>
      <c r="AC198" s="39"/>
      <c r="AD198" s="381"/>
      <c r="AE198" s="7"/>
      <c r="AF198" s="374"/>
      <c r="AG198" s="39"/>
      <c r="AH198" s="39"/>
      <c r="AI198" s="39"/>
      <c r="AJ198" s="39"/>
      <c r="AK198" s="39"/>
      <c r="AL198" s="39"/>
      <c r="AM198" s="39"/>
      <c r="AN198" s="39"/>
      <c r="AO198" s="39"/>
      <c r="AP198" s="39"/>
      <c r="AQ198" s="381"/>
      <c r="AR198" s="7"/>
      <c r="AS198" s="374"/>
      <c r="AT198" s="39"/>
      <c r="AU198" s="39"/>
      <c r="AV198" s="39"/>
      <c r="AW198" s="39"/>
      <c r="AX198" s="39"/>
      <c r="AY198" s="39"/>
      <c r="AZ198" s="39"/>
      <c r="BA198" s="39"/>
      <c r="BB198" s="39"/>
      <c r="BC198" s="39"/>
      <c r="BD198" s="381"/>
    </row>
    <row r="199" spans="1:56" ht="23" x14ac:dyDescent="0.35">
      <c r="A199" s="37" t="s">
        <v>51</v>
      </c>
      <c r="B199" s="37" t="s">
        <v>184</v>
      </c>
      <c r="C199" s="37">
        <v>143</v>
      </c>
      <c r="E199" s="267" t="s">
        <v>214</v>
      </c>
      <c r="F199" s="374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81"/>
      <c r="R199" s="7"/>
      <c r="S199" s="390"/>
      <c r="T199" s="391"/>
      <c r="U199" s="391"/>
      <c r="V199" s="391"/>
      <c r="W199" s="391"/>
      <c r="X199" s="391"/>
      <c r="Y199" s="391"/>
      <c r="Z199" s="391"/>
      <c r="AA199" s="391"/>
      <c r="AB199" s="391"/>
      <c r="AC199" s="391"/>
      <c r="AD199" s="392"/>
      <c r="AE199" s="7"/>
      <c r="AF199" s="374"/>
      <c r="AG199" s="39"/>
      <c r="AH199" s="39"/>
      <c r="AI199" s="39"/>
      <c r="AJ199" s="39"/>
      <c r="AK199" s="39"/>
      <c r="AL199" s="39"/>
      <c r="AM199" s="39"/>
      <c r="AN199" s="39"/>
      <c r="AO199" s="39"/>
      <c r="AP199" s="39"/>
      <c r="AQ199" s="381"/>
      <c r="AR199" s="7"/>
      <c r="AS199" s="374"/>
      <c r="AT199" s="39"/>
      <c r="AU199" s="39"/>
      <c r="AV199" s="39"/>
      <c r="AW199" s="39"/>
      <c r="AX199" s="39"/>
      <c r="AY199" s="39"/>
      <c r="AZ199" s="39"/>
      <c r="BA199" s="39"/>
      <c r="BB199" s="39"/>
      <c r="BC199" s="39"/>
      <c r="BD199" s="381"/>
    </row>
    <row r="200" spans="1:56" ht="23" x14ac:dyDescent="0.35">
      <c r="A200" s="37" t="s">
        <v>51</v>
      </c>
      <c r="B200" s="37" t="s">
        <v>185</v>
      </c>
      <c r="C200" s="37">
        <v>144</v>
      </c>
      <c r="E200" s="267" t="s">
        <v>215</v>
      </c>
      <c r="F200" s="374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81"/>
      <c r="R200" s="7"/>
      <c r="S200" s="374"/>
      <c r="T200" s="39"/>
      <c r="U200" s="39"/>
      <c r="V200" s="39"/>
      <c r="W200" s="39"/>
      <c r="X200" s="39"/>
      <c r="Y200" s="39"/>
      <c r="Z200" s="39"/>
      <c r="AA200" s="39"/>
      <c r="AB200" s="39"/>
      <c r="AC200" s="39"/>
      <c r="AD200" s="381"/>
      <c r="AE200" s="7"/>
      <c r="AF200" s="374"/>
      <c r="AG200" s="39"/>
      <c r="AH200" s="39"/>
      <c r="AI200" s="39"/>
      <c r="AJ200" s="39"/>
      <c r="AK200" s="39"/>
      <c r="AL200" s="39"/>
      <c r="AM200" s="39"/>
      <c r="AN200" s="39"/>
      <c r="AO200" s="39"/>
      <c r="AP200" s="39"/>
      <c r="AQ200" s="381"/>
      <c r="AR200" s="7"/>
      <c r="AS200" s="374"/>
      <c r="AT200" s="39"/>
      <c r="AU200" s="39"/>
      <c r="AV200" s="39"/>
      <c r="AW200" s="39"/>
      <c r="AX200" s="39"/>
      <c r="AY200" s="39"/>
      <c r="AZ200" s="39"/>
      <c r="BA200" s="39"/>
      <c r="BB200" s="39"/>
      <c r="BC200" s="39"/>
      <c r="BD200" s="381"/>
    </row>
    <row r="201" spans="1:56" ht="23" x14ac:dyDescent="0.35">
      <c r="B201" s="37"/>
      <c r="C201" s="37"/>
      <c r="E201" s="46" t="s">
        <v>217</v>
      </c>
      <c r="F201" s="327"/>
      <c r="G201" s="326"/>
      <c r="H201" s="326"/>
      <c r="I201" s="326"/>
      <c r="J201" s="326"/>
      <c r="K201" s="326"/>
      <c r="L201" s="326"/>
      <c r="M201" s="326"/>
      <c r="N201" s="326"/>
      <c r="O201" s="326"/>
      <c r="P201" s="326"/>
      <c r="Q201" s="9"/>
      <c r="R201" s="7"/>
      <c r="S201" s="327"/>
      <c r="T201" s="326"/>
      <c r="U201" s="326"/>
      <c r="V201" s="326"/>
      <c r="W201" s="326"/>
      <c r="X201" s="326"/>
      <c r="Y201" s="326"/>
      <c r="Z201" s="326"/>
      <c r="AA201" s="326"/>
      <c r="AB201" s="326"/>
      <c r="AC201" s="326"/>
      <c r="AD201" s="9"/>
      <c r="AE201" s="7"/>
      <c r="AF201" s="327"/>
      <c r="AG201" s="326"/>
      <c r="AH201" s="326"/>
      <c r="AI201" s="326"/>
      <c r="AJ201" s="326"/>
      <c r="AK201" s="326"/>
      <c r="AL201" s="326"/>
      <c r="AM201" s="326"/>
      <c r="AN201" s="326"/>
      <c r="AO201" s="326"/>
      <c r="AP201" s="326"/>
      <c r="AQ201" s="9"/>
      <c r="AR201" s="7"/>
      <c r="AS201" s="327"/>
      <c r="AT201" s="326"/>
      <c r="AU201" s="326"/>
      <c r="AV201" s="326"/>
      <c r="AW201" s="326"/>
      <c r="AX201" s="326"/>
      <c r="AY201" s="326"/>
      <c r="AZ201" s="326"/>
      <c r="BA201" s="326"/>
      <c r="BB201" s="326"/>
      <c r="BC201" s="326"/>
      <c r="BD201" s="9"/>
    </row>
    <row r="202" spans="1:56" ht="23" x14ac:dyDescent="0.35">
      <c r="A202" s="37" t="s">
        <v>51</v>
      </c>
      <c r="B202" s="37" t="s">
        <v>186</v>
      </c>
      <c r="C202" s="37">
        <v>145</v>
      </c>
      <c r="E202" s="69" t="s">
        <v>218</v>
      </c>
      <c r="F202" s="42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81"/>
      <c r="R202" s="7"/>
      <c r="S202" s="393"/>
      <c r="T202" s="391"/>
      <c r="U202" s="391"/>
      <c r="V202" s="391"/>
      <c r="W202" s="391"/>
      <c r="X202" s="391"/>
      <c r="Y202" s="391"/>
      <c r="Z202" s="391"/>
      <c r="AA202" s="391"/>
      <c r="AB202" s="391"/>
      <c r="AC202" s="391"/>
      <c r="AD202" s="392"/>
      <c r="AE202" s="7"/>
      <c r="AF202" s="42"/>
      <c r="AG202" s="39"/>
      <c r="AH202" s="39"/>
      <c r="AI202" s="39"/>
      <c r="AJ202" s="39"/>
      <c r="AK202" s="39"/>
      <c r="AL202" s="39"/>
      <c r="AM202" s="39"/>
      <c r="AN202" s="39"/>
      <c r="AO202" s="39"/>
      <c r="AP202" s="39"/>
      <c r="AQ202" s="381"/>
      <c r="AR202" s="7"/>
      <c r="AS202" s="42"/>
      <c r="AT202" s="39"/>
      <c r="AU202" s="39"/>
      <c r="AV202" s="39"/>
      <c r="AW202" s="39"/>
      <c r="AX202" s="39"/>
      <c r="AY202" s="39"/>
      <c r="AZ202" s="39"/>
      <c r="BA202" s="39"/>
      <c r="BB202" s="39"/>
      <c r="BC202" s="39"/>
      <c r="BD202" s="381"/>
    </row>
    <row r="203" spans="1:56" ht="23" x14ac:dyDescent="0.35">
      <c r="A203" s="37" t="s">
        <v>51</v>
      </c>
      <c r="B203" s="37" t="s">
        <v>187</v>
      </c>
      <c r="C203" s="37">
        <v>146</v>
      </c>
      <c r="E203" s="69" t="s">
        <v>319</v>
      </c>
      <c r="F203" s="390"/>
      <c r="G203" s="391"/>
      <c r="H203" s="391"/>
      <c r="I203" s="391"/>
      <c r="J203" s="391"/>
      <c r="K203" s="391"/>
      <c r="L203" s="391"/>
      <c r="M203" s="391"/>
      <c r="N203" s="391"/>
      <c r="O203" s="391"/>
      <c r="P203" s="391"/>
      <c r="Q203" s="392"/>
      <c r="S203" s="390"/>
      <c r="T203" s="391"/>
      <c r="U203" s="391"/>
      <c r="V203" s="391"/>
      <c r="W203" s="391"/>
      <c r="X203" s="391"/>
      <c r="Y203" s="391"/>
      <c r="Z203" s="391"/>
      <c r="AA203" s="391"/>
      <c r="AB203" s="391"/>
      <c r="AC203" s="391"/>
      <c r="AD203" s="392"/>
      <c r="AF203" s="390"/>
      <c r="AG203" s="391"/>
      <c r="AH203" s="391"/>
      <c r="AI203" s="391"/>
      <c r="AJ203" s="391"/>
      <c r="AK203" s="391"/>
      <c r="AL203" s="391"/>
      <c r="AM203" s="391"/>
      <c r="AN203" s="391"/>
      <c r="AO203" s="391"/>
      <c r="AP203" s="391"/>
      <c r="AQ203" s="392"/>
      <c r="AS203" s="390"/>
      <c r="AT203" s="391"/>
      <c r="AU203" s="391"/>
      <c r="AV203" s="391"/>
      <c r="AW203" s="391"/>
      <c r="AX203" s="391"/>
      <c r="AY203" s="391"/>
      <c r="AZ203" s="391"/>
      <c r="BA203" s="391"/>
      <c r="BB203" s="391"/>
      <c r="BC203" s="391"/>
      <c r="BD203" s="392"/>
    </row>
    <row r="204" spans="1:56" ht="23" x14ac:dyDescent="0.35">
      <c r="A204" s="37" t="s">
        <v>51</v>
      </c>
      <c r="B204" s="37" t="s">
        <v>188</v>
      </c>
      <c r="C204" s="37">
        <v>147</v>
      </c>
      <c r="E204" s="69" t="s">
        <v>220</v>
      </c>
      <c r="F204" s="390"/>
      <c r="G204" s="391"/>
      <c r="H204" s="391"/>
      <c r="I204" s="391"/>
      <c r="J204" s="391"/>
      <c r="K204" s="391"/>
      <c r="L204" s="391"/>
      <c r="M204" s="391"/>
      <c r="N204" s="391"/>
      <c r="O204" s="391"/>
      <c r="P204" s="391"/>
      <c r="Q204" s="392"/>
      <c r="R204" s="7"/>
      <c r="S204" s="374"/>
      <c r="T204" s="39"/>
      <c r="U204" s="39"/>
      <c r="V204" s="39"/>
      <c r="W204" s="39"/>
      <c r="X204" s="39"/>
      <c r="Y204" s="39"/>
      <c r="Z204" s="39"/>
      <c r="AA204" s="39"/>
      <c r="AB204" s="39"/>
      <c r="AC204" s="39"/>
      <c r="AD204" s="381"/>
      <c r="AE204" s="7"/>
      <c r="AF204" s="374"/>
      <c r="AG204" s="39"/>
      <c r="AH204" s="39"/>
      <c r="AI204" s="39"/>
      <c r="AJ204" s="39"/>
      <c r="AK204" s="39"/>
      <c r="AL204" s="39"/>
      <c r="AM204" s="39"/>
      <c r="AN204" s="39"/>
      <c r="AO204" s="39"/>
      <c r="AP204" s="39"/>
      <c r="AQ204" s="381"/>
      <c r="AR204" s="7"/>
      <c r="AS204" s="390"/>
      <c r="AT204" s="391"/>
      <c r="AU204" s="391"/>
      <c r="AV204" s="391"/>
      <c r="AW204" s="391"/>
      <c r="AX204" s="391"/>
      <c r="AY204" s="391"/>
      <c r="AZ204" s="391"/>
      <c r="BA204" s="391"/>
      <c r="BB204" s="391"/>
      <c r="BC204" s="391"/>
      <c r="BD204" s="392"/>
    </row>
    <row r="205" spans="1:56" ht="23" x14ac:dyDescent="0.35">
      <c r="B205" s="37"/>
      <c r="C205" s="37"/>
      <c r="E205" s="46" t="s">
        <v>222</v>
      </c>
      <c r="F205" s="327"/>
      <c r="G205" s="326"/>
      <c r="H205" s="326"/>
      <c r="I205" s="326"/>
      <c r="J205" s="326"/>
      <c r="K205" s="326"/>
      <c r="L205" s="326"/>
      <c r="M205" s="326"/>
      <c r="N205" s="326"/>
      <c r="O205" s="326"/>
      <c r="P205" s="326"/>
      <c r="Q205" s="9"/>
      <c r="R205" s="7"/>
      <c r="S205" s="327"/>
      <c r="T205" s="326"/>
      <c r="U205" s="326"/>
      <c r="V205" s="326"/>
      <c r="W205" s="326"/>
      <c r="X205" s="326"/>
      <c r="Y205" s="326"/>
      <c r="Z205" s="326"/>
      <c r="AA205" s="326"/>
      <c r="AB205" s="326"/>
      <c r="AC205" s="326"/>
      <c r="AD205" s="9"/>
      <c r="AE205" s="7"/>
      <c r="AF205" s="327"/>
      <c r="AG205" s="326"/>
      <c r="AH205" s="326"/>
      <c r="AI205" s="326"/>
      <c r="AJ205" s="326"/>
      <c r="AK205" s="326"/>
      <c r="AL205" s="326"/>
      <c r="AM205" s="326"/>
      <c r="AN205" s="326"/>
      <c r="AO205" s="326"/>
      <c r="AP205" s="326"/>
      <c r="AQ205" s="9"/>
      <c r="AR205" s="7"/>
      <c r="AS205" s="327"/>
      <c r="AT205" s="326"/>
      <c r="AU205" s="326"/>
      <c r="AV205" s="326"/>
      <c r="AW205" s="326"/>
      <c r="AX205" s="326"/>
      <c r="AY205" s="326"/>
      <c r="AZ205" s="326"/>
      <c r="BA205" s="326"/>
      <c r="BB205" s="326"/>
      <c r="BC205" s="326"/>
      <c r="BD205" s="9"/>
    </row>
    <row r="206" spans="1:56" ht="23" x14ac:dyDescent="0.35">
      <c r="A206" s="37" t="s">
        <v>51</v>
      </c>
      <c r="B206" s="37" t="s">
        <v>189</v>
      </c>
      <c r="C206" s="37">
        <v>148</v>
      </c>
      <c r="E206" s="69" t="s">
        <v>223</v>
      </c>
      <c r="F206" s="390"/>
      <c r="G206" s="391"/>
      <c r="H206" s="391"/>
      <c r="I206" s="391"/>
      <c r="J206" s="391"/>
      <c r="K206" s="391"/>
      <c r="L206" s="391"/>
      <c r="M206" s="391"/>
      <c r="N206" s="391"/>
      <c r="O206" s="391"/>
      <c r="P206" s="391"/>
      <c r="Q206" s="392"/>
      <c r="R206" s="7"/>
      <c r="S206" s="390"/>
      <c r="T206" s="391"/>
      <c r="U206" s="391"/>
      <c r="V206" s="391"/>
      <c r="W206" s="391"/>
      <c r="X206" s="391"/>
      <c r="Y206" s="391"/>
      <c r="Z206" s="391"/>
      <c r="AA206" s="391"/>
      <c r="AB206" s="391"/>
      <c r="AC206" s="391"/>
      <c r="AD206" s="392"/>
      <c r="AE206" s="7"/>
      <c r="AF206" s="390"/>
      <c r="AG206" s="391"/>
      <c r="AH206" s="391"/>
      <c r="AI206" s="391"/>
      <c r="AJ206" s="391"/>
      <c r="AK206" s="391"/>
      <c r="AL206" s="391"/>
      <c r="AM206" s="391"/>
      <c r="AN206" s="391"/>
      <c r="AO206" s="391"/>
      <c r="AP206" s="391"/>
      <c r="AQ206" s="392"/>
      <c r="AR206" s="7"/>
      <c r="AS206" s="390"/>
      <c r="AT206" s="391"/>
      <c r="AU206" s="391"/>
      <c r="AV206" s="391"/>
      <c r="AW206" s="391"/>
      <c r="AX206" s="391"/>
      <c r="AY206" s="391"/>
      <c r="AZ206" s="391"/>
      <c r="BA206" s="391"/>
      <c r="BB206" s="391"/>
      <c r="BC206" s="391"/>
      <c r="BD206" s="392"/>
    </row>
    <row r="207" spans="1:56" ht="23" x14ac:dyDescent="0.35">
      <c r="A207" s="37" t="s">
        <v>51</v>
      </c>
      <c r="B207" s="37" t="s">
        <v>190</v>
      </c>
      <c r="C207" s="37">
        <v>149</v>
      </c>
      <c r="E207" s="69" t="s">
        <v>224</v>
      </c>
      <c r="F207" s="390"/>
      <c r="G207" s="391"/>
      <c r="H207" s="391"/>
      <c r="I207" s="391"/>
      <c r="J207" s="391"/>
      <c r="K207" s="391"/>
      <c r="L207" s="391"/>
      <c r="M207" s="391"/>
      <c r="N207" s="391"/>
      <c r="O207" s="391"/>
      <c r="P207" s="391"/>
      <c r="Q207" s="392"/>
      <c r="R207" s="7"/>
      <c r="S207" s="390"/>
      <c r="T207" s="391"/>
      <c r="U207" s="391"/>
      <c r="V207" s="391"/>
      <c r="W207" s="391"/>
      <c r="X207" s="391"/>
      <c r="Y207" s="391"/>
      <c r="Z207" s="391"/>
      <c r="AA207" s="391"/>
      <c r="AB207" s="391"/>
      <c r="AC207" s="391"/>
      <c r="AD207" s="392"/>
      <c r="AE207" s="7"/>
      <c r="AF207" s="390"/>
      <c r="AG207" s="391"/>
      <c r="AH207" s="391"/>
      <c r="AI207" s="391"/>
      <c r="AJ207" s="391"/>
      <c r="AK207" s="391"/>
      <c r="AL207" s="391"/>
      <c r="AM207" s="391"/>
      <c r="AN207" s="391"/>
      <c r="AO207" s="391"/>
      <c r="AP207" s="391"/>
      <c r="AQ207" s="392"/>
      <c r="AR207" s="7"/>
      <c r="AS207" s="390"/>
      <c r="AT207" s="391"/>
      <c r="AU207" s="391"/>
      <c r="AV207" s="391"/>
      <c r="AW207" s="391"/>
      <c r="AX207" s="391"/>
      <c r="AY207" s="391"/>
      <c r="AZ207" s="391"/>
      <c r="BA207" s="391"/>
      <c r="BB207" s="391"/>
      <c r="BC207" s="391"/>
      <c r="BD207" s="392"/>
    </row>
    <row r="208" spans="1:56" ht="23" x14ac:dyDescent="0.35">
      <c r="A208" s="37" t="s">
        <v>51</v>
      </c>
      <c r="B208" s="37" t="s">
        <v>191</v>
      </c>
      <c r="C208" s="37">
        <v>150</v>
      </c>
      <c r="E208" s="69" t="s">
        <v>225</v>
      </c>
      <c r="F208" s="390"/>
      <c r="G208" s="391"/>
      <c r="H208" s="391"/>
      <c r="I208" s="391"/>
      <c r="J208" s="391"/>
      <c r="K208" s="391"/>
      <c r="L208" s="391"/>
      <c r="M208" s="391"/>
      <c r="N208" s="391"/>
      <c r="O208" s="391"/>
      <c r="P208" s="391"/>
      <c r="Q208" s="392"/>
      <c r="R208" s="7"/>
      <c r="S208" s="374"/>
      <c r="T208" s="39"/>
      <c r="U208" s="39"/>
      <c r="V208" s="39"/>
      <c r="W208" s="39"/>
      <c r="X208" s="39"/>
      <c r="Y208" s="39"/>
      <c r="Z208" s="39"/>
      <c r="AA208" s="39"/>
      <c r="AB208" s="39"/>
      <c r="AC208" s="39"/>
      <c r="AD208" s="381"/>
      <c r="AE208" s="7"/>
      <c r="AF208" s="374"/>
      <c r="AG208" s="39"/>
      <c r="AH208" s="39"/>
      <c r="AI208" s="39"/>
      <c r="AJ208" s="39"/>
      <c r="AK208" s="39"/>
      <c r="AL208" s="39"/>
      <c r="AM208" s="39"/>
      <c r="AN208" s="39"/>
      <c r="AO208" s="39"/>
      <c r="AP208" s="39"/>
      <c r="AQ208" s="381"/>
      <c r="AR208" s="7"/>
      <c r="AS208" s="390"/>
      <c r="AT208" s="391"/>
      <c r="AU208" s="391"/>
      <c r="AV208" s="391"/>
      <c r="AW208" s="391"/>
      <c r="AX208" s="391"/>
      <c r="AY208" s="391"/>
      <c r="AZ208" s="391"/>
      <c r="BA208" s="391"/>
      <c r="BB208" s="391"/>
      <c r="BC208" s="391"/>
      <c r="BD208" s="392"/>
    </row>
    <row r="209" spans="1:56" ht="23" x14ac:dyDescent="0.35">
      <c r="A209" s="37" t="s">
        <v>51</v>
      </c>
      <c r="B209" s="37" t="s">
        <v>192</v>
      </c>
      <c r="C209" s="37">
        <v>151</v>
      </c>
      <c r="E209" s="69" t="s">
        <v>226</v>
      </c>
      <c r="F209" s="390"/>
      <c r="G209" s="391"/>
      <c r="H209" s="391"/>
      <c r="I209" s="391"/>
      <c r="J209" s="391"/>
      <c r="K209" s="391"/>
      <c r="L209" s="391"/>
      <c r="M209" s="391"/>
      <c r="N209" s="391"/>
      <c r="O209" s="391"/>
      <c r="P209" s="391"/>
      <c r="Q209" s="392"/>
      <c r="R209" s="7"/>
      <c r="S209" s="374"/>
      <c r="T209" s="39"/>
      <c r="U209" s="39"/>
      <c r="V209" s="39"/>
      <c r="W209" s="39"/>
      <c r="X209" s="39"/>
      <c r="Y209" s="39"/>
      <c r="Z209" s="39"/>
      <c r="AA209" s="39"/>
      <c r="AB209" s="39"/>
      <c r="AC209" s="39"/>
      <c r="AD209" s="381"/>
      <c r="AE209" s="7"/>
      <c r="AF209" s="374"/>
      <c r="AG209" s="39"/>
      <c r="AH209" s="39"/>
      <c r="AI209" s="39"/>
      <c r="AJ209" s="39"/>
      <c r="AK209" s="39"/>
      <c r="AL209" s="39"/>
      <c r="AM209" s="39"/>
      <c r="AN209" s="39"/>
      <c r="AO209" s="39"/>
      <c r="AP209" s="39"/>
      <c r="AQ209" s="381"/>
      <c r="AR209" s="7"/>
      <c r="AS209" s="390"/>
      <c r="AT209" s="391"/>
      <c r="AU209" s="391"/>
      <c r="AV209" s="391"/>
      <c r="AW209" s="391"/>
      <c r="AX209" s="391"/>
      <c r="AY209" s="391"/>
      <c r="AZ209" s="391"/>
      <c r="BA209" s="391"/>
      <c r="BB209" s="391"/>
      <c r="BC209" s="391"/>
      <c r="BD209" s="392"/>
    </row>
    <row r="210" spans="1:56" ht="23" x14ac:dyDescent="0.35">
      <c r="A210" s="37" t="s">
        <v>51</v>
      </c>
      <c r="B210" s="37" t="s">
        <v>193</v>
      </c>
      <c r="C210" s="37">
        <v>152</v>
      </c>
      <c r="E210" s="69" t="s">
        <v>227</v>
      </c>
      <c r="F210" s="390"/>
      <c r="G210" s="391"/>
      <c r="H210" s="391"/>
      <c r="I210" s="391"/>
      <c r="J210" s="391"/>
      <c r="K210" s="391"/>
      <c r="L210" s="391"/>
      <c r="M210" s="391"/>
      <c r="N210" s="391"/>
      <c r="O210" s="391"/>
      <c r="P210" s="391"/>
      <c r="Q210" s="392"/>
      <c r="R210" s="7"/>
      <c r="S210" s="390"/>
      <c r="T210" s="391"/>
      <c r="U210" s="391"/>
      <c r="V210" s="391"/>
      <c r="W210" s="391"/>
      <c r="X210" s="391"/>
      <c r="Y210" s="391"/>
      <c r="Z210" s="391"/>
      <c r="AA210" s="391"/>
      <c r="AB210" s="391"/>
      <c r="AC210" s="391"/>
      <c r="AD210" s="392"/>
      <c r="AE210" s="7"/>
      <c r="AF210" s="390"/>
      <c r="AG210" s="391"/>
      <c r="AH210" s="391"/>
      <c r="AI210" s="391"/>
      <c r="AJ210" s="391"/>
      <c r="AK210" s="391"/>
      <c r="AL210" s="391"/>
      <c r="AM210" s="391"/>
      <c r="AN210" s="391"/>
      <c r="AO210" s="391"/>
      <c r="AP210" s="391"/>
      <c r="AQ210" s="392"/>
      <c r="AR210" s="7"/>
      <c r="AS210" s="390"/>
      <c r="AT210" s="391"/>
      <c r="AU210" s="391"/>
      <c r="AV210" s="391"/>
      <c r="AW210" s="391"/>
      <c r="AX210" s="391"/>
      <c r="AY210" s="391"/>
      <c r="AZ210" s="391"/>
      <c r="BA210" s="391"/>
      <c r="BB210" s="391"/>
      <c r="BC210" s="391"/>
      <c r="BD210" s="392"/>
    </row>
    <row r="211" spans="1:56" ht="23" x14ac:dyDescent="0.35">
      <c r="C211" s="37"/>
      <c r="E211" s="45" t="s">
        <v>54</v>
      </c>
      <c r="F211" s="372"/>
      <c r="G211" s="386"/>
      <c r="H211" s="386"/>
      <c r="I211" s="386"/>
      <c r="J211" s="386"/>
      <c r="K211" s="386"/>
      <c r="L211" s="386"/>
      <c r="M211" s="386"/>
      <c r="N211" s="386"/>
      <c r="O211" s="386"/>
      <c r="P211" s="386"/>
      <c r="Q211" s="379"/>
      <c r="R211" s="7"/>
      <c r="S211" s="372"/>
      <c r="T211" s="386"/>
      <c r="U211" s="386"/>
      <c r="V211" s="386"/>
      <c r="W211" s="386"/>
      <c r="X211" s="386"/>
      <c r="Y211" s="386"/>
      <c r="Z211" s="386"/>
      <c r="AA211" s="386"/>
      <c r="AB211" s="386"/>
      <c r="AC211" s="386"/>
      <c r="AD211" s="379"/>
      <c r="AE211" s="7"/>
      <c r="AF211" s="372"/>
      <c r="AG211" s="386"/>
      <c r="AH211" s="386"/>
      <c r="AI211" s="386"/>
      <c r="AJ211" s="386"/>
      <c r="AK211" s="386"/>
      <c r="AL211" s="386"/>
      <c r="AM211" s="386"/>
      <c r="AN211" s="386"/>
      <c r="AO211" s="386"/>
      <c r="AP211" s="386"/>
      <c r="AQ211" s="379"/>
      <c r="AR211" s="7"/>
      <c r="AS211" s="372"/>
      <c r="AT211" s="386"/>
      <c r="AU211" s="386"/>
      <c r="AV211" s="386"/>
      <c r="AW211" s="386"/>
      <c r="AX211" s="386"/>
      <c r="AY211" s="386"/>
      <c r="AZ211" s="386"/>
      <c r="BA211" s="386"/>
      <c r="BB211" s="386"/>
      <c r="BC211" s="386"/>
      <c r="BD211" s="379"/>
    </row>
    <row r="212" spans="1:56" ht="23" x14ac:dyDescent="0.35">
      <c r="B212" s="57"/>
      <c r="C212" s="37"/>
      <c r="E212" s="46" t="s">
        <v>200</v>
      </c>
      <c r="F212" s="325"/>
      <c r="G212" s="326"/>
      <c r="H212" s="326"/>
      <c r="I212" s="326"/>
      <c r="J212" s="326"/>
      <c r="K212" s="326"/>
      <c r="L212" s="326"/>
      <c r="M212" s="326"/>
      <c r="N212" s="326"/>
      <c r="O212" s="326"/>
      <c r="P212" s="326"/>
      <c r="Q212" s="9"/>
      <c r="R212" s="7"/>
      <c r="S212" s="325"/>
      <c r="T212" s="326"/>
      <c r="U212" s="326"/>
      <c r="V212" s="326"/>
      <c r="W212" s="326"/>
      <c r="X212" s="326"/>
      <c r="Y212" s="326"/>
      <c r="Z212" s="326"/>
      <c r="AA212" s="326"/>
      <c r="AB212" s="326"/>
      <c r="AC212" s="326"/>
      <c r="AD212" s="9"/>
      <c r="AE212" s="7"/>
      <c r="AF212" s="325"/>
      <c r="AG212" s="326"/>
      <c r="AH212" s="326"/>
      <c r="AI212" s="326"/>
      <c r="AJ212" s="326"/>
      <c r="AK212" s="326"/>
      <c r="AL212" s="326"/>
      <c r="AM212" s="326"/>
      <c r="AN212" s="326"/>
      <c r="AO212" s="326"/>
      <c r="AP212" s="326"/>
      <c r="AQ212" s="9"/>
      <c r="AR212" s="7"/>
      <c r="AS212" s="325"/>
      <c r="AT212" s="326"/>
      <c r="AU212" s="326"/>
      <c r="AV212" s="326"/>
      <c r="AW212" s="326"/>
      <c r="AX212" s="326"/>
      <c r="AY212" s="326"/>
      <c r="AZ212" s="326"/>
      <c r="BA212" s="326"/>
      <c r="BB212" s="326"/>
      <c r="BC212" s="326"/>
      <c r="BD212" s="9"/>
    </row>
    <row r="213" spans="1:56" ht="23" x14ac:dyDescent="0.35">
      <c r="B213" s="57"/>
      <c r="C213" s="37"/>
      <c r="E213" s="262" t="s">
        <v>202</v>
      </c>
      <c r="F213" s="375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380"/>
      <c r="R213" s="7"/>
      <c r="S213" s="375"/>
      <c r="T213" s="19"/>
      <c r="U213" s="19"/>
      <c r="V213" s="19"/>
      <c r="W213" s="19"/>
      <c r="X213" s="19"/>
      <c r="Y213" s="19"/>
      <c r="Z213" s="19"/>
      <c r="AA213" s="19"/>
      <c r="AB213" s="19"/>
      <c r="AC213" s="19"/>
      <c r="AD213" s="380"/>
      <c r="AE213" s="7"/>
      <c r="AF213" s="375"/>
      <c r="AG213" s="19"/>
      <c r="AH213" s="19"/>
      <c r="AI213" s="19"/>
      <c r="AJ213" s="19"/>
      <c r="AK213" s="19"/>
      <c r="AL213" s="19"/>
      <c r="AM213" s="19"/>
      <c r="AN213" s="19"/>
      <c r="AO213" s="19"/>
      <c r="AP213" s="19"/>
      <c r="AQ213" s="380"/>
      <c r="AR213" s="7"/>
      <c r="AS213" s="375"/>
      <c r="AT213" s="19"/>
      <c r="AU213" s="19"/>
      <c r="AV213" s="19"/>
      <c r="AW213" s="19"/>
      <c r="AX213" s="19"/>
      <c r="AY213" s="19"/>
      <c r="AZ213" s="19"/>
      <c r="BA213" s="19"/>
      <c r="BB213" s="19"/>
      <c r="BC213" s="19"/>
      <c r="BD213" s="380"/>
    </row>
    <row r="214" spans="1:56" ht="23" x14ac:dyDescent="0.35">
      <c r="A214" s="37" t="s">
        <v>53</v>
      </c>
      <c r="B214" s="37" t="s">
        <v>175</v>
      </c>
      <c r="C214" s="37">
        <v>153</v>
      </c>
      <c r="E214" s="47" t="s">
        <v>308</v>
      </c>
      <c r="F214" s="374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81"/>
      <c r="R214" s="7"/>
      <c r="S214" s="390"/>
      <c r="T214" s="391"/>
      <c r="U214" s="391"/>
      <c r="V214" s="391"/>
      <c r="W214" s="391"/>
      <c r="X214" s="391"/>
      <c r="Y214" s="391"/>
      <c r="Z214" s="391"/>
      <c r="AA214" s="391"/>
      <c r="AB214" s="391"/>
      <c r="AC214" s="391"/>
      <c r="AD214" s="392"/>
      <c r="AE214" s="7"/>
      <c r="AF214" s="374"/>
      <c r="AG214" s="39"/>
      <c r="AH214" s="39"/>
      <c r="AI214" s="39"/>
      <c r="AJ214" s="39"/>
      <c r="AK214" s="39"/>
      <c r="AL214" s="39"/>
      <c r="AM214" s="39"/>
      <c r="AN214" s="39"/>
      <c r="AO214" s="39"/>
      <c r="AP214" s="39"/>
      <c r="AQ214" s="381"/>
      <c r="AR214" s="7"/>
      <c r="AS214" s="374"/>
      <c r="AT214" s="39"/>
      <c r="AU214" s="39"/>
      <c r="AV214" s="39"/>
      <c r="AW214" s="39"/>
      <c r="AX214" s="39"/>
      <c r="AY214" s="39"/>
      <c r="AZ214" s="39"/>
      <c r="BA214" s="39"/>
      <c r="BB214" s="39"/>
      <c r="BC214" s="39"/>
      <c r="BD214" s="381"/>
    </row>
    <row r="215" spans="1:56" ht="23" x14ac:dyDescent="0.35">
      <c r="B215" s="58"/>
      <c r="C215" s="37"/>
      <c r="E215" s="71" t="s">
        <v>370</v>
      </c>
      <c r="F215" s="375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380"/>
      <c r="R215" s="7"/>
      <c r="S215" s="375"/>
      <c r="T215" s="19"/>
      <c r="U215" s="19"/>
      <c r="V215" s="19"/>
      <c r="W215" s="19"/>
      <c r="X215" s="19"/>
      <c r="Y215" s="19"/>
      <c r="Z215" s="19"/>
      <c r="AA215" s="19"/>
      <c r="AB215" s="19"/>
      <c r="AC215" s="19"/>
      <c r="AD215" s="380"/>
      <c r="AE215" s="7"/>
      <c r="AF215" s="375"/>
      <c r="AG215" s="19"/>
      <c r="AH215" s="19"/>
      <c r="AI215" s="19"/>
      <c r="AJ215" s="19"/>
      <c r="AK215" s="19"/>
      <c r="AL215" s="19"/>
      <c r="AM215" s="19"/>
      <c r="AN215" s="19"/>
      <c r="AO215" s="19"/>
      <c r="AP215" s="19"/>
      <c r="AQ215" s="380"/>
      <c r="AR215" s="7"/>
      <c r="AS215" s="375"/>
      <c r="AT215" s="19"/>
      <c r="AU215" s="19"/>
      <c r="AV215" s="19"/>
      <c r="AW215" s="19"/>
      <c r="AX215" s="19"/>
      <c r="AY215" s="19"/>
      <c r="AZ215" s="19"/>
      <c r="BA215" s="19"/>
      <c r="BB215" s="19"/>
      <c r="BC215" s="19"/>
      <c r="BD215" s="380"/>
    </row>
    <row r="216" spans="1:56" ht="23" x14ac:dyDescent="0.35">
      <c r="A216" s="37" t="s">
        <v>53</v>
      </c>
      <c r="B216" s="37" t="s">
        <v>176</v>
      </c>
      <c r="C216" s="37">
        <v>154</v>
      </c>
      <c r="E216" s="72" t="s">
        <v>206</v>
      </c>
      <c r="F216" s="390"/>
      <c r="G216" s="391"/>
      <c r="H216" s="391"/>
      <c r="I216" s="391"/>
      <c r="J216" s="391"/>
      <c r="K216" s="391"/>
      <c r="L216" s="391"/>
      <c r="M216" s="391"/>
      <c r="N216" s="391"/>
      <c r="O216" s="391"/>
      <c r="P216" s="391"/>
      <c r="Q216" s="392"/>
      <c r="R216" s="7"/>
      <c r="S216" s="390"/>
      <c r="T216" s="391"/>
      <c r="U216" s="391"/>
      <c r="V216" s="391"/>
      <c r="W216" s="391"/>
      <c r="X216" s="391"/>
      <c r="Y216" s="391"/>
      <c r="Z216" s="391"/>
      <c r="AA216" s="391"/>
      <c r="AB216" s="391"/>
      <c r="AC216" s="391"/>
      <c r="AD216" s="392"/>
      <c r="AE216" s="7"/>
      <c r="AF216" s="390"/>
      <c r="AG216" s="391"/>
      <c r="AH216" s="391"/>
      <c r="AI216" s="391"/>
      <c r="AJ216" s="391"/>
      <c r="AK216" s="391"/>
      <c r="AL216" s="391"/>
      <c r="AM216" s="391"/>
      <c r="AN216" s="391"/>
      <c r="AO216" s="391"/>
      <c r="AP216" s="391"/>
      <c r="AQ216" s="392"/>
      <c r="AR216" s="7"/>
      <c r="AS216" s="390"/>
      <c r="AT216" s="391"/>
      <c r="AU216" s="391"/>
      <c r="AV216" s="391"/>
      <c r="AW216" s="391"/>
      <c r="AX216" s="391"/>
      <c r="AY216" s="391"/>
      <c r="AZ216" s="391"/>
      <c r="BA216" s="391"/>
      <c r="BB216" s="391"/>
      <c r="BC216" s="391"/>
      <c r="BD216" s="392"/>
    </row>
    <row r="217" spans="1:56" ht="23" x14ac:dyDescent="0.35">
      <c r="A217" s="37" t="s">
        <v>53</v>
      </c>
      <c r="B217" s="37" t="s">
        <v>177</v>
      </c>
      <c r="C217" s="37">
        <v>155</v>
      </c>
      <c r="E217" s="72" t="s">
        <v>207</v>
      </c>
      <c r="F217" s="390"/>
      <c r="G217" s="391"/>
      <c r="H217" s="391"/>
      <c r="I217" s="391"/>
      <c r="J217" s="391"/>
      <c r="K217" s="391"/>
      <c r="L217" s="391"/>
      <c r="M217" s="391"/>
      <c r="N217" s="391"/>
      <c r="O217" s="391"/>
      <c r="P217" s="391"/>
      <c r="Q217" s="392"/>
      <c r="R217" s="7"/>
      <c r="S217" s="390"/>
      <c r="T217" s="391"/>
      <c r="U217" s="391"/>
      <c r="V217" s="391"/>
      <c r="W217" s="391"/>
      <c r="X217" s="391"/>
      <c r="Y217" s="391"/>
      <c r="Z217" s="391"/>
      <c r="AA217" s="391"/>
      <c r="AB217" s="391"/>
      <c r="AC217" s="391"/>
      <c r="AD217" s="392"/>
      <c r="AE217" s="7"/>
      <c r="AF217" s="390"/>
      <c r="AG217" s="391"/>
      <c r="AH217" s="391"/>
      <c r="AI217" s="391"/>
      <c r="AJ217" s="391"/>
      <c r="AK217" s="391"/>
      <c r="AL217" s="391"/>
      <c r="AM217" s="391"/>
      <c r="AN217" s="391"/>
      <c r="AO217" s="391"/>
      <c r="AP217" s="391"/>
      <c r="AQ217" s="392"/>
      <c r="AR217" s="7"/>
      <c r="AS217" s="390"/>
      <c r="AT217" s="391"/>
      <c r="AU217" s="391"/>
      <c r="AV217" s="391"/>
      <c r="AW217" s="391"/>
      <c r="AX217" s="391"/>
      <c r="AY217" s="391"/>
      <c r="AZ217" s="391"/>
      <c r="BA217" s="391"/>
      <c r="BB217" s="391"/>
      <c r="BC217" s="391"/>
      <c r="BD217" s="392"/>
    </row>
    <row r="218" spans="1:56" ht="23" x14ac:dyDescent="0.35">
      <c r="A218" s="37" t="s">
        <v>53</v>
      </c>
      <c r="B218" s="37" t="s">
        <v>178</v>
      </c>
      <c r="C218" s="37">
        <v>156</v>
      </c>
      <c r="E218" s="72" t="s">
        <v>208</v>
      </c>
      <c r="F218" s="390"/>
      <c r="G218" s="391"/>
      <c r="H218" s="391"/>
      <c r="I218" s="391"/>
      <c r="J218" s="391"/>
      <c r="K218" s="391"/>
      <c r="L218" s="391"/>
      <c r="M218" s="391"/>
      <c r="N218" s="391"/>
      <c r="O218" s="391"/>
      <c r="P218" s="391"/>
      <c r="Q218" s="392"/>
      <c r="R218" s="7"/>
      <c r="S218" s="390"/>
      <c r="T218" s="391"/>
      <c r="U218" s="391"/>
      <c r="V218" s="391"/>
      <c r="W218" s="391"/>
      <c r="X218" s="391"/>
      <c r="Y218" s="391"/>
      <c r="Z218" s="391"/>
      <c r="AA218" s="391"/>
      <c r="AB218" s="391"/>
      <c r="AC218" s="391"/>
      <c r="AD218" s="392"/>
      <c r="AE218" s="7"/>
      <c r="AF218" s="390"/>
      <c r="AG218" s="391"/>
      <c r="AH218" s="391"/>
      <c r="AI218" s="391"/>
      <c r="AJ218" s="391"/>
      <c r="AK218" s="391"/>
      <c r="AL218" s="391"/>
      <c r="AM218" s="391"/>
      <c r="AN218" s="391"/>
      <c r="AO218" s="391"/>
      <c r="AP218" s="391"/>
      <c r="AQ218" s="392"/>
      <c r="AR218" s="7"/>
      <c r="AS218" s="390"/>
      <c r="AT218" s="391"/>
      <c r="AU218" s="391"/>
      <c r="AV218" s="391"/>
      <c r="AW218" s="391"/>
      <c r="AX218" s="391"/>
      <c r="AY218" s="391"/>
      <c r="AZ218" s="391"/>
      <c r="BA218" s="391"/>
      <c r="BB218" s="391"/>
      <c r="BC218" s="391"/>
      <c r="BD218" s="392"/>
    </row>
    <row r="219" spans="1:56" ht="23" x14ac:dyDescent="0.35">
      <c r="A219" s="37" t="s">
        <v>53</v>
      </c>
      <c r="B219" s="37" t="s">
        <v>179</v>
      </c>
      <c r="C219" s="37">
        <v>157</v>
      </c>
      <c r="E219" s="72" t="s">
        <v>209</v>
      </c>
      <c r="F219" s="390"/>
      <c r="G219" s="391"/>
      <c r="H219" s="391"/>
      <c r="I219" s="391"/>
      <c r="J219" s="391"/>
      <c r="K219" s="391"/>
      <c r="L219" s="391"/>
      <c r="M219" s="391"/>
      <c r="N219" s="391"/>
      <c r="O219" s="391"/>
      <c r="P219" s="391"/>
      <c r="Q219" s="392"/>
      <c r="R219" s="7"/>
      <c r="S219" s="390"/>
      <c r="T219" s="391"/>
      <c r="U219" s="391"/>
      <c r="V219" s="391"/>
      <c r="W219" s="391"/>
      <c r="X219" s="391"/>
      <c r="Y219" s="391"/>
      <c r="Z219" s="391"/>
      <c r="AA219" s="391"/>
      <c r="AB219" s="391"/>
      <c r="AC219" s="391"/>
      <c r="AD219" s="392"/>
      <c r="AE219" s="7"/>
      <c r="AF219" s="390"/>
      <c r="AG219" s="391"/>
      <c r="AH219" s="391"/>
      <c r="AI219" s="391"/>
      <c r="AJ219" s="391"/>
      <c r="AK219" s="391"/>
      <c r="AL219" s="391"/>
      <c r="AM219" s="391"/>
      <c r="AN219" s="391"/>
      <c r="AO219" s="391"/>
      <c r="AP219" s="391"/>
      <c r="AQ219" s="392"/>
      <c r="AR219" s="7"/>
      <c r="AS219" s="390"/>
      <c r="AT219" s="391"/>
      <c r="AU219" s="391"/>
      <c r="AV219" s="391"/>
      <c r="AW219" s="391"/>
      <c r="AX219" s="391"/>
      <c r="AY219" s="391"/>
      <c r="AZ219" s="391"/>
      <c r="BA219" s="391"/>
      <c r="BB219" s="391"/>
      <c r="BC219" s="391"/>
      <c r="BD219" s="392"/>
    </row>
    <row r="220" spans="1:56" ht="23" x14ac:dyDescent="0.35">
      <c r="A220" s="37" t="s">
        <v>53</v>
      </c>
      <c r="B220" s="37" t="s">
        <v>180</v>
      </c>
      <c r="C220" s="37">
        <v>158</v>
      </c>
      <c r="E220" s="72" t="s">
        <v>210</v>
      </c>
      <c r="F220" s="390"/>
      <c r="G220" s="391"/>
      <c r="H220" s="391"/>
      <c r="I220" s="391"/>
      <c r="J220" s="391"/>
      <c r="K220" s="391"/>
      <c r="L220" s="391"/>
      <c r="M220" s="391"/>
      <c r="N220" s="391"/>
      <c r="O220" s="391"/>
      <c r="P220" s="391"/>
      <c r="Q220" s="392"/>
      <c r="R220" s="7"/>
      <c r="S220" s="390"/>
      <c r="T220" s="391"/>
      <c r="U220" s="391"/>
      <c r="V220" s="391"/>
      <c r="W220" s="391"/>
      <c r="X220" s="391"/>
      <c r="Y220" s="391"/>
      <c r="Z220" s="391"/>
      <c r="AA220" s="391"/>
      <c r="AB220" s="391"/>
      <c r="AC220" s="391"/>
      <c r="AD220" s="392"/>
      <c r="AE220" s="7"/>
      <c r="AF220" s="390"/>
      <c r="AG220" s="391"/>
      <c r="AH220" s="391"/>
      <c r="AI220" s="391"/>
      <c r="AJ220" s="391"/>
      <c r="AK220" s="391"/>
      <c r="AL220" s="391"/>
      <c r="AM220" s="391"/>
      <c r="AN220" s="391"/>
      <c r="AO220" s="391"/>
      <c r="AP220" s="391"/>
      <c r="AQ220" s="392"/>
      <c r="AR220" s="7"/>
      <c r="AS220" s="390"/>
      <c r="AT220" s="391"/>
      <c r="AU220" s="391"/>
      <c r="AV220" s="391"/>
      <c r="AW220" s="391"/>
      <c r="AX220" s="391"/>
      <c r="AY220" s="391"/>
      <c r="AZ220" s="391"/>
      <c r="BA220" s="391"/>
      <c r="BB220" s="391"/>
      <c r="BC220" s="391"/>
      <c r="BD220" s="392"/>
    </row>
    <row r="221" spans="1:56" ht="23" x14ac:dyDescent="0.35">
      <c r="A221" s="37" t="s">
        <v>53</v>
      </c>
      <c r="B221" s="37" t="s">
        <v>181</v>
      </c>
      <c r="C221" s="37">
        <v>159</v>
      </c>
      <c r="E221" s="72" t="s">
        <v>211</v>
      </c>
      <c r="F221" s="390"/>
      <c r="G221" s="391"/>
      <c r="H221" s="391"/>
      <c r="I221" s="391"/>
      <c r="J221" s="391"/>
      <c r="K221" s="391"/>
      <c r="L221" s="391"/>
      <c r="M221" s="391"/>
      <c r="N221" s="391"/>
      <c r="O221" s="391"/>
      <c r="P221" s="391"/>
      <c r="Q221" s="392"/>
      <c r="R221" s="7"/>
      <c r="S221" s="390"/>
      <c r="T221" s="391"/>
      <c r="U221" s="391"/>
      <c r="V221" s="391"/>
      <c r="W221" s="391"/>
      <c r="X221" s="391"/>
      <c r="Y221" s="391"/>
      <c r="Z221" s="391"/>
      <c r="AA221" s="391"/>
      <c r="AB221" s="391"/>
      <c r="AC221" s="391"/>
      <c r="AD221" s="392"/>
      <c r="AE221" s="7"/>
      <c r="AF221" s="390"/>
      <c r="AG221" s="391"/>
      <c r="AH221" s="391"/>
      <c r="AI221" s="391"/>
      <c r="AJ221" s="391"/>
      <c r="AK221" s="391"/>
      <c r="AL221" s="391"/>
      <c r="AM221" s="391"/>
      <c r="AN221" s="391"/>
      <c r="AO221" s="391"/>
      <c r="AP221" s="391"/>
      <c r="AQ221" s="392"/>
      <c r="AR221" s="7"/>
      <c r="AS221" s="390"/>
      <c r="AT221" s="391"/>
      <c r="AU221" s="391"/>
      <c r="AV221" s="391"/>
      <c r="AW221" s="391"/>
      <c r="AX221" s="391"/>
      <c r="AY221" s="391"/>
      <c r="AZ221" s="391"/>
      <c r="BA221" s="391"/>
      <c r="BB221" s="391"/>
      <c r="BC221" s="391"/>
      <c r="BD221" s="392"/>
    </row>
    <row r="222" spans="1:56" ht="23" x14ac:dyDescent="0.35">
      <c r="A222" s="37" t="s">
        <v>53</v>
      </c>
      <c r="B222" s="37" t="s">
        <v>182</v>
      </c>
      <c r="C222" s="37">
        <v>160</v>
      </c>
      <c r="E222" s="72" t="s">
        <v>212</v>
      </c>
      <c r="F222" s="390"/>
      <c r="G222" s="391"/>
      <c r="H222" s="391"/>
      <c r="I222" s="391"/>
      <c r="J222" s="391"/>
      <c r="K222" s="391"/>
      <c r="L222" s="391"/>
      <c r="M222" s="391"/>
      <c r="N222" s="391"/>
      <c r="O222" s="391"/>
      <c r="P222" s="391"/>
      <c r="Q222" s="392"/>
      <c r="R222" s="7"/>
      <c r="S222" s="390"/>
      <c r="T222" s="391"/>
      <c r="U222" s="391"/>
      <c r="V222" s="391"/>
      <c r="W222" s="391"/>
      <c r="X222" s="391"/>
      <c r="Y222" s="391"/>
      <c r="Z222" s="391"/>
      <c r="AA222" s="391"/>
      <c r="AB222" s="391"/>
      <c r="AC222" s="391"/>
      <c r="AD222" s="392"/>
      <c r="AE222" s="7"/>
      <c r="AF222" s="390"/>
      <c r="AG222" s="391"/>
      <c r="AH222" s="391"/>
      <c r="AI222" s="391"/>
      <c r="AJ222" s="391"/>
      <c r="AK222" s="391"/>
      <c r="AL222" s="391"/>
      <c r="AM222" s="391"/>
      <c r="AN222" s="391"/>
      <c r="AO222" s="391"/>
      <c r="AP222" s="391"/>
      <c r="AQ222" s="392"/>
      <c r="AR222" s="7"/>
      <c r="AS222" s="390"/>
      <c r="AT222" s="391"/>
      <c r="AU222" s="391"/>
      <c r="AV222" s="391"/>
      <c r="AW222" s="391"/>
      <c r="AX222" s="391"/>
      <c r="AY222" s="391"/>
      <c r="AZ222" s="391"/>
      <c r="BA222" s="391"/>
      <c r="BB222" s="391"/>
      <c r="BC222" s="391"/>
      <c r="BD222" s="392"/>
    </row>
    <row r="223" spans="1:56" ht="23" x14ac:dyDescent="0.35">
      <c r="A223" s="37" t="s">
        <v>53</v>
      </c>
      <c r="B223" s="37" t="s">
        <v>183</v>
      </c>
      <c r="C223" s="37">
        <v>161</v>
      </c>
      <c r="E223" s="47" t="s">
        <v>213</v>
      </c>
      <c r="F223" s="374"/>
      <c r="G223" s="39"/>
      <c r="H223" s="39"/>
      <c r="I223" s="39"/>
      <c r="J223" s="39"/>
      <c r="K223" s="39"/>
      <c r="L223" s="39"/>
      <c r="M223" s="39"/>
      <c r="N223" s="39"/>
      <c r="O223" s="39"/>
      <c r="P223" s="39"/>
      <c r="Q223" s="381"/>
      <c r="R223" s="7"/>
      <c r="S223" s="374"/>
      <c r="T223" s="39"/>
      <c r="U223" s="39"/>
      <c r="V223" s="39"/>
      <c r="W223" s="39"/>
      <c r="X223" s="39"/>
      <c r="Y223" s="39"/>
      <c r="Z223" s="39"/>
      <c r="AA223" s="39"/>
      <c r="AB223" s="39"/>
      <c r="AC223" s="39"/>
      <c r="AD223" s="381"/>
      <c r="AE223" s="7"/>
      <c r="AF223" s="374"/>
      <c r="AG223" s="39"/>
      <c r="AH223" s="39"/>
      <c r="AI223" s="39"/>
      <c r="AJ223" s="39"/>
      <c r="AK223" s="39"/>
      <c r="AL223" s="39"/>
      <c r="AM223" s="39"/>
      <c r="AN223" s="39"/>
      <c r="AO223" s="39"/>
      <c r="AP223" s="39"/>
      <c r="AQ223" s="381"/>
      <c r="AR223" s="7"/>
      <c r="AS223" s="374"/>
      <c r="AT223" s="39"/>
      <c r="AU223" s="39"/>
      <c r="AV223" s="39"/>
      <c r="AW223" s="39"/>
      <c r="AX223" s="39"/>
      <c r="AY223" s="39"/>
      <c r="AZ223" s="39"/>
      <c r="BA223" s="39"/>
      <c r="BB223" s="39"/>
      <c r="BC223" s="39"/>
      <c r="BD223" s="381"/>
    </row>
    <row r="224" spans="1:56" ht="23" x14ac:dyDescent="0.35">
      <c r="A224" s="37" t="s">
        <v>53</v>
      </c>
      <c r="B224" s="37" t="s">
        <v>184</v>
      </c>
      <c r="C224" s="37">
        <v>162</v>
      </c>
      <c r="E224" s="267" t="s">
        <v>214</v>
      </c>
      <c r="F224" s="374"/>
      <c r="G224" s="39"/>
      <c r="H224" s="39"/>
      <c r="I224" s="39"/>
      <c r="J224" s="39"/>
      <c r="K224" s="39"/>
      <c r="L224" s="39"/>
      <c r="M224" s="39"/>
      <c r="N224" s="39"/>
      <c r="O224" s="39"/>
      <c r="P224" s="39"/>
      <c r="Q224" s="381"/>
      <c r="R224" s="7"/>
      <c r="S224" s="390"/>
      <c r="T224" s="391"/>
      <c r="U224" s="391"/>
      <c r="V224" s="391"/>
      <c r="W224" s="391"/>
      <c r="X224" s="391"/>
      <c r="Y224" s="391"/>
      <c r="Z224" s="391"/>
      <c r="AA224" s="391"/>
      <c r="AB224" s="391"/>
      <c r="AC224" s="391"/>
      <c r="AD224" s="392"/>
      <c r="AE224" s="7"/>
      <c r="AF224" s="374"/>
      <c r="AG224" s="39"/>
      <c r="AH224" s="39"/>
      <c r="AI224" s="39"/>
      <c r="AJ224" s="39"/>
      <c r="AK224" s="39"/>
      <c r="AL224" s="39"/>
      <c r="AM224" s="39"/>
      <c r="AN224" s="39"/>
      <c r="AO224" s="39"/>
      <c r="AP224" s="39"/>
      <c r="AQ224" s="381"/>
      <c r="AR224" s="7"/>
      <c r="AS224" s="374"/>
      <c r="AT224" s="39"/>
      <c r="AU224" s="39"/>
      <c r="AV224" s="39"/>
      <c r="AW224" s="39"/>
      <c r="AX224" s="39"/>
      <c r="AY224" s="39"/>
      <c r="AZ224" s="39"/>
      <c r="BA224" s="39"/>
      <c r="BB224" s="39"/>
      <c r="BC224" s="39"/>
      <c r="BD224" s="381"/>
    </row>
    <row r="225" spans="1:56" ht="23" x14ac:dyDescent="0.35">
      <c r="A225" s="37" t="s">
        <v>53</v>
      </c>
      <c r="B225" s="37" t="s">
        <v>185</v>
      </c>
      <c r="C225" s="37">
        <v>163</v>
      </c>
      <c r="E225" s="267" t="s">
        <v>215</v>
      </c>
      <c r="F225" s="374"/>
      <c r="G225" s="39"/>
      <c r="H225" s="39"/>
      <c r="I225" s="39"/>
      <c r="J225" s="39"/>
      <c r="K225" s="39"/>
      <c r="L225" s="39"/>
      <c r="M225" s="39"/>
      <c r="N225" s="39"/>
      <c r="O225" s="39"/>
      <c r="P225" s="39"/>
      <c r="Q225" s="381"/>
      <c r="R225" s="7"/>
      <c r="S225" s="374"/>
      <c r="T225" s="39"/>
      <c r="U225" s="39"/>
      <c r="V225" s="39"/>
      <c r="W225" s="39"/>
      <c r="X225" s="39"/>
      <c r="Y225" s="39"/>
      <c r="Z225" s="39"/>
      <c r="AA225" s="39"/>
      <c r="AB225" s="39"/>
      <c r="AC225" s="39"/>
      <c r="AD225" s="381"/>
      <c r="AE225" s="7"/>
      <c r="AF225" s="374"/>
      <c r="AG225" s="39"/>
      <c r="AH225" s="39"/>
      <c r="AI225" s="39"/>
      <c r="AJ225" s="39"/>
      <c r="AK225" s="39"/>
      <c r="AL225" s="39"/>
      <c r="AM225" s="39"/>
      <c r="AN225" s="39"/>
      <c r="AO225" s="39"/>
      <c r="AP225" s="39"/>
      <c r="AQ225" s="381"/>
      <c r="AR225" s="7"/>
      <c r="AS225" s="374"/>
      <c r="AT225" s="39"/>
      <c r="AU225" s="39"/>
      <c r="AV225" s="39"/>
      <c r="AW225" s="39"/>
      <c r="AX225" s="39"/>
      <c r="AY225" s="39"/>
      <c r="AZ225" s="39"/>
      <c r="BA225" s="39"/>
      <c r="BB225" s="39"/>
      <c r="BC225" s="39"/>
      <c r="BD225" s="381"/>
    </row>
    <row r="226" spans="1:56" ht="23" x14ac:dyDescent="0.35">
      <c r="B226" s="37"/>
      <c r="C226" s="37"/>
      <c r="E226" s="46" t="s">
        <v>217</v>
      </c>
      <c r="F226" s="327"/>
      <c r="G226" s="326"/>
      <c r="H226" s="326"/>
      <c r="I226" s="326"/>
      <c r="J226" s="326"/>
      <c r="K226" s="326"/>
      <c r="L226" s="326"/>
      <c r="M226" s="326"/>
      <c r="N226" s="326"/>
      <c r="O226" s="326"/>
      <c r="P226" s="326"/>
      <c r="Q226" s="9"/>
      <c r="R226" s="7"/>
      <c r="S226" s="327"/>
      <c r="T226" s="326"/>
      <c r="U226" s="326"/>
      <c r="V226" s="326"/>
      <c r="W226" s="326"/>
      <c r="X226" s="326"/>
      <c r="Y226" s="326"/>
      <c r="Z226" s="326"/>
      <c r="AA226" s="326"/>
      <c r="AB226" s="326"/>
      <c r="AC226" s="326"/>
      <c r="AD226" s="9"/>
      <c r="AE226" s="7"/>
      <c r="AF226" s="327"/>
      <c r="AG226" s="326"/>
      <c r="AH226" s="326"/>
      <c r="AI226" s="326"/>
      <c r="AJ226" s="326"/>
      <c r="AK226" s="326"/>
      <c r="AL226" s="326"/>
      <c r="AM226" s="326"/>
      <c r="AN226" s="326"/>
      <c r="AO226" s="326"/>
      <c r="AP226" s="326"/>
      <c r="AQ226" s="9"/>
      <c r="AR226" s="7"/>
      <c r="AS226" s="327"/>
      <c r="AT226" s="326"/>
      <c r="AU226" s="326"/>
      <c r="AV226" s="326"/>
      <c r="AW226" s="326"/>
      <c r="AX226" s="326"/>
      <c r="AY226" s="326"/>
      <c r="AZ226" s="326"/>
      <c r="BA226" s="326"/>
      <c r="BB226" s="326"/>
      <c r="BC226" s="326"/>
      <c r="BD226" s="9"/>
    </row>
    <row r="227" spans="1:56" ht="23" x14ac:dyDescent="0.35">
      <c r="A227" s="37" t="s">
        <v>53</v>
      </c>
      <c r="B227" s="37" t="s">
        <v>186</v>
      </c>
      <c r="C227" s="37">
        <v>164</v>
      </c>
      <c r="E227" s="69" t="s">
        <v>218</v>
      </c>
      <c r="F227" s="42"/>
      <c r="G227" s="39"/>
      <c r="H227" s="39"/>
      <c r="I227" s="39"/>
      <c r="J227" s="39"/>
      <c r="K227" s="39"/>
      <c r="L227" s="39"/>
      <c r="M227" s="39"/>
      <c r="N227" s="39"/>
      <c r="O227" s="39"/>
      <c r="P227" s="39"/>
      <c r="Q227" s="381"/>
      <c r="R227" s="7"/>
      <c r="S227" s="393"/>
      <c r="T227" s="391"/>
      <c r="U227" s="391"/>
      <c r="V227" s="391"/>
      <c r="W227" s="391"/>
      <c r="X227" s="391"/>
      <c r="Y227" s="391"/>
      <c r="Z227" s="391"/>
      <c r="AA227" s="391"/>
      <c r="AB227" s="391"/>
      <c r="AC227" s="391"/>
      <c r="AD227" s="392"/>
      <c r="AE227" s="7"/>
      <c r="AF227" s="42"/>
      <c r="AG227" s="39"/>
      <c r="AH227" s="39"/>
      <c r="AI227" s="39"/>
      <c r="AJ227" s="39"/>
      <c r="AK227" s="39"/>
      <c r="AL227" s="39"/>
      <c r="AM227" s="39"/>
      <c r="AN227" s="39"/>
      <c r="AO227" s="39"/>
      <c r="AP227" s="39"/>
      <c r="AQ227" s="381"/>
      <c r="AR227" s="7"/>
      <c r="AS227" s="42"/>
      <c r="AT227" s="39"/>
      <c r="AU227" s="39"/>
      <c r="AV227" s="39"/>
      <c r="AW227" s="39"/>
      <c r="AX227" s="39"/>
      <c r="AY227" s="39"/>
      <c r="AZ227" s="39"/>
      <c r="BA227" s="39"/>
      <c r="BB227" s="39"/>
      <c r="BC227" s="39"/>
      <c r="BD227" s="381"/>
    </row>
    <row r="228" spans="1:56" ht="23" x14ac:dyDescent="0.35">
      <c r="A228" s="37" t="s">
        <v>53</v>
      </c>
      <c r="B228" s="37" t="s">
        <v>187</v>
      </c>
      <c r="C228" s="37">
        <v>165</v>
      </c>
      <c r="E228" s="69" t="s">
        <v>319</v>
      </c>
      <c r="F228" s="390"/>
      <c r="G228" s="391"/>
      <c r="H228" s="391"/>
      <c r="I228" s="391"/>
      <c r="J228" s="391"/>
      <c r="K228" s="391"/>
      <c r="L228" s="391"/>
      <c r="M228" s="391"/>
      <c r="N228" s="391"/>
      <c r="O228" s="391"/>
      <c r="P228" s="391"/>
      <c r="Q228" s="392"/>
      <c r="S228" s="390"/>
      <c r="T228" s="391"/>
      <c r="U228" s="391"/>
      <c r="V228" s="391"/>
      <c r="W228" s="391"/>
      <c r="X228" s="391"/>
      <c r="Y228" s="391"/>
      <c r="Z228" s="391"/>
      <c r="AA228" s="391"/>
      <c r="AB228" s="391"/>
      <c r="AC228" s="391"/>
      <c r="AD228" s="392"/>
      <c r="AF228" s="390"/>
      <c r="AG228" s="391"/>
      <c r="AH228" s="391"/>
      <c r="AI228" s="391"/>
      <c r="AJ228" s="391"/>
      <c r="AK228" s="391"/>
      <c r="AL228" s="391"/>
      <c r="AM228" s="391"/>
      <c r="AN228" s="391"/>
      <c r="AO228" s="391"/>
      <c r="AP228" s="391"/>
      <c r="AQ228" s="392"/>
      <c r="AS228" s="390"/>
      <c r="AT228" s="391"/>
      <c r="AU228" s="391"/>
      <c r="AV228" s="391"/>
      <c r="AW228" s="391"/>
      <c r="AX228" s="391"/>
      <c r="AY228" s="391"/>
      <c r="AZ228" s="391"/>
      <c r="BA228" s="391"/>
      <c r="BB228" s="391"/>
      <c r="BC228" s="391"/>
      <c r="BD228" s="392"/>
    </row>
    <row r="229" spans="1:56" ht="23" x14ac:dyDescent="0.35">
      <c r="A229" s="37" t="s">
        <v>53</v>
      </c>
      <c r="B229" s="37" t="s">
        <v>188</v>
      </c>
      <c r="C229" s="37">
        <v>166</v>
      </c>
      <c r="E229" s="69" t="s">
        <v>220</v>
      </c>
      <c r="F229" s="390"/>
      <c r="G229" s="391"/>
      <c r="H229" s="391"/>
      <c r="I229" s="391"/>
      <c r="J229" s="391"/>
      <c r="K229" s="391"/>
      <c r="L229" s="391"/>
      <c r="M229" s="391"/>
      <c r="N229" s="391"/>
      <c r="O229" s="391"/>
      <c r="P229" s="391"/>
      <c r="Q229" s="392"/>
      <c r="R229" s="7"/>
      <c r="S229" s="374"/>
      <c r="T229" s="39"/>
      <c r="U229" s="39"/>
      <c r="V229" s="39"/>
      <c r="W229" s="39"/>
      <c r="X229" s="39"/>
      <c r="Y229" s="39"/>
      <c r="Z229" s="39"/>
      <c r="AA229" s="39"/>
      <c r="AB229" s="39"/>
      <c r="AC229" s="39"/>
      <c r="AD229" s="381"/>
      <c r="AE229" s="7"/>
      <c r="AF229" s="374"/>
      <c r="AG229" s="39"/>
      <c r="AH229" s="39"/>
      <c r="AI229" s="39"/>
      <c r="AJ229" s="39"/>
      <c r="AK229" s="39"/>
      <c r="AL229" s="39"/>
      <c r="AM229" s="39"/>
      <c r="AN229" s="39"/>
      <c r="AO229" s="39"/>
      <c r="AP229" s="39"/>
      <c r="AQ229" s="381"/>
      <c r="AR229" s="7"/>
      <c r="AS229" s="390"/>
      <c r="AT229" s="391"/>
      <c r="AU229" s="391"/>
      <c r="AV229" s="391"/>
      <c r="AW229" s="391"/>
      <c r="AX229" s="391"/>
      <c r="AY229" s="391"/>
      <c r="AZ229" s="391"/>
      <c r="BA229" s="391"/>
      <c r="BB229" s="391"/>
      <c r="BC229" s="391"/>
      <c r="BD229" s="392"/>
    </row>
    <row r="230" spans="1:56" ht="23" x14ac:dyDescent="0.35">
      <c r="B230" s="37"/>
      <c r="C230" s="37"/>
      <c r="E230" s="46" t="s">
        <v>222</v>
      </c>
      <c r="F230" s="327"/>
      <c r="G230" s="326"/>
      <c r="H230" s="326"/>
      <c r="I230" s="326"/>
      <c r="J230" s="326"/>
      <c r="K230" s="326"/>
      <c r="L230" s="326"/>
      <c r="M230" s="326"/>
      <c r="N230" s="326"/>
      <c r="O230" s="326"/>
      <c r="P230" s="326"/>
      <c r="Q230" s="9"/>
      <c r="R230" s="7"/>
      <c r="S230" s="327"/>
      <c r="T230" s="326"/>
      <c r="U230" s="326"/>
      <c r="V230" s="326"/>
      <c r="W230" s="326"/>
      <c r="X230" s="326"/>
      <c r="Y230" s="326"/>
      <c r="Z230" s="326"/>
      <c r="AA230" s="326"/>
      <c r="AB230" s="326"/>
      <c r="AC230" s="326"/>
      <c r="AD230" s="9"/>
      <c r="AE230" s="7"/>
      <c r="AF230" s="327"/>
      <c r="AG230" s="326"/>
      <c r="AH230" s="326"/>
      <c r="AI230" s="326"/>
      <c r="AJ230" s="326"/>
      <c r="AK230" s="326"/>
      <c r="AL230" s="326"/>
      <c r="AM230" s="326"/>
      <c r="AN230" s="326"/>
      <c r="AO230" s="326"/>
      <c r="AP230" s="326"/>
      <c r="AQ230" s="9"/>
      <c r="AR230" s="7"/>
      <c r="AS230" s="327"/>
      <c r="AT230" s="326"/>
      <c r="AU230" s="326"/>
      <c r="AV230" s="326"/>
      <c r="AW230" s="326"/>
      <c r="AX230" s="326"/>
      <c r="AY230" s="326"/>
      <c r="AZ230" s="326"/>
      <c r="BA230" s="326"/>
      <c r="BB230" s="326"/>
      <c r="BC230" s="326"/>
      <c r="BD230" s="9"/>
    </row>
    <row r="231" spans="1:56" ht="23" x14ac:dyDescent="0.35">
      <c r="A231" s="37" t="s">
        <v>53</v>
      </c>
      <c r="B231" s="37" t="s">
        <v>189</v>
      </c>
      <c r="C231" s="37">
        <v>167</v>
      </c>
      <c r="E231" s="69" t="s">
        <v>223</v>
      </c>
      <c r="F231" s="390"/>
      <c r="G231" s="391"/>
      <c r="H231" s="391"/>
      <c r="I231" s="391"/>
      <c r="J231" s="391"/>
      <c r="K231" s="391"/>
      <c r="L231" s="391"/>
      <c r="M231" s="391"/>
      <c r="N231" s="391"/>
      <c r="O231" s="391"/>
      <c r="P231" s="391"/>
      <c r="Q231" s="392"/>
      <c r="R231" s="7"/>
      <c r="S231" s="390"/>
      <c r="T231" s="391"/>
      <c r="U231" s="391"/>
      <c r="V231" s="391"/>
      <c r="W231" s="391"/>
      <c r="X231" s="391"/>
      <c r="Y231" s="391"/>
      <c r="Z231" s="391"/>
      <c r="AA231" s="391"/>
      <c r="AB231" s="391"/>
      <c r="AC231" s="391"/>
      <c r="AD231" s="392"/>
      <c r="AE231" s="7"/>
      <c r="AF231" s="390"/>
      <c r="AG231" s="391"/>
      <c r="AH231" s="391"/>
      <c r="AI231" s="391"/>
      <c r="AJ231" s="391"/>
      <c r="AK231" s="391"/>
      <c r="AL231" s="391"/>
      <c r="AM231" s="391"/>
      <c r="AN231" s="391"/>
      <c r="AO231" s="391"/>
      <c r="AP231" s="391"/>
      <c r="AQ231" s="392"/>
      <c r="AR231" s="7"/>
      <c r="AS231" s="390"/>
      <c r="AT231" s="391"/>
      <c r="AU231" s="391"/>
      <c r="AV231" s="391"/>
      <c r="AW231" s="391"/>
      <c r="AX231" s="391"/>
      <c r="AY231" s="391"/>
      <c r="AZ231" s="391"/>
      <c r="BA231" s="391"/>
      <c r="BB231" s="391"/>
      <c r="BC231" s="391"/>
      <c r="BD231" s="392"/>
    </row>
    <row r="232" spans="1:56" ht="23" x14ac:dyDescent="0.35">
      <c r="A232" s="37" t="s">
        <v>53</v>
      </c>
      <c r="B232" s="37" t="s">
        <v>190</v>
      </c>
      <c r="C232" s="37">
        <v>168</v>
      </c>
      <c r="E232" s="69" t="s">
        <v>224</v>
      </c>
      <c r="F232" s="390"/>
      <c r="G232" s="391"/>
      <c r="H232" s="391"/>
      <c r="I232" s="391"/>
      <c r="J232" s="391"/>
      <c r="K232" s="391"/>
      <c r="L232" s="391"/>
      <c r="M232" s="391"/>
      <c r="N232" s="391"/>
      <c r="O232" s="391"/>
      <c r="P232" s="391"/>
      <c r="Q232" s="392"/>
      <c r="R232" s="7"/>
      <c r="S232" s="390"/>
      <c r="T232" s="391"/>
      <c r="U232" s="391"/>
      <c r="V232" s="391"/>
      <c r="W232" s="391"/>
      <c r="X232" s="391"/>
      <c r="Y232" s="391"/>
      <c r="Z232" s="391"/>
      <c r="AA232" s="391"/>
      <c r="AB232" s="391"/>
      <c r="AC232" s="391"/>
      <c r="AD232" s="392"/>
      <c r="AE232" s="7"/>
      <c r="AF232" s="390"/>
      <c r="AG232" s="391"/>
      <c r="AH232" s="391"/>
      <c r="AI232" s="391"/>
      <c r="AJ232" s="391"/>
      <c r="AK232" s="391"/>
      <c r="AL232" s="391"/>
      <c r="AM232" s="391"/>
      <c r="AN232" s="391"/>
      <c r="AO232" s="391"/>
      <c r="AP232" s="391"/>
      <c r="AQ232" s="392"/>
      <c r="AR232" s="7"/>
      <c r="AS232" s="390"/>
      <c r="AT232" s="391"/>
      <c r="AU232" s="391"/>
      <c r="AV232" s="391"/>
      <c r="AW232" s="391"/>
      <c r="AX232" s="391"/>
      <c r="AY232" s="391"/>
      <c r="AZ232" s="391"/>
      <c r="BA232" s="391"/>
      <c r="BB232" s="391"/>
      <c r="BC232" s="391"/>
      <c r="BD232" s="392"/>
    </row>
    <row r="233" spans="1:56" ht="23" x14ac:dyDescent="0.35">
      <c r="A233" s="37" t="s">
        <v>53</v>
      </c>
      <c r="B233" s="37" t="s">
        <v>191</v>
      </c>
      <c r="C233" s="37">
        <v>169</v>
      </c>
      <c r="E233" s="69" t="s">
        <v>225</v>
      </c>
      <c r="F233" s="390"/>
      <c r="G233" s="391"/>
      <c r="H233" s="391"/>
      <c r="I233" s="391"/>
      <c r="J233" s="391"/>
      <c r="K233" s="391"/>
      <c r="L233" s="391"/>
      <c r="M233" s="391"/>
      <c r="N233" s="391"/>
      <c r="O233" s="391"/>
      <c r="P233" s="391"/>
      <c r="Q233" s="392"/>
      <c r="R233" s="7"/>
      <c r="S233" s="374"/>
      <c r="T233" s="39"/>
      <c r="U233" s="39"/>
      <c r="V233" s="39"/>
      <c r="W233" s="39"/>
      <c r="X233" s="39"/>
      <c r="Y233" s="39"/>
      <c r="Z233" s="39"/>
      <c r="AA233" s="39"/>
      <c r="AB233" s="39"/>
      <c r="AC233" s="39"/>
      <c r="AD233" s="381"/>
      <c r="AE233" s="7"/>
      <c r="AF233" s="374"/>
      <c r="AG233" s="39"/>
      <c r="AH233" s="39"/>
      <c r="AI233" s="39"/>
      <c r="AJ233" s="39"/>
      <c r="AK233" s="39"/>
      <c r="AL233" s="39"/>
      <c r="AM233" s="39"/>
      <c r="AN233" s="39"/>
      <c r="AO233" s="39"/>
      <c r="AP233" s="39"/>
      <c r="AQ233" s="381"/>
      <c r="AR233" s="7"/>
      <c r="AS233" s="390"/>
      <c r="AT233" s="391"/>
      <c r="AU233" s="391"/>
      <c r="AV233" s="391"/>
      <c r="AW233" s="391"/>
      <c r="AX233" s="391"/>
      <c r="AY233" s="391"/>
      <c r="AZ233" s="391"/>
      <c r="BA233" s="391"/>
      <c r="BB233" s="391"/>
      <c r="BC233" s="391"/>
      <c r="BD233" s="392"/>
    </row>
    <row r="234" spans="1:56" ht="23" x14ac:dyDescent="0.35">
      <c r="A234" s="37" t="s">
        <v>53</v>
      </c>
      <c r="B234" s="37" t="s">
        <v>192</v>
      </c>
      <c r="C234" s="37">
        <v>170</v>
      </c>
      <c r="E234" s="69" t="s">
        <v>226</v>
      </c>
      <c r="F234" s="390"/>
      <c r="G234" s="391"/>
      <c r="H234" s="391"/>
      <c r="I234" s="391"/>
      <c r="J234" s="391"/>
      <c r="K234" s="391"/>
      <c r="L234" s="391"/>
      <c r="M234" s="391"/>
      <c r="N234" s="391"/>
      <c r="O234" s="391"/>
      <c r="P234" s="391"/>
      <c r="Q234" s="392"/>
      <c r="R234" s="7"/>
      <c r="S234" s="374"/>
      <c r="T234" s="39"/>
      <c r="U234" s="39"/>
      <c r="V234" s="39"/>
      <c r="W234" s="39"/>
      <c r="X234" s="39"/>
      <c r="Y234" s="39"/>
      <c r="Z234" s="39"/>
      <c r="AA234" s="39"/>
      <c r="AB234" s="39"/>
      <c r="AC234" s="39"/>
      <c r="AD234" s="381"/>
      <c r="AE234" s="7"/>
      <c r="AF234" s="374"/>
      <c r="AG234" s="39"/>
      <c r="AH234" s="39"/>
      <c r="AI234" s="39"/>
      <c r="AJ234" s="39"/>
      <c r="AK234" s="39"/>
      <c r="AL234" s="39"/>
      <c r="AM234" s="39"/>
      <c r="AN234" s="39"/>
      <c r="AO234" s="39"/>
      <c r="AP234" s="39"/>
      <c r="AQ234" s="381"/>
      <c r="AR234" s="7"/>
      <c r="AS234" s="390"/>
      <c r="AT234" s="391"/>
      <c r="AU234" s="391"/>
      <c r="AV234" s="391"/>
      <c r="AW234" s="391"/>
      <c r="AX234" s="391"/>
      <c r="AY234" s="391"/>
      <c r="AZ234" s="391"/>
      <c r="BA234" s="391"/>
      <c r="BB234" s="391"/>
      <c r="BC234" s="391"/>
      <c r="BD234" s="392"/>
    </row>
    <row r="235" spans="1:56" ht="23" x14ac:dyDescent="0.35">
      <c r="A235" s="37" t="s">
        <v>53</v>
      </c>
      <c r="B235" s="37" t="s">
        <v>193</v>
      </c>
      <c r="C235" s="37">
        <v>171</v>
      </c>
      <c r="E235" s="69" t="s">
        <v>227</v>
      </c>
      <c r="F235" s="390"/>
      <c r="G235" s="391"/>
      <c r="H235" s="391"/>
      <c r="I235" s="391"/>
      <c r="J235" s="391"/>
      <c r="K235" s="391"/>
      <c r="L235" s="391"/>
      <c r="M235" s="391"/>
      <c r="N235" s="391"/>
      <c r="O235" s="391"/>
      <c r="P235" s="391"/>
      <c r="Q235" s="392"/>
      <c r="R235" s="7"/>
      <c r="S235" s="390"/>
      <c r="T235" s="391"/>
      <c r="U235" s="391"/>
      <c r="V235" s="391"/>
      <c r="W235" s="391"/>
      <c r="X235" s="391"/>
      <c r="Y235" s="391"/>
      <c r="Z235" s="391"/>
      <c r="AA235" s="391"/>
      <c r="AB235" s="391"/>
      <c r="AC235" s="391"/>
      <c r="AD235" s="392"/>
      <c r="AE235" s="7"/>
      <c r="AF235" s="390"/>
      <c r="AG235" s="391"/>
      <c r="AH235" s="391"/>
      <c r="AI235" s="391"/>
      <c r="AJ235" s="391"/>
      <c r="AK235" s="391"/>
      <c r="AL235" s="391"/>
      <c r="AM235" s="391"/>
      <c r="AN235" s="391"/>
      <c r="AO235" s="391"/>
      <c r="AP235" s="391"/>
      <c r="AQ235" s="392"/>
      <c r="AR235" s="7"/>
      <c r="AS235" s="390"/>
      <c r="AT235" s="391"/>
      <c r="AU235" s="391"/>
      <c r="AV235" s="391"/>
      <c r="AW235" s="391"/>
      <c r="AX235" s="391"/>
      <c r="AY235" s="391"/>
      <c r="AZ235" s="391"/>
      <c r="BA235" s="391"/>
      <c r="BB235" s="391"/>
      <c r="BC235" s="391"/>
      <c r="BD235" s="392"/>
    </row>
    <row r="236" spans="1:56" ht="23" x14ac:dyDescent="0.35">
      <c r="C236" s="37"/>
      <c r="E236" s="45" t="s">
        <v>56</v>
      </c>
      <c r="F236" s="372"/>
      <c r="G236" s="386"/>
      <c r="H236" s="386"/>
      <c r="I236" s="386"/>
      <c r="J236" s="386"/>
      <c r="K236" s="386"/>
      <c r="L236" s="386"/>
      <c r="M236" s="386"/>
      <c r="N236" s="386"/>
      <c r="O236" s="386"/>
      <c r="P236" s="386"/>
      <c r="Q236" s="379"/>
      <c r="R236" s="7"/>
      <c r="S236" s="372"/>
      <c r="T236" s="386"/>
      <c r="U236" s="386"/>
      <c r="V236" s="386"/>
      <c r="W236" s="386"/>
      <c r="X236" s="386"/>
      <c r="Y236" s="386"/>
      <c r="Z236" s="386"/>
      <c r="AA236" s="386"/>
      <c r="AB236" s="386"/>
      <c r="AC236" s="386"/>
      <c r="AD236" s="379"/>
      <c r="AE236" s="7"/>
      <c r="AF236" s="372"/>
      <c r="AG236" s="386"/>
      <c r="AH236" s="386"/>
      <c r="AI236" s="386"/>
      <c r="AJ236" s="386"/>
      <c r="AK236" s="386"/>
      <c r="AL236" s="386"/>
      <c r="AM236" s="386"/>
      <c r="AN236" s="386"/>
      <c r="AO236" s="386"/>
      <c r="AP236" s="386"/>
      <c r="AQ236" s="379"/>
      <c r="AR236" s="7"/>
      <c r="AS236" s="372"/>
      <c r="AT236" s="386"/>
      <c r="AU236" s="386"/>
      <c r="AV236" s="386"/>
      <c r="AW236" s="386"/>
      <c r="AX236" s="386"/>
      <c r="AY236" s="386"/>
      <c r="AZ236" s="386"/>
      <c r="BA236" s="386"/>
      <c r="BB236" s="386"/>
      <c r="BC236" s="386"/>
      <c r="BD236" s="379"/>
    </row>
    <row r="237" spans="1:56" ht="23" x14ac:dyDescent="0.35">
      <c r="B237" s="57"/>
      <c r="C237" s="37"/>
      <c r="E237" s="46" t="s">
        <v>200</v>
      </c>
      <c r="F237" s="325"/>
      <c r="G237" s="326"/>
      <c r="H237" s="326"/>
      <c r="I237" s="326"/>
      <c r="J237" s="326"/>
      <c r="K237" s="326"/>
      <c r="L237" s="326"/>
      <c r="M237" s="326"/>
      <c r="N237" s="326"/>
      <c r="O237" s="326"/>
      <c r="P237" s="326"/>
      <c r="Q237" s="9"/>
      <c r="R237" s="7"/>
      <c r="S237" s="325"/>
      <c r="T237" s="326"/>
      <c r="U237" s="326"/>
      <c r="V237" s="326"/>
      <c r="W237" s="326"/>
      <c r="X237" s="326"/>
      <c r="Y237" s="326"/>
      <c r="Z237" s="326"/>
      <c r="AA237" s="326"/>
      <c r="AB237" s="326"/>
      <c r="AC237" s="326"/>
      <c r="AD237" s="9"/>
      <c r="AE237" s="7"/>
      <c r="AF237" s="325"/>
      <c r="AG237" s="326"/>
      <c r="AH237" s="326"/>
      <c r="AI237" s="326"/>
      <c r="AJ237" s="326"/>
      <c r="AK237" s="326"/>
      <c r="AL237" s="326"/>
      <c r="AM237" s="326"/>
      <c r="AN237" s="326"/>
      <c r="AO237" s="326"/>
      <c r="AP237" s="326"/>
      <c r="AQ237" s="9"/>
      <c r="AR237" s="7"/>
      <c r="AS237" s="325"/>
      <c r="AT237" s="326"/>
      <c r="AU237" s="326"/>
      <c r="AV237" s="326"/>
      <c r="AW237" s="326"/>
      <c r="AX237" s="326"/>
      <c r="AY237" s="326"/>
      <c r="AZ237" s="326"/>
      <c r="BA237" s="326"/>
      <c r="BB237" s="326"/>
      <c r="BC237" s="326"/>
      <c r="BD237" s="9"/>
    </row>
    <row r="238" spans="1:56" ht="23" x14ac:dyDescent="0.35">
      <c r="B238" s="57"/>
      <c r="C238" s="37"/>
      <c r="E238" s="262" t="s">
        <v>202</v>
      </c>
      <c r="F238" s="375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380"/>
      <c r="R238" s="7"/>
      <c r="S238" s="375"/>
      <c r="T238" s="19"/>
      <c r="U238" s="19"/>
      <c r="V238" s="19"/>
      <c r="W238" s="19"/>
      <c r="X238" s="19"/>
      <c r="Y238" s="19"/>
      <c r="Z238" s="19"/>
      <c r="AA238" s="19"/>
      <c r="AB238" s="19"/>
      <c r="AC238" s="19"/>
      <c r="AD238" s="380"/>
      <c r="AE238" s="7"/>
      <c r="AF238" s="375"/>
      <c r="AG238" s="19"/>
      <c r="AH238" s="19"/>
      <c r="AI238" s="19"/>
      <c r="AJ238" s="19"/>
      <c r="AK238" s="19"/>
      <c r="AL238" s="19"/>
      <c r="AM238" s="19"/>
      <c r="AN238" s="19"/>
      <c r="AO238" s="19"/>
      <c r="AP238" s="19"/>
      <c r="AQ238" s="380"/>
      <c r="AR238" s="7"/>
      <c r="AS238" s="375"/>
      <c r="AT238" s="19"/>
      <c r="AU238" s="19"/>
      <c r="AV238" s="19"/>
      <c r="AW238" s="19"/>
      <c r="AX238" s="19"/>
      <c r="AY238" s="19"/>
      <c r="AZ238" s="19"/>
      <c r="BA238" s="19"/>
      <c r="BB238" s="19"/>
      <c r="BC238" s="19"/>
      <c r="BD238" s="380"/>
    </row>
    <row r="239" spans="1:56" ht="23" x14ac:dyDescent="0.35">
      <c r="A239" s="37" t="s">
        <v>55</v>
      </c>
      <c r="B239" s="37" t="s">
        <v>175</v>
      </c>
      <c r="C239" s="37">
        <v>172</v>
      </c>
      <c r="E239" s="47" t="s">
        <v>308</v>
      </c>
      <c r="F239" s="374"/>
      <c r="G239" s="39"/>
      <c r="H239" s="39"/>
      <c r="I239" s="39"/>
      <c r="J239" s="39"/>
      <c r="K239" s="39"/>
      <c r="L239" s="39"/>
      <c r="M239" s="39"/>
      <c r="N239" s="39"/>
      <c r="O239" s="39"/>
      <c r="P239" s="39"/>
      <c r="Q239" s="381"/>
      <c r="R239" s="7"/>
      <c r="S239" s="390"/>
      <c r="T239" s="391"/>
      <c r="U239" s="391"/>
      <c r="V239" s="391"/>
      <c r="W239" s="391"/>
      <c r="X239" s="391"/>
      <c r="Y239" s="391"/>
      <c r="Z239" s="391"/>
      <c r="AA239" s="391"/>
      <c r="AB239" s="391"/>
      <c r="AC239" s="391"/>
      <c r="AD239" s="392"/>
      <c r="AE239" s="7"/>
      <c r="AF239" s="374"/>
      <c r="AG239" s="39"/>
      <c r="AH239" s="39"/>
      <c r="AI239" s="39"/>
      <c r="AJ239" s="39"/>
      <c r="AK239" s="39"/>
      <c r="AL239" s="39"/>
      <c r="AM239" s="39"/>
      <c r="AN239" s="39"/>
      <c r="AO239" s="39"/>
      <c r="AP239" s="39"/>
      <c r="AQ239" s="381"/>
      <c r="AR239" s="7"/>
      <c r="AS239" s="374"/>
      <c r="AT239" s="39"/>
      <c r="AU239" s="39"/>
      <c r="AV239" s="39"/>
      <c r="AW239" s="39"/>
      <c r="AX239" s="39"/>
      <c r="AY239" s="39"/>
      <c r="AZ239" s="39"/>
      <c r="BA239" s="39"/>
      <c r="BB239" s="39"/>
      <c r="BC239" s="39"/>
      <c r="BD239" s="381"/>
    </row>
    <row r="240" spans="1:56" ht="23" x14ac:dyDescent="0.35">
      <c r="B240" s="58"/>
      <c r="C240" s="37"/>
      <c r="E240" s="71" t="s">
        <v>370</v>
      </c>
      <c r="F240" s="375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380"/>
      <c r="R240" s="7"/>
      <c r="S240" s="375"/>
      <c r="T240" s="19"/>
      <c r="U240" s="19"/>
      <c r="V240" s="19"/>
      <c r="W240" s="19"/>
      <c r="X240" s="19"/>
      <c r="Y240" s="19"/>
      <c r="Z240" s="19"/>
      <c r="AA240" s="19"/>
      <c r="AB240" s="19"/>
      <c r="AC240" s="19"/>
      <c r="AD240" s="380"/>
      <c r="AE240" s="7"/>
      <c r="AF240" s="375"/>
      <c r="AG240" s="19"/>
      <c r="AH240" s="19"/>
      <c r="AI240" s="19"/>
      <c r="AJ240" s="19"/>
      <c r="AK240" s="19"/>
      <c r="AL240" s="19"/>
      <c r="AM240" s="19"/>
      <c r="AN240" s="19"/>
      <c r="AO240" s="19"/>
      <c r="AP240" s="19"/>
      <c r="AQ240" s="380"/>
      <c r="AR240" s="7"/>
      <c r="AS240" s="375"/>
      <c r="AT240" s="19"/>
      <c r="AU240" s="19"/>
      <c r="AV240" s="19"/>
      <c r="AW240" s="19"/>
      <c r="AX240" s="19"/>
      <c r="AY240" s="19"/>
      <c r="AZ240" s="19"/>
      <c r="BA240" s="19"/>
      <c r="BB240" s="19"/>
      <c r="BC240" s="19"/>
      <c r="BD240" s="380"/>
    </row>
    <row r="241" spans="1:56" ht="23" x14ac:dyDescent="0.35">
      <c r="A241" s="37" t="s">
        <v>55</v>
      </c>
      <c r="B241" s="37" t="s">
        <v>176</v>
      </c>
      <c r="C241" s="37">
        <v>173</v>
      </c>
      <c r="E241" s="72" t="s">
        <v>206</v>
      </c>
      <c r="F241" s="390"/>
      <c r="G241" s="391"/>
      <c r="H241" s="391"/>
      <c r="I241" s="391"/>
      <c r="J241" s="391"/>
      <c r="K241" s="391"/>
      <c r="L241" s="391"/>
      <c r="M241" s="391"/>
      <c r="N241" s="391"/>
      <c r="O241" s="391"/>
      <c r="P241" s="391"/>
      <c r="Q241" s="392"/>
      <c r="R241" s="7"/>
      <c r="S241" s="390"/>
      <c r="T241" s="391"/>
      <c r="U241" s="391"/>
      <c r="V241" s="391"/>
      <c r="W241" s="391"/>
      <c r="X241" s="391"/>
      <c r="Y241" s="391"/>
      <c r="Z241" s="391"/>
      <c r="AA241" s="391"/>
      <c r="AB241" s="391"/>
      <c r="AC241" s="391"/>
      <c r="AD241" s="392"/>
      <c r="AE241" s="7"/>
      <c r="AF241" s="390"/>
      <c r="AG241" s="391"/>
      <c r="AH241" s="391"/>
      <c r="AI241" s="391"/>
      <c r="AJ241" s="391"/>
      <c r="AK241" s="391"/>
      <c r="AL241" s="391"/>
      <c r="AM241" s="391"/>
      <c r="AN241" s="391"/>
      <c r="AO241" s="391"/>
      <c r="AP241" s="391"/>
      <c r="AQ241" s="392"/>
      <c r="AR241" s="7"/>
      <c r="AS241" s="390"/>
      <c r="AT241" s="391"/>
      <c r="AU241" s="391"/>
      <c r="AV241" s="391"/>
      <c r="AW241" s="391"/>
      <c r="AX241" s="391"/>
      <c r="AY241" s="391"/>
      <c r="AZ241" s="391"/>
      <c r="BA241" s="391"/>
      <c r="BB241" s="391"/>
      <c r="BC241" s="391"/>
      <c r="BD241" s="392"/>
    </row>
    <row r="242" spans="1:56" ht="23" x14ac:dyDescent="0.35">
      <c r="A242" s="37" t="s">
        <v>55</v>
      </c>
      <c r="B242" s="37" t="s">
        <v>177</v>
      </c>
      <c r="C242" s="37">
        <v>174</v>
      </c>
      <c r="E242" s="72" t="s">
        <v>207</v>
      </c>
      <c r="F242" s="390"/>
      <c r="G242" s="391"/>
      <c r="H242" s="391"/>
      <c r="I242" s="391"/>
      <c r="J242" s="391"/>
      <c r="K242" s="391"/>
      <c r="L242" s="391"/>
      <c r="M242" s="391"/>
      <c r="N242" s="391"/>
      <c r="O242" s="391"/>
      <c r="P242" s="391"/>
      <c r="Q242" s="392"/>
      <c r="R242" s="7"/>
      <c r="S242" s="390"/>
      <c r="T242" s="391"/>
      <c r="U242" s="391"/>
      <c r="V242" s="391"/>
      <c r="W242" s="391"/>
      <c r="X242" s="391"/>
      <c r="Y242" s="391"/>
      <c r="Z242" s="391"/>
      <c r="AA242" s="391"/>
      <c r="AB242" s="391"/>
      <c r="AC242" s="391"/>
      <c r="AD242" s="392"/>
      <c r="AE242" s="7"/>
      <c r="AF242" s="390"/>
      <c r="AG242" s="391"/>
      <c r="AH242" s="391"/>
      <c r="AI242" s="391"/>
      <c r="AJ242" s="391"/>
      <c r="AK242" s="391"/>
      <c r="AL242" s="391"/>
      <c r="AM242" s="391"/>
      <c r="AN242" s="391"/>
      <c r="AO242" s="391"/>
      <c r="AP242" s="391"/>
      <c r="AQ242" s="392"/>
      <c r="AR242" s="7"/>
      <c r="AS242" s="390"/>
      <c r="AT242" s="391"/>
      <c r="AU242" s="391"/>
      <c r="AV242" s="391"/>
      <c r="AW242" s="391"/>
      <c r="AX242" s="391"/>
      <c r="AY242" s="391"/>
      <c r="AZ242" s="391"/>
      <c r="BA242" s="391"/>
      <c r="BB242" s="391"/>
      <c r="BC242" s="391"/>
      <c r="BD242" s="392"/>
    </row>
    <row r="243" spans="1:56" ht="23" x14ac:dyDescent="0.35">
      <c r="A243" s="37" t="s">
        <v>55</v>
      </c>
      <c r="B243" s="37" t="s">
        <v>178</v>
      </c>
      <c r="C243" s="37">
        <v>175</v>
      </c>
      <c r="E243" s="72" t="s">
        <v>208</v>
      </c>
      <c r="F243" s="390"/>
      <c r="G243" s="391"/>
      <c r="H243" s="391"/>
      <c r="I243" s="391"/>
      <c r="J243" s="391"/>
      <c r="K243" s="391"/>
      <c r="L243" s="391"/>
      <c r="M243" s="391"/>
      <c r="N243" s="391"/>
      <c r="O243" s="391"/>
      <c r="P243" s="391"/>
      <c r="Q243" s="392"/>
      <c r="R243" s="7"/>
      <c r="S243" s="390"/>
      <c r="T243" s="391"/>
      <c r="U243" s="391"/>
      <c r="V243" s="391"/>
      <c r="W243" s="391"/>
      <c r="X243" s="391"/>
      <c r="Y243" s="391"/>
      <c r="Z243" s="391"/>
      <c r="AA243" s="391"/>
      <c r="AB243" s="391"/>
      <c r="AC243" s="391"/>
      <c r="AD243" s="392"/>
      <c r="AE243" s="7"/>
      <c r="AF243" s="390"/>
      <c r="AG243" s="391"/>
      <c r="AH243" s="391"/>
      <c r="AI243" s="391"/>
      <c r="AJ243" s="391"/>
      <c r="AK243" s="391"/>
      <c r="AL243" s="391"/>
      <c r="AM243" s="391"/>
      <c r="AN243" s="391"/>
      <c r="AO243" s="391"/>
      <c r="AP243" s="391"/>
      <c r="AQ243" s="392"/>
      <c r="AR243" s="7"/>
      <c r="AS243" s="390"/>
      <c r="AT243" s="391"/>
      <c r="AU243" s="391"/>
      <c r="AV243" s="391"/>
      <c r="AW243" s="391"/>
      <c r="AX243" s="391"/>
      <c r="AY243" s="391"/>
      <c r="AZ243" s="391"/>
      <c r="BA243" s="391"/>
      <c r="BB243" s="391"/>
      <c r="BC243" s="391"/>
      <c r="BD243" s="392"/>
    </row>
    <row r="244" spans="1:56" ht="23" x14ac:dyDescent="0.35">
      <c r="A244" s="37" t="s">
        <v>55</v>
      </c>
      <c r="B244" s="37" t="s">
        <v>179</v>
      </c>
      <c r="C244" s="37">
        <v>176</v>
      </c>
      <c r="E244" s="72" t="s">
        <v>209</v>
      </c>
      <c r="F244" s="390"/>
      <c r="G244" s="391"/>
      <c r="H244" s="391"/>
      <c r="I244" s="391"/>
      <c r="J244" s="391"/>
      <c r="K244" s="391"/>
      <c r="L244" s="391"/>
      <c r="M244" s="391"/>
      <c r="N244" s="391"/>
      <c r="O244" s="391"/>
      <c r="P244" s="391"/>
      <c r="Q244" s="392"/>
      <c r="R244" s="7"/>
      <c r="S244" s="390"/>
      <c r="T244" s="391"/>
      <c r="U244" s="391"/>
      <c r="V244" s="391"/>
      <c r="W244" s="391"/>
      <c r="X244" s="391"/>
      <c r="Y244" s="391"/>
      <c r="Z244" s="391"/>
      <c r="AA244" s="391"/>
      <c r="AB244" s="391"/>
      <c r="AC244" s="391"/>
      <c r="AD244" s="392"/>
      <c r="AE244" s="7"/>
      <c r="AF244" s="390"/>
      <c r="AG244" s="391"/>
      <c r="AH244" s="391"/>
      <c r="AI244" s="391"/>
      <c r="AJ244" s="391"/>
      <c r="AK244" s="391"/>
      <c r="AL244" s="391"/>
      <c r="AM244" s="391"/>
      <c r="AN244" s="391"/>
      <c r="AO244" s="391"/>
      <c r="AP244" s="391"/>
      <c r="AQ244" s="392"/>
      <c r="AR244" s="7"/>
      <c r="AS244" s="390"/>
      <c r="AT244" s="391"/>
      <c r="AU244" s="391"/>
      <c r="AV244" s="391"/>
      <c r="AW244" s="391"/>
      <c r="AX244" s="391"/>
      <c r="AY244" s="391"/>
      <c r="AZ244" s="391"/>
      <c r="BA244" s="391"/>
      <c r="BB244" s="391"/>
      <c r="BC244" s="391"/>
      <c r="BD244" s="392"/>
    </row>
    <row r="245" spans="1:56" ht="23" x14ac:dyDescent="0.35">
      <c r="A245" s="37" t="s">
        <v>55</v>
      </c>
      <c r="B245" s="37" t="s">
        <v>180</v>
      </c>
      <c r="C245" s="37">
        <v>177</v>
      </c>
      <c r="E245" s="72" t="s">
        <v>210</v>
      </c>
      <c r="F245" s="390"/>
      <c r="G245" s="391"/>
      <c r="H245" s="391"/>
      <c r="I245" s="391"/>
      <c r="J245" s="391"/>
      <c r="K245" s="391"/>
      <c r="L245" s="391"/>
      <c r="M245" s="391"/>
      <c r="N245" s="391"/>
      <c r="O245" s="391"/>
      <c r="P245" s="391"/>
      <c r="Q245" s="392"/>
      <c r="R245" s="7"/>
      <c r="S245" s="390"/>
      <c r="T245" s="391"/>
      <c r="U245" s="391"/>
      <c r="V245" s="391"/>
      <c r="W245" s="391"/>
      <c r="X245" s="391"/>
      <c r="Y245" s="391"/>
      <c r="Z245" s="391"/>
      <c r="AA245" s="391"/>
      <c r="AB245" s="391"/>
      <c r="AC245" s="391"/>
      <c r="AD245" s="392"/>
      <c r="AE245" s="7"/>
      <c r="AF245" s="390"/>
      <c r="AG245" s="391"/>
      <c r="AH245" s="391"/>
      <c r="AI245" s="391"/>
      <c r="AJ245" s="391"/>
      <c r="AK245" s="391"/>
      <c r="AL245" s="391"/>
      <c r="AM245" s="391"/>
      <c r="AN245" s="391"/>
      <c r="AO245" s="391"/>
      <c r="AP245" s="391"/>
      <c r="AQ245" s="392"/>
      <c r="AR245" s="7"/>
      <c r="AS245" s="390"/>
      <c r="AT245" s="391"/>
      <c r="AU245" s="391"/>
      <c r="AV245" s="391"/>
      <c r="AW245" s="391"/>
      <c r="AX245" s="391"/>
      <c r="AY245" s="391"/>
      <c r="AZ245" s="391"/>
      <c r="BA245" s="391"/>
      <c r="BB245" s="391"/>
      <c r="BC245" s="391"/>
      <c r="BD245" s="392"/>
    </row>
    <row r="246" spans="1:56" ht="23" x14ac:dyDescent="0.35">
      <c r="A246" s="37" t="s">
        <v>55</v>
      </c>
      <c r="B246" s="37" t="s">
        <v>181</v>
      </c>
      <c r="C246" s="37">
        <v>178</v>
      </c>
      <c r="E246" s="72" t="s">
        <v>211</v>
      </c>
      <c r="F246" s="390"/>
      <c r="G246" s="391"/>
      <c r="H246" s="391"/>
      <c r="I246" s="391"/>
      <c r="J246" s="391"/>
      <c r="K246" s="391"/>
      <c r="L246" s="391"/>
      <c r="M246" s="391"/>
      <c r="N246" s="391"/>
      <c r="O246" s="391"/>
      <c r="P246" s="391"/>
      <c r="Q246" s="392"/>
      <c r="R246" s="7"/>
      <c r="S246" s="390"/>
      <c r="T246" s="391"/>
      <c r="U246" s="391"/>
      <c r="V246" s="391"/>
      <c r="W246" s="391"/>
      <c r="X246" s="391"/>
      <c r="Y246" s="391"/>
      <c r="Z246" s="391"/>
      <c r="AA246" s="391"/>
      <c r="AB246" s="391"/>
      <c r="AC246" s="391"/>
      <c r="AD246" s="392"/>
      <c r="AE246" s="7"/>
      <c r="AF246" s="390"/>
      <c r="AG246" s="391"/>
      <c r="AH246" s="391"/>
      <c r="AI246" s="391"/>
      <c r="AJ246" s="391"/>
      <c r="AK246" s="391"/>
      <c r="AL246" s="391"/>
      <c r="AM246" s="391"/>
      <c r="AN246" s="391"/>
      <c r="AO246" s="391"/>
      <c r="AP246" s="391"/>
      <c r="AQ246" s="392"/>
      <c r="AR246" s="7"/>
      <c r="AS246" s="390"/>
      <c r="AT246" s="391"/>
      <c r="AU246" s="391"/>
      <c r="AV246" s="391"/>
      <c r="AW246" s="391"/>
      <c r="AX246" s="391"/>
      <c r="AY246" s="391"/>
      <c r="AZ246" s="391"/>
      <c r="BA246" s="391"/>
      <c r="BB246" s="391"/>
      <c r="BC246" s="391"/>
      <c r="BD246" s="392"/>
    </row>
    <row r="247" spans="1:56" ht="23" x14ac:dyDescent="0.35">
      <c r="A247" s="37" t="s">
        <v>55</v>
      </c>
      <c r="B247" s="37" t="s">
        <v>182</v>
      </c>
      <c r="C247" s="37">
        <v>179</v>
      </c>
      <c r="E247" s="72" t="s">
        <v>212</v>
      </c>
      <c r="F247" s="390"/>
      <c r="G247" s="391"/>
      <c r="H247" s="391"/>
      <c r="I247" s="391"/>
      <c r="J247" s="391"/>
      <c r="K247" s="391"/>
      <c r="L247" s="391"/>
      <c r="M247" s="391"/>
      <c r="N247" s="391"/>
      <c r="O247" s="391"/>
      <c r="P247" s="391"/>
      <c r="Q247" s="392"/>
      <c r="R247" s="7"/>
      <c r="S247" s="390"/>
      <c r="T247" s="391"/>
      <c r="U247" s="391"/>
      <c r="V247" s="391"/>
      <c r="W247" s="391"/>
      <c r="X247" s="391"/>
      <c r="Y247" s="391"/>
      <c r="Z247" s="391"/>
      <c r="AA247" s="391"/>
      <c r="AB247" s="391"/>
      <c r="AC247" s="391"/>
      <c r="AD247" s="392"/>
      <c r="AE247" s="7"/>
      <c r="AF247" s="390"/>
      <c r="AG247" s="391"/>
      <c r="AH247" s="391"/>
      <c r="AI247" s="391"/>
      <c r="AJ247" s="391"/>
      <c r="AK247" s="391"/>
      <c r="AL247" s="391"/>
      <c r="AM247" s="391"/>
      <c r="AN247" s="391"/>
      <c r="AO247" s="391"/>
      <c r="AP247" s="391"/>
      <c r="AQ247" s="392"/>
      <c r="AR247" s="7"/>
      <c r="AS247" s="390"/>
      <c r="AT247" s="391"/>
      <c r="AU247" s="391"/>
      <c r="AV247" s="391"/>
      <c r="AW247" s="391"/>
      <c r="AX247" s="391"/>
      <c r="AY247" s="391"/>
      <c r="AZ247" s="391"/>
      <c r="BA247" s="391"/>
      <c r="BB247" s="391"/>
      <c r="BC247" s="391"/>
      <c r="BD247" s="392"/>
    </row>
    <row r="248" spans="1:56" ht="23" x14ac:dyDescent="0.35">
      <c r="A248" s="37" t="s">
        <v>55</v>
      </c>
      <c r="B248" s="37" t="s">
        <v>183</v>
      </c>
      <c r="C248" s="37">
        <v>180</v>
      </c>
      <c r="E248" s="47" t="s">
        <v>213</v>
      </c>
      <c r="F248" s="374"/>
      <c r="G248" s="39"/>
      <c r="H248" s="39"/>
      <c r="I248" s="39"/>
      <c r="J248" s="39"/>
      <c r="K248" s="39"/>
      <c r="L248" s="39"/>
      <c r="M248" s="39"/>
      <c r="N248" s="39"/>
      <c r="O248" s="39"/>
      <c r="P248" s="39"/>
      <c r="Q248" s="381"/>
      <c r="R248" s="7"/>
      <c r="S248" s="374"/>
      <c r="T248" s="39"/>
      <c r="U248" s="39"/>
      <c r="V248" s="39"/>
      <c r="W248" s="39"/>
      <c r="X248" s="39"/>
      <c r="Y248" s="39"/>
      <c r="Z248" s="39"/>
      <c r="AA248" s="39"/>
      <c r="AB248" s="39"/>
      <c r="AC248" s="39"/>
      <c r="AD248" s="381"/>
      <c r="AE248" s="7"/>
      <c r="AF248" s="374"/>
      <c r="AG248" s="39"/>
      <c r="AH248" s="39"/>
      <c r="AI248" s="39"/>
      <c r="AJ248" s="39"/>
      <c r="AK248" s="39"/>
      <c r="AL248" s="39"/>
      <c r="AM248" s="39"/>
      <c r="AN248" s="39"/>
      <c r="AO248" s="39"/>
      <c r="AP248" s="39"/>
      <c r="AQ248" s="381"/>
      <c r="AR248" s="7"/>
      <c r="AS248" s="374"/>
      <c r="AT248" s="39"/>
      <c r="AU248" s="39"/>
      <c r="AV248" s="39"/>
      <c r="AW248" s="39"/>
      <c r="AX248" s="39"/>
      <c r="AY248" s="39"/>
      <c r="AZ248" s="39"/>
      <c r="BA248" s="39"/>
      <c r="BB248" s="39"/>
      <c r="BC248" s="39"/>
      <c r="BD248" s="381"/>
    </row>
    <row r="249" spans="1:56" ht="23" x14ac:dyDescent="0.35">
      <c r="A249" s="37" t="s">
        <v>55</v>
      </c>
      <c r="B249" s="37" t="s">
        <v>184</v>
      </c>
      <c r="C249" s="37">
        <v>181</v>
      </c>
      <c r="E249" s="267" t="s">
        <v>214</v>
      </c>
      <c r="F249" s="374"/>
      <c r="G249" s="39"/>
      <c r="H249" s="39"/>
      <c r="I249" s="39"/>
      <c r="J249" s="39"/>
      <c r="K249" s="39"/>
      <c r="L249" s="39"/>
      <c r="M249" s="39"/>
      <c r="N249" s="39"/>
      <c r="O249" s="39"/>
      <c r="P249" s="39"/>
      <c r="Q249" s="381"/>
      <c r="R249" s="7"/>
      <c r="S249" s="390"/>
      <c r="T249" s="391"/>
      <c r="U249" s="391"/>
      <c r="V249" s="391"/>
      <c r="W249" s="391"/>
      <c r="X249" s="391"/>
      <c r="Y249" s="391"/>
      <c r="Z249" s="391"/>
      <c r="AA249" s="391"/>
      <c r="AB249" s="391"/>
      <c r="AC249" s="391"/>
      <c r="AD249" s="392"/>
      <c r="AE249" s="7"/>
      <c r="AF249" s="374"/>
      <c r="AG249" s="39"/>
      <c r="AH249" s="39"/>
      <c r="AI249" s="39"/>
      <c r="AJ249" s="39"/>
      <c r="AK249" s="39"/>
      <c r="AL249" s="39"/>
      <c r="AM249" s="39"/>
      <c r="AN249" s="39"/>
      <c r="AO249" s="39"/>
      <c r="AP249" s="39"/>
      <c r="AQ249" s="381"/>
      <c r="AR249" s="7"/>
      <c r="AS249" s="374"/>
      <c r="AT249" s="39"/>
      <c r="AU249" s="39"/>
      <c r="AV249" s="39"/>
      <c r="AW249" s="39"/>
      <c r="AX249" s="39"/>
      <c r="AY249" s="39"/>
      <c r="AZ249" s="39"/>
      <c r="BA249" s="39"/>
      <c r="BB249" s="39"/>
      <c r="BC249" s="39"/>
      <c r="BD249" s="381"/>
    </row>
    <row r="250" spans="1:56" ht="23" x14ac:dyDescent="0.35">
      <c r="A250" s="37" t="s">
        <v>55</v>
      </c>
      <c r="B250" s="37" t="s">
        <v>185</v>
      </c>
      <c r="C250" s="37">
        <v>182</v>
      </c>
      <c r="E250" s="267" t="s">
        <v>215</v>
      </c>
      <c r="F250" s="374"/>
      <c r="G250" s="39"/>
      <c r="H250" s="39"/>
      <c r="I250" s="39"/>
      <c r="J250" s="39"/>
      <c r="K250" s="39"/>
      <c r="L250" s="39"/>
      <c r="M250" s="39"/>
      <c r="N250" s="39"/>
      <c r="O250" s="39"/>
      <c r="P250" s="39"/>
      <c r="Q250" s="381"/>
      <c r="R250" s="7"/>
      <c r="S250" s="374"/>
      <c r="T250" s="39"/>
      <c r="U250" s="39"/>
      <c r="V250" s="39"/>
      <c r="W250" s="39"/>
      <c r="X250" s="39"/>
      <c r="Y250" s="39"/>
      <c r="Z250" s="39"/>
      <c r="AA250" s="39"/>
      <c r="AB250" s="39"/>
      <c r="AC250" s="39"/>
      <c r="AD250" s="381"/>
      <c r="AE250" s="7"/>
      <c r="AF250" s="374"/>
      <c r="AG250" s="39"/>
      <c r="AH250" s="39"/>
      <c r="AI250" s="39"/>
      <c r="AJ250" s="39"/>
      <c r="AK250" s="39"/>
      <c r="AL250" s="39"/>
      <c r="AM250" s="39"/>
      <c r="AN250" s="39"/>
      <c r="AO250" s="39"/>
      <c r="AP250" s="39"/>
      <c r="AQ250" s="381"/>
      <c r="AR250" s="7"/>
      <c r="AS250" s="374"/>
      <c r="AT250" s="39"/>
      <c r="AU250" s="39"/>
      <c r="AV250" s="39"/>
      <c r="AW250" s="39"/>
      <c r="AX250" s="39"/>
      <c r="AY250" s="39"/>
      <c r="AZ250" s="39"/>
      <c r="BA250" s="39"/>
      <c r="BB250" s="39"/>
      <c r="BC250" s="39"/>
      <c r="BD250" s="381"/>
    </row>
    <row r="251" spans="1:56" ht="23" x14ac:dyDescent="0.35">
      <c r="B251" s="37"/>
      <c r="C251" s="37"/>
      <c r="E251" s="46" t="s">
        <v>217</v>
      </c>
      <c r="F251" s="327"/>
      <c r="G251" s="326"/>
      <c r="H251" s="326"/>
      <c r="I251" s="326"/>
      <c r="J251" s="326"/>
      <c r="K251" s="326"/>
      <c r="L251" s="326"/>
      <c r="M251" s="326"/>
      <c r="N251" s="326"/>
      <c r="O251" s="326"/>
      <c r="P251" s="326"/>
      <c r="Q251" s="9"/>
      <c r="R251" s="7"/>
      <c r="S251" s="327"/>
      <c r="T251" s="326"/>
      <c r="U251" s="326"/>
      <c r="V251" s="326"/>
      <c r="W251" s="326"/>
      <c r="X251" s="326"/>
      <c r="Y251" s="326"/>
      <c r="Z251" s="326"/>
      <c r="AA251" s="326"/>
      <c r="AB251" s="326"/>
      <c r="AC251" s="326"/>
      <c r="AD251" s="9"/>
      <c r="AE251" s="7"/>
      <c r="AF251" s="327"/>
      <c r="AG251" s="326"/>
      <c r="AH251" s="326"/>
      <c r="AI251" s="326"/>
      <c r="AJ251" s="326"/>
      <c r="AK251" s="326"/>
      <c r="AL251" s="326"/>
      <c r="AM251" s="326"/>
      <c r="AN251" s="326"/>
      <c r="AO251" s="326"/>
      <c r="AP251" s="326"/>
      <c r="AQ251" s="9"/>
      <c r="AR251" s="7"/>
      <c r="AS251" s="327"/>
      <c r="AT251" s="326"/>
      <c r="AU251" s="326"/>
      <c r="AV251" s="326"/>
      <c r="AW251" s="326"/>
      <c r="AX251" s="326"/>
      <c r="AY251" s="326"/>
      <c r="AZ251" s="326"/>
      <c r="BA251" s="326"/>
      <c r="BB251" s="326"/>
      <c r="BC251" s="326"/>
      <c r="BD251" s="9"/>
    </row>
    <row r="252" spans="1:56" ht="23" x14ac:dyDescent="0.35">
      <c r="A252" s="37" t="s">
        <v>55</v>
      </c>
      <c r="B252" s="37" t="s">
        <v>186</v>
      </c>
      <c r="C252" s="37">
        <v>183</v>
      </c>
      <c r="E252" s="69" t="s">
        <v>218</v>
      </c>
      <c r="F252" s="42"/>
      <c r="G252" s="39"/>
      <c r="H252" s="39"/>
      <c r="I252" s="39"/>
      <c r="J252" s="39"/>
      <c r="K252" s="39"/>
      <c r="L252" s="39"/>
      <c r="M252" s="39"/>
      <c r="N252" s="39"/>
      <c r="O252" s="39"/>
      <c r="P252" s="39"/>
      <c r="Q252" s="381"/>
      <c r="R252" s="7"/>
      <c r="S252" s="393"/>
      <c r="T252" s="391"/>
      <c r="U252" s="391"/>
      <c r="V252" s="391"/>
      <c r="W252" s="391"/>
      <c r="X252" s="391"/>
      <c r="Y252" s="391"/>
      <c r="Z252" s="391"/>
      <c r="AA252" s="391"/>
      <c r="AB252" s="391"/>
      <c r="AC252" s="391"/>
      <c r="AD252" s="392"/>
      <c r="AE252" s="7"/>
      <c r="AF252" s="42"/>
      <c r="AG252" s="39"/>
      <c r="AH252" s="39"/>
      <c r="AI252" s="39"/>
      <c r="AJ252" s="39"/>
      <c r="AK252" s="39"/>
      <c r="AL252" s="39"/>
      <c r="AM252" s="39"/>
      <c r="AN252" s="39"/>
      <c r="AO252" s="39"/>
      <c r="AP252" s="39"/>
      <c r="AQ252" s="381"/>
      <c r="AR252" s="7"/>
      <c r="AS252" s="42"/>
      <c r="AT252" s="39"/>
      <c r="AU252" s="39"/>
      <c r="AV252" s="39"/>
      <c r="AW252" s="39"/>
      <c r="AX252" s="39"/>
      <c r="AY252" s="39"/>
      <c r="AZ252" s="39"/>
      <c r="BA252" s="39"/>
      <c r="BB252" s="39"/>
      <c r="BC252" s="39"/>
      <c r="BD252" s="381"/>
    </row>
    <row r="253" spans="1:56" ht="23" x14ac:dyDescent="0.35">
      <c r="A253" s="37" t="s">
        <v>55</v>
      </c>
      <c r="B253" s="37" t="s">
        <v>187</v>
      </c>
      <c r="C253" s="37">
        <v>184</v>
      </c>
      <c r="E253" s="69" t="s">
        <v>319</v>
      </c>
      <c r="F253" s="390"/>
      <c r="G253" s="391"/>
      <c r="H253" s="391"/>
      <c r="I253" s="391"/>
      <c r="J253" s="391"/>
      <c r="K253" s="391"/>
      <c r="L253" s="391"/>
      <c r="M253" s="391"/>
      <c r="N253" s="391"/>
      <c r="O253" s="391"/>
      <c r="P253" s="391"/>
      <c r="Q253" s="392"/>
      <c r="S253" s="390"/>
      <c r="T253" s="391"/>
      <c r="U253" s="391"/>
      <c r="V253" s="391"/>
      <c r="W253" s="391"/>
      <c r="X253" s="391"/>
      <c r="Y253" s="391"/>
      <c r="Z253" s="391"/>
      <c r="AA253" s="391"/>
      <c r="AB253" s="391"/>
      <c r="AC253" s="391"/>
      <c r="AD253" s="392"/>
      <c r="AF253" s="390"/>
      <c r="AG253" s="391"/>
      <c r="AH253" s="391"/>
      <c r="AI253" s="391"/>
      <c r="AJ253" s="391"/>
      <c r="AK253" s="391"/>
      <c r="AL253" s="391"/>
      <c r="AM253" s="391"/>
      <c r="AN253" s="391"/>
      <c r="AO253" s="391"/>
      <c r="AP253" s="391"/>
      <c r="AQ253" s="392"/>
      <c r="AS253" s="390"/>
      <c r="AT253" s="391"/>
      <c r="AU253" s="391"/>
      <c r="AV253" s="391"/>
      <c r="AW253" s="391"/>
      <c r="AX253" s="391"/>
      <c r="AY253" s="391"/>
      <c r="AZ253" s="391"/>
      <c r="BA253" s="391"/>
      <c r="BB253" s="391"/>
      <c r="BC253" s="391"/>
      <c r="BD253" s="392"/>
    </row>
    <row r="254" spans="1:56" ht="23" x14ac:dyDescent="0.35">
      <c r="A254" s="37" t="s">
        <v>55</v>
      </c>
      <c r="B254" s="37" t="s">
        <v>188</v>
      </c>
      <c r="C254" s="37">
        <v>185</v>
      </c>
      <c r="E254" s="69" t="s">
        <v>220</v>
      </c>
      <c r="F254" s="390"/>
      <c r="G254" s="391"/>
      <c r="H254" s="391"/>
      <c r="I254" s="391"/>
      <c r="J254" s="391"/>
      <c r="K254" s="391"/>
      <c r="L254" s="391"/>
      <c r="M254" s="391"/>
      <c r="N254" s="391"/>
      <c r="O254" s="391"/>
      <c r="P254" s="391"/>
      <c r="Q254" s="392"/>
      <c r="R254" s="7"/>
      <c r="S254" s="374"/>
      <c r="T254" s="39"/>
      <c r="U254" s="39"/>
      <c r="V254" s="39"/>
      <c r="W254" s="39"/>
      <c r="X254" s="39"/>
      <c r="Y254" s="39"/>
      <c r="Z254" s="39"/>
      <c r="AA254" s="39"/>
      <c r="AB254" s="39"/>
      <c r="AC254" s="39"/>
      <c r="AD254" s="381"/>
      <c r="AE254" s="7"/>
      <c r="AF254" s="374"/>
      <c r="AG254" s="39"/>
      <c r="AH254" s="39"/>
      <c r="AI254" s="39"/>
      <c r="AJ254" s="39"/>
      <c r="AK254" s="39"/>
      <c r="AL254" s="39"/>
      <c r="AM254" s="39"/>
      <c r="AN254" s="39"/>
      <c r="AO254" s="39"/>
      <c r="AP254" s="39"/>
      <c r="AQ254" s="381"/>
      <c r="AR254" s="7"/>
      <c r="AS254" s="390"/>
      <c r="AT254" s="391"/>
      <c r="AU254" s="391"/>
      <c r="AV254" s="391"/>
      <c r="AW254" s="391"/>
      <c r="AX254" s="391"/>
      <c r="AY254" s="391"/>
      <c r="AZ254" s="391"/>
      <c r="BA254" s="391"/>
      <c r="BB254" s="391"/>
      <c r="BC254" s="391"/>
      <c r="BD254" s="392"/>
    </row>
    <row r="255" spans="1:56" ht="23" x14ac:dyDescent="0.35">
      <c r="B255" s="37"/>
      <c r="C255" s="37"/>
      <c r="E255" s="46" t="s">
        <v>222</v>
      </c>
      <c r="F255" s="327"/>
      <c r="G255" s="326"/>
      <c r="H255" s="326"/>
      <c r="I255" s="326"/>
      <c r="J255" s="326"/>
      <c r="K255" s="326"/>
      <c r="L255" s="326"/>
      <c r="M255" s="326"/>
      <c r="N255" s="326"/>
      <c r="O255" s="326"/>
      <c r="P255" s="326"/>
      <c r="Q255" s="9"/>
      <c r="R255" s="7"/>
      <c r="S255" s="327"/>
      <c r="T255" s="326"/>
      <c r="U255" s="326"/>
      <c r="V255" s="326"/>
      <c r="W255" s="326"/>
      <c r="X255" s="326"/>
      <c r="Y255" s="326"/>
      <c r="Z255" s="326"/>
      <c r="AA255" s="326"/>
      <c r="AB255" s="326"/>
      <c r="AC255" s="326"/>
      <c r="AD255" s="9"/>
      <c r="AE255" s="7"/>
      <c r="AF255" s="327"/>
      <c r="AG255" s="326"/>
      <c r="AH255" s="326"/>
      <c r="AI255" s="326"/>
      <c r="AJ255" s="326"/>
      <c r="AK255" s="326"/>
      <c r="AL255" s="326"/>
      <c r="AM255" s="326"/>
      <c r="AN255" s="326"/>
      <c r="AO255" s="326"/>
      <c r="AP255" s="326"/>
      <c r="AQ255" s="9"/>
      <c r="AR255" s="7"/>
      <c r="AS255" s="327"/>
      <c r="AT255" s="326"/>
      <c r="AU255" s="326"/>
      <c r="AV255" s="326"/>
      <c r="AW255" s="326"/>
      <c r="AX255" s="326"/>
      <c r="AY255" s="326"/>
      <c r="AZ255" s="326"/>
      <c r="BA255" s="326"/>
      <c r="BB255" s="326"/>
      <c r="BC255" s="326"/>
      <c r="BD255" s="9"/>
    </row>
    <row r="256" spans="1:56" ht="23" x14ac:dyDescent="0.35">
      <c r="A256" s="37" t="s">
        <v>55</v>
      </c>
      <c r="B256" s="37" t="s">
        <v>189</v>
      </c>
      <c r="C256" s="37">
        <v>186</v>
      </c>
      <c r="E256" s="69" t="s">
        <v>223</v>
      </c>
      <c r="F256" s="390"/>
      <c r="G256" s="391"/>
      <c r="H256" s="391"/>
      <c r="I256" s="391"/>
      <c r="J256" s="391"/>
      <c r="K256" s="391"/>
      <c r="L256" s="391"/>
      <c r="M256" s="391"/>
      <c r="N256" s="391"/>
      <c r="O256" s="391"/>
      <c r="P256" s="391"/>
      <c r="Q256" s="392"/>
      <c r="R256" s="7"/>
      <c r="S256" s="390"/>
      <c r="T256" s="391"/>
      <c r="U256" s="391"/>
      <c r="V256" s="391"/>
      <c r="W256" s="391"/>
      <c r="X256" s="391"/>
      <c r="Y256" s="391"/>
      <c r="Z256" s="391"/>
      <c r="AA256" s="391"/>
      <c r="AB256" s="391"/>
      <c r="AC256" s="391"/>
      <c r="AD256" s="392"/>
      <c r="AE256" s="7"/>
      <c r="AF256" s="390"/>
      <c r="AG256" s="391"/>
      <c r="AH256" s="391"/>
      <c r="AI256" s="391"/>
      <c r="AJ256" s="391"/>
      <c r="AK256" s="391"/>
      <c r="AL256" s="391"/>
      <c r="AM256" s="391"/>
      <c r="AN256" s="391"/>
      <c r="AO256" s="391"/>
      <c r="AP256" s="391"/>
      <c r="AQ256" s="392"/>
      <c r="AR256" s="7"/>
      <c r="AS256" s="390"/>
      <c r="AT256" s="391"/>
      <c r="AU256" s="391"/>
      <c r="AV256" s="391"/>
      <c r="AW256" s="391"/>
      <c r="AX256" s="391"/>
      <c r="AY256" s="391"/>
      <c r="AZ256" s="391"/>
      <c r="BA256" s="391"/>
      <c r="BB256" s="391"/>
      <c r="BC256" s="391"/>
      <c r="BD256" s="392"/>
    </row>
    <row r="257" spans="1:56" ht="23" x14ac:dyDescent="0.35">
      <c r="A257" s="37" t="s">
        <v>55</v>
      </c>
      <c r="B257" s="37" t="s">
        <v>190</v>
      </c>
      <c r="C257" s="37">
        <v>187</v>
      </c>
      <c r="E257" s="69" t="s">
        <v>224</v>
      </c>
      <c r="F257" s="390"/>
      <c r="G257" s="391"/>
      <c r="H257" s="391"/>
      <c r="I257" s="391"/>
      <c r="J257" s="391"/>
      <c r="K257" s="391"/>
      <c r="L257" s="391"/>
      <c r="M257" s="391"/>
      <c r="N257" s="391"/>
      <c r="O257" s="391"/>
      <c r="P257" s="391"/>
      <c r="Q257" s="392"/>
      <c r="R257" s="7"/>
      <c r="S257" s="390"/>
      <c r="T257" s="391"/>
      <c r="U257" s="391"/>
      <c r="V257" s="391"/>
      <c r="W257" s="391"/>
      <c r="X257" s="391"/>
      <c r="Y257" s="391"/>
      <c r="Z257" s="391"/>
      <c r="AA257" s="391"/>
      <c r="AB257" s="391"/>
      <c r="AC257" s="391"/>
      <c r="AD257" s="392"/>
      <c r="AE257" s="7"/>
      <c r="AF257" s="390"/>
      <c r="AG257" s="391"/>
      <c r="AH257" s="391"/>
      <c r="AI257" s="391"/>
      <c r="AJ257" s="391"/>
      <c r="AK257" s="391"/>
      <c r="AL257" s="391"/>
      <c r="AM257" s="391"/>
      <c r="AN257" s="391"/>
      <c r="AO257" s="391"/>
      <c r="AP257" s="391"/>
      <c r="AQ257" s="392"/>
      <c r="AR257" s="7"/>
      <c r="AS257" s="390"/>
      <c r="AT257" s="391"/>
      <c r="AU257" s="391"/>
      <c r="AV257" s="391"/>
      <c r="AW257" s="391"/>
      <c r="AX257" s="391"/>
      <c r="AY257" s="391"/>
      <c r="AZ257" s="391"/>
      <c r="BA257" s="391"/>
      <c r="BB257" s="391"/>
      <c r="BC257" s="391"/>
      <c r="BD257" s="392"/>
    </row>
    <row r="258" spans="1:56" ht="23" x14ac:dyDescent="0.35">
      <c r="A258" s="37" t="s">
        <v>55</v>
      </c>
      <c r="B258" s="37" t="s">
        <v>191</v>
      </c>
      <c r="C258" s="37">
        <v>188</v>
      </c>
      <c r="E258" s="69" t="s">
        <v>225</v>
      </c>
      <c r="F258" s="390"/>
      <c r="G258" s="391"/>
      <c r="H258" s="391"/>
      <c r="I258" s="391"/>
      <c r="J258" s="391"/>
      <c r="K258" s="391"/>
      <c r="L258" s="391"/>
      <c r="M258" s="391"/>
      <c r="N258" s="391"/>
      <c r="O258" s="391"/>
      <c r="P258" s="391"/>
      <c r="Q258" s="392"/>
      <c r="R258" s="7"/>
      <c r="S258" s="374"/>
      <c r="T258" s="39"/>
      <c r="U258" s="39"/>
      <c r="V258" s="39"/>
      <c r="W258" s="39"/>
      <c r="X258" s="39"/>
      <c r="Y258" s="39"/>
      <c r="Z258" s="39"/>
      <c r="AA258" s="39"/>
      <c r="AB258" s="39"/>
      <c r="AC258" s="39"/>
      <c r="AD258" s="381"/>
      <c r="AE258" s="7"/>
      <c r="AF258" s="374"/>
      <c r="AG258" s="39"/>
      <c r="AH258" s="39"/>
      <c r="AI258" s="39"/>
      <c r="AJ258" s="39"/>
      <c r="AK258" s="39"/>
      <c r="AL258" s="39"/>
      <c r="AM258" s="39"/>
      <c r="AN258" s="39"/>
      <c r="AO258" s="39"/>
      <c r="AP258" s="39"/>
      <c r="AQ258" s="381"/>
      <c r="AR258" s="7"/>
      <c r="AS258" s="390"/>
      <c r="AT258" s="391"/>
      <c r="AU258" s="391"/>
      <c r="AV258" s="391"/>
      <c r="AW258" s="391"/>
      <c r="AX258" s="391"/>
      <c r="AY258" s="391"/>
      <c r="AZ258" s="391"/>
      <c r="BA258" s="391"/>
      <c r="BB258" s="391"/>
      <c r="BC258" s="391"/>
      <c r="BD258" s="392"/>
    </row>
    <row r="259" spans="1:56" ht="23" x14ac:dyDescent="0.35">
      <c r="A259" s="37" t="s">
        <v>55</v>
      </c>
      <c r="B259" s="37" t="s">
        <v>192</v>
      </c>
      <c r="C259" s="37">
        <v>189</v>
      </c>
      <c r="E259" s="69" t="s">
        <v>226</v>
      </c>
      <c r="F259" s="390"/>
      <c r="G259" s="391"/>
      <c r="H259" s="391"/>
      <c r="I259" s="391"/>
      <c r="J259" s="391"/>
      <c r="K259" s="391"/>
      <c r="L259" s="391"/>
      <c r="M259" s="391"/>
      <c r="N259" s="391"/>
      <c r="O259" s="391"/>
      <c r="P259" s="391"/>
      <c r="Q259" s="392"/>
      <c r="R259" s="7"/>
      <c r="S259" s="374"/>
      <c r="T259" s="39"/>
      <c r="U259" s="39"/>
      <c r="V259" s="39"/>
      <c r="W259" s="39"/>
      <c r="X259" s="39"/>
      <c r="Y259" s="39"/>
      <c r="Z259" s="39"/>
      <c r="AA259" s="39"/>
      <c r="AB259" s="39"/>
      <c r="AC259" s="39"/>
      <c r="AD259" s="381"/>
      <c r="AE259" s="7"/>
      <c r="AF259" s="374"/>
      <c r="AG259" s="39"/>
      <c r="AH259" s="39"/>
      <c r="AI259" s="39"/>
      <c r="AJ259" s="39"/>
      <c r="AK259" s="39"/>
      <c r="AL259" s="39"/>
      <c r="AM259" s="39"/>
      <c r="AN259" s="39"/>
      <c r="AO259" s="39"/>
      <c r="AP259" s="39"/>
      <c r="AQ259" s="381"/>
      <c r="AR259" s="7"/>
      <c r="AS259" s="390"/>
      <c r="AT259" s="391"/>
      <c r="AU259" s="391"/>
      <c r="AV259" s="391"/>
      <c r="AW259" s="391"/>
      <c r="AX259" s="391"/>
      <c r="AY259" s="391"/>
      <c r="AZ259" s="391"/>
      <c r="BA259" s="391"/>
      <c r="BB259" s="391"/>
      <c r="BC259" s="391"/>
      <c r="BD259" s="392"/>
    </row>
    <row r="260" spans="1:56" ht="23" x14ac:dyDescent="0.35">
      <c r="A260" s="37" t="s">
        <v>55</v>
      </c>
      <c r="B260" s="37" t="s">
        <v>193</v>
      </c>
      <c r="C260" s="37">
        <v>190</v>
      </c>
      <c r="E260" s="69" t="s">
        <v>227</v>
      </c>
      <c r="F260" s="390"/>
      <c r="G260" s="391"/>
      <c r="H260" s="391"/>
      <c r="I260" s="391"/>
      <c r="J260" s="391"/>
      <c r="K260" s="391"/>
      <c r="L260" s="391"/>
      <c r="M260" s="391"/>
      <c r="N260" s="391"/>
      <c r="O260" s="391"/>
      <c r="P260" s="391"/>
      <c r="Q260" s="392"/>
      <c r="R260" s="7"/>
      <c r="S260" s="390"/>
      <c r="T260" s="391"/>
      <c r="U260" s="391"/>
      <c r="V260" s="391"/>
      <c r="W260" s="391"/>
      <c r="X260" s="391"/>
      <c r="Y260" s="391"/>
      <c r="Z260" s="391"/>
      <c r="AA260" s="391"/>
      <c r="AB260" s="391"/>
      <c r="AC260" s="391"/>
      <c r="AD260" s="392"/>
      <c r="AE260" s="7"/>
      <c r="AF260" s="390"/>
      <c r="AG260" s="391"/>
      <c r="AH260" s="391"/>
      <c r="AI260" s="391"/>
      <c r="AJ260" s="391"/>
      <c r="AK260" s="391"/>
      <c r="AL260" s="391"/>
      <c r="AM260" s="391"/>
      <c r="AN260" s="391"/>
      <c r="AO260" s="391"/>
      <c r="AP260" s="391"/>
      <c r="AQ260" s="392"/>
      <c r="AR260" s="7"/>
      <c r="AS260" s="390"/>
      <c r="AT260" s="391"/>
      <c r="AU260" s="391"/>
      <c r="AV260" s="391"/>
      <c r="AW260" s="391"/>
      <c r="AX260" s="391"/>
      <c r="AY260" s="391"/>
      <c r="AZ260" s="391"/>
      <c r="BA260" s="391"/>
      <c r="BB260" s="391"/>
      <c r="BC260" s="391"/>
      <c r="BD260" s="392"/>
    </row>
    <row r="261" spans="1:56" ht="23" x14ac:dyDescent="0.35">
      <c r="C261" s="37"/>
      <c r="E261" s="45" t="s">
        <v>58</v>
      </c>
      <c r="F261" s="372"/>
      <c r="G261" s="386"/>
      <c r="H261" s="386"/>
      <c r="I261" s="386"/>
      <c r="J261" s="386"/>
      <c r="K261" s="386"/>
      <c r="L261" s="386"/>
      <c r="M261" s="386"/>
      <c r="N261" s="386"/>
      <c r="O261" s="386"/>
      <c r="P261" s="386"/>
      <c r="Q261" s="379"/>
      <c r="R261" s="7"/>
      <c r="S261" s="372"/>
      <c r="T261" s="386"/>
      <c r="U261" s="386"/>
      <c r="V261" s="386"/>
      <c r="W261" s="386"/>
      <c r="X261" s="386"/>
      <c r="Y261" s="386"/>
      <c r="Z261" s="386"/>
      <c r="AA261" s="386"/>
      <c r="AB261" s="386"/>
      <c r="AC261" s="386"/>
      <c r="AD261" s="379"/>
      <c r="AE261" s="7"/>
      <c r="AF261" s="372"/>
      <c r="AG261" s="386"/>
      <c r="AH261" s="386"/>
      <c r="AI261" s="386"/>
      <c r="AJ261" s="386"/>
      <c r="AK261" s="386"/>
      <c r="AL261" s="386"/>
      <c r="AM261" s="386"/>
      <c r="AN261" s="386"/>
      <c r="AO261" s="386"/>
      <c r="AP261" s="386"/>
      <c r="AQ261" s="379"/>
      <c r="AR261" s="7"/>
      <c r="AS261" s="372"/>
      <c r="AT261" s="386"/>
      <c r="AU261" s="386"/>
      <c r="AV261" s="386"/>
      <c r="AW261" s="386"/>
      <c r="AX261" s="386"/>
      <c r="AY261" s="386"/>
      <c r="AZ261" s="386"/>
      <c r="BA261" s="386"/>
      <c r="BB261" s="386"/>
      <c r="BC261" s="386"/>
      <c r="BD261" s="379"/>
    </row>
    <row r="262" spans="1:56" ht="23" x14ac:dyDescent="0.35">
      <c r="B262" s="57"/>
      <c r="C262" s="37"/>
      <c r="E262" s="46" t="s">
        <v>200</v>
      </c>
      <c r="F262" s="325"/>
      <c r="G262" s="326"/>
      <c r="H262" s="326"/>
      <c r="I262" s="326"/>
      <c r="J262" s="326"/>
      <c r="K262" s="326"/>
      <c r="L262" s="326"/>
      <c r="M262" s="326"/>
      <c r="N262" s="326"/>
      <c r="O262" s="326"/>
      <c r="P262" s="326"/>
      <c r="Q262" s="9"/>
      <c r="R262" s="7"/>
      <c r="S262" s="325"/>
      <c r="T262" s="326"/>
      <c r="U262" s="326"/>
      <c r="V262" s="326"/>
      <c r="W262" s="326"/>
      <c r="X262" s="326"/>
      <c r="Y262" s="326"/>
      <c r="Z262" s="326"/>
      <c r="AA262" s="326"/>
      <c r="AB262" s="326"/>
      <c r="AC262" s="326"/>
      <c r="AD262" s="9"/>
      <c r="AE262" s="7"/>
      <c r="AF262" s="325"/>
      <c r="AG262" s="326"/>
      <c r="AH262" s="326"/>
      <c r="AI262" s="326"/>
      <c r="AJ262" s="326"/>
      <c r="AK262" s="326"/>
      <c r="AL262" s="326"/>
      <c r="AM262" s="326"/>
      <c r="AN262" s="326"/>
      <c r="AO262" s="326"/>
      <c r="AP262" s="326"/>
      <c r="AQ262" s="9"/>
      <c r="AR262" s="7"/>
      <c r="AS262" s="325"/>
      <c r="AT262" s="326"/>
      <c r="AU262" s="326"/>
      <c r="AV262" s="326"/>
      <c r="AW262" s="326"/>
      <c r="AX262" s="326"/>
      <c r="AY262" s="326"/>
      <c r="AZ262" s="326"/>
      <c r="BA262" s="326"/>
      <c r="BB262" s="326"/>
      <c r="BC262" s="326"/>
      <c r="BD262" s="9"/>
    </row>
    <row r="263" spans="1:56" ht="23" x14ac:dyDescent="0.35">
      <c r="B263" s="57"/>
      <c r="C263" s="37"/>
      <c r="E263" s="262" t="s">
        <v>202</v>
      </c>
      <c r="F263" s="375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380"/>
      <c r="R263" s="7"/>
      <c r="S263" s="375"/>
      <c r="T263" s="19"/>
      <c r="U263" s="19"/>
      <c r="V263" s="19"/>
      <c r="W263" s="19"/>
      <c r="X263" s="19"/>
      <c r="Y263" s="19"/>
      <c r="Z263" s="19"/>
      <c r="AA263" s="19"/>
      <c r="AB263" s="19"/>
      <c r="AC263" s="19"/>
      <c r="AD263" s="380"/>
      <c r="AE263" s="7"/>
      <c r="AF263" s="375"/>
      <c r="AG263" s="19"/>
      <c r="AH263" s="19"/>
      <c r="AI263" s="19"/>
      <c r="AJ263" s="19"/>
      <c r="AK263" s="19"/>
      <c r="AL263" s="19"/>
      <c r="AM263" s="19"/>
      <c r="AN263" s="19"/>
      <c r="AO263" s="19"/>
      <c r="AP263" s="19"/>
      <c r="AQ263" s="380"/>
      <c r="AR263" s="7"/>
      <c r="AS263" s="375"/>
      <c r="AT263" s="19"/>
      <c r="AU263" s="19"/>
      <c r="AV263" s="19"/>
      <c r="AW263" s="19"/>
      <c r="AX263" s="19"/>
      <c r="AY263" s="19"/>
      <c r="AZ263" s="19"/>
      <c r="BA263" s="19"/>
      <c r="BB263" s="19"/>
      <c r="BC263" s="19"/>
      <c r="BD263" s="380"/>
    </row>
    <row r="264" spans="1:56" ht="23" x14ac:dyDescent="0.35">
      <c r="A264" s="37" t="s">
        <v>57</v>
      </c>
      <c r="B264" s="37" t="s">
        <v>175</v>
      </c>
      <c r="C264" s="37">
        <v>191</v>
      </c>
      <c r="E264" s="47" t="s">
        <v>308</v>
      </c>
      <c r="F264" s="374"/>
      <c r="G264" s="39"/>
      <c r="H264" s="39"/>
      <c r="I264" s="39"/>
      <c r="J264" s="39"/>
      <c r="K264" s="39"/>
      <c r="L264" s="39"/>
      <c r="M264" s="39"/>
      <c r="N264" s="39"/>
      <c r="O264" s="39"/>
      <c r="P264" s="39"/>
      <c r="Q264" s="381"/>
      <c r="R264" s="7"/>
      <c r="S264" s="390"/>
      <c r="T264" s="391"/>
      <c r="U264" s="391"/>
      <c r="V264" s="391"/>
      <c r="W264" s="391"/>
      <c r="X264" s="391"/>
      <c r="Y264" s="391"/>
      <c r="Z264" s="391"/>
      <c r="AA264" s="391"/>
      <c r="AB264" s="391"/>
      <c r="AC264" s="391"/>
      <c r="AD264" s="392"/>
      <c r="AE264" s="7"/>
      <c r="AF264" s="374"/>
      <c r="AG264" s="39"/>
      <c r="AH264" s="39"/>
      <c r="AI264" s="39"/>
      <c r="AJ264" s="39"/>
      <c r="AK264" s="39"/>
      <c r="AL264" s="39"/>
      <c r="AM264" s="39"/>
      <c r="AN264" s="39"/>
      <c r="AO264" s="39"/>
      <c r="AP264" s="39"/>
      <c r="AQ264" s="381"/>
      <c r="AR264" s="7"/>
      <c r="AS264" s="374"/>
      <c r="AT264" s="39"/>
      <c r="AU264" s="39"/>
      <c r="AV264" s="39"/>
      <c r="AW264" s="39"/>
      <c r="AX264" s="39"/>
      <c r="AY264" s="39"/>
      <c r="AZ264" s="39"/>
      <c r="BA264" s="39"/>
      <c r="BB264" s="39"/>
      <c r="BC264" s="39"/>
      <c r="BD264" s="381"/>
    </row>
    <row r="265" spans="1:56" ht="23" x14ac:dyDescent="0.35">
      <c r="B265" s="58"/>
      <c r="C265" s="37"/>
      <c r="E265" s="71" t="s">
        <v>370</v>
      </c>
      <c r="F265" s="375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380"/>
      <c r="R265" s="7"/>
      <c r="S265" s="375"/>
      <c r="T265" s="19"/>
      <c r="U265" s="19"/>
      <c r="V265" s="19"/>
      <c r="W265" s="19"/>
      <c r="X265" s="19"/>
      <c r="Y265" s="19"/>
      <c r="Z265" s="19"/>
      <c r="AA265" s="19"/>
      <c r="AB265" s="19"/>
      <c r="AC265" s="19"/>
      <c r="AD265" s="380"/>
      <c r="AE265" s="7"/>
      <c r="AF265" s="375"/>
      <c r="AG265" s="19"/>
      <c r="AH265" s="19"/>
      <c r="AI265" s="19"/>
      <c r="AJ265" s="19"/>
      <c r="AK265" s="19"/>
      <c r="AL265" s="19"/>
      <c r="AM265" s="19"/>
      <c r="AN265" s="19"/>
      <c r="AO265" s="19"/>
      <c r="AP265" s="19"/>
      <c r="AQ265" s="380"/>
      <c r="AR265" s="7"/>
      <c r="AS265" s="375"/>
      <c r="AT265" s="19"/>
      <c r="AU265" s="19"/>
      <c r="AV265" s="19"/>
      <c r="AW265" s="19"/>
      <c r="AX265" s="19"/>
      <c r="AY265" s="19"/>
      <c r="AZ265" s="19"/>
      <c r="BA265" s="19"/>
      <c r="BB265" s="19"/>
      <c r="BC265" s="19"/>
      <c r="BD265" s="380"/>
    </row>
    <row r="266" spans="1:56" ht="23" x14ac:dyDescent="0.35">
      <c r="A266" s="37" t="s">
        <v>57</v>
      </c>
      <c r="B266" s="37" t="s">
        <v>176</v>
      </c>
      <c r="C266" s="37">
        <v>192</v>
      </c>
      <c r="E266" s="72" t="s">
        <v>206</v>
      </c>
      <c r="F266" s="390"/>
      <c r="G266" s="391"/>
      <c r="H266" s="391"/>
      <c r="I266" s="391"/>
      <c r="J266" s="391"/>
      <c r="K266" s="391"/>
      <c r="L266" s="391"/>
      <c r="M266" s="391"/>
      <c r="N266" s="391"/>
      <c r="O266" s="391"/>
      <c r="P266" s="391"/>
      <c r="Q266" s="392"/>
      <c r="R266" s="7"/>
      <c r="S266" s="390"/>
      <c r="T266" s="391"/>
      <c r="U266" s="391"/>
      <c r="V266" s="391"/>
      <c r="W266" s="391"/>
      <c r="X266" s="391"/>
      <c r="Y266" s="391"/>
      <c r="Z266" s="391"/>
      <c r="AA266" s="391"/>
      <c r="AB266" s="391"/>
      <c r="AC266" s="391"/>
      <c r="AD266" s="392"/>
      <c r="AE266" s="7"/>
      <c r="AF266" s="390"/>
      <c r="AG266" s="391"/>
      <c r="AH266" s="391"/>
      <c r="AI266" s="391"/>
      <c r="AJ266" s="391"/>
      <c r="AK266" s="391"/>
      <c r="AL266" s="391"/>
      <c r="AM266" s="391"/>
      <c r="AN266" s="391"/>
      <c r="AO266" s="391"/>
      <c r="AP266" s="391"/>
      <c r="AQ266" s="392"/>
      <c r="AR266" s="7"/>
      <c r="AS266" s="390"/>
      <c r="AT266" s="391"/>
      <c r="AU266" s="391"/>
      <c r="AV266" s="391"/>
      <c r="AW266" s="391"/>
      <c r="AX266" s="391"/>
      <c r="AY266" s="391"/>
      <c r="AZ266" s="391"/>
      <c r="BA266" s="391"/>
      <c r="BB266" s="391"/>
      <c r="BC266" s="391"/>
      <c r="BD266" s="392"/>
    </row>
    <row r="267" spans="1:56" ht="23" x14ac:dyDescent="0.35">
      <c r="A267" s="37" t="s">
        <v>57</v>
      </c>
      <c r="B267" s="37" t="s">
        <v>177</v>
      </c>
      <c r="C267" s="37">
        <v>193</v>
      </c>
      <c r="E267" s="72" t="s">
        <v>207</v>
      </c>
      <c r="F267" s="390"/>
      <c r="G267" s="391"/>
      <c r="H267" s="391"/>
      <c r="I267" s="391"/>
      <c r="J267" s="391"/>
      <c r="K267" s="391"/>
      <c r="L267" s="391"/>
      <c r="M267" s="391"/>
      <c r="N267" s="391"/>
      <c r="O267" s="391"/>
      <c r="P267" s="391"/>
      <c r="Q267" s="392"/>
      <c r="R267" s="7"/>
      <c r="S267" s="390"/>
      <c r="T267" s="391"/>
      <c r="U267" s="391"/>
      <c r="V267" s="391"/>
      <c r="W267" s="391"/>
      <c r="X267" s="391"/>
      <c r="Y267" s="391"/>
      <c r="Z267" s="391"/>
      <c r="AA267" s="391"/>
      <c r="AB267" s="391"/>
      <c r="AC267" s="391"/>
      <c r="AD267" s="392"/>
      <c r="AE267" s="7"/>
      <c r="AF267" s="390"/>
      <c r="AG267" s="391"/>
      <c r="AH267" s="391"/>
      <c r="AI267" s="391"/>
      <c r="AJ267" s="391"/>
      <c r="AK267" s="391"/>
      <c r="AL267" s="391"/>
      <c r="AM267" s="391"/>
      <c r="AN267" s="391"/>
      <c r="AO267" s="391"/>
      <c r="AP267" s="391"/>
      <c r="AQ267" s="392"/>
      <c r="AR267" s="7"/>
      <c r="AS267" s="390"/>
      <c r="AT267" s="391"/>
      <c r="AU267" s="391"/>
      <c r="AV267" s="391"/>
      <c r="AW267" s="391"/>
      <c r="AX267" s="391"/>
      <c r="AY267" s="391"/>
      <c r="AZ267" s="391"/>
      <c r="BA267" s="391"/>
      <c r="BB267" s="391"/>
      <c r="BC267" s="391"/>
      <c r="BD267" s="392"/>
    </row>
    <row r="268" spans="1:56" ht="23" x14ac:dyDescent="0.35">
      <c r="A268" s="37" t="s">
        <v>57</v>
      </c>
      <c r="B268" s="37" t="s">
        <v>178</v>
      </c>
      <c r="C268" s="37">
        <v>194</v>
      </c>
      <c r="E268" s="72" t="s">
        <v>208</v>
      </c>
      <c r="F268" s="390"/>
      <c r="G268" s="391"/>
      <c r="H268" s="391"/>
      <c r="I268" s="391"/>
      <c r="J268" s="391"/>
      <c r="K268" s="391"/>
      <c r="L268" s="391"/>
      <c r="M268" s="391"/>
      <c r="N268" s="391"/>
      <c r="O268" s="391"/>
      <c r="P268" s="391"/>
      <c r="Q268" s="392"/>
      <c r="R268" s="7"/>
      <c r="S268" s="390"/>
      <c r="T268" s="391"/>
      <c r="U268" s="391"/>
      <c r="V268" s="391"/>
      <c r="W268" s="391"/>
      <c r="X268" s="391"/>
      <c r="Y268" s="391"/>
      <c r="Z268" s="391"/>
      <c r="AA268" s="391"/>
      <c r="AB268" s="391"/>
      <c r="AC268" s="391"/>
      <c r="AD268" s="392"/>
      <c r="AE268" s="7"/>
      <c r="AF268" s="390"/>
      <c r="AG268" s="391"/>
      <c r="AH268" s="391"/>
      <c r="AI268" s="391"/>
      <c r="AJ268" s="391"/>
      <c r="AK268" s="391"/>
      <c r="AL268" s="391"/>
      <c r="AM268" s="391"/>
      <c r="AN268" s="391"/>
      <c r="AO268" s="391"/>
      <c r="AP268" s="391"/>
      <c r="AQ268" s="392"/>
      <c r="AR268" s="7"/>
      <c r="AS268" s="390"/>
      <c r="AT268" s="391"/>
      <c r="AU268" s="391"/>
      <c r="AV268" s="391"/>
      <c r="AW268" s="391"/>
      <c r="AX268" s="391"/>
      <c r="AY268" s="391"/>
      <c r="AZ268" s="391"/>
      <c r="BA268" s="391"/>
      <c r="BB268" s="391"/>
      <c r="BC268" s="391"/>
      <c r="BD268" s="392"/>
    </row>
    <row r="269" spans="1:56" ht="23" x14ac:dyDescent="0.35">
      <c r="A269" s="37" t="s">
        <v>57</v>
      </c>
      <c r="B269" s="37" t="s">
        <v>179</v>
      </c>
      <c r="C269" s="37">
        <v>195</v>
      </c>
      <c r="E269" s="72" t="s">
        <v>209</v>
      </c>
      <c r="F269" s="390"/>
      <c r="G269" s="391"/>
      <c r="H269" s="391"/>
      <c r="I269" s="391"/>
      <c r="J269" s="391"/>
      <c r="K269" s="391"/>
      <c r="L269" s="391"/>
      <c r="M269" s="391"/>
      <c r="N269" s="391"/>
      <c r="O269" s="391"/>
      <c r="P269" s="391"/>
      <c r="Q269" s="392"/>
      <c r="R269" s="7"/>
      <c r="S269" s="390"/>
      <c r="T269" s="391"/>
      <c r="U269" s="391"/>
      <c r="V269" s="391"/>
      <c r="W269" s="391"/>
      <c r="X269" s="391"/>
      <c r="Y269" s="391"/>
      <c r="Z269" s="391"/>
      <c r="AA269" s="391"/>
      <c r="AB269" s="391"/>
      <c r="AC269" s="391"/>
      <c r="AD269" s="392"/>
      <c r="AE269" s="7"/>
      <c r="AF269" s="390"/>
      <c r="AG269" s="391"/>
      <c r="AH269" s="391"/>
      <c r="AI269" s="391"/>
      <c r="AJ269" s="391"/>
      <c r="AK269" s="391"/>
      <c r="AL269" s="391"/>
      <c r="AM269" s="391"/>
      <c r="AN269" s="391"/>
      <c r="AO269" s="391"/>
      <c r="AP269" s="391"/>
      <c r="AQ269" s="392"/>
      <c r="AR269" s="7"/>
      <c r="AS269" s="390"/>
      <c r="AT269" s="391"/>
      <c r="AU269" s="391"/>
      <c r="AV269" s="391"/>
      <c r="AW269" s="391"/>
      <c r="AX269" s="391"/>
      <c r="AY269" s="391"/>
      <c r="AZ269" s="391"/>
      <c r="BA269" s="391"/>
      <c r="BB269" s="391"/>
      <c r="BC269" s="391"/>
      <c r="BD269" s="392"/>
    </row>
    <row r="270" spans="1:56" ht="23" x14ac:dyDescent="0.35">
      <c r="A270" s="37" t="s">
        <v>57</v>
      </c>
      <c r="B270" s="37" t="s">
        <v>180</v>
      </c>
      <c r="C270" s="37">
        <v>196</v>
      </c>
      <c r="E270" s="72" t="s">
        <v>210</v>
      </c>
      <c r="F270" s="390"/>
      <c r="G270" s="391"/>
      <c r="H270" s="391"/>
      <c r="I270" s="391"/>
      <c r="J270" s="391"/>
      <c r="K270" s="391"/>
      <c r="L270" s="391"/>
      <c r="M270" s="391"/>
      <c r="N270" s="391"/>
      <c r="O270" s="391"/>
      <c r="P270" s="391"/>
      <c r="Q270" s="392"/>
      <c r="R270" s="7"/>
      <c r="S270" s="390"/>
      <c r="T270" s="391"/>
      <c r="U270" s="391"/>
      <c r="V270" s="391"/>
      <c r="W270" s="391"/>
      <c r="X270" s="391"/>
      <c r="Y270" s="391"/>
      <c r="Z270" s="391"/>
      <c r="AA270" s="391"/>
      <c r="AB270" s="391"/>
      <c r="AC270" s="391"/>
      <c r="AD270" s="392"/>
      <c r="AE270" s="7"/>
      <c r="AF270" s="390"/>
      <c r="AG270" s="391"/>
      <c r="AH270" s="391"/>
      <c r="AI270" s="391"/>
      <c r="AJ270" s="391"/>
      <c r="AK270" s="391"/>
      <c r="AL270" s="391"/>
      <c r="AM270" s="391"/>
      <c r="AN270" s="391"/>
      <c r="AO270" s="391"/>
      <c r="AP270" s="391"/>
      <c r="AQ270" s="392"/>
      <c r="AR270" s="7"/>
      <c r="AS270" s="390"/>
      <c r="AT270" s="391"/>
      <c r="AU270" s="391"/>
      <c r="AV270" s="391"/>
      <c r="AW270" s="391"/>
      <c r="AX270" s="391"/>
      <c r="AY270" s="391"/>
      <c r="AZ270" s="391"/>
      <c r="BA270" s="391"/>
      <c r="BB270" s="391"/>
      <c r="BC270" s="391"/>
      <c r="BD270" s="392"/>
    </row>
    <row r="271" spans="1:56" ht="23" x14ac:dyDescent="0.35">
      <c r="A271" s="37" t="s">
        <v>57</v>
      </c>
      <c r="B271" s="37" t="s">
        <v>181</v>
      </c>
      <c r="C271" s="37">
        <v>197</v>
      </c>
      <c r="E271" s="72" t="s">
        <v>211</v>
      </c>
      <c r="F271" s="390"/>
      <c r="G271" s="391"/>
      <c r="H271" s="391"/>
      <c r="I271" s="391"/>
      <c r="J271" s="391"/>
      <c r="K271" s="391"/>
      <c r="L271" s="391"/>
      <c r="M271" s="391"/>
      <c r="N271" s="391"/>
      <c r="O271" s="391"/>
      <c r="P271" s="391"/>
      <c r="Q271" s="392"/>
      <c r="R271" s="7"/>
      <c r="S271" s="390"/>
      <c r="T271" s="391"/>
      <c r="U271" s="391"/>
      <c r="V271" s="391"/>
      <c r="W271" s="391"/>
      <c r="X271" s="391"/>
      <c r="Y271" s="391"/>
      <c r="Z271" s="391"/>
      <c r="AA271" s="391"/>
      <c r="AB271" s="391"/>
      <c r="AC271" s="391"/>
      <c r="AD271" s="392"/>
      <c r="AE271" s="7"/>
      <c r="AF271" s="390"/>
      <c r="AG271" s="391"/>
      <c r="AH271" s="391"/>
      <c r="AI271" s="391"/>
      <c r="AJ271" s="391"/>
      <c r="AK271" s="391"/>
      <c r="AL271" s="391"/>
      <c r="AM271" s="391"/>
      <c r="AN271" s="391"/>
      <c r="AO271" s="391"/>
      <c r="AP271" s="391"/>
      <c r="AQ271" s="392"/>
      <c r="AR271" s="7"/>
      <c r="AS271" s="390"/>
      <c r="AT271" s="391"/>
      <c r="AU271" s="391"/>
      <c r="AV271" s="391"/>
      <c r="AW271" s="391"/>
      <c r="AX271" s="391"/>
      <c r="AY271" s="391"/>
      <c r="AZ271" s="391"/>
      <c r="BA271" s="391"/>
      <c r="BB271" s="391"/>
      <c r="BC271" s="391"/>
      <c r="BD271" s="392"/>
    </row>
    <row r="272" spans="1:56" ht="23" x14ac:dyDescent="0.35">
      <c r="A272" s="37" t="s">
        <v>57</v>
      </c>
      <c r="B272" s="37" t="s">
        <v>182</v>
      </c>
      <c r="C272" s="37">
        <v>198</v>
      </c>
      <c r="E272" s="72" t="s">
        <v>212</v>
      </c>
      <c r="F272" s="390"/>
      <c r="G272" s="391"/>
      <c r="H272" s="391"/>
      <c r="I272" s="391"/>
      <c r="J272" s="391"/>
      <c r="K272" s="391"/>
      <c r="L272" s="391"/>
      <c r="M272" s="391"/>
      <c r="N272" s="391"/>
      <c r="O272" s="391"/>
      <c r="P272" s="391"/>
      <c r="Q272" s="392"/>
      <c r="R272" s="7"/>
      <c r="S272" s="390"/>
      <c r="T272" s="391"/>
      <c r="U272" s="391"/>
      <c r="V272" s="391"/>
      <c r="W272" s="391"/>
      <c r="X272" s="391"/>
      <c r="Y272" s="391"/>
      <c r="Z272" s="391"/>
      <c r="AA272" s="391"/>
      <c r="AB272" s="391"/>
      <c r="AC272" s="391"/>
      <c r="AD272" s="392"/>
      <c r="AE272" s="7"/>
      <c r="AF272" s="390"/>
      <c r="AG272" s="391"/>
      <c r="AH272" s="391"/>
      <c r="AI272" s="391"/>
      <c r="AJ272" s="391"/>
      <c r="AK272" s="391"/>
      <c r="AL272" s="391"/>
      <c r="AM272" s="391"/>
      <c r="AN272" s="391"/>
      <c r="AO272" s="391"/>
      <c r="AP272" s="391"/>
      <c r="AQ272" s="392"/>
      <c r="AR272" s="7"/>
      <c r="AS272" s="390"/>
      <c r="AT272" s="391"/>
      <c r="AU272" s="391"/>
      <c r="AV272" s="391"/>
      <c r="AW272" s="391"/>
      <c r="AX272" s="391"/>
      <c r="AY272" s="391"/>
      <c r="AZ272" s="391"/>
      <c r="BA272" s="391"/>
      <c r="BB272" s="391"/>
      <c r="BC272" s="391"/>
      <c r="BD272" s="392"/>
    </row>
    <row r="273" spans="1:56" ht="23" x14ac:dyDescent="0.35">
      <c r="A273" s="37" t="s">
        <v>57</v>
      </c>
      <c r="B273" s="37" t="s">
        <v>183</v>
      </c>
      <c r="C273" s="37">
        <v>199</v>
      </c>
      <c r="E273" s="47" t="s">
        <v>213</v>
      </c>
      <c r="F273" s="374"/>
      <c r="G273" s="39"/>
      <c r="H273" s="39"/>
      <c r="I273" s="39"/>
      <c r="J273" s="39"/>
      <c r="K273" s="39"/>
      <c r="L273" s="39"/>
      <c r="M273" s="39"/>
      <c r="N273" s="39"/>
      <c r="O273" s="39"/>
      <c r="P273" s="39"/>
      <c r="Q273" s="381"/>
      <c r="R273" s="7"/>
      <c r="S273" s="374"/>
      <c r="T273" s="39"/>
      <c r="U273" s="39"/>
      <c r="V273" s="39"/>
      <c r="W273" s="39"/>
      <c r="X273" s="39"/>
      <c r="Y273" s="39"/>
      <c r="Z273" s="39"/>
      <c r="AA273" s="39"/>
      <c r="AB273" s="39"/>
      <c r="AC273" s="39"/>
      <c r="AD273" s="381"/>
      <c r="AE273" s="7"/>
      <c r="AF273" s="374"/>
      <c r="AG273" s="39"/>
      <c r="AH273" s="39"/>
      <c r="AI273" s="39"/>
      <c r="AJ273" s="39"/>
      <c r="AK273" s="39"/>
      <c r="AL273" s="39"/>
      <c r="AM273" s="39"/>
      <c r="AN273" s="39"/>
      <c r="AO273" s="39"/>
      <c r="AP273" s="39"/>
      <c r="AQ273" s="381"/>
      <c r="AR273" s="7"/>
      <c r="AS273" s="374"/>
      <c r="AT273" s="39"/>
      <c r="AU273" s="39"/>
      <c r="AV273" s="39"/>
      <c r="AW273" s="39"/>
      <c r="AX273" s="39"/>
      <c r="AY273" s="39"/>
      <c r="AZ273" s="39"/>
      <c r="BA273" s="39"/>
      <c r="BB273" s="39"/>
      <c r="BC273" s="39"/>
      <c r="BD273" s="381"/>
    </row>
    <row r="274" spans="1:56" ht="23" x14ac:dyDescent="0.35">
      <c r="A274" s="37" t="s">
        <v>57</v>
      </c>
      <c r="B274" s="37" t="s">
        <v>184</v>
      </c>
      <c r="C274" s="37">
        <v>200</v>
      </c>
      <c r="E274" s="267" t="s">
        <v>214</v>
      </c>
      <c r="F274" s="374"/>
      <c r="G274" s="39"/>
      <c r="H274" s="39"/>
      <c r="I274" s="39"/>
      <c r="J274" s="39"/>
      <c r="K274" s="39"/>
      <c r="L274" s="39"/>
      <c r="M274" s="39"/>
      <c r="N274" s="39"/>
      <c r="O274" s="39"/>
      <c r="P274" s="39"/>
      <c r="Q274" s="381"/>
      <c r="R274" s="7"/>
      <c r="S274" s="390"/>
      <c r="T274" s="391"/>
      <c r="U274" s="391"/>
      <c r="V274" s="391"/>
      <c r="W274" s="391"/>
      <c r="X274" s="391"/>
      <c r="Y274" s="391"/>
      <c r="Z274" s="391"/>
      <c r="AA274" s="391"/>
      <c r="AB274" s="391"/>
      <c r="AC274" s="391"/>
      <c r="AD274" s="392"/>
      <c r="AE274" s="7"/>
      <c r="AF274" s="374"/>
      <c r="AG274" s="39"/>
      <c r="AH274" s="39"/>
      <c r="AI274" s="39"/>
      <c r="AJ274" s="39"/>
      <c r="AK274" s="39"/>
      <c r="AL274" s="39"/>
      <c r="AM274" s="39"/>
      <c r="AN274" s="39"/>
      <c r="AO274" s="39"/>
      <c r="AP274" s="39"/>
      <c r="AQ274" s="381"/>
      <c r="AR274" s="7"/>
      <c r="AS274" s="374"/>
      <c r="AT274" s="39"/>
      <c r="AU274" s="39"/>
      <c r="AV274" s="39"/>
      <c r="AW274" s="39"/>
      <c r="AX274" s="39"/>
      <c r="AY274" s="39"/>
      <c r="AZ274" s="39"/>
      <c r="BA274" s="39"/>
      <c r="BB274" s="39"/>
      <c r="BC274" s="39"/>
      <c r="BD274" s="381"/>
    </row>
    <row r="275" spans="1:56" ht="23" x14ac:dyDescent="0.35">
      <c r="A275" s="37" t="s">
        <v>57</v>
      </c>
      <c r="B275" s="37" t="s">
        <v>185</v>
      </c>
      <c r="C275" s="37">
        <v>201</v>
      </c>
      <c r="E275" s="267" t="s">
        <v>215</v>
      </c>
      <c r="F275" s="374"/>
      <c r="G275" s="39"/>
      <c r="H275" s="39"/>
      <c r="I275" s="39"/>
      <c r="J275" s="39"/>
      <c r="K275" s="39"/>
      <c r="L275" s="39"/>
      <c r="M275" s="39"/>
      <c r="N275" s="39"/>
      <c r="O275" s="39"/>
      <c r="P275" s="39"/>
      <c r="Q275" s="381"/>
      <c r="R275" s="7"/>
      <c r="S275" s="374"/>
      <c r="T275" s="39"/>
      <c r="U275" s="39"/>
      <c r="V275" s="39"/>
      <c r="W275" s="39"/>
      <c r="X275" s="39"/>
      <c r="Y275" s="39"/>
      <c r="Z275" s="39"/>
      <c r="AA275" s="39"/>
      <c r="AB275" s="39"/>
      <c r="AC275" s="39"/>
      <c r="AD275" s="381"/>
      <c r="AE275" s="7"/>
      <c r="AF275" s="374"/>
      <c r="AG275" s="39"/>
      <c r="AH275" s="39"/>
      <c r="AI275" s="39"/>
      <c r="AJ275" s="39"/>
      <c r="AK275" s="39"/>
      <c r="AL275" s="39"/>
      <c r="AM275" s="39"/>
      <c r="AN275" s="39"/>
      <c r="AO275" s="39"/>
      <c r="AP275" s="39"/>
      <c r="AQ275" s="381"/>
      <c r="AR275" s="7"/>
      <c r="AS275" s="374"/>
      <c r="AT275" s="39"/>
      <c r="AU275" s="39"/>
      <c r="AV275" s="39"/>
      <c r="AW275" s="39"/>
      <c r="AX275" s="39"/>
      <c r="AY275" s="39"/>
      <c r="AZ275" s="39"/>
      <c r="BA275" s="39"/>
      <c r="BB275" s="39"/>
      <c r="BC275" s="39"/>
      <c r="BD275" s="381"/>
    </row>
    <row r="276" spans="1:56" ht="23" x14ac:dyDescent="0.35">
      <c r="B276" s="37"/>
      <c r="C276" s="37"/>
      <c r="E276" s="46" t="s">
        <v>217</v>
      </c>
      <c r="F276" s="327"/>
      <c r="G276" s="326"/>
      <c r="H276" s="326"/>
      <c r="I276" s="326"/>
      <c r="J276" s="326"/>
      <c r="K276" s="326"/>
      <c r="L276" s="326"/>
      <c r="M276" s="326"/>
      <c r="N276" s="326"/>
      <c r="O276" s="326"/>
      <c r="P276" s="326"/>
      <c r="Q276" s="9"/>
      <c r="R276" s="7"/>
      <c r="S276" s="327"/>
      <c r="T276" s="326"/>
      <c r="U276" s="326"/>
      <c r="V276" s="326"/>
      <c r="W276" s="326"/>
      <c r="X276" s="326"/>
      <c r="Y276" s="326"/>
      <c r="Z276" s="326"/>
      <c r="AA276" s="326"/>
      <c r="AB276" s="326"/>
      <c r="AC276" s="326"/>
      <c r="AD276" s="9"/>
      <c r="AE276" s="7"/>
      <c r="AF276" s="327"/>
      <c r="AG276" s="326"/>
      <c r="AH276" s="326"/>
      <c r="AI276" s="326"/>
      <c r="AJ276" s="326"/>
      <c r="AK276" s="326"/>
      <c r="AL276" s="326"/>
      <c r="AM276" s="326"/>
      <c r="AN276" s="326"/>
      <c r="AO276" s="326"/>
      <c r="AP276" s="326"/>
      <c r="AQ276" s="9"/>
      <c r="AR276" s="7"/>
      <c r="AS276" s="327"/>
      <c r="AT276" s="326"/>
      <c r="AU276" s="326"/>
      <c r="AV276" s="326"/>
      <c r="AW276" s="326"/>
      <c r="AX276" s="326"/>
      <c r="AY276" s="326"/>
      <c r="AZ276" s="326"/>
      <c r="BA276" s="326"/>
      <c r="BB276" s="326"/>
      <c r="BC276" s="326"/>
      <c r="BD276" s="9"/>
    </row>
    <row r="277" spans="1:56" ht="23" x14ac:dyDescent="0.35">
      <c r="A277" s="37" t="s">
        <v>57</v>
      </c>
      <c r="B277" s="37" t="s">
        <v>186</v>
      </c>
      <c r="C277" s="37">
        <v>202</v>
      </c>
      <c r="E277" s="69" t="s">
        <v>218</v>
      </c>
      <c r="F277" s="42"/>
      <c r="G277" s="39"/>
      <c r="H277" s="39"/>
      <c r="I277" s="39"/>
      <c r="J277" s="39"/>
      <c r="K277" s="39"/>
      <c r="L277" s="39"/>
      <c r="M277" s="39"/>
      <c r="N277" s="39"/>
      <c r="O277" s="39"/>
      <c r="P277" s="39"/>
      <c r="Q277" s="381"/>
      <c r="R277" s="7"/>
      <c r="S277" s="393"/>
      <c r="T277" s="391"/>
      <c r="U277" s="391"/>
      <c r="V277" s="391"/>
      <c r="W277" s="391"/>
      <c r="X277" s="391"/>
      <c r="Y277" s="391"/>
      <c r="Z277" s="391"/>
      <c r="AA277" s="391"/>
      <c r="AB277" s="391"/>
      <c r="AC277" s="391"/>
      <c r="AD277" s="392"/>
      <c r="AE277" s="7"/>
      <c r="AF277" s="42"/>
      <c r="AG277" s="39"/>
      <c r="AH277" s="39"/>
      <c r="AI277" s="39"/>
      <c r="AJ277" s="39"/>
      <c r="AK277" s="39"/>
      <c r="AL277" s="39"/>
      <c r="AM277" s="39"/>
      <c r="AN277" s="39"/>
      <c r="AO277" s="39"/>
      <c r="AP277" s="39"/>
      <c r="AQ277" s="381"/>
      <c r="AR277" s="7"/>
      <c r="AS277" s="42"/>
      <c r="AT277" s="39"/>
      <c r="AU277" s="39"/>
      <c r="AV277" s="39"/>
      <c r="AW277" s="39"/>
      <c r="AX277" s="39"/>
      <c r="AY277" s="39"/>
      <c r="AZ277" s="39"/>
      <c r="BA277" s="39"/>
      <c r="BB277" s="39"/>
      <c r="BC277" s="39"/>
      <c r="BD277" s="381"/>
    </row>
    <row r="278" spans="1:56" ht="23" x14ac:dyDescent="0.35">
      <c r="A278" s="37" t="s">
        <v>57</v>
      </c>
      <c r="B278" s="37" t="s">
        <v>187</v>
      </c>
      <c r="C278" s="37">
        <v>203</v>
      </c>
      <c r="E278" s="69" t="s">
        <v>319</v>
      </c>
      <c r="F278" s="390"/>
      <c r="G278" s="391"/>
      <c r="H278" s="391"/>
      <c r="I278" s="391"/>
      <c r="J278" s="391"/>
      <c r="K278" s="391"/>
      <c r="L278" s="391"/>
      <c r="M278" s="391"/>
      <c r="N278" s="391"/>
      <c r="O278" s="391"/>
      <c r="P278" s="391"/>
      <c r="Q278" s="392"/>
      <c r="S278" s="390"/>
      <c r="T278" s="391"/>
      <c r="U278" s="391"/>
      <c r="V278" s="391"/>
      <c r="W278" s="391"/>
      <c r="X278" s="391"/>
      <c r="Y278" s="391"/>
      <c r="Z278" s="391"/>
      <c r="AA278" s="391"/>
      <c r="AB278" s="391"/>
      <c r="AC278" s="391"/>
      <c r="AD278" s="392"/>
      <c r="AF278" s="390"/>
      <c r="AG278" s="391"/>
      <c r="AH278" s="391"/>
      <c r="AI278" s="391"/>
      <c r="AJ278" s="391"/>
      <c r="AK278" s="391"/>
      <c r="AL278" s="391"/>
      <c r="AM278" s="391"/>
      <c r="AN278" s="391"/>
      <c r="AO278" s="391"/>
      <c r="AP278" s="391"/>
      <c r="AQ278" s="392"/>
      <c r="AS278" s="390"/>
      <c r="AT278" s="391"/>
      <c r="AU278" s="391"/>
      <c r="AV278" s="391"/>
      <c r="AW278" s="391"/>
      <c r="AX278" s="391"/>
      <c r="AY278" s="391"/>
      <c r="AZ278" s="391"/>
      <c r="BA278" s="391"/>
      <c r="BB278" s="391"/>
      <c r="BC278" s="391"/>
      <c r="BD278" s="392"/>
    </row>
    <row r="279" spans="1:56" ht="23" x14ac:dyDescent="0.35">
      <c r="A279" s="37" t="s">
        <v>57</v>
      </c>
      <c r="B279" s="37" t="s">
        <v>188</v>
      </c>
      <c r="C279" s="37">
        <v>204</v>
      </c>
      <c r="E279" s="69" t="s">
        <v>220</v>
      </c>
      <c r="F279" s="390"/>
      <c r="G279" s="391"/>
      <c r="H279" s="391"/>
      <c r="I279" s="391"/>
      <c r="J279" s="391"/>
      <c r="K279" s="391"/>
      <c r="L279" s="391"/>
      <c r="M279" s="391"/>
      <c r="N279" s="391"/>
      <c r="O279" s="391"/>
      <c r="P279" s="391"/>
      <c r="Q279" s="392"/>
      <c r="R279" s="7"/>
      <c r="S279" s="374"/>
      <c r="T279" s="39"/>
      <c r="U279" s="39"/>
      <c r="V279" s="39"/>
      <c r="W279" s="39"/>
      <c r="X279" s="39"/>
      <c r="Y279" s="39"/>
      <c r="Z279" s="39"/>
      <c r="AA279" s="39"/>
      <c r="AB279" s="39"/>
      <c r="AC279" s="39"/>
      <c r="AD279" s="381"/>
      <c r="AE279" s="7"/>
      <c r="AF279" s="374"/>
      <c r="AG279" s="39"/>
      <c r="AH279" s="39"/>
      <c r="AI279" s="39"/>
      <c r="AJ279" s="39"/>
      <c r="AK279" s="39"/>
      <c r="AL279" s="39"/>
      <c r="AM279" s="39"/>
      <c r="AN279" s="39"/>
      <c r="AO279" s="39"/>
      <c r="AP279" s="39"/>
      <c r="AQ279" s="381"/>
      <c r="AR279" s="7"/>
      <c r="AS279" s="390"/>
      <c r="AT279" s="391"/>
      <c r="AU279" s="391"/>
      <c r="AV279" s="391"/>
      <c r="AW279" s="391"/>
      <c r="AX279" s="391"/>
      <c r="AY279" s="391"/>
      <c r="AZ279" s="391"/>
      <c r="BA279" s="391"/>
      <c r="BB279" s="391"/>
      <c r="BC279" s="391"/>
      <c r="BD279" s="392"/>
    </row>
    <row r="280" spans="1:56" ht="23" x14ac:dyDescent="0.35">
      <c r="B280" s="37"/>
      <c r="C280" s="37"/>
      <c r="E280" s="46" t="s">
        <v>222</v>
      </c>
      <c r="F280" s="327"/>
      <c r="G280" s="326"/>
      <c r="H280" s="326"/>
      <c r="I280" s="326"/>
      <c r="J280" s="326"/>
      <c r="K280" s="326"/>
      <c r="L280" s="326"/>
      <c r="M280" s="326"/>
      <c r="N280" s="326"/>
      <c r="O280" s="326"/>
      <c r="P280" s="326"/>
      <c r="Q280" s="9"/>
      <c r="R280" s="7"/>
      <c r="S280" s="327"/>
      <c r="T280" s="326"/>
      <c r="U280" s="326"/>
      <c r="V280" s="326"/>
      <c r="W280" s="326"/>
      <c r="X280" s="326"/>
      <c r="Y280" s="326"/>
      <c r="Z280" s="326"/>
      <c r="AA280" s="326"/>
      <c r="AB280" s="326"/>
      <c r="AC280" s="326"/>
      <c r="AD280" s="9"/>
      <c r="AE280" s="7"/>
      <c r="AF280" s="327"/>
      <c r="AG280" s="326"/>
      <c r="AH280" s="326"/>
      <c r="AI280" s="326"/>
      <c r="AJ280" s="326"/>
      <c r="AK280" s="326"/>
      <c r="AL280" s="326"/>
      <c r="AM280" s="326"/>
      <c r="AN280" s="326"/>
      <c r="AO280" s="326"/>
      <c r="AP280" s="326"/>
      <c r="AQ280" s="9"/>
      <c r="AR280" s="7"/>
      <c r="AS280" s="327"/>
      <c r="AT280" s="326"/>
      <c r="AU280" s="326"/>
      <c r="AV280" s="326"/>
      <c r="AW280" s="326"/>
      <c r="AX280" s="326"/>
      <c r="AY280" s="326"/>
      <c r="AZ280" s="326"/>
      <c r="BA280" s="326"/>
      <c r="BB280" s="326"/>
      <c r="BC280" s="326"/>
      <c r="BD280" s="9"/>
    </row>
    <row r="281" spans="1:56" ht="23" x14ac:dyDescent="0.35">
      <c r="A281" s="37" t="s">
        <v>57</v>
      </c>
      <c r="B281" s="37" t="s">
        <v>189</v>
      </c>
      <c r="C281" s="37">
        <v>205</v>
      </c>
      <c r="E281" s="69" t="s">
        <v>223</v>
      </c>
      <c r="F281" s="390"/>
      <c r="G281" s="391"/>
      <c r="H281" s="391"/>
      <c r="I281" s="391"/>
      <c r="J281" s="391"/>
      <c r="K281" s="391"/>
      <c r="L281" s="391"/>
      <c r="M281" s="391"/>
      <c r="N281" s="391"/>
      <c r="O281" s="391"/>
      <c r="P281" s="391"/>
      <c r="Q281" s="392"/>
      <c r="R281" s="7"/>
      <c r="S281" s="390"/>
      <c r="T281" s="391"/>
      <c r="U281" s="391"/>
      <c r="V281" s="391"/>
      <c r="W281" s="391"/>
      <c r="X281" s="391"/>
      <c r="Y281" s="391"/>
      <c r="Z281" s="391"/>
      <c r="AA281" s="391"/>
      <c r="AB281" s="391"/>
      <c r="AC281" s="391"/>
      <c r="AD281" s="392"/>
      <c r="AE281" s="7"/>
      <c r="AF281" s="390"/>
      <c r="AG281" s="391"/>
      <c r="AH281" s="391"/>
      <c r="AI281" s="391"/>
      <c r="AJ281" s="391"/>
      <c r="AK281" s="391"/>
      <c r="AL281" s="391"/>
      <c r="AM281" s="391"/>
      <c r="AN281" s="391"/>
      <c r="AO281" s="391"/>
      <c r="AP281" s="391"/>
      <c r="AQ281" s="392"/>
      <c r="AR281" s="7"/>
      <c r="AS281" s="390"/>
      <c r="AT281" s="391"/>
      <c r="AU281" s="391"/>
      <c r="AV281" s="391"/>
      <c r="AW281" s="391"/>
      <c r="AX281" s="391"/>
      <c r="AY281" s="391"/>
      <c r="AZ281" s="391"/>
      <c r="BA281" s="391"/>
      <c r="BB281" s="391"/>
      <c r="BC281" s="391"/>
      <c r="BD281" s="392"/>
    </row>
    <row r="282" spans="1:56" ht="23" x14ac:dyDescent="0.35">
      <c r="A282" s="37" t="s">
        <v>57</v>
      </c>
      <c r="B282" s="37" t="s">
        <v>190</v>
      </c>
      <c r="C282" s="37">
        <v>206</v>
      </c>
      <c r="E282" s="69" t="s">
        <v>224</v>
      </c>
      <c r="F282" s="390"/>
      <c r="G282" s="391"/>
      <c r="H282" s="391"/>
      <c r="I282" s="391"/>
      <c r="J282" s="391"/>
      <c r="K282" s="391"/>
      <c r="L282" s="391"/>
      <c r="M282" s="391"/>
      <c r="N282" s="391"/>
      <c r="O282" s="391"/>
      <c r="P282" s="391"/>
      <c r="Q282" s="392"/>
      <c r="R282" s="7"/>
      <c r="S282" s="390"/>
      <c r="T282" s="391"/>
      <c r="U282" s="391"/>
      <c r="V282" s="391"/>
      <c r="W282" s="391"/>
      <c r="X282" s="391"/>
      <c r="Y282" s="391"/>
      <c r="Z282" s="391"/>
      <c r="AA282" s="391"/>
      <c r="AB282" s="391"/>
      <c r="AC282" s="391"/>
      <c r="AD282" s="392"/>
      <c r="AE282" s="7"/>
      <c r="AF282" s="390"/>
      <c r="AG282" s="391"/>
      <c r="AH282" s="391"/>
      <c r="AI282" s="391"/>
      <c r="AJ282" s="391"/>
      <c r="AK282" s="391"/>
      <c r="AL282" s="391"/>
      <c r="AM282" s="391"/>
      <c r="AN282" s="391"/>
      <c r="AO282" s="391"/>
      <c r="AP282" s="391"/>
      <c r="AQ282" s="392"/>
      <c r="AR282" s="7"/>
      <c r="AS282" s="390"/>
      <c r="AT282" s="391"/>
      <c r="AU282" s="391"/>
      <c r="AV282" s="391"/>
      <c r="AW282" s="391"/>
      <c r="AX282" s="391"/>
      <c r="AY282" s="391"/>
      <c r="AZ282" s="391"/>
      <c r="BA282" s="391"/>
      <c r="BB282" s="391"/>
      <c r="BC282" s="391"/>
      <c r="BD282" s="392"/>
    </row>
    <row r="283" spans="1:56" ht="23" x14ac:dyDescent="0.35">
      <c r="A283" s="37" t="s">
        <v>57</v>
      </c>
      <c r="B283" s="37" t="s">
        <v>191</v>
      </c>
      <c r="C283" s="37">
        <v>207</v>
      </c>
      <c r="E283" s="69" t="s">
        <v>225</v>
      </c>
      <c r="F283" s="390"/>
      <c r="G283" s="391"/>
      <c r="H283" s="391"/>
      <c r="I283" s="391"/>
      <c r="J283" s="391"/>
      <c r="K283" s="391"/>
      <c r="L283" s="391"/>
      <c r="M283" s="391"/>
      <c r="N283" s="391"/>
      <c r="O283" s="391"/>
      <c r="P283" s="391"/>
      <c r="Q283" s="392"/>
      <c r="R283" s="7"/>
      <c r="S283" s="374"/>
      <c r="T283" s="39"/>
      <c r="U283" s="39"/>
      <c r="V283" s="39"/>
      <c r="W283" s="39"/>
      <c r="X283" s="39"/>
      <c r="Y283" s="39"/>
      <c r="Z283" s="39"/>
      <c r="AA283" s="39"/>
      <c r="AB283" s="39"/>
      <c r="AC283" s="39"/>
      <c r="AD283" s="381"/>
      <c r="AE283" s="7"/>
      <c r="AF283" s="374"/>
      <c r="AG283" s="39"/>
      <c r="AH283" s="39"/>
      <c r="AI283" s="39"/>
      <c r="AJ283" s="39"/>
      <c r="AK283" s="39"/>
      <c r="AL283" s="39"/>
      <c r="AM283" s="39"/>
      <c r="AN283" s="39"/>
      <c r="AO283" s="39"/>
      <c r="AP283" s="39"/>
      <c r="AQ283" s="381"/>
      <c r="AR283" s="7"/>
      <c r="AS283" s="390"/>
      <c r="AT283" s="391"/>
      <c r="AU283" s="391"/>
      <c r="AV283" s="391"/>
      <c r="AW283" s="391"/>
      <c r="AX283" s="391"/>
      <c r="AY283" s="391"/>
      <c r="AZ283" s="391"/>
      <c r="BA283" s="391"/>
      <c r="BB283" s="391"/>
      <c r="BC283" s="391"/>
      <c r="BD283" s="392"/>
    </row>
    <row r="284" spans="1:56" ht="23" x14ac:dyDescent="0.35">
      <c r="A284" s="37" t="s">
        <v>57</v>
      </c>
      <c r="B284" s="37" t="s">
        <v>192</v>
      </c>
      <c r="C284" s="37">
        <v>208</v>
      </c>
      <c r="E284" s="69" t="s">
        <v>226</v>
      </c>
      <c r="F284" s="390"/>
      <c r="G284" s="391"/>
      <c r="H284" s="391"/>
      <c r="I284" s="391"/>
      <c r="J284" s="391"/>
      <c r="K284" s="391"/>
      <c r="L284" s="391"/>
      <c r="M284" s="391"/>
      <c r="N284" s="391"/>
      <c r="O284" s="391"/>
      <c r="P284" s="391"/>
      <c r="Q284" s="392"/>
      <c r="R284" s="7"/>
      <c r="S284" s="374"/>
      <c r="T284" s="39"/>
      <c r="U284" s="39"/>
      <c r="V284" s="39"/>
      <c r="W284" s="39"/>
      <c r="X284" s="39"/>
      <c r="Y284" s="39"/>
      <c r="Z284" s="39"/>
      <c r="AA284" s="39"/>
      <c r="AB284" s="39"/>
      <c r="AC284" s="39"/>
      <c r="AD284" s="381"/>
      <c r="AE284" s="7"/>
      <c r="AF284" s="374"/>
      <c r="AG284" s="39"/>
      <c r="AH284" s="39"/>
      <c r="AI284" s="39"/>
      <c r="AJ284" s="39"/>
      <c r="AK284" s="39"/>
      <c r="AL284" s="39"/>
      <c r="AM284" s="39"/>
      <c r="AN284" s="39"/>
      <c r="AO284" s="39"/>
      <c r="AP284" s="39"/>
      <c r="AQ284" s="381"/>
      <c r="AR284" s="7"/>
      <c r="AS284" s="390"/>
      <c r="AT284" s="391"/>
      <c r="AU284" s="391"/>
      <c r="AV284" s="391"/>
      <c r="AW284" s="391"/>
      <c r="AX284" s="391"/>
      <c r="AY284" s="391"/>
      <c r="AZ284" s="391"/>
      <c r="BA284" s="391"/>
      <c r="BB284" s="391"/>
      <c r="BC284" s="391"/>
      <c r="BD284" s="392"/>
    </row>
    <row r="285" spans="1:56" ht="23" x14ac:dyDescent="0.35">
      <c r="A285" s="37" t="s">
        <v>57</v>
      </c>
      <c r="B285" s="37" t="s">
        <v>193</v>
      </c>
      <c r="C285" s="37">
        <v>209</v>
      </c>
      <c r="E285" s="69" t="s">
        <v>227</v>
      </c>
      <c r="F285" s="390"/>
      <c r="G285" s="391"/>
      <c r="H285" s="391"/>
      <c r="I285" s="391"/>
      <c r="J285" s="391"/>
      <c r="K285" s="391"/>
      <c r="L285" s="391"/>
      <c r="M285" s="391"/>
      <c r="N285" s="391"/>
      <c r="O285" s="391"/>
      <c r="P285" s="391"/>
      <c r="Q285" s="392"/>
      <c r="R285" s="7"/>
      <c r="S285" s="390"/>
      <c r="T285" s="391"/>
      <c r="U285" s="391"/>
      <c r="V285" s="391"/>
      <c r="W285" s="391"/>
      <c r="X285" s="391"/>
      <c r="Y285" s="391"/>
      <c r="Z285" s="391"/>
      <c r="AA285" s="391"/>
      <c r="AB285" s="391"/>
      <c r="AC285" s="391"/>
      <c r="AD285" s="392"/>
      <c r="AE285" s="7"/>
      <c r="AF285" s="390"/>
      <c r="AG285" s="391"/>
      <c r="AH285" s="391"/>
      <c r="AI285" s="391"/>
      <c r="AJ285" s="391"/>
      <c r="AK285" s="391"/>
      <c r="AL285" s="391"/>
      <c r="AM285" s="391"/>
      <c r="AN285" s="391"/>
      <c r="AO285" s="391"/>
      <c r="AP285" s="391"/>
      <c r="AQ285" s="392"/>
      <c r="AR285" s="7"/>
      <c r="AS285" s="390"/>
      <c r="AT285" s="391"/>
      <c r="AU285" s="391"/>
      <c r="AV285" s="391"/>
      <c r="AW285" s="391"/>
      <c r="AX285" s="391"/>
      <c r="AY285" s="391"/>
      <c r="AZ285" s="391"/>
      <c r="BA285" s="391"/>
      <c r="BB285" s="391"/>
      <c r="BC285" s="391"/>
      <c r="BD285" s="392"/>
    </row>
    <row r="286" spans="1:56" s="18" customFormat="1" ht="23" x14ac:dyDescent="0.35">
      <c r="A286" s="35"/>
      <c r="B286" s="35"/>
      <c r="C286" s="37"/>
      <c r="E286" s="12" t="s">
        <v>346</v>
      </c>
      <c r="F286" s="371">
        <f>SUM(F291:F300)+SUM(F302:F304)+SUM(F306:F310)+F289</f>
        <v>0</v>
      </c>
      <c r="G286" s="385">
        <f t="shared" ref="G286:Q286" si="4">SUM(G291:G300)+SUM(G302:G304)+SUM(G306:G310)+G289</f>
        <v>0</v>
      </c>
      <c r="H286" s="385">
        <f t="shared" si="4"/>
        <v>0</v>
      </c>
      <c r="I286" s="385">
        <f t="shared" si="4"/>
        <v>0</v>
      </c>
      <c r="J286" s="385">
        <f t="shared" si="4"/>
        <v>0</v>
      </c>
      <c r="K286" s="385">
        <f t="shared" si="4"/>
        <v>0</v>
      </c>
      <c r="L286" s="385">
        <f t="shared" si="4"/>
        <v>0</v>
      </c>
      <c r="M286" s="385">
        <f t="shared" si="4"/>
        <v>0</v>
      </c>
      <c r="N286" s="385">
        <f t="shared" si="4"/>
        <v>0</v>
      </c>
      <c r="O286" s="385">
        <f t="shared" si="4"/>
        <v>0</v>
      </c>
      <c r="P286" s="385">
        <f t="shared" si="4"/>
        <v>0</v>
      </c>
      <c r="Q286" s="378">
        <f t="shared" si="4"/>
        <v>0</v>
      </c>
      <c r="R286" s="17"/>
      <c r="S286" s="371">
        <f>SUM(S291:S300)+SUM(S302:S304)+SUM(S306:S310)+S289</f>
        <v>0</v>
      </c>
      <c r="T286" s="385">
        <f t="shared" ref="T286:AD286" si="5">SUM(T291:T300)+SUM(T302:T304)+SUM(T306:T310)+T289</f>
        <v>0</v>
      </c>
      <c r="U286" s="385">
        <f t="shared" si="5"/>
        <v>0</v>
      </c>
      <c r="V286" s="385">
        <f t="shared" si="5"/>
        <v>0</v>
      </c>
      <c r="W286" s="385">
        <f t="shared" si="5"/>
        <v>0</v>
      </c>
      <c r="X286" s="385">
        <f t="shared" si="5"/>
        <v>0</v>
      </c>
      <c r="Y286" s="385">
        <f t="shared" si="5"/>
        <v>0</v>
      </c>
      <c r="Z286" s="385">
        <f t="shared" si="5"/>
        <v>0</v>
      </c>
      <c r="AA286" s="385">
        <f t="shared" si="5"/>
        <v>0</v>
      </c>
      <c r="AB286" s="385">
        <f t="shared" si="5"/>
        <v>0</v>
      </c>
      <c r="AC286" s="385">
        <f t="shared" si="5"/>
        <v>0</v>
      </c>
      <c r="AD286" s="378">
        <f t="shared" si="5"/>
        <v>0</v>
      </c>
      <c r="AE286" s="17"/>
      <c r="AF286" s="371">
        <f>SUM(AF291:AF300)+SUM(AF302:AF304)+SUM(AF306:AF310)+AF289</f>
        <v>0</v>
      </c>
      <c r="AG286" s="385">
        <f t="shared" ref="AG286:AQ286" si="6">SUM(AG291:AG300)+SUM(AG302:AG304)+SUM(AG306:AG310)+AG289</f>
        <v>0</v>
      </c>
      <c r="AH286" s="385">
        <f t="shared" si="6"/>
        <v>0</v>
      </c>
      <c r="AI286" s="385">
        <f t="shared" si="6"/>
        <v>0</v>
      </c>
      <c r="AJ286" s="385">
        <f t="shared" si="6"/>
        <v>0</v>
      </c>
      <c r="AK286" s="385">
        <f t="shared" si="6"/>
        <v>0</v>
      </c>
      <c r="AL286" s="385">
        <f t="shared" si="6"/>
        <v>0</v>
      </c>
      <c r="AM286" s="385">
        <f t="shared" si="6"/>
        <v>0</v>
      </c>
      <c r="AN286" s="385">
        <f t="shared" si="6"/>
        <v>0</v>
      </c>
      <c r="AO286" s="385">
        <f t="shared" si="6"/>
        <v>0</v>
      </c>
      <c r="AP286" s="385">
        <f t="shared" si="6"/>
        <v>0</v>
      </c>
      <c r="AQ286" s="378">
        <f t="shared" si="6"/>
        <v>0</v>
      </c>
      <c r="AR286" s="17"/>
      <c r="AS286" s="371">
        <f>SUM(AS291:AS300)+SUM(AS302:AS304)+SUM(AS306:AS310)+AS289</f>
        <v>0</v>
      </c>
      <c r="AT286" s="385">
        <f t="shared" ref="AT286:BD286" si="7">SUM(AT291:AT300)+SUM(AT302:AT304)+SUM(AT306:AT310)+AT289</f>
        <v>0</v>
      </c>
      <c r="AU286" s="385">
        <f t="shared" si="7"/>
        <v>0</v>
      </c>
      <c r="AV286" s="385">
        <f t="shared" si="7"/>
        <v>0</v>
      </c>
      <c r="AW286" s="385">
        <f t="shared" si="7"/>
        <v>0</v>
      </c>
      <c r="AX286" s="385">
        <f t="shared" si="7"/>
        <v>0</v>
      </c>
      <c r="AY286" s="385">
        <f t="shared" si="7"/>
        <v>0</v>
      </c>
      <c r="AZ286" s="385">
        <f t="shared" si="7"/>
        <v>0</v>
      </c>
      <c r="BA286" s="385">
        <f t="shared" si="7"/>
        <v>0</v>
      </c>
      <c r="BB286" s="385">
        <f t="shared" si="7"/>
        <v>0</v>
      </c>
      <c r="BC286" s="385">
        <f t="shared" si="7"/>
        <v>0</v>
      </c>
      <c r="BD286" s="378">
        <f t="shared" si="7"/>
        <v>0</v>
      </c>
    </row>
    <row r="287" spans="1:56" ht="23" x14ac:dyDescent="0.35">
      <c r="B287" s="57"/>
      <c r="C287" s="37"/>
      <c r="E287" s="46" t="s">
        <v>200</v>
      </c>
      <c r="F287" s="325"/>
      <c r="G287" s="326"/>
      <c r="H287" s="326"/>
      <c r="I287" s="326"/>
      <c r="J287" s="326"/>
      <c r="K287" s="326"/>
      <c r="L287" s="326"/>
      <c r="M287" s="326"/>
      <c r="N287" s="326"/>
      <c r="O287" s="326"/>
      <c r="P287" s="326"/>
      <c r="Q287" s="9"/>
      <c r="R287" s="7"/>
      <c r="S287" s="325"/>
      <c r="T287" s="326"/>
      <c r="U287" s="326"/>
      <c r="V287" s="326"/>
      <c r="W287" s="326"/>
      <c r="X287" s="326"/>
      <c r="Y287" s="326"/>
      <c r="Z287" s="326"/>
      <c r="AA287" s="326"/>
      <c r="AB287" s="326"/>
      <c r="AC287" s="326"/>
      <c r="AD287" s="9"/>
      <c r="AE287" s="7"/>
      <c r="AF287" s="325"/>
      <c r="AG287" s="326"/>
      <c r="AH287" s="326"/>
      <c r="AI287" s="326"/>
      <c r="AJ287" s="326"/>
      <c r="AK287" s="326"/>
      <c r="AL287" s="326"/>
      <c r="AM287" s="326"/>
      <c r="AN287" s="326"/>
      <c r="AO287" s="326"/>
      <c r="AP287" s="326"/>
      <c r="AQ287" s="9"/>
      <c r="AR287" s="7"/>
      <c r="AS287" s="325"/>
      <c r="AT287" s="326"/>
      <c r="AU287" s="326"/>
      <c r="AV287" s="326"/>
      <c r="AW287" s="326"/>
      <c r="AX287" s="326"/>
      <c r="AY287" s="326"/>
      <c r="AZ287" s="326"/>
      <c r="BA287" s="326"/>
      <c r="BB287" s="326"/>
      <c r="BC287" s="326"/>
      <c r="BD287" s="9"/>
    </row>
    <row r="288" spans="1:56" ht="23" x14ac:dyDescent="0.35">
      <c r="B288" s="57"/>
      <c r="C288" s="37"/>
      <c r="E288" s="262" t="s">
        <v>202</v>
      </c>
      <c r="F288" s="375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380"/>
      <c r="R288" s="7"/>
      <c r="S288" s="375"/>
      <c r="T288" s="19"/>
      <c r="U288" s="19"/>
      <c r="V288" s="19"/>
      <c r="W288" s="19"/>
      <c r="X288" s="19"/>
      <c r="Y288" s="19"/>
      <c r="Z288" s="19"/>
      <c r="AA288" s="19"/>
      <c r="AB288" s="19"/>
      <c r="AC288" s="19"/>
      <c r="AD288" s="380"/>
      <c r="AE288" s="7"/>
      <c r="AF288" s="375"/>
      <c r="AG288" s="19"/>
      <c r="AH288" s="19"/>
      <c r="AI288" s="19"/>
      <c r="AJ288" s="19"/>
      <c r="AK288" s="19"/>
      <c r="AL288" s="19"/>
      <c r="AM288" s="19"/>
      <c r="AN288" s="19"/>
      <c r="AO288" s="19"/>
      <c r="AP288" s="19"/>
      <c r="AQ288" s="380"/>
      <c r="AR288" s="7"/>
      <c r="AS288" s="375"/>
      <c r="AT288" s="19"/>
      <c r="AU288" s="19"/>
      <c r="AV288" s="19"/>
      <c r="AW288" s="19"/>
      <c r="AX288" s="19"/>
      <c r="AY288" s="19"/>
      <c r="AZ288" s="19"/>
      <c r="BA288" s="19"/>
      <c r="BB288" s="19"/>
      <c r="BC288" s="19"/>
      <c r="BD288" s="380"/>
    </row>
    <row r="289" spans="1:56" ht="23" x14ac:dyDescent="0.35">
      <c r="A289" s="37" t="s">
        <v>61</v>
      </c>
      <c r="B289" s="37" t="s">
        <v>175</v>
      </c>
      <c r="C289" s="37">
        <v>210</v>
      </c>
      <c r="E289" s="47" t="s">
        <v>308</v>
      </c>
      <c r="F289" s="374"/>
      <c r="G289" s="39"/>
      <c r="H289" s="39"/>
      <c r="I289" s="39"/>
      <c r="J289" s="39"/>
      <c r="K289" s="39"/>
      <c r="L289" s="39"/>
      <c r="M289" s="39"/>
      <c r="N289" s="39"/>
      <c r="O289" s="39"/>
      <c r="P289" s="39"/>
      <c r="Q289" s="381"/>
      <c r="R289" s="7"/>
      <c r="S289" s="390"/>
      <c r="T289" s="391"/>
      <c r="U289" s="391"/>
      <c r="V289" s="391"/>
      <c r="W289" s="391"/>
      <c r="X289" s="391"/>
      <c r="Y289" s="391"/>
      <c r="Z289" s="391"/>
      <c r="AA289" s="391"/>
      <c r="AB289" s="391"/>
      <c r="AC289" s="391"/>
      <c r="AD289" s="392"/>
      <c r="AE289" s="7"/>
      <c r="AF289" s="374"/>
      <c r="AG289" s="39"/>
      <c r="AH289" s="39"/>
      <c r="AI289" s="39"/>
      <c r="AJ289" s="39"/>
      <c r="AK289" s="39"/>
      <c r="AL289" s="39"/>
      <c r="AM289" s="39"/>
      <c r="AN289" s="39"/>
      <c r="AO289" s="39"/>
      <c r="AP289" s="39"/>
      <c r="AQ289" s="381"/>
      <c r="AR289" s="7"/>
      <c r="AS289" s="374"/>
      <c r="AT289" s="39"/>
      <c r="AU289" s="39"/>
      <c r="AV289" s="39"/>
      <c r="AW289" s="39"/>
      <c r="AX289" s="39"/>
      <c r="AY289" s="39"/>
      <c r="AZ289" s="39"/>
      <c r="BA289" s="39"/>
      <c r="BB289" s="39"/>
      <c r="BC289" s="39"/>
      <c r="BD289" s="381"/>
    </row>
    <row r="290" spans="1:56" ht="23" x14ac:dyDescent="0.35">
      <c r="B290" s="58"/>
      <c r="C290" s="37"/>
      <c r="E290" s="71" t="s">
        <v>370</v>
      </c>
      <c r="F290" s="375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380"/>
      <c r="R290" s="7"/>
      <c r="S290" s="375"/>
      <c r="T290" s="19"/>
      <c r="U290" s="19"/>
      <c r="V290" s="19"/>
      <c r="W290" s="19"/>
      <c r="X290" s="19"/>
      <c r="Y290" s="19"/>
      <c r="Z290" s="19"/>
      <c r="AA290" s="19"/>
      <c r="AB290" s="19"/>
      <c r="AC290" s="19"/>
      <c r="AD290" s="380"/>
      <c r="AE290" s="7"/>
      <c r="AF290" s="375"/>
      <c r="AG290" s="19"/>
      <c r="AH290" s="19"/>
      <c r="AI290" s="19"/>
      <c r="AJ290" s="19"/>
      <c r="AK290" s="19"/>
      <c r="AL290" s="19"/>
      <c r="AM290" s="19"/>
      <c r="AN290" s="19"/>
      <c r="AO290" s="19"/>
      <c r="AP290" s="19"/>
      <c r="AQ290" s="380"/>
      <c r="AR290" s="7"/>
      <c r="AS290" s="375"/>
      <c r="AT290" s="19"/>
      <c r="AU290" s="19"/>
      <c r="AV290" s="19"/>
      <c r="AW290" s="19"/>
      <c r="AX290" s="19"/>
      <c r="AY290" s="19"/>
      <c r="AZ290" s="19"/>
      <c r="BA290" s="19"/>
      <c r="BB290" s="19"/>
      <c r="BC290" s="19"/>
      <c r="BD290" s="380"/>
    </row>
    <row r="291" spans="1:56" ht="23" x14ac:dyDescent="0.35">
      <c r="A291" s="37" t="s">
        <v>61</v>
      </c>
      <c r="B291" s="37" t="s">
        <v>176</v>
      </c>
      <c r="C291" s="37">
        <v>211</v>
      </c>
      <c r="E291" s="72" t="s">
        <v>206</v>
      </c>
      <c r="F291" s="390"/>
      <c r="G291" s="391"/>
      <c r="H291" s="391"/>
      <c r="I291" s="391"/>
      <c r="J291" s="391"/>
      <c r="K291" s="391"/>
      <c r="L291" s="391"/>
      <c r="M291" s="391"/>
      <c r="N291" s="391"/>
      <c r="O291" s="391"/>
      <c r="P291" s="391"/>
      <c r="Q291" s="392"/>
      <c r="R291" s="7"/>
      <c r="S291" s="390"/>
      <c r="T291" s="391"/>
      <c r="U291" s="391"/>
      <c r="V291" s="391"/>
      <c r="W291" s="391"/>
      <c r="X291" s="391"/>
      <c r="Y291" s="391"/>
      <c r="Z291" s="391"/>
      <c r="AA291" s="391"/>
      <c r="AB291" s="391"/>
      <c r="AC291" s="391"/>
      <c r="AD291" s="392"/>
      <c r="AE291" s="7"/>
      <c r="AF291" s="390"/>
      <c r="AG291" s="391"/>
      <c r="AH291" s="391"/>
      <c r="AI291" s="391"/>
      <c r="AJ291" s="391"/>
      <c r="AK291" s="391"/>
      <c r="AL291" s="391"/>
      <c r="AM291" s="391"/>
      <c r="AN291" s="391"/>
      <c r="AO291" s="391"/>
      <c r="AP291" s="391"/>
      <c r="AQ291" s="392"/>
      <c r="AR291" s="7"/>
      <c r="AS291" s="390"/>
      <c r="AT291" s="391"/>
      <c r="AU291" s="391"/>
      <c r="AV291" s="391"/>
      <c r="AW291" s="391"/>
      <c r="AX291" s="391"/>
      <c r="AY291" s="391"/>
      <c r="AZ291" s="391"/>
      <c r="BA291" s="391"/>
      <c r="BB291" s="391"/>
      <c r="BC291" s="391"/>
      <c r="BD291" s="392"/>
    </row>
    <row r="292" spans="1:56" ht="23" x14ac:dyDescent="0.35">
      <c r="A292" s="37" t="s">
        <v>61</v>
      </c>
      <c r="B292" s="37" t="s">
        <v>177</v>
      </c>
      <c r="C292" s="37">
        <v>212</v>
      </c>
      <c r="E292" s="72" t="s">
        <v>207</v>
      </c>
      <c r="F292" s="390"/>
      <c r="G292" s="391"/>
      <c r="H292" s="391"/>
      <c r="I292" s="391"/>
      <c r="J292" s="391"/>
      <c r="K292" s="391"/>
      <c r="L292" s="391"/>
      <c r="M292" s="391"/>
      <c r="N292" s="391"/>
      <c r="O292" s="391"/>
      <c r="P292" s="391"/>
      <c r="Q292" s="392"/>
      <c r="R292" s="7"/>
      <c r="S292" s="390"/>
      <c r="T292" s="391"/>
      <c r="U292" s="391"/>
      <c r="V292" s="391"/>
      <c r="W292" s="391"/>
      <c r="X292" s="391"/>
      <c r="Y292" s="391"/>
      <c r="Z292" s="391"/>
      <c r="AA292" s="391"/>
      <c r="AB292" s="391"/>
      <c r="AC292" s="391"/>
      <c r="AD292" s="392"/>
      <c r="AE292" s="7"/>
      <c r="AF292" s="390"/>
      <c r="AG292" s="391"/>
      <c r="AH292" s="391"/>
      <c r="AI292" s="391"/>
      <c r="AJ292" s="391"/>
      <c r="AK292" s="391"/>
      <c r="AL292" s="391"/>
      <c r="AM292" s="391"/>
      <c r="AN292" s="391"/>
      <c r="AO292" s="391"/>
      <c r="AP292" s="391"/>
      <c r="AQ292" s="392"/>
      <c r="AR292" s="7"/>
      <c r="AS292" s="390"/>
      <c r="AT292" s="391"/>
      <c r="AU292" s="391"/>
      <c r="AV292" s="391"/>
      <c r="AW292" s="391"/>
      <c r="AX292" s="391"/>
      <c r="AY292" s="391"/>
      <c r="AZ292" s="391"/>
      <c r="BA292" s="391"/>
      <c r="BB292" s="391"/>
      <c r="BC292" s="391"/>
      <c r="BD292" s="392"/>
    </row>
    <row r="293" spans="1:56" ht="23" x14ac:dyDescent="0.35">
      <c r="A293" s="37" t="s">
        <v>61</v>
      </c>
      <c r="B293" s="37" t="s">
        <v>178</v>
      </c>
      <c r="C293" s="37">
        <v>213</v>
      </c>
      <c r="E293" s="72" t="s">
        <v>208</v>
      </c>
      <c r="F293" s="390"/>
      <c r="G293" s="391"/>
      <c r="H293" s="391"/>
      <c r="I293" s="391"/>
      <c r="J293" s="391"/>
      <c r="K293" s="391"/>
      <c r="L293" s="391"/>
      <c r="M293" s="391"/>
      <c r="N293" s="391"/>
      <c r="O293" s="391"/>
      <c r="P293" s="391"/>
      <c r="Q293" s="392"/>
      <c r="R293" s="7"/>
      <c r="S293" s="390"/>
      <c r="T293" s="391"/>
      <c r="U293" s="391"/>
      <c r="V293" s="391"/>
      <c r="W293" s="391"/>
      <c r="X293" s="391"/>
      <c r="Y293" s="391"/>
      <c r="Z293" s="391"/>
      <c r="AA293" s="391"/>
      <c r="AB293" s="391"/>
      <c r="AC293" s="391"/>
      <c r="AD293" s="392"/>
      <c r="AE293" s="7"/>
      <c r="AF293" s="390"/>
      <c r="AG293" s="391"/>
      <c r="AH293" s="391"/>
      <c r="AI293" s="391"/>
      <c r="AJ293" s="391"/>
      <c r="AK293" s="391"/>
      <c r="AL293" s="391"/>
      <c r="AM293" s="391"/>
      <c r="AN293" s="391"/>
      <c r="AO293" s="391"/>
      <c r="AP293" s="391"/>
      <c r="AQ293" s="392"/>
      <c r="AR293" s="7"/>
      <c r="AS293" s="390"/>
      <c r="AT293" s="391"/>
      <c r="AU293" s="391"/>
      <c r="AV293" s="391"/>
      <c r="AW293" s="391"/>
      <c r="AX293" s="391"/>
      <c r="AY293" s="391"/>
      <c r="AZ293" s="391"/>
      <c r="BA293" s="391"/>
      <c r="BB293" s="391"/>
      <c r="BC293" s="391"/>
      <c r="BD293" s="392"/>
    </row>
    <row r="294" spans="1:56" ht="23" x14ac:dyDescent="0.35">
      <c r="A294" s="37" t="s">
        <v>61</v>
      </c>
      <c r="B294" s="37" t="s">
        <v>179</v>
      </c>
      <c r="C294" s="37">
        <v>214</v>
      </c>
      <c r="E294" s="72" t="s">
        <v>209</v>
      </c>
      <c r="F294" s="390"/>
      <c r="G294" s="391"/>
      <c r="H294" s="391"/>
      <c r="I294" s="391"/>
      <c r="J294" s="391"/>
      <c r="K294" s="391"/>
      <c r="L294" s="391"/>
      <c r="M294" s="391"/>
      <c r="N294" s="391"/>
      <c r="O294" s="391"/>
      <c r="P294" s="391"/>
      <c r="Q294" s="392"/>
      <c r="R294" s="7"/>
      <c r="S294" s="390"/>
      <c r="T294" s="391"/>
      <c r="U294" s="391"/>
      <c r="V294" s="391"/>
      <c r="W294" s="391"/>
      <c r="X294" s="391"/>
      <c r="Y294" s="391"/>
      <c r="Z294" s="391"/>
      <c r="AA294" s="391"/>
      <c r="AB294" s="391"/>
      <c r="AC294" s="391"/>
      <c r="AD294" s="392"/>
      <c r="AE294" s="7"/>
      <c r="AF294" s="390"/>
      <c r="AG294" s="391"/>
      <c r="AH294" s="391"/>
      <c r="AI294" s="391"/>
      <c r="AJ294" s="391"/>
      <c r="AK294" s="391"/>
      <c r="AL294" s="391"/>
      <c r="AM294" s="391"/>
      <c r="AN294" s="391"/>
      <c r="AO294" s="391"/>
      <c r="AP294" s="391"/>
      <c r="AQ294" s="392"/>
      <c r="AR294" s="7"/>
      <c r="AS294" s="390"/>
      <c r="AT294" s="391"/>
      <c r="AU294" s="391"/>
      <c r="AV294" s="391"/>
      <c r="AW294" s="391"/>
      <c r="AX294" s="391"/>
      <c r="AY294" s="391"/>
      <c r="AZ294" s="391"/>
      <c r="BA294" s="391"/>
      <c r="BB294" s="391"/>
      <c r="BC294" s="391"/>
      <c r="BD294" s="392"/>
    </row>
    <row r="295" spans="1:56" ht="23" x14ac:dyDescent="0.35">
      <c r="A295" s="37" t="s">
        <v>61</v>
      </c>
      <c r="B295" s="37" t="s">
        <v>180</v>
      </c>
      <c r="C295" s="37">
        <v>215</v>
      </c>
      <c r="E295" s="72" t="s">
        <v>210</v>
      </c>
      <c r="F295" s="390"/>
      <c r="G295" s="391"/>
      <c r="H295" s="391"/>
      <c r="I295" s="391"/>
      <c r="J295" s="391"/>
      <c r="K295" s="391"/>
      <c r="L295" s="391"/>
      <c r="M295" s="391"/>
      <c r="N295" s="391"/>
      <c r="O295" s="391"/>
      <c r="P295" s="391"/>
      <c r="Q295" s="392"/>
      <c r="R295" s="7"/>
      <c r="S295" s="390"/>
      <c r="T295" s="391"/>
      <c r="U295" s="391"/>
      <c r="V295" s="391"/>
      <c r="W295" s="391"/>
      <c r="X295" s="391"/>
      <c r="Y295" s="391"/>
      <c r="Z295" s="391"/>
      <c r="AA295" s="391"/>
      <c r="AB295" s="391"/>
      <c r="AC295" s="391"/>
      <c r="AD295" s="392"/>
      <c r="AE295" s="7"/>
      <c r="AF295" s="390"/>
      <c r="AG295" s="391"/>
      <c r="AH295" s="391"/>
      <c r="AI295" s="391"/>
      <c r="AJ295" s="391"/>
      <c r="AK295" s="391"/>
      <c r="AL295" s="391"/>
      <c r="AM295" s="391"/>
      <c r="AN295" s="391"/>
      <c r="AO295" s="391"/>
      <c r="AP295" s="391"/>
      <c r="AQ295" s="392"/>
      <c r="AR295" s="7"/>
      <c r="AS295" s="390"/>
      <c r="AT295" s="391"/>
      <c r="AU295" s="391"/>
      <c r="AV295" s="391"/>
      <c r="AW295" s="391"/>
      <c r="AX295" s="391"/>
      <c r="AY295" s="391"/>
      <c r="AZ295" s="391"/>
      <c r="BA295" s="391"/>
      <c r="BB295" s="391"/>
      <c r="BC295" s="391"/>
      <c r="BD295" s="392"/>
    </row>
    <row r="296" spans="1:56" ht="23" x14ac:dyDescent="0.35">
      <c r="A296" s="37" t="s">
        <v>61</v>
      </c>
      <c r="B296" s="37" t="s">
        <v>181</v>
      </c>
      <c r="C296" s="37">
        <v>216</v>
      </c>
      <c r="E296" s="72" t="s">
        <v>211</v>
      </c>
      <c r="F296" s="390"/>
      <c r="G296" s="391"/>
      <c r="H296" s="391"/>
      <c r="I296" s="391"/>
      <c r="J296" s="391"/>
      <c r="K296" s="391"/>
      <c r="L296" s="391"/>
      <c r="M296" s="391"/>
      <c r="N296" s="391"/>
      <c r="O296" s="391"/>
      <c r="P296" s="391"/>
      <c r="Q296" s="392"/>
      <c r="R296" s="7"/>
      <c r="S296" s="390"/>
      <c r="T296" s="391"/>
      <c r="U296" s="391"/>
      <c r="V296" s="391"/>
      <c r="W296" s="391"/>
      <c r="X296" s="391"/>
      <c r="Y296" s="391"/>
      <c r="Z296" s="391"/>
      <c r="AA296" s="391"/>
      <c r="AB296" s="391"/>
      <c r="AC296" s="391"/>
      <c r="AD296" s="392"/>
      <c r="AE296" s="7"/>
      <c r="AF296" s="390"/>
      <c r="AG296" s="391"/>
      <c r="AH296" s="391"/>
      <c r="AI296" s="391"/>
      <c r="AJ296" s="391"/>
      <c r="AK296" s="391"/>
      <c r="AL296" s="391"/>
      <c r="AM296" s="391"/>
      <c r="AN296" s="391"/>
      <c r="AO296" s="391"/>
      <c r="AP296" s="391"/>
      <c r="AQ296" s="392"/>
      <c r="AR296" s="7"/>
      <c r="AS296" s="390"/>
      <c r="AT296" s="391"/>
      <c r="AU296" s="391"/>
      <c r="AV296" s="391"/>
      <c r="AW296" s="391"/>
      <c r="AX296" s="391"/>
      <c r="AY296" s="391"/>
      <c r="AZ296" s="391"/>
      <c r="BA296" s="391"/>
      <c r="BB296" s="391"/>
      <c r="BC296" s="391"/>
      <c r="BD296" s="392"/>
    </row>
    <row r="297" spans="1:56" ht="23" x14ac:dyDescent="0.35">
      <c r="A297" s="37" t="s">
        <v>61</v>
      </c>
      <c r="B297" s="37" t="s">
        <v>182</v>
      </c>
      <c r="C297" s="37">
        <v>217</v>
      </c>
      <c r="E297" s="72" t="s">
        <v>212</v>
      </c>
      <c r="F297" s="390"/>
      <c r="G297" s="391"/>
      <c r="H297" s="391"/>
      <c r="I297" s="391"/>
      <c r="J297" s="391"/>
      <c r="K297" s="391"/>
      <c r="L297" s="391"/>
      <c r="M297" s="391"/>
      <c r="N297" s="391"/>
      <c r="O297" s="391"/>
      <c r="P297" s="391"/>
      <c r="Q297" s="392"/>
      <c r="R297" s="7"/>
      <c r="S297" s="390"/>
      <c r="T297" s="391"/>
      <c r="U297" s="391"/>
      <c r="V297" s="391"/>
      <c r="W297" s="391"/>
      <c r="X297" s="391"/>
      <c r="Y297" s="391"/>
      <c r="Z297" s="391"/>
      <c r="AA297" s="391"/>
      <c r="AB297" s="391"/>
      <c r="AC297" s="391"/>
      <c r="AD297" s="392"/>
      <c r="AE297" s="7"/>
      <c r="AF297" s="390"/>
      <c r="AG297" s="391"/>
      <c r="AH297" s="391"/>
      <c r="AI297" s="391"/>
      <c r="AJ297" s="391"/>
      <c r="AK297" s="391"/>
      <c r="AL297" s="391"/>
      <c r="AM297" s="391"/>
      <c r="AN297" s="391"/>
      <c r="AO297" s="391"/>
      <c r="AP297" s="391"/>
      <c r="AQ297" s="392"/>
      <c r="AR297" s="7"/>
      <c r="AS297" s="390"/>
      <c r="AT297" s="391"/>
      <c r="AU297" s="391"/>
      <c r="AV297" s="391"/>
      <c r="AW297" s="391"/>
      <c r="AX297" s="391"/>
      <c r="AY297" s="391"/>
      <c r="AZ297" s="391"/>
      <c r="BA297" s="391"/>
      <c r="BB297" s="391"/>
      <c r="BC297" s="391"/>
      <c r="BD297" s="392"/>
    </row>
    <row r="298" spans="1:56" ht="23" x14ac:dyDescent="0.35">
      <c r="A298" s="37" t="s">
        <v>61</v>
      </c>
      <c r="B298" s="37" t="s">
        <v>183</v>
      </c>
      <c r="C298" s="37">
        <v>218</v>
      </c>
      <c r="E298" s="47" t="s">
        <v>213</v>
      </c>
      <c r="F298" s="374"/>
      <c r="G298" s="39"/>
      <c r="H298" s="39"/>
      <c r="I298" s="39"/>
      <c r="J298" s="39"/>
      <c r="K298" s="39"/>
      <c r="L298" s="39"/>
      <c r="M298" s="39"/>
      <c r="N298" s="39"/>
      <c r="O298" s="39"/>
      <c r="P298" s="39"/>
      <c r="Q298" s="381"/>
      <c r="R298" s="7"/>
      <c r="S298" s="374"/>
      <c r="T298" s="39"/>
      <c r="U298" s="39"/>
      <c r="V298" s="39"/>
      <c r="W298" s="39"/>
      <c r="X298" s="39"/>
      <c r="Y298" s="39"/>
      <c r="Z298" s="39"/>
      <c r="AA298" s="39"/>
      <c r="AB298" s="39"/>
      <c r="AC298" s="39"/>
      <c r="AD298" s="381"/>
      <c r="AE298" s="7"/>
      <c r="AF298" s="374"/>
      <c r="AG298" s="39"/>
      <c r="AH298" s="39"/>
      <c r="AI298" s="39"/>
      <c r="AJ298" s="39"/>
      <c r="AK298" s="39"/>
      <c r="AL298" s="39"/>
      <c r="AM298" s="39"/>
      <c r="AN298" s="39"/>
      <c r="AO298" s="39"/>
      <c r="AP298" s="39"/>
      <c r="AQ298" s="381"/>
      <c r="AR298" s="7"/>
      <c r="AS298" s="374"/>
      <c r="AT298" s="39"/>
      <c r="AU298" s="39"/>
      <c r="AV298" s="39"/>
      <c r="AW298" s="39"/>
      <c r="AX298" s="39"/>
      <c r="AY298" s="39"/>
      <c r="AZ298" s="39"/>
      <c r="BA298" s="39"/>
      <c r="BB298" s="39"/>
      <c r="BC298" s="39"/>
      <c r="BD298" s="381"/>
    </row>
    <row r="299" spans="1:56" ht="23" x14ac:dyDescent="0.35">
      <c r="A299" s="37" t="s">
        <v>61</v>
      </c>
      <c r="B299" s="37" t="s">
        <v>184</v>
      </c>
      <c r="C299" s="37">
        <v>219</v>
      </c>
      <c r="E299" s="267" t="s">
        <v>214</v>
      </c>
      <c r="F299" s="374"/>
      <c r="G299" s="39"/>
      <c r="H299" s="39"/>
      <c r="I299" s="39"/>
      <c r="J299" s="39"/>
      <c r="K299" s="39"/>
      <c r="L299" s="39"/>
      <c r="M299" s="39"/>
      <c r="N299" s="39"/>
      <c r="O299" s="39"/>
      <c r="P299" s="39"/>
      <c r="Q299" s="381"/>
      <c r="R299" s="7"/>
      <c r="S299" s="390"/>
      <c r="T299" s="391"/>
      <c r="U299" s="391"/>
      <c r="V299" s="391"/>
      <c r="W299" s="391"/>
      <c r="X299" s="391"/>
      <c r="Y299" s="391"/>
      <c r="Z299" s="391"/>
      <c r="AA299" s="391"/>
      <c r="AB299" s="391"/>
      <c r="AC299" s="391"/>
      <c r="AD299" s="392"/>
      <c r="AE299" s="7"/>
      <c r="AF299" s="374"/>
      <c r="AG299" s="39"/>
      <c r="AH299" s="39"/>
      <c r="AI299" s="39"/>
      <c r="AJ299" s="39"/>
      <c r="AK299" s="39"/>
      <c r="AL299" s="39"/>
      <c r="AM299" s="39"/>
      <c r="AN299" s="39"/>
      <c r="AO299" s="39"/>
      <c r="AP299" s="39"/>
      <c r="AQ299" s="381"/>
      <c r="AR299" s="7"/>
      <c r="AS299" s="374"/>
      <c r="AT299" s="39"/>
      <c r="AU299" s="39"/>
      <c r="AV299" s="39"/>
      <c r="AW299" s="39"/>
      <c r="AX299" s="39"/>
      <c r="AY299" s="39"/>
      <c r="AZ299" s="39"/>
      <c r="BA299" s="39"/>
      <c r="BB299" s="39"/>
      <c r="BC299" s="39"/>
      <c r="BD299" s="381"/>
    </row>
    <row r="300" spans="1:56" ht="23" x14ac:dyDescent="0.35">
      <c r="A300" s="37" t="s">
        <v>61</v>
      </c>
      <c r="B300" s="37" t="s">
        <v>185</v>
      </c>
      <c r="C300" s="37">
        <v>220</v>
      </c>
      <c r="E300" s="267" t="s">
        <v>215</v>
      </c>
      <c r="F300" s="374"/>
      <c r="G300" s="39"/>
      <c r="H300" s="39"/>
      <c r="I300" s="39"/>
      <c r="J300" s="39"/>
      <c r="K300" s="39"/>
      <c r="L300" s="39"/>
      <c r="M300" s="39"/>
      <c r="N300" s="39"/>
      <c r="O300" s="39"/>
      <c r="P300" s="39"/>
      <c r="Q300" s="381"/>
      <c r="R300" s="7"/>
      <c r="S300" s="374"/>
      <c r="T300" s="39"/>
      <c r="U300" s="39"/>
      <c r="V300" s="39"/>
      <c r="W300" s="39"/>
      <c r="X300" s="39"/>
      <c r="Y300" s="39"/>
      <c r="Z300" s="39"/>
      <c r="AA300" s="39"/>
      <c r="AB300" s="39"/>
      <c r="AC300" s="39"/>
      <c r="AD300" s="381"/>
      <c r="AE300" s="7"/>
      <c r="AF300" s="374"/>
      <c r="AG300" s="39"/>
      <c r="AH300" s="39"/>
      <c r="AI300" s="39"/>
      <c r="AJ300" s="39"/>
      <c r="AK300" s="39"/>
      <c r="AL300" s="39"/>
      <c r="AM300" s="39"/>
      <c r="AN300" s="39"/>
      <c r="AO300" s="39"/>
      <c r="AP300" s="39"/>
      <c r="AQ300" s="381"/>
      <c r="AR300" s="7"/>
      <c r="AS300" s="374"/>
      <c r="AT300" s="39"/>
      <c r="AU300" s="39"/>
      <c r="AV300" s="39"/>
      <c r="AW300" s="39"/>
      <c r="AX300" s="39"/>
      <c r="AY300" s="39"/>
      <c r="AZ300" s="39"/>
      <c r="BA300" s="39"/>
      <c r="BB300" s="39"/>
      <c r="BC300" s="39"/>
      <c r="BD300" s="381"/>
    </row>
    <row r="301" spans="1:56" ht="23" x14ac:dyDescent="0.35">
      <c r="B301" s="37"/>
      <c r="C301" s="37"/>
      <c r="E301" s="46" t="s">
        <v>217</v>
      </c>
      <c r="F301" s="327"/>
      <c r="G301" s="326"/>
      <c r="H301" s="326"/>
      <c r="I301" s="326"/>
      <c r="J301" s="326"/>
      <c r="K301" s="326"/>
      <c r="L301" s="326"/>
      <c r="M301" s="326"/>
      <c r="N301" s="326"/>
      <c r="O301" s="326"/>
      <c r="P301" s="326"/>
      <c r="Q301" s="9"/>
      <c r="R301" s="7"/>
      <c r="S301" s="327"/>
      <c r="T301" s="326"/>
      <c r="U301" s="326"/>
      <c r="V301" s="326"/>
      <c r="W301" s="326"/>
      <c r="X301" s="326"/>
      <c r="Y301" s="326"/>
      <c r="Z301" s="326"/>
      <c r="AA301" s="326"/>
      <c r="AB301" s="326"/>
      <c r="AC301" s="326"/>
      <c r="AD301" s="9"/>
      <c r="AE301" s="7"/>
      <c r="AF301" s="327"/>
      <c r="AG301" s="326"/>
      <c r="AH301" s="326"/>
      <c r="AI301" s="326"/>
      <c r="AJ301" s="326"/>
      <c r="AK301" s="326"/>
      <c r="AL301" s="326"/>
      <c r="AM301" s="326"/>
      <c r="AN301" s="326"/>
      <c r="AO301" s="326"/>
      <c r="AP301" s="326"/>
      <c r="AQ301" s="9"/>
      <c r="AR301" s="7"/>
      <c r="AS301" s="327"/>
      <c r="AT301" s="326"/>
      <c r="AU301" s="326"/>
      <c r="AV301" s="326"/>
      <c r="AW301" s="326"/>
      <c r="AX301" s="326"/>
      <c r="AY301" s="326"/>
      <c r="AZ301" s="326"/>
      <c r="BA301" s="326"/>
      <c r="BB301" s="326"/>
      <c r="BC301" s="326"/>
      <c r="BD301" s="9"/>
    </row>
    <row r="302" spans="1:56" ht="23" x14ac:dyDescent="0.35">
      <c r="A302" s="37" t="s">
        <v>61</v>
      </c>
      <c r="B302" s="37" t="s">
        <v>186</v>
      </c>
      <c r="C302" s="37">
        <v>221</v>
      </c>
      <c r="E302" s="69" t="s">
        <v>218</v>
      </c>
      <c r="F302" s="42"/>
      <c r="G302" s="39"/>
      <c r="H302" s="39"/>
      <c r="I302" s="39"/>
      <c r="J302" s="39"/>
      <c r="K302" s="39"/>
      <c r="L302" s="39"/>
      <c r="M302" s="39"/>
      <c r="N302" s="39"/>
      <c r="O302" s="39"/>
      <c r="P302" s="39"/>
      <c r="Q302" s="381"/>
      <c r="R302" s="7"/>
      <c r="S302" s="393"/>
      <c r="T302" s="391"/>
      <c r="U302" s="391"/>
      <c r="V302" s="391"/>
      <c r="W302" s="391"/>
      <c r="X302" s="391"/>
      <c r="Y302" s="391"/>
      <c r="Z302" s="391"/>
      <c r="AA302" s="391"/>
      <c r="AB302" s="391"/>
      <c r="AC302" s="391"/>
      <c r="AD302" s="392"/>
      <c r="AE302" s="7"/>
      <c r="AF302" s="42"/>
      <c r="AG302" s="39"/>
      <c r="AH302" s="39"/>
      <c r="AI302" s="39"/>
      <c r="AJ302" s="39"/>
      <c r="AK302" s="39"/>
      <c r="AL302" s="39"/>
      <c r="AM302" s="39"/>
      <c r="AN302" s="39"/>
      <c r="AO302" s="39"/>
      <c r="AP302" s="39"/>
      <c r="AQ302" s="381"/>
      <c r="AR302" s="7"/>
      <c r="AS302" s="42"/>
      <c r="AT302" s="39"/>
      <c r="AU302" s="39"/>
      <c r="AV302" s="39"/>
      <c r="AW302" s="39"/>
      <c r="AX302" s="39"/>
      <c r="AY302" s="39"/>
      <c r="AZ302" s="39"/>
      <c r="BA302" s="39"/>
      <c r="BB302" s="39"/>
      <c r="BC302" s="39"/>
      <c r="BD302" s="381"/>
    </row>
    <row r="303" spans="1:56" ht="23" x14ac:dyDescent="0.35">
      <c r="A303" s="37" t="s">
        <v>61</v>
      </c>
      <c r="B303" s="37" t="s">
        <v>187</v>
      </c>
      <c r="C303" s="37">
        <v>222</v>
      </c>
      <c r="E303" s="69" t="s">
        <v>319</v>
      </c>
      <c r="F303" s="390"/>
      <c r="G303" s="391"/>
      <c r="H303" s="391"/>
      <c r="I303" s="391"/>
      <c r="J303" s="391"/>
      <c r="K303" s="391"/>
      <c r="L303" s="391"/>
      <c r="M303" s="391"/>
      <c r="N303" s="391"/>
      <c r="O303" s="391"/>
      <c r="P303" s="391"/>
      <c r="Q303" s="392"/>
      <c r="S303" s="390"/>
      <c r="T303" s="391"/>
      <c r="U303" s="391"/>
      <c r="V303" s="391"/>
      <c r="W303" s="391"/>
      <c r="X303" s="391"/>
      <c r="Y303" s="391"/>
      <c r="Z303" s="391"/>
      <c r="AA303" s="391"/>
      <c r="AB303" s="391"/>
      <c r="AC303" s="391"/>
      <c r="AD303" s="392"/>
      <c r="AF303" s="390"/>
      <c r="AG303" s="391"/>
      <c r="AH303" s="391"/>
      <c r="AI303" s="391"/>
      <c r="AJ303" s="391"/>
      <c r="AK303" s="391"/>
      <c r="AL303" s="391"/>
      <c r="AM303" s="391"/>
      <c r="AN303" s="391"/>
      <c r="AO303" s="391"/>
      <c r="AP303" s="391"/>
      <c r="AQ303" s="392"/>
      <c r="AS303" s="390"/>
      <c r="AT303" s="391"/>
      <c r="AU303" s="391"/>
      <c r="AV303" s="391"/>
      <c r="AW303" s="391"/>
      <c r="AX303" s="391"/>
      <c r="AY303" s="391"/>
      <c r="AZ303" s="391"/>
      <c r="BA303" s="391"/>
      <c r="BB303" s="391"/>
      <c r="BC303" s="391"/>
      <c r="BD303" s="392"/>
    </row>
    <row r="304" spans="1:56" ht="23" x14ac:dyDescent="0.35">
      <c r="A304" s="37" t="s">
        <v>61</v>
      </c>
      <c r="B304" s="37" t="s">
        <v>188</v>
      </c>
      <c r="C304" s="37">
        <v>223</v>
      </c>
      <c r="E304" s="69" t="s">
        <v>220</v>
      </c>
      <c r="F304" s="390"/>
      <c r="G304" s="391"/>
      <c r="H304" s="391"/>
      <c r="I304" s="391"/>
      <c r="J304" s="391"/>
      <c r="K304" s="391"/>
      <c r="L304" s="391"/>
      <c r="M304" s="391"/>
      <c r="N304" s="391"/>
      <c r="O304" s="391"/>
      <c r="P304" s="391"/>
      <c r="Q304" s="392"/>
      <c r="R304" s="7"/>
      <c r="S304" s="374"/>
      <c r="T304" s="39"/>
      <c r="U304" s="39"/>
      <c r="V304" s="39"/>
      <c r="W304" s="39"/>
      <c r="X304" s="39"/>
      <c r="Y304" s="39"/>
      <c r="Z304" s="39"/>
      <c r="AA304" s="39"/>
      <c r="AB304" s="39"/>
      <c r="AC304" s="39"/>
      <c r="AD304" s="381"/>
      <c r="AE304" s="7"/>
      <c r="AF304" s="374"/>
      <c r="AG304" s="39"/>
      <c r="AH304" s="39"/>
      <c r="AI304" s="39"/>
      <c r="AJ304" s="39"/>
      <c r="AK304" s="39"/>
      <c r="AL304" s="39"/>
      <c r="AM304" s="39"/>
      <c r="AN304" s="39"/>
      <c r="AO304" s="39"/>
      <c r="AP304" s="39"/>
      <c r="AQ304" s="381"/>
      <c r="AR304" s="7"/>
      <c r="AS304" s="390"/>
      <c r="AT304" s="391"/>
      <c r="AU304" s="391"/>
      <c r="AV304" s="391"/>
      <c r="AW304" s="391"/>
      <c r="AX304" s="391"/>
      <c r="AY304" s="391"/>
      <c r="AZ304" s="391"/>
      <c r="BA304" s="391"/>
      <c r="BB304" s="391"/>
      <c r="BC304" s="391"/>
      <c r="BD304" s="392"/>
    </row>
    <row r="305" spans="1:56" ht="23" x14ac:dyDescent="0.35">
      <c r="B305" s="37"/>
      <c r="C305" s="37"/>
      <c r="E305" s="46" t="s">
        <v>222</v>
      </c>
      <c r="F305" s="327"/>
      <c r="G305" s="326"/>
      <c r="H305" s="326"/>
      <c r="I305" s="326"/>
      <c r="J305" s="326"/>
      <c r="K305" s="326"/>
      <c r="L305" s="326"/>
      <c r="M305" s="326"/>
      <c r="N305" s="326"/>
      <c r="O305" s="326"/>
      <c r="P305" s="326"/>
      <c r="Q305" s="9"/>
      <c r="R305" s="7"/>
      <c r="S305" s="327"/>
      <c r="T305" s="326"/>
      <c r="U305" s="326"/>
      <c r="V305" s="326"/>
      <c r="W305" s="326"/>
      <c r="X305" s="326"/>
      <c r="Y305" s="326"/>
      <c r="Z305" s="326"/>
      <c r="AA305" s="326"/>
      <c r="AB305" s="326"/>
      <c r="AC305" s="326"/>
      <c r="AD305" s="9"/>
      <c r="AE305" s="7"/>
      <c r="AF305" s="327"/>
      <c r="AG305" s="326"/>
      <c r="AH305" s="326"/>
      <c r="AI305" s="326"/>
      <c r="AJ305" s="326"/>
      <c r="AK305" s="326"/>
      <c r="AL305" s="326"/>
      <c r="AM305" s="326"/>
      <c r="AN305" s="326"/>
      <c r="AO305" s="326"/>
      <c r="AP305" s="326"/>
      <c r="AQ305" s="9"/>
      <c r="AR305" s="7"/>
      <c r="AS305" s="327"/>
      <c r="AT305" s="326"/>
      <c r="AU305" s="326"/>
      <c r="AV305" s="326"/>
      <c r="AW305" s="326"/>
      <c r="AX305" s="326"/>
      <c r="AY305" s="326"/>
      <c r="AZ305" s="326"/>
      <c r="BA305" s="326"/>
      <c r="BB305" s="326"/>
      <c r="BC305" s="326"/>
      <c r="BD305" s="9"/>
    </row>
    <row r="306" spans="1:56" ht="23" x14ac:dyDescent="0.35">
      <c r="A306" s="37" t="s">
        <v>61</v>
      </c>
      <c r="B306" s="37" t="s">
        <v>189</v>
      </c>
      <c r="C306" s="37">
        <v>224</v>
      </c>
      <c r="E306" s="69" t="s">
        <v>223</v>
      </c>
      <c r="F306" s="390"/>
      <c r="G306" s="391"/>
      <c r="H306" s="391"/>
      <c r="I306" s="391"/>
      <c r="J306" s="391"/>
      <c r="K306" s="391"/>
      <c r="L306" s="391"/>
      <c r="M306" s="391"/>
      <c r="N306" s="391"/>
      <c r="O306" s="391"/>
      <c r="P306" s="391"/>
      <c r="Q306" s="392"/>
      <c r="R306" s="7"/>
      <c r="S306" s="390"/>
      <c r="T306" s="391"/>
      <c r="U306" s="391"/>
      <c r="V306" s="391"/>
      <c r="W306" s="391"/>
      <c r="X306" s="391"/>
      <c r="Y306" s="391"/>
      <c r="Z306" s="391"/>
      <c r="AA306" s="391"/>
      <c r="AB306" s="391"/>
      <c r="AC306" s="391"/>
      <c r="AD306" s="392"/>
      <c r="AE306" s="7"/>
      <c r="AF306" s="390"/>
      <c r="AG306" s="391"/>
      <c r="AH306" s="391"/>
      <c r="AI306" s="391"/>
      <c r="AJ306" s="391"/>
      <c r="AK306" s="391"/>
      <c r="AL306" s="391"/>
      <c r="AM306" s="391"/>
      <c r="AN306" s="391"/>
      <c r="AO306" s="391"/>
      <c r="AP306" s="391"/>
      <c r="AQ306" s="392"/>
      <c r="AR306" s="7"/>
      <c r="AS306" s="390"/>
      <c r="AT306" s="391"/>
      <c r="AU306" s="391"/>
      <c r="AV306" s="391"/>
      <c r="AW306" s="391"/>
      <c r="AX306" s="391"/>
      <c r="AY306" s="391"/>
      <c r="AZ306" s="391"/>
      <c r="BA306" s="391"/>
      <c r="BB306" s="391"/>
      <c r="BC306" s="391"/>
      <c r="BD306" s="392"/>
    </row>
    <row r="307" spans="1:56" ht="23" x14ac:dyDescent="0.35">
      <c r="A307" s="37" t="s">
        <v>61</v>
      </c>
      <c r="B307" s="37" t="s">
        <v>190</v>
      </c>
      <c r="C307" s="37">
        <v>225</v>
      </c>
      <c r="E307" s="69" t="s">
        <v>224</v>
      </c>
      <c r="F307" s="390"/>
      <c r="G307" s="391"/>
      <c r="H307" s="391"/>
      <c r="I307" s="391"/>
      <c r="J307" s="391"/>
      <c r="K307" s="391"/>
      <c r="L307" s="391"/>
      <c r="M307" s="391"/>
      <c r="N307" s="391"/>
      <c r="O307" s="391"/>
      <c r="P307" s="391"/>
      <c r="Q307" s="392"/>
      <c r="R307" s="7"/>
      <c r="S307" s="390"/>
      <c r="T307" s="391"/>
      <c r="U307" s="391"/>
      <c r="V307" s="391"/>
      <c r="W307" s="391"/>
      <c r="X307" s="391"/>
      <c r="Y307" s="391"/>
      <c r="Z307" s="391"/>
      <c r="AA307" s="391"/>
      <c r="AB307" s="391"/>
      <c r="AC307" s="391"/>
      <c r="AD307" s="392"/>
      <c r="AE307" s="7"/>
      <c r="AF307" s="390"/>
      <c r="AG307" s="391"/>
      <c r="AH307" s="391"/>
      <c r="AI307" s="391"/>
      <c r="AJ307" s="391"/>
      <c r="AK307" s="391"/>
      <c r="AL307" s="391"/>
      <c r="AM307" s="391"/>
      <c r="AN307" s="391"/>
      <c r="AO307" s="391"/>
      <c r="AP307" s="391"/>
      <c r="AQ307" s="392"/>
      <c r="AR307" s="7"/>
      <c r="AS307" s="390"/>
      <c r="AT307" s="391"/>
      <c r="AU307" s="391"/>
      <c r="AV307" s="391"/>
      <c r="AW307" s="391"/>
      <c r="AX307" s="391"/>
      <c r="AY307" s="391"/>
      <c r="AZ307" s="391"/>
      <c r="BA307" s="391"/>
      <c r="BB307" s="391"/>
      <c r="BC307" s="391"/>
      <c r="BD307" s="392"/>
    </row>
    <row r="308" spans="1:56" ht="23" x14ac:dyDescent="0.35">
      <c r="A308" s="37" t="s">
        <v>61</v>
      </c>
      <c r="B308" s="37" t="s">
        <v>191</v>
      </c>
      <c r="C308" s="37">
        <v>226</v>
      </c>
      <c r="E308" s="69" t="s">
        <v>225</v>
      </c>
      <c r="F308" s="390"/>
      <c r="G308" s="391"/>
      <c r="H308" s="391"/>
      <c r="I308" s="391"/>
      <c r="J308" s="391"/>
      <c r="K308" s="391"/>
      <c r="L308" s="391"/>
      <c r="M308" s="391"/>
      <c r="N308" s="391"/>
      <c r="O308" s="391"/>
      <c r="P308" s="391"/>
      <c r="Q308" s="392"/>
      <c r="R308" s="7"/>
      <c r="S308" s="374"/>
      <c r="T308" s="39"/>
      <c r="U308" s="39"/>
      <c r="V308" s="39"/>
      <c r="W308" s="39"/>
      <c r="X308" s="39"/>
      <c r="Y308" s="39"/>
      <c r="Z308" s="39"/>
      <c r="AA308" s="39"/>
      <c r="AB308" s="39"/>
      <c r="AC308" s="39"/>
      <c r="AD308" s="381"/>
      <c r="AE308" s="7"/>
      <c r="AF308" s="374"/>
      <c r="AG308" s="39"/>
      <c r="AH308" s="39"/>
      <c r="AI308" s="39"/>
      <c r="AJ308" s="39"/>
      <c r="AK308" s="39"/>
      <c r="AL308" s="39"/>
      <c r="AM308" s="39"/>
      <c r="AN308" s="39"/>
      <c r="AO308" s="39"/>
      <c r="AP308" s="39"/>
      <c r="AQ308" s="381"/>
      <c r="AR308" s="7"/>
      <c r="AS308" s="390"/>
      <c r="AT308" s="391"/>
      <c r="AU308" s="391"/>
      <c r="AV308" s="391"/>
      <c r="AW308" s="391"/>
      <c r="AX308" s="391"/>
      <c r="AY308" s="391"/>
      <c r="AZ308" s="391"/>
      <c r="BA308" s="391"/>
      <c r="BB308" s="391"/>
      <c r="BC308" s="391"/>
      <c r="BD308" s="392"/>
    </row>
    <row r="309" spans="1:56" ht="23" x14ac:dyDescent="0.35">
      <c r="A309" s="37" t="s">
        <v>61</v>
      </c>
      <c r="B309" s="37" t="s">
        <v>192</v>
      </c>
      <c r="C309" s="37">
        <v>227</v>
      </c>
      <c r="E309" s="69" t="s">
        <v>226</v>
      </c>
      <c r="F309" s="390"/>
      <c r="G309" s="391"/>
      <c r="H309" s="391"/>
      <c r="I309" s="391"/>
      <c r="J309" s="391"/>
      <c r="K309" s="391"/>
      <c r="L309" s="391"/>
      <c r="M309" s="391"/>
      <c r="N309" s="391"/>
      <c r="O309" s="391"/>
      <c r="P309" s="391"/>
      <c r="Q309" s="392"/>
      <c r="R309" s="7"/>
      <c r="S309" s="374"/>
      <c r="T309" s="39"/>
      <c r="U309" s="39"/>
      <c r="V309" s="39"/>
      <c r="W309" s="39"/>
      <c r="X309" s="39"/>
      <c r="Y309" s="39"/>
      <c r="Z309" s="39"/>
      <c r="AA309" s="39"/>
      <c r="AB309" s="39"/>
      <c r="AC309" s="39"/>
      <c r="AD309" s="381"/>
      <c r="AE309" s="7"/>
      <c r="AF309" s="374"/>
      <c r="AG309" s="39"/>
      <c r="AH309" s="39"/>
      <c r="AI309" s="39"/>
      <c r="AJ309" s="39"/>
      <c r="AK309" s="39"/>
      <c r="AL309" s="39"/>
      <c r="AM309" s="39"/>
      <c r="AN309" s="39"/>
      <c r="AO309" s="39"/>
      <c r="AP309" s="39"/>
      <c r="AQ309" s="381"/>
      <c r="AR309" s="7"/>
      <c r="AS309" s="390"/>
      <c r="AT309" s="391"/>
      <c r="AU309" s="391"/>
      <c r="AV309" s="391"/>
      <c r="AW309" s="391"/>
      <c r="AX309" s="391"/>
      <c r="AY309" s="391"/>
      <c r="AZ309" s="391"/>
      <c r="BA309" s="391"/>
      <c r="BB309" s="391"/>
      <c r="BC309" s="391"/>
      <c r="BD309" s="392"/>
    </row>
    <row r="310" spans="1:56" ht="23" x14ac:dyDescent="0.35">
      <c r="A310" s="37" t="s">
        <v>61</v>
      </c>
      <c r="B310" s="37" t="s">
        <v>193</v>
      </c>
      <c r="C310" s="37">
        <v>228</v>
      </c>
      <c r="E310" s="69" t="s">
        <v>227</v>
      </c>
      <c r="F310" s="390"/>
      <c r="G310" s="391"/>
      <c r="H310" s="391"/>
      <c r="I310" s="391"/>
      <c r="J310" s="391"/>
      <c r="K310" s="391"/>
      <c r="L310" s="391"/>
      <c r="M310" s="391"/>
      <c r="N310" s="391"/>
      <c r="O310" s="391"/>
      <c r="P310" s="391"/>
      <c r="Q310" s="392"/>
      <c r="R310" s="7"/>
      <c r="S310" s="390"/>
      <c r="T310" s="391"/>
      <c r="U310" s="391"/>
      <c r="V310" s="391"/>
      <c r="W310" s="391"/>
      <c r="X310" s="391"/>
      <c r="Y310" s="391"/>
      <c r="Z310" s="391"/>
      <c r="AA310" s="391"/>
      <c r="AB310" s="391"/>
      <c r="AC310" s="391"/>
      <c r="AD310" s="392"/>
      <c r="AE310" s="7"/>
      <c r="AF310" s="390"/>
      <c r="AG310" s="391"/>
      <c r="AH310" s="391"/>
      <c r="AI310" s="391"/>
      <c r="AJ310" s="391"/>
      <c r="AK310" s="391"/>
      <c r="AL310" s="391"/>
      <c r="AM310" s="391"/>
      <c r="AN310" s="391"/>
      <c r="AO310" s="391"/>
      <c r="AP310" s="391"/>
      <c r="AQ310" s="392"/>
      <c r="AR310" s="7"/>
      <c r="AS310" s="390"/>
      <c r="AT310" s="391"/>
      <c r="AU310" s="391"/>
      <c r="AV310" s="391"/>
      <c r="AW310" s="391"/>
      <c r="AX310" s="391"/>
      <c r="AY310" s="391"/>
      <c r="AZ310" s="391"/>
      <c r="BA310" s="391"/>
      <c r="BB310" s="391"/>
      <c r="BC310" s="391"/>
      <c r="BD310" s="392"/>
    </row>
    <row r="311" spans="1:56" s="18" customFormat="1" ht="23" x14ac:dyDescent="0.35">
      <c r="A311" s="35"/>
      <c r="B311" s="35"/>
      <c r="C311" s="37"/>
      <c r="E311" s="12" t="s">
        <v>347</v>
      </c>
      <c r="F311" s="371">
        <f>SUM(F316:F325)+SUM(F327:F329)+SUM(F331:F335)+F314</f>
        <v>0</v>
      </c>
      <c r="G311" s="385">
        <f t="shared" ref="G311:Q311" si="8">SUM(G316:G325)+SUM(G327:G329)+SUM(G331:G335)+G314</f>
        <v>0</v>
      </c>
      <c r="H311" s="385">
        <f t="shared" si="8"/>
        <v>0</v>
      </c>
      <c r="I311" s="385">
        <f t="shared" si="8"/>
        <v>0</v>
      </c>
      <c r="J311" s="385">
        <f t="shared" si="8"/>
        <v>0</v>
      </c>
      <c r="K311" s="385">
        <f t="shared" si="8"/>
        <v>0</v>
      </c>
      <c r="L311" s="385">
        <f t="shared" si="8"/>
        <v>0</v>
      </c>
      <c r="M311" s="385">
        <f t="shared" si="8"/>
        <v>0</v>
      </c>
      <c r="N311" s="385">
        <f t="shared" si="8"/>
        <v>0</v>
      </c>
      <c r="O311" s="385">
        <f t="shared" si="8"/>
        <v>0</v>
      </c>
      <c r="P311" s="385">
        <f t="shared" si="8"/>
        <v>0</v>
      </c>
      <c r="Q311" s="378">
        <f t="shared" si="8"/>
        <v>0</v>
      </c>
      <c r="R311" s="17"/>
      <c r="S311" s="371">
        <f>SUM(S316:S325)+SUM(S327:S329)+SUM(S331:S335)+S314</f>
        <v>0</v>
      </c>
      <c r="T311" s="385">
        <f t="shared" ref="T311:AD311" si="9">SUM(T316:T325)+SUM(T327:T329)+SUM(T331:T335)+T314</f>
        <v>0</v>
      </c>
      <c r="U311" s="385">
        <f t="shared" si="9"/>
        <v>0</v>
      </c>
      <c r="V311" s="385">
        <f t="shared" si="9"/>
        <v>0</v>
      </c>
      <c r="W311" s="385">
        <f t="shared" si="9"/>
        <v>0</v>
      </c>
      <c r="X311" s="385">
        <f t="shared" si="9"/>
        <v>0</v>
      </c>
      <c r="Y311" s="385">
        <f t="shared" si="9"/>
        <v>0</v>
      </c>
      <c r="Z311" s="385">
        <f t="shared" si="9"/>
        <v>0</v>
      </c>
      <c r="AA311" s="385">
        <f t="shared" si="9"/>
        <v>0</v>
      </c>
      <c r="AB311" s="385">
        <f t="shared" si="9"/>
        <v>0</v>
      </c>
      <c r="AC311" s="385">
        <f t="shared" si="9"/>
        <v>0</v>
      </c>
      <c r="AD311" s="378">
        <f t="shared" si="9"/>
        <v>0</v>
      </c>
      <c r="AE311" s="17"/>
      <c r="AF311" s="371">
        <f>SUM(AF316:AF325)+SUM(AF327:AF329)+SUM(AF331:AF335)+AF314</f>
        <v>0</v>
      </c>
      <c r="AG311" s="385">
        <f t="shared" ref="AG311:AQ311" si="10">SUM(AG316:AG325)+SUM(AG327:AG329)+SUM(AG331:AG335)+AG314</f>
        <v>0</v>
      </c>
      <c r="AH311" s="385">
        <f t="shared" si="10"/>
        <v>0</v>
      </c>
      <c r="AI311" s="385">
        <f t="shared" si="10"/>
        <v>0</v>
      </c>
      <c r="AJ311" s="385">
        <f t="shared" si="10"/>
        <v>0</v>
      </c>
      <c r="AK311" s="385">
        <f t="shared" si="10"/>
        <v>0</v>
      </c>
      <c r="AL311" s="385">
        <f t="shared" si="10"/>
        <v>0</v>
      </c>
      <c r="AM311" s="385">
        <f t="shared" si="10"/>
        <v>0</v>
      </c>
      <c r="AN311" s="385">
        <f t="shared" si="10"/>
        <v>0</v>
      </c>
      <c r="AO311" s="385">
        <f t="shared" si="10"/>
        <v>0</v>
      </c>
      <c r="AP311" s="385">
        <f t="shared" si="10"/>
        <v>0</v>
      </c>
      <c r="AQ311" s="378">
        <f t="shared" si="10"/>
        <v>0</v>
      </c>
      <c r="AR311" s="17"/>
      <c r="AS311" s="371">
        <f>SUM(AS316:AS325)+SUM(AS327:AS329)+SUM(AS331:AS335)+AS314</f>
        <v>0</v>
      </c>
      <c r="AT311" s="385">
        <f t="shared" ref="AT311:BD311" si="11">SUM(AT316:AT325)+SUM(AT327:AT329)+SUM(AT331:AT335)+AT314</f>
        <v>0</v>
      </c>
      <c r="AU311" s="385">
        <f t="shared" si="11"/>
        <v>0</v>
      </c>
      <c r="AV311" s="385">
        <f t="shared" si="11"/>
        <v>0</v>
      </c>
      <c r="AW311" s="385">
        <f t="shared" si="11"/>
        <v>0</v>
      </c>
      <c r="AX311" s="385">
        <f t="shared" si="11"/>
        <v>0</v>
      </c>
      <c r="AY311" s="385">
        <f t="shared" si="11"/>
        <v>0</v>
      </c>
      <c r="AZ311" s="385">
        <f t="shared" si="11"/>
        <v>0</v>
      </c>
      <c r="BA311" s="385">
        <f t="shared" si="11"/>
        <v>0</v>
      </c>
      <c r="BB311" s="385">
        <f t="shared" si="11"/>
        <v>0</v>
      </c>
      <c r="BC311" s="385">
        <f t="shared" si="11"/>
        <v>0</v>
      </c>
      <c r="BD311" s="378">
        <f t="shared" si="11"/>
        <v>0</v>
      </c>
    </row>
    <row r="312" spans="1:56" ht="23" x14ac:dyDescent="0.35">
      <c r="B312" s="57"/>
      <c r="C312" s="37"/>
      <c r="E312" s="46" t="s">
        <v>200</v>
      </c>
      <c r="F312" s="325"/>
      <c r="G312" s="326"/>
      <c r="H312" s="326"/>
      <c r="I312" s="326"/>
      <c r="J312" s="326"/>
      <c r="K312" s="326"/>
      <c r="L312" s="326"/>
      <c r="M312" s="326"/>
      <c r="N312" s="326"/>
      <c r="O312" s="326"/>
      <c r="P312" s="326"/>
      <c r="Q312" s="9"/>
      <c r="R312" s="7"/>
      <c r="S312" s="325"/>
      <c r="T312" s="326"/>
      <c r="U312" s="326"/>
      <c r="V312" s="326"/>
      <c r="W312" s="326"/>
      <c r="X312" s="326"/>
      <c r="Y312" s="326"/>
      <c r="Z312" s="326"/>
      <c r="AA312" s="326"/>
      <c r="AB312" s="326"/>
      <c r="AC312" s="326"/>
      <c r="AD312" s="9"/>
      <c r="AE312" s="7"/>
      <c r="AF312" s="325"/>
      <c r="AG312" s="326"/>
      <c r="AH312" s="326"/>
      <c r="AI312" s="326"/>
      <c r="AJ312" s="326"/>
      <c r="AK312" s="326"/>
      <c r="AL312" s="326"/>
      <c r="AM312" s="326"/>
      <c r="AN312" s="326"/>
      <c r="AO312" s="326"/>
      <c r="AP312" s="326"/>
      <c r="AQ312" s="9"/>
      <c r="AR312" s="7"/>
      <c r="AS312" s="325"/>
      <c r="AT312" s="326"/>
      <c r="AU312" s="326"/>
      <c r="AV312" s="326"/>
      <c r="AW312" s="326"/>
      <c r="AX312" s="326"/>
      <c r="AY312" s="326"/>
      <c r="AZ312" s="326"/>
      <c r="BA312" s="326"/>
      <c r="BB312" s="326"/>
      <c r="BC312" s="326"/>
      <c r="BD312" s="9"/>
    </row>
    <row r="313" spans="1:56" ht="23" x14ac:dyDescent="0.35">
      <c r="B313" s="57"/>
      <c r="C313" s="37"/>
      <c r="E313" s="262" t="s">
        <v>202</v>
      </c>
      <c r="F313" s="375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380"/>
      <c r="R313" s="7"/>
      <c r="S313" s="375"/>
      <c r="T313" s="19"/>
      <c r="U313" s="19"/>
      <c r="V313" s="19"/>
      <c r="W313" s="19"/>
      <c r="X313" s="19"/>
      <c r="Y313" s="19"/>
      <c r="Z313" s="19"/>
      <c r="AA313" s="19"/>
      <c r="AB313" s="19"/>
      <c r="AC313" s="19"/>
      <c r="AD313" s="380"/>
      <c r="AE313" s="7"/>
      <c r="AF313" s="375"/>
      <c r="AG313" s="19"/>
      <c r="AH313" s="19"/>
      <c r="AI313" s="19"/>
      <c r="AJ313" s="19"/>
      <c r="AK313" s="19"/>
      <c r="AL313" s="19"/>
      <c r="AM313" s="19"/>
      <c r="AN313" s="19"/>
      <c r="AO313" s="19"/>
      <c r="AP313" s="19"/>
      <c r="AQ313" s="380"/>
      <c r="AR313" s="7"/>
      <c r="AS313" s="375"/>
      <c r="AT313" s="19"/>
      <c r="AU313" s="19"/>
      <c r="AV313" s="19"/>
      <c r="AW313" s="19"/>
      <c r="AX313" s="19"/>
      <c r="AY313" s="19"/>
      <c r="AZ313" s="19"/>
      <c r="BA313" s="19"/>
      <c r="BB313" s="19"/>
      <c r="BC313" s="19"/>
      <c r="BD313" s="380"/>
    </row>
    <row r="314" spans="1:56" ht="23" x14ac:dyDescent="0.35">
      <c r="A314" s="37" t="s">
        <v>59</v>
      </c>
      <c r="B314" s="37" t="s">
        <v>175</v>
      </c>
      <c r="C314" s="37">
        <v>229</v>
      </c>
      <c r="E314" s="47" t="s">
        <v>308</v>
      </c>
      <c r="F314" s="374"/>
      <c r="G314" s="39"/>
      <c r="H314" s="39"/>
      <c r="I314" s="39"/>
      <c r="J314" s="39"/>
      <c r="K314" s="39"/>
      <c r="L314" s="39"/>
      <c r="M314" s="39"/>
      <c r="N314" s="39"/>
      <c r="O314" s="39"/>
      <c r="P314" s="39"/>
      <c r="Q314" s="381"/>
      <c r="R314" s="7"/>
      <c r="S314" s="390"/>
      <c r="T314" s="391"/>
      <c r="U314" s="391"/>
      <c r="V314" s="391"/>
      <c r="W314" s="391"/>
      <c r="X314" s="391"/>
      <c r="Y314" s="391"/>
      <c r="Z314" s="391"/>
      <c r="AA314" s="391"/>
      <c r="AB314" s="391"/>
      <c r="AC314" s="391"/>
      <c r="AD314" s="392"/>
      <c r="AE314" s="7"/>
      <c r="AF314" s="374"/>
      <c r="AG314" s="39"/>
      <c r="AH314" s="39"/>
      <c r="AI314" s="39"/>
      <c r="AJ314" s="39"/>
      <c r="AK314" s="39"/>
      <c r="AL314" s="39"/>
      <c r="AM314" s="39"/>
      <c r="AN314" s="39"/>
      <c r="AO314" s="39"/>
      <c r="AP314" s="39"/>
      <c r="AQ314" s="381"/>
      <c r="AR314" s="7"/>
      <c r="AS314" s="374"/>
      <c r="AT314" s="39"/>
      <c r="AU314" s="39"/>
      <c r="AV314" s="39"/>
      <c r="AW314" s="39"/>
      <c r="AX314" s="39"/>
      <c r="AY314" s="39"/>
      <c r="AZ314" s="39"/>
      <c r="BA314" s="39"/>
      <c r="BB314" s="39"/>
      <c r="BC314" s="39"/>
      <c r="BD314" s="381"/>
    </row>
    <row r="315" spans="1:56" ht="23" x14ac:dyDescent="0.35">
      <c r="B315" s="58"/>
      <c r="C315" s="37"/>
      <c r="E315" s="71" t="s">
        <v>370</v>
      </c>
      <c r="F315" s="375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380"/>
      <c r="R315" s="7"/>
      <c r="S315" s="375"/>
      <c r="T315" s="19"/>
      <c r="U315" s="19"/>
      <c r="V315" s="19"/>
      <c r="W315" s="19"/>
      <c r="X315" s="19"/>
      <c r="Y315" s="19"/>
      <c r="Z315" s="19"/>
      <c r="AA315" s="19"/>
      <c r="AB315" s="19"/>
      <c r="AC315" s="19"/>
      <c r="AD315" s="380"/>
      <c r="AE315" s="7"/>
      <c r="AF315" s="375"/>
      <c r="AG315" s="19"/>
      <c r="AH315" s="19"/>
      <c r="AI315" s="19"/>
      <c r="AJ315" s="19"/>
      <c r="AK315" s="19"/>
      <c r="AL315" s="19"/>
      <c r="AM315" s="19"/>
      <c r="AN315" s="19"/>
      <c r="AO315" s="19"/>
      <c r="AP315" s="19"/>
      <c r="AQ315" s="380"/>
      <c r="AR315" s="7"/>
      <c r="AS315" s="375"/>
      <c r="AT315" s="19"/>
      <c r="AU315" s="19"/>
      <c r="AV315" s="19"/>
      <c r="AW315" s="19"/>
      <c r="AX315" s="19"/>
      <c r="AY315" s="19"/>
      <c r="AZ315" s="19"/>
      <c r="BA315" s="19"/>
      <c r="BB315" s="19"/>
      <c r="BC315" s="19"/>
      <c r="BD315" s="380"/>
    </row>
    <row r="316" spans="1:56" ht="23" x14ac:dyDescent="0.35">
      <c r="A316" s="37" t="s">
        <v>59</v>
      </c>
      <c r="B316" s="37" t="s">
        <v>176</v>
      </c>
      <c r="C316" s="37">
        <v>230</v>
      </c>
      <c r="E316" s="72" t="s">
        <v>206</v>
      </c>
      <c r="F316" s="390"/>
      <c r="G316" s="391"/>
      <c r="H316" s="391"/>
      <c r="I316" s="391"/>
      <c r="J316" s="391"/>
      <c r="K316" s="391"/>
      <c r="L316" s="391"/>
      <c r="M316" s="391"/>
      <c r="N316" s="391"/>
      <c r="O316" s="391"/>
      <c r="P316" s="391"/>
      <c r="Q316" s="392"/>
      <c r="R316" s="7"/>
      <c r="S316" s="390"/>
      <c r="T316" s="391"/>
      <c r="U316" s="391"/>
      <c r="V316" s="391"/>
      <c r="W316" s="391"/>
      <c r="X316" s="391"/>
      <c r="Y316" s="391"/>
      <c r="Z316" s="391"/>
      <c r="AA316" s="391"/>
      <c r="AB316" s="391"/>
      <c r="AC316" s="391"/>
      <c r="AD316" s="392"/>
      <c r="AE316" s="7"/>
      <c r="AF316" s="390"/>
      <c r="AG316" s="391"/>
      <c r="AH316" s="391"/>
      <c r="AI316" s="391"/>
      <c r="AJ316" s="391"/>
      <c r="AK316" s="391"/>
      <c r="AL316" s="391"/>
      <c r="AM316" s="391"/>
      <c r="AN316" s="391"/>
      <c r="AO316" s="391"/>
      <c r="AP316" s="391"/>
      <c r="AQ316" s="392"/>
      <c r="AR316" s="7"/>
      <c r="AS316" s="390"/>
      <c r="AT316" s="391"/>
      <c r="AU316" s="391"/>
      <c r="AV316" s="391"/>
      <c r="AW316" s="391"/>
      <c r="AX316" s="391"/>
      <c r="AY316" s="391"/>
      <c r="AZ316" s="391"/>
      <c r="BA316" s="391"/>
      <c r="BB316" s="391"/>
      <c r="BC316" s="391"/>
      <c r="BD316" s="392"/>
    </row>
    <row r="317" spans="1:56" ht="23" x14ac:dyDescent="0.35">
      <c r="A317" s="37" t="s">
        <v>59</v>
      </c>
      <c r="B317" s="37" t="s">
        <v>177</v>
      </c>
      <c r="C317" s="37">
        <v>231</v>
      </c>
      <c r="E317" s="72" t="s">
        <v>207</v>
      </c>
      <c r="F317" s="390"/>
      <c r="G317" s="391"/>
      <c r="H317" s="391"/>
      <c r="I317" s="391"/>
      <c r="J317" s="391"/>
      <c r="K317" s="391"/>
      <c r="L317" s="391"/>
      <c r="M317" s="391"/>
      <c r="N317" s="391"/>
      <c r="O317" s="391"/>
      <c r="P317" s="391"/>
      <c r="Q317" s="392"/>
      <c r="R317" s="7"/>
      <c r="S317" s="390"/>
      <c r="T317" s="391"/>
      <c r="U317" s="391"/>
      <c r="V317" s="391"/>
      <c r="W317" s="391"/>
      <c r="X317" s="391"/>
      <c r="Y317" s="391"/>
      <c r="Z317" s="391"/>
      <c r="AA317" s="391"/>
      <c r="AB317" s="391"/>
      <c r="AC317" s="391"/>
      <c r="AD317" s="392"/>
      <c r="AE317" s="7"/>
      <c r="AF317" s="390"/>
      <c r="AG317" s="391"/>
      <c r="AH317" s="391"/>
      <c r="AI317" s="391"/>
      <c r="AJ317" s="391"/>
      <c r="AK317" s="391"/>
      <c r="AL317" s="391"/>
      <c r="AM317" s="391"/>
      <c r="AN317" s="391"/>
      <c r="AO317" s="391"/>
      <c r="AP317" s="391"/>
      <c r="AQ317" s="392"/>
      <c r="AR317" s="7"/>
      <c r="AS317" s="390"/>
      <c r="AT317" s="391"/>
      <c r="AU317" s="391"/>
      <c r="AV317" s="391"/>
      <c r="AW317" s="391"/>
      <c r="AX317" s="391"/>
      <c r="AY317" s="391"/>
      <c r="AZ317" s="391"/>
      <c r="BA317" s="391"/>
      <c r="BB317" s="391"/>
      <c r="BC317" s="391"/>
      <c r="BD317" s="392"/>
    </row>
    <row r="318" spans="1:56" ht="23" x14ac:dyDescent="0.35">
      <c r="A318" s="37" t="s">
        <v>59</v>
      </c>
      <c r="B318" s="37" t="s">
        <v>178</v>
      </c>
      <c r="C318" s="37">
        <v>232</v>
      </c>
      <c r="E318" s="72" t="s">
        <v>208</v>
      </c>
      <c r="F318" s="390"/>
      <c r="G318" s="391"/>
      <c r="H318" s="391"/>
      <c r="I318" s="391"/>
      <c r="J318" s="391"/>
      <c r="K318" s="391"/>
      <c r="L318" s="391"/>
      <c r="M318" s="391"/>
      <c r="N318" s="391"/>
      <c r="O318" s="391"/>
      <c r="P318" s="391"/>
      <c r="Q318" s="392"/>
      <c r="R318" s="7"/>
      <c r="S318" s="390"/>
      <c r="T318" s="391"/>
      <c r="U318" s="391"/>
      <c r="V318" s="391"/>
      <c r="W318" s="391"/>
      <c r="X318" s="391"/>
      <c r="Y318" s="391"/>
      <c r="Z318" s="391"/>
      <c r="AA318" s="391"/>
      <c r="AB318" s="391"/>
      <c r="AC318" s="391"/>
      <c r="AD318" s="392"/>
      <c r="AE318" s="7"/>
      <c r="AF318" s="390"/>
      <c r="AG318" s="391"/>
      <c r="AH318" s="391"/>
      <c r="AI318" s="391"/>
      <c r="AJ318" s="391"/>
      <c r="AK318" s="391"/>
      <c r="AL318" s="391"/>
      <c r="AM318" s="391"/>
      <c r="AN318" s="391"/>
      <c r="AO318" s="391"/>
      <c r="AP318" s="391"/>
      <c r="AQ318" s="392"/>
      <c r="AR318" s="7"/>
      <c r="AS318" s="390"/>
      <c r="AT318" s="391"/>
      <c r="AU318" s="391"/>
      <c r="AV318" s="391"/>
      <c r="AW318" s="391"/>
      <c r="AX318" s="391"/>
      <c r="AY318" s="391"/>
      <c r="AZ318" s="391"/>
      <c r="BA318" s="391"/>
      <c r="BB318" s="391"/>
      <c r="BC318" s="391"/>
      <c r="BD318" s="392"/>
    </row>
    <row r="319" spans="1:56" ht="23" x14ac:dyDescent="0.35">
      <c r="A319" s="37" t="s">
        <v>59</v>
      </c>
      <c r="B319" s="37" t="s">
        <v>179</v>
      </c>
      <c r="C319" s="37">
        <v>233</v>
      </c>
      <c r="E319" s="72" t="s">
        <v>209</v>
      </c>
      <c r="F319" s="390"/>
      <c r="G319" s="391"/>
      <c r="H319" s="391"/>
      <c r="I319" s="391"/>
      <c r="J319" s="391"/>
      <c r="K319" s="391"/>
      <c r="L319" s="391"/>
      <c r="M319" s="391"/>
      <c r="N319" s="391"/>
      <c r="O319" s="391"/>
      <c r="P319" s="391"/>
      <c r="Q319" s="392"/>
      <c r="R319" s="7"/>
      <c r="S319" s="390"/>
      <c r="T319" s="391"/>
      <c r="U319" s="391"/>
      <c r="V319" s="391"/>
      <c r="W319" s="391"/>
      <c r="X319" s="391"/>
      <c r="Y319" s="391"/>
      <c r="Z319" s="391"/>
      <c r="AA319" s="391"/>
      <c r="AB319" s="391"/>
      <c r="AC319" s="391"/>
      <c r="AD319" s="392"/>
      <c r="AE319" s="7"/>
      <c r="AF319" s="390"/>
      <c r="AG319" s="391"/>
      <c r="AH319" s="391"/>
      <c r="AI319" s="391"/>
      <c r="AJ319" s="391"/>
      <c r="AK319" s="391"/>
      <c r="AL319" s="391"/>
      <c r="AM319" s="391"/>
      <c r="AN319" s="391"/>
      <c r="AO319" s="391"/>
      <c r="AP319" s="391"/>
      <c r="AQ319" s="392"/>
      <c r="AR319" s="7"/>
      <c r="AS319" s="390"/>
      <c r="AT319" s="391"/>
      <c r="AU319" s="391"/>
      <c r="AV319" s="391"/>
      <c r="AW319" s="391"/>
      <c r="AX319" s="391"/>
      <c r="AY319" s="391"/>
      <c r="AZ319" s="391"/>
      <c r="BA319" s="391"/>
      <c r="BB319" s="391"/>
      <c r="BC319" s="391"/>
      <c r="BD319" s="392"/>
    </row>
    <row r="320" spans="1:56" ht="23" x14ac:dyDescent="0.35">
      <c r="A320" s="37" t="s">
        <v>59</v>
      </c>
      <c r="B320" s="37" t="s">
        <v>180</v>
      </c>
      <c r="C320" s="37">
        <v>234</v>
      </c>
      <c r="E320" s="72" t="s">
        <v>210</v>
      </c>
      <c r="F320" s="390"/>
      <c r="G320" s="391"/>
      <c r="H320" s="391"/>
      <c r="I320" s="391"/>
      <c r="J320" s="391"/>
      <c r="K320" s="391"/>
      <c r="L320" s="391"/>
      <c r="M320" s="391"/>
      <c r="N320" s="391"/>
      <c r="O320" s="391"/>
      <c r="P320" s="391"/>
      <c r="Q320" s="392"/>
      <c r="R320" s="7"/>
      <c r="S320" s="390"/>
      <c r="T320" s="391"/>
      <c r="U320" s="391"/>
      <c r="V320" s="391"/>
      <c r="W320" s="391"/>
      <c r="X320" s="391"/>
      <c r="Y320" s="391"/>
      <c r="Z320" s="391"/>
      <c r="AA320" s="391"/>
      <c r="AB320" s="391"/>
      <c r="AC320" s="391"/>
      <c r="AD320" s="392"/>
      <c r="AE320" s="7"/>
      <c r="AF320" s="390"/>
      <c r="AG320" s="391"/>
      <c r="AH320" s="391"/>
      <c r="AI320" s="391"/>
      <c r="AJ320" s="391"/>
      <c r="AK320" s="391"/>
      <c r="AL320" s="391"/>
      <c r="AM320" s="391"/>
      <c r="AN320" s="391"/>
      <c r="AO320" s="391"/>
      <c r="AP320" s="391"/>
      <c r="AQ320" s="392"/>
      <c r="AR320" s="7"/>
      <c r="AS320" s="390"/>
      <c r="AT320" s="391"/>
      <c r="AU320" s="391"/>
      <c r="AV320" s="391"/>
      <c r="AW320" s="391"/>
      <c r="AX320" s="391"/>
      <c r="AY320" s="391"/>
      <c r="AZ320" s="391"/>
      <c r="BA320" s="391"/>
      <c r="BB320" s="391"/>
      <c r="BC320" s="391"/>
      <c r="BD320" s="392"/>
    </row>
    <row r="321" spans="1:56" ht="23" x14ac:dyDescent="0.35">
      <c r="A321" s="37" t="s">
        <v>59</v>
      </c>
      <c r="B321" s="37" t="s">
        <v>181</v>
      </c>
      <c r="C321" s="37">
        <v>235</v>
      </c>
      <c r="E321" s="72" t="s">
        <v>211</v>
      </c>
      <c r="F321" s="390"/>
      <c r="G321" s="391"/>
      <c r="H321" s="391"/>
      <c r="I321" s="391"/>
      <c r="J321" s="391"/>
      <c r="K321" s="391"/>
      <c r="L321" s="391"/>
      <c r="M321" s="391"/>
      <c r="N321" s="391"/>
      <c r="O321" s="391"/>
      <c r="P321" s="391"/>
      <c r="Q321" s="392"/>
      <c r="R321" s="7"/>
      <c r="S321" s="390"/>
      <c r="T321" s="391"/>
      <c r="U321" s="391"/>
      <c r="V321" s="391"/>
      <c r="W321" s="391"/>
      <c r="X321" s="391"/>
      <c r="Y321" s="391"/>
      <c r="Z321" s="391"/>
      <c r="AA321" s="391"/>
      <c r="AB321" s="391"/>
      <c r="AC321" s="391"/>
      <c r="AD321" s="392"/>
      <c r="AE321" s="7"/>
      <c r="AF321" s="390"/>
      <c r="AG321" s="391"/>
      <c r="AH321" s="391"/>
      <c r="AI321" s="391"/>
      <c r="AJ321" s="391"/>
      <c r="AK321" s="391"/>
      <c r="AL321" s="391"/>
      <c r="AM321" s="391"/>
      <c r="AN321" s="391"/>
      <c r="AO321" s="391"/>
      <c r="AP321" s="391"/>
      <c r="AQ321" s="392"/>
      <c r="AR321" s="7"/>
      <c r="AS321" s="390"/>
      <c r="AT321" s="391"/>
      <c r="AU321" s="391"/>
      <c r="AV321" s="391"/>
      <c r="AW321" s="391"/>
      <c r="AX321" s="391"/>
      <c r="AY321" s="391"/>
      <c r="AZ321" s="391"/>
      <c r="BA321" s="391"/>
      <c r="BB321" s="391"/>
      <c r="BC321" s="391"/>
      <c r="BD321" s="392"/>
    </row>
    <row r="322" spans="1:56" ht="23" x14ac:dyDescent="0.35">
      <c r="A322" s="37" t="s">
        <v>59</v>
      </c>
      <c r="B322" s="37" t="s">
        <v>182</v>
      </c>
      <c r="C322" s="37">
        <v>236</v>
      </c>
      <c r="E322" s="72" t="s">
        <v>212</v>
      </c>
      <c r="F322" s="390"/>
      <c r="G322" s="391"/>
      <c r="H322" s="391"/>
      <c r="I322" s="391"/>
      <c r="J322" s="391"/>
      <c r="K322" s="391"/>
      <c r="L322" s="391"/>
      <c r="M322" s="391"/>
      <c r="N322" s="391"/>
      <c r="O322" s="391"/>
      <c r="P322" s="391"/>
      <c r="Q322" s="392"/>
      <c r="R322" s="7"/>
      <c r="S322" s="390"/>
      <c r="T322" s="391"/>
      <c r="U322" s="391"/>
      <c r="V322" s="391"/>
      <c r="W322" s="391"/>
      <c r="X322" s="391"/>
      <c r="Y322" s="391"/>
      <c r="Z322" s="391"/>
      <c r="AA322" s="391"/>
      <c r="AB322" s="391"/>
      <c r="AC322" s="391"/>
      <c r="AD322" s="392"/>
      <c r="AE322" s="7"/>
      <c r="AF322" s="390"/>
      <c r="AG322" s="391"/>
      <c r="AH322" s="391"/>
      <c r="AI322" s="391"/>
      <c r="AJ322" s="391"/>
      <c r="AK322" s="391"/>
      <c r="AL322" s="391"/>
      <c r="AM322" s="391"/>
      <c r="AN322" s="391"/>
      <c r="AO322" s="391"/>
      <c r="AP322" s="391"/>
      <c r="AQ322" s="392"/>
      <c r="AR322" s="7"/>
      <c r="AS322" s="390"/>
      <c r="AT322" s="391"/>
      <c r="AU322" s="391"/>
      <c r="AV322" s="391"/>
      <c r="AW322" s="391"/>
      <c r="AX322" s="391"/>
      <c r="AY322" s="391"/>
      <c r="AZ322" s="391"/>
      <c r="BA322" s="391"/>
      <c r="BB322" s="391"/>
      <c r="BC322" s="391"/>
      <c r="BD322" s="392"/>
    </row>
    <row r="323" spans="1:56" ht="23" x14ac:dyDescent="0.35">
      <c r="A323" s="37" t="s">
        <v>59</v>
      </c>
      <c r="B323" s="37" t="s">
        <v>183</v>
      </c>
      <c r="C323" s="37">
        <v>237</v>
      </c>
      <c r="E323" s="47" t="s">
        <v>213</v>
      </c>
      <c r="F323" s="374"/>
      <c r="G323" s="39"/>
      <c r="H323" s="39"/>
      <c r="I323" s="39"/>
      <c r="J323" s="39"/>
      <c r="K323" s="39"/>
      <c r="L323" s="39"/>
      <c r="M323" s="39"/>
      <c r="N323" s="39"/>
      <c r="O323" s="39"/>
      <c r="P323" s="39"/>
      <c r="Q323" s="381"/>
      <c r="R323" s="7"/>
      <c r="S323" s="374"/>
      <c r="T323" s="39"/>
      <c r="U323" s="39"/>
      <c r="V323" s="39"/>
      <c r="W323" s="39"/>
      <c r="X323" s="39"/>
      <c r="Y323" s="39"/>
      <c r="Z323" s="39"/>
      <c r="AA323" s="39"/>
      <c r="AB323" s="39"/>
      <c r="AC323" s="39"/>
      <c r="AD323" s="381"/>
      <c r="AE323" s="7"/>
      <c r="AF323" s="374"/>
      <c r="AG323" s="39"/>
      <c r="AH323" s="39"/>
      <c r="AI323" s="39"/>
      <c r="AJ323" s="39"/>
      <c r="AK323" s="39"/>
      <c r="AL323" s="39"/>
      <c r="AM323" s="39"/>
      <c r="AN323" s="39"/>
      <c r="AO323" s="39"/>
      <c r="AP323" s="39"/>
      <c r="AQ323" s="381"/>
      <c r="AR323" s="7"/>
      <c r="AS323" s="374"/>
      <c r="AT323" s="39"/>
      <c r="AU323" s="39"/>
      <c r="AV323" s="39"/>
      <c r="AW323" s="39"/>
      <c r="AX323" s="39"/>
      <c r="AY323" s="39"/>
      <c r="AZ323" s="39"/>
      <c r="BA323" s="39"/>
      <c r="BB323" s="39"/>
      <c r="BC323" s="39"/>
      <c r="BD323" s="381"/>
    </row>
    <row r="324" spans="1:56" ht="23" x14ac:dyDescent="0.35">
      <c r="A324" s="37" t="s">
        <v>59</v>
      </c>
      <c r="B324" s="37" t="s">
        <v>184</v>
      </c>
      <c r="C324" s="37">
        <v>238</v>
      </c>
      <c r="E324" s="267" t="s">
        <v>214</v>
      </c>
      <c r="F324" s="374"/>
      <c r="G324" s="39"/>
      <c r="H324" s="39"/>
      <c r="I324" s="39"/>
      <c r="J324" s="39"/>
      <c r="K324" s="39"/>
      <c r="L324" s="39"/>
      <c r="M324" s="39"/>
      <c r="N324" s="39"/>
      <c r="O324" s="39"/>
      <c r="P324" s="39"/>
      <c r="Q324" s="381"/>
      <c r="R324" s="7"/>
      <c r="S324" s="390"/>
      <c r="T324" s="391"/>
      <c r="U324" s="391"/>
      <c r="V324" s="391"/>
      <c r="W324" s="391"/>
      <c r="X324" s="391"/>
      <c r="Y324" s="391"/>
      <c r="Z324" s="391"/>
      <c r="AA324" s="391"/>
      <c r="AB324" s="391"/>
      <c r="AC324" s="391"/>
      <c r="AD324" s="392"/>
      <c r="AE324" s="7"/>
      <c r="AF324" s="374"/>
      <c r="AG324" s="39"/>
      <c r="AH324" s="39"/>
      <c r="AI324" s="39"/>
      <c r="AJ324" s="39"/>
      <c r="AK324" s="39"/>
      <c r="AL324" s="39"/>
      <c r="AM324" s="39"/>
      <c r="AN324" s="39"/>
      <c r="AO324" s="39"/>
      <c r="AP324" s="39"/>
      <c r="AQ324" s="381"/>
      <c r="AR324" s="7"/>
      <c r="AS324" s="374"/>
      <c r="AT324" s="39"/>
      <c r="AU324" s="39"/>
      <c r="AV324" s="39"/>
      <c r="AW324" s="39"/>
      <c r="AX324" s="39"/>
      <c r="AY324" s="39"/>
      <c r="AZ324" s="39"/>
      <c r="BA324" s="39"/>
      <c r="BB324" s="39"/>
      <c r="BC324" s="39"/>
      <c r="BD324" s="381"/>
    </row>
    <row r="325" spans="1:56" ht="23" x14ac:dyDescent="0.35">
      <c r="A325" s="37" t="s">
        <v>59</v>
      </c>
      <c r="B325" s="37" t="s">
        <v>185</v>
      </c>
      <c r="C325" s="37">
        <v>239</v>
      </c>
      <c r="E325" s="267" t="s">
        <v>215</v>
      </c>
      <c r="F325" s="374"/>
      <c r="G325" s="39"/>
      <c r="H325" s="39"/>
      <c r="I325" s="39"/>
      <c r="J325" s="39"/>
      <c r="K325" s="39"/>
      <c r="L325" s="39"/>
      <c r="M325" s="39"/>
      <c r="N325" s="39"/>
      <c r="O325" s="39"/>
      <c r="P325" s="39"/>
      <c r="Q325" s="381"/>
      <c r="R325" s="7"/>
      <c r="S325" s="374"/>
      <c r="T325" s="39"/>
      <c r="U325" s="39"/>
      <c r="V325" s="39"/>
      <c r="W325" s="39"/>
      <c r="X325" s="39"/>
      <c r="Y325" s="39"/>
      <c r="Z325" s="39"/>
      <c r="AA325" s="39"/>
      <c r="AB325" s="39"/>
      <c r="AC325" s="39"/>
      <c r="AD325" s="381"/>
      <c r="AE325" s="7"/>
      <c r="AF325" s="374"/>
      <c r="AG325" s="39"/>
      <c r="AH325" s="39"/>
      <c r="AI325" s="39"/>
      <c r="AJ325" s="39"/>
      <c r="AK325" s="39"/>
      <c r="AL325" s="39"/>
      <c r="AM325" s="39"/>
      <c r="AN325" s="39"/>
      <c r="AO325" s="39"/>
      <c r="AP325" s="39"/>
      <c r="AQ325" s="381"/>
      <c r="AR325" s="7"/>
      <c r="AS325" s="374"/>
      <c r="AT325" s="39"/>
      <c r="AU325" s="39"/>
      <c r="AV325" s="39"/>
      <c r="AW325" s="39"/>
      <c r="AX325" s="39"/>
      <c r="AY325" s="39"/>
      <c r="AZ325" s="39"/>
      <c r="BA325" s="39"/>
      <c r="BB325" s="39"/>
      <c r="BC325" s="39"/>
      <c r="BD325" s="381"/>
    </row>
    <row r="326" spans="1:56" ht="23" x14ac:dyDescent="0.35">
      <c r="B326" s="37"/>
      <c r="C326" s="37"/>
      <c r="E326" s="46" t="s">
        <v>217</v>
      </c>
      <c r="F326" s="327"/>
      <c r="G326" s="326"/>
      <c r="H326" s="326"/>
      <c r="I326" s="326"/>
      <c r="J326" s="326"/>
      <c r="K326" s="326"/>
      <c r="L326" s="326"/>
      <c r="M326" s="326"/>
      <c r="N326" s="326"/>
      <c r="O326" s="326"/>
      <c r="P326" s="326"/>
      <c r="Q326" s="9"/>
      <c r="R326" s="7"/>
      <c r="S326" s="327"/>
      <c r="T326" s="326"/>
      <c r="U326" s="326"/>
      <c r="V326" s="326"/>
      <c r="W326" s="326"/>
      <c r="X326" s="326"/>
      <c r="Y326" s="326"/>
      <c r="Z326" s="326"/>
      <c r="AA326" s="326"/>
      <c r="AB326" s="326"/>
      <c r="AC326" s="326"/>
      <c r="AD326" s="9"/>
      <c r="AE326" s="7"/>
      <c r="AF326" s="327"/>
      <c r="AG326" s="326"/>
      <c r="AH326" s="326"/>
      <c r="AI326" s="326"/>
      <c r="AJ326" s="326"/>
      <c r="AK326" s="326"/>
      <c r="AL326" s="326"/>
      <c r="AM326" s="326"/>
      <c r="AN326" s="326"/>
      <c r="AO326" s="326"/>
      <c r="AP326" s="326"/>
      <c r="AQ326" s="9"/>
      <c r="AR326" s="7"/>
      <c r="AS326" s="327"/>
      <c r="AT326" s="326"/>
      <c r="AU326" s="326"/>
      <c r="AV326" s="326"/>
      <c r="AW326" s="326"/>
      <c r="AX326" s="326"/>
      <c r="AY326" s="326"/>
      <c r="AZ326" s="326"/>
      <c r="BA326" s="326"/>
      <c r="BB326" s="326"/>
      <c r="BC326" s="326"/>
      <c r="BD326" s="9"/>
    </row>
    <row r="327" spans="1:56" ht="23" x14ac:dyDescent="0.35">
      <c r="A327" s="37" t="s">
        <v>59</v>
      </c>
      <c r="B327" s="37" t="s">
        <v>186</v>
      </c>
      <c r="C327" s="37">
        <v>240</v>
      </c>
      <c r="E327" s="69" t="s">
        <v>218</v>
      </c>
      <c r="F327" s="42"/>
      <c r="G327" s="39"/>
      <c r="H327" s="39"/>
      <c r="I327" s="39"/>
      <c r="J327" s="39"/>
      <c r="K327" s="39"/>
      <c r="L327" s="39"/>
      <c r="M327" s="39"/>
      <c r="N327" s="39"/>
      <c r="O327" s="39"/>
      <c r="P327" s="39"/>
      <c r="Q327" s="381"/>
      <c r="R327" s="7"/>
      <c r="S327" s="393"/>
      <c r="T327" s="391"/>
      <c r="U327" s="391"/>
      <c r="V327" s="391"/>
      <c r="W327" s="391"/>
      <c r="X327" s="391"/>
      <c r="Y327" s="391"/>
      <c r="Z327" s="391"/>
      <c r="AA327" s="391"/>
      <c r="AB327" s="391"/>
      <c r="AC327" s="391"/>
      <c r="AD327" s="392"/>
      <c r="AE327" s="7"/>
      <c r="AF327" s="42"/>
      <c r="AG327" s="39"/>
      <c r="AH327" s="39"/>
      <c r="AI327" s="39"/>
      <c r="AJ327" s="39"/>
      <c r="AK327" s="39"/>
      <c r="AL327" s="39"/>
      <c r="AM327" s="39"/>
      <c r="AN327" s="39"/>
      <c r="AO327" s="39"/>
      <c r="AP327" s="39"/>
      <c r="AQ327" s="381"/>
      <c r="AR327" s="7"/>
      <c r="AS327" s="42"/>
      <c r="AT327" s="39"/>
      <c r="AU327" s="39"/>
      <c r="AV327" s="39"/>
      <c r="AW327" s="39"/>
      <c r="AX327" s="39"/>
      <c r="AY327" s="39"/>
      <c r="AZ327" s="39"/>
      <c r="BA327" s="39"/>
      <c r="BB327" s="39"/>
      <c r="BC327" s="39"/>
      <c r="BD327" s="381"/>
    </row>
    <row r="328" spans="1:56" ht="23" x14ac:dyDescent="0.35">
      <c r="A328" s="37" t="s">
        <v>59</v>
      </c>
      <c r="B328" s="37" t="s">
        <v>187</v>
      </c>
      <c r="C328" s="37">
        <v>241</v>
      </c>
      <c r="E328" s="69" t="s">
        <v>319</v>
      </c>
      <c r="F328" s="390"/>
      <c r="G328" s="391"/>
      <c r="H328" s="391"/>
      <c r="I328" s="391"/>
      <c r="J328" s="391"/>
      <c r="K328" s="391"/>
      <c r="L328" s="391"/>
      <c r="M328" s="391"/>
      <c r="N328" s="391"/>
      <c r="O328" s="391"/>
      <c r="P328" s="391"/>
      <c r="Q328" s="392"/>
      <c r="S328" s="390"/>
      <c r="T328" s="391"/>
      <c r="U328" s="391"/>
      <c r="V328" s="391"/>
      <c r="W328" s="391"/>
      <c r="X328" s="391"/>
      <c r="Y328" s="391"/>
      <c r="Z328" s="391"/>
      <c r="AA328" s="391"/>
      <c r="AB328" s="391"/>
      <c r="AC328" s="391"/>
      <c r="AD328" s="392"/>
      <c r="AF328" s="390"/>
      <c r="AG328" s="391"/>
      <c r="AH328" s="391"/>
      <c r="AI328" s="391"/>
      <c r="AJ328" s="391"/>
      <c r="AK328" s="391"/>
      <c r="AL328" s="391"/>
      <c r="AM328" s="391"/>
      <c r="AN328" s="391"/>
      <c r="AO328" s="391"/>
      <c r="AP328" s="391"/>
      <c r="AQ328" s="392"/>
      <c r="AS328" s="390"/>
      <c r="AT328" s="391"/>
      <c r="AU328" s="391"/>
      <c r="AV328" s="391"/>
      <c r="AW328" s="391"/>
      <c r="AX328" s="391"/>
      <c r="AY328" s="391"/>
      <c r="AZ328" s="391"/>
      <c r="BA328" s="391"/>
      <c r="BB328" s="391"/>
      <c r="BC328" s="391"/>
      <c r="BD328" s="392"/>
    </row>
    <row r="329" spans="1:56" ht="23" x14ac:dyDescent="0.35">
      <c r="A329" s="37" t="s">
        <v>59</v>
      </c>
      <c r="B329" s="37" t="s">
        <v>188</v>
      </c>
      <c r="C329" s="37">
        <v>242</v>
      </c>
      <c r="E329" s="69" t="s">
        <v>220</v>
      </c>
      <c r="F329" s="390"/>
      <c r="G329" s="391"/>
      <c r="H329" s="391"/>
      <c r="I329" s="391"/>
      <c r="J329" s="391"/>
      <c r="K329" s="391"/>
      <c r="L329" s="391"/>
      <c r="M329" s="391"/>
      <c r="N329" s="391"/>
      <c r="O329" s="391"/>
      <c r="P329" s="391"/>
      <c r="Q329" s="392"/>
      <c r="R329" s="7"/>
      <c r="S329" s="374"/>
      <c r="T329" s="39"/>
      <c r="U329" s="39"/>
      <c r="V329" s="39"/>
      <c r="W329" s="39"/>
      <c r="X329" s="39"/>
      <c r="Y329" s="39"/>
      <c r="Z329" s="39"/>
      <c r="AA329" s="39"/>
      <c r="AB329" s="39"/>
      <c r="AC329" s="39"/>
      <c r="AD329" s="381"/>
      <c r="AE329" s="7"/>
      <c r="AF329" s="374"/>
      <c r="AG329" s="39"/>
      <c r="AH329" s="39"/>
      <c r="AI329" s="39"/>
      <c r="AJ329" s="39"/>
      <c r="AK329" s="39"/>
      <c r="AL329" s="39"/>
      <c r="AM329" s="39"/>
      <c r="AN329" s="39"/>
      <c r="AO329" s="39"/>
      <c r="AP329" s="39"/>
      <c r="AQ329" s="381"/>
      <c r="AR329" s="7"/>
      <c r="AS329" s="390"/>
      <c r="AT329" s="391"/>
      <c r="AU329" s="391"/>
      <c r="AV329" s="391"/>
      <c r="AW329" s="391"/>
      <c r="AX329" s="391"/>
      <c r="AY329" s="391"/>
      <c r="AZ329" s="391"/>
      <c r="BA329" s="391"/>
      <c r="BB329" s="391"/>
      <c r="BC329" s="391"/>
      <c r="BD329" s="392"/>
    </row>
    <row r="330" spans="1:56" ht="23" x14ac:dyDescent="0.35">
      <c r="B330" s="37"/>
      <c r="C330" s="37"/>
      <c r="E330" s="46" t="s">
        <v>222</v>
      </c>
      <c r="F330" s="327"/>
      <c r="G330" s="326"/>
      <c r="H330" s="326"/>
      <c r="I330" s="326"/>
      <c r="J330" s="326"/>
      <c r="K330" s="326"/>
      <c r="L330" s="326"/>
      <c r="M330" s="326"/>
      <c r="N330" s="326"/>
      <c r="O330" s="326"/>
      <c r="P330" s="326"/>
      <c r="Q330" s="9"/>
      <c r="R330" s="7"/>
      <c r="S330" s="327"/>
      <c r="T330" s="326"/>
      <c r="U330" s="326"/>
      <c r="V330" s="326"/>
      <c r="W330" s="326"/>
      <c r="X330" s="326"/>
      <c r="Y330" s="326"/>
      <c r="Z330" s="326"/>
      <c r="AA330" s="326"/>
      <c r="AB330" s="326"/>
      <c r="AC330" s="326"/>
      <c r="AD330" s="9"/>
      <c r="AE330" s="7"/>
      <c r="AF330" s="327"/>
      <c r="AG330" s="326"/>
      <c r="AH330" s="326"/>
      <c r="AI330" s="326"/>
      <c r="AJ330" s="326"/>
      <c r="AK330" s="326"/>
      <c r="AL330" s="326"/>
      <c r="AM330" s="326"/>
      <c r="AN330" s="326"/>
      <c r="AO330" s="326"/>
      <c r="AP330" s="326"/>
      <c r="AQ330" s="9"/>
      <c r="AR330" s="7"/>
      <c r="AS330" s="327"/>
      <c r="AT330" s="326"/>
      <c r="AU330" s="326"/>
      <c r="AV330" s="326"/>
      <c r="AW330" s="326"/>
      <c r="AX330" s="326"/>
      <c r="AY330" s="326"/>
      <c r="AZ330" s="326"/>
      <c r="BA330" s="326"/>
      <c r="BB330" s="326"/>
      <c r="BC330" s="326"/>
      <c r="BD330" s="9"/>
    </row>
    <row r="331" spans="1:56" ht="23" x14ac:dyDescent="0.35">
      <c r="A331" s="37" t="s">
        <v>59</v>
      </c>
      <c r="B331" s="37" t="s">
        <v>189</v>
      </c>
      <c r="C331" s="37">
        <v>243</v>
      </c>
      <c r="E331" s="69" t="s">
        <v>223</v>
      </c>
      <c r="F331" s="390"/>
      <c r="G331" s="391"/>
      <c r="H331" s="391"/>
      <c r="I331" s="391"/>
      <c r="J331" s="391"/>
      <c r="K331" s="391"/>
      <c r="L331" s="391"/>
      <c r="M331" s="391"/>
      <c r="N331" s="391"/>
      <c r="O331" s="391"/>
      <c r="P331" s="391"/>
      <c r="Q331" s="392"/>
      <c r="R331" s="7"/>
      <c r="S331" s="390"/>
      <c r="T331" s="391"/>
      <c r="U331" s="391"/>
      <c r="V331" s="391"/>
      <c r="W331" s="391"/>
      <c r="X331" s="391"/>
      <c r="Y331" s="391"/>
      <c r="Z331" s="391"/>
      <c r="AA331" s="391"/>
      <c r="AB331" s="391"/>
      <c r="AC331" s="391"/>
      <c r="AD331" s="392"/>
      <c r="AE331" s="7"/>
      <c r="AF331" s="390"/>
      <c r="AG331" s="391"/>
      <c r="AH331" s="391"/>
      <c r="AI331" s="391"/>
      <c r="AJ331" s="391"/>
      <c r="AK331" s="391"/>
      <c r="AL331" s="391"/>
      <c r="AM331" s="391"/>
      <c r="AN331" s="391"/>
      <c r="AO331" s="391"/>
      <c r="AP331" s="391"/>
      <c r="AQ331" s="392"/>
      <c r="AR331" s="7"/>
      <c r="AS331" s="390"/>
      <c r="AT331" s="391"/>
      <c r="AU331" s="391"/>
      <c r="AV331" s="391"/>
      <c r="AW331" s="391"/>
      <c r="AX331" s="391"/>
      <c r="AY331" s="391"/>
      <c r="AZ331" s="391"/>
      <c r="BA331" s="391"/>
      <c r="BB331" s="391"/>
      <c r="BC331" s="391"/>
      <c r="BD331" s="392"/>
    </row>
    <row r="332" spans="1:56" ht="23" x14ac:dyDescent="0.35">
      <c r="A332" s="37" t="s">
        <v>59</v>
      </c>
      <c r="B332" s="37" t="s">
        <v>190</v>
      </c>
      <c r="C332" s="37">
        <v>244</v>
      </c>
      <c r="E332" s="69" t="s">
        <v>224</v>
      </c>
      <c r="F332" s="390"/>
      <c r="G332" s="391"/>
      <c r="H332" s="391"/>
      <c r="I332" s="391"/>
      <c r="J332" s="391"/>
      <c r="K332" s="391"/>
      <c r="L332" s="391"/>
      <c r="M332" s="391"/>
      <c r="N332" s="391"/>
      <c r="O332" s="391"/>
      <c r="P332" s="391"/>
      <c r="Q332" s="392"/>
      <c r="R332" s="7"/>
      <c r="S332" s="390"/>
      <c r="T332" s="391"/>
      <c r="U332" s="391"/>
      <c r="V332" s="391"/>
      <c r="W332" s="391"/>
      <c r="X332" s="391"/>
      <c r="Y332" s="391"/>
      <c r="Z332" s="391"/>
      <c r="AA332" s="391"/>
      <c r="AB332" s="391"/>
      <c r="AC332" s="391"/>
      <c r="AD332" s="392"/>
      <c r="AE332" s="7"/>
      <c r="AF332" s="390"/>
      <c r="AG332" s="391"/>
      <c r="AH332" s="391"/>
      <c r="AI332" s="391"/>
      <c r="AJ332" s="391"/>
      <c r="AK332" s="391"/>
      <c r="AL332" s="391"/>
      <c r="AM332" s="391"/>
      <c r="AN332" s="391"/>
      <c r="AO332" s="391"/>
      <c r="AP332" s="391"/>
      <c r="AQ332" s="392"/>
      <c r="AR332" s="7"/>
      <c r="AS332" s="390"/>
      <c r="AT332" s="391"/>
      <c r="AU332" s="391"/>
      <c r="AV332" s="391"/>
      <c r="AW332" s="391"/>
      <c r="AX332" s="391"/>
      <c r="AY332" s="391"/>
      <c r="AZ332" s="391"/>
      <c r="BA332" s="391"/>
      <c r="BB332" s="391"/>
      <c r="BC332" s="391"/>
      <c r="BD332" s="392"/>
    </row>
    <row r="333" spans="1:56" ht="23" x14ac:dyDescent="0.35">
      <c r="A333" s="37" t="s">
        <v>59</v>
      </c>
      <c r="B333" s="37" t="s">
        <v>191</v>
      </c>
      <c r="C333" s="37">
        <v>245</v>
      </c>
      <c r="E333" s="69" t="s">
        <v>225</v>
      </c>
      <c r="F333" s="390"/>
      <c r="G333" s="391"/>
      <c r="H333" s="391"/>
      <c r="I333" s="391"/>
      <c r="J333" s="391"/>
      <c r="K333" s="391"/>
      <c r="L333" s="391"/>
      <c r="M333" s="391"/>
      <c r="N333" s="391"/>
      <c r="O333" s="391"/>
      <c r="P333" s="391"/>
      <c r="Q333" s="392"/>
      <c r="R333" s="7"/>
      <c r="S333" s="374"/>
      <c r="T333" s="39"/>
      <c r="U333" s="39"/>
      <c r="V333" s="39"/>
      <c r="W333" s="39"/>
      <c r="X333" s="39"/>
      <c r="Y333" s="39"/>
      <c r="Z333" s="39"/>
      <c r="AA333" s="39"/>
      <c r="AB333" s="39"/>
      <c r="AC333" s="39"/>
      <c r="AD333" s="381"/>
      <c r="AE333" s="7"/>
      <c r="AF333" s="374"/>
      <c r="AG333" s="39"/>
      <c r="AH333" s="39"/>
      <c r="AI333" s="39"/>
      <c r="AJ333" s="39"/>
      <c r="AK333" s="39"/>
      <c r="AL333" s="39"/>
      <c r="AM333" s="39"/>
      <c r="AN333" s="39"/>
      <c r="AO333" s="39"/>
      <c r="AP333" s="39"/>
      <c r="AQ333" s="381"/>
      <c r="AR333" s="7"/>
      <c r="AS333" s="390"/>
      <c r="AT333" s="391"/>
      <c r="AU333" s="391"/>
      <c r="AV333" s="391"/>
      <c r="AW333" s="391"/>
      <c r="AX333" s="391"/>
      <c r="AY333" s="391"/>
      <c r="AZ333" s="391"/>
      <c r="BA333" s="391"/>
      <c r="BB333" s="391"/>
      <c r="BC333" s="391"/>
      <c r="BD333" s="392"/>
    </row>
    <row r="334" spans="1:56" ht="23" x14ac:dyDescent="0.35">
      <c r="A334" s="37" t="s">
        <v>59</v>
      </c>
      <c r="B334" s="37" t="s">
        <v>192</v>
      </c>
      <c r="C334" s="37">
        <v>246</v>
      </c>
      <c r="E334" s="69" t="s">
        <v>226</v>
      </c>
      <c r="F334" s="390"/>
      <c r="G334" s="391"/>
      <c r="H334" s="391"/>
      <c r="I334" s="391"/>
      <c r="J334" s="391"/>
      <c r="K334" s="391"/>
      <c r="L334" s="391"/>
      <c r="M334" s="391"/>
      <c r="N334" s="391"/>
      <c r="O334" s="391"/>
      <c r="P334" s="391"/>
      <c r="Q334" s="392"/>
      <c r="R334" s="7"/>
      <c r="S334" s="374"/>
      <c r="T334" s="39"/>
      <c r="U334" s="39"/>
      <c r="V334" s="39"/>
      <c r="W334" s="39"/>
      <c r="X334" s="39"/>
      <c r="Y334" s="39"/>
      <c r="Z334" s="39"/>
      <c r="AA334" s="39"/>
      <c r="AB334" s="39"/>
      <c r="AC334" s="39"/>
      <c r="AD334" s="381"/>
      <c r="AE334" s="7"/>
      <c r="AF334" s="374"/>
      <c r="AG334" s="39"/>
      <c r="AH334" s="39"/>
      <c r="AI334" s="39"/>
      <c r="AJ334" s="39"/>
      <c r="AK334" s="39"/>
      <c r="AL334" s="39"/>
      <c r="AM334" s="39"/>
      <c r="AN334" s="39"/>
      <c r="AO334" s="39"/>
      <c r="AP334" s="39"/>
      <c r="AQ334" s="381"/>
      <c r="AR334" s="7"/>
      <c r="AS334" s="390"/>
      <c r="AT334" s="391"/>
      <c r="AU334" s="391"/>
      <c r="AV334" s="391"/>
      <c r="AW334" s="391"/>
      <c r="AX334" s="391"/>
      <c r="AY334" s="391"/>
      <c r="AZ334" s="391"/>
      <c r="BA334" s="391"/>
      <c r="BB334" s="391"/>
      <c r="BC334" s="391"/>
      <c r="BD334" s="392"/>
    </row>
    <row r="335" spans="1:56" ht="23" x14ac:dyDescent="0.35">
      <c r="A335" s="37" t="s">
        <v>59</v>
      </c>
      <c r="B335" s="37" t="s">
        <v>193</v>
      </c>
      <c r="C335" s="37">
        <v>247</v>
      </c>
      <c r="E335" s="69" t="s">
        <v>227</v>
      </c>
      <c r="F335" s="390"/>
      <c r="G335" s="391"/>
      <c r="H335" s="391"/>
      <c r="I335" s="391"/>
      <c r="J335" s="391"/>
      <c r="K335" s="391"/>
      <c r="L335" s="391"/>
      <c r="M335" s="391"/>
      <c r="N335" s="391"/>
      <c r="O335" s="391"/>
      <c r="P335" s="391"/>
      <c r="Q335" s="392"/>
      <c r="R335" s="7"/>
      <c r="S335" s="390"/>
      <c r="T335" s="391"/>
      <c r="U335" s="391"/>
      <c r="V335" s="391"/>
      <c r="W335" s="391"/>
      <c r="X335" s="391"/>
      <c r="Y335" s="391"/>
      <c r="Z335" s="391"/>
      <c r="AA335" s="391"/>
      <c r="AB335" s="391"/>
      <c r="AC335" s="391"/>
      <c r="AD335" s="392"/>
      <c r="AE335" s="7"/>
      <c r="AF335" s="390"/>
      <c r="AG335" s="391"/>
      <c r="AH335" s="391"/>
      <c r="AI335" s="391"/>
      <c r="AJ335" s="391"/>
      <c r="AK335" s="391"/>
      <c r="AL335" s="391"/>
      <c r="AM335" s="391"/>
      <c r="AN335" s="391"/>
      <c r="AO335" s="391"/>
      <c r="AP335" s="391"/>
      <c r="AQ335" s="392"/>
      <c r="AR335" s="7"/>
      <c r="AS335" s="390"/>
      <c r="AT335" s="391"/>
      <c r="AU335" s="391"/>
      <c r="AV335" s="391"/>
      <c r="AW335" s="391"/>
      <c r="AX335" s="391"/>
      <c r="AY335" s="391"/>
      <c r="AZ335" s="391"/>
      <c r="BA335" s="391"/>
      <c r="BB335" s="391"/>
      <c r="BC335" s="391"/>
      <c r="BD335" s="392"/>
    </row>
    <row r="336" spans="1:56" s="18" customFormat="1" ht="23" x14ac:dyDescent="0.35">
      <c r="A336" s="35"/>
      <c r="B336" s="35"/>
      <c r="C336" s="37"/>
      <c r="E336" s="12" t="s">
        <v>348</v>
      </c>
      <c r="F336" s="16">
        <f>SUM(F338:F340)</f>
        <v>0</v>
      </c>
      <c r="G336" s="385">
        <f t="shared" ref="G336:Q336" si="12">SUM(G338:G340)</f>
        <v>0</v>
      </c>
      <c r="H336" s="385">
        <f t="shared" si="12"/>
        <v>0</v>
      </c>
      <c r="I336" s="385">
        <f t="shared" si="12"/>
        <v>0</v>
      </c>
      <c r="J336" s="385">
        <f t="shared" si="12"/>
        <v>0</v>
      </c>
      <c r="K336" s="385">
        <f t="shared" si="12"/>
        <v>0</v>
      </c>
      <c r="L336" s="385">
        <f t="shared" si="12"/>
        <v>0</v>
      </c>
      <c r="M336" s="385">
        <f t="shared" si="12"/>
        <v>0</v>
      </c>
      <c r="N336" s="385">
        <f t="shared" si="12"/>
        <v>0</v>
      </c>
      <c r="O336" s="385">
        <f t="shared" si="12"/>
        <v>0</v>
      </c>
      <c r="P336" s="385">
        <f t="shared" si="12"/>
        <v>0</v>
      </c>
      <c r="Q336" s="383">
        <f t="shared" si="12"/>
        <v>0</v>
      </c>
      <c r="R336" s="17"/>
      <c r="S336" s="16">
        <f>SUM(S338:S340)</f>
        <v>0</v>
      </c>
      <c r="T336" s="385">
        <f t="shared" ref="T336:AD336" si="13">SUM(T338:T340)</f>
        <v>0</v>
      </c>
      <c r="U336" s="385">
        <f t="shared" si="13"/>
        <v>0</v>
      </c>
      <c r="V336" s="385">
        <f t="shared" si="13"/>
        <v>0</v>
      </c>
      <c r="W336" s="385">
        <f t="shared" si="13"/>
        <v>0</v>
      </c>
      <c r="X336" s="385">
        <f t="shared" si="13"/>
        <v>0</v>
      </c>
      <c r="Y336" s="385">
        <f t="shared" si="13"/>
        <v>0</v>
      </c>
      <c r="Z336" s="385">
        <f t="shared" si="13"/>
        <v>0</v>
      </c>
      <c r="AA336" s="385">
        <f t="shared" si="13"/>
        <v>0</v>
      </c>
      <c r="AB336" s="385">
        <f t="shared" si="13"/>
        <v>0</v>
      </c>
      <c r="AC336" s="385">
        <f t="shared" si="13"/>
        <v>0</v>
      </c>
      <c r="AD336" s="383">
        <f t="shared" si="13"/>
        <v>0</v>
      </c>
      <c r="AE336" s="17"/>
      <c r="AF336" s="16">
        <f>SUM(AF338:AF340)</f>
        <v>0</v>
      </c>
      <c r="AG336" s="385">
        <f t="shared" ref="AG336:AQ336" si="14">SUM(AG338:AG340)</f>
        <v>0</v>
      </c>
      <c r="AH336" s="385">
        <f t="shared" si="14"/>
        <v>0</v>
      </c>
      <c r="AI336" s="385">
        <f t="shared" si="14"/>
        <v>0</v>
      </c>
      <c r="AJ336" s="385">
        <f t="shared" si="14"/>
        <v>0</v>
      </c>
      <c r="AK336" s="385">
        <f t="shared" si="14"/>
        <v>0</v>
      </c>
      <c r="AL336" s="385">
        <f t="shared" si="14"/>
        <v>0</v>
      </c>
      <c r="AM336" s="385">
        <f t="shared" si="14"/>
        <v>0</v>
      </c>
      <c r="AN336" s="385">
        <f t="shared" si="14"/>
        <v>0</v>
      </c>
      <c r="AO336" s="385">
        <f t="shared" si="14"/>
        <v>0</v>
      </c>
      <c r="AP336" s="385">
        <f t="shared" si="14"/>
        <v>0</v>
      </c>
      <c r="AQ336" s="383">
        <f t="shared" si="14"/>
        <v>0</v>
      </c>
      <c r="AR336" s="17"/>
      <c r="AS336" s="16">
        <f>SUM(AS338:AS340)</f>
        <v>0</v>
      </c>
      <c r="AT336" s="385">
        <f t="shared" ref="AT336:BD336" si="15">SUM(AT338:AT340)</f>
        <v>0</v>
      </c>
      <c r="AU336" s="385">
        <f t="shared" si="15"/>
        <v>0</v>
      </c>
      <c r="AV336" s="385">
        <f t="shared" si="15"/>
        <v>0</v>
      </c>
      <c r="AW336" s="385">
        <f t="shared" si="15"/>
        <v>0</v>
      </c>
      <c r="AX336" s="385">
        <f t="shared" si="15"/>
        <v>0</v>
      </c>
      <c r="AY336" s="385">
        <f t="shared" si="15"/>
        <v>0</v>
      </c>
      <c r="AZ336" s="385">
        <f t="shared" si="15"/>
        <v>0</v>
      </c>
      <c r="BA336" s="385">
        <f t="shared" si="15"/>
        <v>0</v>
      </c>
      <c r="BB336" s="385">
        <f t="shared" si="15"/>
        <v>0</v>
      </c>
      <c r="BC336" s="385">
        <f t="shared" si="15"/>
        <v>0</v>
      </c>
      <c r="BD336" s="383">
        <f t="shared" si="15"/>
        <v>0</v>
      </c>
    </row>
    <row r="337" spans="1:225" ht="23" x14ac:dyDescent="0.35">
      <c r="B337" s="37"/>
      <c r="C337" s="37"/>
      <c r="E337" s="46" t="s">
        <v>229</v>
      </c>
      <c r="F337" s="327"/>
      <c r="G337" s="326"/>
      <c r="H337" s="326"/>
      <c r="I337" s="326"/>
      <c r="J337" s="326"/>
      <c r="K337" s="326"/>
      <c r="L337" s="326"/>
      <c r="M337" s="326"/>
      <c r="N337" s="326"/>
      <c r="O337" s="326"/>
      <c r="P337" s="326"/>
      <c r="Q337" s="9"/>
      <c r="R337" s="7"/>
      <c r="S337" s="327"/>
      <c r="T337" s="326"/>
      <c r="U337" s="326"/>
      <c r="V337" s="326"/>
      <c r="W337" s="326"/>
      <c r="X337" s="326"/>
      <c r="Y337" s="326"/>
      <c r="Z337" s="326"/>
      <c r="AA337" s="326"/>
      <c r="AB337" s="326"/>
      <c r="AC337" s="326"/>
      <c r="AD337" s="9"/>
      <c r="AE337" s="7"/>
      <c r="AF337" s="327"/>
      <c r="AG337" s="326"/>
      <c r="AH337" s="326"/>
      <c r="AI337" s="326"/>
      <c r="AJ337" s="326"/>
      <c r="AK337" s="326"/>
      <c r="AL337" s="326"/>
      <c r="AM337" s="326"/>
      <c r="AN337" s="326"/>
      <c r="AO337" s="326"/>
      <c r="AP337" s="326"/>
      <c r="AQ337" s="9"/>
      <c r="AR337" s="7"/>
      <c r="AS337" s="327"/>
      <c r="AT337" s="326"/>
      <c r="AU337" s="326"/>
      <c r="AV337" s="326"/>
      <c r="AW337" s="326"/>
      <c r="AX337" s="326"/>
      <c r="AY337" s="326"/>
      <c r="AZ337" s="326"/>
      <c r="BA337" s="326"/>
      <c r="BB337" s="326"/>
      <c r="BC337" s="326"/>
      <c r="BD337" s="9"/>
    </row>
    <row r="338" spans="1:225" ht="23" x14ac:dyDescent="0.35">
      <c r="A338" s="35" t="s">
        <v>63</v>
      </c>
      <c r="B338" s="37" t="s">
        <v>194</v>
      </c>
      <c r="C338" s="37">
        <v>248</v>
      </c>
      <c r="E338" s="69" t="s">
        <v>230</v>
      </c>
      <c r="F338" s="374"/>
      <c r="G338" s="39"/>
      <c r="H338" s="39"/>
      <c r="I338" s="39"/>
      <c r="J338" s="39"/>
      <c r="K338" s="39"/>
      <c r="L338" s="39"/>
      <c r="M338" s="39"/>
      <c r="N338" s="39"/>
      <c r="O338" s="39"/>
      <c r="P338" s="39"/>
      <c r="Q338" s="381"/>
      <c r="S338" s="390"/>
      <c r="T338" s="391"/>
      <c r="U338" s="391"/>
      <c r="V338" s="391"/>
      <c r="W338" s="391"/>
      <c r="X338" s="391"/>
      <c r="Y338" s="391"/>
      <c r="Z338" s="391"/>
      <c r="AA338" s="391"/>
      <c r="AB338" s="391"/>
      <c r="AC338" s="391"/>
      <c r="AD338" s="392"/>
      <c r="AE338" s="7"/>
      <c r="AF338" s="374"/>
      <c r="AG338" s="39"/>
      <c r="AH338" s="39"/>
      <c r="AI338" s="39"/>
      <c r="AJ338" s="39"/>
      <c r="AK338" s="39"/>
      <c r="AL338" s="39"/>
      <c r="AM338" s="39"/>
      <c r="AN338" s="39"/>
      <c r="AO338" s="39"/>
      <c r="AP338" s="39"/>
      <c r="AQ338" s="381"/>
      <c r="AR338" s="7"/>
      <c r="AS338" s="374"/>
      <c r="AT338" s="39"/>
      <c r="AU338" s="39"/>
      <c r="AV338" s="39"/>
      <c r="AW338" s="39"/>
      <c r="AX338" s="39"/>
      <c r="AY338" s="39"/>
      <c r="AZ338" s="39"/>
      <c r="BA338" s="39"/>
      <c r="BB338" s="39"/>
      <c r="BC338" s="39"/>
      <c r="BD338" s="381"/>
    </row>
    <row r="339" spans="1:225" ht="23" x14ac:dyDescent="0.35">
      <c r="A339" s="35" t="s">
        <v>63</v>
      </c>
      <c r="B339" s="37" t="s">
        <v>195</v>
      </c>
      <c r="C339" s="37">
        <v>249</v>
      </c>
      <c r="E339" s="69" t="s">
        <v>231</v>
      </c>
      <c r="F339" s="374"/>
      <c r="G339" s="39"/>
      <c r="H339" s="39"/>
      <c r="I339" s="39"/>
      <c r="J339" s="39"/>
      <c r="K339" s="39"/>
      <c r="L339" s="39"/>
      <c r="M339" s="39"/>
      <c r="N339" s="39"/>
      <c r="O339" s="39"/>
      <c r="P339" s="39"/>
      <c r="Q339" s="381"/>
      <c r="S339" s="390"/>
      <c r="T339" s="391"/>
      <c r="U339" s="391"/>
      <c r="V339" s="391"/>
      <c r="W339" s="391"/>
      <c r="X339" s="391"/>
      <c r="Y339" s="391"/>
      <c r="Z339" s="391"/>
      <c r="AA339" s="391"/>
      <c r="AB339" s="391"/>
      <c r="AC339" s="391"/>
      <c r="AD339" s="392"/>
      <c r="AF339" s="374"/>
      <c r="AG339" s="39"/>
      <c r="AH339" s="39"/>
      <c r="AI339" s="39"/>
      <c r="AJ339" s="39"/>
      <c r="AK339" s="39"/>
      <c r="AL339" s="39"/>
      <c r="AM339" s="39"/>
      <c r="AN339" s="39"/>
      <c r="AO339" s="39"/>
      <c r="AP339" s="39"/>
      <c r="AQ339" s="381"/>
      <c r="AS339" s="374"/>
      <c r="AT339" s="39"/>
      <c r="AU339" s="39"/>
      <c r="AV339" s="39"/>
      <c r="AW339" s="39"/>
      <c r="AX339" s="39"/>
      <c r="AY339" s="39"/>
      <c r="AZ339" s="39"/>
      <c r="BA339" s="39"/>
      <c r="BB339" s="39"/>
      <c r="BC339" s="39"/>
      <c r="BD339" s="381"/>
    </row>
    <row r="340" spans="1:225" ht="23" x14ac:dyDescent="0.35">
      <c r="A340" s="35" t="s">
        <v>63</v>
      </c>
      <c r="B340" s="37" t="s">
        <v>196</v>
      </c>
      <c r="C340" s="37">
        <v>250</v>
      </c>
      <c r="E340" s="73" t="s">
        <v>232</v>
      </c>
      <c r="F340" s="394"/>
      <c r="G340" s="395"/>
      <c r="H340" s="395"/>
      <c r="I340" s="395"/>
      <c r="J340" s="395"/>
      <c r="K340" s="395"/>
      <c r="L340" s="395"/>
      <c r="M340" s="395"/>
      <c r="N340" s="395"/>
      <c r="O340" s="395"/>
      <c r="P340" s="395"/>
      <c r="Q340" s="396"/>
      <c r="S340" s="394"/>
      <c r="T340" s="395"/>
      <c r="U340" s="395"/>
      <c r="V340" s="395"/>
      <c r="W340" s="395"/>
      <c r="X340" s="395"/>
      <c r="Y340" s="395"/>
      <c r="Z340" s="395"/>
      <c r="AA340" s="395"/>
      <c r="AB340" s="395"/>
      <c r="AC340" s="395"/>
      <c r="AD340" s="396"/>
      <c r="AF340" s="394"/>
      <c r="AG340" s="395"/>
      <c r="AH340" s="395"/>
      <c r="AI340" s="395"/>
      <c r="AJ340" s="395"/>
      <c r="AK340" s="395"/>
      <c r="AL340" s="395"/>
      <c r="AM340" s="395"/>
      <c r="AN340" s="395"/>
      <c r="AO340" s="395"/>
      <c r="AP340" s="395"/>
      <c r="AQ340" s="396"/>
      <c r="AS340" s="394"/>
      <c r="AT340" s="395"/>
      <c r="AU340" s="395"/>
      <c r="AV340" s="395"/>
      <c r="AW340" s="395"/>
      <c r="AX340" s="395"/>
      <c r="AY340" s="395"/>
      <c r="AZ340" s="395"/>
      <c r="BA340" s="395"/>
      <c r="BB340" s="395"/>
      <c r="BC340" s="395"/>
      <c r="BD340" s="396"/>
    </row>
    <row r="341" spans="1:225" ht="23" x14ac:dyDescent="0.35">
      <c r="C341" s="37"/>
      <c r="E341" s="10"/>
    </row>
    <row r="342" spans="1:225" s="4" customFormat="1" ht="23.15" customHeight="1" x14ac:dyDescent="0.35">
      <c r="A342" s="35"/>
      <c r="B342" s="35"/>
      <c r="C342" s="37"/>
      <c r="E342" s="10"/>
      <c r="F342" s="401" t="str">
        <f>+IDIOMA!$H$21</f>
        <v># Customers with sustainable operations</v>
      </c>
      <c r="G342" s="401"/>
      <c r="H342" s="401"/>
      <c r="I342" s="401"/>
      <c r="J342" s="401"/>
      <c r="K342" s="401"/>
      <c r="L342" s="401"/>
      <c r="M342" s="401"/>
      <c r="N342" s="401"/>
      <c r="O342" s="401"/>
      <c r="P342" s="401"/>
      <c r="Q342" s="401"/>
    </row>
    <row r="343" spans="1:225" s="4" customFormat="1" ht="29" x14ac:dyDescent="0.35">
      <c r="A343" s="35"/>
      <c r="B343" s="35"/>
      <c r="C343" s="37"/>
      <c r="E343" s="10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</row>
    <row r="344" spans="1:225" s="4" customFormat="1" ht="29" x14ac:dyDescent="0.85">
      <c r="A344" s="35"/>
      <c r="B344" s="35"/>
      <c r="C344" s="37"/>
      <c r="E344" s="11" t="s">
        <v>349</v>
      </c>
      <c r="F344" s="6" t="str">
        <f>IDIOMA!$H$3</f>
        <v>Jan</v>
      </c>
      <c r="G344" s="389" t="str">
        <f>IDIOMA!$H$4</f>
        <v>Feb</v>
      </c>
      <c r="H344" s="389" t="str">
        <f>IDIOMA!$H$5</f>
        <v>Mar</v>
      </c>
      <c r="I344" s="389" t="str">
        <f>IDIOMA!$H$6</f>
        <v>Apr</v>
      </c>
      <c r="J344" s="389" t="str">
        <f>IDIOMA!$H$7</f>
        <v>May</v>
      </c>
      <c r="K344" s="389" t="str">
        <f>IDIOMA!$H$8</f>
        <v>Jun</v>
      </c>
      <c r="L344" s="389" t="str">
        <f>IDIOMA!$H$9</f>
        <v>Jul</v>
      </c>
      <c r="M344" s="389" t="str">
        <f>IDIOMA!$H$10</f>
        <v>Aug</v>
      </c>
      <c r="N344" s="389" t="str">
        <f>IDIOMA!$H$11</f>
        <v>Sep</v>
      </c>
      <c r="O344" s="389" t="str">
        <f>IDIOMA!$H$12</f>
        <v>Oct</v>
      </c>
      <c r="P344" s="389" t="str">
        <f>IDIOMA!$H$13</f>
        <v>Nov</v>
      </c>
      <c r="Q344" s="6" t="str">
        <f>IDIOMA!$H$14</f>
        <v>Dec</v>
      </c>
    </row>
    <row r="345" spans="1:225" ht="23" x14ac:dyDescent="0.35">
      <c r="A345" s="35" t="s">
        <v>110</v>
      </c>
      <c r="C345" s="37">
        <v>251</v>
      </c>
      <c r="E345" s="75" t="s">
        <v>68</v>
      </c>
      <c r="F345" s="2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29"/>
      <c r="BE345" s="4"/>
      <c r="BF345" s="22"/>
      <c r="BG345" s="22"/>
      <c r="BH345" s="22"/>
      <c r="BI345" s="22"/>
      <c r="BJ345" s="22"/>
      <c r="BK345" s="22"/>
      <c r="BL345" s="22"/>
      <c r="BM345" s="22"/>
      <c r="BN345" s="22"/>
      <c r="BO345" s="22"/>
      <c r="BP345" s="22"/>
      <c r="BQ345" s="22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  <c r="DP345" s="4"/>
      <c r="DQ345" s="4"/>
      <c r="DR345" s="4"/>
      <c r="DS345" s="4"/>
      <c r="DT345" s="4"/>
      <c r="DU345" s="4"/>
      <c r="DV345" s="4"/>
      <c r="DW345" s="4"/>
      <c r="DX345" s="4"/>
      <c r="DY345" s="4"/>
      <c r="DZ345" s="4"/>
      <c r="EA345" s="4"/>
      <c r="EB345" s="4"/>
      <c r="EC345" s="4"/>
      <c r="ED345" s="4"/>
      <c r="EE345" s="4"/>
      <c r="EF345" s="4"/>
      <c r="EG345" s="4"/>
      <c r="EH345" s="4"/>
      <c r="EI345" s="4"/>
      <c r="EJ345" s="4"/>
      <c r="EK345" s="4"/>
      <c r="EL345" s="4"/>
      <c r="EM345" s="4"/>
      <c r="EN345" s="4"/>
      <c r="EO345" s="4"/>
      <c r="EP345" s="4"/>
      <c r="EQ345" s="4"/>
      <c r="ER345" s="4"/>
      <c r="ES345" s="4"/>
      <c r="ET345" s="4"/>
      <c r="EU345" s="4"/>
      <c r="EV345" s="4"/>
      <c r="EW345" s="4"/>
      <c r="EX345" s="4"/>
      <c r="EY345" s="4"/>
      <c r="EZ345" s="4"/>
      <c r="FA345" s="4"/>
      <c r="FB345" s="4"/>
      <c r="FC345" s="4"/>
      <c r="FD345" s="4"/>
      <c r="FE345" s="4"/>
      <c r="FF345" s="4"/>
      <c r="FG345" s="4"/>
      <c r="FH345" s="4"/>
      <c r="FI345" s="4"/>
      <c r="FJ345" s="4"/>
      <c r="FK345" s="4"/>
      <c r="FL345" s="4"/>
      <c r="FM345" s="4"/>
      <c r="FN345" s="4"/>
      <c r="FO345" s="4"/>
      <c r="FP345" s="4"/>
      <c r="FQ345" s="4"/>
      <c r="FR345" s="4"/>
      <c r="FS345" s="4"/>
      <c r="FT345" s="4"/>
      <c r="FU345" s="4"/>
      <c r="FV345" s="4"/>
      <c r="FW345" s="4"/>
      <c r="FX345" s="4"/>
      <c r="FY345" s="4"/>
      <c r="FZ345" s="4"/>
      <c r="GA345" s="4"/>
      <c r="GB345" s="4"/>
      <c r="GC345" s="4"/>
      <c r="GD345" s="4"/>
      <c r="GE345" s="4"/>
      <c r="GF345" s="4"/>
      <c r="GG345" s="4"/>
      <c r="GH345" s="4"/>
      <c r="GI345" s="4"/>
      <c r="GJ345" s="4"/>
      <c r="GK345" s="4"/>
      <c r="GL345" s="4"/>
      <c r="GM345" s="4"/>
      <c r="GN345" s="4"/>
      <c r="GO345" s="4"/>
      <c r="GP345" s="4"/>
      <c r="GQ345" s="4"/>
      <c r="GR345" s="4"/>
      <c r="GS345" s="4"/>
      <c r="GT345" s="4"/>
      <c r="GU345" s="4"/>
      <c r="GV345" s="4"/>
      <c r="GW345" s="4"/>
      <c r="GX345" s="4"/>
      <c r="GY345" s="4"/>
      <c r="GZ345" s="4"/>
      <c r="HA345" s="4"/>
      <c r="HB345" s="4"/>
      <c r="HC345" s="4"/>
      <c r="HD345" s="4"/>
      <c r="HE345" s="4"/>
      <c r="HF345" s="4"/>
      <c r="HG345" s="4"/>
      <c r="HH345" s="4"/>
      <c r="HI345" s="4"/>
      <c r="HJ345" s="4"/>
      <c r="HK345" s="4"/>
      <c r="HL345" s="4"/>
      <c r="HM345" s="4"/>
      <c r="HN345" s="4"/>
      <c r="HO345" s="4"/>
      <c r="HP345" s="4"/>
      <c r="HQ345" s="4"/>
    </row>
    <row r="346" spans="1:225" ht="23" x14ac:dyDescent="0.35">
      <c r="A346" s="35" t="s">
        <v>111</v>
      </c>
      <c r="C346" s="37">
        <v>252</v>
      </c>
      <c r="E346" s="76" t="s">
        <v>69</v>
      </c>
      <c r="F346" s="24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6"/>
      <c r="BE346" s="4"/>
      <c r="BF346" s="22"/>
      <c r="BG346" s="22"/>
      <c r="BH346" s="22"/>
      <c r="BI346" s="22"/>
      <c r="BJ346" s="22"/>
      <c r="BK346" s="22"/>
      <c r="BL346" s="22"/>
      <c r="BM346" s="22"/>
      <c r="BN346" s="22"/>
      <c r="BO346" s="22"/>
      <c r="BP346" s="22"/>
      <c r="BQ346" s="22"/>
      <c r="BR346" s="4"/>
      <c r="BS346" s="4"/>
      <c r="BT346" s="4"/>
      <c r="BU346" s="4"/>
      <c r="BV346" s="4"/>
      <c r="BW346" s="4"/>
      <c r="BX346" s="4"/>
      <c r="BY346" s="4"/>
      <c r="BZ346" s="4"/>
      <c r="CA346" s="4"/>
      <c r="CB346" s="4"/>
      <c r="CC346" s="4"/>
      <c r="CD346" s="4"/>
      <c r="CE346" s="4"/>
      <c r="CF346" s="4"/>
      <c r="CG346" s="4"/>
      <c r="CH346" s="4"/>
      <c r="CI346" s="4"/>
      <c r="CJ346" s="4"/>
      <c r="CK346" s="4"/>
      <c r="CL346" s="4"/>
      <c r="CM346" s="4"/>
      <c r="CN346" s="4"/>
      <c r="CO346" s="4"/>
      <c r="CP346" s="4"/>
      <c r="CQ346" s="4"/>
      <c r="CR346" s="4"/>
      <c r="CS346" s="4"/>
      <c r="CT346" s="4"/>
      <c r="CU346" s="4"/>
      <c r="CV346" s="4"/>
      <c r="CW346" s="4"/>
      <c r="CX346" s="4"/>
      <c r="CY346" s="4"/>
      <c r="CZ346" s="4"/>
      <c r="DA346" s="4"/>
      <c r="DB346" s="4"/>
      <c r="DC346" s="4"/>
      <c r="DD346" s="4"/>
      <c r="DE346" s="4"/>
      <c r="DF346" s="4"/>
      <c r="DG346" s="4"/>
      <c r="DH346" s="4"/>
      <c r="DI346" s="4"/>
      <c r="DJ346" s="4"/>
      <c r="DK346" s="4"/>
      <c r="DL346" s="4"/>
      <c r="DM346" s="4"/>
      <c r="DN346" s="4"/>
      <c r="DO346" s="4"/>
      <c r="DP346" s="4"/>
      <c r="DQ346" s="4"/>
      <c r="DR346" s="4"/>
      <c r="DS346" s="4"/>
      <c r="DT346" s="4"/>
      <c r="DU346" s="4"/>
      <c r="DV346" s="4"/>
      <c r="DW346" s="4"/>
      <c r="DX346" s="4"/>
      <c r="DY346" s="4"/>
      <c r="DZ346" s="4"/>
      <c r="EA346" s="4"/>
      <c r="EB346" s="4"/>
      <c r="EC346" s="4"/>
      <c r="ED346" s="4"/>
      <c r="EE346" s="4"/>
      <c r="EF346" s="4"/>
      <c r="EG346" s="4"/>
      <c r="EH346" s="4"/>
      <c r="EI346" s="4"/>
      <c r="EJ346" s="4"/>
      <c r="EK346" s="4"/>
      <c r="EL346" s="4"/>
      <c r="EM346" s="4"/>
      <c r="EN346" s="4"/>
      <c r="EO346" s="4"/>
      <c r="EP346" s="4"/>
      <c r="EQ346" s="4"/>
      <c r="ER346" s="4"/>
      <c r="ES346" s="4"/>
      <c r="ET346" s="4"/>
      <c r="EU346" s="4"/>
      <c r="EV346" s="4"/>
      <c r="EW346" s="4"/>
      <c r="EX346" s="4"/>
      <c r="EY346" s="4"/>
      <c r="EZ346" s="4"/>
      <c r="FA346" s="4"/>
      <c r="FB346" s="4"/>
      <c r="FC346" s="4"/>
      <c r="FD346" s="4"/>
      <c r="FE346" s="4"/>
      <c r="FF346" s="4"/>
      <c r="FG346" s="4"/>
      <c r="FH346" s="4"/>
      <c r="FI346" s="4"/>
      <c r="FJ346" s="4"/>
      <c r="FK346" s="4"/>
      <c r="FL346" s="4"/>
      <c r="FM346" s="4"/>
      <c r="FN346" s="4"/>
      <c r="FO346" s="4"/>
      <c r="FP346" s="4"/>
      <c r="FQ346" s="4"/>
      <c r="FR346" s="4"/>
      <c r="FS346" s="4"/>
      <c r="FT346" s="4"/>
      <c r="FU346" s="4"/>
      <c r="FV346" s="4"/>
      <c r="FW346" s="4"/>
      <c r="FX346" s="4"/>
      <c r="FY346" s="4"/>
      <c r="FZ346" s="4"/>
      <c r="GA346" s="4"/>
      <c r="GB346" s="4"/>
      <c r="GC346" s="4"/>
      <c r="GD346" s="4"/>
      <c r="GE346" s="4"/>
      <c r="GF346" s="4"/>
      <c r="GG346" s="4"/>
      <c r="GH346" s="4"/>
      <c r="GI346" s="4"/>
      <c r="GJ346" s="4"/>
      <c r="GK346" s="4"/>
      <c r="GL346" s="4"/>
      <c r="GM346" s="4"/>
      <c r="GN346" s="4"/>
      <c r="GO346" s="4"/>
      <c r="GP346" s="4"/>
      <c r="GQ346" s="4"/>
      <c r="GR346" s="4"/>
      <c r="GS346" s="4"/>
      <c r="GT346" s="4"/>
      <c r="GU346" s="4"/>
      <c r="GV346" s="4"/>
      <c r="GW346" s="4"/>
      <c r="GX346" s="4"/>
      <c r="GY346" s="4"/>
      <c r="GZ346" s="4"/>
      <c r="HA346" s="4"/>
      <c r="HB346" s="4"/>
      <c r="HC346" s="4"/>
      <c r="HD346" s="4"/>
      <c r="HE346" s="4"/>
      <c r="HF346" s="4"/>
      <c r="HG346" s="4"/>
      <c r="HH346" s="4"/>
      <c r="HI346" s="4"/>
      <c r="HJ346" s="4"/>
      <c r="HK346" s="4"/>
      <c r="HL346" s="4"/>
      <c r="HM346" s="4"/>
      <c r="HN346" s="4"/>
      <c r="HO346" s="4"/>
      <c r="HP346" s="4"/>
      <c r="HQ346" s="4"/>
    </row>
    <row r="347" spans="1:225" ht="23" x14ac:dyDescent="0.35">
      <c r="A347" s="35" t="s">
        <v>112</v>
      </c>
      <c r="C347" s="37">
        <v>253</v>
      </c>
      <c r="E347" s="76" t="s">
        <v>70</v>
      </c>
      <c r="F347" s="24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6"/>
      <c r="BE347" s="4"/>
      <c r="BF347" s="22"/>
      <c r="BG347" s="22"/>
      <c r="BH347" s="22"/>
      <c r="BI347" s="22"/>
      <c r="BJ347" s="22"/>
      <c r="BK347" s="22"/>
      <c r="BL347" s="22"/>
      <c r="BM347" s="22"/>
      <c r="BN347" s="22"/>
      <c r="BO347" s="22"/>
      <c r="BP347" s="22"/>
      <c r="BQ347" s="22"/>
      <c r="BR347" s="4"/>
      <c r="BS347" s="4"/>
      <c r="BT347" s="4"/>
      <c r="BU347" s="4"/>
      <c r="BV347" s="4"/>
      <c r="BW347" s="4"/>
      <c r="BX347" s="4"/>
      <c r="BY347" s="4"/>
      <c r="BZ347" s="4"/>
      <c r="CA347" s="4"/>
      <c r="CB347" s="4"/>
      <c r="CC347" s="4"/>
      <c r="CD347" s="4"/>
      <c r="CE347" s="4"/>
      <c r="CF347" s="4"/>
      <c r="CG347" s="4"/>
      <c r="CH347" s="4"/>
      <c r="CI347" s="4"/>
      <c r="CJ347" s="4"/>
      <c r="CK347" s="4"/>
      <c r="CL347" s="4"/>
      <c r="CM347" s="4"/>
      <c r="CN347" s="4"/>
      <c r="CO347" s="4"/>
      <c r="CP347" s="4"/>
      <c r="CQ347" s="4"/>
      <c r="CR347" s="4"/>
      <c r="CS347" s="4"/>
      <c r="CT347" s="4"/>
      <c r="CU347" s="4"/>
      <c r="CV347" s="4"/>
      <c r="CW347" s="4"/>
      <c r="CX347" s="4"/>
      <c r="CY347" s="4"/>
      <c r="CZ347" s="4"/>
      <c r="DA347" s="4"/>
      <c r="DB347" s="4"/>
      <c r="DC347" s="4"/>
      <c r="DD347" s="4"/>
      <c r="DE347" s="4"/>
      <c r="DF347" s="4"/>
      <c r="DG347" s="4"/>
      <c r="DH347" s="4"/>
      <c r="DI347" s="4"/>
      <c r="DJ347" s="4"/>
      <c r="DK347" s="4"/>
      <c r="DL347" s="4"/>
      <c r="DM347" s="4"/>
      <c r="DN347" s="4"/>
      <c r="DO347" s="4"/>
      <c r="DP347" s="4"/>
      <c r="DQ347" s="4"/>
      <c r="DR347" s="4"/>
      <c r="DS347" s="4"/>
      <c r="DT347" s="4"/>
      <c r="DU347" s="4"/>
      <c r="DV347" s="4"/>
      <c r="DW347" s="4"/>
      <c r="DX347" s="4"/>
      <c r="DY347" s="4"/>
      <c r="DZ347" s="4"/>
      <c r="EA347" s="4"/>
      <c r="EB347" s="4"/>
      <c r="EC347" s="4"/>
      <c r="ED347" s="4"/>
      <c r="EE347" s="4"/>
      <c r="EF347" s="4"/>
      <c r="EG347" s="4"/>
      <c r="EH347" s="4"/>
      <c r="EI347" s="4"/>
      <c r="EJ347" s="4"/>
      <c r="EK347" s="4"/>
      <c r="EL347" s="4"/>
      <c r="EM347" s="4"/>
      <c r="EN347" s="4"/>
      <c r="EO347" s="4"/>
      <c r="EP347" s="4"/>
      <c r="EQ347" s="4"/>
      <c r="ER347" s="4"/>
      <c r="ES347" s="4"/>
      <c r="ET347" s="4"/>
      <c r="EU347" s="4"/>
      <c r="EV347" s="4"/>
      <c r="EW347" s="4"/>
      <c r="EX347" s="4"/>
      <c r="EY347" s="4"/>
      <c r="EZ347" s="4"/>
      <c r="FA347" s="4"/>
      <c r="FB347" s="4"/>
      <c r="FC347" s="4"/>
      <c r="FD347" s="4"/>
      <c r="FE347" s="4"/>
      <c r="FF347" s="4"/>
      <c r="FG347" s="4"/>
      <c r="FH347" s="4"/>
      <c r="FI347" s="4"/>
      <c r="FJ347" s="4"/>
      <c r="FK347" s="4"/>
      <c r="FL347" s="4"/>
      <c r="FM347" s="4"/>
      <c r="FN347" s="4"/>
      <c r="FO347" s="4"/>
      <c r="FP347" s="4"/>
      <c r="FQ347" s="4"/>
      <c r="FR347" s="4"/>
      <c r="FS347" s="4"/>
      <c r="FT347" s="4"/>
      <c r="FU347" s="4"/>
      <c r="FV347" s="4"/>
      <c r="FW347" s="4"/>
      <c r="FX347" s="4"/>
      <c r="FY347" s="4"/>
      <c r="FZ347" s="4"/>
      <c r="GA347" s="4"/>
      <c r="GB347" s="4"/>
      <c r="GC347" s="4"/>
      <c r="GD347" s="4"/>
      <c r="GE347" s="4"/>
      <c r="GF347" s="4"/>
      <c r="GG347" s="4"/>
      <c r="GH347" s="4"/>
      <c r="GI347" s="4"/>
      <c r="GJ347" s="4"/>
      <c r="GK347" s="4"/>
      <c r="GL347" s="4"/>
      <c r="GM347" s="4"/>
      <c r="GN347" s="4"/>
      <c r="GO347" s="4"/>
      <c r="GP347" s="4"/>
      <c r="GQ347" s="4"/>
      <c r="GR347" s="4"/>
      <c r="GS347" s="4"/>
      <c r="GT347" s="4"/>
      <c r="GU347" s="4"/>
      <c r="GV347" s="4"/>
      <c r="GW347" s="4"/>
      <c r="GX347" s="4"/>
      <c r="GY347" s="4"/>
      <c r="GZ347" s="4"/>
      <c r="HA347" s="4"/>
      <c r="HB347" s="4"/>
      <c r="HC347" s="4"/>
      <c r="HD347" s="4"/>
      <c r="HE347" s="4"/>
      <c r="HF347" s="4"/>
      <c r="HG347" s="4"/>
      <c r="HH347" s="4"/>
      <c r="HI347" s="4"/>
      <c r="HJ347" s="4"/>
      <c r="HK347" s="4"/>
      <c r="HL347" s="4"/>
      <c r="HM347" s="4"/>
      <c r="HN347" s="4"/>
      <c r="HO347" s="4"/>
      <c r="HP347" s="4"/>
      <c r="HQ347" s="4"/>
    </row>
    <row r="348" spans="1:225" ht="23" x14ac:dyDescent="0.35">
      <c r="A348" s="35" t="s">
        <v>113</v>
      </c>
      <c r="C348" s="37">
        <v>254</v>
      </c>
      <c r="E348" s="77" t="s">
        <v>71</v>
      </c>
      <c r="F348" s="30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2"/>
      <c r="BE348" s="4"/>
      <c r="BF348" s="22"/>
      <c r="BG348" s="22"/>
      <c r="BH348" s="22"/>
      <c r="BI348" s="22"/>
      <c r="BJ348" s="22"/>
      <c r="BK348" s="22"/>
      <c r="BL348" s="22"/>
      <c r="BM348" s="22"/>
      <c r="BN348" s="22"/>
      <c r="BO348" s="22"/>
      <c r="BP348" s="22"/>
      <c r="BQ348" s="22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4"/>
      <c r="CI348" s="4"/>
      <c r="CJ348" s="4"/>
      <c r="CK348" s="4"/>
      <c r="CL348" s="4"/>
      <c r="CM348" s="4"/>
      <c r="CN348" s="4"/>
      <c r="CO348" s="4"/>
      <c r="CP348" s="4"/>
      <c r="CQ348" s="4"/>
      <c r="CR348" s="4"/>
      <c r="CS348" s="4"/>
      <c r="CT348" s="4"/>
      <c r="CU348" s="4"/>
      <c r="CV348" s="4"/>
      <c r="CW348" s="4"/>
      <c r="CX348" s="4"/>
      <c r="CY348" s="4"/>
      <c r="CZ348" s="4"/>
      <c r="DA348" s="4"/>
      <c r="DB348" s="4"/>
      <c r="DC348" s="4"/>
      <c r="DD348" s="4"/>
      <c r="DE348" s="4"/>
      <c r="DF348" s="4"/>
      <c r="DG348" s="4"/>
      <c r="DH348" s="4"/>
      <c r="DI348" s="4"/>
      <c r="DJ348" s="4"/>
      <c r="DK348" s="4"/>
      <c r="DL348" s="4"/>
      <c r="DM348" s="4"/>
      <c r="DN348" s="4"/>
      <c r="DO348" s="4"/>
      <c r="DP348" s="4"/>
      <c r="DQ348" s="4"/>
      <c r="DR348" s="4"/>
      <c r="DS348" s="4"/>
      <c r="DT348" s="4"/>
      <c r="DU348" s="4"/>
      <c r="DV348" s="4"/>
      <c r="DW348" s="4"/>
      <c r="DX348" s="4"/>
      <c r="DY348" s="4"/>
      <c r="DZ348" s="4"/>
      <c r="EA348" s="4"/>
      <c r="EB348" s="4"/>
      <c r="EC348" s="4"/>
      <c r="ED348" s="4"/>
      <c r="EE348" s="4"/>
      <c r="EF348" s="4"/>
      <c r="EG348" s="4"/>
      <c r="EH348" s="4"/>
      <c r="EI348" s="4"/>
      <c r="EJ348" s="4"/>
      <c r="EK348" s="4"/>
      <c r="EL348" s="4"/>
      <c r="EM348" s="4"/>
      <c r="EN348" s="4"/>
      <c r="EO348" s="4"/>
      <c r="EP348" s="4"/>
      <c r="EQ348" s="4"/>
      <c r="ER348" s="4"/>
      <c r="ES348" s="4"/>
      <c r="ET348" s="4"/>
      <c r="EU348" s="4"/>
      <c r="EV348" s="4"/>
      <c r="EW348" s="4"/>
      <c r="EX348" s="4"/>
      <c r="EY348" s="4"/>
      <c r="EZ348" s="4"/>
      <c r="FA348" s="4"/>
      <c r="FB348" s="4"/>
      <c r="FC348" s="4"/>
      <c r="FD348" s="4"/>
      <c r="FE348" s="4"/>
      <c r="FF348" s="4"/>
      <c r="FG348" s="4"/>
      <c r="FH348" s="4"/>
      <c r="FI348" s="4"/>
      <c r="FJ348" s="4"/>
      <c r="FK348" s="4"/>
      <c r="FL348" s="4"/>
      <c r="FM348" s="4"/>
      <c r="FN348" s="4"/>
      <c r="FO348" s="4"/>
      <c r="FP348" s="4"/>
      <c r="FQ348" s="4"/>
      <c r="FR348" s="4"/>
      <c r="FS348" s="4"/>
      <c r="FT348" s="4"/>
      <c r="FU348" s="4"/>
      <c r="FV348" s="4"/>
      <c r="FW348" s="4"/>
      <c r="FX348" s="4"/>
      <c r="FY348" s="4"/>
      <c r="FZ348" s="4"/>
      <c r="GA348" s="4"/>
      <c r="GB348" s="4"/>
      <c r="GC348" s="4"/>
      <c r="GD348" s="4"/>
      <c r="GE348" s="4"/>
      <c r="GF348" s="4"/>
      <c r="GG348" s="4"/>
      <c r="GH348" s="4"/>
      <c r="GI348" s="4"/>
      <c r="GJ348" s="4"/>
      <c r="GK348" s="4"/>
      <c r="GL348" s="4"/>
      <c r="GM348" s="4"/>
      <c r="GN348" s="4"/>
      <c r="GO348" s="4"/>
      <c r="GP348" s="4"/>
      <c r="GQ348" s="4"/>
      <c r="GR348" s="4"/>
      <c r="GS348" s="4"/>
      <c r="GT348" s="4"/>
      <c r="GU348" s="4"/>
      <c r="GV348" s="4"/>
      <c r="GW348" s="4"/>
      <c r="GX348" s="4"/>
      <c r="GY348" s="4"/>
      <c r="GZ348" s="4"/>
      <c r="HA348" s="4"/>
      <c r="HB348" s="4"/>
      <c r="HC348" s="4"/>
      <c r="HD348" s="4"/>
      <c r="HE348" s="4"/>
      <c r="HF348" s="4"/>
      <c r="HG348" s="4"/>
      <c r="HH348" s="4"/>
      <c r="HI348" s="4"/>
      <c r="HJ348" s="4"/>
      <c r="HK348" s="4"/>
      <c r="HL348" s="4"/>
      <c r="HM348" s="4"/>
      <c r="HN348" s="4"/>
      <c r="HO348" s="4"/>
      <c r="HP348" s="4"/>
      <c r="HQ348" s="4"/>
    </row>
    <row r="349" spans="1:225" ht="14.5" x14ac:dyDescent="0.35">
      <c r="C349" s="37"/>
    </row>
    <row r="350" spans="1:225" ht="14.5" x14ac:dyDescent="0.35">
      <c r="C350" s="37"/>
    </row>
    <row r="351" spans="1:225" ht="14.5" hidden="1" x14ac:dyDescent="0.35">
      <c r="C351" s="37"/>
    </row>
  </sheetData>
  <mergeCells count="5">
    <mergeCell ref="F5:Q5"/>
    <mergeCell ref="S5:AD5"/>
    <mergeCell ref="AF5:AQ5"/>
    <mergeCell ref="AS5:BD5"/>
    <mergeCell ref="F342:Q342"/>
  </mergeCells>
  <dataValidations count="1">
    <dataValidation type="custom" allowBlank="1" showInputMessage="1" showErrorMessage="1" sqref="F341:XFD344 F1:XFD7 A1:E1048576" xr:uid="{8A60E756-3093-49DC-A99A-9CF2D0EF976B}">
      <formula1>0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E1BC1-D344-4E35-81C3-96D8DF41DEB5}">
  <sheetPr>
    <tabColor rgb="FFEBF1DE"/>
  </sheetPr>
  <dimension ref="A1:HQ351"/>
  <sheetViews>
    <sheetView showGridLines="0" zoomScale="75" zoomScaleNormal="75" workbookViewId="0">
      <pane xSplit="5" ySplit="7" topLeftCell="F8" activePane="bottomRight" state="frozen"/>
      <selection pane="topRight" activeCell="F1" sqref="F1"/>
      <selection pane="bottomLeft" activeCell="A8" sqref="A8"/>
      <selection pane="bottomRight"/>
    </sheetView>
  </sheetViews>
  <sheetFormatPr baseColWidth="10" defaultColWidth="0" defaultRowHeight="15" customHeight="1" zeroHeight="1" x14ac:dyDescent="0.35"/>
  <cols>
    <col min="1" max="1" width="11.7265625" style="35" hidden="1" customWidth="1"/>
    <col min="2" max="2" width="11.81640625" style="35" hidden="1" customWidth="1"/>
    <col min="3" max="3" width="4.7265625" style="35" hidden="1" customWidth="1"/>
    <col min="4" max="4" width="4.7265625" customWidth="1"/>
    <col min="5" max="5" width="81" style="1" customWidth="1"/>
    <col min="6" max="17" width="15.7265625" style="4" customWidth="1"/>
    <col min="18" max="18" width="3.7265625" style="4" customWidth="1"/>
    <col min="19" max="30" width="15.7265625" style="4" customWidth="1"/>
    <col min="31" max="31" width="3.7265625" style="4" customWidth="1"/>
    <col min="32" max="43" width="15.7265625" style="4" customWidth="1"/>
    <col min="44" max="44" width="3.7265625" style="4" customWidth="1"/>
    <col min="45" max="56" width="15.7265625" style="4" customWidth="1"/>
    <col min="57" max="57" width="9.1796875" customWidth="1"/>
    <col min="58" max="225" width="0" hidden="1" customWidth="1"/>
    <col min="226" max="265" width="9.1796875" hidden="1" customWidth="1"/>
    <col min="266" max="16384" width="9.1796875" hidden="1"/>
  </cols>
  <sheetData>
    <row r="1" spans="1:56" s="78" customFormat="1" ht="22" customHeight="1" thickTop="1" thickBot="1" x14ac:dyDescent="0.4">
      <c r="A1" s="141"/>
      <c r="B1" s="141"/>
      <c r="C1" s="141"/>
      <c r="F1" s="143"/>
      <c r="G1" s="143"/>
      <c r="H1" s="143"/>
      <c r="I1" s="143"/>
      <c r="J1" s="3"/>
      <c r="K1" s="3"/>
      <c r="L1" s="3"/>
      <c r="M1" s="3"/>
      <c r="N1" s="143"/>
      <c r="O1" s="143"/>
      <c r="P1" s="143"/>
      <c r="Q1" s="144"/>
      <c r="T1" s="143"/>
      <c r="U1" s="143"/>
      <c r="V1" s="143"/>
      <c r="W1" s="3"/>
      <c r="X1" s="3"/>
      <c r="Y1" s="3"/>
      <c r="Z1" s="3"/>
      <c r="AA1" s="143"/>
      <c r="AB1" s="143"/>
      <c r="AC1" s="143"/>
      <c r="AD1" s="144"/>
      <c r="AG1" s="143"/>
      <c r="AH1" s="143"/>
      <c r="AI1" s="143"/>
      <c r="AJ1" s="3"/>
      <c r="AK1" s="3"/>
      <c r="AL1" s="3"/>
      <c r="AM1" s="3"/>
      <c r="AN1" s="143"/>
      <c r="AO1" s="143"/>
      <c r="AP1" s="143"/>
      <c r="AQ1" s="144"/>
      <c r="AT1" s="143"/>
      <c r="AU1" s="143"/>
      <c r="AV1" s="143"/>
      <c r="AW1" s="3"/>
      <c r="AX1" s="3"/>
      <c r="AY1" s="3"/>
      <c r="AZ1" s="3"/>
      <c r="BA1" s="143"/>
      <c r="BB1" s="143"/>
      <c r="BC1" s="143"/>
      <c r="BD1" s="144"/>
    </row>
    <row r="2" spans="1:56" s="78" customFormat="1" ht="22" customHeight="1" thickTop="1" x14ac:dyDescent="0.35">
      <c r="A2" s="141"/>
      <c r="B2" s="141"/>
      <c r="C2" s="141"/>
      <c r="F2" s="143"/>
      <c r="G2" s="143"/>
      <c r="H2" s="145"/>
      <c r="I2" s="145"/>
      <c r="J2" s="3"/>
      <c r="K2" s="3"/>
      <c r="L2" s="3"/>
      <c r="M2" s="3"/>
      <c r="N2" s="145"/>
      <c r="O2" s="145"/>
      <c r="P2" s="145"/>
      <c r="Q2" s="146"/>
      <c r="S2" s="147"/>
      <c r="T2" s="148"/>
      <c r="U2" s="145"/>
      <c r="V2" s="145"/>
      <c r="W2" s="3"/>
      <c r="X2" s="3"/>
      <c r="Y2" s="3"/>
      <c r="Z2" s="3"/>
      <c r="AA2" s="145"/>
      <c r="AB2" s="145"/>
      <c r="AC2" s="145"/>
      <c r="AD2" s="146"/>
      <c r="AF2" s="2"/>
      <c r="AG2" s="148"/>
      <c r="AH2" s="145"/>
      <c r="AI2" s="145"/>
      <c r="AJ2" s="3"/>
      <c r="AK2" s="3"/>
      <c r="AL2" s="3"/>
      <c r="AM2" s="3"/>
      <c r="AN2" s="145"/>
      <c r="AO2" s="145"/>
      <c r="AP2" s="145"/>
      <c r="AQ2" s="146"/>
      <c r="AS2" s="2"/>
      <c r="AT2" s="148"/>
      <c r="AU2" s="145"/>
      <c r="AV2" s="145"/>
      <c r="AW2" s="3"/>
      <c r="AX2" s="3"/>
      <c r="AY2" s="3"/>
      <c r="AZ2" s="3"/>
      <c r="BA2" s="145"/>
      <c r="BB2" s="145"/>
      <c r="BC2" s="145"/>
      <c r="BD2" s="146"/>
    </row>
    <row r="3" spans="1:56" s="78" customFormat="1" ht="22" customHeight="1" x14ac:dyDescent="0.35">
      <c r="A3" s="141"/>
      <c r="B3" s="141"/>
      <c r="C3" s="141"/>
      <c r="E3" s="61"/>
      <c r="F3" s="149"/>
      <c r="G3" s="149"/>
      <c r="H3" s="2"/>
      <c r="I3" s="2"/>
      <c r="J3" s="2"/>
      <c r="K3" s="3"/>
      <c r="L3" s="3"/>
      <c r="M3" s="3"/>
      <c r="N3" s="3"/>
      <c r="O3" s="3"/>
      <c r="P3" s="3"/>
      <c r="Q3" s="3"/>
      <c r="S3" s="149"/>
      <c r="T3" s="150"/>
      <c r="U3" s="2"/>
      <c r="V3" s="2"/>
      <c r="W3" s="2"/>
      <c r="X3" s="3"/>
      <c r="Y3" s="3"/>
      <c r="Z3" s="3"/>
      <c r="AA3" s="3"/>
      <c r="AB3" s="3"/>
      <c r="AC3" s="3"/>
      <c r="AD3" s="3"/>
      <c r="AF3" s="149"/>
      <c r="AG3" s="149"/>
      <c r="AH3" s="2"/>
      <c r="AI3" s="2"/>
      <c r="AJ3" s="2"/>
      <c r="AK3" s="3"/>
      <c r="AL3" s="3"/>
      <c r="AM3" s="3"/>
      <c r="AN3" s="3"/>
      <c r="AO3" s="3"/>
      <c r="AP3" s="3"/>
      <c r="AQ3" s="3"/>
      <c r="AS3" s="149"/>
      <c r="AT3" s="149"/>
      <c r="AU3" s="2"/>
      <c r="AV3" s="2"/>
      <c r="AW3" s="2"/>
      <c r="AX3" s="3"/>
      <c r="AY3" s="3"/>
      <c r="AZ3" s="3"/>
      <c r="BA3" s="3"/>
      <c r="BB3" s="3"/>
      <c r="BC3" s="3"/>
      <c r="BD3" s="3"/>
    </row>
    <row r="4" spans="1:56" s="78" customFormat="1" ht="22" customHeight="1" x14ac:dyDescent="0.35">
      <c r="A4" s="141"/>
      <c r="B4" s="141"/>
      <c r="C4" s="141"/>
      <c r="E4" s="151"/>
      <c r="F4" s="147"/>
      <c r="G4" s="147"/>
      <c r="H4" s="147"/>
      <c r="I4" s="147"/>
      <c r="J4" s="147"/>
      <c r="K4" s="147"/>
      <c r="L4" s="147"/>
      <c r="M4" s="147"/>
      <c r="N4" s="147"/>
      <c r="O4" s="147"/>
      <c r="P4" s="147"/>
      <c r="Q4" s="147"/>
      <c r="R4" s="147"/>
      <c r="S4" s="147"/>
      <c r="T4" s="147"/>
      <c r="U4" s="147"/>
      <c r="V4" s="147"/>
      <c r="W4" s="147"/>
      <c r="X4" s="147"/>
      <c r="Y4" s="147"/>
      <c r="Z4" s="147"/>
      <c r="AA4" s="147"/>
      <c r="AB4" s="147"/>
      <c r="AC4" s="147"/>
      <c r="AD4" s="147"/>
      <c r="AE4" s="147"/>
      <c r="AF4" s="147"/>
      <c r="AG4" s="147"/>
      <c r="AH4" s="147"/>
      <c r="AI4" s="147"/>
      <c r="AJ4" s="147"/>
      <c r="AK4" s="147"/>
      <c r="AL4" s="147"/>
      <c r="AM4" s="147"/>
      <c r="AN4" s="147"/>
      <c r="AO4" s="147"/>
      <c r="AP4" s="147"/>
      <c r="AQ4" s="147"/>
      <c r="AR4" s="147"/>
      <c r="AS4" s="147"/>
      <c r="AT4" s="147"/>
      <c r="AU4" s="147"/>
      <c r="AV4" s="147"/>
      <c r="AW4" s="147"/>
      <c r="AX4" s="147"/>
      <c r="AY4" s="147"/>
      <c r="AZ4" s="147"/>
      <c r="BA4" s="147"/>
      <c r="BB4" s="147"/>
      <c r="BC4" s="147"/>
      <c r="BD4" s="147"/>
    </row>
    <row r="5" spans="1:56" s="78" customFormat="1" ht="22" customHeight="1" thickBot="1" x14ac:dyDescent="0.4">
      <c r="A5" s="141"/>
      <c r="B5" s="141"/>
      <c r="C5" s="141"/>
      <c r="E5" s="36" t="str">
        <f>ÁREAS!$F$24</f>
        <v>ACS - Asset &amp; Capital Structuring.</v>
      </c>
      <c r="F5" s="401" t="str">
        <f>+IDIOMA!$H$17</f>
        <v>New Business Booked Volume</v>
      </c>
      <c r="G5" s="401"/>
      <c r="H5" s="401"/>
      <c r="I5" s="401"/>
      <c r="J5" s="401"/>
      <c r="K5" s="401"/>
      <c r="L5" s="401"/>
      <c r="M5" s="401"/>
      <c r="N5" s="401"/>
      <c r="O5" s="401"/>
      <c r="P5" s="401"/>
      <c r="Q5" s="401"/>
      <c r="S5" s="401" t="str">
        <f>+IDIOMA!$H$18</f>
        <v>New Business Intermediation / Facilitation / Advisory Volume</v>
      </c>
      <c r="T5" s="401"/>
      <c r="U5" s="401"/>
      <c r="V5" s="401"/>
      <c r="W5" s="401"/>
      <c r="X5" s="401"/>
      <c r="Y5" s="401"/>
      <c r="Z5" s="401"/>
      <c r="AA5" s="401"/>
      <c r="AB5" s="401"/>
      <c r="AC5" s="401"/>
      <c r="AD5" s="401"/>
      <c r="AF5" s="401" t="str">
        <f>+IDIOMA!$H$19</f>
        <v>New Business # Deals</v>
      </c>
      <c r="AG5" s="401"/>
      <c r="AH5" s="401"/>
      <c r="AI5" s="401"/>
      <c r="AJ5" s="401"/>
      <c r="AK5" s="401"/>
      <c r="AL5" s="401"/>
      <c r="AM5" s="401"/>
      <c r="AN5" s="401"/>
      <c r="AO5" s="401"/>
      <c r="AP5" s="401"/>
      <c r="AQ5" s="401"/>
      <c r="AS5" s="401" t="str">
        <f>+IDIOMA!$H$20</f>
        <v>Stock # Deals</v>
      </c>
      <c r="AT5" s="401"/>
      <c r="AU5" s="401"/>
      <c r="AV5" s="401"/>
      <c r="AW5" s="401"/>
      <c r="AX5" s="401"/>
      <c r="AY5" s="401"/>
      <c r="AZ5" s="401"/>
      <c r="BA5" s="401"/>
      <c r="BB5" s="401"/>
      <c r="BC5" s="401"/>
      <c r="BD5" s="401"/>
    </row>
    <row r="6" spans="1:56" s="78" customFormat="1" ht="22" customHeight="1" thickTop="1" x14ac:dyDescent="0.35">
      <c r="A6" s="141"/>
      <c r="B6" s="141"/>
      <c r="C6" s="141"/>
      <c r="E6" s="152"/>
      <c r="F6" s="147"/>
      <c r="G6" s="147"/>
      <c r="H6" s="147"/>
      <c r="I6" s="147"/>
      <c r="J6" s="147"/>
      <c r="K6" s="147"/>
      <c r="L6" s="147"/>
      <c r="M6" s="147"/>
      <c r="N6" s="147"/>
      <c r="O6" s="147"/>
      <c r="P6" s="147"/>
      <c r="Q6" s="147"/>
      <c r="R6" s="147"/>
      <c r="S6" s="147"/>
      <c r="T6" s="147"/>
      <c r="U6" s="147"/>
      <c r="V6" s="147"/>
      <c r="W6" s="147"/>
      <c r="X6" s="147"/>
      <c r="Y6" s="147"/>
      <c r="Z6" s="147"/>
      <c r="AA6" s="147"/>
      <c r="AB6" s="147"/>
      <c r="AC6" s="147"/>
      <c r="AD6" s="147"/>
      <c r="AE6" s="147"/>
      <c r="AF6" s="147"/>
      <c r="AG6" s="147"/>
      <c r="AH6" s="147"/>
      <c r="AI6" s="147"/>
      <c r="AJ6" s="147"/>
      <c r="AK6" s="147"/>
      <c r="AL6" s="147"/>
      <c r="AM6" s="147"/>
      <c r="AN6" s="147"/>
      <c r="AO6" s="147"/>
      <c r="AP6" s="147"/>
      <c r="AQ6" s="147"/>
      <c r="AR6" s="147"/>
      <c r="AS6" s="147"/>
      <c r="AT6" s="147"/>
      <c r="AU6" s="147"/>
      <c r="AV6" s="147"/>
      <c r="AW6" s="147"/>
      <c r="AX6" s="147"/>
      <c r="AY6" s="147"/>
      <c r="AZ6" s="147"/>
      <c r="BA6" s="147"/>
      <c r="BB6" s="147"/>
      <c r="BC6" s="147"/>
      <c r="BD6" s="147"/>
    </row>
    <row r="7" spans="1:56" s="78" customFormat="1" ht="24" customHeight="1" x14ac:dyDescent="0.35">
      <c r="A7" s="141" t="s">
        <v>368</v>
      </c>
      <c r="B7" s="141" t="s">
        <v>174</v>
      </c>
      <c r="C7" s="141" t="s">
        <v>369</v>
      </c>
      <c r="E7" s="5" t="str">
        <f>IDIOMA!D7</f>
        <v>(thousands of LC)</v>
      </c>
      <c r="F7" s="142" t="str">
        <f>IDIOMA!$H$3</f>
        <v>Jan</v>
      </c>
      <c r="G7" s="142" t="str">
        <f>IDIOMA!$H$4</f>
        <v>Feb</v>
      </c>
      <c r="H7" s="142" t="str">
        <f>IDIOMA!$H$5</f>
        <v>Mar</v>
      </c>
      <c r="I7" s="142" t="str">
        <f>IDIOMA!$H$6</f>
        <v>Apr</v>
      </c>
      <c r="J7" s="142" t="str">
        <f>IDIOMA!$H$7</f>
        <v>May</v>
      </c>
      <c r="K7" s="142" t="str">
        <f>IDIOMA!$H$8</f>
        <v>Jun</v>
      </c>
      <c r="L7" s="142" t="str">
        <f>IDIOMA!$H$9</f>
        <v>Jul</v>
      </c>
      <c r="M7" s="142" t="str">
        <f>IDIOMA!$H$10</f>
        <v>Aug</v>
      </c>
      <c r="N7" s="142" t="str">
        <f>IDIOMA!$H$11</f>
        <v>Sep</v>
      </c>
      <c r="O7" s="142" t="str">
        <f>IDIOMA!$H$12</f>
        <v>Oct</v>
      </c>
      <c r="P7" s="142" t="str">
        <f>IDIOMA!$H$13</f>
        <v>Nov</v>
      </c>
      <c r="Q7" s="142" t="str">
        <f>IDIOMA!$H$14</f>
        <v>Dec</v>
      </c>
      <c r="S7" s="142" t="str">
        <f>IDIOMA!$H$3</f>
        <v>Jan</v>
      </c>
      <c r="T7" s="142" t="str">
        <f>IDIOMA!$H$4</f>
        <v>Feb</v>
      </c>
      <c r="U7" s="142" t="str">
        <f>IDIOMA!$H$5</f>
        <v>Mar</v>
      </c>
      <c r="V7" s="142" t="str">
        <f>IDIOMA!$H$6</f>
        <v>Apr</v>
      </c>
      <c r="W7" s="142" t="str">
        <f>IDIOMA!$H$7</f>
        <v>May</v>
      </c>
      <c r="X7" s="142" t="str">
        <f>IDIOMA!$H$8</f>
        <v>Jun</v>
      </c>
      <c r="Y7" s="142" t="str">
        <f>IDIOMA!$H$9</f>
        <v>Jul</v>
      </c>
      <c r="Z7" s="142" t="str">
        <f>IDIOMA!$H$10</f>
        <v>Aug</v>
      </c>
      <c r="AA7" s="142" t="str">
        <f>IDIOMA!$H$11</f>
        <v>Sep</v>
      </c>
      <c r="AB7" s="142" t="str">
        <f>IDIOMA!$H$12</f>
        <v>Oct</v>
      </c>
      <c r="AC7" s="142" t="str">
        <f>IDIOMA!$H$13</f>
        <v>Nov</v>
      </c>
      <c r="AD7" s="142" t="str">
        <f>IDIOMA!$H$14</f>
        <v>Dec</v>
      </c>
      <c r="AF7" s="142" t="str">
        <f>IDIOMA!$H$3</f>
        <v>Jan</v>
      </c>
      <c r="AG7" s="142" t="str">
        <f>IDIOMA!$H$4</f>
        <v>Feb</v>
      </c>
      <c r="AH7" s="142" t="str">
        <f>IDIOMA!$H$5</f>
        <v>Mar</v>
      </c>
      <c r="AI7" s="142" t="str">
        <f>IDIOMA!$H$6</f>
        <v>Apr</v>
      </c>
      <c r="AJ7" s="142" t="str">
        <f>IDIOMA!$H$7</f>
        <v>May</v>
      </c>
      <c r="AK7" s="142" t="str">
        <f>IDIOMA!$H$8</f>
        <v>Jun</v>
      </c>
      <c r="AL7" s="142" t="str">
        <f>IDIOMA!$H$9</f>
        <v>Jul</v>
      </c>
      <c r="AM7" s="142" t="str">
        <f>IDIOMA!$H$10</f>
        <v>Aug</v>
      </c>
      <c r="AN7" s="142" t="str">
        <f>IDIOMA!$H$11</f>
        <v>Sep</v>
      </c>
      <c r="AO7" s="142" t="str">
        <f>IDIOMA!$H$12</f>
        <v>Oct</v>
      </c>
      <c r="AP7" s="142" t="str">
        <f>IDIOMA!$H$13</f>
        <v>Nov</v>
      </c>
      <c r="AQ7" s="142" t="str">
        <f>IDIOMA!$H$14</f>
        <v>Dec</v>
      </c>
      <c r="AS7" s="142" t="str">
        <f>IDIOMA!$H$3</f>
        <v>Jan</v>
      </c>
      <c r="AT7" s="142" t="str">
        <f>IDIOMA!$H$4</f>
        <v>Feb</v>
      </c>
      <c r="AU7" s="142" t="str">
        <f>IDIOMA!$H$5</f>
        <v>Mar</v>
      </c>
      <c r="AV7" s="142" t="str">
        <f>IDIOMA!$H$6</f>
        <v>Apr</v>
      </c>
      <c r="AW7" s="142" t="str">
        <f>IDIOMA!$H$7</f>
        <v>May</v>
      </c>
      <c r="AX7" s="142" t="str">
        <f>IDIOMA!$H$8</f>
        <v>Jun</v>
      </c>
      <c r="AY7" s="142" t="str">
        <f>IDIOMA!$H$9</f>
        <v>Jul</v>
      </c>
      <c r="AZ7" s="142" t="str">
        <f>IDIOMA!$H$10</f>
        <v>Aug</v>
      </c>
      <c r="BA7" s="142" t="str">
        <f>IDIOMA!$H$11</f>
        <v>Sep</v>
      </c>
      <c r="BB7" s="142" t="str">
        <f>IDIOMA!$H$12</f>
        <v>Oct</v>
      </c>
      <c r="BC7" s="142" t="str">
        <f>IDIOMA!$H$13</f>
        <v>Nov</v>
      </c>
      <c r="BD7" s="142" t="str">
        <f>IDIOMA!$H$14</f>
        <v>Dec</v>
      </c>
    </row>
    <row r="8" spans="1:56" s="18" customFormat="1" ht="23" x14ac:dyDescent="0.35">
      <c r="A8" s="35"/>
      <c r="B8" s="35"/>
      <c r="C8" s="35"/>
      <c r="E8" s="12" t="s">
        <v>302</v>
      </c>
      <c r="F8" s="371">
        <f>SUM(F40:F49)+SUM(F51:F53)+SUM(F55:F59)+SUM(F65:F74)+SUM(F76:F78)+SUM(F80:F84)+SUM(F266:F275)+SUM(F101:F103)+SUM(F105:F109)+SUM(F115:F124)+SUM(F126:F128)+SUM(F130:F134)+SUM(F90:F99)+SUM(F152:F154)+SUM(F156:F160)+SUM(F141:F150)+SUM(F177:F179)+SUM(F181:F185)+SUM(F166:F175)+SUM(F202:F204)+SUM(F206:F210)+SUM(F191:F200)+SUM(F227:F229)+SUM(F231:F235)+SUM(F216:F225)+SUM(F252:F254)+SUM(F256:F260)+SUM(F241:F250)+SUM(F277:F279)+SUM(F281:F285)+SUM(F14:F23)+SUM(F25:F27)+SUM(F29:F33)+F12+F38+F63+F88+F113+F139+F164+F189+F214+F239+F264</f>
        <v>0</v>
      </c>
      <c r="G8" s="385">
        <f t="shared" ref="G8:Q8" si="0">SUM(G40:G49)+SUM(G51:G53)+SUM(G55:G59)+SUM(G65:G74)+SUM(G76:G78)+SUM(G80:G84)+SUM(G266:G275)+SUM(G101:G103)+SUM(G105:G109)+SUM(G115:G124)+SUM(G126:G128)+SUM(G130:G134)+SUM(G90:G99)+SUM(G152:G154)+SUM(G156:G160)+SUM(G141:G150)+SUM(G177:G179)+SUM(G181:G185)+SUM(G166:G175)+SUM(G202:G204)+SUM(G206:G210)+SUM(G191:G200)+SUM(G227:G229)+SUM(G231:G235)+SUM(G216:G225)+SUM(G252:G254)+SUM(G256:G260)+SUM(G241:G250)+SUM(G277:G279)+SUM(G281:G285)+SUM(G14:G23)+SUM(G25:G27)+SUM(G29:G33)+G12+G38+G63+G88+G113+G139+G164+G189+G214+G239+G264</f>
        <v>0</v>
      </c>
      <c r="H8" s="385">
        <f t="shared" si="0"/>
        <v>0</v>
      </c>
      <c r="I8" s="385">
        <f t="shared" si="0"/>
        <v>0</v>
      </c>
      <c r="J8" s="385">
        <f t="shared" si="0"/>
        <v>0</v>
      </c>
      <c r="K8" s="385">
        <f t="shared" si="0"/>
        <v>0</v>
      </c>
      <c r="L8" s="385">
        <f t="shared" si="0"/>
        <v>0</v>
      </c>
      <c r="M8" s="385">
        <f t="shared" si="0"/>
        <v>0</v>
      </c>
      <c r="N8" s="385">
        <f t="shared" si="0"/>
        <v>0</v>
      </c>
      <c r="O8" s="385">
        <f t="shared" si="0"/>
        <v>0</v>
      </c>
      <c r="P8" s="385">
        <f t="shared" si="0"/>
        <v>0</v>
      </c>
      <c r="Q8" s="378">
        <f t="shared" si="0"/>
        <v>0</v>
      </c>
      <c r="R8" s="17"/>
      <c r="S8" s="371">
        <f>SUM(S40:S49)+SUM(S51:S53)+SUM(S55:S59)+SUM(S65:S74)+SUM(S76:S78)+SUM(S80:S84)+SUM(S266:S275)+SUM(S101:S103)+SUM(S105:S109)+SUM(S115:S124)+SUM(S126:S128)+SUM(S130:S134)+SUM(S90:S99)+SUM(S152:S154)+SUM(S156:S160)+SUM(S141:S150)+SUM(S177:S179)+SUM(S181:S185)+SUM(S166:S175)+SUM(S202:S204)+SUM(S206:S210)+SUM(S191:S200)+SUM(S227:S229)+SUM(S231:S235)+SUM(S216:S225)+SUM(S252:S254)+SUM(S256:S260)+SUM(S241:S250)+SUM(S277:S279)+SUM(S281:S285)+SUM(S14:S23)+SUM(S25:S27)+SUM(S29:S33)+S12+S38+S63+S88+S113+S139+S164+S189+S214+S239+S264</f>
        <v>0</v>
      </c>
      <c r="T8" s="385">
        <f t="shared" ref="T8:AD8" si="1">SUM(T40:T49)+SUM(T51:T53)+SUM(T55:T59)+SUM(T65:T74)+SUM(T76:T78)+SUM(T80:T84)+SUM(T266:T275)+SUM(T101:T103)+SUM(T105:T109)+SUM(T115:T124)+SUM(T126:T128)+SUM(T130:T134)+SUM(T90:T99)+SUM(T152:T154)+SUM(T156:T160)+SUM(T141:T150)+SUM(T177:T179)+SUM(T181:T185)+SUM(T166:T175)+SUM(T202:T204)+SUM(T206:T210)+SUM(T191:T200)+SUM(T227:T229)+SUM(T231:T235)+SUM(T216:T225)+SUM(T252:T254)+SUM(T256:T260)+SUM(T241:T250)+SUM(T277:T279)+SUM(T281:T285)+SUM(T14:T23)+SUM(T25:T27)+SUM(T29:T33)+T12+T38+T63+T88+T113+T139+T164+T189+T214+T239+T264</f>
        <v>0</v>
      </c>
      <c r="U8" s="385">
        <f t="shared" si="1"/>
        <v>0</v>
      </c>
      <c r="V8" s="385">
        <f t="shared" si="1"/>
        <v>0</v>
      </c>
      <c r="W8" s="385">
        <f t="shared" si="1"/>
        <v>0</v>
      </c>
      <c r="X8" s="385">
        <f t="shared" si="1"/>
        <v>0</v>
      </c>
      <c r="Y8" s="385">
        <f t="shared" si="1"/>
        <v>0</v>
      </c>
      <c r="Z8" s="385">
        <f t="shared" si="1"/>
        <v>0</v>
      </c>
      <c r="AA8" s="385">
        <f t="shared" si="1"/>
        <v>0</v>
      </c>
      <c r="AB8" s="385">
        <f t="shared" si="1"/>
        <v>0</v>
      </c>
      <c r="AC8" s="385">
        <f t="shared" si="1"/>
        <v>0</v>
      </c>
      <c r="AD8" s="378">
        <f t="shared" si="1"/>
        <v>0</v>
      </c>
      <c r="AE8" s="17"/>
      <c r="AF8" s="371">
        <f>SUM(AF40:AF49)+SUM(AF51:AF53)+SUM(AF55:AF59)+SUM(AF65:AF74)+SUM(AF76:AF78)+SUM(AF80:AF84)+SUM(AF266:AF275)+SUM(AF101:AF103)+SUM(AF105:AF109)+SUM(AF115:AF124)+SUM(AF126:AF128)+SUM(AF130:AF134)+SUM(AF90:AF99)+SUM(AF152:AF154)+SUM(AF156:AF160)+SUM(AF141:AF150)+SUM(AF177:AF179)+SUM(AF181:AF185)+SUM(AF166:AF175)+SUM(AF202:AF204)+SUM(AF206:AF210)+SUM(AF191:AF200)+SUM(AF227:AF229)+SUM(AF231:AF235)+SUM(AF216:AF225)+SUM(AF252:AF254)+SUM(AF256:AF260)+SUM(AF241:AF250)+SUM(AF277:AF279)+SUM(AF281:AF285)+SUM(AF14:AF23)+SUM(AF25:AF27)+SUM(AF29:AF33)+AF12+AF38+AF63+AF88+AF113+AF139+AF164+AF189+AF214+AF239+AF264</f>
        <v>0</v>
      </c>
      <c r="AG8" s="385">
        <f t="shared" ref="AG8:AQ8" si="2">SUM(AG40:AG49)+SUM(AG51:AG53)+SUM(AG55:AG59)+SUM(AG65:AG74)+SUM(AG76:AG78)+SUM(AG80:AG84)+SUM(AG266:AG275)+SUM(AG101:AG103)+SUM(AG105:AG109)+SUM(AG115:AG124)+SUM(AG126:AG128)+SUM(AG130:AG134)+SUM(AG90:AG99)+SUM(AG152:AG154)+SUM(AG156:AG160)+SUM(AG141:AG150)+SUM(AG177:AG179)+SUM(AG181:AG185)+SUM(AG166:AG175)+SUM(AG202:AG204)+SUM(AG206:AG210)+SUM(AG191:AG200)+SUM(AG227:AG229)+SUM(AG231:AG235)+SUM(AG216:AG225)+SUM(AG252:AG254)+SUM(AG256:AG260)+SUM(AG241:AG250)+SUM(AG277:AG279)+SUM(AG281:AG285)+SUM(AG14:AG23)+SUM(AG25:AG27)+SUM(AG29:AG33)+AG12+AG38+AG63+AG88+AG113+AG139+AG164+AG189+AG214+AG239+AG264</f>
        <v>0</v>
      </c>
      <c r="AH8" s="385">
        <f t="shared" si="2"/>
        <v>0</v>
      </c>
      <c r="AI8" s="385">
        <f t="shared" si="2"/>
        <v>0</v>
      </c>
      <c r="AJ8" s="385">
        <f t="shared" si="2"/>
        <v>0</v>
      </c>
      <c r="AK8" s="385">
        <f t="shared" si="2"/>
        <v>0</v>
      </c>
      <c r="AL8" s="385">
        <f t="shared" si="2"/>
        <v>0</v>
      </c>
      <c r="AM8" s="385">
        <f t="shared" si="2"/>
        <v>0</v>
      </c>
      <c r="AN8" s="385">
        <f t="shared" si="2"/>
        <v>0</v>
      </c>
      <c r="AO8" s="385">
        <f t="shared" si="2"/>
        <v>0</v>
      </c>
      <c r="AP8" s="385">
        <f t="shared" si="2"/>
        <v>0</v>
      </c>
      <c r="AQ8" s="378">
        <f t="shared" si="2"/>
        <v>0</v>
      </c>
      <c r="AR8" s="17"/>
      <c r="AS8" s="371">
        <f>SUM(AS40:AS49)+SUM(AS51:AS53)+SUM(AS55:AS59)+SUM(AS65:AS74)+SUM(AS76:AS78)+SUM(AS80:AS84)+SUM(AS266:AS275)+SUM(AS101:AS103)+SUM(AS105:AS109)+SUM(AS115:AS124)+SUM(AS126:AS128)+SUM(AS130:AS134)+SUM(AS90:AS99)+SUM(AS152:AS154)+SUM(AS156:AS160)+SUM(AS141:AS150)+SUM(AS177:AS179)+SUM(AS181:AS185)+SUM(AS166:AS175)+SUM(AS202:AS204)+SUM(AS206:AS210)+SUM(AS191:AS200)+SUM(AS227:AS229)+SUM(AS231:AS235)+SUM(AS216:AS225)+SUM(AS252:AS254)+SUM(AS256:AS260)+SUM(AS241:AS250)+SUM(AS277:AS279)+SUM(AS281:AS285)+SUM(AS14:AS23)+SUM(AS25:AS27)+SUM(AS29:AS33)+AS12+AS38+AS63+AS88+AS113+AS139+AS164+AS189+AS214+AS239+AS264</f>
        <v>0</v>
      </c>
      <c r="AT8" s="385">
        <f t="shared" ref="AT8:BD8" si="3">SUM(AT40:AT49)+SUM(AT51:AT53)+SUM(AT55:AT59)+SUM(AT65:AT74)+SUM(AT76:AT78)+SUM(AT80:AT84)+SUM(AT266:AT275)+SUM(AT101:AT103)+SUM(AT105:AT109)+SUM(AT115:AT124)+SUM(AT126:AT128)+SUM(AT130:AT134)+SUM(AT90:AT99)+SUM(AT152:AT154)+SUM(AT156:AT160)+SUM(AT141:AT150)+SUM(AT177:AT179)+SUM(AT181:AT185)+SUM(AT166:AT175)+SUM(AT202:AT204)+SUM(AT206:AT210)+SUM(AT191:AT200)+SUM(AT227:AT229)+SUM(AT231:AT235)+SUM(AT216:AT225)+SUM(AT252:AT254)+SUM(AT256:AT260)+SUM(AT241:AT250)+SUM(AT277:AT279)+SUM(AT281:AT285)+SUM(AT14:AT23)+SUM(AT25:AT27)+SUM(AT29:AT33)+AT12+AT38+AT63+AT88+AT113+AT139+AT164+AT189+AT214+AT239+AT264</f>
        <v>0</v>
      </c>
      <c r="AU8" s="385">
        <f t="shared" si="3"/>
        <v>0</v>
      </c>
      <c r="AV8" s="385">
        <f t="shared" si="3"/>
        <v>0</v>
      </c>
      <c r="AW8" s="385">
        <f t="shared" si="3"/>
        <v>0</v>
      </c>
      <c r="AX8" s="385">
        <f t="shared" si="3"/>
        <v>0</v>
      </c>
      <c r="AY8" s="385">
        <f t="shared" si="3"/>
        <v>0</v>
      </c>
      <c r="AZ8" s="385">
        <f t="shared" si="3"/>
        <v>0</v>
      </c>
      <c r="BA8" s="385">
        <f t="shared" si="3"/>
        <v>0</v>
      </c>
      <c r="BB8" s="385">
        <f t="shared" si="3"/>
        <v>0</v>
      </c>
      <c r="BC8" s="385">
        <f t="shared" si="3"/>
        <v>0</v>
      </c>
      <c r="BD8" s="378">
        <f t="shared" si="3"/>
        <v>0</v>
      </c>
    </row>
    <row r="9" spans="1:56" ht="23" x14ac:dyDescent="0.35">
      <c r="E9" s="45" t="s">
        <v>36</v>
      </c>
      <c r="F9" s="372"/>
      <c r="G9" s="386"/>
      <c r="H9" s="386"/>
      <c r="I9" s="386"/>
      <c r="J9" s="386"/>
      <c r="K9" s="386"/>
      <c r="L9" s="386"/>
      <c r="M9" s="386"/>
      <c r="N9" s="386"/>
      <c r="O9" s="386"/>
      <c r="P9" s="386"/>
      <c r="Q9" s="379"/>
      <c r="R9" s="7"/>
      <c r="S9" s="372"/>
      <c r="T9" s="386"/>
      <c r="U9" s="386"/>
      <c r="V9" s="386"/>
      <c r="W9" s="386"/>
      <c r="X9" s="386"/>
      <c r="Y9" s="386"/>
      <c r="Z9" s="386"/>
      <c r="AA9" s="386"/>
      <c r="AB9" s="386"/>
      <c r="AC9" s="386"/>
      <c r="AD9" s="379"/>
      <c r="AE9" s="7"/>
      <c r="AF9" s="372"/>
      <c r="AG9" s="386"/>
      <c r="AH9" s="386"/>
      <c r="AI9" s="386"/>
      <c r="AJ9" s="386"/>
      <c r="AK9" s="386"/>
      <c r="AL9" s="386"/>
      <c r="AM9" s="386"/>
      <c r="AN9" s="386"/>
      <c r="AO9" s="386"/>
      <c r="AP9" s="386"/>
      <c r="AQ9" s="379"/>
      <c r="AR9" s="7"/>
      <c r="AS9" s="372"/>
      <c r="AT9" s="386"/>
      <c r="AU9" s="386"/>
      <c r="AV9" s="386"/>
      <c r="AW9" s="386"/>
      <c r="AX9" s="386"/>
      <c r="AY9" s="386"/>
      <c r="AZ9" s="386"/>
      <c r="BA9" s="386"/>
      <c r="BB9" s="386"/>
      <c r="BC9" s="386"/>
      <c r="BD9" s="379"/>
    </row>
    <row r="10" spans="1:56" ht="23" x14ac:dyDescent="0.35">
      <c r="B10" s="57"/>
      <c r="C10" s="57"/>
      <c r="E10" s="46" t="s">
        <v>200</v>
      </c>
      <c r="F10" s="327"/>
      <c r="G10" s="326"/>
      <c r="H10" s="326"/>
      <c r="I10" s="326"/>
      <c r="J10" s="326"/>
      <c r="K10" s="326"/>
      <c r="L10" s="326"/>
      <c r="M10" s="326"/>
      <c r="N10" s="326"/>
      <c r="O10" s="326"/>
      <c r="P10" s="326"/>
      <c r="Q10" s="9"/>
      <c r="R10" s="7"/>
      <c r="S10" s="327"/>
      <c r="T10" s="326"/>
      <c r="U10" s="326"/>
      <c r="V10" s="326"/>
      <c r="W10" s="326"/>
      <c r="X10" s="326"/>
      <c r="Y10" s="326"/>
      <c r="Z10" s="326"/>
      <c r="AA10" s="326"/>
      <c r="AB10" s="326"/>
      <c r="AC10" s="326"/>
      <c r="AD10" s="9"/>
      <c r="AE10" s="7"/>
      <c r="AF10" s="327"/>
      <c r="AG10" s="326"/>
      <c r="AH10" s="326"/>
      <c r="AI10" s="326"/>
      <c r="AJ10" s="326"/>
      <c r="AK10" s="326"/>
      <c r="AL10" s="326"/>
      <c r="AM10" s="326"/>
      <c r="AN10" s="326"/>
      <c r="AO10" s="326"/>
      <c r="AP10" s="326"/>
      <c r="AQ10" s="9"/>
      <c r="AR10" s="7"/>
      <c r="AS10" s="327"/>
      <c r="AT10" s="326"/>
      <c r="AU10" s="326"/>
      <c r="AV10" s="326"/>
      <c r="AW10" s="326"/>
      <c r="AX10" s="326"/>
      <c r="AY10" s="326"/>
      <c r="AZ10" s="326"/>
      <c r="BA10" s="326"/>
      <c r="BB10" s="326"/>
      <c r="BC10" s="326"/>
      <c r="BD10" s="9"/>
    </row>
    <row r="11" spans="1:56" ht="23" x14ac:dyDescent="0.35">
      <c r="B11" s="57"/>
      <c r="C11" s="57"/>
      <c r="E11" s="262" t="s">
        <v>202</v>
      </c>
      <c r="F11" s="373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380"/>
      <c r="R11" s="7"/>
      <c r="S11" s="373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380"/>
      <c r="AE11" s="7"/>
      <c r="AF11" s="373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380"/>
      <c r="AR11" s="7"/>
      <c r="AS11" s="373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380"/>
    </row>
    <row r="12" spans="1:56" ht="23" x14ac:dyDescent="0.35">
      <c r="A12" s="37" t="s">
        <v>35</v>
      </c>
      <c r="B12" s="37" t="s">
        <v>175</v>
      </c>
      <c r="C12" s="37">
        <v>1</v>
      </c>
      <c r="E12" s="47" t="s">
        <v>308</v>
      </c>
      <c r="F12" s="374"/>
      <c r="G12" s="39"/>
      <c r="H12" s="39"/>
      <c r="I12" s="39"/>
      <c r="J12" s="39"/>
      <c r="K12" s="39"/>
      <c r="L12" s="39"/>
      <c r="M12" s="39"/>
      <c r="N12" s="39"/>
      <c r="O12" s="39"/>
      <c r="P12" s="39"/>
      <c r="Q12" s="381"/>
      <c r="R12" s="7"/>
      <c r="S12" s="390"/>
      <c r="T12" s="391"/>
      <c r="U12" s="391"/>
      <c r="V12" s="391"/>
      <c r="W12" s="391"/>
      <c r="X12" s="391"/>
      <c r="Y12" s="391"/>
      <c r="Z12" s="391"/>
      <c r="AA12" s="391"/>
      <c r="AB12" s="391"/>
      <c r="AC12" s="391"/>
      <c r="AD12" s="392"/>
      <c r="AE12" s="7"/>
      <c r="AF12" s="374"/>
      <c r="AG12" s="39"/>
      <c r="AH12" s="39"/>
      <c r="AI12" s="39"/>
      <c r="AJ12" s="39"/>
      <c r="AK12" s="39"/>
      <c r="AL12" s="39"/>
      <c r="AM12" s="39"/>
      <c r="AN12" s="39"/>
      <c r="AO12" s="39"/>
      <c r="AP12" s="39"/>
      <c r="AQ12" s="381"/>
      <c r="AR12" s="7"/>
      <c r="AS12" s="374"/>
      <c r="AT12" s="39"/>
      <c r="AU12" s="39"/>
      <c r="AV12" s="39"/>
      <c r="AW12" s="39"/>
      <c r="AX12" s="39"/>
      <c r="AY12" s="39"/>
      <c r="AZ12" s="39"/>
      <c r="BA12" s="39"/>
      <c r="BB12" s="39"/>
      <c r="BC12" s="39"/>
      <c r="BD12" s="381"/>
    </row>
    <row r="13" spans="1:56" ht="23" x14ac:dyDescent="0.35">
      <c r="B13" s="58"/>
      <c r="C13" s="58"/>
      <c r="E13" s="71" t="s">
        <v>370</v>
      </c>
      <c r="F13" s="375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380"/>
      <c r="R13" s="7"/>
      <c r="S13" s="375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380"/>
      <c r="AE13" s="7"/>
      <c r="AF13" s="375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380"/>
      <c r="AR13" s="7"/>
      <c r="AS13" s="375"/>
      <c r="AT13" s="19"/>
      <c r="AU13" s="19"/>
      <c r="AV13" s="19"/>
      <c r="AW13" s="19"/>
      <c r="AX13" s="19"/>
      <c r="AY13" s="19"/>
      <c r="AZ13" s="19"/>
      <c r="BA13" s="19"/>
      <c r="BB13" s="19"/>
      <c r="BC13" s="19"/>
      <c r="BD13" s="380"/>
    </row>
    <row r="14" spans="1:56" ht="23" x14ac:dyDescent="0.35">
      <c r="A14" s="37" t="s">
        <v>35</v>
      </c>
      <c r="B14" s="37" t="s">
        <v>176</v>
      </c>
      <c r="C14" s="37">
        <v>2</v>
      </c>
      <c r="E14" s="72" t="s">
        <v>206</v>
      </c>
      <c r="F14" s="390"/>
      <c r="G14" s="391"/>
      <c r="H14" s="391"/>
      <c r="I14" s="391"/>
      <c r="J14" s="391"/>
      <c r="K14" s="391"/>
      <c r="L14" s="391"/>
      <c r="M14" s="391"/>
      <c r="N14" s="391"/>
      <c r="O14" s="391"/>
      <c r="P14" s="391"/>
      <c r="Q14" s="392"/>
      <c r="R14" s="7"/>
      <c r="S14" s="390"/>
      <c r="T14" s="391"/>
      <c r="U14" s="391"/>
      <c r="V14" s="391"/>
      <c r="W14" s="391"/>
      <c r="X14" s="391"/>
      <c r="Y14" s="391"/>
      <c r="Z14" s="391"/>
      <c r="AA14" s="391"/>
      <c r="AB14" s="391"/>
      <c r="AC14" s="391"/>
      <c r="AD14" s="392"/>
      <c r="AE14" s="7"/>
      <c r="AF14" s="390"/>
      <c r="AG14" s="391"/>
      <c r="AH14" s="391"/>
      <c r="AI14" s="391"/>
      <c r="AJ14" s="391"/>
      <c r="AK14" s="391"/>
      <c r="AL14" s="391"/>
      <c r="AM14" s="391"/>
      <c r="AN14" s="391"/>
      <c r="AO14" s="391"/>
      <c r="AP14" s="391"/>
      <c r="AQ14" s="392"/>
      <c r="AR14" s="7"/>
      <c r="AS14" s="390"/>
      <c r="AT14" s="391"/>
      <c r="AU14" s="391"/>
      <c r="AV14" s="391"/>
      <c r="AW14" s="391"/>
      <c r="AX14" s="391"/>
      <c r="AY14" s="391"/>
      <c r="AZ14" s="391"/>
      <c r="BA14" s="391"/>
      <c r="BB14" s="391"/>
      <c r="BC14" s="391"/>
      <c r="BD14" s="392"/>
    </row>
    <row r="15" spans="1:56" ht="23" x14ac:dyDescent="0.35">
      <c r="A15" s="37" t="s">
        <v>35</v>
      </c>
      <c r="B15" s="37" t="s">
        <v>177</v>
      </c>
      <c r="C15" s="37">
        <v>3</v>
      </c>
      <c r="E15" s="72" t="s">
        <v>207</v>
      </c>
      <c r="F15" s="390"/>
      <c r="G15" s="391"/>
      <c r="H15" s="391"/>
      <c r="I15" s="391"/>
      <c r="J15" s="391"/>
      <c r="K15" s="391"/>
      <c r="L15" s="391"/>
      <c r="M15" s="391"/>
      <c r="N15" s="391"/>
      <c r="O15" s="391"/>
      <c r="P15" s="391"/>
      <c r="Q15" s="392"/>
      <c r="R15" s="7"/>
      <c r="S15" s="390"/>
      <c r="T15" s="391"/>
      <c r="U15" s="391"/>
      <c r="V15" s="391"/>
      <c r="W15" s="391"/>
      <c r="X15" s="391"/>
      <c r="Y15" s="391"/>
      <c r="Z15" s="391"/>
      <c r="AA15" s="391"/>
      <c r="AB15" s="391"/>
      <c r="AC15" s="391"/>
      <c r="AD15" s="392"/>
      <c r="AE15" s="7"/>
      <c r="AF15" s="390"/>
      <c r="AG15" s="391"/>
      <c r="AH15" s="391"/>
      <c r="AI15" s="391"/>
      <c r="AJ15" s="391"/>
      <c r="AK15" s="391"/>
      <c r="AL15" s="391"/>
      <c r="AM15" s="391"/>
      <c r="AN15" s="391"/>
      <c r="AO15" s="391"/>
      <c r="AP15" s="391"/>
      <c r="AQ15" s="392"/>
      <c r="AR15" s="7"/>
      <c r="AS15" s="390"/>
      <c r="AT15" s="391"/>
      <c r="AU15" s="391"/>
      <c r="AV15" s="391"/>
      <c r="AW15" s="391"/>
      <c r="AX15" s="391"/>
      <c r="AY15" s="391"/>
      <c r="AZ15" s="391"/>
      <c r="BA15" s="391"/>
      <c r="BB15" s="391"/>
      <c r="BC15" s="391"/>
      <c r="BD15" s="392"/>
    </row>
    <row r="16" spans="1:56" ht="23" x14ac:dyDescent="0.35">
      <c r="A16" s="37" t="s">
        <v>35</v>
      </c>
      <c r="B16" s="37" t="s">
        <v>178</v>
      </c>
      <c r="C16" s="37">
        <v>4</v>
      </c>
      <c r="E16" s="72" t="s">
        <v>208</v>
      </c>
      <c r="F16" s="390"/>
      <c r="G16" s="391"/>
      <c r="H16" s="391"/>
      <c r="I16" s="391"/>
      <c r="J16" s="391"/>
      <c r="K16" s="391"/>
      <c r="L16" s="391"/>
      <c r="M16" s="391"/>
      <c r="N16" s="391"/>
      <c r="O16" s="391"/>
      <c r="P16" s="391"/>
      <c r="Q16" s="392"/>
      <c r="R16" s="7"/>
      <c r="S16" s="390"/>
      <c r="T16" s="391"/>
      <c r="U16" s="391"/>
      <c r="V16" s="391"/>
      <c r="W16" s="391"/>
      <c r="X16" s="391"/>
      <c r="Y16" s="391"/>
      <c r="Z16" s="391"/>
      <c r="AA16" s="391"/>
      <c r="AB16" s="391"/>
      <c r="AC16" s="391"/>
      <c r="AD16" s="392"/>
      <c r="AE16" s="7"/>
      <c r="AF16" s="390"/>
      <c r="AG16" s="391"/>
      <c r="AH16" s="391"/>
      <c r="AI16" s="391"/>
      <c r="AJ16" s="391"/>
      <c r="AK16" s="391"/>
      <c r="AL16" s="391"/>
      <c r="AM16" s="391"/>
      <c r="AN16" s="391"/>
      <c r="AO16" s="391"/>
      <c r="AP16" s="391"/>
      <c r="AQ16" s="392"/>
      <c r="AR16" s="7"/>
      <c r="AS16" s="390"/>
      <c r="AT16" s="391"/>
      <c r="AU16" s="391"/>
      <c r="AV16" s="391"/>
      <c r="AW16" s="391"/>
      <c r="AX16" s="391"/>
      <c r="AY16" s="391"/>
      <c r="AZ16" s="391"/>
      <c r="BA16" s="391"/>
      <c r="BB16" s="391"/>
      <c r="BC16" s="391"/>
      <c r="BD16" s="392"/>
    </row>
    <row r="17" spans="1:56" ht="23" x14ac:dyDescent="0.35">
      <c r="A17" s="37" t="s">
        <v>35</v>
      </c>
      <c r="B17" s="37" t="s">
        <v>179</v>
      </c>
      <c r="C17" s="37">
        <v>5</v>
      </c>
      <c r="E17" s="72" t="s">
        <v>209</v>
      </c>
      <c r="F17" s="374"/>
      <c r="G17" s="39"/>
      <c r="H17" s="39"/>
      <c r="I17" s="39"/>
      <c r="J17" s="39"/>
      <c r="K17" s="39"/>
      <c r="L17" s="39"/>
      <c r="M17" s="39"/>
      <c r="N17" s="39"/>
      <c r="O17" s="39"/>
      <c r="P17" s="39"/>
      <c r="Q17" s="381"/>
      <c r="R17" s="7"/>
      <c r="S17" s="374"/>
      <c r="T17" s="39"/>
      <c r="U17" s="39"/>
      <c r="V17" s="39"/>
      <c r="W17" s="39"/>
      <c r="X17" s="39"/>
      <c r="Y17" s="39"/>
      <c r="Z17" s="39"/>
      <c r="AA17" s="39"/>
      <c r="AB17" s="39"/>
      <c r="AC17" s="39"/>
      <c r="AD17" s="381"/>
      <c r="AE17" s="7"/>
      <c r="AF17" s="374"/>
      <c r="AG17" s="39"/>
      <c r="AH17" s="39"/>
      <c r="AI17" s="39"/>
      <c r="AJ17" s="39"/>
      <c r="AK17" s="39"/>
      <c r="AL17" s="39"/>
      <c r="AM17" s="39"/>
      <c r="AN17" s="39"/>
      <c r="AO17" s="39"/>
      <c r="AP17" s="39"/>
      <c r="AQ17" s="381"/>
      <c r="AR17" s="7"/>
      <c r="AS17" s="374"/>
      <c r="AT17" s="39"/>
      <c r="AU17" s="39"/>
      <c r="AV17" s="39"/>
      <c r="AW17" s="39"/>
      <c r="AX17" s="39"/>
      <c r="AY17" s="39"/>
      <c r="AZ17" s="39"/>
      <c r="BA17" s="39"/>
      <c r="BB17" s="39"/>
      <c r="BC17" s="39"/>
      <c r="BD17" s="381"/>
    </row>
    <row r="18" spans="1:56" ht="23" x14ac:dyDescent="0.35">
      <c r="A18" s="37" t="s">
        <v>35</v>
      </c>
      <c r="B18" s="37" t="s">
        <v>180</v>
      </c>
      <c r="C18" s="37">
        <v>6</v>
      </c>
      <c r="E18" s="72" t="s">
        <v>210</v>
      </c>
      <c r="F18" s="390"/>
      <c r="G18" s="391"/>
      <c r="H18" s="391"/>
      <c r="I18" s="391"/>
      <c r="J18" s="391"/>
      <c r="K18" s="391"/>
      <c r="L18" s="391"/>
      <c r="M18" s="391"/>
      <c r="N18" s="391"/>
      <c r="O18" s="391"/>
      <c r="P18" s="391"/>
      <c r="Q18" s="392"/>
      <c r="R18" s="7"/>
      <c r="S18" s="390"/>
      <c r="T18" s="391"/>
      <c r="U18" s="391"/>
      <c r="V18" s="391"/>
      <c r="W18" s="391"/>
      <c r="X18" s="391"/>
      <c r="Y18" s="391"/>
      <c r="Z18" s="391"/>
      <c r="AA18" s="391"/>
      <c r="AB18" s="391"/>
      <c r="AC18" s="391"/>
      <c r="AD18" s="392"/>
      <c r="AE18" s="7"/>
      <c r="AF18" s="390"/>
      <c r="AG18" s="391"/>
      <c r="AH18" s="391"/>
      <c r="AI18" s="391"/>
      <c r="AJ18" s="391"/>
      <c r="AK18" s="391"/>
      <c r="AL18" s="391"/>
      <c r="AM18" s="391"/>
      <c r="AN18" s="391"/>
      <c r="AO18" s="391"/>
      <c r="AP18" s="391"/>
      <c r="AQ18" s="392"/>
      <c r="AR18" s="7"/>
      <c r="AS18" s="390"/>
      <c r="AT18" s="391"/>
      <c r="AU18" s="391"/>
      <c r="AV18" s="391"/>
      <c r="AW18" s="391"/>
      <c r="AX18" s="391"/>
      <c r="AY18" s="391"/>
      <c r="AZ18" s="391"/>
      <c r="BA18" s="391"/>
      <c r="BB18" s="391"/>
      <c r="BC18" s="391"/>
      <c r="BD18" s="392"/>
    </row>
    <row r="19" spans="1:56" ht="23" x14ac:dyDescent="0.35">
      <c r="A19" s="37" t="s">
        <v>35</v>
      </c>
      <c r="B19" s="37" t="s">
        <v>181</v>
      </c>
      <c r="C19" s="37">
        <v>7</v>
      </c>
      <c r="E19" s="72" t="s">
        <v>211</v>
      </c>
      <c r="F19" s="390"/>
      <c r="G19" s="391"/>
      <c r="H19" s="391"/>
      <c r="I19" s="391"/>
      <c r="J19" s="391"/>
      <c r="K19" s="391"/>
      <c r="L19" s="391"/>
      <c r="M19" s="391"/>
      <c r="N19" s="391"/>
      <c r="O19" s="391"/>
      <c r="P19" s="391"/>
      <c r="Q19" s="392"/>
      <c r="R19" s="7"/>
      <c r="S19" s="390"/>
      <c r="T19" s="391"/>
      <c r="U19" s="391"/>
      <c r="V19" s="391"/>
      <c r="W19" s="391"/>
      <c r="X19" s="391"/>
      <c r="Y19" s="391"/>
      <c r="Z19" s="391"/>
      <c r="AA19" s="391"/>
      <c r="AB19" s="391"/>
      <c r="AC19" s="391"/>
      <c r="AD19" s="392"/>
      <c r="AE19" s="7"/>
      <c r="AF19" s="390"/>
      <c r="AG19" s="391"/>
      <c r="AH19" s="391"/>
      <c r="AI19" s="391"/>
      <c r="AJ19" s="391"/>
      <c r="AK19" s="391"/>
      <c r="AL19" s="391"/>
      <c r="AM19" s="391"/>
      <c r="AN19" s="391"/>
      <c r="AO19" s="391"/>
      <c r="AP19" s="391"/>
      <c r="AQ19" s="392"/>
      <c r="AR19" s="7"/>
      <c r="AS19" s="390"/>
      <c r="AT19" s="391"/>
      <c r="AU19" s="391"/>
      <c r="AV19" s="391"/>
      <c r="AW19" s="391"/>
      <c r="AX19" s="391"/>
      <c r="AY19" s="391"/>
      <c r="AZ19" s="391"/>
      <c r="BA19" s="391"/>
      <c r="BB19" s="391"/>
      <c r="BC19" s="391"/>
      <c r="BD19" s="392"/>
    </row>
    <row r="20" spans="1:56" ht="23" x14ac:dyDescent="0.35">
      <c r="A20" s="37" t="s">
        <v>35</v>
      </c>
      <c r="B20" s="37" t="s">
        <v>182</v>
      </c>
      <c r="C20" s="37">
        <v>8</v>
      </c>
      <c r="E20" s="72" t="s">
        <v>212</v>
      </c>
      <c r="F20" s="390"/>
      <c r="G20" s="391"/>
      <c r="H20" s="391"/>
      <c r="I20" s="391"/>
      <c r="J20" s="391"/>
      <c r="K20" s="391"/>
      <c r="L20" s="391"/>
      <c r="M20" s="391"/>
      <c r="N20" s="391"/>
      <c r="O20" s="391"/>
      <c r="P20" s="391"/>
      <c r="Q20" s="392"/>
      <c r="R20" s="7"/>
      <c r="S20" s="390"/>
      <c r="T20" s="391"/>
      <c r="U20" s="391"/>
      <c r="V20" s="391"/>
      <c r="W20" s="391"/>
      <c r="X20" s="391"/>
      <c r="Y20" s="391"/>
      <c r="Z20" s="391"/>
      <c r="AA20" s="391"/>
      <c r="AB20" s="391"/>
      <c r="AC20" s="391"/>
      <c r="AD20" s="392"/>
      <c r="AE20" s="7"/>
      <c r="AF20" s="390"/>
      <c r="AG20" s="391"/>
      <c r="AH20" s="391"/>
      <c r="AI20" s="391"/>
      <c r="AJ20" s="391"/>
      <c r="AK20" s="391"/>
      <c r="AL20" s="391"/>
      <c r="AM20" s="391"/>
      <c r="AN20" s="391"/>
      <c r="AO20" s="391"/>
      <c r="AP20" s="391"/>
      <c r="AQ20" s="392"/>
      <c r="AR20" s="7"/>
      <c r="AS20" s="390"/>
      <c r="AT20" s="391"/>
      <c r="AU20" s="391"/>
      <c r="AV20" s="391"/>
      <c r="AW20" s="391"/>
      <c r="AX20" s="391"/>
      <c r="AY20" s="391"/>
      <c r="AZ20" s="391"/>
      <c r="BA20" s="391"/>
      <c r="BB20" s="391"/>
      <c r="BC20" s="391"/>
      <c r="BD20" s="392"/>
    </row>
    <row r="21" spans="1:56" ht="23" x14ac:dyDescent="0.35">
      <c r="A21" s="37" t="s">
        <v>35</v>
      </c>
      <c r="B21" s="37" t="s">
        <v>183</v>
      </c>
      <c r="C21" s="37">
        <v>9</v>
      </c>
      <c r="E21" s="47" t="s">
        <v>213</v>
      </c>
      <c r="F21" s="374"/>
      <c r="G21" s="39"/>
      <c r="H21" s="39"/>
      <c r="I21" s="39"/>
      <c r="J21" s="39"/>
      <c r="K21" s="39"/>
      <c r="L21" s="39"/>
      <c r="M21" s="39"/>
      <c r="N21" s="39"/>
      <c r="O21" s="39"/>
      <c r="P21" s="39"/>
      <c r="Q21" s="381"/>
      <c r="R21" s="7"/>
      <c r="S21" s="374"/>
      <c r="T21" s="39"/>
      <c r="U21" s="39"/>
      <c r="V21" s="39"/>
      <c r="W21" s="39"/>
      <c r="X21" s="39"/>
      <c r="Y21" s="39"/>
      <c r="Z21" s="39"/>
      <c r="AA21" s="39"/>
      <c r="AB21" s="39"/>
      <c r="AC21" s="39"/>
      <c r="AD21" s="381"/>
      <c r="AE21" s="7"/>
      <c r="AF21" s="374"/>
      <c r="AG21" s="39"/>
      <c r="AH21" s="39"/>
      <c r="AI21" s="39"/>
      <c r="AJ21" s="39"/>
      <c r="AK21" s="39"/>
      <c r="AL21" s="39"/>
      <c r="AM21" s="39"/>
      <c r="AN21" s="39"/>
      <c r="AO21" s="39"/>
      <c r="AP21" s="39"/>
      <c r="AQ21" s="381"/>
      <c r="AR21" s="7"/>
      <c r="AS21" s="374"/>
      <c r="AT21" s="39"/>
      <c r="AU21" s="39"/>
      <c r="AV21" s="39"/>
      <c r="AW21" s="39"/>
      <c r="AX21" s="39"/>
      <c r="AY21" s="39"/>
      <c r="AZ21" s="39"/>
      <c r="BA21" s="39"/>
      <c r="BB21" s="39"/>
      <c r="BC21" s="39"/>
      <c r="BD21" s="381"/>
    </row>
    <row r="22" spans="1:56" ht="23" x14ac:dyDescent="0.35">
      <c r="A22" s="37" t="s">
        <v>35</v>
      </c>
      <c r="B22" s="37" t="s">
        <v>184</v>
      </c>
      <c r="C22" s="37">
        <v>10</v>
      </c>
      <c r="E22" s="267" t="s">
        <v>214</v>
      </c>
      <c r="F22" s="374"/>
      <c r="G22" s="39"/>
      <c r="H22" s="39"/>
      <c r="I22" s="39"/>
      <c r="J22" s="39"/>
      <c r="K22" s="39"/>
      <c r="L22" s="39"/>
      <c r="M22" s="39"/>
      <c r="N22" s="39"/>
      <c r="O22" s="39"/>
      <c r="P22" s="39"/>
      <c r="Q22" s="381"/>
      <c r="R22" s="7"/>
      <c r="S22" s="390"/>
      <c r="T22" s="391"/>
      <c r="U22" s="391"/>
      <c r="V22" s="391"/>
      <c r="W22" s="391"/>
      <c r="X22" s="391"/>
      <c r="Y22" s="391"/>
      <c r="Z22" s="391"/>
      <c r="AA22" s="391"/>
      <c r="AB22" s="391"/>
      <c r="AC22" s="391"/>
      <c r="AD22" s="392"/>
      <c r="AE22" s="7"/>
      <c r="AF22" s="374"/>
      <c r="AG22" s="39"/>
      <c r="AH22" s="39"/>
      <c r="AI22" s="39"/>
      <c r="AJ22" s="39"/>
      <c r="AK22" s="39"/>
      <c r="AL22" s="39"/>
      <c r="AM22" s="39"/>
      <c r="AN22" s="39"/>
      <c r="AO22" s="39"/>
      <c r="AP22" s="39"/>
      <c r="AQ22" s="381"/>
      <c r="AR22" s="7"/>
      <c r="AS22" s="374"/>
      <c r="AT22" s="39"/>
      <c r="AU22" s="39"/>
      <c r="AV22" s="39"/>
      <c r="AW22" s="39"/>
      <c r="AX22" s="39"/>
      <c r="AY22" s="39"/>
      <c r="AZ22" s="39"/>
      <c r="BA22" s="39"/>
      <c r="BB22" s="39"/>
      <c r="BC22" s="39"/>
      <c r="BD22" s="381"/>
    </row>
    <row r="23" spans="1:56" ht="23" x14ac:dyDescent="0.35">
      <c r="A23" s="37" t="s">
        <v>35</v>
      </c>
      <c r="B23" s="37" t="s">
        <v>185</v>
      </c>
      <c r="C23" s="37">
        <v>11</v>
      </c>
      <c r="E23" s="267" t="s">
        <v>215</v>
      </c>
      <c r="F23" s="374"/>
      <c r="G23" s="39"/>
      <c r="H23" s="39"/>
      <c r="I23" s="39"/>
      <c r="J23" s="39"/>
      <c r="K23" s="39"/>
      <c r="L23" s="39"/>
      <c r="M23" s="39"/>
      <c r="N23" s="39"/>
      <c r="O23" s="39"/>
      <c r="P23" s="39"/>
      <c r="Q23" s="381"/>
      <c r="R23" s="7"/>
      <c r="S23" s="374"/>
      <c r="T23" s="39"/>
      <c r="U23" s="39"/>
      <c r="V23" s="39"/>
      <c r="W23" s="39"/>
      <c r="X23" s="39"/>
      <c r="Y23" s="39"/>
      <c r="Z23" s="39"/>
      <c r="AA23" s="39"/>
      <c r="AB23" s="39"/>
      <c r="AC23" s="39"/>
      <c r="AD23" s="381"/>
      <c r="AE23" s="7"/>
      <c r="AF23" s="374"/>
      <c r="AG23" s="39"/>
      <c r="AH23" s="39"/>
      <c r="AI23" s="39"/>
      <c r="AJ23" s="39"/>
      <c r="AK23" s="39"/>
      <c r="AL23" s="39"/>
      <c r="AM23" s="39"/>
      <c r="AN23" s="39"/>
      <c r="AO23" s="39"/>
      <c r="AP23" s="39"/>
      <c r="AQ23" s="381"/>
      <c r="AR23" s="7"/>
      <c r="AS23" s="374"/>
      <c r="AT23" s="39"/>
      <c r="AU23" s="39"/>
      <c r="AV23" s="39"/>
      <c r="AW23" s="39"/>
      <c r="AX23" s="39"/>
      <c r="AY23" s="39"/>
      <c r="AZ23" s="39"/>
      <c r="BA23" s="39"/>
      <c r="BB23" s="39"/>
      <c r="BC23" s="39"/>
      <c r="BD23" s="381"/>
    </row>
    <row r="24" spans="1:56" ht="23" x14ac:dyDescent="0.35">
      <c r="B24" s="37"/>
      <c r="C24" s="37"/>
      <c r="E24" s="46" t="s">
        <v>217</v>
      </c>
      <c r="F24" s="327"/>
      <c r="G24" s="326"/>
      <c r="H24" s="326"/>
      <c r="I24" s="326"/>
      <c r="J24" s="326"/>
      <c r="K24" s="326"/>
      <c r="L24" s="326"/>
      <c r="M24" s="326"/>
      <c r="N24" s="326"/>
      <c r="O24" s="326"/>
      <c r="P24" s="326"/>
      <c r="Q24" s="9"/>
      <c r="R24" s="7"/>
      <c r="S24" s="327"/>
      <c r="T24" s="326"/>
      <c r="U24" s="326"/>
      <c r="V24" s="326"/>
      <c r="W24" s="326"/>
      <c r="X24" s="326"/>
      <c r="Y24" s="326"/>
      <c r="Z24" s="326"/>
      <c r="AA24" s="326"/>
      <c r="AB24" s="326"/>
      <c r="AC24" s="326"/>
      <c r="AD24" s="9"/>
      <c r="AE24" s="7"/>
      <c r="AF24" s="327"/>
      <c r="AG24" s="326"/>
      <c r="AH24" s="326"/>
      <c r="AI24" s="326"/>
      <c r="AJ24" s="326"/>
      <c r="AK24" s="326"/>
      <c r="AL24" s="326"/>
      <c r="AM24" s="326"/>
      <c r="AN24" s="326"/>
      <c r="AO24" s="326"/>
      <c r="AP24" s="326"/>
      <c r="AQ24" s="9"/>
      <c r="AR24" s="7"/>
      <c r="AS24" s="327"/>
      <c r="AT24" s="326"/>
      <c r="AU24" s="326"/>
      <c r="AV24" s="326"/>
      <c r="AW24" s="326"/>
      <c r="AX24" s="326"/>
      <c r="AY24" s="326"/>
      <c r="AZ24" s="326"/>
      <c r="BA24" s="326"/>
      <c r="BB24" s="326"/>
      <c r="BC24" s="326"/>
      <c r="BD24" s="9"/>
    </row>
    <row r="25" spans="1:56" ht="23" x14ac:dyDescent="0.35">
      <c r="A25" s="37" t="s">
        <v>35</v>
      </c>
      <c r="B25" s="37" t="s">
        <v>186</v>
      </c>
      <c r="C25" s="37">
        <v>12</v>
      </c>
      <c r="E25" s="69" t="s">
        <v>218</v>
      </c>
      <c r="F25" s="374"/>
      <c r="G25" s="39"/>
      <c r="H25" s="39"/>
      <c r="I25" s="39"/>
      <c r="J25" s="39"/>
      <c r="K25" s="39"/>
      <c r="L25" s="39"/>
      <c r="M25" s="39"/>
      <c r="N25" s="39"/>
      <c r="O25" s="39"/>
      <c r="P25" s="39"/>
      <c r="Q25" s="381"/>
      <c r="R25" s="7"/>
      <c r="S25" s="390"/>
      <c r="T25" s="391"/>
      <c r="U25" s="391"/>
      <c r="V25" s="391"/>
      <c r="W25" s="391"/>
      <c r="X25" s="391"/>
      <c r="Y25" s="391"/>
      <c r="Z25" s="391"/>
      <c r="AA25" s="391"/>
      <c r="AB25" s="391"/>
      <c r="AC25" s="391"/>
      <c r="AD25" s="392"/>
      <c r="AE25" s="7"/>
      <c r="AF25" s="374"/>
      <c r="AG25" s="39"/>
      <c r="AH25" s="39"/>
      <c r="AI25" s="39"/>
      <c r="AJ25" s="39"/>
      <c r="AK25" s="39"/>
      <c r="AL25" s="39"/>
      <c r="AM25" s="39"/>
      <c r="AN25" s="39"/>
      <c r="AO25" s="39"/>
      <c r="AP25" s="39"/>
      <c r="AQ25" s="381"/>
      <c r="AR25" s="7"/>
      <c r="AS25" s="374"/>
      <c r="AT25" s="39"/>
      <c r="AU25" s="39"/>
      <c r="AV25" s="39"/>
      <c r="AW25" s="39"/>
      <c r="AX25" s="39"/>
      <c r="AY25" s="39"/>
      <c r="AZ25" s="39"/>
      <c r="BA25" s="39"/>
      <c r="BB25" s="39"/>
      <c r="BC25" s="39"/>
      <c r="BD25" s="381"/>
    </row>
    <row r="26" spans="1:56" ht="23" x14ac:dyDescent="0.35">
      <c r="A26" s="37" t="s">
        <v>35</v>
      </c>
      <c r="B26" s="37" t="s">
        <v>187</v>
      </c>
      <c r="C26" s="37">
        <v>13</v>
      </c>
      <c r="E26" s="69" t="s">
        <v>319</v>
      </c>
      <c r="F26" s="390"/>
      <c r="G26" s="391"/>
      <c r="H26" s="391"/>
      <c r="I26" s="391"/>
      <c r="J26" s="391"/>
      <c r="K26" s="391"/>
      <c r="L26" s="391"/>
      <c r="M26" s="391"/>
      <c r="N26" s="391"/>
      <c r="O26" s="391"/>
      <c r="P26" s="391"/>
      <c r="Q26" s="392"/>
      <c r="S26" s="390"/>
      <c r="T26" s="391"/>
      <c r="U26" s="391"/>
      <c r="V26" s="391"/>
      <c r="W26" s="391"/>
      <c r="X26" s="391"/>
      <c r="Y26" s="391"/>
      <c r="Z26" s="391"/>
      <c r="AA26" s="391"/>
      <c r="AB26" s="391"/>
      <c r="AC26" s="391"/>
      <c r="AD26" s="392"/>
      <c r="AF26" s="390"/>
      <c r="AG26" s="391"/>
      <c r="AH26" s="391"/>
      <c r="AI26" s="391"/>
      <c r="AJ26" s="391"/>
      <c r="AK26" s="391"/>
      <c r="AL26" s="391"/>
      <c r="AM26" s="391"/>
      <c r="AN26" s="391"/>
      <c r="AO26" s="391"/>
      <c r="AP26" s="391"/>
      <c r="AQ26" s="392"/>
      <c r="AS26" s="390"/>
      <c r="AT26" s="391"/>
      <c r="AU26" s="391"/>
      <c r="AV26" s="391"/>
      <c r="AW26" s="391"/>
      <c r="AX26" s="391"/>
      <c r="AY26" s="391"/>
      <c r="AZ26" s="391"/>
      <c r="BA26" s="391"/>
      <c r="BB26" s="391"/>
      <c r="BC26" s="391"/>
      <c r="BD26" s="392"/>
    </row>
    <row r="27" spans="1:56" ht="23" x14ac:dyDescent="0.35">
      <c r="A27" s="37" t="s">
        <v>35</v>
      </c>
      <c r="B27" s="37" t="s">
        <v>188</v>
      </c>
      <c r="C27" s="37">
        <v>14</v>
      </c>
      <c r="E27" s="69" t="s">
        <v>220</v>
      </c>
      <c r="F27" s="390"/>
      <c r="G27" s="391"/>
      <c r="H27" s="391"/>
      <c r="I27" s="391"/>
      <c r="J27" s="391"/>
      <c r="K27" s="391"/>
      <c r="L27" s="391"/>
      <c r="M27" s="391"/>
      <c r="N27" s="391"/>
      <c r="O27" s="391"/>
      <c r="P27" s="391"/>
      <c r="Q27" s="392"/>
      <c r="R27" s="7"/>
      <c r="S27" s="374"/>
      <c r="T27" s="39"/>
      <c r="U27" s="39"/>
      <c r="V27" s="39"/>
      <c r="W27" s="39"/>
      <c r="X27" s="39"/>
      <c r="Y27" s="39"/>
      <c r="Z27" s="39"/>
      <c r="AA27" s="39"/>
      <c r="AB27" s="39"/>
      <c r="AC27" s="39"/>
      <c r="AD27" s="381"/>
      <c r="AE27" s="7"/>
      <c r="AF27" s="374"/>
      <c r="AG27" s="39"/>
      <c r="AH27" s="39"/>
      <c r="AI27" s="39"/>
      <c r="AJ27" s="39"/>
      <c r="AK27" s="39"/>
      <c r="AL27" s="39"/>
      <c r="AM27" s="39"/>
      <c r="AN27" s="39"/>
      <c r="AO27" s="39"/>
      <c r="AP27" s="39"/>
      <c r="AQ27" s="381"/>
      <c r="AR27" s="7"/>
      <c r="AS27" s="390"/>
      <c r="AT27" s="391"/>
      <c r="AU27" s="391"/>
      <c r="AV27" s="391"/>
      <c r="AW27" s="391"/>
      <c r="AX27" s="391"/>
      <c r="AY27" s="391"/>
      <c r="AZ27" s="391"/>
      <c r="BA27" s="391"/>
      <c r="BB27" s="391"/>
      <c r="BC27" s="391"/>
      <c r="BD27" s="392"/>
    </row>
    <row r="28" spans="1:56" ht="23" x14ac:dyDescent="0.35">
      <c r="B28" s="37"/>
      <c r="C28" s="37"/>
      <c r="E28" s="46" t="s">
        <v>222</v>
      </c>
      <c r="F28" s="327"/>
      <c r="G28" s="326"/>
      <c r="H28" s="326"/>
      <c r="I28" s="326"/>
      <c r="J28" s="326"/>
      <c r="K28" s="326"/>
      <c r="L28" s="326"/>
      <c r="M28" s="326"/>
      <c r="N28" s="326"/>
      <c r="O28" s="326"/>
      <c r="P28" s="326"/>
      <c r="Q28" s="9"/>
      <c r="R28" s="7"/>
      <c r="S28" s="327"/>
      <c r="T28" s="326"/>
      <c r="U28" s="326"/>
      <c r="V28" s="326"/>
      <c r="W28" s="326"/>
      <c r="X28" s="326"/>
      <c r="Y28" s="326"/>
      <c r="Z28" s="326"/>
      <c r="AA28" s="326"/>
      <c r="AB28" s="326"/>
      <c r="AC28" s="326"/>
      <c r="AD28" s="9"/>
      <c r="AE28" s="7"/>
      <c r="AF28" s="327"/>
      <c r="AG28" s="326"/>
      <c r="AH28" s="326"/>
      <c r="AI28" s="326"/>
      <c r="AJ28" s="326"/>
      <c r="AK28" s="326"/>
      <c r="AL28" s="326"/>
      <c r="AM28" s="326"/>
      <c r="AN28" s="326"/>
      <c r="AO28" s="326"/>
      <c r="AP28" s="326"/>
      <c r="AQ28" s="9"/>
      <c r="AR28" s="7"/>
      <c r="AS28" s="327"/>
      <c r="AT28" s="326"/>
      <c r="AU28" s="326"/>
      <c r="AV28" s="326"/>
      <c r="AW28" s="326"/>
      <c r="AX28" s="326"/>
      <c r="AY28" s="326"/>
      <c r="AZ28" s="326"/>
      <c r="BA28" s="326"/>
      <c r="BB28" s="326"/>
      <c r="BC28" s="326"/>
      <c r="BD28" s="9"/>
    </row>
    <row r="29" spans="1:56" ht="23" x14ac:dyDescent="0.35">
      <c r="A29" s="37" t="s">
        <v>35</v>
      </c>
      <c r="B29" s="37" t="s">
        <v>189</v>
      </c>
      <c r="C29" s="37">
        <v>15</v>
      </c>
      <c r="E29" s="69" t="s">
        <v>223</v>
      </c>
      <c r="F29" s="390"/>
      <c r="G29" s="391"/>
      <c r="H29" s="391"/>
      <c r="I29" s="391"/>
      <c r="J29" s="391"/>
      <c r="K29" s="391"/>
      <c r="L29" s="391"/>
      <c r="M29" s="391"/>
      <c r="N29" s="391"/>
      <c r="O29" s="391"/>
      <c r="P29" s="391"/>
      <c r="Q29" s="392"/>
      <c r="R29" s="7"/>
      <c r="S29" s="390"/>
      <c r="T29" s="391"/>
      <c r="U29" s="391"/>
      <c r="V29" s="391"/>
      <c r="W29" s="391"/>
      <c r="X29" s="391"/>
      <c r="Y29" s="391"/>
      <c r="Z29" s="391"/>
      <c r="AA29" s="391"/>
      <c r="AB29" s="391"/>
      <c r="AC29" s="391"/>
      <c r="AD29" s="392"/>
      <c r="AE29" s="7"/>
      <c r="AF29" s="390"/>
      <c r="AG29" s="391"/>
      <c r="AH29" s="391"/>
      <c r="AI29" s="391"/>
      <c r="AJ29" s="391"/>
      <c r="AK29" s="391"/>
      <c r="AL29" s="391"/>
      <c r="AM29" s="391"/>
      <c r="AN29" s="391"/>
      <c r="AO29" s="391"/>
      <c r="AP29" s="391"/>
      <c r="AQ29" s="392"/>
      <c r="AR29" s="7"/>
      <c r="AS29" s="390"/>
      <c r="AT29" s="391"/>
      <c r="AU29" s="391"/>
      <c r="AV29" s="391"/>
      <c r="AW29" s="391"/>
      <c r="AX29" s="391"/>
      <c r="AY29" s="391"/>
      <c r="AZ29" s="391"/>
      <c r="BA29" s="391"/>
      <c r="BB29" s="391"/>
      <c r="BC29" s="391"/>
      <c r="BD29" s="392"/>
    </row>
    <row r="30" spans="1:56" ht="23" x14ac:dyDescent="0.35">
      <c r="A30" s="37" t="s">
        <v>35</v>
      </c>
      <c r="B30" s="37" t="s">
        <v>190</v>
      </c>
      <c r="C30" s="37">
        <v>16</v>
      </c>
      <c r="E30" s="69" t="s">
        <v>224</v>
      </c>
      <c r="F30" s="390"/>
      <c r="G30" s="391"/>
      <c r="H30" s="391"/>
      <c r="I30" s="391"/>
      <c r="J30" s="391"/>
      <c r="K30" s="391"/>
      <c r="L30" s="391"/>
      <c r="M30" s="391"/>
      <c r="N30" s="391"/>
      <c r="O30" s="391"/>
      <c r="P30" s="391"/>
      <c r="Q30" s="392"/>
      <c r="R30" s="7"/>
      <c r="S30" s="390"/>
      <c r="T30" s="391"/>
      <c r="U30" s="391"/>
      <c r="V30" s="391"/>
      <c r="W30" s="391"/>
      <c r="X30" s="391"/>
      <c r="Y30" s="391"/>
      <c r="Z30" s="391"/>
      <c r="AA30" s="391"/>
      <c r="AB30" s="391"/>
      <c r="AC30" s="391"/>
      <c r="AD30" s="392"/>
      <c r="AE30" s="7"/>
      <c r="AF30" s="390"/>
      <c r="AG30" s="391"/>
      <c r="AH30" s="391"/>
      <c r="AI30" s="391"/>
      <c r="AJ30" s="391"/>
      <c r="AK30" s="391"/>
      <c r="AL30" s="391"/>
      <c r="AM30" s="391"/>
      <c r="AN30" s="391"/>
      <c r="AO30" s="391"/>
      <c r="AP30" s="391"/>
      <c r="AQ30" s="392"/>
      <c r="AR30" s="7"/>
      <c r="AS30" s="390"/>
      <c r="AT30" s="391"/>
      <c r="AU30" s="391"/>
      <c r="AV30" s="391"/>
      <c r="AW30" s="391"/>
      <c r="AX30" s="391"/>
      <c r="AY30" s="391"/>
      <c r="AZ30" s="391"/>
      <c r="BA30" s="391"/>
      <c r="BB30" s="391"/>
      <c r="BC30" s="391"/>
      <c r="BD30" s="392"/>
    </row>
    <row r="31" spans="1:56" ht="23" x14ac:dyDescent="0.35">
      <c r="A31" s="37" t="s">
        <v>35</v>
      </c>
      <c r="B31" s="37" t="s">
        <v>191</v>
      </c>
      <c r="C31" s="37">
        <v>17</v>
      </c>
      <c r="E31" s="69" t="s">
        <v>225</v>
      </c>
      <c r="F31" s="390"/>
      <c r="G31" s="391"/>
      <c r="H31" s="391"/>
      <c r="I31" s="391"/>
      <c r="J31" s="391"/>
      <c r="K31" s="391"/>
      <c r="L31" s="391"/>
      <c r="M31" s="391"/>
      <c r="N31" s="391"/>
      <c r="O31" s="391"/>
      <c r="P31" s="391"/>
      <c r="Q31" s="392"/>
      <c r="R31" s="7"/>
      <c r="S31" s="390"/>
      <c r="T31" s="391"/>
      <c r="U31" s="391"/>
      <c r="V31" s="391"/>
      <c r="W31" s="391"/>
      <c r="X31" s="391"/>
      <c r="Y31" s="391"/>
      <c r="Z31" s="391"/>
      <c r="AA31" s="391"/>
      <c r="AB31" s="391"/>
      <c r="AC31" s="391"/>
      <c r="AD31" s="392"/>
      <c r="AE31" s="7"/>
      <c r="AF31" s="390"/>
      <c r="AG31" s="391"/>
      <c r="AH31" s="391"/>
      <c r="AI31" s="391"/>
      <c r="AJ31" s="391"/>
      <c r="AK31" s="391"/>
      <c r="AL31" s="391"/>
      <c r="AM31" s="391"/>
      <c r="AN31" s="391"/>
      <c r="AO31" s="391"/>
      <c r="AP31" s="391"/>
      <c r="AQ31" s="392"/>
      <c r="AR31" s="7"/>
      <c r="AS31" s="390"/>
      <c r="AT31" s="391"/>
      <c r="AU31" s="391"/>
      <c r="AV31" s="391"/>
      <c r="AW31" s="391"/>
      <c r="AX31" s="391"/>
      <c r="AY31" s="391"/>
      <c r="AZ31" s="391"/>
      <c r="BA31" s="391"/>
      <c r="BB31" s="391"/>
      <c r="BC31" s="391"/>
      <c r="BD31" s="392"/>
    </row>
    <row r="32" spans="1:56" ht="23" x14ac:dyDescent="0.35">
      <c r="A32" s="37" t="s">
        <v>35</v>
      </c>
      <c r="B32" s="37" t="s">
        <v>192</v>
      </c>
      <c r="C32" s="37">
        <v>18</v>
      </c>
      <c r="E32" s="69" t="s">
        <v>226</v>
      </c>
      <c r="F32" s="390"/>
      <c r="G32" s="391"/>
      <c r="H32" s="391"/>
      <c r="I32" s="391"/>
      <c r="J32" s="391"/>
      <c r="K32" s="391"/>
      <c r="L32" s="391"/>
      <c r="M32" s="391"/>
      <c r="N32" s="391"/>
      <c r="O32" s="391"/>
      <c r="P32" s="391"/>
      <c r="Q32" s="392"/>
      <c r="R32" s="7"/>
      <c r="S32" s="390"/>
      <c r="T32" s="391"/>
      <c r="U32" s="391"/>
      <c r="V32" s="391"/>
      <c r="W32" s="391"/>
      <c r="X32" s="391"/>
      <c r="Y32" s="391"/>
      <c r="Z32" s="391"/>
      <c r="AA32" s="391"/>
      <c r="AB32" s="391"/>
      <c r="AC32" s="391"/>
      <c r="AD32" s="392"/>
      <c r="AE32" s="7"/>
      <c r="AF32" s="390"/>
      <c r="AG32" s="391"/>
      <c r="AH32" s="391"/>
      <c r="AI32" s="391"/>
      <c r="AJ32" s="391"/>
      <c r="AK32" s="391"/>
      <c r="AL32" s="391"/>
      <c r="AM32" s="391"/>
      <c r="AN32" s="391"/>
      <c r="AO32" s="391"/>
      <c r="AP32" s="391"/>
      <c r="AQ32" s="392"/>
      <c r="AR32" s="7"/>
      <c r="AS32" s="390"/>
      <c r="AT32" s="391"/>
      <c r="AU32" s="391"/>
      <c r="AV32" s="391"/>
      <c r="AW32" s="391"/>
      <c r="AX32" s="391"/>
      <c r="AY32" s="391"/>
      <c r="AZ32" s="391"/>
      <c r="BA32" s="391"/>
      <c r="BB32" s="391"/>
      <c r="BC32" s="391"/>
      <c r="BD32" s="392"/>
    </row>
    <row r="33" spans="1:56" ht="23" x14ac:dyDescent="0.35">
      <c r="A33" s="37" t="s">
        <v>35</v>
      </c>
      <c r="B33" s="37" t="s">
        <v>193</v>
      </c>
      <c r="C33" s="37">
        <v>19</v>
      </c>
      <c r="E33" s="69" t="s">
        <v>227</v>
      </c>
      <c r="F33" s="390"/>
      <c r="G33" s="391"/>
      <c r="H33" s="391"/>
      <c r="I33" s="391"/>
      <c r="J33" s="391"/>
      <c r="K33" s="391"/>
      <c r="L33" s="391"/>
      <c r="M33" s="391"/>
      <c r="N33" s="391"/>
      <c r="O33" s="391"/>
      <c r="P33" s="391"/>
      <c r="Q33" s="392"/>
      <c r="R33" s="7"/>
      <c r="S33" s="390"/>
      <c r="T33" s="391"/>
      <c r="U33" s="391"/>
      <c r="V33" s="391"/>
      <c r="W33" s="391"/>
      <c r="X33" s="391"/>
      <c r="Y33" s="391"/>
      <c r="Z33" s="391"/>
      <c r="AA33" s="391"/>
      <c r="AB33" s="391"/>
      <c r="AC33" s="391"/>
      <c r="AD33" s="392"/>
      <c r="AE33" s="7"/>
      <c r="AF33" s="390"/>
      <c r="AG33" s="391"/>
      <c r="AH33" s="391"/>
      <c r="AI33" s="391"/>
      <c r="AJ33" s="391"/>
      <c r="AK33" s="391"/>
      <c r="AL33" s="391"/>
      <c r="AM33" s="391"/>
      <c r="AN33" s="391"/>
      <c r="AO33" s="391"/>
      <c r="AP33" s="391"/>
      <c r="AQ33" s="392"/>
      <c r="AR33" s="7"/>
      <c r="AS33" s="390"/>
      <c r="AT33" s="391"/>
      <c r="AU33" s="391"/>
      <c r="AV33" s="391"/>
      <c r="AW33" s="391"/>
      <c r="AX33" s="391"/>
      <c r="AY33" s="391"/>
      <c r="AZ33" s="391"/>
      <c r="BA33" s="391"/>
      <c r="BB33" s="391"/>
      <c r="BC33" s="391"/>
      <c r="BD33" s="392"/>
    </row>
    <row r="34" spans="1:56" ht="23" x14ac:dyDescent="0.35">
      <c r="C34" s="37"/>
      <c r="E34" s="45" t="s">
        <v>37</v>
      </c>
      <c r="F34" s="372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79"/>
      <c r="R34" s="7"/>
      <c r="S34" s="372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79"/>
      <c r="AE34" s="7"/>
      <c r="AF34" s="372"/>
      <c r="AG34" s="386"/>
      <c r="AH34" s="386"/>
      <c r="AI34" s="386"/>
      <c r="AJ34" s="386"/>
      <c r="AK34" s="386"/>
      <c r="AL34" s="386"/>
      <c r="AM34" s="386"/>
      <c r="AN34" s="386"/>
      <c r="AO34" s="386"/>
      <c r="AP34" s="386"/>
      <c r="AQ34" s="379"/>
      <c r="AR34" s="7"/>
      <c r="AS34" s="372"/>
      <c r="AT34" s="386"/>
      <c r="AU34" s="386"/>
      <c r="AV34" s="386"/>
      <c r="AW34" s="386"/>
      <c r="AX34" s="386"/>
      <c r="AY34" s="386"/>
      <c r="AZ34" s="386"/>
      <c r="BA34" s="386"/>
      <c r="BB34" s="386"/>
      <c r="BC34" s="386"/>
      <c r="BD34" s="379"/>
    </row>
    <row r="35" spans="1:56" ht="23" x14ac:dyDescent="0.35">
      <c r="C35" s="37"/>
      <c r="E35" s="70" t="s">
        <v>327</v>
      </c>
      <c r="F35" s="376"/>
      <c r="G35" s="387"/>
      <c r="H35" s="387"/>
      <c r="I35" s="387"/>
      <c r="J35" s="387"/>
      <c r="K35" s="387"/>
      <c r="L35" s="387"/>
      <c r="M35" s="387"/>
      <c r="N35" s="387"/>
      <c r="O35" s="387"/>
      <c r="P35" s="387"/>
      <c r="Q35" s="382"/>
      <c r="R35" s="7"/>
      <c r="S35" s="376"/>
      <c r="T35" s="387"/>
      <c r="U35" s="387"/>
      <c r="V35" s="387"/>
      <c r="W35" s="387"/>
      <c r="X35" s="387"/>
      <c r="Y35" s="387"/>
      <c r="Z35" s="387"/>
      <c r="AA35" s="387"/>
      <c r="AB35" s="387"/>
      <c r="AC35" s="387"/>
      <c r="AD35" s="382"/>
      <c r="AE35" s="7"/>
      <c r="AF35" s="376"/>
      <c r="AG35" s="387"/>
      <c r="AH35" s="387"/>
      <c r="AI35" s="387"/>
      <c r="AJ35" s="387"/>
      <c r="AK35" s="387"/>
      <c r="AL35" s="387"/>
      <c r="AM35" s="387"/>
      <c r="AN35" s="387"/>
      <c r="AO35" s="387"/>
      <c r="AP35" s="387"/>
      <c r="AQ35" s="382"/>
      <c r="AR35" s="7"/>
      <c r="AS35" s="376"/>
      <c r="AT35" s="387"/>
      <c r="AU35" s="387"/>
      <c r="AV35" s="387"/>
      <c r="AW35" s="387"/>
      <c r="AX35" s="387"/>
      <c r="AY35" s="387"/>
      <c r="AZ35" s="387"/>
      <c r="BA35" s="387"/>
      <c r="BB35" s="387"/>
      <c r="BC35" s="387"/>
      <c r="BD35" s="382"/>
    </row>
    <row r="36" spans="1:56" ht="23" x14ac:dyDescent="0.35">
      <c r="B36" s="57"/>
      <c r="C36" s="37"/>
      <c r="E36" s="46" t="s">
        <v>200</v>
      </c>
      <c r="F36" s="325"/>
      <c r="G36" s="326"/>
      <c r="H36" s="326"/>
      <c r="I36" s="326"/>
      <c r="J36" s="326"/>
      <c r="K36" s="326"/>
      <c r="L36" s="326"/>
      <c r="M36" s="326"/>
      <c r="N36" s="326"/>
      <c r="O36" s="326"/>
      <c r="P36" s="326"/>
      <c r="Q36" s="9"/>
      <c r="R36" s="7"/>
      <c r="S36" s="325"/>
      <c r="T36" s="326"/>
      <c r="U36" s="326"/>
      <c r="V36" s="326"/>
      <c r="W36" s="326"/>
      <c r="X36" s="326"/>
      <c r="Y36" s="326"/>
      <c r="Z36" s="326"/>
      <c r="AA36" s="326"/>
      <c r="AB36" s="326"/>
      <c r="AC36" s="326"/>
      <c r="AD36" s="9"/>
      <c r="AE36" s="7"/>
      <c r="AF36" s="325"/>
      <c r="AG36" s="326"/>
      <c r="AH36" s="326"/>
      <c r="AI36" s="326"/>
      <c r="AJ36" s="326"/>
      <c r="AK36" s="326"/>
      <c r="AL36" s="326"/>
      <c r="AM36" s="326"/>
      <c r="AN36" s="326"/>
      <c r="AO36" s="326"/>
      <c r="AP36" s="326"/>
      <c r="AQ36" s="9"/>
      <c r="AR36" s="7"/>
      <c r="AS36" s="325"/>
      <c r="AT36" s="326"/>
      <c r="AU36" s="326"/>
      <c r="AV36" s="326"/>
      <c r="AW36" s="326"/>
      <c r="AX36" s="326"/>
      <c r="AY36" s="326"/>
      <c r="AZ36" s="326"/>
      <c r="BA36" s="326"/>
      <c r="BB36" s="326"/>
      <c r="BC36" s="326"/>
      <c r="BD36" s="9"/>
    </row>
    <row r="37" spans="1:56" ht="23" x14ac:dyDescent="0.35">
      <c r="B37" s="57"/>
      <c r="C37" s="37"/>
      <c r="E37" s="262" t="s">
        <v>202</v>
      </c>
      <c r="F37" s="375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380"/>
      <c r="R37" s="7"/>
      <c r="S37" s="375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380"/>
      <c r="AE37" s="7"/>
      <c r="AF37" s="375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380"/>
      <c r="AR37" s="7"/>
      <c r="AS37" s="375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380"/>
    </row>
    <row r="38" spans="1:56" ht="23" x14ac:dyDescent="0.35">
      <c r="A38" s="37" t="s">
        <v>38</v>
      </c>
      <c r="B38" s="37" t="s">
        <v>175</v>
      </c>
      <c r="C38" s="37">
        <v>20</v>
      </c>
      <c r="E38" s="47" t="s">
        <v>308</v>
      </c>
      <c r="F38" s="374"/>
      <c r="G38" s="39"/>
      <c r="H38" s="39"/>
      <c r="I38" s="39"/>
      <c r="J38" s="39"/>
      <c r="K38" s="39"/>
      <c r="L38" s="39"/>
      <c r="M38" s="39"/>
      <c r="N38" s="39"/>
      <c r="O38" s="39"/>
      <c r="P38" s="39"/>
      <c r="Q38" s="381"/>
      <c r="R38" s="7"/>
      <c r="S38" s="390"/>
      <c r="T38" s="391"/>
      <c r="U38" s="391"/>
      <c r="V38" s="391"/>
      <c r="W38" s="391"/>
      <c r="X38" s="391"/>
      <c r="Y38" s="391"/>
      <c r="Z38" s="391"/>
      <c r="AA38" s="391"/>
      <c r="AB38" s="391"/>
      <c r="AC38" s="391"/>
      <c r="AD38" s="392"/>
      <c r="AE38" s="7"/>
      <c r="AF38" s="374"/>
      <c r="AG38" s="39"/>
      <c r="AH38" s="39"/>
      <c r="AI38" s="39"/>
      <c r="AJ38" s="39"/>
      <c r="AK38" s="39"/>
      <c r="AL38" s="39"/>
      <c r="AM38" s="39"/>
      <c r="AN38" s="39"/>
      <c r="AO38" s="39"/>
      <c r="AP38" s="39"/>
      <c r="AQ38" s="381"/>
      <c r="AR38" s="7"/>
      <c r="AS38" s="374"/>
      <c r="AT38" s="39"/>
      <c r="AU38" s="39"/>
      <c r="AV38" s="39"/>
      <c r="AW38" s="39"/>
      <c r="AX38" s="39"/>
      <c r="AY38" s="39"/>
      <c r="AZ38" s="39"/>
      <c r="BA38" s="39"/>
      <c r="BB38" s="39"/>
      <c r="BC38" s="39"/>
      <c r="BD38" s="381"/>
    </row>
    <row r="39" spans="1:56" ht="23" x14ac:dyDescent="0.35">
      <c r="B39" s="58"/>
      <c r="C39" s="37"/>
      <c r="E39" s="71" t="s">
        <v>370</v>
      </c>
      <c r="F39" s="375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380"/>
      <c r="R39" s="7"/>
      <c r="S39" s="375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380"/>
      <c r="AE39" s="7"/>
      <c r="AF39" s="375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380"/>
      <c r="AR39" s="7"/>
      <c r="AS39" s="375"/>
      <c r="AT39" s="19"/>
      <c r="AU39" s="19"/>
      <c r="AV39" s="19"/>
      <c r="AW39" s="19"/>
      <c r="AX39" s="19"/>
      <c r="AY39" s="19"/>
      <c r="AZ39" s="19"/>
      <c r="BA39" s="19"/>
      <c r="BB39" s="19"/>
      <c r="BC39" s="19"/>
      <c r="BD39" s="380"/>
    </row>
    <row r="40" spans="1:56" ht="23" x14ac:dyDescent="0.35">
      <c r="A40" s="37" t="s">
        <v>38</v>
      </c>
      <c r="B40" s="37" t="s">
        <v>176</v>
      </c>
      <c r="C40" s="37">
        <v>21</v>
      </c>
      <c r="E40" s="72" t="s">
        <v>206</v>
      </c>
      <c r="F40" s="390"/>
      <c r="G40" s="391"/>
      <c r="H40" s="391"/>
      <c r="I40" s="391"/>
      <c r="J40" s="391"/>
      <c r="K40" s="391"/>
      <c r="L40" s="391"/>
      <c r="M40" s="391"/>
      <c r="N40" s="391"/>
      <c r="O40" s="391"/>
      <c r="P40" s="391"/>
      <c r="Q40" s="392"/>
      <c r="R40" s="7"/>
      <c r="S40" s="390"/>
      <c r="T40" s="391"/>
      <c r="U40" s="391"/>
      <c r="V40" s="391"/>
      <c r="W40" s="391"/>
      <c r="X40" s="391"/>
      <c r="Y40" s="391"/>
      <c r="Z40" s="391"/>
      <c r="AA40" s="391"/>
      <c r="AB40" s="391"/>
      <c r="AC40" s="391"/>
      <c r="AD40" s="392"/>
      <c r="AE40" s="7"/>
      <c r="AF40" s="390"/>
      <c r="AG40" s="391"/>
      <c r="AH40" s="391"/>
      <c r="AI40" s="391"/>
      <c r="AJ40" s="391"/>
      <c r="AK40" s="391"/>
      <c r="AL40" s="391"/>
      <c r="AM40" s="391"/>
      <c r="AN40" s="391"/>
      <c r="AO40" s="391"/>
      <c r="AP40" s="391"/>
      <c r="AQ40" s="392"/>
      <c r="AR40" s="7"/>
      <c r="AS40" s="390"/>
      <c r="AT40" s="391"/>
      <c r="AU40" s="391"/>
      <c r="AV40" s="391"/>
      <c r="AW40" s="391"/>
      <c r="AX40" s="391"/>
      <c r="AY40" s="391"/>
      <c r="AZ40" s="391"/>
      <c r="BA40" s="391"/>
      <c r="BB40" s="391"/>
      <c r="BC40" s="391"/>
      <c r="BD40" s="392"/>
    </row>
    <row r="41" spans="1:56" ht="23" x14ac:dyDescent="0.35">
      <c r="A41" s="37" t="s">
        <v>38</v>
      </c>
      <c r="B41" s="37" t="s">
        <v>177</v>
      </c>
      <c r="C41" s="37">
        <v>22</v>
      </c>
      <c r="E41" s="72" t="s">
        <v>207</v>
      </c>
      <c r="F41" s="390"/>
      <c r="G41" s="391"/>
      <c r="H41" s="391"/>
      <c r="I41" s="391"/>
      <c r="J41" s="391"/>
      <c r="K41" s="391"/>
      <c r="L41" s="391"/>
      <c r="M41" s="391"/>
      <c r="N41" s="391"/>
      <c r="O41" s="391"/>
      <c r="P41" s="391"/>
      <c r="Q41" s="392"/>
      <c r="R41" s="7"/>
      <c r="S41" s="390"/>
      <c r="T41" s="391"/>
      <c r="U41" s="391"/>
      <c r="V41" s="391"/>
      <c r="W41" s="391"/>
      <c r="X41" s="391"/>
      <c r="Y41" s="391"/>
      <c r="Z41" s="391"/>
      <c r="AA41" s="391"/>
      <c r="AB41" s="391"/>
      <c r="AC41" s="391"/>
      <c r="AD41" s="392"/>
      <c r="AE41" s="7"/>
      <c r="AF41" s="390"/>
      <c r="AG41" s="391"/>
      <c r="AH41" s="391"/>
      <c r="AI41" s="391"/>
      <c r="AJ41" s="391"/>
      <c r="AK41" s="391"/>
      <c r="AL41" s="391"/>
      <c r="AM41" s="391"/>
      <c r="AN41" s="391"/>
      <c r="AO41" s="391"/>
      <c r="AP41" s="391"/>
      <c r="AQ41" s="392"/>
      <c r="AR41" s="7"/>
      <c r="AS41" s="390"/>
      <c r="AT41" s="391"/>
      <c r="AU41" s="391"/>
      <c r="AV41" s="391"/>
      <c r="AW41" s="391"/>
      <c r="AX41" s="391"/>
      <c r="AY41" s="391"/>
      <c r="AZ41" s="391"/>
      <c r="BA41" s="391"/>
      <c r="BB41" s="391"/>
      <c r="BC41" s="391"/>
      <c r="BD41" s="392"/>
    </row>
    <row r="42" spans="1:56" ht="23" x14ac:dyDescent="0.35">
      <c r="A42" s="37" t="s">
        <v>38</v>
      </c>
      <c r="B42" s="37" t="s">
        <v>178</v>
      </c>
      <c r="C42" s="37">
        <v>23</v>
      </c>
      <c r="E42" s="72" t="s">
        <v>208</v>
      </c>
      <c r="F42" s="390"/>
      <c r="G42" s="391"/>
      <c r="H42" s="391"/>
      <c r="I42" s="391"/>
      <c r="J42" s="391"/>
      <c r="K42" s="391"/>
      <c r="L42" s="391"/>
      <c r="M42" s="391"/>
      <c r="N42" s="391"/>
      <c r="O42" s="391"/>
      <c r="P42" s="391"/>
      <c r="Q42" s="392"/>
      <c r="R42" s="7"/>
      <c r="S42" s="390"/>
      <c r="T42" s="391"/>
      <c r="U42" s="391"/>
      <c r="V42" s="391"/>
      <c r="W42" s="391"/>
      <c r="X42" s="391"/>
      <c r="Y42" s="391"/>
      <c r="Z42" s="391"/>
      <c r="AA42" s="391"/>
      <c r="AB42" s="391"/>
      <c r="AC42" s="391"/>
      <c r="AD42" s="392"/>
      <c r="AE42" s="7"/>
      <c r="AF42" s="390"/>
      <c r="AG42" s="391"/>
      <c r="AH42" s="391"/>
      <c r="AI42" s="391"/>
      <c r="AJ42" s="391"/>
      <c r="AK42" s="391"/>
      <c r="AL42" s="391"/>
      <c r="AM42" s="391"/>
      <c r="AN42" s="391"/>
      <c r="AO42" s="391"/>
      <c r="AP42" s="391"/>
      <c r="AQ42" s="392"/>
      <c r="AR42" s="7"/>
      <c r="AS42" s="390"/>
      <c r="AT42" s="391"/>
      <c r="AU42" s="391"/>
      <c r="AV42" s="391"/>
      <c r="AW42" s="391"/>
      <c r="AX42" s="391"/>
      <c r="AY42" s="391"/>
      <c r="AZ42" s="391"/>
      <c r="BA42" s="391"/>
      <c r="BB42" s="391"/>
      <c r="BC42" s="391"/>
      <c r="BD42" s="392"/>
    </row>
    <row r="43" spans="1:56" ht="23" x14ac:dyDescent="0.35">
      <c r="A43" s="37" t="s">
        <v>38</v>
      </c>
      <c r="B43" s="37" t="s">
        <v>179</v>
      </c>
      <c r="C43" s="37">
        <v>24</v>
      </c>
      <c r="E43" s="72" t="s">
        <v>209</v>
      </c>
      <c r="F43" s="374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81"/>
      <c r="R43" s="7"/>
      <c r="S43" s="374"/>
      <c r="T43" s="39"/>
      <c r="U43" s="39"/>
      <c r="V43" s="39"/>
      <c r="W43" s="39"/>
      <c r="X43" s="39"/>
      <c r="Y43" s="39"/>
      <c r="Z43" s="39"/>
      <c r="AA43" s="39"/>
      <c r="AB43" s="39"/>
      <c r="AC43" s="39"/>
      <c r="AD43" s="381"/>
      <c r="AE43" s="7"/>
      <c r="AF43" s="374"/>
      <c r="AG43" s="39"/>
      <c r="AH43" s="39"/>
      <c r="AI43" s="39"/>
      <c r="AJ43" s="39"/>
      <c r="AK43" s="39"/>
      <c r="AL43" s="39"/>
      <c r="AM43" s="39"/>
      <c r="AN43" s="39"/>
      <c r="AO43" s="39"/>
      <c r="AP43" s="39"/>
      <c r="AQ43" s="381"/>
      <c r="AR43" s="7"/>
      <c r="AS43" s="374"/>
      <c r="AT43" s="39"/>
      <c r="AU43" s="39"/>
      <c r="AV43" s="39"/>
      <c r="AW43" s="39"/>
      <c r="AX43" s="39"/>
      <c r="AY43" s="39"/>
      <c r="AZ43" s="39"/>
      <c r="BA43" s="39"/>
      <c r="BB43" s="39"/>
      <c r="BC43" s="39"/>
      <c r="BD43" s="381"/>
    </row>
    <row r="44" spans="1:56" ht="23" x14ac:dyDescent="0.35">
      <c r="A44" s="37" t="s">
        <v>38</v>
      </c>
      <c r="B44" s="37" t="s">
        <v>180</v>
      </c>
      <c r="C44" s="37">
        <v>25</v>
      </c>
      <c r="E44" s="72" t="s">
        <v>210</v>
      </c>
      <c r="F44" s="390"/>
      <c r="G44" s="391"/>
      <c r="H44" s="391"/>
      <c r="I44" s="391"/>
      <c r="J44" s="391"/>
      <c r="K44" s="391"/>
      <c r="L44" s="391"/>
      <c r="M44" s="391"/>
      <c r="N44" s="391"/>
      <c r="O44" s="391"/>
      <c r="P44" s="391"/>
      <c r="Q44" s="392"/>
      <c r="R44" s="7"/>
      <c r="S44" s="390"/>
      <c r="T44" s="391"/>
      <c r="U44" s="391"/>
      <c r="V44" s="391"/>
      <c r="W44" s="391"/>
      <c r="X44" s="391"/>
      <c r="Y44" s="391"/>
      <c r="Z44" s="391"/>
      <c r="AA44" s="391"/>
      <c r="AB44" s="391"/>
      <c r="AC44" s="391"/>
      <c r="AD44" s="392"/>
      <c r="AE44" s="7"/>
      <c r="AF44" s="390"/>
      <c r="AG44" s="391"/>
      <c r="AH44" s="391"/>
      <c r="AI44" s="391"/>
      <c r="AJ44" s="391"/>
      <c r="AK44" s="391"/>
      <c r="AL44" s="391"/>
      <c r="AM44" s="391"/>
      <c r="AN44" s="391"/>
      <c r="AO44" s="391"/>
      <c r="AP44" s="391"/>
      <c r="AQ44" s="392"/>
      <c r="AR44" s="7"/>
      <c r="AS44" s="390"/>
      <c r="AT44" s="391"/>
      <c r="AU44" s="391"/>
      <c r="AV44" s="391"/>
      <c r="AW44" s="391"/>
      <c r="AX44" s="391"/>
      <c r="AY44" s="391"/>
      <c r="AZ44" s="391"/>
      <c r="BA44" s="391"/>
      <c r="BB44" s="391"/>
      <c r="BC44" s="391"/>
      <c r="BD44" s="392"/>
    </row>
    <row r="45" spans="1:56" ht="23" x14ac:dyDescent="0.35">
      <c r="A45" s="37" t="s">
        <v>38</v>
      </c>
      <c r="B45" s="37" t="s">
        <v>181</v>
      </c>
      <c r="C45" s="37">
        <v>26</v>
      </c>
      <c r="E45" s="72" t="s">
        <v>211</v>
      </c>
      <c r="F45" s="390"/>
      <c r="G45" s="391"/>
      <c r="H45" s="391"/>
      <c r="I45" s="391"/>
      <c r="J45" s="391"/>
      <c r="K45" s="391"/>
      <c r="L45" s="391"/>
      <c r="M45" s="391"/>
      <c r="N45" s="391"/>
      <c r="O45" s="391"/>
      <c r="P45" s="391"/>
      <c r="Q45" s="392"/>
      <c r="R45" s="7"/>
      <c r="S45" s="390"/>
      <c r="T45" s="391"/>
      <c r="U45" s="391"/>
      <c r="V45" s="391"/>
      <c r="W45" s="391"/>
      <c r="X45" s="391"/>
      <c r="Y45" s="391"/>
      <c r="Z45" s="391"/>
      <c r="AA45" s="391"/>
      <c r="AB45" s="391"/>
      <c r="AC45" s="391"/>
      <c r="AD45" s="392"/>
      <c r="AE45" s="7"/>
      <c r="AF45" s="390"/>
      <c r="AG45" s="391"/>
      <c r="AH45" s="391"/>
      <c r="AI45" s="391"/>
      <c r="AJ45" s="391"/>
      <c r="AK45" s="391"/>
      <c r="AL45" s="391"/>
      <c r="AM45" s="391"/>
      <c r="AN45" s="391"/>
      <c r="AO45" s="391"/>
      <c r="AP45" s="391"/>
      <c r="AQ45" s="392"/>
      <c r="AR45" s="7"/>
      <c r="AS45" s="390"/>
      <c r="AT45" s="391"/>
      <c r="AU45" s="391"/>
      <c r="AV45" s="391"/>
      <c r="AW45" s="391"/>
      <c r="AX45" s="391"/>
      <c r="AY45" s="391"/>
      <c r="AZ45" s="391"/>
      <c r="BA45" s="391"/>
      <c r="BB45" s="391"/>
      <c r="BC45" s="391"/>
      <c r="BD45" s="392"/>
    </row>
    <row r="46" spans="1:56" ht="23" x14ac:dyDescent="0.35">
      <c r="A46" s="37" t="s">
        <v>38</v>
      </c>
      <c r="B46" s="37" t="s">
        <v>182</v>
      </c>
      <c r="C46" s="37">
        <v>27</v>
      </c>
      <c r="E46" s="72" t="s">
        <v>212</v>
      </c>
      <c r="F46" s="390"/>
      <c r="G46" s="391"/>
      <c r="H46" s="391"/>
      <c r="I46" s="391"/>
      <c r="J46" s="391"/>
      <c r="K46" s="391"/>
      <c r="L46" s="391"/>
      <c r="M46" s="391"/>
      <c r="N46" s="391"/>
      <c r="O46" s="391"/>
      <c r="P46" s="391"/>
      <c r="Q46" s="392"/>
      <c r="R46" s="7"/>
      <c r="S46" s="390"/>
      <c r="T46" s="391"/>
      <c r="U46" s="391"/>
      <c r="V46" s="391"/>
      <c r="W46" s="391"/>
      <c r="X46" s="391"/>
      <c r="Y46" s="391"/>
      <c r="Z46" s="391"/>
      <c r="AA46" s="391"/>
      <c r="AB46" s="391"/>
      <c r="AC46" s="391"/>
      <c r="AD46" s="392"/>
      <c r="AE46" s="7"/>
      <c r="AF46" s="390"/>
      <c r="AG46" s="391"/>
      <c r="AH46" s="391"/>
      <c r="AI46" s="391"/>
      <c r="AJ46" s="391"/>
      <c r="AK46" s="391"/>
      <c r="AL46" s="391"/>
      <c r="AM46" s="391"/>
      <c r="AN46" s="391"/>
      <c r="AO46" s="391"/>
      <c r="AP46" s="391"/>
      <c r="AQ46" s="392"/>
      <c r="AR46" s="7"/>
      <c r="AS46" s="390"/>
      <c r="AT46" s="391"/>
      <c r="AU46" s="391"/>
      <c r="AV46" s="391"/>
      <c r="AW46" s="391"/>
      <c r="AX46" s="391"/>
      <c r="AY46" s="391"/>
      <c r="AZ46" s="391"/>
      <c r="BA46" s="391"/>
      <c r="BB46" s="391"/>
      <c r="BC46" s="391"/>
      <c r="BD46" s="392"/>
    </row>
    <row r="47" spans="1:56" ht="23" x14ac:dyDescent="0.35">
      <c r="A47" s="37" t="s">
        <v>38</v>
      </c>
      <c r="B47" s="37" t="s">
        <v>183</v>
      </c>
      <c r="C47" s="37">
        <v>28</v>
      </c>
      <c r="E47" s="47" t="s">
        <v>213</v>
      </c>
      <c r="F47" s="374"/>
      <c r="G47" s="39"/>
      <c r="H47" s="39"/>
      <c r="I47" s="39"/>
      <c r="J47" s="39"/>
      <c r="K47" s="39"/>
      <c r="L47" s="39"/>
      <c r="M47" s="39"/>
      <c r="N47" s="39"/>
      <c r="O47" s="39"/>
      <c r="P47" s="39"/>
      <c r="Q47" s="381"/>
      <c r="R47" s="7"/>
      <c r="S47" s="374"/>
      <c r="T47" s="39"/>
      <c r="U47" s="39"/>
      <c r="V47" s="39"/>
      <c r="W47" s="39"/>
      <c r="X47" s="39"/>
      <c r="Y47" s="39"/>
      <c r="Z47" s="39"/>
      <c r="AA47" s="39"/>
      <c r="AB47" s="39"/>
      <c r="AC47" s="39"/>
      <c r="AD47" s="381"/>
      <c r="AE47" s="7"/>
      <c r="AF47" s="374"/>
      <c r="AG47" s="39"/>
      <c r="AH47" s="39"/>
      <c r="AI47" s="39"/>
      <c r="AJ47" s="39"/>
      <c r="AK47" s="39"/>
      <c r="AL47" s="39"/>
      <c r="AM47" s="39"/>
      <c r="AN47" s="39"/>
      <c r="AO47" s="39"/>
      <c r="AP47" s="39"/>
      <c r="AQ47" s="381"/>
      <c r="AR47" s="7"/>
      <c r="AS47" s="374"/>
      <c r="AT47" s="39"/>
      <c r="AU47" s="39"/>
      <c r="AV47" s="39"/>
      <c r="AW47" s="39"/>
      <c r="AX47" s="39"/>
      <c r="AY47" s="39"/>
      <c r="AZ47" s="39"/>
      <c r="BA47" s="39"/>
      <c r="BB47" s="39"/>
      <c r="BC47" s="39"/>
      <c r="BD47" s="381"/>
    </row>
    <row r="48" spans="1:56" ht="23" x14ac:dyDescent="0.35">
      <c r="A48" s="37" t="s">
        <v>38</v>
      </c>
      <c r="B48" s="37" t="s">
        <v>184</v>
      </c>
      <c r="C48" s="37">
        <v>29</v>
      </c>
      <c r="E48" s="267" t="s">
        <v>214</v>
      </c>
      <c r="F48" s="374"/>
      <c r="G48" s="39"/>
      <c r="H48" s="39"/>
      <c r="I48" s="39"/>
      <c r="J48" s="39"/>
      <c r="K48" s="39"/>
      <c r="L48" s="39"/>
      <c r="M48" s="39"/>
      <c r="N48" s="39"/>
      <c r="O48" s="39"/>
      <c r="P48" s="39"/>
      <c r="Q48" s="381"/>
      <c r="R48" s="7"/>
      <c r="S48" s="390"/>
      <c r="T48" s="391"/>
      <c r="U48" s="391"/>
      <c r="V48" s="391"/>
      <c r="W48" s="391"/>
      <c r="X48" s="391"/>
      <c r="Y48" s="391"/>
      <c r="Z48" s="391"/>
      <c r="AA48" s="391"/>
      <c r="AB48" s="391"/>
      <c r="AC48" s="391"/>
      <c r="AD48" s="392"/>
      <c r="AE48" s="7"/>
      <c r="AF48" s="374"/>
      <c r="AG48" s="39"/>
      <c r="AH48" s="39"/>
      <c r="AI48" s="39"/>
      <c r="AJ48" s="39"/>
      <c r="AK48" s="39"/>
      <c r="AL48" s="39"/>
      <c r="AM48" s="39"/>
      <c r="AN48" s="39"/>
      <c r="AO48" s="39"/>
      <c r="AP48" s="39"/>
      <c r="AQ48" s="381"/>
      <c r="AR48" s="7"/>
      <c r="AS48" s="374"/>
      <c r="AT48" s="39"/>
      <c r="AU48" s="39"/>
      <c r="AV48" s="39"/>
      <c r="AW48" s="39"/>
      <c r="AX48" s="39"/>
      <c r="AY48" s="39"/>
      <c r="AZ48" s="39"/>
      <c r="BA48" s="39"/>
      <c r="BB48" s="39"/>
      <c r="BC48" s="39"/>
      <c r="BD48" s="381"/>
    </row>
    <row r="49" spans="1:56" ht="23" x14ac:dyDescent="0.35">
      <c r="A49" s="37" t="s">
        <v>38</v>
      </c>
      <c r="B49" s="37" t="s">
        <v>185</v>
      </c>
      <c r="C49" s="37">
        <v>30</v>
      </c>
      <c r="E49" s="267" t="s">
        <v>215</v>
      </c>
      <c r="F49" s="374"/>
      <c r="G49" s="39"/>
      <c r="H49" s="39"/>
      <c r="I49" s="39"/>
      <c r="J49" s="39"/>
      <c r="K49" s="39"/>
      <c r="L49" s="39"/>
      <c r="M49" s="39"/>
      <c r="N49" s="39"/>
      <c r="O49" s="39"/>
      <c r="P49" s="39"/>
      <c r="Q49" s="381"/>
      <c r="R49" s="7"/>
      <c r="S49" s="374"/>
      <c r="T49" s="39"/>
      <c r="U49" s="39"/>
      <c r="V49" s="39"/>
      <c r="W49" s="39"/>
      <c r="X49" s="39"/>
      <c r="Y49" s="39"/>
      <c r="Z49" s="39"/>
      <c r="AA49" s="39"/>
      <c r="AB49" s="39"/>
      <c r="AC49" s="39"/>
      <c r="AD49" s="381"/>
      <c r="AE49" s="7"/>
      <c r="AF49" s="374"/>
      <c r="AG49" s="39"/>
      <c r="AH49" s="39"/>
      <c r="AI49" s="39"/>
      <c r="AJ49" s="39"/>
      <c r="AK49" s="39"/>
      <c r="AL49" s="39"/>
      <c r="AM49" s="39"/>
      <c r="AN49" s="39"/>
      <c r="AO49" s="39"/>
      <c r="AP49" s="39"/>
      <c r="AQ49" s="381"/>
      <c r="AR49" s="7"/>
      <c r="AS49" s="374"/>
      <c r="AT49" s="39"/>
      <c r="AU49" s="39"/>
      <c r="AV49" s="39"/>
      <c r="AW49" s="39"/>
      <c r="AX49" s="39"/>
      <c r="AY49" s="39"/>
      <c r="AZ49" s="39"/>
      <c r="BA49" s="39"/>
      <c r="BB49" s="39"/>
      <c r="BC49" s="39"/>
      <c r="BD49" s="381"/>
    </row>
    <row r="50" spans="1:56" ht="23" x14ac:dyDescent="0.35">
      <c r="B50" s="37"/>
      <c r="C50" s="37"/>
      <c r="E50" s="46" t="s">
        <v>217</v>
      </c>
      <c r="F50" s="327"/>
      <c r="G50" s="326"/>
      <c r="H50" s="326"/>
      <c r="I50" s="326"/>
      <c r="J50" s="326"/>
      <c r="K50" s="326"/>
      <c r="L50" s="326"/>
      <c r="M50" s="326"/>
      <c r="N50" s="326"/>
      <c r="O50" s="326"/>
      <c r="P50" s="326"/>
      <c r="Q50" s="9"/>
      <c r="R50" s="7"/>
      <c r="S50" s="327"/>
      <c r="T50" s="326"/>
      <c r="U50" s="326"/>
      <c r="V50" s="326"/>
      <c r="W50" s="326"/>
      <c r="X50" s="326"/>
      <c r="Y50" s="326"/>
      <c r="Z50" s="326"/>
      <c r="AA50" s="326"/>
      <c r="AB50" s="326"/>
      <c r="AC50" s="326"/>
      <c r="AD50" s="9"/>
      <c r="AE50" s="7"/>
      <c r="AF50" s="327"/>
      <c r="AG50" s="326"/>
      <c r="AH50" s="326"/>
      <c r="AI50" s="326"/>
      <c r="AJ50" s="326"/>
      <c r="AK50" s="326"/>
      <c r="AL50" s="326"/>
      <c r="AM50" s="326"/>
      <c r="AN50" s="326"/>
      <c r="AO50" s="326"/>
      <c r="AP50" s="326"/>
      <c r="AQ50" s="9"/>
      <c r="AR50" s="7"/>
      <c r="AS50" s="327"/>
      <c r="AT50" s="326"/>
      <c r="AU50" s="326"/>
      <c r="AV50" s="326"/>
      <c r="AW50" s="326"/>
      <c r="AX50" s="326"/>
      <c r="AY50" s="326"/>
      <c r="AZ50" s="326"/>
      <c r="BA50" s="326"/>
      <c r="BB50" s="326"/>
      <c r="BC50" s="326"/>
      <c r="BD50" s="9"/>
    </row>
    <row r="51" spans="1:56" ht="23" x14ac:dyDescent="0.35">
      <c r="A51" s="37" t="s">
        <v>38</v>
      </c>
      <c r="B51" s="37" t="s">
        <v>186</v>
      </c>
      <c r="C51" s="37">
        <v>31</v>
      </c>
      <c r="E51" s="69" t="s">
        <v>218</v>
      </c>
      <c r="F51" s="42"/>
      <c r="G51" s="39"/>
      <c r="H51" s="39"/>
      <c r="I51" s="39"/>
      <c r="J51" s="39"/>
      <c r="K51" s="39"/>
      <c r="L51" s="39"/>
      <c r="M51" s="39"/>
      <c r="N51" s="39"/>
      <c r="O51" s="39"/>
      <c r="P51" s="39"/>
      <c r="Q51" s="381"/>
      <c r="R51" s="7"/>
      <c r="S51" s="393"/>
      <c r="T51" s="391"/>
      <c r="U51" s="391"/>
      <c r="V51" s="391"/>
      <c r="W51" s="391"/>
      <c r="X51" s="391"/>
      <c r="Y51" s="391"/>
      <c r="Z51" s="391"/>
      <c r="AA51" s="391"/>
      <c r="AB51" s="391"/>
      <c r="AC51" s="391"/>
      <c r="AD51" s="392"/>
      <c r="AE51" s="7"/>
      <c r="AF51" s="42"/>
      <c r="AG51" s="39"/>
      <c r="AH51" s="39"/>
      <c r="AI51" s="39"/>
      <c r="AJ51" s="39"/>
      <c r="AK51" s="39"/>
      <c r="AL51" s="39"/>
      <c r="AM51" s="39"/>
      <c r="AN51" s="39"/>
      <c r="AO51" s="39"/>
      <c r="AP51" s="39"/>
      <c r="AQ51" s="381"/>
      <c r="AR51" s="7"/>
      <c r="AS51" s="42"/>
      <c r="AT51" s="39"/>
      <c r="AU51" s="39"/>
      <c r="AV51" s="39"/>
      <c r="AW51" s="39"/>
      <c r="AX51" s="39"/>
      <c r="AY51" s="39"/>
      <c r="AZ51" s="39"/>
      <c r="BA51" s="39"/>
      <c r="BB51" s="39"/>
      <c r="BC51" s="39"/>
      <c r="BD51" s="381"/>
    </row>
    <row r="52" spans="1:56" ht="23" x14ac:dyDescent="0.35">
      <c r="A52" s="37" t="s">
        <v>38</v>
      </c>
      <c r="B52" s="37" t="s">
        <v>187</v>
      </c>
      <c r="C52" s="37">
        <v>32</v>
      </c>
      <c r="E52" s="69" t="s">
        <v>319</v>
      </c>
      <c r="F52" s="390"/>
      <c r="G52" s="391"/>
      <c r="H52" s="391"/>
      <c r="I52" s="391"/>
      <c r="J52" s="391"/>
      <c r="K52" s="391"/>
      <c r="L52" s="391"/>
      <c r="M52" s="391"/>
      <c r="N52" s="391"/>
      <c r="O52" s="391"/>
      <c r="P52" s="391"/>
      <c r="Q52" s="392"/>
      <c r="S52" s="390"/>
      <c r="T52" s="391"/>
      <c r="U52" s="391"/>
      <c r="V52" s="391"/>
      <c r="W52" s="391"/>
      <c r="X52" s="391"/>
      <c r="Y52" s="391"/>
      <c r="Z52" s="391"/>
      <c r="AA52" s="391"/>
      <c r="AB52" s="391"/>
      <c r="AC52" s="391"/>
      <c r="AD52" s="392"/>
      <c r="AF52" s="390"/>
      <c r="AG52" s="391"/>
      <c r="AH52" s="391"/>
      <c r="AI52" s="391"/>
      <c r="AJ52" s="391"/>
      <c r="AK52" s="391"/>
      <c r="AL52" s="391"/>
      <c r="AM52" s="391"/>
      <c r="AN52" s="391"/>
      <c r="AO52" s="391"/>
      <c r="AP52" s="391"/>
      <c r="AQ52" s="392"/>
      <c r="AS52" s="390"/>
      <c r="AT52" s="391"/>
      <c r="AU52" s="391"/>
      <c r="AV52" s="391"/>
      <c r="AW52" s="391"/>
      <c r="AX52" s="391"/>
      <c r="AY52" s="391"/>
      <c r="AZ52" s="391"/>
      <c r="BA52" s="391"/>
      <c r="BB52" s="391"/>
      <c r="BC52" s="391"/>
      <c r="BD52" s="392"/>
    </row>
    <row r="53" spans="1:56" ht="23" x14ac:dyDescent="0.35">
      <c r="A53" s="37" t="s">
        <v>38</v>
      </c>
      <c r="B53" s="37" t="s">
        <v>188</v>
      </c>
      <c r="C53" s="37">
        <v>33</v>
      </c>
      <c r="E53" s="69" t="s">
        <v>220</v>
      </c>
      <c r="F53" s="390"/>
      <c r="G53" s="391"/>
      <c r="H53" s="391"/>
      <c r="I53" s="391"/>
      <c r="J53" s="391"/>
      <c r="K53" s="391"/>
      <c r="L53" s="391"/>
      <c r="M53" s="391"/>
      <c r="N53" s="391"/>
      <c r="O53" s="391"/>
      <c r="P53" s="391"/>
      <c r="Q53" s="392"/>
      <c r="R53" s="7"/>
      <c r="S53" s="374"/>
      <c r="T53" s="39"/>
      <c r="U53" s="39"/>
      <c r="V53" s="39"/>
      <c r="W53" s="39"/>
      <c r="X53" s="39"/>
      <c r="Y53" s="39"/>
      <c r="Z53" s="39"/>
      <c r="AA53" s="39"/>
      <c r="AB53" s="39"/>
      <c r="AC53" s="39"/>
      <c r="AD53" s="381"/>
      <c r="AE53" s="7"/>
      <c r="AF53" s="374"/>
      <c r="AG53" s="39"/>
      <c r="AH53" s="39"/>
      <c r="AI53" s="39"/>
      <c r="AJ53" s="39"/>
      <c r="AK53" s="39"/>
      <c r="AL53" s="39"/>
      <c r="AM53" s="39"/>
      <c r="AN53" s="39"/>
      <c r="AO53" s="39"/>
      <c r="AP53" s="39"/>
      <c r="AQ53" s="381"/>
      <c r="AR53" s="7"/>
      <c r="AS53" s="390"/>
      <c r="AT53" s="391"/>
      <c r="AU53" s="391"/>
      <c r="AV53" s="391"/>
      <c r="AW53" s="391"/>
      <c r="AX53" s="391"/>
      <c r="AY53" s="391"/>
      <c r="AZ53" s="391"/>
      <c r="BA53" s="391"/>
      <c r="BB53" s="391"/>
      <c r="BC53" s="391"/>
      <c r="BD53" s="392"/>
    </row>
    <row r="54" spans="1:56" ht="23" x14ac:dyDescent="0.35">
      <c r="B54" s="37"/>
      <c r="C54" s="37"/>
      <c r="E54" s="46" t="s">
        <v>222</v>
      </c>
      <c r="F54" s="327"/>
      <c r="G54" s="326"/>
      <c r="H54" s="326"/>
      <c r="I54" s="326"/>
      <c r="J54" s="326"/>
      <c r="K54" s="326"/>
      <c r="L54" s="326"/>
      <c r="M54" s="326"/>
      <c r="N54" s="326"/>
      <c r="O54" s="326"/>
      <c r="P54" s="326"/>
      <c r="Q54" s="9"/>
      <c r="R54" s="7"/>
      <c r="S54" s="327"/>
      <c r="T54" s="326"/>
      <c r="U54" s="326"/>
      <c r="V54" s="326"/>
      <c r="W54" s="326"/>
      <c r="X54" s="326"/>
      <c r="Y54" s="326"/>
      <c r="Z54" s="326"/>
      <c r="AA54" s="326"/>
      <c r="AB54" s="326"/>
      <c r="AC54" s="326"/>
      <c r="AD54" s="9"/>
      <c r="AE54" s="7"/>
      <c r="AF54" s="327"/>
      <c r="AG54" s="326"/>
      <c r="AH54" s="326"/>
      <c r="AI54" s="326"/>
      <c r="AJ54" s="326"/>
      <c r="AK54" s="326"/>
      <c r="AL54" s="326"/>
      <c r="AM54" s="326"/>
      <c r="AN54" s="326"/>
      <c r="AO54" s="326"/>
      <c r="AP54" s="326"/>
      <c r="AQ54" s="9"/>
      <c r="AR54" s="7"/>
      <c r="AS54" s="327"/>
      <c r="AT54" s="326"/>
      <c r="AU54" s="326"/>
      <c r="AV54" s="326"/>
      <c r="AW54" s="326"/>
      <c r="AX54" s="326"/>
      <c r="AY54" s="326"/>
      <c r="AZ54" s="326"/>
      <c r="BA54" s="326"/>
      <c r="BB54" s="326"/>
      <c r="BC54" s="326"/>
      <c r="BD54" s="9"/>
    </row>
    <row r="55" spans="1:56" ht="23" x14ac:dyDescent="0.35">
      <c r="A55" s="37" t="s">
        <v>38</v>
      </c>
      <c r="B55" s="37" t="s">
        <v>189</v>
      </c>
      <c r="C55" s="37">
        <v>34</v>
      </c>
      <c r="E55" s="69" t="s">
        <v>223</v>
      </c>
      <c r="F55" s="390"/>
      <c r="G55" s="391"/>
      <c r="H55" s="391"/>
      <c r="I55" s="391"/>
      <c r="J55" s="391"/>
      <c r="K55" s="391"/>
      <c r="L55" s="391"/>
      <c r="M55" s="391"/>
      <c r="N55" s="391"/>
      <c r="O55" s="391"/>
      <c r="P55" s="391"/>
      <c r="Q55" s="392"/>
      <c r="R55" s="7"/>
      <c r="S55" s="390"/>
      <c r="T55" s="391"/>
      <c r="U55" s="391"/>
      <c r="V55" s="391"/>
      <c r="W55" s="391"/>
      <c r="X55" s="391"/>
      <c r="Y55" s="391"/>
      <c r="Z55" s="391"/>
      <c r="AA55" s="391"/>
      <c r="AB55" s="391"/>
      <c r="AC55" s="391"/>
      <c r="AD55" s="392"/>
      <c r="AE55" s="7"/>
      <c r="AF55" s="390"/>
      <c r="AG55" s="391"/>
      <c r="AH55" s="391"/>
      <c r="AI55" s="391"/>
      <c r="AJ55" s="391"/>
      <c r="AK55" s="391"/>
      <c r="AL55" s="391"/>
      <c r="AM55" s="391"/>
      <c r="AN55" s="391"/>
      <c r="AO55" s="391"/>
      <c r="AP55" s="391"/>
      <c r="AQ55" s="392"/>
      <c r="AR55" s="7"/>
      <c r="AS55" s="390"/>
      <c r="AT55" s="391"/>
      <c r="AU55" s="391"/>
      <c r="AV55" s="391"/>
      <c r="AW55" s="391"/>
      <c r="AX55" s="391"/>
      <c r="AY55" s="391"/>
      <c r="AZ55" s="391"/>
      <c r="BA55" s="391"/>
      <c r="BB55" s="391"/>
      <c r="BC55" s="391"/>
      <c r="BD55" s="392"/>
    </row>
    <row r="56" spans="1:56" ht="23" x14ac:dyDescent="0.35">
      <c r="A56" s="37" t="s">
        <v>38</v>
      </c>
      <c r="B56" s="37" t="s">
        <v>190</v>
      </c>
      <c r="C56" s="37">
        <v>35</v>
      </c>
      <c r="E56" s="69" t="s">
        <v>224</v>
      </c>
      <c r="F56" s="390"/>
      <c r="G56" s="391"/>
      <c r="H56" s="391"/>
      <c r="I56" s="391"/>
      <c r="J56" s="391"/>
      <c r="K56" s="391"/>
      <c r="L56" s="391"/>
      <c r="M56" s="391"/>
      <c r="N56" s="391"/>
      <c r="O56" s="391"/>
      <c r="P56" s="391"/>
      <c r="Q56" s="392"/>
      <c r="R56" s="7"/>
      <c r="S56" s="390"/>
      <c r="T56" s="391"/>
      <c r="U56" s="391"/>
      <c r="V56" s="391"/>
      <c r="W56" s="391"/>
      <c r="X56" s="391"/>
      <c r="Y56" s="391"/>
      <c r="Z56" s="391"/>
      <c r="AA56" s="391"/>
      <c r="AB56" s="391"/>
      <c r="AC56" s="391"/>
      <c r="AD56" s="392"/>
      <c r="AE56" s="7"/>
      <c r="AF56" s="390"/>
      <c r="AG56" s="391"/>
      <c r="AH56" s="391"/>
      <c r="AI56" s="391"/>
      <c r="AJ56" s="391"/>
      <c r="AK56" s="391"/>
      <c r="AL56" s="391"/>
      <c r="AM56" s="391"/>
      <c r="AN56" s="391"/>
      <c r="AO56" s="391"/>
      <c r="AP56" s="391"/>
      <c r="AQ56" s="392"/>
      <c r="AR56" s="7"/>
      <c r="AS56" s="390"/>
      <c r="AT56" s="391"/>
      <c r="AU56" s="391"/>
      <c r="AV56" s="391"/>
      <c r="AW56" s="391"/>
      <c r="AX56" s="391"/>
      <c r="AY56" s="391"/>
      <c r="AZ56" s="391"/>
      <c r="BA56" s="391"/>
      <c r="BB56" s="391"/>
      <c r="BC56" s="391"/>
      <c r="BD56" s="392"/>
    </row>
    <row r="57" spans="1:56" ht="23" x14ac:dyDescent="0.35">
      <c r="A57" s="37" t="s">
        <v>38</v>
      </c>
      <c r="B57" s="37" t="s">
        <v>191</v>
      </c>
      <c r="C57" s="37">
        <v>36</v>
      </c>
      <c r="E57" s="69" t="s">
        <v>225</v>
      </c>
      <c r="F57" s="390"/>
      <c r="G57" s="391"/>
      <c r="H57" s="391"/>
      <c r="I57" s="391"/>
      <c r="J57" s="391"/>
      <c r="K57" s="391"/>
      <c r="L57" s="391"/>
      <c r="M57" s="391"/>
      <c r="N57" s="391"/>
      <c r="O57" s="391"/>
      <c r="P57" s="391"/>
      <c r="Q57" s="392"/>
      <c r="R57" s="7"/>
      <c r="S57" s="390"/>
      <c r="T57" s="391"/>
      <c r="U57" s="391"/>
      <c r="V57" s="391"/>
      <c r="W57" s="391"/>
      <c r="X57" s="391"/>
      <c r="Y57" s="391"/>
      <c r="Z57" s="391"/>
      <c r="AA57" s="391"/>
      <c r="AB57" s="391"/>
      <c r="AC57" s="391"/>
      <c r="AD57" s="392"/>
      <c r="AE57" s="7"/>
      <c r="AF57" s="390"/>
      <c r="AG57" s="391"/>
      <c r="AH57" s="391"/>
      <c r="AI57" s="391"/>
      <c r="AJ57" s="391"/>
      <c r="AK57" s="391"/>
      <c r="AL57" s="391"/>
      <c r="AM57" s="391"/>
      <c r="AN57" s="391"/>
      <c r="AO57" s="391"/>
      <c r="AP57" s="391"/>
      <c r="AQ57" s="392"/>
      <c r="AR57" s="7"/>
      <c r="AS57" s="390"/>
      <c r="AT57" s="391"/>
      <c r="AU57" s="391"/>
      <c r="AV57" s="391"/>
      <c r="AW57" s="391"/>
      <c r="AX57" s="391"/>
      <c r="AY57" s="391"/>
      <c r="AZ57" s="391"/>
      <c r="BA57" s="391"/>
      <c r="BB57" s="391"/>
      <c r="BC57" s="391"/>
      <c r="BD57" s="392"/>
    </row>
    <row r="58" spans="1:56" ht="23" x14ac:dyDescent="0.35">
      <c r="A58" s="37" t="s">
        <v>38</v>
      </c>
      <c r="B58" s="37" t="s">
        <v>192</v>
      </c>
      <c r="C58" s="37">
        <v>37</v>
      </c>
      <c r="E58" s="69" t="s">
        <v>226</v>
      </c>
      <c r="F58" s="390"/>
      <c r="G58" s="391"/>
      <c r="H58" s="391"/>
      <c r="I58" s="391"/>
      <c r="J58" s="391"/>
      <c r="K58" s="391"/>
      <c r="L58" s="391"/>
      <c r="M58" s="391"/>
      <c r="N58" s="391"/>
      <c r="O58" s="391"/>
      <c r="P58" s="391"/>
      <c r="Q58" s="392"/>
      <c r="R58" s="7"/>
      <c r="S58" s="390"/>
      <c r="T58" s="391"/>
      <c r="U58" s="391"/>
      <c r="V58" s="391"/>
      <c r="W58" s="391"/>
      <c r="X58" s="391"/>
      <c r="Y58" s="391"/>
      <c r="Z58" s="391"/>
      <c r="AA58" s="391"/>
      <c r="AB58" s="391"/>
      <c r="AC58" s="391"/>
      <c r="AD58" s="392"/>
      <c r="AE58" s="7"/>
      <c r="AF58" s="390"/>
      <c r="AG58" s="391"/>
      <c r="AH58" s="391"/>
      <c r="AI58" s="391"/>
      <c r="AJ58" s="391"/>
      <c r="AK58" s="391"/>
      <c r="AL58" s="391"/>
      <c r="AM58" s="391"/>
      <c r="AN58" s="391"/>
      <c r="AO58" s="391"/>
      <c r="AP58" s="391"/>
      <c r="AQ58" s="392"/>
      <c r="AR58" s="7"/>
      <c r="AS58" s="390"/>
      <c r="AT58" s="391"/>
      <c r="AU58" s="391"/>
      <c r="AV58" s="391"/>
      <c r="AW58" s="391"/>
      <c r="AX58" s="391"/>
      <c r="AY58" s="391"/>
      <c r="AZ58" s="391"/>
      <c r="BA58" s="391"/>
      <c r="BB58" s="391"/>
      <c r="BC58" s="391"/>
      <c r="BD58" s="392"/>
    </row>
    <row r="59" spans="1:56" ht="23" x14ac:dyDescent="0.35">
      <c r="A59" s="37" t="s">
        <v>38</v>
      </c>
      <c r="B59" s="37" t="s">
        <v>193</v>
      </c>
      <c r="C59" s="37">
        <v>38</v>
      </c>
      <c r="E59" s="69" t="s">
        <v>227</v>
      </c>
      <c r="F59" s="390"/>
      <c r="G59" s="391"/>
      <c r="H59" s="391"/>
      <c r="I59" s="391"/>
      <c r="J59" s="391"/>
      <c r="K59" s="391"/>
      <c r="L59" s="391"/>
      <c r="M59" s="391"/>
      <c r="N59" s="391"/>
      <c r="O59" s="391"/>
      <c r="P59" s="391"/>
      <c r="Q59" s="392"/>
      <c r="R59" s="7"/>
      <c r="S59" s="390"/>
      <c r="T59" s="391"/>
      <c r="U59" s="391"/>
      <c r="V59" s="391"/>
      <c r="W59" s="391"/>
      <c r="X59" s="391"/>
      <c r="Y59" s="391"/>
      <c r="Z59" s="391"/>
      <c r="AA59" s="391"/>
      <c r="AB59" s="391"/>
      <c r="AC59" s="391"/>
      <c r="AD59" s="392"/>
      <c r="AE59" s="7"/>
      <c r="AF59" s="390"/>
      <c r="AG59" s="391"/>
      <c r="AH59" s="391"/>
      <c r="AI59" s="391"/>
      <c r="AJ59" s="391"/>
      <c r="AK59" s="391"/>
      <c r="AL59" s="391"/>
      <c r="AM59" s="391"/>
      <c r="AN59" s="391"/>
      <c r="AO59" s="391"/>
      <c r="AP59" s="391"/>
      <c r="AQ59" s="392"/>
      <c r="AR59" s="7"/>
      <c r="AS59" s="390"/>
      <c r="AT59" s="391"/>
      <c r="AU59" s="391"/>
      <c r="AV59" s="391"/>
      <c r="AW59" s="391"/>
      <c r="AX59" s="391"/>
      <c r="AY59" s="391"/>
      <c r="AZ59" s="391"/>
      <c r="BA59" s="391"/>
      <c r="BB59" s="391"/>
      <c r="BC59" s="391"/>
      <c r="BD59" s="392"/>
    </row>
    <row r="60" spans="1:56" ht="23" x14ac:dyDescent="0.35">
      <c r="C60" s="37"/>
      <c r="E60" s="70" t="s">
        <v>341</v>
      </c>
      <c r="F60" s="376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2"/>
      <c r="R60" s="7"/>
      <c r="S60" s="376"/>
      <c r="T60" s="387"/>
      <c r="U60" s="387"/>
      <c r="V60" s="387"/>
      <c r="W60" s="387"/>
      <c r="X60" s="387"/>
      <c r="Y60" s="387"/>
      <c r="Z60" s="387"/>
      <c r="AA60" s="387"/>
      <c r="AB60" s="387"/>
      <c r="AC60" s="387"/>
      <c r="AD60" s="382"/>
      <c r="AE60" s="7"/>
      <c r="AF60" s="376"/>
      <c r="AG60" s="387"/>
      <c r="AH60" s="387"/>
      <c r="AI60" s="387"/>
      <c r="AJ60" s="387"/>
      <c r="AK60" s="387"/>
      <c r="AL60" s="387"/>
      <c r="AM60" s="387"/>
      <c r="AN60" s="387"/>
      <c r="AO60" s="387"/>
      <c r="AP60" s="387"/>
      <c r="AQ60" s="382"/>
      <c r="AR60" s="7"/>
      <c r="AS60" s="376"/>
      <c r="AT60" s="387"/>
      <c r="AU60" s="387"/>
      <c r="AV60" s="387"/>
      <c r="AW60" s="387"/>
      <c r="AX60" s="387"/>
      <c r="AY60" s="387"/>
      <c r="AZ60" s="387"/>
      <c r="BA60" s="387"/>
      <c r="BB60" s="387"/>
      <c r="BC60" s="387"/>
      <c r="BD60" s="382"/>
    </row>
    <row r="61" spans="1:56" ht="23" x14ac:dyDescent="0.35">
      <c r="B61" s="57"/>
      <c r="C61" s="37"/>
      <c r="E61" s="46" t="s">
        <v>200</v>
      </c>
      <c r="F61" s="325"/>
      <c r="G61" s="326"/>
      <c r="H61" s="326"/>
      <c r="I61" s="326"/>
      <c r="J61" s="326"/>
      <c r="K61" s="326"/>
      <c r="L61" s="326"/>
      <c r="M61" s="326"/>
      <c r="N61" s="326"/>
      <c r="O61" s="326"/>
      <c r="P61" s="326"/>
      <c r="Q61" s="9"/>
      <c r="R61" s="7"/>
      <c r="S61" s="325"/>
      <c r="T61" s="326"/>
      <c r="U61" s="326"/>
      <c r="V61" s="326"/>
      <c r="W61" s="326"/>
      <c r="X61" s="326"/>
      <c r="Y61" s="326"/>
      <c r="Z61" s="326"/>
      <c r="AA61" s="326"/>
      <c r="AB61" s="326"/>
      <c r="AC61" s="326"/>
      <c r="AD61" s="9"/>
      <c r="AE61" s="7"/>
      <c r="AF61" s="325"/>
      <c r="AG61" s="326"/>
      <c r="AH61" s="326"/>
      <c r="AI61" s="326"/>
      <c r="AJ61" s="326"/>
      <c r="AK61" s="326"/>
      <c r="AL61" s="326"/>
      <c r="AM61" s="326"/>
      <c r="AN61" s="326"/>
      <c r="AO61" s="326"/>
      <c r="AP61" s="326"/>
      <c r="AQ61" s="9"/>
      <c r="AR61" s="7"/>
      <c r="AS61" s="325"/>
      <c r="AT61" s="326"/>
      <c r="AU61" s="326"/>
      <c r="AV61" s="326"/>
      <c r="AW61" s="326"/>
      <c r="AX61" s="326"/>
      <c r="AY61" s="326"/>
      <c r="AZ61" s="326"/>
      <c r="BA61" s="326"/>
      <c r="BB61" s="326"/>
      <c r="BC61" s="326"/>
      <c r="BD61" s="9"/>
    </row>
    <row r="62" spans="1:56" ht="23" x14ac:dyDescent="0.35">
      <c r="B62" s="57"/>
      <c r="C62" s="37"/>
      <c r="E62" s="262" t="s">
        <v>202</v>
      </c>
      <c r="F62" s="375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380"/>
      <c r="R62" s="7"/>
      <c r="S62" s="375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380"/>
      <c r="AE62" s="7"/>
      <c r="AF62" s="375"/>
      <c r="AG62" s="19"/>
      <c r="AH62" s="19"/>
      <c r="AI62" s="19"/>
      <c r="AJ62" s="19"/>
      <c r="AK62" s="19"/>
      <c r="AL62" s="19"/>
      <c r="AM62" s="19"/>
      <c r="AN62" s="19"/>
      <c r="AO62" s="19"/>
      <c r="AP62" s="19"/>
      <c r="AQ62" s="380"/>
      <c r="AR62" s="7"/>
      <c r="AS62" s="375"/>
      <c r="AT62" s="19"/>
      <c r="AU62" s="19"/>
      <c r="AV62" s="19"/>
      <c r="AW62" s="19"/>
      <c r="AX62" s="19"/>
      <c r="AY62" s="19"/>
      <c r="AZ62" s="19"/>
      <c r="BA62" s="19"/>
      <c r="BB62" s="19"/>
      <c r="BC62" s="19"/>
      <c r="BD62" s="380"/>
    </row>
    <row r="63" spans="1:56" ht="23" x14ac:dyDescent="0.35">
      <c r="A63" s="37" t="s">
        <v>40</v>
      </c>
      <c r="B63" s="37" t="s">
        <v>175</v>
      </c>
      <c r="C63" s="37">
        <v>39</v>
      </c>
      <c r="E63" s="47" t="s">
        <v>308</v>
      </c>
      <c r="F63" s="374"/>
      <c r="G63" s="39"/>
      <c r="H63" s="39"/>
      <c r="I63" s="39"/>
      <c r="J63" s="39"/>
      <c r="K63" s="39"/>
      <c r="L63" s="39"/>
      <c r="M63" s="39"/>
      <c r="N63" s="39"/>
      <c r="O63" s="39"/>
      <c r="P63" s="39"/>
      <c r="Q63" s="381"/>
      <c r="R63" s="7"/>
      <c r="S63" s="390"/>
      <c r="T63" s="391"/>
      <c r="U63" s="391"/>
      <c r="V63" s="391"/>
      <c r="W63" s="391"/>
      <c r="X63" s="391"/>
      <c r="Y63" s="391"/>
      <c r="Z63" s="391"/>
      <c r="AA63" s="391"/>
      <c r="AB63" s="391"/>
      <c r="AC63" s="391"/>
      <c r="AD63" s="392"/>
      <c r="AE63" s="7"/>
      <c r="AF63" s="374"/>
      <c r="AG63" s="39"/>
      <c r="AH63" s="39"/>
      <c r="AI63" s="39"/>
      <c r="AJ63" s="39"/>
      <c r="AK63" s="39"/>
      <c r="AL63" s="39"/>
      <c r="AM63" s="39"/>
      <c r="AN63" s="39"/>
      <c r="AO63" s="39"/>
      <c r="AP63" s="39"/>
      <c r="AQ63" s="381"/>
      <c r="AR63" s="7"/>
      <c r="AS63" s="374"/>
      <c r="AT63" s="39"/>
      <c r="AU63" s="39"/>
      <c r="AV63" s="39"/>
      <c r="AW63" s="39"/>
      <c r="AX63" s="39"/>
      <c r="AY63" s="39"/>
      <c r="AZ63" s="39"/>
      <c r="BA63" s="39"/>
      <c r="BB63" s="39"/>
      <c r="BC63" s="39"/>
      <c r="BD63" s="381"/>
    </row>
    <row r="64" spans="1:56" ht="23" x14ac:dyDescent="0.35">
      <c r="B64" s="58"/>
      <c r="C64" s="37"/>
      <c r="E64" s="71" t="s">
        <v>370</v>
      </c>
      <c r="F64" s="375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380"/>
      <c r="R64" s="7"/>
      <c r="S64" s="375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380"/>
      <c r="AE64" s="7"/>
      <c r="AF64" s="375"/>
      <c r="AG64" s="19"/>
      <c r="AH64" s="19"/>
      <c r="AI64" s="19"/>
      <c r="AJ64" s="19"/>
      <c r="AK64" s="19"/>
      <c r="AL64" s="19"/>
      <c r="AM64" s="19"/>
      <c r="AN64" s="19"/>
      <c r="AO64" s="19"/>
      <c r="AP64" s="19"/>
      <c r="AQ64" s="380"/>
      <c r="AR64" s="7"/>
      <c r="AS64" s="375"/>
      <c r="AT64" s="19"/>
      <c r="AU64" s="19"/>
      <c r="AV64" s="19"/>
      <c r="AW64" s="19"/>
      <c r="AX64" s="19"/>
      <c r="AY64" s="19"/>
      <c r="AZ64" s="19"/>
      <c r="BA64" s="19"/>
      <c r="BB64" s="19"/>
      <c r="BC64" s="19"/>
      <c r="BD64" s="380"/>
    </row>
    <row r="65" spans="1:56" ht="23" x14ac:dyDescent="0.35">
      <c r="A65" s="37" t="s">
        <v>40</v>
      </c>
      <c r="B65" s="37" t="s">
        <v>176</v>
      </c>
      <c r="C65" s="37">
        <v>40</v>
      </c>
      <c r="E65" s="72" t="s">
        <v>206</v>
      </c>
      <c r="F65" s="390"/>
      <c r="G65" s="391"/>
      <c r="H65" s="391"/>
      <c r="I65" s="391"/>
      <c r="J65" s="391"/>
      <c r="K65" s="391"/>
      <c r="L65" s="391"/>
      <c r="M65" s="391"/>
      <c r="N65" s="391"/>
      <c r="O65" s="391"/>
      <c r="P65" s="391"/>
      <c r="Q65" s="392"/>
      <c r="R65" s="7"/>
      <c r="S65" s="390"/>
      <c r="T65" s="391"/>
      <c r="U65" s="391"/>
      <c r="V65" s="391"/>
      <c r="W65" s="391"/>
      <c r="X65" s="391"/>
      <c r="Y65" s="391"/>
      <c r="Z65" s="391"/>
      <c r="AA65" s="391"/>
      <c r="AB65" s="391"/>
      <c r="AC65" s="391"/>
      <c r="AD65" s="392"/>
      <c r="AE65" s="7"/>
      <c r="AF65" s="390"/>
      <c r="AG65" s="391"/>
      <c r="AH65" s="391"/>
      <c r="AI65" s="391"/>
      <c r="AJ65" s="391"/>
      <c r="AK65" s="391"/>
      <c r="AL65" s="391"/>
      <c r="AM65" s="391"/>
      <c r="AN65" s="391"/>
      <c r="AO65" s="391"/>
      <c r="AP65" s="391"/>
      <c r="AQ65" s="392"/>
      <c r="AR65" s="7"/>
      <c r="AS65" s="390"/>
      <c r="AT65" s="391"/>
      <c r="AU65" s="391"/>
      <c r="AV65" s="391"/>
      <c r="AW65" s="391"/>
      <c r="AX65" s="391"/>
      <c r="AY65" s="391"/>
      <c r="AZ65" s="391"/>
      <c r="BA65" s="391"/>
      <c r="BB65" s="391"/>
      <c r="BC65" s="391"/>
      <c r="BD65" s="392"/>
    </row>
    <row r="66" spans="1:56" ht="23" x14ac:dyDescent="0.35">
      <c r="A66" s="37" t="s">
        <v>40</v>
      </c>
      <c r="B66" s="37" t="s">
        <v>177</v>
      </c>
      <c r="C66" s="37">
        <v>41</v>
      </c>
      <c r="E66" s="72" t="s">
        <v>207</v>
      </c>
      <c r="F66" s="390"/>
      <c r="G66" s="391"/>
      <c r="H66" s="391"/>
      <c r="I66" s="391"/>
      <c r="J66" s="391"/>
      <c r="K66" s="391"/>
      <c r="L66" s="391"/>
      <c r="M66" s="391"/>
      <c r="N66" s="391"/>
      <c r="O66" s="391"/>
      <c r="P66" s="391"/>
      <c r="Q66" s="392"/>
      <c r="R66" s="7"/>
      <c r="S66" s="390"/>
      <c r="T66" s="391"/>
      <c r="U66" s="391"/>
      <c r="V66" s="391"/>
      <c r="W66" s="391"/>
      <c r="X66" s="391"/>
      <c r="Y66" s="391"/>
      <c r="Z66" s="391"/>
      <c r="AA66" s="391"/>
      <c r="AB66" s="391"/>
      <c r="AC66" s="391"/>
      <c r="AD66" s="392"/>
      <c r="AE66" s="7"/>
      <c r="AF66" s="390"/>
      <c r="AG66" s="391"/>
      <c r="AH66" s="391"/>
      <c r="AI66" s="391"/>
      <c r="AJ66" s="391"/>
      <c r="AK66" s="391"/>
      <c r="AL66" s="391"/>
      <c r="AM66" s="391"/>
      <c r="AN66" s="391"/>
      <c r="AO66" s="391"/>
      <c r="AP66" s="391"/>
      <c r="AQ66" s="392"/>
      <c r="AR66" s="7"/>
      <c r="AS66" s="390"/>
      <c r="AT66" s="391"/>
      <c r="AU66" s="391"/>
      <c r="AV66" s="391"/>
      <c r="AW66" s="391"/>
      <c r="AX66" s="391"/>
      <c r="AY66" s="391"/>
      <c r="AZ66" s="391"/>
      <c r="BA66" s="391"/>
      <c r="BB66" s="391"/>
      <c r="BC66" s="391"/>
      <c r="BD66" s="392"/>
    </row>
    <row r="67" spans="1:56" ht="23" x14ac:dyDescent="0.35">
      <c r="A67" s="37" t="s">
        <v>40</v>
      </c>
      <c r="B67" s="37" t="s">
        <v>178</v>
      </c>
      <c r="C67" s="37">
        <v>42</v>
      </c>
      <c r="E67" s="72" t="s">
        <v>208</v>
      </c>
      <c r="F67" s="390"/>
      <c r="G67" s="391"/>
      <c r="H67" s="391"/>
      <c r="I67" s="391"/>
      <c r="J67" s="391"/>
      <c r="K67" s="391"/>
      <c r="L67" s="391"/>
      <c r="M67" s="391"/>
      <c r="N67" s="391"/>
      <c r="O67" s="391"/>
      <c r="P67" s="391"/>
      <c r="Q67" s="392"/>
      <c r="R67" s="7"/>
      <c r="S67" s="390"/>
      <c r="T67" s="391"/>
      <c r="U67" s="391"/>
      <c r="V67" s="391"/>
      <c r="W67" s="391"/>
      <c r="X67" s="391"/>
      <c r="Y67" s="391"/>
      <c r="Z67" s="391"/>
      <c r="AA67" s="391"/>
      <c r="AB67" s="391"/>
      <c r="AC67" s="391"/>
      <c r="AD67" s="392"/>
      <c r="AE67" s="7"/>
      <c r="AF67" s="390"/>
      <c r="AG67" s="391"/>
      <c r="AH67" s="391"/>
      <c r="AI67" s="391"/>
      <c r="AJ67" s="391"/>
      <c r="AK67" s="391"/>
      <c r="AL67" s="391"/>
      <c r="AM67" s="391"/>
      <c r="AN67" s="391"/>
      <c r="AO67" s="391"/>
      <c r="AP67" s="391"/>
      <c r="AQ67" s="392"/>
      <c r="AR67" s="7"/>
      <c r="AS67" s="390"/>
      <c r="AT67" s="391"/>
      <c r="AU67" s="391"/>
      <c r="AV67" s="391"/>
      <c r="AW67" s="391"/>
      <c r="AX67" s="391"/>
      <c r="AY67" s="391"/>
      <c r="AZ67" s="391"/>
      <c r="BA67" s="391"/>
      <c r="BB67" s="391"/>
      <c r="BC67" s="391"/>
      <c r="BD67" s="392"/>
    </row>
    <row r="68" spans="1:56" ht="23" x14ac:dyDescent="0.35">
      <c r="A68" s="37" t="s">
        <v>40</v>
      </c>
      <c r="B68" s="37" t="s">
        <v>179</v>
      </c>
      <c r="C68" s="37">
        <v>43</v>
      </c>
      <c r="E68" s="72" t="s">
        <v>209</v>
      </c>
      <c r="F68" s="374"/>
      <c r="G68" s="39"/>
      <c r="H68" s="39"/>
      <c r="I68" s="39"/>
      <c r="J68" s="39"/>
      <c r="K68" s="39"/>
      <c r="L68" s="39"/>
      <c r="M68" s="39"/>
      <c r="N68" s="39"/>
      <c r="O68" s="39"/>
      <c r="P68" s="39"/>
      <c r="Q68" s="381"/>
      <c r="R68" s="7"/>
      <c r="S68" s="374"/>
      <c r="T68" s="39"/>
      <c r="U68" s="39"/>
      <c r="V68" s="39"/>
      <c r="W68" s="39"/>
      <c r="X68" s="39"/>
      <c r="Y68" s="39"/>
      <c r="Z68" s="39"/>
      <c r="AA68" s="39"/>
      <c r="AB68" s="39"/>
      <c r="AC68" s="39"/>
      <c r="AD68" s="381"/>
      <c r="AE68" s="7"/>
      <c r="AF68" s="374"/>
      <c r="AG68" s="39"/>
      <c r="AH68" s="39"/>
      <c r="AI68" s="39"/>
      <c r="AJ68" s="39"/>
      <c r="AK68" s="39"/>
      <c r="AL68" s="39"/>
      <c r="AM68" s="39"/>
      <c r="AN68" s="39"/>
      <c r="AO68" s="39"/>
      <c r="AP68" s="39"/>
      <c r="AQ68" s="381"/>
      <c r="AR68" s="7"/>
      <c r="AS68" s="374"/>
      <c r="AT68" s="39"/>
      <c r="AU68" s="39"/>
      <c r="AV68" s="39"/>
      <c r="AW68" s="39"/>
      <c r="AX68" s="39"/>
      <c r="AY68" s="39"/>
      <c r="AZ68" s="39"/>
      <c r="BA68" s="39"/>
      <c r="BB68" s="39"/>
      <c r="BC68" s="39"/>
      <c r="BD68" s="381"/>
    </row>
    <row r="69" spans="1:56" ht="23" x14ac:dyDescent="0.35">
      <c r="A69" s="37" t="s">
        <v>40</v>
      </c>
      <c r="B69" s="37" t="s">
        <v>180</v>
      </c>
      <c r="C69" s="37">
        <v>44</v>
      </c>
      <c r="E69" s="72" t="s">
        <v>210</v>
      </c>
      <c r="F69" s="390"/>
      <c r="G69" s="391"/>
      <c r="H69" s="391"/>
      <c r="I69" s="391"/>
      <c r="J69" s="391"/>
      <c r="K69" s="391"/>
      <c r="L69" s="391"/>
      <c r="M69" s="391"/>
      <c r="N69" s="391"/>
      <c r="O69" s="391"/>
      <c r="P69" s="391"/>
      <c r="Q69" s="392"/>
      <c r="R69" s="7"/>
      <c r="S69" s="390"/>
      <c r="T69" s="391"/>
      <c r="U69" s="391"/>
      <c r="V69" s="391"/>
      <c r="W69" s="391"/>
      <c r="X69" s="391"/>
      <c r="Y69" s="391"/>
      <c r="Z69" s="391"/>
      <c r="AA69" s="391"/>
      <c r="AB69" s="391"/>
      <c r="AC69" s="391"/>
      <c r="AD69" s="392"/>
      <c r="AE69" s="7"/>
      <c r="AF69" s="390"/>
      <c r="AG69" s="391"/>
      <c r="AH69" s="391"/>
      <c r="AI69" s="391"/>
      <c r="AJ69" s="391"/>
      <c r="AK69" s="391"/>
      <c r="AL69" s="391"/>
      <c r="AM69" s="391"/>
      <c r="AN69" s="391"/>
      <c r="AO69" s="391"/>
      <c r="AP69" s="391"/>
      <c r="AQ69" s="392"/>
      <c r="AR69" s="7"/>
      <c r="AS69" s="390"/>
      <c r="AT69" s="391"/>
      <c r="AU69" s="391"/>
      <c r="AV69" s="391"/>
      <c r="AW69" s="391"/>
      <c r="AX69" s="391"/>
      <c r="AY69" s="391"/>
      <c r="AZ69" s="391"/>
      <c r="BA69" s="391"/>
      <c r="BB69" s="391"/>
      <c r="BC69" s="391"/>
      <c r="BD69" s="392"/>
    </row>
    <row r="70" spans="1:56" ht="23" x14ac:dyDescent="0.35">
      <c r="A70" s="37" t="s">
        <v>40</v>
      </c>
      <c r="B70" s="37" t="s">
        <v>181</v>
      </c>
      <c r="C70" s="37">
        <v>45</v>
      </c>
      <c r="E70" s="72" t="s">
        <v>211</v>
      </c>
      <c r="F70" s="390"/>
      <c r="G70" s="391"/>
      <c r="H70" s="391"/>
      <c r="I70" s="391"/>
      <c r="J70" s="391"/>
      <c r="K70" s="391"/>
      <c r="L70" s="391"/>
      <c r="M70" s="391"/>
      <c r="N70" s="391"/>
      <c r="O70" s="391"/>
      <c r="P70" s="391"/>
      <c r="Q70" s="392"/>
      <c r="R70" s="7"/>
      <c r="S70" s="390"/>
      <c r="T70" s="391"/>
      <c r="U70" s="391"/>
      <c r="V70" s="391"/>
      <c r="W70" s="391"/>
      <c r="X70" s="391"/>
      <c r="Y70" s="391"/>
      <c r="Z70" s="391"/>
      <c r="AA70" s="391"/>
      <c r="AB70" s="391"/>
      <c r="AC70" s="391"/>
      <c r="AD70" s="392"/>
      <c r="AE70" s="7"/>
      <c r="AF70" s="390"/>
      <c r="AG70" s="391"/>
      <c r="AH70" s="391"/>
      <c r="AI70" s="391"/>
      <c r="AJ70" s="391"/>
      <c r="AK70" s="391"/>
      <c r="AL70" s="391"/>
      <c r="AM70" s="391"/>
      <c r="AN70" s="391"/>
      <c r="AO70" s="391"/>
      <c r="AP70" s="391"/>
      <c r="AQ70" s="392"/>
      <c r="AR70" s="7"/>
      <c r="AS70" s="390"/>
      <c r="AT70" s="391"/>
      <c r="AU70" s="391"/>
      <c r="AV70" s="391"/>
      <c r="AW70" s="391"/>
      <c r="AX70" s="391"/>
      <c r="AY70" s="391"/>
      <c r="AZ70" s="391"/>
      <c r="BA70" s="391"/>
      <c r="BB70" s="391"/>
      <c r="BC70" s="391"/>
      <c r="BD70" s="392"/>
    </row>
    <row r="71" spans="1:56" ht="23" x14ac:dyDescent="0.35">
      <c r="A71" s="37" t="s">
        <v>40</v>
      </c>
      <c r="B71" s="37" t="s">
        <v>182</v>
      </c>
      <c r="C71" s="37">
        <v>46</v>
      </c>
      <c r="E71" s="72" t="s">
        <v>212</v>
      </c>
      <c r="F71" s="390"/>
      <c r="G71" s="391"/>
      <c r="H71" s="391"/>
      <c r="I71" s="391"/>
      <c r="J71" s="391"/>
      <c r="K71" s="391"/>
      <c r="L71" s="391"/>
      <c r="M71" s="391"/>
      <c r="N71" s="391"/>
      <c r="O71" s="391"/>
      <c r="P71" s="391"/>
      <c r="Q71" s="392"/>
      <c r="R71" s="7"/>
      <c r="S71" s="390"/>
      <c r="T71" s="391"/>
      <c r="U71" s="391"/>
      <c r="V71" s="391"/>
      <c r="W71" s="391"/>
      <c r="X71" s="391"/>
      <c r="Y71" s="391"/>
      <c r="Z71" s="391"/>
      <c r="AA71" s="391"/>
      <c r="AB71" s="391"/>
      <c r="AC71" s="391"/>
      <c r="AD71" s="392"/>
      <c r="AE71" s="7"/>
      <c r="AF71" s="390"/>
      <c r="AG71" s="391"/>
      <c r="AH71" s="391"/>
      <c r="AI71" s="391"/>
      <c r="AJ71" s="391"/>
      <c r="AK71" s="391"/>
      <c r="AL71" s="391"/>
      <c r="AM71" s="391"/>
      <c r="AN71" s="391"/>
      <c r="AO71" s="391"/>
      <c r="AP71" s="391"/>
      <c r="AQ71" s="392"/>
      <c r="AR71" s="7"/>
      <c r="AS71" s="390"/>
      <c r="AT71" s="391"/>
      <c r="AU71" s="391"/>
      <c r="AV71" s="391"/>
      <c r="AW71" s="391"/>
      <c r="AX71" s="391"/>
      <c r="AY71" s="391"/>
      <c r="AZ71" s="391"/>
      <c r="BA71" s="391"/>
      <c r="BB71" s="391"/>
      <c r="BC71" s="391"/>
      <c r="BD71" s="392"/>
    </row>
    <row r="72" spans="1:56" ht="23" x14ac:dyDescent="0.35">
      <c r="A72" s="37" t="s">
        <v>40</v>
      </c>
      <c r="B72" s="37" t="s">
        <v>183</v>
      </c>
      <c r="C72" s="37">
        <v>47</v>
      </c>
      <c r="E72" s="47" t="s">
        <v>213</v>
      </c>
      <c r="F72" s="374"/>
      <c r="G72" s="39"/>
      <c r="H72" s="39"/>
      <c r="I72" s="39"/>
      <c r="J72" s="39"/>
      <c r="K72" s="39"/>
      <c r="L72" s="39"/>
      <c r="M72" s="39"/>
      <c r="N72" s="39"/>
      <c r="O72" s="39"/>
      <c r="P72" s="39"/>
      <c r="Q72" s="381"/>
      <c r="R72" s="7"/>
      <c r="S72" s="374"/>
      <c r="T72" s="39"/>
      <c r="U72" s="39"/>
      <c r="V72" s="39"/>
      <c r="W72" s="39"/>
      <c r="X72" s="39"/>
      <c r="Y72" s="39"/>
      <c r="Z72" s="39"/>
      <c r="AA72" s="39"/>
      <c r="AB72" s="39"/>
      <c r="AC72" s="39"/>
      <c r="AD72" s="381"/>
      <c r="AE72" s="7"/>
      <c r="AF72" s="374"/>
      <c r="AG72" s="39"/>
      <c r="AH72" s="39"/>
      <c r="AI72" s="39"/>
      <c r="AJ72" s="39"/>
      <c r="AK72" s="39"/>
      <c r="AL72" s="39"/>
      <c r="AM72" s="39"/>
      <c r="AN72" s="39"/>
      <c r="AO72" s="39"/>
      <c r="AP72" s="39"/>
      <c r="AQ72" s="381"/>
      <c r="AR72" s="7"/>
      <c r="AS72" s="374"/>
      <c r="AT72" s="39"/>
      <c r="AU72" s="39"/>
      <c r="AV72" s="39"/>
      <c r="AW72" s="39"/>
      <c r="AX72" s="39"/>
      <c r="AY72" s="39"/>
      <c r="AZ72" s="39"/>
      <c r="BA72" s="39"/>
      <c r="BB72" s="39"/>
      <c r="BC72" s="39"/>
      <c r="BD72" s="381"/>
    </row>
    <row r="73" spans="1:56" ht="23" x14ac:dyDescent="0.35">
      <c r="A73" s="37" t="s">
        <v>40</v>
      </c>
      <c r="B73" s="37" t="s">
        <v>184</v>
      </c>
      <c r="C73" s="37">
        <v>48</v>
      </c>
      <c r="E73" s="267" t="s">
        <v>214</v>
      </c>
      <c r="F73" s="374"/>
      <c r="G73" s="39"/>
      <c r="H73" s="39"/>
      <c r="I73" s="39"/>
      <c r="J73" s="39"/>
      <c r="K73" s="39"/>
      <c r="L73" s="39"/>
      <c r="M73" s="39"/>
      <c r="N73" s="39"/>
      <c r="O73" s="39"/>
      <c r="P73" s="39"/>
      <c r="Q73" s="381"/>
      <c r="R73" s="7"/>
      <c r="S73" s="390"/>
      <c r="T73" s="391"/>
      <c r="U73" s="391"/>
      <c r="V73" s="391"/>
      <c r="W73" s="391"/>
      <c r="X73" s="391"/>
      <c r="Y73" s="391"/>
      <c r="Z73" s="391"/>
      <c r="AA73" s="391"/>
      <c r="AB73" s="391"/>
      <c r="AC73" s="391"/>
      <c r="AD73" s="392"/>
      <c r="AE73" s="7"/>
      <c r="AF73" s="374"/>
      <c r="AG73" s="39"/>
      <c r="AH73" s="39"/>
      <c r="AI73" s="39"/>
      <c r="AJ73" s="39"/>
      <c r="AK73" s="39"/>
      <c r="AL73" s="39"/>
      <c r="AM73" s="39"/>
      <c r="AN73" s="39"/>
      <c r="AO73" s="39"/>
      <c r="AP73" s="39"/>
      <c r="AQ73" s="381"/>
      <c r="AR73" s="7"/>
      <c r="AS73" s="374"/>
      <c r="AT73" s="39"/>
      <c r="AU73" s="39"/>
      <c r="AV73" s="39"/>
      <c r="AW73" s="39"/>
      <c r="AX73" s="39"/>
      <c r="AY73" s="39"/>
      <c r="AZ73" s="39"/>
      <c r="BA73" s="39"/>
      <c r="BB73" s="39"/>
      <c r="BC73" s="39"/>
      <c r="BD73" s="381"/>
    </row>
    <row r="74" spans="1:56" ht="23" x14ac:dyDescent="0.35">
      <c r="A74" s="37" t="s">
        <v>40</v>
      </c>
      <c r="B74" s="37" t="s">
        <v>185</v>
      </c>
      <c r="C74" s="37">
        <v>49</v>
      </c>
      <c r="E74" s="267" t="s">
        <v>215</v>
      </c>
      <c r="F74" s="374"/>
      <c r="G74" s="39"/>
      <c r="H74" s="39"/>
      <c r="I74" s="39"/>
      <c r="J74" s="39"/>
      <c r="K74" s="39"/>
      <c r="L74" s="39"/>
      <c r="M74" s="39"/>
      <c r="N74" s="39"/>
      <c r="O74" s="39"/>
      <c r="P74" s="39"/>
      <c r="Q74" s="381"/>
      <c r="R74" s="7"/>
      <c r="S74" s="374"/>
      <c r="T74" s="39"/>
      <c r="U74" s="39"/>
      <c r="V74" s="39"/>
      <c r="W74" s="39"/>
      <c r="X74" s="39"/>
      <c r="Y74" s="39"/>
      <c r="Z74" s="39"/>
      <c r="AA74" s="39"/>
      <c r="AB74" s="39"/>
      <c r="AC74" s="39"/>
      <c r="AD74" s="381"/>
      <c r="AE74" s="7"/>
      <c r="AF74" s="374"/>
      <c r="AG74" s="39"/>
      <c r="AH74" s="39"/>
      <c r="AI74" s="39"/>
      <c r="AJ74" s="39"/>
      <c r="AK74" s="39"/>
      <c r="AL74" s="39"/>
      <c r="AM74" s="39"/>
      <c r="AN74" s="39"/>
      <c r="AO74" s="39"/>
      <c r="AP74" s="39"/>
      <c r="AQ74" s="381"/>
      <c r="AR74" s="7"/>
      <c r="AS74" s="374"/>
      <c r="AT74" s="39"/>
      <c r="AU74" s="39"/>
      <c r="AV74" s="39"/>
      <c r="AW74" s="39"/>
      <c r="AX74" s="39"/>
      <c r="AY74" s="39"/>
      <c r="AZ74" s="39"/>
      <c r="BA74" s="39"/>
      <c r="BB74" s="39"/>
      <c r="BC74" s="39"/>
      <c r="BD74" s="381"/>
    </row>
    <row r="75" spans="1:56" ht="23" x14ac:dyDescent="0.35">
      <c r="B75" s="37"/>
      <c r="C75" s="37"/>
      <c r="E75" s="46" t="s">
        <v>217</v>
      </c>
      <c r="F75" s="327"/>
      <c r="G75" s="326"/>
      <c r="H75" s="326"/>
      <c r="I75" s="326"/>
      <c r="J75" s="326"/>
      <c r="K75" s="326"/>
      <c r="L75" s="326"/>
      <c r="M75" s="326"/>
      <c r="N75" s="326"/>
      <c r="O75" s="326"/>
      <c r="P75" s="326"/>
      <c r="Q75" s="9"/>
      <c r="R75" s="7"/>
      <c r="S75" s="327"/>
      <c r="T75" s="326"/>
      <c r="U75" s="326"/>
      <c r="V75" s="326"/>
      <c r="W75" s="326"/>
      <c r="X75" s="326"/>
      <c r="Y75" s="326"/>
      <c r="Z75" s="326"/>
      <c r="AA75" s="326"/>
      <c r="AB75" s="326"/>
      <c r="AC75" s="326"/>
      <c r="AD75" s="9"/>
      <c r="AE75" s="7"/>
      <c r="AF75" s="327"/>
      <c r="AG75" s="326"/>
      <c r="AH75" s="326"/>
      <c r="AI75" s="326"/>
      <c r="AJ75" s="326"/>
      <c r="AK75" s="326"/>
      <c r="AL75" s="326"/>
      <c r="AM75" s="326"/>
      <c r="AN75" s="326"/>
      <c r="AO75" s="326"/>
      <c r="AP75" s="326"/>
      <c r="AQ75" s="9"/>
      <c r="AR75" s="7"/>
      <c r="AS75" s="327"/>
      <c r="AT75" s="326"/>
      <c r="AU75" s="326"/>
      <c r="AV75" s="326"/>
      <c r="AW75" s="326"/>
      <c r="AX75" s="326"/>
      <c r="AY75" s="326"/>
      <c r="AZ75" s="326"/>
      <c r="BA75" s="326"/>
      <c r="BB75" s="326"/>
      <c r="BC75" s="326"/>
      <c r="BD75" s="9"/>
    </row>
    <row r="76" spans="1:56" ht="23" x14ac:dyDescent="0.35">
      <c r="A76" s="37" t="s">
        <v>40</v>
      </c>
      <c r="B76" s="37" t="s">
        <v>186</v>
      </c>
      <c r="C76" s="37">
        <v>50</v>
      </c>
      <c r="E76" s="69" t="s">
        <v>218</v>
      </c>
      <c r="F76" s="42"/>
      <c r="G76" s="39"/>
      <c r="H76" s="39"/>
      <c r="I76" s="39"/>
      <c r="J76" s="39"/>
      <c r="K76" s="39"/>
      <c r="L76" s="39"/>
      <c r="M76" s="39"/>
      <c r="N76" s="39"/>
      <c r="O76" s="39"/>
      <c r="P76" s="39"/>
      <c r="Q76" s="381"/>
      <c r="R76" s="7"/>
      <c r="S76" s="393"/>
      <c r="T76" s="391"/>
      <c r="U76" s="391"/>
      <c r="V76" s="391"/>
      <c r="W76" s="391"/>
      <c r="X76" s="391"/>
      <c r="Y76" s="391"/>
      <c r="Z76" s="391"/>
      <c r="AA76" s="391"/>
      <c r="AB76" s="391"/>
      <c r="AC76" s="391"/>
      <c r="AD76" s="392"/>
      <c r="AE76" s="7"/>
      <c r="AF76" s="42"/>
      <c r="AG76" s="39"/>
      <c r="AH76" s="39"/>
      <c r="AI76" s="39"/>
      <c r="AJ76" s="39"/>
      <c r="AK76" s="39"/>
      <c r="AL76" s="39"/>
      <c r="AM76" s="39"/>
      <c r="AN76" s="39"/>
      <c r="AO76" s="39"/>
      <c r="AP76" s="39"/>
      <c r="AQ76" s="381"/>
      <c r="AR76" s="7"/>
      <c r="AS76" s="42"/>
      <c r="AT76" s="39"/>
      <c r="AU76" s="39"/>
      <c r="AV76" s="39"/>
      <c r="AW76" s="39"/>
      <c r="AX76" s="39"/>
      <c r="AY76" s="39"/>
      <c r="AZ76" s="39"/>
      <c r="BA76" s="39"/>
      <c r="BB76" s="39"/>
      <c r="BC76" s="39"/>
      <c r="BD76" s="381"/>
    </row>
    <row r="77" spans="1:56" ht="23" x14ac:dyDescent="0.35">
      <c r="A77" s="37" t="s">
        <v>40</v>
      </c>
      <c r="B77" s="37" t="s">
        <v>187</v>
      </c>
      <c r="C77" s="37">
        <v>51</v>
      </c>
      <c r="E77" s="69" t="s">
        <v>319</v>
      </c>
      <c r="F77" s="390"/>
      <c r="G77" s="391"/>
      <c r="H77" s="391"/>
      <c r="I77" s="391"/>
      <c r="J77" s="391"/>
      <c r="K77" s="391"/>
      <c r="L77" s="391"/>
      <c r="M77" s="391"/>
      <c r="N77" s="391"/>
      <c r="O77" s="391"/>
      <c r="P77" s="391"/>
      <c r="Q77" s="392"/>
      <c r="S77" s="390"/>
      <c r="T77" s="391"/>
      <c r="U77" s="391"/>
      <c r="V77" s="391"/>
      <c r="W77" s="391"/>
      <c r="X77" s="391"/>
      <c r="Y77" s="391"/>
      <c r="Z77" s="391"/>
      <c r="AA77" s="391"/>
      <c r="AB77" s="391"/>
      <c r="AC77" s="391"/>
      <c r="AD77" s="392"/>
      <c r="AF77" s="390"/>
      <c r="AG77" s="391"/>
      <c r="AH77" s="391"/>
      <c r="AI77" s="391"/>
      <c r="AJ77" s="391"/>
      <c r="AK77" s="391"/>
      <c r="AL77" s="391"/>
      <c r="AM77" s="391"/>
      <c r="AN77" s="391"/>
      <c r="AO77" s="391"/>
      <c r="AP77" s="391"/>
      <c r="AQ77" s="392"/>
      <c r="AS77" s="390"/>
      <c r="AT77" s="391"/>
      <c r="AU77" s="391"/>
      <c r="AV77" s="391"/>
      <c r="AW77" s="391"/>
      <c r="AX77" s="391"/>
      <c r="AY77" s="391"/>
      <c r="AZ77" s="391"/>
      <c r="BA77" s="391"/>
      <c r="BB77" s="391"/>
      <c r="BC77" s="391"/>
      <c r="BD77" s="392"/>
    </row>
    <row r="78" spans="1:56" ht="23" x14ac:dyDescent="0.35">
      <c r="A78" s="37" t="s">
        <v>40</v>
      </c>
      <c r="B78" s="37" t="s">
        <v>188</v>
      </c>
      <c r="C78" s="37">
        <v>52</v>
      </c>
      <c r="E78" s="69" t="s">
        <v>220</v>
      </c>
      <c r="F78" s="390"/>
      <c r="G78" s="391"/>
      <c r="H78" s="391"/>
      <c r="I78" s="391"/>
      <c r="J78" s="391"/>
      <c r="K78" s="391"/>
      <c r="L78" s="391"/>
      <c r="M78" s="391"/>
      <c r="N78" s="391"/>
      <c r="O78" s="391"/>
      <c r="P78" s="391"/>
      <c r="Q78" s="392"/>
      <c r="R78" s="7"/>
      <c r="S78" s="374"/>
      <c r="T78" s="39"/>
      <c r="U78" s="39"/>
      <c r="V78" s="39"/>
      <c r="W78" s="39"/>
      <c r="X78" s="39"/>
      <c r="Y78" s="39"/>
      <c r="Z78" s="39"/>
      <c r="AA78" s="39"/>
      <c r="AB78" s="39"/>
      <c r="AC78" s="39"/>
      <c r="AD78" s="381"/>
      <c r="AE78" s="7"/>
      <c r="AF78" s="374"/>
      <c r="AG78" s="39"/>
      <c r="AH78" s="39"/>
      <c r="AI78" s="39"/>
      <c r="AJ78" s="39"/>
      <c r="AK78" s="39"/>
      <c r="AL78" s="39"/>
      <c r="AM78" s="39"/>
      <c r="AN78" s="39"/>
      <c r="AO78" s="39"/>
      <c r="AP78" s="39"/>
      <c r="AQ78" s="381"/>
      <c r="AR78" s="7"/>
      <c r="AS78" s="390"/>
      <c r="AT78" s="391"/>
      <c r="AU78" s="391"/>
      <c r="AV78" s="391"/>
      <c r="AW78" s="391"/>
      <c r="AX78" s="391"/>
      <c r="AY78" s="391"/>
      <c r="AZ78" s="391"/>
      <c r="BA78" s="391"/>
      <c r="BB78" s="391"/>
      <c r="BC78" s="391"/>
      <c r="BD78" s="392"/>
    </row>
    <row r="79" spans="1:56" ht="23" x14ac:dyDescent="0.35">
      <c r="B79" s="37"/>
      <c r="C79" s="37"/>
      <c r="E79" s="46" t="s">
        <v>222</v>
      </c>
      <c r="F79" s="327"/>
      <c r="G79" s="326"/>
      <c r="H79" s="326"/>
      <c r="I79" s="326"/>
      <c r="J79" s="326"/>
      <c r="K79" s="326"/>
      <c r="L79" s="326"/>
      <c r="M79" s="326"/>
      <c r="N79" s="326"/>
      <c r="O79" s="326"/>
      <c r="P79" s="326"/>
      <c r="Q79" s="9"/>
      <c r="R79" s="7"/>
      <c r="S79" s="327"/>
      <c r="T79" s="326"/>
      <c r="U79" s="326"/>
      <c r="V79" s="326"/>
      <c r="W79" s="326"/>
      <c r="X79" s="326"/>
      <c r="Y79" s="326"/>
      <c r="Z79" s="326"/>
      <c r="AA79" s="326"/>
      <c r="AB79" s="326"/>
      <c r="AC79" s="326"/>
      <c r="AD79" s="9"/>
      <c r="AE79" s="7"/>
      <c r="AF79" s="327"/>
      <c r="AG79" s="326"/>
      <c r="AH79" s="326"/>
      <c r="AI79" s="326"/>
      <c r="AJ79" s="326"/>
      <c r="AK79" s="326"/>
      <c r="AL79" s="326"/>
      <c r="AM79" s="326"/>
      <c r="AN79" s="326"/>
      <c r="AO79" s="326"/>
      <c r="AP79" s="326"/>
      <c r="AQ79" s="9"/>
      <c r="AR79" s="7"/>
      <c r="AS79" s="327"/>
      <c r="AT79" s="326"/>
      <c r="AU79" s="326"/>
      <c r="AV79" s="326"/>
      <c r="AW79" s="326"/>
      <c r="AX79" s="326"/>
      <c r="AY79" s="326"/>
      <c r="AZ79" s="326"/>
      <c r="BA79" s="326"/>
      <c r="BB79" s="326"/>
      <c r="BC79" s="326"/>
      <c r="BD79" s="9"/>
    </row>
    <row r="80" spans="1:56" ht="23" x14ac:dyDescent="0.35">
      <c r="A80" s="37" t="s">
        <v>40</v>
      </c>
      <c r="B80" s="37" t="s">
        <v>189</v>
      </c>
      <c r="C80" s="37">
        <v>53</v>
      </c>
      <c r="E80" s="69" t="s">
        <v>223</v>
      </c>
      <c r="F80" s="390"/>
      <c r="G80" s="391"/>
      <c r="H80" s="391"/>
      <c r="I80" s="391"/>
      <c r="J80" s="391"/>
      <c r="K80" s="391"/>
      <c r="L80" s="391"/>
      <c r="M80" s="391"/>
      <c r="N80" s="391"/>
      <c r="O80" s="391"/>
      <c r="P80" s="391"/>
      <c r="Q80" s="392"/>
      <c r="R80" s="7"/>
      <c r="S80" s="390"/>
      <c r="T80" s="391"/>
      <c r="U80" s="391"/>
      <c r="V80" s="391"/>
      <c r="W80" s="391"/>
      <c r="X80" s="391"/>
      <c r="Y80" s="391"/>
      <c r="Z80" s="391"/>
      <c r="AA80" s="391"/>
      <c r="AB80" s="391"/>
      <c r="AC80" s="391"/>
      <c r="AD80" s="392"/>
      <c r="AE80" s="7"/>
      <c r="AF80" s="390"/>
      <c r="AG80" s="391"/>
      <c r="AH80" s="391"/>
      <c r="AI80" s="391"/>
      <c r="AJ80" s="391"/>
      <c r="AK80" s="391"/>
      <c r="AL80" s="391"/>
      <c r="AM80" s="391"/>
      <c r="AN80" s="391"/>
      <c r="AO80" s="391"/>
      <c r="AP80" s="391"/>
      <c r="AQ80" s="392"/>
      <c r="AR80" s="7"/>
      <c r="AS80" s="390"/>
      <c r="AT80" s="391"/>
      <c r="AU80" s="391"/>
      <c r="AV80" s="391"/>
      <c r="AW80" s="391"/>
      <c r="AX80" s="391"/>
      <c r="AY80" s="391"/>
      <c r="AZ80" s="391"/>
      <c r="BA80" s="391"/>
      <c r="BB80" s="391"/>
      <c r="BC80" s="391"/>
      <c r="BD80" s="392"/>
    </row>
    <row r="81" spans="1:56" ht="23" x14ac:dyDescent="0.35">
      <c r="A81" s="37" t="s">
        <v>40</v>
      </c>
      <c r="B81" s="37" t="s">
        <v>190</v>
      </c>
      <c r="C81" s="37">
        <v>54</v>
      </c>
      <c r="E81" s="69" t="s">
        <v>224</v>
      </c>
      <c r="F81" s="390"/>
      <c r="G81" s="391"/>
      <c r="H81" s="391"/>
      <c r="I81" s="391"/>
      <c r="J81" s="391"/>
      <c r="K81" s="391"/>
      <c r="L81" s="391"/>
      <c r="M81" s="391"/>
      <c r="N81" s="391"/>
      <c r="O81" s="391"/>
      <c r="P81" s="391"/>
      <c r="Q81" s="392"/>
      <c r="R81" s="7"/>
      <c r="S81" s="390"/>
      <c r="T81" s="391"/>
      <c r="U81" s="391"/>
      <c r="V81" s="391"/>
      <c r="W81" s="391"/>
      <c r="X81" s="391"/>
      <c r="Y81" s="391"/>
      <c r="Z81" s="391"/>
      <c r="AA81" s="391"/>
      <c r="AB81" s="391"/>
      <c r="AC81" s="391"/>
      <c r="AD81" s="392"/>
      <c r="AE81" s="7"/>
      <c r="AF81" s="390"/>
      <c r="AG81" s="391"/>
      <c r="AH81" s="391"/>
      <c r="AI81" s="391"/>
      <c r="AJ81" s="391"/>
      <c r="AK81" s="391"/>
      <c r="AL81" s="391"/>
      <c r="AM81" s="391"/>
      <c r="AN81" s="391"/>
      <c r="AO81" s="391"/>
      <c r="AP81" s="391"/>
      <c r="AQ81" s="392"/>
      <c r="AR81" s="7"/>
      <c r="AS81" s="390"/>
      <c r="AT81" s="391"/>
      <c r="AU81" s="391"/>
      <c r="AV81" s="391"/>
      <c r="AW81" s="391"/>
      <c r="AX81" s="391"/>
      <c r="AY81" s="391"/>
      <c r="AZ81" s="391"/>
      <c r="BA81" s="391"/>
      <c r="BB81" s="391"/>
      <c r="BC81" s="391"/>
      <c r="BD81" s="392"/>
    </row>
    <row r="82" spans="1:56" ht="23" x14ac:dyDescent="0.35">
      <c r="A82" s="37" t="s">
        <v>40</v>
      </c>
      <c r="B82" s="37" t="s">
        <v>191</v>
      </c>
      <c r="C82" s="37">
        <v>55</v>
      </c>
      <c r="E82" s="69" t="s">
        <v>225</v>
      </c>
      <c r="F82" s="390"/>
      <c r="G82" s="391"/>
      <c r="H82" s="391"/>
      <c r="I82" s="391"/>
      <c r="J82" s="391"/>
      <c r="K82" s="391"/>
      <c r="L82" s="391"/>
      <c r="M82" s="391"/>
      <c r="N82" s="391"/>
      <c r="O82" s="391"/>
      <c r="P82" s="391"/>
      <c r="Q82" s="392"/>
      <c r="R82" s="7"/>
      <c r="S82" s="390"/>
      <c r="T82" s="391"/>
      <c r="U82" s="391"/>
      <c r="V82" s="391"/>
      <c r="W82" s="391"/>
      <c r="X82" s="391"/>
      <c r="Y82" s="391"/>
      <c r="Z82" s="391"/>
      <c r="AA82" s="391"/>
      <c r="AB82" s="391"/>
      <c r="AC82" s="391"/>
      <c r="AD82" s="392"/>
      <c r="AE82" s="7"/>
      <c r="AF82" s="390"/>
      <c r="AG82" s="391"/>
      <c r="AH82" s="391"/>
      <c r="AI82" s="391"/>
      <c r="AJ82" s="391"/>
      <c r="AK82" s="391"/>
      <c r="AL82" s="391"/>
      <c r="AM82" s="391"/>
      <c r="AN82" s="391"/>
      <c r="AO82" s="391"/>
      <c r="AP82" s="391"/>
      <c r="AQ82" s="392"/>
      <c r="AR82" s="7"/>
      <c r="AS82" s="390"/>
      <c r="AT82" s="391"/>
      <c r="AU82" s="391"/>
      <c r="AV82" s="391"/>
      <c r="AW82" s="391"/>
      <c r="AX82" s="391"/>
      <c r="AY82" s="391"/>
      <c r="AZ82" s="391"/>
      <c r="BA82" s="391"/>
      <c r="BB82" s="391"/>
      <c r="BC82" s="391"/>
      <c r="BD82" s="392"/>
    </row>
    <row r="83" spans="1:56" ht="23" x14ac:dyDescent="0.35">
      <c r="A83" s="37" t="s">
        <v>40</v>
      </c>
      <c r="B83" s="37" t="s">
        <v>192</v>
      </c>
      <c r="C83" s="37">
        <v>56</v>
      </c>
      <c r="E83" s="69" t="s">
        <v>226</v>
      </c>
      <c r="F83" s="390"/>
      <c r="G83" s="391"/>
      <c r="H83" s="391"/>
      <c r="I83" s="391"/>
      <c r="J83" s="391"/>
      <c r="K83" s="391"/>
      <c r="L83" s="391"/>
      <c r="M83" s="391"/>
      <c r="N83" s="391"/>
      <c r="O83" s="391"/>
      <c r="P83" s="391"/>
      <c r="Q83" s="392"/>
      <c r="R83" s="7"/>
      <c r="S83" s="390"/>
      <c r="T83" s="391"/>
      <c r="U83" s="391"/>
      <c r="V83" s="391"/>
      <c r="W83" s="391"/>
      <c r="X83" s="391"/>
      <c r="Y83" s="391"/>
      <c r="Z83" s="391"/>
      <c r="AA83" s="391"/>
      <c r="AB83" s="391"/>
      <c r="AC83" s="391"/>
      <c r="AD83" s="392"/>
      <c r="AE83" s="7"/>
      <c r="AF83" s="390"/>
      <c r="AG83" s="391"/>
      <c r="AH83" s="391"/>
      <c r="AI83" s="391"/>
      <c r="AJ83" s="391"/>
      <c r="AK83" s="391"/>
      <c r="AL83" s="391"/>
      <c r="AM83" s="391"/>
      <c r="AN83" s="391"/>
      <c r="AO83" s="391"/>
      <c r="AP83" s="391"/>
      <c r="AQ83" s="392"/>
      <c r="AR83" s="7"/>
      <c r="AS83" s="390"/>
      <c r="AT83" s="391"/>
      <c r="AU83" s="391"/>
      <c r="AV83" s="391"/>
      <c r="AW83" s="391"/>
      <c r="AX83" s="391"/>
      <c r="AY83" s="391"/>
      <c r="AZ83" s="391"/>
      <c r="BA83" s="391"/>
      <c r="BB83" s="391"/>
      <c r="BC83" s="391"/>
      <c r="BD83" s="392"/>
    </row>
    <row r="84" spans="1:56" ht="23" x14ac:dyDescent="0.35">
      <c r="A84" s="37" t="s">
        <v>40</v>
      </c>
      <c r="B84" s="37" t="s">
        <v>193</v>
      </c>
      <c r="C84" s="37">
        <v>57</v>
      </c>
      <c r="E84" s="69" t="s">
        <v>227</v>
      </c>
      <c r="F84" s="390"/>
      <c r="G84" s="391"/>
      <c r="H84" s="391"/>
      <c r="I84" s="391"/>
      <c r="J84" s="391"/>
      <c r="K84" s="391"/>
      <c r="L84" s="391"/>
      <c r="M84" s="391"/>
      <c r="N84" s="391"/>
      <c r="O84" s="391"/>
      <c r="P84" s="391"/>
      <c r="Q84" s="392"/>
      <c r="R84" s="7"/>
      <c r="S84" s="390"/>
      <c r="T84" s="391"/>
      <c r="U84" s="391"/>
      <c r="V84" s="391"/>
      <c r="W84" s="391"/>
      <c r="X84" s="391"/>
      <c r="Y84" s="391"/>
      <c r="Z84" s="391"/>
      <c r="AA84" s="391"/>
      <c r="AB84" s="391"/>
      <c r="AC84" s="391"/>
      <c r="AD84" s="392"/>
      <c r="AE84" s="7"/>
      <c r="AF84" s="390"/>
      <c r="AG84" s="391"/>
      <c r="AH84" s="391"/>
      <c r="AI84" s="391"/>
      <c r="AJ84" s="391"/>
      <c r="AK84" s="391"/>
      <c r="AL84" s="391"/>
      <c r="AM84" s="391"/>
      <c r="AN84" s="391"/>
      <c r="AO84" s="391"/>
      <c r="AP84" s="391"/>
      <c r="AQ84" s="392"/>
      <c r="AR84" s="7"/>
      <c r="AS84" s="390"/>
      <c r="AT84" s="391"/>
      <c r="AU84" s="391"/>
      <c r="AV84" s="391"/>
      <c r="AW84" s="391"/>
      <c r="AX84" s="391"/>
      <c r="AY84" s="391"/>
      <c r="AZ84" s="391"/>
      <c r="BA84" s="391"/>
      <c r="BB84" s="391"/>
      <c r="BC84" s="391"/>
      <c r="BD84" s="392"/>
    </row>
    <row r="85" spans="1:56" ht="23" x14ac:dyDescent="0.35">
      <c r="C85" s="37"/>
      <c r="E85" s="45" t="s">
        <v>43</v>
      </c>
      <c r="F85" s="372"/>
      <c r="G85" s="386"/>
      <c r="H85" s="386"/>
      <c r="I85" s="386"/>
      <c r="J85" s="386"/>
      <c r="K85" s="386"/>
      <c r="L85" s="386"/>
      <c r="M85" s="386"/>
      <c r="N85" s="386"/>
      <c r="O85" s="386"/>
      <c r="P85" s="386"/>
      <c r="Q85" s="379"/>
      <c r="R85" s="7"/>
      <c r="S85" s="372"/>
      <c r="T85" s="386"/>
      <c r="U85" s="386"/>
      <c r="V85" s="386"/>
      <c r="W85" s="386"/>
      <c r="X85" s="386"/>
      <c r="Y85" s="386"/>
      <c r="Z85" s="386"/>
      <c r="AA85" s="386"/>
      <c r="AB85" s="386"/>
      <c r="AC85" s="386"/>
      <c r="AD85" s="379"/>
      <c r="AE85" s="7"/>
      <c r="AF85" s="372"/>
      <c r="AG85" s="386"/>
      <c r="AH85" s="386"/>
      <c r="AI85" s="386"/>
      <c r="AJ85" s="386"/>
      <c r="AK85" s="386"/>
      <c r="AL85" s="386"/>
      <c r="AM85" s="386"/>
      <c r="AN85" s="386"/>
      <c r="AO85" s="386"/>
      <c r="AP85" s="386"/>
      <c r="AQ85" s="379"/>
      <c r="AR85" s="7"/>
      <c r="AS85" s="372"/>
      <c r="AT85" s="386"/>
      <c r="AU85" s="386"/>
      <c r="AV85" s="386"/>
      <c r="AW85" s="386"/>
      <c r="AX85" s="386"/>
      <c r="AY85" s="386"/>
      <c r="AZ85" s="386"/>
      <c r="BA85" s="386"/>
      <c r="BB85" s="386"/>
      <c r="BC85" s="386"/>
      <c r="BD85" s="379"/>
    </row>
    <row r="86" spans="1:56" ht="23" x14ac:dyDescent="0.35">
      <c r="B86" s="57"/>
      <c r="C86" s="37"/>
      <c r="E86" s="46" t="s">
        <v>200</v>
      </c>
      <c r="F86" s="325"/>
      <c r="G86" s="326"/>
      <c r="H86" s="326"/>
      <c r="I86" s="326"/>
      <c r="J86" s="326"/>
      <c r="K86" s="326"/>
      <c r="L86" s="326"/>
      <c r="M86" s="326"/>
      <c r="N86" s="326"/>
      <c r="O86" s="326"/>
      <c r="P86" s="326"/>
      <c r="Q86" s="9"/>
      <c r="R86" s="7"/>
      <c r="S86" s="325"/>
      <c r="T86" s="326"/>
      <c r="U86" s="326"/>
      <c r="V86" s="326"/>
      <c r="W86" s="326"/>
      <c r="X86" s="326"/>
      <c r="Y86" s="326"/>
      <c r="Z86" s="326"/>
      <c r="AA86" s="326"/>
      <c r="AB86" s="326"/>
      <c r="AC86" s="326"/>
      <c r="AD86" s="9"/>
      <c r="AE86" s="7"/>
      <c r="AF86" s="325"/>
      <c r="AG86" s="326"/>
      <c r="AH86" s="326"/>
      <c r="AI86" s="326"/>
      <c r="AJ86" s="326"/>
      <c r="AK86" s="326"/>
      <c r="AL86" s="326"/>
      <c r="AM86" s="326"/>
      <c r="AN86" s="326"/>
      <c r="AO86" s="326"/>
      <c r="AP86" s="326"/>
      <c r="AQ86" s="9"/>
      <c r="AR86" s="7"/>
      <c r="AS86" s="325"/>
      <c r="AT86" s="326"/>
      <c r="AU86" s="326"/>
      <c r="AV86" s="326"/>
      <c r="AW86" s="326"/>
      <c r="AX86" s="326"/>
      <c r="AY86" s="326"/>
      <c r="AZ86" s="326"/>
      <c r="BA86" s="326"/>
      <c r="BB86" s="326"/>
      <c r="BC86" s="326"/>
      <c r="BD86" s="9"/>
    </row>
    <row r="87" spans="1:56" ht="23" x14ac:dyDescent="0.35">
      <c r="B87" s="57"/>
      <c r="C87" s="37"/>
      <c r="E87" s="262" t="s">
        <v>202</v>
      </c>
      <c r="F87" s="375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380"/>
      <c r="R87" s="7"/>
      <c r="S87" s="375"/>
      <c r="T87" s="19"/>
      <c r="U87" s="19"/>
      <c r="V87" s="19"/>
      <c r="W87" s="19"/>
      <c r="X87" s="19"/>
      <c r="Y87" s="19"/>
      <c r="Z87" s="19"/>
      <c r="AA87" s="19"/>
      <c r="AB87" s="19"/>
      <c r="AC87" s="19"/>
      <c r="AD87" s="380"/>
      <c r="AE87" s="7"/>
      <c r="AF87" s="375"/>
      <c r="AG87" s="19"/>
      <c r="AH87" s="19"/>
      <c r="AI87" s="19"/>
      <c r="AJ87" s="19"/>
      <c r="AK87" s="19"/>
      <c r="AL87" s="19"/>
      <c r="AM87" s="19"/>
      <c r="AN87" s="19"/>
      <c r="AO87" s="19"/>
      <c r="AP87" s="19"/>
      <c r="AQ87" s="380"/>
      <c r="AR87" s="7"/>
      <c r="AS87" s="375"/>
      <c r="AT87" s="19"/>
      <c r="AU87" s="19"/>
      <c r="AV87" s="19"/>
      <c r="AW87" s="19"/>
      <c r="AX87" s="19"/>
      <c r="AY87" s="19"/>
      <c r="AZ87" s="19"/>
      <c r="BA87" s="19"/>
      <c r="BB87" s="19"/>
      <c r="BC87" s="19"/>
      <c r="BD87" s="380"/>
    </row>
    <row r="88" spans="1:56" ht="23" x14ac:dyDescent="0.35">
      <c r="A88" s="37" t="s">
        <v>42</v>
      </c>
      <c r="B88" s="37" t="s">
        <v>175</v>
      </c>
      <c r="C88" s="37">
        <v>58</v>
      </c>
      <c r="E88" s="47" t="s">
        <v>308</v>
      </c>
      <c r="F88" s="374"/>
      <c r="G88" s="39"/>
      <c r="H88" s="39"/>
      <c r="I88" s="39"/>
      <c r="J88" s="39"/>
      <c r="K88" s="39"/>
      <c r="L88" s="39"/>
      <c r="M88" s="39"/>
      <c r="N88" s="39"/>
      <c r="O88" s="39"/>
      <c r="P88" s="39"/>
      <c r="Q88" s="381"/>
      <c r="R88" s="7"/>
      <c r="S88" s="390"/>
      <c r="T88" s="391"/>
      <c r="U88" s="391"/>
      <c r="V88" s="391"/>
      <c r="W88" s="391"/>
      <c r="X88" s="391"/>
      <c r="Y88" s="391"/>
      <c r="Z88" s="391"/>
      <c r="AA88" s="391"/>
      <c r="AB88" s="391"/>
      <c r="AC88" s="391"/>
      <c r="AD88" s="392"/>
      <c r="AE88" s="7"/>
      <c r="AF88" s="374"/>
      <c r="AG88" s="39"/>
      <c r="AH88" s="39"/>
      <c r="AI88" s="39"/>
      <c r="AJ88" s="39"/>
      <c r="AK88" s="39"/>
      <c r="AL88" s="39"/>
      <c r="AM88" s="39"/>
      <c r="AN88" s="39"/>
      <c r="AO88" s="39"/>
      <c r="AP88" s="39"/>
      <c r="AQ88" s="381"/>
      <c r="AR88" s="7"/>
      <c r="AS88" s="374"/>
      <c r="AT88" s="39"/>
      <c r="AU88" s="39"/>
      <c r="AV88" s="39"/>
      <c r="AW88" s="39"/>
      <c r="AX88" s="39"/>
      <c r="AY88" s="39"/>
      <c r="AZ88" s="39"/>
      <c r="BA88" s="39"/>
      <c r="BB88" s="39"/>
      <c r="BC88" s="39"/>
      <c r="BD88" s="381"/>
    </row>
    <row r="89" spans="1:56" ht="23" x14ac:dyDescent="0.35">
      <c r="B89" s="58"/>
      <c r="C89" s="37"/>
      <c r="E89" s="71" t="s">
        <v>370</v>
      </c>
      <c r="F89" s="375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380"/>
      <c r="R89" s="7"/>
      <c r="S89" s="375"/>
      <c r="T89" s="19"/>
      <c r="U89" s="19"/>
      <c r="V89" s="19"/>
      <c r="W89" s="19"/>
      <c r="X89" s="19"/>
      <c r="Y89" s="19"/>
      <c r="Z89" s="19"/>
      <c r="AA89" s="19"/>
      <c r="AB89" s="19"/>
      <c r="AC89" s="19"/>
      <c r="AD89" s="380"/>
      <c r="AE89" s="7"/>
      <c r="AF89" s="375"/>
      <c r="AG89" s="19"/>
      <c r="AH89" s="19"/>
      <c r="AI89" s="19"/>
      <c r="AJ89" s="19"/>
      <c r="AK89" s="19"/>
      <c r="AL89" s="19"/>
      <c r="AM89" s="19"/>
      <c r="AN89" s="19"/>
      <c r="AO89" s="19"/>
      <c r="AP89" s="19"/>
      <c r="AQ89" s="380"/>
      <c r="AR89" s="7"/>
      <c r="AS89" s="375"/>
      <c r="AT89" s="19"/>
      <c r="AU89" s="19"/>
      <c r="AV89" s="19"/>
      <c r="AW89" s="19"/>
      <c r="AX89" s="19"/>
      <c r="AY89" s="19"/>
      <c r="AZ89" s="19"/>
      <c r="BA89" s="19"/>
      <c r="BB89" s="19"/>
      <c r="BC89" s="19"/>
      <c r="BD89" s="380"/>
    </row>
    <row r="90" spans="1:56" ht="23" x14ac:dyDescent="0.35">
      <c r="A90" s="37" t="s">
        <v>42</v>
      </c>
      <c r="B90" s="37" t="s">
        <v>176</v>
      </c>
      <c r="C90" s="37">
        <v>59</v>
      </c>
      <c r="E90" s="72" t="s">
        <v>206</v>
      </c>
      <c r="F90" s="390"/>
      <c r="G90" s="391"/>
      <c r="H90" s="391"/>
      <c r="I90" s="391"/>
      <c r="J90" s="391"/>
      <c r="K90" s="391"/>
      <c r="L90" s="391"/>
      <c r="M90" s="391"/>
      <c r="N90" s="391"/>
      <c r="O90" s="391"/>
      <c r="P90" s="391"/>
      <c r="Q90" s="392"/>
      <c r="R90" s="7"/>
      <c r="S90" s="390"/>
      <c r="T90" s="391"/>
      <c r="U90" s="391"/>
      <c r="V90" s="391"/>
      <c r="W90" s="391"/>
      <c r="X90" s="391"/>
      <c r="Y90" s="391"/>
      <c r="Z90" s="391"/>
      <c r="AA90" s="391"/>
      <c r="AB90" s="391"/>
      <c r="AC90" s="391"/>
      <c r="AD90" s="392"/>
      <c r="AE90" s="7"/>
      <c r="AF90" s="390"/>
      <c r="AG90" s="391"/>
      <c r="AH90" s="391"/>
      <c r="AI90" s="391"/>
      <c r="AJ90" s="391"/>
      <c r="AK90" s="391"/>
      <c r="AL90" s="391"/>
      <c r="AM90" s="391"/>
      <c r="AN90" s="391"/>
      <c r="AO90" s="391"/>
      <c r="AP90" s="391"/>
      <c r="AQ90" s="392"/>
      <c r="AR90" s="7"/>
      <c r="AS90" s="390"/>
      <c r="AT90" s="391"/>
      <c r="AU90" s="391"/>
      <c r="AV90" s="391"/>
      <c r="AW90" s="391"/>
      <c r="AX90" s="391"/>
      <c r="AY90" s="391"/>
      <c r="AZ90" s="391"/>
      <c r="BA90" s="391"/>
      <c r="BB90" s="391"/>
      <c r="BC90" s="391"/>
      <c r="BD90" s="392"/>
    </row>
    <row r="91" spans="1:56" ht="23" x14ac:dyDescent="0.35">
      <c r="A91" s="37" t="s">
        <v>42</v>
      </c>
      <c r="B91" s="37" t="s">
        <v>177</v>
      </c>
      <c r="C91" s="37">
        <v>60</v>
      </c>
      <c r="E91" s="72" t="s">
        <v>207</v>
      </c>
      <c r="F91" s="390"/>
      <c r="G91" s="391"/>
      <c r="H91" s="391"/>
      <c r="I91" s="391"/>
      <c r="J91" s="391"/>
      <c r="K91" s="391"/>
      <c r="L91" s="391"/>
      <c r="M91" s="391"/>
      <c r="N91" s="391"/>
      <c r="O91" s="391"/>
      <c r="P91" s="391"/>
      <c r="Q91" s="392"/>
      <c r="R91" s="7"/>
      <c r="S91" s="390"/>
      <c r="T91" s="391"/>
      <c r="U91" s="391"/>
      <c r="V91" s="391"/>
      <c r="W91" s="391"/>
      <c r="X91" s="391"/>
      <c r="Y91" s="391"/>
      <c r="Z91" s="391"/>
      <c r="AA91" s="391"/>
      <c r="AB91" s="391"/>
      <c r="AC91" s="391"/>
      <c r="AD91" s="392"/>
      <c r="AE91" s="7"/>
      <c r="AF91" s="390"/>
      <c r="AG91" s="391"/>
      <c r="AH91" s="391"/>
      <c r="AI91" s="391"/>
      <c r="AJ91" s="391"/>
      <c r="AK91" s="391"/>
      <c r="AL91" s="391"/>
      <c r="AM91" s="391"/>
      <c r="AN91" s="391"/>
      <c r="AO91" s="391"/>
      <c r="AP91" s="391"/>
      <c r="AQ91" s="392"/>
      <c r="AR91" s="7"/>
      <c r="AS91" s="390"/>
      <c r="AT91" s="391"/>
      <c r="AU91" s="391"/>
      <c r="AV91" s="391"/>
      <c r="AW91" s="391"/>
      <c r="AX91" s="391"/>
      <c r="AY91" s="391"/>
      <c r="AZ91" s="391"/>
      <c r="BA91" s="391"/>
      <c r="BB91" s="391"/>
      <c r="BC91" s="391"/>
      <c r="BD91" s="392"/>
    </row>
    <row r="92" spans="1:56" ht="23" x14ac:dyDescent="0.35">
      <c r="A92" s="37" t="s">
        <v>42</v>
      </c>
      <c r="B92" s="37" t="s">
        <v>178</v>
      </c>
      <c r="C92" s="37">
        <v>61</v>
      </c>
      <c r="E92" s="72" t="s">
        <v>208</v>
      </c>
      <c r="F92" s="390"/>
      <c r="G92" s="391"/>
      <c r="H92" s="391"/>
      <c r="I92" s="391"/>
      <c r="J92" s="391"/>
      <c r="K92" s="391"/>
      <c r="L92" s="391"/>
      <c r="M92" s="391"/>
      <c r="N92" s="391"/>
      <c r="O92" s="391"/>
      <c r="P92" s="391"/>
      <c r="Q92" s="392"/>
      <c r="R92" s="7"/>
      <c r="S92" s="390"/>
      <c r="T92" s="391"/>
      <c r="U92" s="391"/>
      <c r="V92" s="391"/>
      <c r="W92" s="391"/>
      <c r="X92" s="391"/>
      <c r="Y92" s="391"/>
      <c r="Z92" s="391"/>
      <c r="AA92" s="391"/>
      <c r="AB92" s="391"/>
      <c r="AC92" s="391"/>
      <c r="AD92" s="392"/>
      <c r="AE92" s="7"/>
      <c r="AF92" s="390"/>
      <c r="AG92" s="391"/>
      <c r="AH92" s="391"/>
      <c r="AI92" s="391"/>
      <c r="AJ92" s="391"/>
      <c r="AK92" s="391"/>
      <c r="AL92" s="391"/>
      <c r="AM92" s="391"/>
      <c r="AN92" s="391"/>
      <c r="AO92" s="391"/>
      <c r="AP92" s="391"/>
      <c r="AQ92" s="392"/>
      <c r="AR92" s="7"/>
      <c r="AS92" s="390"/>
      <c r="AT92" s="391"/>
      <c r="AU92" s="391"/>
      <c r="AV92" s="391"/>
      <c r="AW92" s="391"/>
      <c r="AX92" s="391"/>
      <c r="AY92" s="391"/>
      <c r="AZ92" s="391"/>
      <c r="BA92" s="391"/>
      <c r="BB92" s="391"/>
      <c r="BC92" s="391"/>
      <c r="BD92" s="392"/>
    </row>
    <row r="93" spans="1:56" ht="23" x14ac:dyDescent="0.35">
      <c r="A93" s="37" t="s">
        <v>42</v>
      </c>
      <c r="B93" s="37" t="s">
        <v>179</v>
      </c>
      <c r="C93" s="37">
        <v>62</v>
      </c>
      <c r="E93" s="72" t="s">
        <v>209</v>
      </c>
      <c r="F93" s="374"/>
      <c r="G93" s="39"/>
      <c r="H93" s="39"/>
      <c r="I93" s="39"/>
      <c r="J93" s="39"/>
      <c r="K93" s="39"/>
      <c r="L93" s="39"/>
      <c r="M93" s="39"/>
      <c r="N93" s="39"/>
      <c r="O93" s="39"/>
      <c r="P93" s="39"/>
      <c r="Q93" s="381"/>
      <c r="R93" s="7"/>
      <c r="S93" s="374"/>
      <c r="T93" s="39"/>
      <c r="U93" s="39"/>
      <c r="V93" s="39"/>
      <c r="W93" s="39"/>
      <c r="X93" s="39"/>
      <c r="Y93" s="39"/>
      <c r="Z93" s="39"/>
      <c r="AA93" s="39"/>
      <c r="AB93" s="39"/>
      <c r="AC93" s="39"/>
      <c r="AD93" s="381"/>
      <c r="AE93" s="7"/>
      <c r="AF93" s="374"/>
      <c r="AG93" s="39"/>
      <c r="AH93" s="39"/>
      <c r="AI93" s="39"/>
      <c r="AJ93" s="39"/>
      <c r="AK93" s="39"/>
      <c r="AL93" s="39"/>
      <c r="AM93" s="39"/>
      <c r="AN93" s="39"/>
      <c r="AO93" s="39"/>
      <c r="AP93" s="39"/>
      <c r="AQ93" s="381"/>
      <c r="AR93" s="7"/>
      <c r="AS93" s="374"/>
      <c r="AT93" s="39"/>
      <c r="AU93" s="39"/>
      <c r="AV93" s="39"/>
      <c r="AW93" s="39"/>
      <c r="AX93" s="39"/>
      <c r="AY93" s="39"/>
      <c r="AZ93" s="39"/>
      <c r="BA93" s="39"/>
      <c r="BB93" s="39"/>
      <c r="BC93" s="39"/>
      <c r="BD93" s="381"/>
    </row>
    <row r="94" spans="1:56" ht="23" x14ac:dyDescent="0.35">
      <c r="A94" s="37" t="s">
        <v>42</v>
      </c>
      <c r="B94" s="37" t="s">
        <v>180</v>
      </c>
      <c r="C94" s="37">
        <v>63</v>
      </c>
      <c r="E94" s="72" t="s">
        <v>210</v>
      </c>
      <c r="F94" s="390"/>
      <c r="G94" s="391"/>
      <c r="H94" s="391"/>
      <c r="I94" s="391"/>
      <c r="J94" s="391"/>
      <c r="K94" s="391"/>
      <c r="L94" s="391"/>
      <c r="M94" s="391"/>
      <c r="N94" s="391"/>
      <c r="O94" s="391"/>
      <c r="P94" s="391"/>
      <c r="Q94" s="392"/>
      <c r="R94" s="7"/>
      <c r="S94" s="390"/>
      <c r="T94" s="391"/>
      <c r="U94" s="391"/>
      <c r="V94" s="391"/>
      <c r="W94" s="391"/>
      <c r="X94" s="391"/>
      <c r="Y94" s="391"/>
      <c r="Z94" s="391"/>
      <c r="AA94" s="391"/>
      <c r="AB94" s="391"/>
      <c r="AC94" s="391"/>
      <c r="AD94" s="392"/>
      <c r="AE94" s="7"/>
      <c r="AF94" s="390"/>
      <c r="AG94" s="391"/>
      <c r="AH94" s="391"/>
      <c r="AI94" s="391"/>
      <c r="AJ94" s="391"/>
      <c r="AK94" s="391"/>
      <c r="AL94" s="391"/>
      <c r="AM94" s="391"/>
      <c r="AN94" s="391"/>
      <c r="AO94" s="391"/>
      <c r="AP94" s="391"/>
      <c r="AQ94" s="392"/>
      <c r="AR94" s="7"/>
      <c r="AS94" s="390"/>
      <c r="AT94" s="391"/>
      <c r="AU94" s="391"/>
      <c r="AV94" s="391"/>
      <c r="AW94" s="391"/>
      <c r="AX94" s="391"/>
      <c r="AY94" s="391"/>
      <c r="AZ94" s="391"/>
      <c r="BA94" s="391"/>
      <c r="BB94" s="391"/>
      <c r="BC94" s="391"/>
      <c r="BD94" s="392"/>
    </row>
    <row r="95" spans="1:56" ht="23" x14ac:dyDescent="0.35">
      <c r="A95" s="37" t="s">
        <v>42</v>
      </c>
      <c r="B95" s="37" t="s">
        <v>181</v>
      </c>
      <c r="C95" s="37">
        <v>64</v>
      </c>
      <c r="E95" s="72" t="s">
        <v>211</v>
      </c>
      <c r="F95" s="390"/>
      <c r="G95" s="391"/>
      <c r="H95" s="391"/>
      <c r="I95" s="391"/>
      <c r="J95" s="391"/>
      <c r="K95" s="391"/>
      <c r="L95" s="391"/>
      <c r="M95" s="391"/>
      <c r="N95" s="391"/>
      <c r="O95" s="391"/>
      <c r="P95" s="391"/>
      <c r="Q95" s="392"/>
      <c r="R95" s="7"/>
      <c r="S95" s="390"/>
      <c r="T95" s="391"/>
      <c r="U95" s="391"/>
      <c r="V95" s="391"/>
      <c r="W95" s="391"/>
      <c r="X95" s="391"/>
      <c r="Y95" s="391"/>
      <c r="Z95" s="391"/>
      <c r="AA95" s="391"/>
      <c r="AB95" s="391"/>
      <c r="AC95" s="391"/>
      <c r="AD95" s="392"/>
      <c r="AE95" s="7"/>
      <c r="AF95" s="390"/>
      <c r="AG95" s="391"/>
      <c r="AH95" s="391"/>
      <c r="AI95" s="391"/>
      <c r="AJ95" s="391"/>
      <c r="AK95" s="391"/>
      <c r="AL95" s="391"/>
      <c r="AM95" s="391"/>
      <c r="AN95" s="391"/>
      <c r="AO95" s="391"/>
      <c r="AP95" s="391"/>
      <c r="AQ95" s="392"/>
      <c r="AR95" s="7"/>
      <c r="AS95" s="390"/>
      <c r="AT95" s="391"/>
      <c r="AU95" s="391"/>
      <c r="AV95" s="391"/>
      <c r="AW95" s="391"/>
      <c r="AX95" s="391"/>
      <c r="AY95" s="391"/>
      <c r="AZ95" s="391"/>
      <c r="BA95" s="391"/>
      <c r="BB95" s="391"/>
      <c r="BC95" s="391"/>
      <c r="BD95" s="392"/>
    </row>
    <row r="96" spans="1:56" ht="23" x14ac:dyDescent="0.35">
      <c r="A96" s="37" t="s">
        <v>42</v>
      </c>
      <c r="B96" s="37" t="s">
        <v>182</v>
      </c>
      <c r="C96" s="37">
        <v>65</v>
      </c>
      <c r="E96" s="72" t="s">
        <v>212</v>
      </c>
      <c r="F96" s="390"/>
      <c r="G96" s="391"/>
      <c r="H96" s="391"/>
      <c r="I96" s="391"/>
      <c r="J96" s="391"/>
      <c r="K96" s="391"/>
      <c r="L96" s="391"/>
      <c r="M96" s="391"/>
      <c r="N96" s="391"/>
      <c r="O96" s="391"/>
      <c r="P96" s="391"/>
      <c r="Q96" s="392"/>
      <c r="R96" s="7"/>
      <c r="S96" s="390"/>
      <c r="T96" s="391"/>
      <c r="U96" s="391"/>
      <c r="V96" s="391"/>
      <c r="W96" s="391"/>
      <c r="X96" s="391"/>
      <c r="Y96" s="391"/>
      <c r="Z96" s="391"/>
      <c r="AA96" s="391"/>
      <c r="AB96" s="391"/>
      <c r="AC96" s="391"/>
      <c r="AD96" s="392"/>
      <c r="AE96" s="7"/>
      <c r="AF96" s="390"/>
      <c r="AG96" s="391"/>
      <c r="AH96" s="391"/>
      <c r="AI96" s="391"/>
      <c r="AJ96" s="391"/>
      <c r="AK96" s="391"/>
      <c r="AL96" s="391"/>
      <c r="AM96" s="391"/>
      <c r="AN96" s="391"/>
      <c r="AO96" s="391"/>
      <c r="AP96" s="391"/>
      <c r="AQ96" s="392"/>
      <c r="AR96" s="7"/>
      <c r="AS96" s="390"/>
      <c r="AT96" s="391"/>
      <c r="AU96" s="391"/>
      <c r="AV96" s="391"/>
      <c r="AW96" s="391"/>
      <c r="AX96" s="391"/>
      <c r="AY96" s="391"/>
      <c r="AZ96" s="391"/>
      <c r="BA96" s="391"/>
      <c r="BB96" s="391"/>
      <c r="BC96" s="391"/>
      <c r="BD96" s="392"/>
    </row>
    <row r="97" spans="1:56" ht="23" x14ac:dyDescent="0.35">
      <c r="A97" s="37" t="s">
        <v>42</v>
      </c>
      <c r="B97" s="37" t="s">
        <v>183</v>
      </c>
      <c r="C97" s="37">
        <v>66</v>
      </c>
      <c r="E97" s="47" t="s">
        <v>213</v>
      </c>
      <c r="F97" s="374"/>
      <c r="G97" s="39"/>
      <c r="H97" s="39"/>
      <c r="I97" s="39"/>
      <c r="J97" s="39"/>
      <c r="K97" s="39"/>
      <c r="L97" s="39"/>
      <c r="M97" s="39"/>
      <c r="N97" s="39"/>
      <c r="O97" s="39"/>
      <c r="P97" s="39"/>
      <c r="Q97" s="381"/>
      <c r="R97" s="7"/>
      <c r="S97" s="374"/>
      <c r="T97" s="39"/>
      <c r="U97" s="39"/>
      <c r="V97" s="39"/>
      <c r="W97" s="39"/>
      <c r="X97" s="39"/>
      <c r="Y97" s="39"/>
      <c r="Z97" s="39"/>
      <c r="AA97" s="39"/>
      <c r="AB97" s="39"/>
      <c r="AC97" s="39"/>
      <c r="AD97" s="381"/>
      <c r="AE97" s="7"/>
      <c r="AF97" s="374"/>
      <c r="AG97" s="39"/>
      <c r="AH97" s="39"/>
      <c r="AI97" s="39"/>
      <c r="AJ97" s="39"/>
      <c r="AK97" s="39"/>
      <c r="AL97" s="39"/>
      <c r="AM97" s="39"/>
      <c r="AN97" s="39"/>
      <c r="AO97" s="39"/>
      <c r="AP97" s="39"/>
      <c r="AQ97" s="381"/>
      <c r="AR97" s="7"/>
      <c r="AS97" s="374"/>
      <c r="AT97" s="39"/>
      <c r="AU97" s="39"/>
      <c r="AV97" s="39"/>
      <c r="AW97" s="39"/>
      <c r="AX97" s="39"/>
      <c r="AY97" s="39"/>
      <c r="AZ97" s="39"/>
      <c r="BA97" s="39"/>
      <c r="BB97" s="39"/>
      <c r="BC97" s="39"/>
      <c r="BD97" s="381"/>
    </row>
    <row r="98" spans="1:56" ht="23" x14ac:dyDescent="0.35">
      <c r="A98" s="37" t="s">
        <v>42</v>
      </c>
      <c r="B98" s="37" t="s">
        <v>184</v>
      </c>
      <c r="C98" s="37">
        <v>67</v>
      </c>
      <c r="E98" s="267" t="s">
        <v>214</v>
      </c>
      <c r="F98" s="374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81"/>
      <c r="R98" s="7"/>
      <c r="S98" s="390"/>
      <c r="T98" s="391"/>
      <c r="U98" s="391"/>
      <c r="V98" s="391"/>
      <c r="W98" s="391"/>
      <c r="X98" s="391"/>
      <c r="Y98" s="391"/>
      <c r="Z98" s="391"/>
      <c r="AA98" s="391"/>
      <c r="AB98" s="391"/>
      <c r="AC98" s="391"/>
      <c r="AD98" s="392"/>
      <c r="AE98" s="7"/>
      <c r="AF98" s="374"/>
      <c r="AG98" s="39"/>
      <c r="AH98" s="39"/>
      <c r="AI98" s="39"/>
      <c r="AJ98" s="39"/>
      <c r="AK98" s="39"/>
      <c r="AL98" s="39"/>
      <c r="AM98" s="39"/>
      <c r="AN98" s="39"/>
      <c r="AO98" s="39"/>
      <c r="AP98" s="39"/>
      <c r="AQ98" s="381"/>
      <c r="AR98" s="7"/>
      <c r="AS98" s="374"/>
      <c r="AT98" s="39"/>
      <c r="AU98" s="39"/>
      <c r="AV98" s="39"/>
      <c r="AW98" s="39"/>
      <c r="AX98" s="39"/>
      <c r="AY98" s="39"/>
      <c r="AZ98" s="39"/>
      <c r="BA98" s="39"/>
      <c r="BB98" s="39"/>
      <c r="BC98" s="39"/>
      <c r="BD98" s="381"/>
    </row>
    <row r="99" spans="1:56" ht="23" x14ac:dyDescent="0.35">
      <c r="A99" s="37" t="s">
        <v>42</v>
      </c>
      <c r="B99" s="37" t="s">
        <v>185</v>
      </c>
      <c r="C99" s="37">
        <v>68</v>
      </c>
      <c r="E99" s="267" t="s">
        <v>215</v>
      </c>
      <c r="F99" s="374"/>
      <c r="G99" s="39"/>
      <c r="H99" s="39"/>
      <c r="I99" s="39"/>
      <c r="J99" s="39"/>
      <c r="K99" s="39"/>
      <c r="L99" s="39"/>
      <c r="M99" s="39"/>
      <c r="N99" s="39"/>
      <c r="O99" s="39"/>
      <c r="P99" s="39"/>
      <c r="Q99" s="381"/>
      <c r="R99" s="7"/>
      <c r="S99" s="374"/>
      <c r="T99" s="39"/>
      <c r="U99" s="39"/>
      <c r="V99" s="39"/>
      <c r="W99" s="39"/>
      <c r="X99" s="39"/>
      <c r="Y99" s="39"/>
      <c r="Z99" s="39"/>
      <c r="AA99" s="39"/>
      <c r="AB99" s="39"/>
      <c r="AC99" s="39"/>
      <c r="AD99" s="381"/>
      <c r="AE99" s="7"/>
      <c r="AF99" s="374"/>
      <c r="AG99" s="39"/>
      <c r="AH99" s="39"/>
      <c r="AI99" s="39"/>
      <c r="AJ99" s="39"/>
      <c r="AK99" s="39"/>
      <c r="AL99" s="39"/>
      <c r="AM99" s="39"/>
      <c r="AN99" s="39"/>
      <c r="AO99" s="39"/>
      <c r="AP99" s="39"/>
      <c r="AQ99" s="381"/>
      <c r="AR99" s="7"/>
      <c r="AS99" s="374"/>
      <c r="AT99" s="39"/>
      <c r="AU99" s="39"/>
      <c r="AV99" s="39"/>
      <c r="AW99" s="39"/>
      <c r="AX99" s="39"/>
      <c r="AY99" s="39"/>
      <c r="AZ99" s="39"/>
      <c r="BA99" s="39"/>
      <c r="BB99" s="39"/>
      <c r="BC99" s="39"/>
      <c r="BD99" s="381"/>
    </row>
    <row r="100" spans="1:56" ht="23" x14ac:dyDescent="0.35">
      <c r="B100" s="37"/>
      <c r="C100" s="37"/>
      <c r="E100" s="46" t="s">
        <v>217</v>
      </c>
      <c r="F100" s="327"/>
      <c r="G100" s="326"/>
      <c r="H100" s="326"/>
      <c r="I100" s="326"/>
      <c r="J100" s="326"/>
      <c r="K100" s="326"/>
      <c r="L100" s="326"/>
      <c r="M100" s="326"/>
      <c r="N100" s="326"/>
      <c r="O100" s="326"/>
      <c r="P100" s="326"/>
      <c r="Q100" s="9"/>
      <c r="R100" s="7"/>
      <c r="S100" s="327"/>
      <c r="T100" s="326"/>
      <c r="U100" s="326"/>
      <c r="V100" s="326"/>
      <c r="W100" s="326"/>
      <c r="X100" s="326"/>
      <c r="Y100" s="326"/>
      <c r="Z100" s="326"/>
      <c r="AA100" s="326"/>
      <c r="AB100" s="326"/>
      <c r="AC100" s="326"/>
      <c r="AD100" s="9"/>
      <c r="AE100" s="7"/>
      <c r="AF100" s="327"/>
      <c r="AG100" s="326"/>
      <c r="AH100" s="326"/>
      <c r="AI100" s="326"/>
      <c r="AJ100" s="326"/>
      <c r="AK100" s="326"/>
      <c r="AL100" s="326"/>
      <c r="AM100" s="326"/>
      <c r="AN100" s="326"/>
      <c r="AO100" s="326"/>
      <c r="AP100" s="326"/>
      <c r="AQ100" s="9"/>
      <c r="AR100" s="7"/>
      <c r="AS100" s="327"/>
      <c r="AT100" s="326"/>
      <c r="AU100" s="326"/>
      <c r="AV100" s="326"/>
      <c r="AW100" s="326"/>
      <c r="AX100" s="326"/>
      <c r="AY100" s="326"/>
      <c r="AZ100" s="326"/>
      <c r="BA100" s="326"/>
      <c r="BB100" s="326"/>
      <c r="BC100" s="326"/>
      <c r="BD100" s="9"/>
    </row>
    <row r="101" spans="1:56" ht="23" x14ac:dyDescent="0.35">
      <c r="A101" s="37" t="s">
        <v>42</v>
      </c>
      <c r="B101" s="37" t="s">
        <v>186</v>
      </c>
      <c r="C101" s="37">
        <v>69</v>
      </c>
      <c r="E101" s="69" t="s">
        <v>218</v>
      </c>
      <c r="F101" s="42"/>
      <c r="G101" s="39"/>
      <c r="H101" s="39"/>
      <c r="I101" s="39"/>
      <c r="J101" s="39"/>
      <c r="K101" s="39"/>
      <c r="L101" s="39"/>
      <c r="M101" s="39"/>
      <c r="N101" s="39"/>
      <c r="O101" s="39"/>
      <c r="P101" s="39"/>
      <c r="Q101" s="381"/>
      <c r="R101" s="7"/>
      <c r="S101" s="393"/>
      <c r="T101" s="391"/>
      <c r="U101" s="391"/>
      <c r="V101" s="391"/>
      <c r="W101" s="391"/>
      <c r="X101" s="391"/>
      <c r="Y101" s="391"/>
      <c r="Z101" s="391"/>
      <c r="AA101" s="391"/>
      <c r="AB101" s="391"/>
      <c r="AC101" s="391"/>
      <c r="AD101" s="392"/>
      <c r="AE101" s="7"/>
      <c r="AF101" s="42"/>
      <c r="AG101" s="39"/>
      <c r="AH101" s="39"/>
      <c r="AI101" s="39"/>
      <c r="AJ101" s="39"/>
      <c r="AK101" s="39"/>
      <c r="AL101" s="39"/>
      <c r="AM101" s="39"/>
      <c r="AN101" s="39"/>
      <c r="AO101" s="39"/>
      <c r="AP101" s="39"/>
      <c r="AQ101" s="381"/>
      <c r="AR101" s="7"/>
      <c r="AS101" s="42"/>
      <c r="AT101" s="39"/>
      <c r="AU101" s="39"/>
      <c r="AV101" s="39"/>
      <c r="AW101" s="39"/>
      <c r="AX101" s="39"/>
      <c r="AY101" s="39"/>
      <c r="AZ101" s="39"/>
      <c r="BA101" s="39"/>
      <c r="BB101" s="39"/>
      <c r="BC101" s="39"/>
      <c r="BD101" s="381"/>
    </row>
    <row r="102" spans="1:56" ht="23" x14ac:dyDescent="0.35">
      <c r="A102" s="37" t="s">
        <v>42</v>
      </c>
      <c r="B102" s="37" t="s">
        <v>187</v>
      </c>
      <c r="C102" s="37">
        <v>70</v>
      </c>
      <c r="E102" s="69" t="s">
        <v>319</v>
      </c>
      <c r="F102" s="390"/>
      <c r="G102" s="391"/>
      <c r="H102" s="391"/>
      <c r="I102" s="391"/>
      <c r="J102" s="391"/>
      <c r="K102" s="391"/>
      <c r="L102" s="391"/>
      <c r="M102" s="391"/>
      <c r="N102" s="391"/>
      <c r="O102" s="391"/>
      <c r="P102" s="391"/>
      <c r="Q102" s="392"/>
      <c r="S102" s="390"/>
      <c r="T102" s="391"/>
      <c r="U102" s="391"/>
      <c r="V102" s="391"/>
      <c r="W102" s="391"/>
      <c r="X102" s="391"/>
      <c r="Y102" s="391"/>
      <c r="Z102" s="391"/>
      <c r="AA102" s="391"/>
      <c r="AB102" s="391"/>
      <c r="AC102" s="391"/>
      <c r="AD102" s="392"/>
      <c r="AF102" s="390"/>
      <c r="AG102" s="391"/>
      <c r="AH102" s="391"/>
      <c r="AI102" s="391"/>
      <c r="AJ102" s="391"/>
      <c r="AK102" s="391"/>
      <c r="AL102" s="391"/>
      <c r="AM102" s="391"/>
      <c r="AN102" s="391"/>
      <c r="AO102" s="391"/>
      <c r="AP102" s="391"/>
      <c r="AQ102" s="392"/>
      <c r="AS102" s="390"/>
      <c r="AT102" s="391"/>
      <c r="AU102" s="391"/>
      <c r="AV102" s="391"/>
      <c r="AW102" s="391"/>
      <c r="AX102" s="391"/>
      <c r="AY102" s="391"/>
      <c r="AZ102" s="391"/>
      <c r="BA102" s="391"/>
      <c r="BB102" s="391"/>
      <c r="BC102" s="391"/>
      <c r="BD102" s="392"/>
    </row>
    <row r="103" spans="1:56" ht="23" x14ac:dyDescent="0.35">
      <c r="A103" s="37" t="s">
        <v>42</v>
      </c>
      <c r="B103" s="37" t="s">
        <v>188</v>
      </c>
      <c r="C103" s="37">
        <v>71</v>
      </c>
      <c r="E103" s="69" t="s">
        <v>220</v>
      </c>
      <c r="F103" s="390"/>
      <c r="G103" s="391"/>
      <c r="H103" s="391"/>
      <c r="I103" s="391"/>
      <c r="J103" s="391"/>
      <c r="K103" s="391"/>
      <c r="L103" s="391"/>
      <c r="M103" s="391"/>
      <c r="N103" s="391"/>
      <c r="O103" s="391"/>
      <c r="P103" s="391"/>
      <c r="Q103" s="392"/>
      <c r="R103" s="7"/>
      <c r="S103" s="374"/>
      <c r="T103" s="39"/>
      <c r="U103" s="39"/>
      <c r="V103" s="39"/>
      <c r="W103" s="39"/>
      <c r="X103" s="39"/>
      <c r="Y103" s="39"/>
      <c r="Z103" s="39"/>
      <c r="AA103" s="39"/>
      <c r="AB103" s="39"/>
      <c r="AC103" s="39"/>
      <c r="AD103" s="381"/>
      <c r="AE103" s="7"/>
      <c r="AF103" s="374"/>
      <c r="AG103" s="39"/>
      <c r="AH103" s="39"/>
      <c r="AI103" s="39"/>
      <c r="AJ103" s="39"/>
      <c r="AK103" s="39"/>
      <c r="AL103" s="39"/>
      <c r="AM103" s="39"/>
      <c r="AN103" s="39"/>
      <c r="AO103" s="39"/>
      <c r="AP103" s="39"/>
      <c r="AQ103" s="381"/>
      <c r="AR103" s="7"/>
      <c r="AS103" s="390"/>
      <c r="AT103" s="391"/>
      <c r="AU103" s="391"/>
      <c r="AV103" s="391"/>
      <c r="AW103" s="391"/>
      <c r="AX103" s="391"/>
      <c r="AY103" s="391"/>
      <c r="AZ103" s="391"/>
      <c r="BA103" s="391"/>
      <c r="BB103" s="391"/>
      <c r="BC103" s="391"/>
      <c r="BD103" s="392"/>
    </row>
    <row r="104" spans="1:56" ht="23" x14ac:dyDescent="0.35">
      <c r="B104" s="37"/>
      <c r="C104" s="37"/>
      <c r="E104" s="46" t="s">
        <v>222</v>
      </c>
      <c r="F104" s="327"/>
      <c r="G104" s="326"/>
      <c r="H104" s="326"/>
      <c r="I104" s="326"/>
      <c r="J104" s="326"/>
      <c r="K104" s="326"/>
      <c r="L104" s="326"/>
      <c r="M104" s="326"/>
      <c r="N104" s="326"/>
      <c r="O104" s="326"/>
      <c r="P104" s="326"/>
      <c r="Q104" s="9"/>
      <c r="R104" s="7"/>
      <c r="S104" s="327"/>
      <c r="T104" s="326"/>
      <c r="U104" s="326"/>
      <c r="V104" s="326"/>
      <c r="W104" s="326"/>
      <c r="X104" s="326"/>
      <c r="Y104" s="326"/>
      <c r="Z104" s="326"/>
      <c r="AA104" s="326"/>
      <c r="AB104" s="326"/>
      <c r="AC104" s="326"/>
      <c r="AD104" s="9"/>
      <c r="AE104" s="7"/>
      <c r="AF104" s="327"/>
      <c r="AG104" s="326"/>
      <c r="AH104" s="326"/>
      <c r="AI104" s="326"/>
      <c r="AJ104" s="326"/>
      <c r="AK104" s="326"/>
      <c r="AL104" s="326"/>
      <c r="AM104" s="326"/>
      <c r="AN104" s="326"/>
      <c r="AO104" s="326"/>
      <c r="AP104" s="326"/>
      <c r="AQ104" s="9"/>
      <c r="AR104" s="7"/>
      <c r="AS104" s="327"/>
      <c r="AT104" s="326"/>
      <c r="AU104" s="326"/>
      <c r="AV104" s="326"/>
      <c r="AW104" s="326"/>
      <c r="AX104" s="326"/>
      <c r="AY104" s="326"/>
      <c r="AZ104" s="326"/>
      <c r="BA104" s="326"/>
      <c r="BB104" s="326"/>
      <c r="BC104" s="326"/>
      <c r="BD104" s="9"/>
    </row>
    <row r="105" spans="1:56" ht="23" x14ac:dyDescent="0.35">
      <c r="A105" s="37" t="s">
        <v>42</v>
      </c>
      <c r="B105" s="37" t="s">
        <v>189</v>
      </c>
      <c r="C105" s="37">
        <v>72</v>
      </c>
      <c r="E105" s="69" t="s">
        <v>223</v>
      </c>
      <c r="F105" s="390"/>
      <c r="G105" s="391"/>
      <c r="H105" s="391"/>
      <c r="I105" s="391"/>
      <c r="J105" s="391"/>
      <c r="K105" s="391"/>
      <c r="L105" s="391"/>
      <c r="M105" s="391"/>
      <c r="N105" s="391"/>
      <c r="O105" s="391"/>
      <c r="P105" s="391"/>
      <c r="Q105" s="392"/>
      <c r="R105" s="7"/>
      <c r="S105" s="390"/>
      <c r="T105" s="391"/>
      <c r="U105" s="391"/>
      <c r="V105" s="391"/>
      <c r="W105" s="391"/>
      <c r="X105" s="391"/>
      <c r="Y105" s="391"/>
      <c r="Z105" s="391"/>
      <c r="AA105" s="391"/>
      <c r="AB105" s="391"/>
      <c r="AC105" s="391"/>
      <c r="AD105" s="392"/>
      <c r="AE105" s="7"/>
      <c r="AF105" s="390"/>
      <c r="AG105" s="391"/>
      <c r="AH105" s="391"/>
      <c r="AI105" s="391"/>
      <c r="AJ105" s="391"/>
      <c r="AK105" s="391"/>
      <c r="AL105" s="391"/>
      <c r="AM105" s="391"/>
      <c r="AN105" s="391"/>
      <c r="AO105" s="391"/>
      <c r="AP105" s="391"/>
      <c r="AQ105" s="392"/>
      <c r="AR105" s="7"/>
      <c r="AS105" s="390"/>
      <c r="AT105" s="391"/>
      <c r="AU105" s="391"/>
      <c r="AV105" s="391"/>
      <c r="AW105" s="391"/>
      <c r="AX105" s="391"/>
      <c r="AY105" s="391"/>
      <c r="AZ105" s="391"/>
      <c r="BA105" s="391"/>
      <c r="BB105" s="391"/>
      <c r="BC105" s="391"/>
      <c r="BD105" s="392"/>
    </row>
    <row r="106" spans="1:56" ht="23" x14ac:dyDescent="0.35">
      <c r="A106" s="37" t="s">
        <v>42</v>
      </c>
      <c r="B106" s="37" t="s">
        <v>190</v>
      </c>
      <c r="C106" s="37">
        <v>73</v>
      </c>
      <c r="E106" s="69" t="s">
        <v>224</v>
      </c>
      <c r="F106" s="390"/>
      <c r="G106" s="391"/>
      <c r="H106" s="391"/>
      <c r="I106" s="391"/>
      <c r="J106" s="391"/>
      <c r="K106" s="391"/>
      <c r="L106" s="391"/>
      <c r="M106" s="391"/>
      <c r="N106" s="391"/>
      <c r="O106" s="391"/>
      <c r="P106" s="391"/>
      <c r="Q106" s="392"/>
      <c r="R106" s="7"/>
      <c r="S106" s="390"/>
      <c r="T106" s="391"/>
      <c r="U106" s="391"/>
      <c r="V106" s="391"/>
      <c r="W106" s="391"/>
      <c r="X106" s="391"/>
      <c r="Y106" s="391"/>
      <c r="Z106" s="391"/>
      <c r="AA106" s="391"/>
      <c r="AB106" s="391"/>
      <c r="AC106" s="391"/>
      <c r="AD106" s="392"/>
      <c r="AE106" s="7"/>
      <c r="AF106" s="390"/>
      <c r="AG106" s="391"/>
      <c r="AH106" s="391"/>
      <c r="AI106" s="391"/>
      <c r="AJ106" s="391"/>
      <c r="AK106" s="391"/>
      <c r="AL106" s="391"/>
      <c r="AM106" s="391"/>
      <c r="AN106" s="391"/>
      <c r="AO106" s="391"/>
      <c r="AP106" s="391"/>
      <c r="AQ106" s="392"/>
      <c r="AR106" s="7"/>
      <c r="AS106" s="390"/>
      <c r="AT106" s="391"/>
      <c r="AU106" s="391"/>
      <c r="AV106" s="391"/>
      <c r="AW106" s="391"/>
      <c r="AX106" s="391"/>
      <c r="AY106" s="391"/>
      <c r="AZ106" s="391"/>
      <c r="BA106" s="391"/>
      <c r="BB106" s="391"/>
      <c r="BC106" s="391"/>
      <c r="BD106" s="392"/>
    </row>
    <row r="107" spans="1:56" ht="23" x14ac:dyDescent="0.35">
      <c r="A107" s="37" t="s">
        <v>42</v>
      </c>
      <c r="B107" s="37" t="s">
        <v>191</v>
      </c>
      <c r="C107" s="37">
        <v>74</v>
      </c>
      <c r="E107" s="69" t="s">
        <v>225</v>
      </c>
      <c r="F107" s="390"/>
      <c r="G107" s="391"/>
      <c r="H107" s="391"/>
      <c r="I107" s="391"/>
      <c r="J107" s="391"/>
      <c r="K107" s="391"/>
      <c r="L107" s="391"/>
      <c r="M107" s="391"/>
      <c r="N107" s="391"/>
      <c r="O107" s="391"/>
      <c r="P107" s="391"/>
      <c r="Q107" s="392"/>
      <c r="R107" s="7"/>
      <c r="S107" s="390"/>
      <c r="T107" s="391"/>
      <c r="U107" s="391"/>
      <c r="V107" s="391"/>
      <c r="W107" s="391"/>
      <c r="X107" s="391"/>
      <c r="Y107" s="391"/>
      <c r="Z107" s="391"/>
      <c r="AA107" s="391"/>
      <c r="AB107" s="391"/>
      <c r="AC107" s="391"/>
      <c r="AD107" s="392"/>
      <c r="AE107" s="7"/>
      <c r="AF107" s="390"/>
      <c r="AG107" s="391"/>
      <c r="AH107" s="391"/>
      <c r="AI107" s="391"/>
      <c r="AJ107" s="391"/>
      <c r="AK107" s="391"/>
      <c r="AL107" s="391"/>
      <c r="AM107" s="391"/>
      <c r="AN107" s="391"/>
      <c r="AO107" s="391"/>
      <c r="AP107" s="391"/>
      <c r="AQ107" s="392"/>
      <c r="AR107" s="7"/>
      <c r="AS107" s="390"/>
      <c r="AT107" s="391"/>
      <c r="AU107" s="391"/>
      <c r="AV107" s="391"/>
      <c r="AW107" s="391"/>
      <c r="AX107" s="391"/>
      <c r="AY107" s="391"/>
      <c r="AZ107" s="391"/>
      <c r="BA107" s="391"/>
      <c r="BB107" s="391"/>
      <c r="BC107" s="391"/>
      <c r="BD107" s="392"/>
    </row>
    <row r="108" spans="1:56" ht="23" x14ac:dyDescent="0.35">
      <c r="A108" s="37" t="s">
        <v>42</v>
      </c>
      <c r="B108" s="37" t="s">
        <v>192</v>
      </c>
      <c r="C108" s="37">
        <v>75</v>
      </c>
      <c r="E108" s="69" t="s">
        <v>226</v>
      </c>
      <c r="F108" s="390"/>
      <c r="G108" s="391"/>
      <c r="H108" s="391"/>
      <c r="I108" s="391"/>
      <c r="J108" s="391"/>
      <c r="K108" s="391"/>
      <c r="L108" s="391"/>
      <c r="M108" s="391"/>
      <c r="N108" s="391"/>
      <c r="O108" s="391"/>
      <c r="P108" s="391"/>
      <c r="Q108" s="392"/>
      <c r="R108" s="7"/>
      <c r="S108" s="390"/>
      <c r="T108" s="391"/>
      <c r="U108" s="391"/>
      <c r="V108" s="391"/>
      <c r="W108" s="391"/>
      <c r="X108" s="391"/>
      <c r="Y108" s="391"/>
      <c r="Z108" s="391"/>
      <c r="AA108" s="391"/>
      <c r="AB108" s="391"/>
      <c r="AC108" s="391"/>
      <c r="AD108" s="392"/>
      <c r="AE108" s="7"/>
      <c r="AF108" s="390"/>
      <c r="AG108" s="391"/>
      <c r="AH108" s="391"/>
      <c r="AI108" s="391"/>
      <c r="AJ108" s="391"/>
      <c r="AK108" s="391"/>
      <c r="AL108" s="391"/>
      <c r="AM108" s="391"/>
      <c r="AN108" s="391"/>
      <c r="AO108" s="391"/>
      <c r="AP108" s="391"/>
      <c r="AQ108" s="392"/>
      <c r="AR108" s="7"/>
      <c r="AS108" s="390"/>
      <c r="AT108" s="391"/>
      <c r="AU108" s="391"/>
      <c r="AV108" s="391"/>
      <c r="AW108" s="391"/>
      <c r="AX108" s="391"/>
      <c r="AY108" s="391"/>
      <c r="AZ108" s="391"/>
      <c r="BA108" s="391"/>
      <c r="BB108" s="391"/>
      <c r="BC108" s="391"/>
      <c r="BD108" s="392"/>
    </row>
    <row r="109" spans="1:56" ht="23" x14ac:dyDescent="0.35">
      <c r="A109" s="37" t="s">
        <v>42</v>
      </c>
      <c r="B109" s="37" t="s">
        <v>193</v>
      </c>
      <c r="C109" s="37">
        <v>76</v>
      </c>
      <c r="E109" s="69" t="s">
        <v>227</v>
      </c>
      <c r="F109" s="390"/>
      <c r="G109" s="391"/>
      <c r="H109" s="391"/>
      <c r="I109" s="391"/>
      <c r="J109" s="391"/>
      <c r="K109" s="391"/>
      <c r="L109" s="391"/>
      <c r="M109" s="391"/>
      <c r="N109" s="391"/>
      <c r="O109" s="391"/>
      <c r="P109" s="391"/>
      <c r="Q109" s="392"/>
      <c r="R109" s="7"/>
      <c r="S109" s="390"/>
      <c r="T109" s="391"/>
      <c r="U109" s="391"/>
      <c r="V109" s="391"/>
      <c r="W109" s="391"/>
      <c r="X109" s="391"/>
      <c r="Y109" s="391"/>
      <c r="Z109" s="391"/>
      <c r="AA109" s="391"/>
      <c r="AB109" s="391"/>
      <c r="AC109" s="391"/>
      <c r="AD109" s="392"/>
      <c r="AE109" s="7"/>
      <c r="AF109" s="390"/>
      <c r="AG109" s="391"/>
      <c r="AH109" s="391"/>
      <c r="AI109" s="391"/>
      <c r="AJ109" s="391"/>
      <c r="AK109" s="391"/>
      <c r="AL109" s="391"/>
      <c r="AM109" s="391"/>
      <c r="AN109" s="391"/>
      <c r="AO109" s="391"/>
      <c r="AP109" s="391"/>
      <c r="AQ109" s="392"/>
      <c r="AR109" s="7"/>
      <c r="AS109" s="390"/>
      <c r="AT109" s="391"/>
      <c r="AU109" s="391"/>
      <c r="AV109" s="391"/>
      <c r="AW109" s="391"/>
      <c r="AX109" s="391"/>
      <c r="AY109" s="391"/>
      <c r="AZ109" s="391"/>
      <c r="BA109" s="391"/>
      <c r="BB109" s="391"/>
      <c r="BC109" s="391"/>
      <c r="BD109" s="392"/>
    </row>
    <row r="110" spans="1:56" ht="23" x14ac:dyDescent="0.35">
      <c r="C110" s="37"/>
      <c r="E110" s="45" t="s">
        <v>45</v>
      </c>
      <c r="F110" s="372"/>
      <c r="G110" s="386"/>
      <c r="H110" s="386"/>
      <c r="I110" s="386"/>
      <c r="J110" s="386"/>
      <c r="K110" s="386"/>
      <c r="L110" s="386"/>
      <c r="M110" s="386"/>
      <c r="N110" s="386"/>
      <c r="O110" s="386"/>
      <c r="P110" s="386"/>
      <c r="Q110" s="379"/>
      <c r="R110" s="7"/>
      <c r="S110" s="372"/>
      <c r="T110" s="386"/>
      <c r="U110" s="386"/>
      <c r="V110" s="386"/>
      <c r="W110" s="386"/>
      <c r="X110" s="386"/>
      <c r="Y110" s="386"/>
      <c r="Z110" s="386"/>
      <c r="AA110" s="386"/>
      <c r="AB110" s="386"/>
      <c r="AC110" s="386"/>
      <c r="AD110" s="379"/>
      <c r="AE110" s="7"/>
      <c r="AF110" s="372"/>
      <c r="AG110" s="386"/>
      <c r="AH110" s="386"/>
      <c r="AI110" s="386"/>
      <c r="AJ110" s="386"/>
      <c r="AK110" s="386"/>
      <c r="AL110" s="386"/>
      <c r="AM110" s="386"/>
      <c r="AN110" s="386"/>
      <c r="AO110" s="386"/>
      <c r="AP110" s="386"/>
      <c r="AQ110" s="379"/>
      <c r="AR110" s="7"/>
      <c r="AS110" s="372"/>
      <c r="AT110" s="386"/>
      <c r="AU110" s="386"/>
      <c r="AV110" s="386"/>
      <c r="AW110" s="386"/>
      <c r="AX110" s="386"/>
      <c r="AY110" s="386"/>
      <c r="AZ110" s="386"/>
      <c r="BA110" s="386"/>
      <c r="BB110" s="386"/>
      <c r="BC110" s="386"/>
      <c r="BD110" s="379"/>
    </row>
    <row r="111" spans="1:56" ht="23" x14ac:dyDescent="0.35">
      <c r="B111" s="57"/>
      <c r="C111" s="37"/>
      <c r="E111" s="46" t="s">
        <v>200</v>
      </c>
      <c r="F111" s="325"/>
      <c r="G111" s="326"/>
      <c r="H111" s="326"/>
      <c r="I111" s="326"/>
      <c r="J111" s="326"/>
      <c r="K111" s="326"/>
      <c r="L111" s="326"/>
      <c r="M111" s="326"/>
      <c r="N111" s="326"/>
      <c r="O111" s="326"/>
      <c r="P111" s="326"/>
      <c r="Q111" s="9"/>
      <c r="R111" s="7"/>
      <c r="S111" s="325"/>
      <c r="T111" s="326"/>
      <c r="U111" s="326"/>
      <c r="V111" s="326"/>
      <c r="W111" s="326"/>
      <c r="X111" s="326"/>
      <c r="Y111" s="326"/>
      <c r="Z111" s="326"/>
      <c r="AA111" s="326"/>
      <c r="AB111" s="326"/>
      <c r="AC111" s="326"/>
      <c r="AD111" s="9"/>
      <c r="AE111" s="7"/>
      <c r="AF111" s="325"/>
      <c r="AG111" s="326"/>
      <c r="AH111" s="326"/>
      <c r="AI111" s="326"/>
      <c r="AJ111" s="326"/>
      <c r="AK111" s="326"/>
      <c r="AL111" s="326"/>
      <c r="AM111" s="326"/>
      <c r="AN111" s="326"/>
      <c r="AO111" s="326"/>
      <c r="AP111" s="326"/>
      <c r="AQ111" s="9"/>
      <c r="AR111" s="7"/>
      <c r="AS111" s="325"/>
      <c r="AT111" s="326"/>
      <c r="AU111" s="326"/>
      <c r="AV111" s="326"/>
      <c r="AW111" s="326"/>
      <c r="AX111" s="326"/>
      <c r="AY111" s="326"/>
      <c r="AZ111" s="326"/>
      <c r="BA111" s="326"/>
      <c r="BB111" s="326"/>
      <c r="BC111" s="326"/>
      <c r="BD111" s="9"/>
    </row>
    <row r="112" spans="1:56" ht="23" x14ac:dyDescent="0.35">
      <c r="B112" s="57"/>
      <c r="C112" s="37"/>
      <c r="E112" s="262" t="s">
        <v>202</v>
      </c>
      <c r="F112" s="375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380"/>
      <c r="R112" s="7"/>
      <c r="S112" s="375"/>
      <c r="T112" s="19"/>
      <c r="U112" s="19"/>
      <c r="V112" s="19"/>
      <c r="W112" s="19"/>
      <c r="X112" s="19"/>
      <c r="Y112" s="19"/>
      <c r="Z112" s="19"/>
      <c r="AA112" s="19"/>
      <c r="AB112" s="19"/>
      <c r="AC112" s="19"/>
      <c r="AD112" s="380"/>
      <c r="AE112" s="7"/>
      <c r="AF112" s="375"/>
      <c r="AG112" s="19"/>
      <c r="AH112" s="19"/>
      <c r="AI112" s="19"/>
      <c r="AJ112" s="19"/>
      <c r="AK112" s="19"/>
      <c r="AL112" s="19"/>
      <c r="AM112" s="19"/>
      <c r="AN112" s="19"/>
      <c r="AO112" s="19"/>
      <c r="AP112" s="19"/>
      <c r="AQ112" s="380"/>
      <c r="AR112" s="7"/>
      <c r="AS112" s="375"/>
      <c r="AT112" s="19"/>
      <c r="AU112" s="19"/>
      <c r="AV112" s="19"/>
      <c r="AW112" s="19"/>
      <c r="AX112" s="19"/>
      <c r="AY112" s="19"/>
      <c r="AZ112" s="19"/>
      <c r="BA112" s="19"/>
      <c r="BB112" s="19"/>
      <c r="BC112" s="19"/>
      <c r="BD112" s="380"/>
    </row>
    <row r="113" spans="1:56" ht="23" x14ac:dyDescent="0.35">
      <c r="A113" s="37" t="s">
        <v>44</v>
      </c>
      <c r="B113" s="37" t="s">
        <v>175</v>
      </c>
      <c r="C113" s="37">
        <v>77</v>
      </c>
      <c r="E113" s="47" t="s">
        <v>308</v>
      </c>
      <c r="F113" s="374"/>
      <c r="G113" s="39"/>
      <c r="H113" s="39"/>
      <c r="I113" s="39"/>
      <c r="J113" s="39"/>
      <c r="K113" s="39"/>
      <c r="L113" s="39"/>
      <c r="M113" s="39"/>
      <c r="N113" s="39"/>
      <c r="O113" s="39"/>
      <c r="P113" s="39"/>
      <c r="Q113" s="381"/>
      <c r="R113" s="7"/>
      <c r="S113" s="390"/>
      <c r="T113" s="391"/>
      <c r="U113" s="391"/>
      <c r="V113" s="391"/>
      <c r="W113" s="391"/>
      <c r="X113" s="391"/>
      <c r="Y113" s="391"/>
      <c r="Z113" s="391"/>
      <c r="AA113" s="391"/>
      <c r="AB113" s="391"/>
      <c r="AC113" s="391"/>
      <c r="AD113" s="392"/>
      <c r="AE113" s="7"/>
      <c r="AF113" s="374"/>
      <c r="AG113" s="39"/>
      <c r="AH113" s="39"/>
      <c r="AI113" s="39"/>
      <c r="AJ113" s="39"/>
      <c r="AK113" s="39"/>
      <c r="AL113" s="39"/>
      <c r="AM113" s="39"/>
      <c r="AN113" s="39"/>
      <c r="AO113" s="39"/>
      <c r="AP113" s="39"/>
      <c r="AQ113" s="381"/>
      <c r="AR113" s="7"/>
      <c r="AS113" s="374"/>
      <c r="AT113" s="39"/>
      <c r="AU113" s="39"/>
      <c r="AV113" s="39"/>
      <c r="AW113" s="39"/>
      <c r="AX113" s="39"/>
      <c r="AY113" s="39"/>
      <c r="AZ113" s="39"/>
      <c r="BA113" s="39"/>
      <c r="BB113" s="39"/>
      <c r="BC113" s="39"/>
      <c r="BD113" s="381"/>
    </row>
    <row r="114" spans="1:56" ht="23" x14ac:dyDescent="0.35">
      <c r="B114" s="58"/>
      <c r="C114" s="37"/>
      <c r="E114" s="71" t="s">
        <v>370</v>
      </c>
      <c r="F114" s="375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380"/>
      <c r="R114" s="7"/>
      <c r="S114" s="375"/>
      <c r="T114" s="19"/>
      <c r="U114" s="19"/>
      <c r="V114" s="19"/>
      <c r="W114" s="19"/>
      <c r="X114" s="19"/>
      <c r="Y114" s="19"/>
      <c r="Z114" s="19"/>
      <c r="AA114" s="19"/>
      <c r="AB114" s="19"/>
      <c r="AC114" s="19"/>
      <c r="AD114" s="380"/>
      <c r="AE114" s="7"/>
      <c r="AF114" s="375"/>
      <c r="AG114" s="19"/>
      <c r="AH114" s="19"/>
      <c r="AI114" s="19"/>
      <c r="AJ114" s="19"/>
      <c r="AK114" s="19"/>
      <c r="AL114" s="19"/>
      <c r="AM114" s="19"/>
      <c r="AN114" s="19"/>
      <c r="AO114" s="19"/>
      <c r="AP114" s="19"/>
      <c r="AQ114" s="380"/>
      <c r="AR114" s="7"/>
      <c r="AS114" s="375"/>
      <c r="AT114" s="19"/>
      <c r="AU114" s="19"/>
      <c r="AV114" s="19"/>
      <c r="AW114" s="19"/>
      <c r="AX114" s="19"/>
      <c r="AY114" s="19"/>
      <c r="AZ114" s="19"/>
      <c r="BA114" s="19"/>
      <c r="BB114" s="19"/>
      <c r="BC114" s="19"/>
      <c r="BD114" s="380"/>
    </row>
    <row r="115" spans="1:56" ht="23" x14ac:dyDescent="0.35">
      <c r="A115" s="37" t="s">
        <v>44</v>
      </c>
      <c r="B115" s="37" t="s">
        <v>176</v>
      </c>
      <c r="C115" s="37">
        <v>78</v>
      </c>
      <c r="E115" s="72" t="s">
        <v>206</v>
      </c>
      <c r="F115" s="390"/>
      <c r="G115" s="391"/>
      <c r="H115" s="391"/>
      <c r="I115" s="391"/>
      <c r="J115" s="391"/>
      <c r="K115" s="391"/>
      <c r="L115" s="391"/>
      <c r="M115" s="391"/>
      <c r="N115" s="391"/>
      <c r="O115" s="391"/>
      <c r="P115" s="391"/>
      <c r="Q115" s="392"/>
      <c r="R115" s="7"/>
      <c r="S115" s="390"/>
      <c r="T115" s="391"/>
      <c r="U115" s="391"/>
      <c r="V115" s="391"/>
      <c r="W115" s="391"/>
      <c r="X115" s="391"/>
      <c r="Y115" s="391"/>
      <c r="Z115" s="391"/>
      <c r="AA115" s="391"/>
      <c r="AB115" s="391"/>
      <c r="AC115" s="391"/>
      <c r="AD115" s="392"/>
      <c r="AE115" s="7"/>
      <c r="AF115" s="390"/>
      <c r="AG115" s="391"/>
      <c r="AH115" s="391"/>
      <c r="AI115" s="391"/>
      <c r="AJ115" s="391"/>
      <c r="AK115" s="391"/>
      <c r="AL115" s="391"/>
      <c r="AM115" s="391"/>
      <c r="AN115" s="391"/>
      <c r="AO115" s="391"/>
      <c r="AP115" s="391"/>
      <c r="AQ115" s="392"/>
      <c r="AR115" s="7"/>
      <c r="AS115" s="390"/>
      <c r="AT115" s="391"/>
      <c r="AU115" s="391"/>
      <c r="AV115" s="391"/>
      <c r="AW115" s="391"/>
      <c r="AX115" s="391"/>
      <c r="AY115" s="391"/>
      <c r="AZ115" s="391"/>
      <c r="BA115" s="391"/>
      <c r="BB115" s="391"/>
      <c r="BC115" s="391"/>
      <c r="BD115" s="392"/>
    </row>
    <row r="116" spans="1:56" ht="23" x14ac:dyDescent="0.35">
      <c r="A116" s="37" t="s">
        <v>44</v>
      </c>
      <c r="B116" s="37" t="s">
        <v>177</v>
      </c>
      <c r="C116" s="37">
        <v>79</v>
      </c>
      <c r="E116" s="72" t="s">
        <v>207</v>
      </c>
      <c r="F116" s="390"/>
      <c r="G116" s="391"/>
      <c r="H116" s="391"/>
      <c r="I116" s="391"/>
      <c r="J116" s="391"/>
      <c r="K116" s="391"/>
      <c r="L116" s="391"/>
      <c r="M116" s="391"/>
      <c r="N116" s="391"/>
      <c r="O116" s="391"/>
      <c r="P116" s="391"/>
      <c r="Q116" s="392"/>
      <c r="R116" s="7"/>
      <c r="S116" s="390"/>
      <c r="T116" s="391"/>
      <c r="U116" s="391"/>
      <c r="V116" s="391"/>
      <c r="W116" s="391"/>
      <c r="X116" s="391"/>
      <c r="Y116" s="391"/>
      <c r="Z116" s="391"/>
      <c r="AA116" s="391"/>
      <c r="AB116" s="391"/>
      <c r="AC116" s="391"/>
      <c r="AD116" s="392"/>
      <c r="AE116" s="7"/>
      <c r="AF116" s="390"/>
      <c r="AG116" s="391"/>
      <c r="AH116" s="391"/>
      <c r="AI116" s="391"/>
      <c r="AJ116" s="391"/>
      <c r="AK116" s="391"/>
      <c r="AL116" s="391"/>
      <c r="AM116" s="391"/>
      <c r="AN116" s="391"/>
      <c r="AO116" s="391"/>
      <c r="AP116" s="391"/>
      <c r="AQ116" s="392"/>
      <c r="AR116" s="7"/>
      <c r="AS116" s="390"/>
      <c r="AT116" s="391"/>
      <c r="AU116" s="391"/>
      <c r="AV116" s="391"/>
      <c r="AW116" s="391"/>
      <c r="AX116" s="391"/>
      <c r="AY116" s="391"/>
      <c r="AZ116" s="391"/>
      <c r="BA116" s="391"/>
      <c r="BB116" s="391"/>
      <c r="BC116" s="391"/>
      <c r="BD116" s="392"/>
    </row>
    <row r="117" spans="1:56" ht="23" x14ac:dyDescent="0.35">
      <c r="A117" s="37" t="s">
        <v>44</v>
      </c>
      <c r="B117" s="37" t="s">
        <v>178</v>
      </c>
      <c r="C117" s="37">
        <v>80</v>
      </c>
      <c r="E117" s="72" t="s">
        <v>208</v>
      </c>
      <c r="F117" s="390"/>
      <c r="G117" s="391"/>
      <c r="H117" s="391"/>
      <c r="I117" s="391"/>
      <c r="J117" s="391"/>
      <c r="K117" s="391"/>
      <c r="L117" s="391"/>
      <c r="M117" s="391"/>
      <c r="N117" s="391"/>
      <c r="O117" s="391"/>
      <c r="P117" s="391"/>
      <c r="Q117" s="392"/>
      <c r="R117" s="7"/>
      <c r="S117" s="390"/>
      <c r="T117" s="391"/>
      <c r="U117" s="391"/>
      <c r="V117" s="391"/>
      <c r="W117" s="391"/>
      <c r="X117" s="391"/>
      <c r="Y117" s="391"/>
      <c r="Z117" s="391"/>
      <c r="AA117" s="391"/>
      <c r="AB117" s="391"/>
      <c r="AC117" s="391"/>
      <c r="AD117" s="392"/>
      <c r="AE117" s="7"/>
      <c r="AF117" s="390"/>
      <c r="AG117" s="391"/>
      <c r="AH117" s="391"/>
      <c r="AI117" s="391"/>
      <c r="AJ117" s="391"/>
      <c r="AK117" s="391"/>
      <c r="AL117" s="391"/>
      <c r="AM117" s="391"/>
      <c r="AN117" s="391"/>
      <c r="AO117" s="391"/>
      <c r="AP117" s="391"/>
      <c r="AQ117" s="392"/>
      <c r="AR117" s="7"/>
      <c r="AS117" s="390"/>
      <c r="AT117" s="391"/>
      <c r="AU117" s="391"/>
      <c r="AV117" s="391"/>
      <c r="AW117" s="391"/>
      <c r="AX117" s="391"/>
      <c r="AY117" s="391"/>
      <c r="AZ117" s="391"/>
      <c r="BA117" s="391"/>
      <c r="BB117" s="391"/>
      <c r="BC117" s="391"/>
      <c r="BD117" s="392"/>
    </row>
    <row r="118" spans="1:56" ht="23" x14ac:dyDescent="0.35">
      <c r="A118" s="37" t="s">
        <v>44</v>
      </c>
      <c r="B118" s="37" t="s">
        <v>179</v>
      </c>
      <c r="C118" s="37">
        <v>81</v>
      </c>
      <c r="E118" s="72" t="s">
        <v>209</v>
      </c>
      <c r="F118" s="374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81"/>
      <c r="R118" s="7"/>
      <c r="S118" s="374"/>
      <c r="T118" s="39"/>
      <c r="U118" s="39"/>
      <c r="V118" s="39"/>
      <c r="W118" s="39"/>
      <c r="X118" s="39"/>
      <c r="Y118" s="39"/>
      <c r="Z118" s="39"/>
      <c r="AA118" s="39"/>
      <c r="AB118" s="39"/>
      <c r="AC118" s="39"/>
      <c r="AD118" s="381"/>
      <c r="AE118" s="7"/>
      <c r="AF118" s="374"/>
      <c r="AG118" s="39"/>
      <c r="AH118" s="39"/>
      <c r="AI118" s="39"/>
      <c r="AJ118" s="39"/>
      <c r="AK118" s="39"/>
      <c r="AL118" s="39"/>
      <c r="AM118" s="39"/>
      <c r="AN118" s="39"/>
      <c r="AO118" s="39"/>
      <c r="AP118" s="39"/>
      <c r="AQ118" s="381"/>
      <c r="AR118" s="7"/>
      <c r="AS118" s="374"/>
      <c r="AT118" s="39"/>
      <c r="AU118" s="39"/>
      <c r="AV118" s="39"/>
      <c r="AW118" s="39"/>
      <c r="AX118" s="39"/>
      <c r="AY118" s="39"/>
      <c r="AZ118" s="39"/>
      <c r="BA118" s="39"/>
      <c r="BB118" s="39"/>
      <c r="BC118" s="39"/>
      <c r="BD118" s="381"/>
    </row>
    <row r="119" spans="1:56" ht="23" x14ac:dyDescent="0.35">
      <c r="A119" s="37" t="s">
        <v>44</v>
      </c>
      <c r="B119" s="37" t="s">
        <v>180</v>
      </c>
      <c r="C119" s="37">
        <v>82</v>
      </c>
      <c r="E119" s="72" t="s">
        <v>210</v>
      </c>
      <c r="F119" s="390"/>
      <c r="G119" s="391"/>
      <c r="H119" s="391"/>
      <c r="I119" s="391"/>
      <c r="J119" s="391"/>
      <c r="K119" s="391"/>
      <c r="L119" s="391"/>
      <c r="M119" s="391"/>
      <c r="N119" s="391"/>
      <c r="O119" s="391"/>
      <c r="P119" s="391"/>
      <c r="Q119" s="392"/>
      <c r="R119" s="7"/>
      <c r="S119" s="390"/>
      <c r="T119" s="391"/>
      <c r="U119" s="391"/>
      <c r="V119" s="391"/>
      <c r="W119" s="391"/>
      <c r="X119" s="391"/>
      <c r="Y119" s="391"/>
      <c r="Z119" s="391"/>
      <c r="AA119" s="391"/>
      <c r="AB119" s="391"/>
      <c r="AC119" s="391"/>
      <c r="AD119" s="392"/>
      <c r="AE119" s="7"/>
      <c r="AF119" s="390"/>
      <c r="AG119" s="391"/>
      <c r="AH119" s="391"/>
      <c r="AI119" s="391"/>
      <c r="AJ119" s="391"/>
      <c r="AK119" s="391"/>
      <c r="AL119" s="391"/>
      <c r="AM119" s="391"/>
      <c r="AN119" s="391"/>
      <c r="AO119" s="391"/>
      <c r="AP119" s="391"/>
      <c r="AQ119" s="392"/>
      <c r="AR119" s="7"/>
      <c r="AS119" s="390"/>
      <c r="AT119" s="391"/>
      <c r="AU119" s="391"/>
      <c r="AV119" s="391"/>
      <c r="AW119" s="391"/>
      <c r="AX119" s="391"/>
      <c r="AY119" s="391"/>
      <c r="AZ119" s="391"/>
      <c r="BA119" s="391"/>
      <c r="BB119" s="391"/>
      <c r="BC119" s="391"/>
      <c r="BD119" s="392"/>
    </row>
    <row r="120" spans="1:56" ht="23" x14ac:dyDescent="0.35">
      <c r="A120" s="37" t="s">
        <v>44</v>
      </c>
      <c r="B120" s="37" t="s">
        <v>181</v>
      </c>
      <c r="C120" s="37">
        <v>83</v>
      </c>
      <c r="E120" s="72" t="s">
        <v>211</v>
      </c>
      <c r="F120" s="390"/>
      <c r="G120" s="391"/>
      <c r="H120" s="391"/>
      <c r="I120" s="391"/>
      <c r="J120" s="391"/>
      <c r="K120" s="391"/>
      <c r="L120" s="391"/>
      <c r="M120" s="391"/>
      <c r="N120" s="391"/>
      <c r="O120" s="391"/>
      <c r="P120" s="391"/>
      <c r="Q120" s="392"/>
      <c r="R120" s="7"/>
      <c r="S120" s="390"/>
      <c r="T120" s="391"/>
      <c r="U120" s="391"/>
      <c r="V120" s="391"/>
      <c r="W120" s="391"/>
      <c r="X120" s="391"/>
      <c r="Y120" s="391"/>
      <c r="Z120" s="391"/>
      <c r="AA120" s="391"/>
      <c r="AB120" s="391"/>
      <c r="AC120" s="391"/>
      <c r="AD120" s="392"/>
      <c r="AE120" s="7"/>
      <c r="AF120" s="390"/>
      <c r="AG120" s="391"/>
      <c r="AH120" s="391"/>
      <c r="AI120" s="391"/>
      <c r="AJ120" s="391"/>
      <c r="AK120" s="391"/>
      <c r="AL120" s="391"/>
      <c r="AM120" s="391"/>
      <c r="AN120" s="391"/>
      <c r="AO120" s="391"/>
      <c r="AP120" s="391"/>
      <c r="AQ120" s="392"/>
      <c r="AR120" s="7"/>
      <c r="AS120" s="390"/>
      <c r="AT120" s="391"/>
      <c r="AU120" s="391"/>
      <c r="AV120" s="391"/>
      <c r="AW120" s="391"/>
      <c r="AX120" s="391"/>
      <c r="AY120" s="391"/>
      <c r="AZ120" s="391"/>
      <c r="BA120" s="391"/>
      <c r="BB120" s="391"/>
      <c r="BC120" s="391"/>
      <c r="BD120" s="392"/>
    </row>
    <row r="121" spans="1:56" ht="23" x14ac:dyDescent="0.35">
      <c r="A121" s="37" t="s">
        <v>44</v>
      </c>
      <c r="B121" s="37" t="s">
        <v>182</v>
      </c>
      <c r="C121" s="37">
        <v>84</v>
      </c>
      <c r="E121" s="72" t="s">
        <v>212</v>
      </c>
      <c r="F121" s="390"/>
      <c r="G121" s="391"/>
      <c r="H121" s="391"/>
      <c r="I121" s="391"/>
      <c r="J121" s="391"/>
      <c r="K121" s="391"/>
      <c r="L121" s="391"/>
      <c r="M121" s="391"/>
      <c r="N121" s="391"/>
      <c r="O121" s="391"/>
      <c r="P121" s="391"/>
      <c r="Q121" s="392"/>
      <c r="R121" s="7"/>
      <c r="S121" s="390"/>
      <c r="T121" s="391"/>
      <c r="U121" s="391"/>
      <c r="V121" s="391"/>
      <c r="W121" s="391"/>
      <c r="X121" s="391"/>
      <c r="Y121" s="391"/>
      <c r="Z121" s="391"/>
      <c r="AA121" s="391"/>
      <c r="AB121" s="391"/>
      <c r="AC121" s="391"/>
      <c r="AD121" s="392"/>
      <c r="AE121" s="7"/>
      <c r="AF121" s="390"/>
      <c r="AG121" s="391"/>
      <c r="AH121" s="391"/>
      <c r="AI121" s="391"/>
      <c r="AJ121" s="391"/>
      <c r="AK121" s="391"/>
      <c r="AL121" s="391"/>
      <c r="AM121" s="391"/>
      <c r="AN121" s="391"/>
      <c r="AO121" s="391"/>
      <c r="AP121" s="391"/>
      <c r="AQ121" s="392"/>
      <c r="AR121" s="7"/>
      <c r="AS121" s="390"/>
      <c r="AT121" s="391"/>
      <c r="AU121" s="391"/>
      <c r="AV121" s="391"/>
      <c r="AW121" s="391"/>
      <c r="AX121" s="391"/>
      <c r="AY121" s="391"/>
      <c r="AZ121" s="391"/>
      <c r="BA121" s="391"/>
      <c r="BB121" s="391"/>
      <c r="BC121" s="391"/>
      <c r="BD121" s="392"/>
    </row>
    <row r="122" spans="1:56" ht="23" x14ac:dyDescent="0.35">
      <c r="A122" s="37" t="s">
        <v>44</v>
      </c>
      <c r="B122" s="37" t="s">
        <v>183</v>
      </c>
      <c r="C122" s="37">
        <v>85</v>
      </c>
      <c r="E122" s="47" t="s">
        <v>213</v>
      </c>
      <c r="F122" s="374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81"/>
      <c r="R122" s="7"/>
      <c r="S122" s="374"/>
      <c r="T122" s="39"/>
      <c r="U122" s="39"/>
      <c r="V122" s="39"/>
      <c r="W122" s="39"/>
      <c r="X122" s="39"/>
      <c r="Y122" s="39"/>
      <c r="Z122" s="39"/>
      <c r="AA122" s="39"/>
      <c r="AB122" s="39"/>
      <c r="AC122" s="39"/>
      <c r="AD122" s="381"/>
      <c r="AE122" s="7"/>
      <c r="AF122" s="374"/>
      <c r="AG122" s="39"/>
      <c r="AH122" s="39"/>
      <c r="AI122" s="39"/>
      <c r="AJ122" s="39"/>
      <c r="AK122" s="39"/>
      <c r="AL122" s="39"/>
      <c r="AM122" s="39"/>
      <c r="AN122" s="39"/>
      <c r="AO122" s="39"/>
      <c r="AP122" s="39"/>
      <c r="AQ122" s="381"/>
      <c r="AR122" s="7"/>
      <c r="AS122" s="374"/>
      <c r="AT122" s="39"/>
      <c r="AU122" s="39"/>
      <c r="AV122" s="39"/>
      <c r="AW122" s="39"/>
      <c r="AX122" s="39"/>
      <c r="AY122" s="39"/>
      <c r="AZ122" s="39"/>
      <c r="BA122" s="39"/>
      <c r="BB122" s="39"/>
      <c r="BC122" s="39"/>
      <c r="BD122" s="381"/>
    </row>
    <row r="123" spans="1:56" ht="23" x14ac:dyDescent="0.35">
      <c r="A123" s="37" t="s">
        <v>44</v>
      </c>
      <c r="B123" s="37" t="s">
        <v>184</v>
      </c>
      <c r="C123" s="37">
        <v>86</v>
      </c>
      <c r="E123" s="267" t="s">
        <v>214</v>
      </c>
      <c r="F123" s="374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81"/>
      <c r="R123" s="7"/>
      <c r="S123" s="390"/>
      <c r="T123" s="391"/>
      <c r="U123" s="391"/>
      <c r="V123" s="391"/>
      <c r="W123" s="391"/>
      <c r="X123" s="391"/>
      <c r="Y123" s="391"/>
      <c r="Z123" s="391"/>
      <c r="AA123" s="391"/>
      <c r="AB123" s="391"/>
      <c r="AC123" s="391"/>
      <c r="AD123" s="392"/>
      <c r="AE123" s="7"/>
      <c r="AF123" s="374"/>
      <c r="AG123" s="39"/>
      <c r="AH123" s="39"/>
      <c r="AI123" s="39"/>
      <c r="AJ123" s="39"/>
      <c r="AK123" s="39"/>
      <c r="AL123" s="39"/>
      <c r="AM123" s="39"/>
      <c r="AN123" s="39"/>
      <c r="AO123" s="39"/>
      <c r="AP123" s="39"/>
      <c r="AQ123" s="381"/>
      <c r="AR123" s="7"/>
      <c r="AS123" s="374"/>
      <c r="AT123" s="39"/>
      <c r="AU123" s="39"/>
      <c r="AV123" s="39"/>
      <c r="AW123" s="39"/>
      <c r="AX123" s="39"/>
      <c r="AY123" s="39"/>
      <c r="AZ123" s="39"/>
      <c r="BA123" s="39"/>
      <c r="BB123" s="39"/>
      <c r="BC123" s="39"/>
      <c r="BD123" s="381"/>
    </row>
    <row r="124" spans="1:56" ht="23" x14ac:dyDescent="0.35">
      <c r="A124" s="37" t="s">
        <v>44</v>
      </c>
      <c r="B124" s="37" t="s">
        <v>185</v>
      </c>
      <c r="C124" s="37">
        <v>87</v>
      </c>
      <c r="E124" s="267" t="s">
        <v>215</v>
      </c>
      <c r="F124" s="374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81"/>
      <c r="R124" s="7"/>
      <c r="S124" s="374"/>
      <c r="T124" s="39"/>
      <c r="U124" s="39"/>
      <c r="V124" s="39"/>
      <c r="W124" s="39"/>
      <c r="X124" s="39"/>
      <c r="Y124" s="39"/>
      <c r="Z124" s="39"/>
      <c r="AA124" s="39"/>
      <c r="AB124" s="39"/>
      <c r="AC124" s="39"/>
      <c r="AD124" s="381"/>
      <c r="AE124" s="7"/>
      <c r="AF124" s="374"/>
      <c r="AG124" s="39"/>
      <c r="AH124" s="39"/>
      <c r="AI124" s="39"/>
      <c r="AJ124" s="39"/>
      <c r="AK124" s="39"/>
      <c r="AL124" s="39"/>
      <c r="AM124" s="39"/>
      <c r="AN124" s="39"/>
      <c r="AO124" s="39"/>
      <c r="AP124" s="39"/>
      <c r="AQ124" s="381"/>
      <c r="AR124" s="7"/>
      <c r="AS124" s="374"/>
      <c r="AT124" s="39"/>
      <c r="AU124" s="39"/>
      <c r="AV124" s="39"/>
      <c r="AW124" s="39"/>
      <c r="AX124" s="39"/>
      <c r="AY124" s="39"/>
      <c r="AZ124" s="39"/>
      <c r="BA124" s="39"/>
      <c r="BB124" s="39"/>
      <c r="BC124" s="39"/>
      <c r="BD124" s="381"/>
    </row>
    <row r="125" spans="1:56" ht="23" x14ac:dyDescent="0.35">
      <c r="B125" s="37"/>
      <c r="C125" s="37"/>
      <c r="E125" s="46" t="s">
        <v>217</v>
      </c>
      <c r="F125" s="327"/>
      <c r="G125" s="326"/>
      <c r="H125" s="326"/>
      <c r="I125" s="326"/>
      <c r="J125" s="326"/>
      <c r="K125" s="326"/>
      <c r="L125" s="326"/>
      <c r="M125" s="326"/>
      <c r="N125" s="326"/>
      <c r="O125" s="326"/>
      <c r="P125" s="326"/>
      <c r="Q125" s="9"/>
      <c r="R125" s="7"/>
      <c r="S125" s="327"/>
      <c r="T125" s="326"/>
      <c r="U125" s="326"/>
      <c r="V125" s="326"/>
      <c r="W125" s="326"/>
      <c r="X125" s="326"/>
      <c r="Y125" s="326"/>
      <c r="Z125" s="326"/>
      <c r="AA125" s="326"/>
      <c r="AB125" s="326"/>
      <c r="AC125" s="326"/>
      <c r="AD125" s="9"/>
      <c r="AE125" s="7"/>
      <c r="AF125" s="327"/>
      <c r="AG125" s="326"/>
      <c r="AH125" s="326"/>
      <c r="AI125" s="326"/>
      <c r="AJ125" s="326"/>
      <c r="AK125" s="326"/>
      <c r="AL125" s="326"/>
      <c r="AM125" s="326"/>
      <c r="AN125" s="326"/>
      <c r="AO125" s="326"/>
      <c r="AP125" s="326"/>
      <c r="AQ125" s="9"/>
      <c r="AR125" s="7"/>
      <c r="AS125" s="327"/>
      <c r="AT125" s="326"/>
      <c r="AU125" s="326"/>
      <c r="AV125" s="326"/>
      <c r="AW125" s="326"/>
      <c r="AX125" s="326"/>
      <c r="AY125" s="326"/>
      <c r="AZ125" s="326"/>
      <c r="BA125" s="326"/>
      <c r="BB125" s="326"/>
      <c r="BC125" s="326"/>
      <c r="BD125" s="9"/>
    </row>
    <row r="126" spans="1:56" ht="23" x14ac:dyDescent="0.35">
      <c r="A126" s="37" t="s">
        <v>44</v>
      </c>
      <c r="B126" s="37" t="s">
        <v>186</v>
      </c>
      <c r="C126" s="37">
        <v>88</v>
      </c>
      <c r="E126" s="69" t="s">
        <v>218</v>
      </c>
      <c r="F126" s="42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81"/>
      <c r="R126" s="7"/>
      <c r="S126" s="393"/>
      <c r="T126" s="391"/>
      <c r="U126" s="391"/>
      <c r="V126" s="391"/>
      <c r="W126" s="391"/>
      <c r="X126" s="391"/>
      <c r="Y126" s="391"/>
      <c r="Z126" s="391"/>
      <c r="AA126" s="391"/>
      <c r="AB126" s="391"/>
      <c r="AC126" s="391"/>
      <c r="AD126" s="392"/>
      <c r="AE126" s="7"/>
      <c r="AF126" s="42"/>
      <c r="AG126" s="39"/>
      <c r="AH126" s="39"/>
      <c r="AI126" s="39"/>
      <c r="AJ126" s="39"/>
      <c r="AK126" s="39"/>
      <c r="AL126" s="39"/>
      <c r="AM126" s="39"/>
      <c r="AN126" s="39"/>
      <c r="AO126" s="39"/>
      <c r="AP126" s="39"/>
      <c r="AQ126" s="381"/>
      <c r="AR126" s="7"/>
      <c r="AS126" s="42"/>
      <c r="AT126" s="39"/>
      <c r="AU126" s="39"/>
      <c r="AV126" s="39"/>
      <c r="AW126" s="39"/>
      <c r="AX126" s="39"/>
      <c r="AY126" s="39"/>
      <c r="AZ126" s="39"/>
      <c r="BA126" s="39"/>
      <c r="BB126" s="39"/>
      <c r="BC126" s="39"/>
      <c r="BD126" s="381"/>
    </row>
    <row r="127" spans="1:56" ht="23" x14ac:dyDescent="0.35">
      <c r="A127" s="37" t="s">
        <v>44</v>
      </c>
      <c r="B127" s="37" t="s">
        <v>187</v>
      </c>
      <c r="C127" s="37">
        <v>89</v>
      </c>
      <c r="E127" s="69" t="s">
        <v>319</v>
      </c>
      <c r="F127" s="390"/>
      <c r="G127" s="391"/>
      <c r="H127" s="391"/>
      <c r="I127" s="391"/>
      <c r="J127" s="391"/>
      <c r="K127" s="391"/>
      <c r="L127" s="391"/>
      <c r="M127" s="391"/>
      <c r="N127" s="391"/>
      <c r="O127" s="391"/>
      <c r="P127" s="391"/>
      <c r="Q127" s="392"/>
      <c r="S127" s="390"/>
      <c r="T127" s="391"/>
      <c r="U127" s="391"/>
      <c r="V127" s="391"/>
      <c r="W127" s="391"/>
      <c r="X127" s="391"/>
      <c r="Y127" s="391"/>
      <c r="Z127" s="391"/>
      <c r="AA127" s="391"/>
      <c r="AB127" s="391"/>
      <c r="AC127" s="391"/>
      <c r="AD127" s="392"/>
      <c r="AF127" s="390"/>
      <c r="AG127" s="391"/>
      <c r="AH127" s="391"/>
      <c r="AI127" s="391"/>
      <c r="AJ127" s="391"/>
      <c r="AK127" s="391"/>
      <c r="AL127" s="391"/>
      <c r="AM127" s="391"/>
      <c r="AN127" s="391"/>
      <c r="AO127" s="391"/>
      <c r="AP127" s="391"/>
      <c r="AQ127" s="392"/>
      <c r="AS127" s="390"/>
      <c r="AT127" s="391"/>
      <c r="AU127" s="391"/>
      <c r="AV127" s="391"/>
      <c r="AW127" s="391"/>
      <c r="AX127" s="391"/>
      <c r="AY127" s="391"/>
      <c r="AZ127" s="391"/>
      <c r="BA127" s="391"/>
      <c r="BB127" s="391"/>
      <c r="BC127" s="391"/>
      <c r="BD127" s="392"/>
    </row>
    <row r="128" spans="1:56" ht="23" x14ac:dyDescent="0.35">
      <c r="A128" s="37" t="s">
        <v>44</v>
      </c>
      <c r="B128" s="37" t="s">
        <v>188</v>
      </c>
      <c r="C128" s="37">
        <v>90</v>
      </c>
      <c r="E128" s="69" t="s">
        <v>220</v>
      </c>
      <c r="F128" s="390"/>
      <c r="G128" s="391"/>
      <c r="H128" s="391"/>
      <c r="I128" s="391"/>
      <c r="J128" s="391"/>
      <c r="K128" s="391"/>
      <c r="L128" s="391"/>
      <c r="M128" s="391"/>
      <c r="N128" s="391"/>
      <c r="O128" s="391"/>
      <c r="P128" s="391"/>
      <c r="Q128" s="392"/>
      <c r="R128" s="7"/>
      <c r="S128" s="374"/>
      <c r="T128" s="39"/>
      <c r="U128" s="39"/>
      <c r="V128" s="39"/>
      <c r="W128" s="39"/>
      <c r="X128" s="39"/>
      <c r="Y128" s="39"/>
      <c r="Z128" s="39"/>
      <c r="AA128" s="39"/>
      <c r="AB128" s="39"/>
      <c r="AC128" s="39"/>
      <c r="AD128" s="381"/>
      <c r="AE128" s="7"/>
      <c r="AF128" s="374"/>
      <c r="AG128" s="39"/>
      <c r="AH128" s="39"/>
      <c r="AI128" s="39"/>
      <c r="AJ128" s="39"/>
      <c r="AK128" s="39"/>
      <c r="AL128" s="39"/>
      <c r="AM128" s="39"/>
      <c r="AN128" s="39"/>
      <c r="AO128" s="39"/>
      <c r="AP128" s="39"/>
      <c r="AQ128" s="381"/>
      <c r="AR128" s="7"/>
      <c r="AS128" s="390"/>
      <c r="AT128" s="391"/>
      <c r="AU128" s="391"/>
      <c r="AV128" s="391"/>
      <c r="AW128" s="391"/>
      <c r="AX128" s="391"/>
      <c r="AY128" s="391"/>
      <c r="AZ128" s="391"/>
      <c r="BA128" s="391"/>
      <c r="BB128" s="391"/>
      <c r="BC128" s="391"/>
      <c r="BD128" s="392"/>
    </row>
    <row r="129" spans="1:56" ht="23" x14ac:dyDescent="0.35">
      <c r="B129" s="37"/>
      <c r="C129" s="37"/>
      <c r="E129" s="46" t="s">
        <v>222</v>
      </c>
      <c r="F129" s="327"/>
      <c r="G129" s="326"/>
      <c r="H129" s="326"/>
      <c r="I129" s="326"/>
      <c r="J129" s="326"/>
      <c r="K129" s="326"/>
      <c r="L129" s="326"/>
      <c r="M129" s="326"/>
      <c r="N129" s="326"/>
      <c r="O129" s="326"/>
      <c r="P129" s="326"/>
      <c r="Q129" s="9"/>
      <c r="R129" s="7"/>
      <c r="S129" s="327"/>
      <c r="T129" s="326"/>
      <c r="U129" s="326"/>
      <c r="V129" s="326"/>
      <c r="W129" s="326"/>
      <c r="X129" s="326"/>
      <c r="Y129" s="326"/>
      <c r="Z129" s="326"/>
      <c r="AA129" s="326"/>
      <c r="AB129" s="326"/>
      <c r="AC129" s="326"/>
      <c r="AD129" s="9"/>
      <c r="AE129" s="7"/>
      <c r="AF129" s="327"/>
      <c r="AG129" s="326"/>
      <c r="AH129" s="326"/>
      <c r="AI129" s="326"/>
      <c r="AJ129" s="326"/>
      <c r="AK129" s="326"/>
      <c r="AL129" s="326"/>
      <c r="AM129" s="326"/>
      <c r="AN129" s="326"/>
      <c r="AO129" s="326"/>
      <c r="AP129" s="326"/>
      <c r="AQ129" s="9"/>
      <c r="AR129" s="7"/>
      <c r="AS129" s="327"/>
      <c r="AT129" s="326"/>
      <c r="AU129" s="326"/>
      <c r="AV129" s="326"/>
      <c r="AW129" s="326"/>
      <c r="AX129" s="326"/>
      <c r="AY129" s="326"/>
      <c r="AZ129" s="326"/>
      <c r="BA129" s="326"/>
      <c r="BB129" s="326"/>
      <c r="BC129" s="326"/>
      <c r="BD129" s="9"/>
    </row>
    <row r="130" spans="1:56" ht="23" x14ac:dyDescent="0.35">
      <c r="A130" s="37" t="s">
        <v>44</v>
      </c>
      <c r="B130" s="37" t="s">
        <v>189</v>
      </c>
      <c r="C130" s="37">
        <v>91</v>
      </c>
      <c r="E130" s="69" t="s">
        <v>223</v>
      </c>
      <c r="F130" s="390"/>
      <c r="G130" s="391"/>
      <c r="H130" s="391"/>
      <c r="I130" s="391"/>
      <c r="J130" s="391"/>
      <c r="K130" s="391"/>
      <c r="L130" s="391"/>
      <c r="M130" s="391"/>
      <c r="N130" s="391"/>
      <c r="O130" s="391"/>
      <c r="P130" s="391"/>
      <c r="Q130" s="392"/>
      <c r="R130" s="7"/>
      <c r="S130" s="390"/>
      <c r="T130" s="391"/>
      <c r="U130" s="391"/>
      <c r="V130" s="391"/>
      <c r="W130" s="391"/>
      <c r="X130" s="391"/>
      <c r="Y130" s="391"/>
      <c r="Z130" s="391"/>
      <c r="AA130" s="391"/>
      <c r="AB130" s="391"/>
      <c r="AC130" s="391"/>
      <c r="AD130" s="392"/>
      <c r="AE130" s="7"/>
      <c r="AF130" s="390"/>
      <c r="AG130" s="391"/>
      <c r="AH130" s="391"/>
      <c r="AI130" s="391"/>
      <c r="AJ130" s="391"/>
      <c r="AK130" s="391"/>
      <c r="AL130" s="391"/>
      <c r="AM130" s="391"/>
      <c r="AN130" s="391"/>
      <c r="AO130" s="391"/>
      <c r="AP130" s="391"/>
      <c r="AQ130" s="392"/>
      <c r="AR130" s="7"/>
      <c r="AS130" s="390"/>
      <c r="AT130" s="391"/>
      <c r="AU130" s="391"/>
      <c r="AV130" s="391"/>
      <c r="AW130" s="391"/>
      <c r="AX130" s="391"/>
      <c r="AY130" s="391"/>
      <c r="AZ130" s="391"/>
      <c r="BA130" s="391"/>
      <c r="BB130" s="391"/>
      <c r="BC130" s="391"/>
      <c r="BD130" s="392"/>
    </row>
    <row r="131" spans="1:56" ht="23" x14ac:dyDescent="0.35">
      <c r="A131" s="37" t="s">
        <v>44</v>
      </c>
      <c r="B131" s="37" t="s">
        <v>190</v>
      </c>
      <c r="C131" s="37">
        <v>92</v>
      </c>
      <c r="E131" s="69" t="s">
        <v>224</v>
      </c>
      <c r="F131" s="390"/>
      <c r="G131" s="391"/>
      <c r="H131" s="391"/>
      <c r="I131" s="391"/>
      <c r="J131" s="391"/>
      <c r="K131" s="391"/>
      <c r="L131" s="391"/>
      <c r="M131" s="391"/>
      <c r="N131" s="391"/>
      <c r="O131" s="391"/>
      <c r="P131" s="391"/>
      <c r="Q131" s="392"/>
      <c r="R131" s="7"/>
      <c r="S131" s="390"/>
      <c r="T131" s="391"/>
      <c r="U131" s="391"/>
      <c r="V131" s="391"/>
      <c r="W131" s="391"/>
      <c r="X131" s="391"/>
      <c r="Y131" s="391"/>
      <c r="Z131" s="391"/>
      <c r="AA131" s="391"/>
      <c r="AB131" s="391"/>
      <c r="AC131" s="391"/>
      <c r="AD131" s="392"/>
      <c r="AE131" s="7"/>
      <c r="AF131" s="390"/>
      <c r="AG131" s="391"/>
      <c r="AH131" s="391"/>
      <c r="AI131" s="391"/>
      <c r="AJ131" s="391"/>
      <c r="AK131" s="391"/>
      <c r="AL131" s="391"/>
      <c r="AM131" s="391"/>
      <c r="AN131" s="391"/>
      <c r="AO131" s="391"/>
      <c r="AP131" s="391"/>
      <c r="AQ131" s="392"/>
      <c r="AR131" s="7"/>
      <c r="AS131" s="390"/>
      <c r="AT131" s="391"/>
      <c r="AU131" s="391"/>
      <c r="AV131" s="391"/>
      <c r="AW131" s="391"/>
      <c r="AX131" s="391"/>
      <c r="AY131" s="391"/>
      <c r="AZ131" s="391"/>
      <c r="BA131" s="391"/>
      <c r="BB131" s="391"/>
      <c r="BC131" s="391"/>
      <c r="BD131" s="392"/>
    </row>
    <row r="132" spans="1:56" ht="23" x14ac:dyDescent="0.35">
      <c r="A132" s="37" t="s">
        <v>44</v>
      </c>
      <c r="B132" s="37" t="s">
        <v>191</v>
      </c>
      <c r="C132" s="37">
        <v>93</v>
      </c>
      <c r="E132" s="69" t="s">
        <v>225</v>
      </c>
      <c r="F132" s="390"/>
      <c r="G132" s="391"/>
      <c r="H132" s="391"/>
      <c r="I132" s="391"/>
      <c r="J132" s="391"/>
      <c r="K132" s="391"/>
      <c r="L132" s="391"/>
      <c r="M132" s="391"/>
      <c r="N132" s="391"/>
      <c r="O132" s="391"/>
      <c r="P132" s="391"/>
      <c r="Q132" s="392"/>
      <c r="R132" s="7"/>
      <c r="S132" s="390"/>
      <c r="T132" s="391"/>
      <c r="U132" s="391"/>
      <c r="V132" s="391"/>
      <c r="W132" s="391"/>
      <c r="X132" s="391"/>
      <c r="Y132" s="391"/>
      <c r="Z132" s="391"/>
      <c r="AA132" s="391"/>
      <c r="AB132" s="391"/>
      <c r="AC132" s="391"/>
      <c r="AD132" s="392"/>
      <c r="AE132" s="7"/>
      <c r="AF132" s="390"/>
      <c r="AG132" s="391"/>
      <c r="AH132" s="391"/>
      <c r="AI132" s="391"/>
      <c r="AJ132" s="391"/>
      <c r="AK132" s="391"/>
      <c r="AL132" s="391"/>
      <c r="AM132" s="391"/>
      <c r="AN132" s="391"/>
      <c r="AO132" s="391"/>
      <c r="AP132" s="391"/>
      <c r="AQ132" s="392"/>
      <c r="AR132" s="7"/>
      <c r="AS132" s="390"/>
      <c r="AT132" s="391"/>
      <c r="AU132" s="391"/>
      <c r="AV132" s="391"/>
      <c r="AW132" s="391"/>
      <c r="AX132" s="391"/>
      <c r="AY132" s="391"/>
      <c r="AZ132" s="391"/>
      <c r="BA132" s="391"/>
      <c r="BB132" s="391"/>
      <c r="BC132" s="391"/>
      <c r="BD132" s="392"/>
    </row>
    <row r="133" spans="1:56" ht="23" x14ac:dyDescent="0.35">
      <c r="A133" s="37" t="s">
        <v>44</v>
      </c>
      <c r="B133" s="37" t="s">
        <v>192</v>
      </c>
      <c r="C133" s="37">
        <v>94</v>
      </c>
      <c r="E133" s="69" t="s">
        <v>226</v>
      </c>
      <c r="F133" s="390"/>
      <c r="G133" s="391"/>
      <c r="H133" s="391"/>
      <c r="I133" s="391"/>
      <c r="J133" s="391"/>
      <c r="K133" s="391"/>
      <c r="L133" s="391"/>
      <c r="M133" s="391"/>
      <c r="N133" s="391"/>
      <c r="O133" s="391"/>
      <c r="P133" s="391"/>
      <c r="Q133" s="392"/>
      <c r="R133" s="7"/>
      <c r="S133" s="390"/>
      <c r="T133" s="391"/>
      <c r="U133" s="391"/>
      <c r="V133" s="391"/>
      <c r="W133" s="391"/>
      <c r="X133" s="391"/>
      <c r="Y133" s="391"/>
      <c r="Z133" s="391"/>
      <c r="AA133" s="391"/>
      <c r="AB133" s="391"/>
      <c r="AC133" s="391"/>
      <c r="AD133" s="392"/>
      <c r="AE133" s="7"/>
      <c r="AF133" s="390"/>
      <c r="AG133" s="391"/>
      <c r="AH133" s="391"/>
      <c r="AI133" s="391"/>
      <c r="AJ133" s="391"/>
      <c r="AK133" s="391"/>
      <c r="AL133" s="391"/>
      <c r="AM133" s="391"/>
      <c r="AN133" s="391"/>
      <c r="AO133" s="391"/>
      <c r="AP133" s="391"/>
      <c r="AQ133" s="392"/>
      <c r="AR133" s="7"/>
      <c r="AS133" s="390"/>
      <c r="AT133" s="391"/>
      <c r="AU133" s="391"/>
      <c r="AV133" s="391"/>
      <c r="AW133" s="391"/>
      <c r="AX133" s="391"/>
      <c r="AY133" s="391"/>
      <c r="AZ133" s="391"/>
      <c r="BA133" s="391"/>
      <c r="BB133" s="391"/>
      <c r="BC133" s="391"/>
      <c r="BD133" s="392"/>
    </row>
    <row r="134" spans="1:56" ht="23" x14ac:dyDescent="0.35">
      <c r="A134" s="37" t="s">
        <v>44</v>
      </c>
      <c r="B134" s="37" t="s">
        <v>193</v>
      </c>
      <c r="C134" s="37">
        <v>95</v>
      </c>
      <c r="E134" s="69" t="s">
        <v>227</v>
      </c>
      <c r="F134" s="390"/>
      <c r="G134" s="391"/>
      <c r="H134" s="391"/>
      <c r="I134" s="391"/>
      <c r="J134" s="391"/>
      <c r="K134" s="391"/>
      <c r="L134" s="391"/>
      <c r="M134" s="391"/>
      <c r="N134" s="391"/>
      <c r="O134" s="391"/>
      <c r="P134" s="391"/>
      <c r="Q134" s="392"/>
      <c r="R134" s="7"/>
      <c r="S134" s="390"/>
      <c r="T134" s="391"/>
      <c r="U134" s="391"/>
      <c r="V134" s="391"/>
      <c r="W134" s="391"/>
      <c r="X134" s="391"/>
      <c r="Y134" s="391"/>
      <c r="Z134" s="391"/>
      <c r="AA134" s="391"/>
      <c r="AB134" s="391"/>
      <c r="AC134" s="391"/>
      <c r="AD134" s="392"/>
      <c r="AE134" s="7"/>
      <c r="AF134" s="390"/>
      <c r="AG134" s="391"/>
      <c r="AH134" s="391"/>
      <c r="AI134" s="391"/>
      <c r="AJ134" s="391"/>
      <c r="AK134" s="391"/>
      <c r="AL134" s="391"/>
      <c r="AM134" s="391"/>
      <c r="AN134" s="391"/>
      <c r="AO134" s="391"/>
      <c r="AP134" s="391"/>
      <c r="AQ134" s="392"/>
      <c r="AR134" s="7"/>
      <c r="AS134" s="390"/>
      <c r="AT134" s="391"/>
      <c r="AU134" s="391"/>
      <c r="AV134" s="391"/>
      <c r="AW134" s="391"/>
      <c r="AX134" s="391"/>
      <c r="AY134" s="391"/>
      <c r="AZ134" s="391"/>
      <c r="BA134" s="391"/>
      <c r="BB134" s="391"/>
      <c r="BC134" s="391"/>
      <c r="BD134" s="392"/>
    </row>
    <row r="135" spans="1:56" ht="23" x14ac:dyDescent="0.35">
      <c r="C135" s="37"/>
      <c r="E135" s="45" t="s">
        <v>46</v>
      </c>
      <c r="F135" s="372"/>
      <c r="G135" s="386"/>
      <c r="H135" s="386"/>
      <c r="I135" s="386"/>
      <c r="J135" s="386"/>
      <c r="K135" s="386"/>
      <c r="L135" s="386"/>
      <c r="M135" s="386"/>
      <c r="N135" s="386"/>
      <c r="O135" s="386"/>
      <c r="P135" s="386"/>
      <c r="Q135" s="379"/>
      <c r="R135" s="7"/>
      <c r="S135" s="372"/>
      <c r="T135" s="386"/>
      <c r="U135" s="386"/>
      <c r="V135" s="386"/>
      <c r="W135" s="386"/>
      <c r="X135" s="386"/>
      <c r="Y135" s="386"/>
      <c r="Z135" s="386"/>
      <c r="AA135" s="386"/>
      <c r="AB135" s="386"/>
      <c r="AC135" s="386"/>
      <c r="AD135" s="379"/>
      <c r="AE135" s="7"/>
      <c r="AF135" s="372"/>
      <c r="AG135" s="386"/>
      <c r="AH135" s="386"/>
      <c r="AI135" s="386"/>
      <c r="AJ135" s="386"/>
      <c r="AK135" s="386"/>
      <c r="AL135" s="386"/>
      <c r="AM135" s="386"/>
      <c r="AN135" s="386"/>
      <c r="AO135" s="386"/>
      <c r="AP135" s="386"/>
      <c r="AQ135" s="379"/>
      <c r="AR135" s="7"/>
      <c r="AS135" s="372"/>
      <c r="AT135" s="386"/>
      <c r="AU135" s="386"/>
      <c r="AV135" s="386"/>
      <c r="AW135" s="386"/>
      <c r="AX135" s="386"/>
      <c r="AY135" s="386"/>
      <c r="AZ135" s="386"/>
      <c r="BA135" s="386"/>
      <c r="BB135" s="386"/>
      <c r="BC135" s="386"/>
      <c r="BD135" s="379"/>
    </row>
    <row r="136" spans="1:56" ht="23" x14ac:dyDescent="0.35">
      <c r="C136" s="37"/>
      <c r="E136" s="70" t="s">
        <v>343</v>
      </c>
      <c r="F136" s="376"/>
      <c r="G136" s="387"/>
      <c r="H136" s="387"/>
      <c r="I136" s="387"/>
      <c r="J136" s="387"/>
      <c r="K136" s="387"/>
      <c r="L136" s="387"/>
      <c r="M136" s="387"/>
      <c r="N136" s="387"/>
      <c r="O136" s="387"/>
      <c r="P136" s="387"/>
      <c r="Q136" s="382"/>
      <c r="R136" s="7"/>
      <c r="S136" s="376"/>
      <c r="T136" s="387"/>
      <c r="U136" s="387"/>
      <c r="V136" s="387"/>
      <c r="W136" s="387"/>
      <c r="X136" s="387"/>
      <c r="Y136" s="387"/>
      <c r="Z136" s="387"/>
      <c r="AA136" s="387"/>
      <c r="AB136" s="387"/>
      <c r="AC136" s="387"/>
      <c r="AD136" s="382"/>
      <c r="AE136" s="7"/>
      <c r="AF136" s="376"/>
      <c r="AG136" s="387"/>
      <c r="AH136" s="387"/>
      <c r="AI136" s="387"/>
      <c r="AJ136" s="387"/>
      <c r="AK136" s="387"/>
      <c r="AL136" s="387"/>
      <c r="AM136" s="387"/>
      <c r="AN136" s="387"/>
      <c r="AO136" s="387"/>
      <c r="AP136" s="387"/>
      <c r="AQ136" s="382"/>
      <c r="AR136" s="7"/>
      <c r="AS136" s="376"/>
      <c r="AT136" s="387"/>
      <c r="AU136" s="387"/>
      <c r="AV136" s="387"/>
      <c r="AW136" s="387"/>
      <c r="AX136" s="387"/>
      <c r="AY136" s="387"/>
      <c r="AZ136" s="387"/>
      <c r="BA136" s="387"/>
      <c r="BB136" s="387"/>
      <c r="BC136" s="387"/>
      <c r="BD136" s="382"/>
    </row>
    <row r="137" spans="1:56" ht="23" x14ac:dyDescent="0.35">
      <c r="B137" s="57"/>
      <c r="C137" s="37"/>
      <c r="E137" s="46" t="s">
        <v>200</v>
      </c>
      <c r="F137" s="325"/>
      <c r="G137" s="326"/>
      <c r="H137" s="326"/>
      <c r="I137" s="326"/>
      <c r="J137" s="326"/>
      <c r="K137" s="326"/>
      <c r="L137" s="326"/>
      <c r="M137" s="326"/>
      <c r="N137" s="326"/>
      <c r="O137" s="326"/>
      <c r="P137" s="326"/>
      <c r="Q137" s="9"/>
      <c r="R137" s="7"/>
      <c r="S137" s="325"/>
      <c r="T137" s="326"/>
      <c r="U137" s="326"/>
      <c r="V137" s="326"/>
      <c r="W137" s="326"/>
      <c r="X137" s="326"/>
      <c r="Y137" s="326"/>
      <c r="Z137" s="326"/>
      <c r="AA137" s="326"/>
      <c r="AB137" s="326"/>
      <c r="AC137" s="326"/>
      <c r="AD137" s="9"/>
      <c r="AE137" s="7"/>
      <c r="AF137" s="325"/>
      <c r="AG137" s="326"/>
      <c r="AH137" s="326"/>
      <c r="AI137" s="326"/>
      <c r="AJ137" s="326"/>
      <c r="AK137" s="326"/>
      <c r="AL137" s="326"/>
      <c r="AM137" s="326"/>
      <c r="AN137" s="326"/>
      <c r="AO137" s="326"/>
      <c r="AP137" s="326"/>
      <c r="AQ137" s="9"/>
      <c r="AR137" s="7"/>
      <c r="AS137" s="325"/>
      <c r="AT137" s="326"/>
      <c r="AU137" s="326"/>
      <c r="AV137" s="326"/>
      <c r="AW137" s="326"/>
      <c r="AX137" s="326"/>
      <c r="AY137" s="326"/>
      <c r="AZ137" s="326"/>
      <c r="BA137" s="326"/>
      <c r="BB137" s="326"/>
      <c r="BC137" s="326"/>
      <c r="BD137" s="9"/>
    </row>
    <row r="138" spans="1:56" ht="23" x14ac:dyDescent="0.35">
      <c r="B138" s="57"/>
      <c r="C138" s="37"/>
      <c r="E138" s="262" t="s">
        <v>202</v>
      </c>
      <c r="F138" s="375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380"/>
      <c r="R138" s="7"/>
      <c r="S138" s="375"/>
      <c r="T138" s="19"/>
      <c r="U138" s="19"/>
      <c r="V138" s="19"/>
      <c r="W138" s="19"/>
      <c r="X138" s="19"/>
      <c r="Y138" s="19"/>
      <c r="Z138" s="19"/>
      <c r="AA138" s="19"/>
      <c r="AB138" s="19"/>
      <c r="AC138" s="19"/>
      <c r="AD138" s="380"/>
      <c r="AE138" s="7"/>
      <c r="AF138" s="375"/>
      <c r="AG138" s="19"/>
      <c r="AH138" s="19"/>
      <c r="AI138" s="19"/>
      <c r="AJ138" s="19"/>
      <c r="AK138" s="19"/>
      <c r="AL138" s="19"/>
      <c r="AM138" s="19"/>
      <c r="AN138" s="19"/>
      <c r="AO138" s="19"/>
      <c r="AP138" s="19"/>
      <c r="AQ138" s="380"/>
      <c r="AR138" s="7"/>
      <c r="AS138" s="375"/>
      <c r="AT138" s="19"/>
      <c r="AU138" s="19"/>
      <c r="AV138" s="19"/>
      <c r="AW138" s="19"/>
      <c r="AX138" s="19"/>
      <c r="AY138" s="19"/>
      <c r="AZ138" s="19"/>
      <c r="BA138" s="19"/>
      <c r="BB138" s="19"/>
      <c r="BC138" s="19"/>
      <c r="BD138" s="380"/>
    </row>
    <row r="139" spans="1:56" ht="23" x14ac:dyDescent="0.35">
      <c r="A139" s="37" t="s">
        <v>47</v>
      </c>
      <c r="B139" s="37" t="s">
        <v>175</v>
      </c>
      <c r="C139" s="37">
        <v>96</v>
      </c>
      <c r="E139" s="47" t="s">
        <v>308</v>
      </c>
      <c r="F139" s="374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81"/>
      <c r="R139" s="7"/>
      <c r="S139" s="390"/>
      <c r="T139" s="391"/>
      <c r="U139" s="391"/>
      <c r="V139" s="391"/>
      <c r="W139" s="391"/>
      <c r="X139" s="391"/>
      <c r="Y139" s="391"/>
      <c r="Z139" s="391"/>
      <c r="AA139" s="391"/>
      <c r="AB139" s="391"/>
      <c r="AC139" s="391"/>
      <c r="AD139" s="392"/>
      <c r="AE139" s="7"/>
      <c r="AF139" s="374"/>
      <c r="AG139" s="39"/>
      <c r="AH139" s="39"/>
      <c r="AI139" s="39"/>
      <c r="AJ139" s="39"/>
      <c r="AK139" s="39"/>
      <c r="AL139" s="39"/>
      <c r="AM139" s="39"/>
      <c r="AN139" s="39"/>
      <c r="AO139" s="39"/>
      <c r="AP139" s="39"/>
      <c r="AQ139" s="381"/>
      <c r="AR139" s="7"/>
      <c r="AS139" s="374"/>
      <c r="AT139" s="39"/>
      <c r="AU139" s="39"/>
      <c r="AV139" s="39"/>
      <c r="AW139" s="39"/>
      <c r="AX139" s="39"/>
      <c r="AY139" s="39"/>
      <c r="AZ139" s="39"/>
      <c r="BA139" s="39"/>
      <c r="BB139" s="39"/>
      <c r="BC139" s="39"/>
      <c r="BD139" s="381"/>
    </row>
    <row r="140" spans="1:56" ht="23" x14ac:dyDescent="0.35">
      <c r="B140" s="58"/>
      <c r="C140" s="37"/>
      <c r="E140" s="71" t="s">
        <v>370</v>
      </c>
      <c r="F140" s="375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380"/>
      <c r="R140" s="7"/>
      <c r="S140" s="375"/>
      <c r="T140" s="19"/>
      <c r="U140" s="19"/>
      <c r="V140" s="19"/>
      <c r="W140" s="19"/>
      <c r="X140" s="19"/>
      <c r="Y140" s="19"/>
      <c r="Z140" s="19"/>
      <c r="AA140" s="19"/>
      <c r="AB140" s="19"/>
      <c r="AC140" s="19"/>
      <c r="AD140" s="380"/>
      <c r="AE140" s="7"/>
      <c r="AF140" s="375"/>
      <c r="AG140" s="19"/>
      <c r="AH140" s="19"/>
      <c r="AI140" s="19"/>
      <c r="AJ140" s="19"/>
      <c r="AK140" s="19"/>
      <c r="AL140" s="19"/>
      <c r="AM140" s="19"/>
      <c r="AN140" s="19"/>
      <c r="AO140" s="19"/>
      <c r="AP140" s="19"/>
      <c r="AQ140" s="380"/>
      <c r="AR140" s="7"/>
      <c r="AS140" s="375"/>
      <c r="AT140" s="19"/>
      <c r="AU140" s="19"/>
      <c r="AV140" s="19"/>
      <c r="AW140" s="19"/>
      <c r="AX140" s="19"/>
      <c r="AY140" s="19"/>
      <c r="AZ140" s="19"/>
      <c r="BA140" s="19"/>
      <c r="BB140" s="19"/>
      <c r="BC140" s="19"/>
      <c r="BD140" s="380"/>
    </row>
    <row r="141" spans="1:56" ht="23" x14ac:dyDescent="0.35">
      <c r="A141" s="37" t="s">
        <v>47</v>
      </c>
      <c r="B141" s="37" t="s">
        <v>176</v>
      </c>
      <c r="C141" s="37">
        <v>97</v>
      </c>
      <c r="E141" s="72" t="s">
        <v>206</v>
      </c>
      <c r="F141" s="390"/>
      <c r="G141" s="391"/>
      <c r="H141" s="391"/>
      <c r="I141" s="391"/>
      <c r="J141" s="391"/>
      <c r="K141" s="391"/>
      <c r="L141" s="391"/>
      <c r="M141" s="391"/>
      <c r="N141" s="391"/>
      <c r="O141" s="391"/>
      <c r="P141" s="391"/>
      <c r="Q141" s="392"/>
      <c r="R141" s="7"/>
      <c r="S141" s="390"/>
      <c r="T141" s="391"/>
      <c r="U141" s="391"/>
      <c r="V141" s="391"/>
      <c r="W141" s="391"/>
      <c r="X141" s="391"/>
      <c r="Y141" s="391"/>
      <c r="Z141" s="391"/>
      <c r="AA141" s="391"/>
      <c r="AB141" s="391"/>
      <c r="AC141" s="391"/>
      <c r="AD141" s="392"/>
      <c r="AE141" s="7"/>
      <c r="AF141" s="390"/>
      <c r="AG141" s="391"/>
      <c r="AH141" s="391"/>
      <c r="AI141" s="391"/>
      <c r="AJ141" s="391"/>
      <c r="AK141" s="391"/>
      <c r="AL141" s="391"/>
      <c r="AM141" s="391"/>
      <c r="AN141" s="391"/>
      <c r="AO141" s="391"/>
      <c r="AP141" s="391"/>
      <c r="AQ141" s="392"/>
      <c r="AR141" s="7"/>
      <c r="AS141" s="390"/>
      <c r="AT141" s="391"/>
      <c r="AU141" s="391"/>
      <c r="AV141" s="391"/>
      <c r="AW141" s="391"/>
      <c r="AX141" s="391"/>
      <c r="AY141" s="391"/>
      <c r="AZ141" s="391"/>
      <c r="BA141" s="391"/>
      <c r="BB141" s="391"/>
      <c r="BC141" s="391"/>
      <c r="BD141" s="392"/>
    </row>
    <row r="142" spans="1:56" ht="23" x14ac:dyDescent="0.35">
      <c r="A142" s="37" t="s">
        <v>47</v>
      </c>
      <c r="B142" s="37" t="s">
        <v>177</v>
      </c>
      <c r="C142" s="37">
        <v>98</v>
      </c>
      <c r="E142" s="72" t="s">
        <v>207</v>
      </c>
      <c r="F142" s="390"/>
      <c r="G142" s="391"/>
      <c r="H142" s="391"/>
      <c r="I142" s="391"/>
      <c r="J142" s="391"/>
      <c r="K142" s="391"/>
      <c r="L142" s="391"/>
      <c r="M142" s="391"/>
      <c r="N142" s="391"/>
      <c r="O142" s="391"/>
      <c r="P142" s="391"/>
      <c r="Q142" s="392"/>
      <c r="R142" s="7"/>
      <c r="S142" s="390"/>
      <c r="T142" s="391"/>
      <c r="U142" s="391"/>
      <c r="V142" s="391"/>
      <c r="W142" s="391"/>
      <c r="X142" s="391"/>
      <c r="Y142" s="391"/>
      <c r="Z142" s="391"/>
      <c r="AA142" s="391"/>
      <c r="AB142" s="391"/>
      <c r="AC142" s="391"/>
      <c r="AD142" s="392"/>
      <c r="AE142" s="7"/>
      <c r="AF142" s="390"/>
      <c r="AG142" s="391"/>
      <c r="AH142" s="391"/>
      <c r="AI142" s="391"/>
      <c r="AJ142" s="391"/>
      <c r="AK142" s="391"/>
      <c r="AL142" s="391"/>
      <c r="AM142" s="391"/>
      <c r="AN142" s="391"/>
      <c r="AO142" s="391"/>
      <c r="AP142" s="391"/>
      <c r="AQ142" s="392"/>
      <c r="AR142" s="7"/>
      <c r="AS142" s="390"/>
      <c r="AT142" s="391"/>
      <c r="AU142" s="391"/>
      <c r="AV142" s="391"/>
      <c r="AW142" s="391"/>
      <c r="AX142" s="391"/>
      <c r="AY142" s="391"/>
      <c r="AZ142" s="391"/>
      <c r="BA142" s="391"/>
      <c r="BB142" s="391"/>
      <c r="BC142" s="391"/>
      <c r="BD142" s="392"/>
    </row>
    <row r="143" spans="1:56" ht="23" x14ac:dyDescent="0.35">
      <c r="A143" s="37" t="s">
        <v>47</v>
      </c>
      <c r="B143" s="37" t="s">
        <v>178</v>
      </c>
      <c r="C143" s="37">
        <v>99</v>
      </c>
      <c r="E143" s="72" t="s">
        <v>208</v>
      </c>
      <c r="F143" s="390"/>
      <c r="G143" s="391"/>
      <c r="H143" s="391"/>
      <c r="I143" s="391"/>
      <c r="J143" s="391"/>
      <c r="K143" s="391"/>
      <c r="L143" s="391"/>
      <c r="M143" s="391"/>
      <c r="N143" s="391"/>
      <c r="O143" s="391"/>
      <c r="P143" s="391"/>
      <c r="Q143" s="392"/>
      <c r="R143" s="7"/>
      <c r="S143" s="390"/>
      <c r="T143" s="391"/>
      <c r="U143" s="391"/>
      <c r="V143" s="391"/>
      <c r="W143" s="391"/>
      <c r="X143" s="391"/>
      <c r="Y143" s="391"/>
      <c r="Z143" s="391"/>
      <c r="AA143" s="391"/>
      <c r="AB143" s="391"/>
      <c r="AC143" s="391"/>
      <c r="AD143" s="392"/>
      <c r="AE143" s="7"/>
      <c r="AF143" s="390"/>
      <c r="AG143" s="391"/>
      <c r="AH143" s="391"/>
      <c r="AI143" s="391"/>
      <c r="AJ143" s="391"/>
      <c r="AK143" s="391"/>
      <c r="AL143" s="391"/>
      <c r="AM143" s="391"/>
      <c r="AN143" s="391"/>
      <c r="AO143" s="391"/>
      <c r="AP143" s="391"/>
      <c r="AQ143" s="392"/>
      <c r="AR143" s="7"/>
      <c r="AS143" s="390"/>
      <c r="AT143" s="391"/>
      <c r="AU143" s="391"/>
      <c r="AV143" s="391"/>
      <c r="AW143" s="391"/>
      <c r="AX143" s="391"/>
      <c r="AY143" s="391"/>
      <c r="AZ143" s="391"/>
      <c r="BA143" s="391"/>
      <c r="BB143" s="391"/>
      <c r="BC143" s="391"/>
      <c r="BD143" s="392"/>
    </row>
    <row r="144" spans="1:56" ht="23" x14ac:dyDescent="0.35">
      <c r="A144" s="37" t="s">
        <v>47</v>
      </c>
      <c r="B144" s="37" t="s">
        <v>179</v>
      </c>
      <c r="C144" s="37">
        <v>100</v>
      </c>
      <c r="E144" s="72" t="s">
        <v>209</v>
      </c>
      <c r="F144" s="374"/>
      <c r="G144" s="39"/>
      <c r="H144" s="39"/>
      <c r="I144" s="39"/>
      <c r="J144" s="39"/>
      <c r="K144" s="39"/>
      <c r="L144" s="39"/>
      <c r="M144" s="39"/>
      <c r="N144" s="39"/>
      <c r="O144" s="39"/>
      <c r="P144" s="39"/>
      <c r="Q144" s="381"/>
      <c r="R144" s="7"/>
      <c r="S144" s="374"/>
      <c r="T144" s="39"/>
      <c r="U144" s="39"/>
      <c r="V144" s="39"/>
      <c r="W144" s="39"/>
      <c r="X144" s="39"/>
      <c r="Y144" s="39"/>
      <c r="Z144" s="39"/>
      <c r="AA144" s="39"/>
      <c r="AB144" s="39"/>
      <c r="AC144" s="39"/>
      <c r="AD144" s="381"/>
      <c r="AE144" s="7"/>
      <c r="AF144" s="374"/>
      <c r="AG144" s="39"/>
      <c r="AH144" s="39"/>
      <c r="AI144" s="39"/>
      <c r="AJ144" s="39"/>
      <c r="AK144" s="39"/>
      <c r="AL144" s="39"/>
      <c r="AM144" s="39"/>
      <c r="AN144" s="39"/>
      <c r="AO144" s="39"/>
      <c r="AP144" s="39"/>
      <c r="AQ144" s="381"/>
      <c r="AR144" s="7"/>
      <c r="AS144" s="374"/>
      <c r="AT144" s="39"/>
      <c r="AU144" s="39"/>
      <c r="AV144" s="39"/>
      <c r="AW144" s="39"/>
      <c r="AX144" s="39"/>
      <c r="AY144" s="39"/>
      <c r="AZ144" s="39"/>
      <c r="BA144" s="39"/>
      <c r="BB144" s="39"/>
      <c r="BC144" s="39"/>
      <c r="BD144" s="381"/>
    </row>
    <row r="145" spans="1:56" ht="23" x14ac:dyDescent="0.35">
      <c r="A145" s="37" t="s">
        <v>47</v>
      </c>
      <c r="B145" s="37" t="s">
        <v>180</v>
      </c>
      <c r="C145" s="37">
        <v>101</v>
      </c>
      <c r="E145" s="72" t="s">
        <v>210</v>
      </c>
      <c r="F145" s="390"/>
      <c r="G145" s="391"/>
      <c r="H145" s="391"/>
      <c r="I145" s="391"/>
      <c r="J145" s="391"/>
      <c r="K145" s="391"/>
      <c r="L145" s="391"/>
      <c r="M145" s="391"/>
      <c r="N145" s="391"/>
      <c r="O145" s="391"/>
      <c r="P145" s="391"/>
      <c r="Q145" s="392"/>
      <c r="R145" s="7"/>
      <c r="S145" s="390"/>
      <c r="T145" s="391"/>
      <c r="U145" s="391"/>
      <c r="V145" s="391"/>
      <c r="W145" s="391"/>
      <c r="X145" s="391"/>
      <c r="Y145" s="391"/>
      <c r="Z145" s="391"/>
      <c r="AA145" s="391"/>
      <c r="AB145" s="391"/>
      <c r="AC145" s="391"/>
      <c r="AD145" s="392"/>
      <c r="AE145" s="7"/>
      <c r="AF145" s="390"/>
      <c r="AG145" s="391"/>
      <c r="AH145" s="391"/>
      <c r="AI145" s="391"/>
      <c r="AJ145" s="391"/>
      <c r="AK145" s="391"/>
      <c r="AL145" s="391"/>
      <c r="AM145" s="391"/>
      <c r="AN145" s="391"/>
      <c r="AO145" s="391"/>
      <c r="AP145" s="391"/>
      <c r="AQ145" s="392"/>
      <c r="AR145" s="7"/>
      <c r="AS145" s="390"/>
      <c r="AT145" s="391"/>
      <c r="AU145" s="391"/>
      <c r="AV145" s="391"/>
      <c r="AW145" s="391"/>
      <c r="AX145" s="391"/>
      <c r="AY145" s="391"/>
      <c r="AZ145" s="391"/>
      <c r="BA145" s="391"/>
      <c r="BB145" s="391"/>
      <c r="BC145" s="391"/>
      <c r="BD145" s="392"/>
    </row>
    <row r="146" spans="1:56" ht="23" x14ac:dyDescent="0.35">
      <c r="A146" s="37" t="s">
        <v>47</v>
      </c>
      <c r="B146" s="37" t="s">
        <v>181</v>
      </c>
      <c r="C146" s="37">
        <v>102</v>
      </c>
      <c r="E146" s="72" t="s">
        <v>211</v>
      </c>
      <c r="F146" s="390"/>
      <c r="G146" s="391"/>
      <c r="H146" s="391"/>
      <c r="I146" s="391"/>
      <c r="J146" s="391"/>
      <c r="K146" s="391"/>
      <c r="L146" s="391"/>
      <c r="M146" s="391"/>
      <c r="N146" s="391"/>
      <c r="O146" s="391"/>
      <c r="P146" s="391"/>
      <c r="Q146" s="392"/>
      <c r="R146" s="7"/>
      <c r="S146" s="390"/>
      <c r="T146" s="391"/>
      <c r="U146" s="391"/>
      <c r="V146" s="391"/>
      <c r="W146" s="391"/>
      <c r="X146" s="391"/>
      <c r="Y146" s="391"/>
      <c r="Z146" s="391"/>
      <c r="AA146" s="391"/>
      <c r="AB146" s="391"/>
      <c r="AC146" s="391"/>
      <c r="AD146" s="392"/>
      <c r="AE146" s="7"/>
      <c r="AF146" s="390"/>
      <c r="AG146" s="391"/>
      <c r="AH146" s="391"/>
      <c r="AI146" s="391"/>
      <c r="AJ146" s="391"/>
      <c r="AK146" s="391"/>
      <c r="AL146" s="391"/>
      <c r="AM146" s="391"/>
      <c r="AN146" s="391"/>
      <c r="AO146" s="391"/>
      <c r="AP146" s="391"/>
      <c r="AQ146" s="392"/>
      <c r="AR146" s="7"/>
      <c r="AS146" s="390"/>
      <c r="AT146" s="391"/>
      <c r="AU146" s="391"/>
      <c r="AV146" s="391"/>
      <c r="AW146" s="391"/>
      <c r="AX146" s="391"/>
      <c r="AY146" s="391"/>
      <c r="AZ146" s="391"/>
      <c r="BA146" s="391"/>
      <c r="BB146" s="391"/>
      <c r="BC146" s="391"/>
      <c r="BD146" s="392"/>
    </row>
    <row r="147" spans="1:56" ht="23" x14ac:dyDescent="0.35">
      <c r="A147" s="37" t="s">
        <v>47</v>
      </c>
      <c r="B147" s="37" t="s">
        <v>182</v>
      </c>
      <c r="C147" s="37">
        <v>103</v>
      </c>
      <c r="E147" s="72" t="s">
        <v>212</v>
      </c>
      <c r="F147" s="390"/>
      <c r="G147" s="391"/>
      <c r="H147" s="391"/>
      <c r="I147" s="391"/>
      <c r="J147" s="391"/>
      <c r="K147" s="391"/>
      <c r="L147" s="391"/>
      <c r="M147" s="391"/>
      <c r="N147" s="391"/>
      <c r="O147" s="391"/>
      <c r="P147" s="391"/>
      <c r="Q147" s="392"/>
      <c r="R147" s="7"/>
      <c r="S147" s="390"/>
      <c r="T147" s="391"/>
      <c r="U147" s="391"/>
      <c r="V147" s="391"/>
      <c r="W147" s="391"/>
      <c r="X147" s="391"/>
      <c r="Y147" s="391"/>
      <c r="Z147" s="391"/>
      <c r="AA147" s="391"/>
      <c r="AB147" s="391"/>
      <c r="AC147" s="391"/>
      <c r="AD147" s="392"/>
      <c r="AE147" s="7"/>
      <c r="AF147" s="390"/>
      <c r="AG147" s="391"/>
      <c r="AH147" s="391"/>
      <c r="AI147" s="391"/>
      <c r="AJ147" s="391"/>
      <c r="AK147" s="391"/>
      <c r="AL147" s="391"/>
      <c r="AM147" s="391"/>
      <c r="AN147" s="391"/>
      <c r="AO147" s="391"/>
      <c r="AP147" s="391"/>
      <c r="AQ147" s="392"/>
      <c r="AR147" s="7"/>
      <c r="AS147" s="390"/>
      <c r="AT147" s="391"/>
      <c r="AU147" s="391"/>
      <c r="AV147" s="391"/>
      <c r="AW147" s="391"/>
      <c r="AX147" s="391"/>
      <c r="AY147" s="391"/>
      <c r="AZ147" s="391"/>
      <c r="BA147" s="391"/>
      <c r="BB147" s="391"/>
      <c r="BC147" s="391"/>
      <c r="BD147" s="392"/>
    </row>
    <row r="148" spans="1:56" ht="23" x14ac:dyDescent="0.35">
      <c r="A148" s="37" t="s">
        <v>47</v>
      </c>
      <c r="B148" s="37" t="s">
        <v>183</v>
      </c>
      <c r="C148" s="37">
        <v>104</v>
      </c>
      <c r="E148" s="47" t="s">
        <v>213</v>
      </c>
      <c r="F148" s="374"/>
      <c r="G148" s="39"/>
      <c r="H148" s="39"/>
      <c r="I148" s="39"/>
      <c r="J148" s="39"/>
      <c r="K148" s="39"/>
      <c r="L148" s="39"/>
      <c r="M148" s="39"/>
      <c r="N148" s="39"/>
      <c r="O148" s="39"/>
      <c r="P148" s="39"/>
      <c r="Q148" s="381"/>
      <c r="R148" s="7"/>
      <c r="S148" s="374"/>
      <c r="T148" s="39"/>
      <c r="U148" s="39"/>
      <c r="V148" s="39"/>
      <c r="W148" s="39"/>
      <c r="X148" s="39"/>
      <c r="Y148" s="39"/>
      <c r="Z148" s="39"/>
      <c r="AA148" s="39"/>
      <c r="AB148" s="39"/>
      <c r="AC148" s="39"/>
      <c r="AD148" s="381"/>
      <c r="AE148" s="7"/>
      <c r="AF148" s="374"/>
      <c r="AG148" s="39"/>
      <c r="AH148" s="39"/>
      <c r="AI148" s="39"/>
      <c r="AJ148" s="39"/>
      <c r="AK148" s="39"/>
      <c r="AL148" s="39"/>
      <c r="AM148" s="39"/>
      <c r="AN148" s="39"/>
      <c r="AO148" s="39"/>
      <c r="AP148" s="39"/>
      <c r="AQ148" s="381"/>
      <c r="AR148" s="7"/>
      <c r="AS148" s="374"/>
      <c r="AT148" s="39"/>
      <c r="AU148" s="39"/>
      <c r="AV148" s="39"/>
      <c r="AW148" s="39"/>
      <c r="AX148" s="39"/>
      <c r="AY148" s="39"/>
      <c r="AZ148" s="39"/>
      <c r="BA148" s="39"/>
      <c r="BB148" s="39"/>
      <c r="BC148" s="39"/>
      <c r="BD148" s="381"/>
    </row>
    <row r="149" spans="1:56" ht="23" x14ac:dyDescent="0.35">
      <c r="A149" s="37" t="s">
        <v>47</v>
      </c>
      <c r="B149" s="37" t="s">
        <v>184</v>
      </c>
      <c r="C149" s="37">
        <v>105</v>
      </c>
      <c r="E149" s="267" t="s">
        <v>214</v>
      </c>
      <c r="F149" s="374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81"/>
      <c r="R149" s="7"/>
      <c r="S149" s="390"/>
      <c r="T149" s="391"/>
      <c r="U149" s="391"/>
      <c r="V149" s="391"/>
      <c r="W149" s="391"/>
      <c r="X149" s="391"/>
      <c r="Y149" s="391"/>
      <c r="Z149" s="391"/>
      <c r="AA149" s="391"/>
      <c r="AB149" s="391"/>
      <c r="AC149" s="391"/>
      <c r="AD149" s="392"/>
      <c r="AE149" s="7"/>
      <c r="AF149" s="374"/>
      <c r="AG149" s="39"/>
      <c r="AH149" s="39"/>
      <c r="AI149" s="39"/>
      <c r="AJ149" s="39"/>
      <c r="AK149" s="39"/>
      <c r="AL149" s="39"/>
      <c r="AM149" s="39"/>
      <c r="AN149" s="39"/>
      <c r="AO149" s="39"/>
      <c r="AP149" s="39"/>
      <c r="AQ149" s="381"/>
      <c r="AR149" s="7"/>
      <c r="AS149" s="374"/>
      <c r="AT149" s="39"/>
      <c r="AU149" s="39"/>
      <c r="AV149" s="39"/>
      <c r="AW149" s="39"/>
      <c r="AX149" s="39"/>
      <c r="AY149" s="39"/>
      <c r="AZ149" s="39"/>
      <c r="BA149" s="39"/>
      <c r="BB149" s="39"/>
      <c r="BC149" s="39"/>
      <c r="BD149" s="381"/>
    </row>
    <row r="150" spans="1:56" ht="23" x14ac:dyDescent="0.35">
      <c r="A150" s="37" t="s">
        <v>47</v>
      </c>
      <c r="B150" s="37" t="s">
        <v>185</v>
      </c>
      <c r="C150" s="37">
        <v>106</v>
      </c>
      <c r="E150" s="267" t="s">
        <v>215</v>
      </c>
      <c r="F150" s="374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81"/>
      <c r="R150" s="7"/>
      <c r="S150" s="374"/>
      <c r="T150" s="39"/>
      <c r="U150" s="39"/>
      <c r="V150" s="39"/>
      <c r="W150" s="39"/>
      <c r="X150" s="39"/>
      <c r="Y150" s="39"/>
      <c r="Z150" s="39"/>
      <c r="AA150" s="39"/>
      <c r="AB150" s="39"/>
      <c r="AC150" s="39"/>
      <c r="AD150" s="381"/>
      <c r="AE150" s="7"/>
      <c r="AF150" s="374"/>
      <c r="AG150" s="39"/>
      <c r="AH150" s="39"/>
      <c r="AI150" s="39"/>
      <c r="AJ150" s="39"/>
      <c r="AK150" s="39"/>
      <c r="AL150" s="39"/>
      <c r="AM150" s="39"/>
      <c r="AN150" s="39"/>
      <c r="AO150" s="39"/>
      <c r="AP150" s="39"/>
      <c r="AQ150" s="381"/>
      <c r="AR150" s="7"/>
      <c r="AS150" s="374"/>
      <c r="AT150" s="39"/>
      <c r="AU150" s="39"/>
      <c r="AV150" s="39"/>
      <c r="AW150" s="39"/>
      <c r="AX150" s="39"/>
      <c r="AY150" s="39"/>
      <c r="AZ150" s="39"/>
      <c r="BA150" s="39"/>
      <c r="BB150" s="39"/>
      <c r="BC150" s="39"/>
      <c r="BD150" s="381"/>
    </row>
    <row r="151" spans="1:56" ht="23" x14ac:dyDescent="0.35">
      <c r="B151" s="37"/>
      <c r="C151" s="37"/>
      <c r="E151" s="46" t="s">
        <v>217</v>
      </c>
      <c r="F151" s="327"/>
      <c r="G151" s="326"/>
      <c r="H151" s="326"/>
      <c r="I151" s="326"/>
      <c r="J151" s="326"/>
      <c r="K151" s="326"/>
      <c r="L151" s="326"/>
      <c r="M151" s="326"/>
      <c r="N151" s="326"/>
      <c r="O151" s="326"/>
      <c r="P151" s="326"/>
      <c r="Q151" s="9"/>
      <c r="R151" s="7"/>
      <c r="S151" s="327"/>
      <c r="T151" s="326"/>
      <c r="U151" s="326"/>
      <c r="V151" s="326"/>
      <c r="W151" s="326"/>
      <c r="X151" s="326"/>
      <c r="Y151" s="326"/>
      <c r="Z151" s="326"/>
      <c r="AA151" s="326"/>
      <c r="AB151" s="326"/>
      <c r="AC151" s="326"/>
      <c r="AD151" s="9"/>
      <c r="AE151" s="7"/>
      <c r="AF151" s="327"/>
      <c r="AG151" s="326"/>
      <c r="AH151" s="326"/>
      <c r="AI151" s="326"/>
      <c r="AJ151" s="326"/>
      <c r="AK151" s="326"/>
      <c r="AL151" s="326"/>
      <c r="AM151" s="326"/>
      <c r="AN151" s="326"/>
      <c r="AO151" s="326"/>
      <c r="AP151" s="326"/>
      <c r="AQ151" s="9"/>
      <c r="AR151" s="7"/>
      <c r="AS151" s="327"/>
      <c r="AT151" s="326"/>
      <c r="AU151" s="326"/>
      <c r="AV151" s="326"/>
      <c r="AW151" s="326"/>
      <c r="AX151" s="326"/>
      <c r="AY151" s="326"/>
      <c r="AZ151" s="326"/>
      <c r="BA151" s="326"/>
      <c r="BB151" s="326"/>
      <c r="BC151" s="326"/>
      <c r="BD151" s="9"/>
    </row>
    <row r="152" spans="1:56" ht="23" x14ac:dyDescent="0.35">
      <c r="A152" s="37" t="s">
        <v>47</v>
      </c>
      <c r="B152" s="37" t="s">
        <v>186</v>
      </c>
      <c r="C152" s="37">
        <v>107</v>
      </c>
      <c r="E152" s="69" t="s">
        <v>218</v>
      </c>
      <c r="F152" s="42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81"/>
      <c r="R152" s="7"/>
      <c r="S152" s="393"/>
      <c r="T152" s="391"/>
      <c r="U152" s="391"/>
      <c r="V152" s="391"/>
      <c r="W152" s="391"/>
      <c r="X152" s="391"/>
      <c r="Y152" s="391"/>
      <c r="Z152" s="391"/>
      <c r="AA152" s="391"/>
      <c r="AB152" s="391"/>
      <c r="AC152" s="391"/>
      <c r="AD152" s="392"/>
      <c r="AE152" s="7"/>
      <c r="AF152" s="42"/>
      <c r="AG152" s="39"/>
      <c r="AH152" s="39"/>
      <c r="AI152" s="39"/>
      <c r="AJ152" s="39"/>
      <c r="AK152" s="39"/>
      <c r="AL152" s="39"/>
      <c r="AM152" s="39"/>
      <c r="AN152" s="39"/>
      <c r="AO152" s="39"/>
      <c r="AP152" s="39"/>
      <c r="AQ152" s="381"/>
      <c r="AR152" s="7"/>
      <c r="AS152" s="42"/>
      <c r="AT152" s="39"/>
      <c r="AU152" s="39"/>
      <c r="AV152" s="39"/>
      <c r="AW152" s="39"/>
      <c r="AX152" s="39"/>
      <c r="AY152" s="39"/>
      <c r="AZ152" s="39"/>
      <c r="BA152" s="39"/>
      <c r="BB152" s="39"/>
      <c r="BC152" s="39"/>
      <c r="BD152" s="381"/>
    </row>
    <row r="153" spans="1:56" ht="23" x14ac:dyDescent="0.35">
      <c r="A153" s="37" t="s">
        <v>47</v>
      </c>
      <c r="B153" s="37" t="s">
        <v>187</v>
      </c>
      <c r="C153" s="37">
        <v>108</v>
      </c>
      <c r="E153" s="69" t="s">
        <v>319</v>
      </c>
      <c r="F153" s="390"/>
      <c r="G153" s="391"/>
      <c r="H153" s="391"/>
      <c r="I153" s="391"/>
      <c r="J153" s="391"/>
      <c r="K153" s="391"/>
      <c r="L153" s="391"/>
      <c r="M153" s="391"/>
      <c r="N153" s="391"/>
      <c r="O153" s="391"/>
      <c r="P153" s="391"/>
      <c r="Q153" s="392"/>
      <c r="S153" s="390"/>
      <c r="T153" s="391"/>
      <c r="U153" s="391"/>
      <c r="V153" s="391"/>
      <c r="W153" s="391"/>
      <c r="X153" s="391"/>
      <c r="Y153" s="391"/>
      <c r="Z153" s="391"/>
      <c r="AA153" s="391"/>
      <c r="AB153" s="391"/>
      <c r="AC153" s="391"/>
      <c r="AD153" s="392"/>
      <c r="AF153" s="390"/>
      <c r="AG153" s="391"/>
      <c r="AH153" s="391"/>
      <c r="AI153" s="391"/>
      <c r="AJ153" s="391"/>
      <c r="AK153" s="391"/>
      <c r="AL153" s="391"/>
      <c r="AM153" s="391"/>
      <c r="AN153" s="391"/>
      <c r="AO153" s="391"/>
      <c r="AP153" s="391"/>
      <c r="AQ153" s="392"/>
      <c r="AS153" s="390"/>
      <c r="AT153" s="391"/>
      <c r="AU153" s="391"/>
      <c r="AV153" s="391"/>
      <c r="AW153" s="391"/>
      <c r="AX153" s="391"/>
      <c r="AY153" s="391"/>
      <c r="AZ153" s="391"/>
      <c r="BA153" s="391"/>
      <c r="BB153" s="391"/>
      <c r="BC153" s="391"/>
      <c r="BD153" s="392"/>
    </row>
    <row r="154" spans="1:56" ht="23" x14ac:dyDescent="0.35">
      <c r="A154" s="37" t="s">
        <v>47</v>
      </c>
      <c r="B154" s="37" t="s">
        <v>188</v>
      </c>
      <c r="C154" s="37">
        <v>109</v>
      </c>
      <c r="E154" s="69" t="s">
        <v>220</v>
      </c>
      <c r="F154" s="390"/>
      <c r="G154" s="391"/>
      <c r="H154" s="391"/>
      <c r="I154" s="391"/>
      <c r="J154" s="391"/>
      <c r="K154" s="391"/>
      <c r="L154" s="391"/>
      <c r="M154" s="391"/>
      <c r="N154" s="391"/>
      <c r="O154" s="391"/>
      <c r="P154" s="391"/>
      <c r="Q154" s="392"/>
      <c r="R154" s="7"/>
      <c r="S154" s="374"/>
      <c r="T154" s="39"/>
      <c r="U154" s="39"/>
      <c r="V154" s="39"/>
      <c r="W154" s="39"/>
      <c r="X154" s="39"/>
      <c r="Y154" s="39"/>
      <c r="Z154" s="39"/>
      <c r="AA154" s="39"/>
      <c r="AB154" s="39"/>
      <c r="AC154" s="39"/>
      <c r="AD154" s="381"/>
      <c r="AE154" s="7"/>
      <c r="AF154" s="374"/>
      <c r="AG154" s="39"/>
      <c r="AH154" s="39"/>
      <c r="AI154" s="39"/>
      <c r="AJ154" s="39"/>
      <c r="AK154" s="39"/>
      <c r="AL154" s="39"/>
      <c r="AM154" s="39"/>
      <c r="AN154" s="39"/>
      <c r="AO154" s="39"/>
      <c r="AP154" s="39"/>
      <c r="AQ154" s="381"/>
      <c r="AR154" s="7"/>
      <c r="AS154" s="390"/>
      <c r="AT154" s="391"/>
      <c r="AU154" s="391"/>
      <c r="AV154" s="391"/>
      <c r="AW154" s="391"/>
      <c r="AX154" s="391"/>
      <c r="AY154" s="391"/>
      <c r="AZ154" s="391"/>
      <c r="BA154" s="391"/>
      <c r="BB154" s="391"/>
      <c r="BC154" s="391"/>
      <c r="BD154" s="392"/>
    </row>
    <row r="155" spans="1:56" ht="23" x14ac:dyDescent="0.35">
      <c r="B155" s="37"/>
      <c r="C155" s="37"/>
      <c r="E155" s="46" t="s">
        <v>222</v>
      </c>
      <c r="F155" s="327"/>
      <c r="G155" s="326"/>
      <c r="H155" s="326"/>
      <c r="I155" s="326"/>
      <c r="J155" s="326"/>
      <c r="K155" s="326"/>
      <c r="L155" s="326"/>
      <c r="M155" s="326"/>
      <c r="N155" s="326"/>
      <c r="O155" s="326"/>
      <c r="P155" s="326"/>
      <c r="Q155" s="9"/>
      <c r="R155" s="7"/>
      <c r="S155" s="327"/>
      <c r="T155" s="326"/>
      <c r="U155" s="326"/>
      <c r="V155" s="326"/>
      <c r="W155" s="326"/>
      <c r="X155" s="326"/>
      <c r="Y155" s="326"/>
      <c r="Z155" s="326"/>
      <c r="AA155" s="326"/>
      <c r="AB155" s="326"/>
      <c r="AC155" s="326"/>
      <c r="AD155" s="9"/>
      <c r="AE155" s="7"/>
      <c r="AF155" s="327"/>
      <c r="AG155" s="326"/>
      <c r="AH155" s="326"/>
      <c r="AI155" s="326"/>
      <c r="AJ155" s="326"/>
      <c r="AK155" s="326"/>
      <c r="AL155" s="326"/>
      <c r="AM155" s="326"/>
      <c r="AN155" s="326"/>
      <c r="AO155" s="326"/>
      <c r="AP155" s="326"/>
      <c r="AQ155" s="9"/>
      <c r="AR155" s="7"/>
      <c r="AS155" s="327"/>
      <c r="AT155" s="326"/>
      <c r="AU155" s="326"/>
      <c r="AV155" s="326"/>
      <c r="AW155" s="326"/>
      <c r="AX155" s="326"/>
      <c r="AY155" s="326"/>
      <c r="AZ155" s="326"/>
      <c r="BA155" s="326"/>
      <c r="BB155" s="326"/>
      <c r="BC155" s="326"/>
      <c r="BD155" s="9"/>
    </row>
    <row r="156" spans="1:56" ht="23" x14ac:dyDescent="0.35">
      <c r="A156" s="37" t="s">
        <v>47</v>
      </c>
      <c r="B156" s="37" t="s">
        <v>189</v>
      </c>
      <c r="C156" s="37">
        <v>110</v>
      </c>
      <c r="E156" s="69" t="s">
        <v>223</v>
      </c>
      <c r="F156" s="390"/>
      <c r="G156" s="391"/>
      <c r="H156" s="391"/>
      <c r="I156" s="391"/>
      <c r="J156" s="391"/>
      <c r="K156" s="391"/>
      <c r="L156" s="391"/>
      <c r="M156" s="391"/>
      <c r="N156" s="391"/>
      <c r="O156" s="391"/>
      <c r="P156" s="391"/>
      <c r="Q156" s="392"/>
      <c r="R156" s="7"/>
      <c r="S156" s="390"/>
      <c r="T156" s="391"/>
      <c r="U156" s="391"/>
      <c r="V156" s="391"/>
      <c r="W156" s="391"/>
      <c r="X156" s="391"/>
      <c r="Y156" s="391"/>
      <c r="Z156" s="391"/>
      <c r="AA156" s="391"/>
      <c r="AB156" s="391"/>
      <c r="AC156" s="391"/>
      <c r="AD156" s="392"/>
      <c r="AE156" s="7"/>
      <c r="AF156" s="390"/>
      <c r="AG156" s="391"/>
      <c r="AH156" s="391"/>
      <c r="AI156" s="391"/>
      <c r="AJ156" s="391"/>
      <c r="AK156" s="391"/>
      <c r="AL156" s="391"/>
      <c r="AM156" s="391"/>
      <c r="AN156" s="391"/>
      <c r="AO156" s="391"/>
      <c r="AP156" s="391"/>
      <c r="AQ156" s="392"/>
      <c r="AR156" s="7"/>
      <c r="AS156" s="390"/>
      <c r="AT156" s="391"/>
      <c r="AU156" s="391"/>
      <c r="AV156" s="391"/>
      <c r="AW156" s="391"/>
      <c r="AX156" s="391"/>
      <c r="AY156" s="391"/>
      <c r="AZ156" s="391"/>
      <c r="BA156" s="391"/>
      <c r="BB156" s="391"/>
      <c r="BC156" s="391"/>
      <c r="BD156" s="392"/>
    </row>
    <row r="157" spans="1:56" ht="23" x14ac:dyDescent="0.35">
      <c r="A157" s="37" t="s">
        <v>47</v>
      </c>
      <c r="B157" s="37" t="s">
        <v>190</v>
      </c>
      <c r="C157" s="37">
        <v>111</v>
      </c>
      <c r="E157" s="69" t="s">
        <v>224</v>
      </c>
      <c r="F157" s="390"/>
      <c r="G157" s="391"/>
      <c r="H157" s="391"/>
      <c r="I157" s="391"/>
      <c r="J157" s="391"/>
      <c r="K157" s="391"/>
      <c r="L157" s="391"/>
      <c r="M157" s="391"/>
      <c r="N157" s="391"/>
      <c r="O157" s="391"/>
      <c r="P157" s="391"/>
      <c r="Q157" s="392"/>
      <c r="R157" s="7"/>
      <c r="S157" s="390"/>
      <c r="T157" s="391"/>
      <c r="U157" s="391"/>
      <c r="V157" s="391"/>
      <c r="W157" s="391"/>
      <c r="X157" s="391"/>
      <c r="Y157" s="391"/>
      <c r="Z157" s="391"/>
      <c r="AA157" s="391"/>
      <c r="AB157" s="391"/>
      <c r="AC157" s="391"/>
      <c r="AD157" s="392"/>
      <c r="AE157" s="7"/>
      <c r="AF157" s="390"/>
      <c r="AG157" s="391"/>
      <c r="AH157" s="391"/>
      <c r="AI157" s="391"/>
      <c r="AJ157" s="391"/>
      <c r="AK157" s="391"/>
      <c r="AL157" s="391"/>
      <c r="AM157" s="391"/>
      <c r="AN157" s="391"/>
      <c r="AO157" s="391"/>
      <c r="AP157" s="391"/>
      <c r="AQ157" s="392"/>
      <c r="AR157" s="7"/>
      <c r="AS157" s="390"/>
      <c r="AT157" s="391"/>
      <c r="AU157" s="391"/>
      <c r="AV157" s="391"/>
      <c r="AW157" s="391"/>
      <c r="AX157" s="391"/>
      <c r="AY157" s="391"/>
      <c r="AZ157" s="391"/>
      <c r="BA157" s="391"/>
      <c r="BB157" s="391"/>
      <c r="BC157" s="391"/>
      <c r="BD157" s="392"/>
    </row>
    <row r="158" spans="1:56" ht="23" x14ac:dyDescent="0.35">
      <c r="A158" s="37" t="s">
        <v>47</v>
      </c>
      <c r="B158" s="37" t="s">
        <v>191</v>
      </c>
      <c r="C158" s="37">
        <v>112</v>
      </c>
      <c r="E158" s="69" t="s">
        <v>225</v>
      </c>
      <c r="F158" s="390"/>
      <c r="G158" s="391"/>
      <c r="H158" s="391"/>
      <c r="I158" s="391"/>
      <c r="J158" s="391"/>
      <c r="K158" s="391"/>
      <c r="L158" s="391"/>
      <c r="M158" s="391"/>
      <c r="N158" s="391"/>
      <c r="O158" s="391"/>
      <c r="P158" s="391"/>
      <c r="Q158" s="392"/>
      <c r="R158" s="7"/>
      <c r="S158" s="390"/>
      <c r="T158" s="391"/>
      <c r="U158" s="391"/>
      <c r="V158" s="391"/>
      <c r="W158" s="391"/>
      <c r="X158" s="391"/>
      <c r="Y158" s="391"/>
      <c r="Z158" s="391"/>
      <c r="AA158" s="391"/>
      <c r="AB158" s="391"/>
      <c r="AC158" s="391"/>
      <c r="AD158" s="392"/>
      <c r="AE158" s="7"/>
      <c r="AF158" s="390"/>
      <c r="AG158" s="391"/>
      <c r="AH158" s="391"/>
      <c r="AI158" s="391"/>
      <c r="AJ158" s="391"/>
      <c r="AK158" s="391"/>
      <c r="AL158" s="391"/>
      <c r="AM158" s="391"/>
      <c r="AN158" s="391"/>
      <c r="AO158" s="391"/>
      <c r="AP158" s="391"/>
      <c r="AQ158" s="392"/>
      <c r="AR158" s="7"/>
      <c r="AS158" s="390"/>
      <c r="AT158" s="391"/>
      <c r="AU158" s="391"/>
      <c r="AV158" s="391"/>
      <c r="AW158" s="391"/>
      <c r="AX158" s="391"/>
      <c r="AY158" s="391"/>
      <c r="AZ158" s="391"/>
      <c r="BA158" s="391"/>
      <c r="BB158" s="391"/>
      <c r="BC158" s="391"/>
      <c r="BD158" s="392"/>
    </row>
    <row r="159" spans="1:56" ht="23" x14ac:dyDescent="0.35">
      <c r="A159" s="37" t="s">
        <v>47</v>
      </c>
      <c r="B159" s="37" t="s">
        <v>192</v>
      </c>
      <c r="C159" s="37">
        <v>113</v>
      </c>
      <c r="E159" s="69" t="s">
        <v>226</v>
      </c>
      <c r="F159" s="390"/>
      <c r="G159" s="391"/>
      <c r="H159" s="391"/>
      <c r="I159" s="391"/>
      <c r="J159" s="391"/>
      <c r="K159" s="391"/>
      <c r="L159" s="391"/>
      <c r="M159" s="391"/>
      <c r="N159" s="391"/>
      <c r="O159" s="391"/>
      <c r="P159" s="391"/>
      <c r="Q159" s="392"/>
      <c r="R159" s="7"/>
      <c r="S159" s="390"/>
      <c r="T159" s="391"/>
      <c r="U159" s="391"/>
      <c r="V159" s="391"/>
      <c r="W159" s="391"/>
      <c r="X159" s="391"/>
      <c r="Y159" s="391"/>
      <c r="Z159" s="391"/>
      <c r="AA159" s="391"/>
      <c r="AB159" s="391"/>
      <c r="AC159" s="391"/>
      <c r="AD159" s="392"/>
      <c r="AE159" s="7"/>
      <c r="AF159" s="390"/>
      <c r="AG159" s="391"/>
      <c r="AH159" s="391"/>
      <c r="AI159" s="391"/>
      <c r="AJ159" s="391"/>
      <c r="AK159" s="391"/>
      <c r="AL159" s="391"/>
      <c r="AM159" s="391"/>
      <c r="AN159" s="391"/>
      <c r="AO159" s="391"/>
      <c r="AP159" s="391"/>
      <c r="AQ159" s="392"/>
      <c r="AR159" s="7"/>
      <c r="AS159" s="390"/>
      <c r="AT159" s="391"/>
      <c r="AU159" s="391"/>
      <c r="AV159" s="391"/>
      <c r="AW159" s="391"/>
      <c r="AX159" s="391"/>
      <c r="AY159" s="391"/>
      <c r="AZ159" s="391"/>
      <c r="BA159" s="391"/>
      <c r="BB159" s="391"/>
      <c r="BC159" s="391"/>
      <c r="BD159" s="392"/>
    </row>
    <row r="160" spans="1:56" ht="23" x14ac:dyDescent="0.35">
      <c r="A160" s="37" t="s">
        <v>47</v>
      </c>
      <c r="B160" s="37" t="s">
        <v>193</v>
      </c>
      <c r="C160" s="37">
        <v>114</v>
      </c>
      <c r="E160" s="69" t="s">
        <v>227</v>
      </c>
      <c r="F160" s="390"/>
      <c r="G160" s="391"/>
      <c r="H160" s="391"/>
      <c r="I160" s="391"/>
      <c r="J160" s="391"/>
      <c r="K160" s="391"/>
      <c r="L160" s="391"/>
      <c r="M160" s="391"/>
      <c r="N160" s="391"/>
      <c r="O160" s="391"/>
      <c r="P160" s="391"/>
      <c r="Q160" s="392"/>
      <c r="R160" s="7"/>
      <c r="S160" s="390"/>
      <c r="T160" s="391"/>
      <c r="U160" s="391"/>
      <c r="V160" s="391"/>
      <c r="W160" s="391"/>
      <c r="X160" s="391"/>
      <c r="Y160" s="391"/>
      <c r="Z160" s="391"/>
      <c r="AA160" s="391"/>
      <c r="AB160" s="391"/>
      <c r="AC160" s="391"/>
      <c r="AD160" s="392"/>
      <c r="AE160" s="7"/>
      <c r="AF160" s="390"/>
      <c r="AG160" s="391"/>
      <c r="AH160" s="391"/>
      <c r="AI160" s="391"/>
      <c r="AJ160" s="391"/>
      <c r="AK160" s="391"/>
      <c r="AL160" s="391"/>
      <c r="AM160" s="391"/>
      <c r="AN160" s="391"/>
      <c r="AO160" s="391"/>
      <c r="AP160" s="391"/>
      <c r="AQ160" s="392"/>
      <c r="AR160" s="7"/>
      <c r="AS160" s="390"/>
      <c r="AT160" s="391"/>
      <c r="AU160" s="391"/>
      <c r="AV160" s="391"/>
      <c r="AW160" s="391"/>
      <c r="AX160" s="391"/>
      <c r="AY160" s="391"/>
      <c r="AZ160" s="391"/>
      <c r="BA160" s="391"/>
      <c r="BB160" s="391"/>
      <c r="BC160" s="391"/>
      <c r="BD160" s="392"/>
    </row>
    <row r="161" spans="1:56" ht="23" x14ac:dyDescent="0.35">
      <c r="C161" s="37"/>
      <c r="E161" s="70" t="s">
        <v>344</v>
      </c>
      <c r="F161" s="376"/>
      <c r="G161" s="387"/>
      <c r="H161" s="387"/>
      <c r="I161" s="387"/>
      <c r="J161" s="387"/>
      <c r="K161" s="387"/>
      <c r="L161" s="387"/>
      <c r="M161" s="387"/>
      <c r="N161" s="387"/>
      <c r="O161" s="387"/>
      <c r="P161" s="387"/>
      <c r="Q161" s="382"/>
      <c r="R161" s="7"/>
      <c r="S161" s="376"/>
      <c r="T161" s="387"/>
      <c r="U161" s="387"/>
      <c r="V161" s="387"/>
      <c r="W161" s="387"/>
      <c r="X161" s="387"/>
      <c r="Y161" s="387"/>
      <c r="Z161" s="387"/>
      <c r="AA161" s="387"/>
      <c r="AB161" s="387"/>
      <c r="AC161" s="387"/>
      <c r="AD161" s="382"/>
      <c r="AE161" s="7"/>
      <c r="AF161" s="376"/>
      <c r="AG161" s="387"/>
      <c r="AH161" s="387"/>
      <c r="AI161" s="387"/>
      <c r="AJ161" s="387"/>
      <c r="AK161" s="387"/>
      <c r="AL161" s="387"/>
      <c r="AM161" s="387"/>
      <c r="AN161" s="387"/>
      <c r="AO161" s="387"/>
      <c r="AP161" s="387"/>
      <c r="AQ161" s="382"/>
      <c r="AR161" s="7"/>
      <c r="AS161" s="376"/>
      <c r="AT161" s="387"/>
      <c r="AU161" s="387"/>
      <c r="AV161" s="387"/>
      <c r="AW161" s="387"/>
      <c r="AX161" s="387"/>
      <c r="AY161" s="387"/>
      <c r="AZ161" s="387"/>
      <c r="BA161" s="387"/>
      <c r="BB161" s="387"/>
      <c r="BC161" s="387"/>
      <c r="BD161" s="382"/>
    </row>
    <row r="162" spans="1:56" ht="23" x14ac:dyDescent="0.35">
      <c r="B162" s="57"/>
      <c r="C162" s="37"/>
      <c r="E162" s="46" t="s">
        <v>200</v>
      </c>
      <c r="F162" s="325"/>
      <c r="G162" s="326"/>
      <c r="H162" s="326"/>
      <c r="I162" s="326"/>
      <c r="J162" s="326"/>
      <c r="K162" s="326"/>
      <c r="L162" s="326"/>
      <c r="M162" s="326"/>
      <c r="N162" s="326"/>
      <c r="O162" s="326"/>
      <c r="P162" s="326"/>
      <c r="Q162" s="9"/>
      <c r="R162" s="7"/>
      <c r="S162" s="325"/>
      <c r="T162" s="326"/>
      <c r="U162" s="326"/>
      <c r="V162" s="326"/>
      <c r="W162" s="326"/>
      <c r="X162" s="326"/>
      <c r="Y162" s="326"/>
      <c r="Z162" s="326"/>
      <c r="AA162" s="326"/>
      <c r="AB162" s="326"/>
      <c r="AC162" s="326"/>
      <c r="AD162" s="9"/>
      <c r="AE162" s="7"/>
      <c r="AF162" s="325"/>
      <c r="AG162" s="326"/>
      <c r="AH162" s="326"/>
      <c r="AI162" s="326"/>
      <c r="AJ162" s="326"/>
      <c r="AK162" s="326"/>
      <c r="AL162" s="326"/>
      <c r="AM162" s="326"/>
      <c r="AN162" s="326"/>
      <c r="AO162" s="326"/>
      <c r="AP162" s="326"/>
      <c r="AQ162" s="9"/>
      <c r="AR162" s="7"/>
      <c r="AS162" s="325"/>
      <c r="AT162" s="326"/>
      <c r="AU162" s="326"/>
      <c r="AV162" s="326"/>
      <c r="AW162" s="326"/>
      <c r="AX162" s="326"/>
      <c r="AY162" s="326"/>
      <c r="AZ162" s="326"/>
      <c r="BA162" s="326"/>
      <c r="BB162" s="326"/>
      <c r="BC162" s="326"/>
      <c r="BD162" s="9"/>
    </row>
    <row r="163" spans="1:56" ht="23" x14ac:dyDescent="0.35">
      <c r="B163" s="57"/>
      <c r="C163" s="37"/>
      <c r="E163" s="262" t="s">
        <v>202</v>
      </c>
      <c r="F163" s="375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380"/>
      <c r="R163" s="7"/>
      <c r="S163" s="375"/>
      <c r="T163" s="19"/>
      <c r="U163" s="19"/>
      <c r="V163" s="19"/>
      <c r="W163" s="19"/>
      <c r="X163" s="19"/>
      <c r="Y163" s="19"/>
      <c r="Z163" s="19"/>
      <c r="AA163" s="19"/>
      <c r="AB163" s="19"/>
      <c r="AC163" s="19"/>
      <c r="AD163" s="380"/>
      <c r="AE163" s="7"/>
      <c r="AF163" s="375"/>
      <c r="AG163" s="19"/>
      <c r="AH163" s="19"/>
      <c r="AI163" s="19"/>
      <c r="AJ163" s="19"/>
      <c r="AK163" s="19"/>
      <c r="AL163" s="19"/>
      <c r="AM163" s="19"/>
      <c r="AN163" s="19"/>
      <c r="AO163" s="19"/>
      <c r="AP163" s="19"/>
      <c r="AQ163" s="380"/>
      <c r="AR163" s="7"/>
      <c r="AS163" s="375"/>
      <c r="AT163" s="19"/>
      <c r="AU163" s="19"/>
      <c r="AV163" s="19"/>
      <c r="AW163" s="19"/>
      <c r="AX163" s="19"/>
      <c r="AY163" s="19"/>
      <c r="AZ163" s="19"/>
      <c r="BA163" s="19"/>
      <c r="BB163" s="19"/>
      <c r="BC163" s="19"/>
      <c r="BD163" s="380"/>
    </row>
    <row r="164" spans="1:56" ht="23" x14ac:dyDescent="0.35">
      <c r="A164" s="37" t="s">
        <v>49</v>
      </c>
      <c r="B164" s="37" t="s">
        <v>175</v>
      </c>
      <c r="C164" s="37">
        <v>115</v>
      </c>
      <c r="E164" s="47" t="s">
        <v>308</v>
      </c>
      <c r="F164" s="374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81"/>
      <c r="R164" s="7"/>
      <c r="S164" s="390"/>
      <c r="T164" s="391"/>
      <c r="U164" s="391"/>
      <c r="V164" s="391"/>
      <c r="W164" s="391"/>
      <c r="X164" s="391"/>
      <c r="Y164" s="391"/>
      <c r="Z164" s="391"/>
      <c r="AA164" s="391"/>
      <c r="AB164" s="391"/>
      <c r="AC164" s="391"/>
      <c r="AD164" s="392"/>
      <c r="AE164" s="7"/>
      <c r="AF164" s="374"/>
      <c r="AG164" s="39"/>
      <c r="AH164" s="39"/>
      <c r="AI164" s="39"/>
      <c r="AJ164" s="39"/>
      <c r="AK164" s="39"/>
      <c r="AL164" s="39"/>
      <c r="AM164" s="39"/>
      <c r="AN164" s="39"/>
      <c r="AO164" s="39"/>
      <c r="AP164" s="39"/>
      <c r="AQ164" s="381"/>
      <c r="AR164" s="7"/>
      <c r="AS164" s="374"/>
      <c r="AT164" s="39"/>
      <c r="AU164" s="39"/>
      <c r="AV164" s="39"/>
      <c r="AW164" s="39"/>
      <c r="AX164" s="39"/>
      <c r="AY164" s="39"/>
      <c r="AZ164" s="39"/>
      <c r="BA164" s="39"/>
      <c r="BB164" s="39"/>
      <c r="BC164" s="39"/>
      <c r="BD164" s="381"/>
    </row>
    <row r="165" spans="1:56" ht="23" x14ac:dyDescent="0.35">
      <c r="B165" s="58"/>
      <c r="C165" s="37"/>
      <c r="E165" s="71" t="s">
        <v>370</v>
      </c>
      <c r="F165" s="375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380"/>
      <c r="R165" s="7"/>
      <c r="S165" s="375"/>
      <c r="T165" s="19"/>
      <c r="U165" s="19"/>
      <c r="V165" s="19"/>
      <c r="W165" s="19"/>
      <c r="X165" s="19"/>
      <c r="Y165" s="19"/>
      <c r="Z165" s="19"/>
      <c r="AA165" s="19"/>
      <c r="AB165" s="19"/>
      <c r="AC165" s="19"/>
      <c r="AD165" s="380"/>
      <c r="AE165" s="7"/>
      <c r="AF165" s="375"/>
      <c r="AG165" s="19"/>
      <c r="AH165" s="19"/>
      <c r="AI165" s="19"/>
      <c r="AJ165" s="19"/>
      <c r="AK165" s="19"/>
      <c r="AL165" s="19"/>
      <c r="AM165" s="19"/>
      <c r="AN165" s="19"/>
      <c r="AO165" s="19"/>
      <c r="AP165" s="19"/>
      <c r="AQ165" s="380"/>
      <c r="AR165" s="7"/>
      <c r="AS165" s="375"/>
      <c r="AT165" s="19"/>
      <c r="AU165" s="19"/>
      <c r="AV165" s="19"/>
      <c r="AW165" s="19"/>
      <c r="AX165" s="19"/>
      <c r="AY165" s="19"/>
      <c r="AZ165" s="19"/>
      <c r="BA165" s="19"/>
      <c r="BB165" s="19"/>
      <c r="BC165" s="19"/>
      <c r="BD165" s="380"/>
    </row>
    <row r="166" spans="1:56" ht="23" x14ac:dyDescent="0.35">
      <c r="A166" s="37" t="s">
        <v>49</v>
      </c>
      <c r="B166" s="37" t="s">
        <v>176</v>
      </c>
      <c r="C166" s="37">
        <v>116</v>
      </c>
      <c r="E166" s="72" t="s">
        <v>206</v>
      </c>
      <c r="F166" s="390"/>
      <c r="G166" s="391"/>
      <c r="H166" s="391"/>
      <c r="I166" s="391"/>
      <c r="J166" s="391"/>
      <c r="K166" s="391"/>
      <c r="L166" s="391"/>
      <c r="M166" s="391"/>
      <c r="N166" s="391"/>
      <c r="O166" s="391"/>
      <c r="P166" s="391"/>
      <c r="Q166" s="392"/>
      <c r="R166" s="7"/>
      <c r="S166" s="390"/>
      <c r="T166" s="391"/>
      <c r="U166" s="391"/>
      <c r="V166" s="391"/>
      <c r="W166" s="391"/>
      <c r="X166" s="391"/>
      <c r="Y166" s="391"/>
      <c r="Z166" s="391"/>
      <c r="AA166" s="391"/>
      <c r="AB166" s="391"/>
      <c r="AC166" s="391"/>
      <c r="AD166" s="392"/>
      <c r="AE166" s="7"/>
      <c r="AF166" s="390"/>
      <c r="AG166" s="391"/>
      <c r="AH166" s="391"/>
      <c r="AI166" s="391"/>
      <c r="AJ166" s="391"/>
      <c r="AK166" s="391"/>
      <c r="AL166" s="391"/>
      <c r="AM166" s="391"/>
      <c r="AN166" s="391"/>
      <c r="AO166" s="391"/>
      <c r="AP166" s="391"/>
      <c r="AQ166" s="392"/>
      <c r="AR166" s="7"/>
      <c r="AS166" s="390"/>
      <c r="AT166" s="391"/>
      <c r="AU166" s="391"/>
      <c r="AV166" s="391"/>
      <c r="AW166" s="391"/>
      <c r="AX166" s="391"/>
      <c r="AY166" s="391"/>
      <c r="AZ166" s="391"/>
      <c r="BA166" s="391"/>
      <c r="BB166" s="391"/>
      <c r="BC166" s="391"/>
      <c r="BD166" s="392"/>
    </row>
    <row r="167" spans="1:56" ht="23" x14ac:dyDescent="0.35">
      <c r="A167" s="37" t="s">
        <v>49</v>
      </c>
      <c r="B167" s="37" t="s">
        <v>177</v>
      </c>
      <c r="C167" s="37">
        <v>117</v>
      </c>
      <c r="E167" s="72" t="s">
        <v>207</v>
      </c>
      <c r="F167" s="390"/>
      <c r="G167" s="391"/>
      <c r="H167" s="391"/>
      <c r="I167" s="391"/>
      <c r="J167" s="391"/>
      <c r="K167" s="391"/>
      <c r="L167" s="391"/>
      <c r="M167" s="391"/>
      <c r="N167" s="391"/>
      <c r="O167" s="391"/>
      <c r="P167" s="391"/>
      <c r="Q167" s="392"/>
      <c r="R167" s="7"/>
      <c r="S167" s="390"/>
      <c r="T167" s="391"/>
      <c r="U167" s="391"/>
      <c r="V167" s="391"/>
      <c r="W167" s="391"/>
      <c r="X167" s="391"/>
      <c r="Y167" s="391"/>
      <c r="Z167" s="391"/>
      <c r="AA167" s="391"/>
      <c r="AB167" s="391"/>
      <c r="AC167" s="391"/>
      <c r="AD167" s="392"/>
      <c r="AE167" s="7"/>
      <c r="AF167" s="390"/>
      <c r="AG167" s="391"/>
      <c r="AH167" s="391"/>
      <c r="AI167" s="391"/>
      <c r="AJ167" s="391"/>
      <c r="AK167" s="391"/>
      <c r="AL167" s="391"/>
      <c r="AM167" s="391"/>
      <c r="AN167" s="391"/>
      <c r="AO167" s="391"/>
      <c r="AP167" s="391"/>
      <c r="AQ167" s="392"/>
      <c r="AR167" s="7"/>
      <c r="AS167" s="390"/>
      <c r="AT167" s="391"/>
      <c r="AU167" s="391"/>
      <c r="AV167" s="391"/>
      <c r="AW167" s="391"/>
      <c r="AX167" s="391"/>
      <c r="AY167" s="391"/>
      <c r="AZ167" s="391"/>
      <c r="BA167" s="391"/>
      <c r="BB167" s="391"/>
      <c r="BC167" s="391"/>
      <c r="BD167" s="392"/>
    </row>
    <row r="168" spans="1:56" ht="23" x14ac:dyDescent="0.35">
      <c r="A168" s="37" t="s">
        <v>49</v>
      </c>
      <c r="B168" s="37" t="s">
        <v>178</v>
      </c>
      <c r="C168" s="37">
        <v>118</v>
      </c>
      <c r="E168" s="72" t="s">
        <v>208</v>
      </c>
      <c r="F168" s="390"/>
      <c r="G168" s="391"/>
      <c r="H168" s="391"/>
      <c r="I168" s="391"/>
      <c r="J168" s="391"/>
      <c r="K168" s="391"/>
      <c r="L168" s="391"/>
      <c r="M168" s="391"/>
      <c r="N168" s="391"/>
      <c r="O168" s="391"/>
      <c r="P168" s="391"/>
      <c r="Q168" s="392"/>
      <c r="R168" s="7"/>
      <c r="S168" s="390"/>
      <c r="T168" s="391"/>
      <c r="U168" s="391"/>
      <c r="V168" s="391"/>
      <c r="W168" s="391"/>
      <c r="X168" s="391"/>
      <c r="Y168" s="391"/>
      <c r="Z168" s="391"/>
      <c r="AA168" s="391"/>
      <c r="AB168" s="391"/>
      <c r="AC168" s="391"/>
      <c r="AD168" s="392"/>
      <c r="AE168" s="7"/>
      <c r="AF168" s="390"/>
      <c r="AG168" s="391"/>
      <c r="AH168" s="391"/>
      <c r="AI168" s="391"/>
      <c r="AJ168" s="391"/>
      <c r="AK168" s="391"/>
      <c r="AL168" s="391"/>
      <c r="AM168" s="391"/>
      <c r="AN168" s="391"/>
      <c r="AO168" s="391"/>
      <c r="AP168" s="391"/>
      <c r="AQ168" s="392"/>
      <c r="AR168" s="7"/>
      <c r="AS168" s="390"/>
      <c r="AT168" s="391"/>
      <c r="AU168" s="391"/>
      <c r="AV168" s="391"/>
      <c r="AW168" s="391"/>
      <c r="AX168" s="391"/>
      <c r="AY168" s="391"/>
      <c r="AZ168" s="391"/>
      <c r="BA168" s="391"/>
      <c r="BB168" s="391"/>
      <c r="BC168" s="391"/>
      <c r="BD168" s="392"/>
    </row>
    <row r="169" spans="1:56" ht="23" x14ac:dyDescent="0.35">
      <c r="A169" s="37" t="s">
        <v>49</v>
      </c>
      <c r="B169" s="37" t="s">
        <v>179</v>
      </c>
      <c r="C169" s="37">
        <v>119</v>
      </c>
      <c r="E169" s="72" t="s">
        <v>209</v>
      </c>
      <c r="F169" s="374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81"/>
      <c r="R169" s="7"/>
      <c r="S169" s="374"/>
      <c r="T169" s="39"/>
      <c r="U169" s="39"/>
      <c r="V169" s="39"/>
      <c r="W169" s="39"/>
      <c r="X169" s="39"/>
      <c r="Y169" s="39"/>
      <c r="Z169" s="39"/>
      <c r="AA169" s="39"/>
      <c r="AB169" s="39"/>
      <c r="AC169" s="39"/>
      <c r="AD169" s="381"/>
      <c r="AE169" s="7"/>
      <c r="AF169" s="374"/>
      <c r="AG169" s="39"/>
      <c r="AH169" s="39"/>
      <c r="AI169" s="39"/>
      <c r="AJ169" s="39"/>
      <c r="AK169" s="39"/>
      <c r="AL169" s="39"/>
      <c r="AM169" s="39"/>
      <c r="AN169" s="39"/>
      <c r="AO169" s="39"/>
      <c r="AP169" s="39"/>
      <c r="AQ169" s="381"/>
      <c r="AR169" s="7"/>
      <c r="AS169" s="374"/>
      <c r="AT169" s="39"/>
      <c r="AU169" s="39"/>
      <c r="AV169" s="39"/>
      <c r="AW169" s="39"/>
      <c r="AX169" s="39"/>
      <c r="AY169" s="39"/>
      <c r="AZ169" s="39"/>
      <c r="BA169" s="39"/>
      <c r="BB169" s="39"/>
      <c r="BC169" s="39"/>
      <c r="BD169" s="381"/>
    </row>
    <row r="170" spans="1:56" ht="23" x14ac:dyDescent="0.35">
      <c r="A170" s="37" t="s">
        <v>49</v>
      </c>
      <c r="B170" s="37" t="s">
        <v>180</v>
      </c>
      <c r="C170" s="37">
        <v>120</v>
      </c>
      <c r="E170" s="72" t="s">
        <v>210</v>
      </c>
      <c r="F170" s="390"/>
      <c r="G170" s="391"/>
      <c r="H170" s="391"/>
      <c r="I170" s="391"/>
      <c r="J170" s="391"/>
      <c r="K170" s="391"/>
      <c r="L170" s="391"/>
      <c r="M170" s="391"/>
      <c r="N170" s="391"/>
      <c r="O170" s="391"/>
      <c r="P170" s="391"/>
      <c r="Q170" s="392"/>
      <c r="R170" s="7"/>
      <c r="S170" s="390"/>
      <c r="T170" s="391"/>
      <c r="U170" s="391"/>
      <c r="V170" s="391"/>
      <c r="W170" s="391"/>
      <c r="X170" s="391"/>
      <c r="Y170" s="391"/>
      <c r="Z170" s="391"/>
      <c r="AA170" s="391"/>
      <c r="AB170" s="391"/>
      <c r="AC170" s="391"/>
      <c r="AD170" s="392"/>
      <c r="AE170" s="7"/>
      <c r="AF170" s="390"/>
      <c r="AG170" s="391"/>
      <c r="AH170" s="391"/>
      <c r="AI170" s="391"/>
      <c r="AJ170" s="391"/>
      <c r="AK170" s="391"/>
      <c r="AL170" s="391"/>
      <c r="AM170" s="391"/>
      <c r="AN170" s="391"/>
      <c r="AO170" s="391"/>
      <c r="AP170" s="391"/>
      <c r="AQ170" s="392"/>
      <c r="AR170" s="7"/>
      <c r="AS170" s="390"/>
      <c r="AT170" s="391"/>
      <c r="AU170" s="391"/>
      <c r="AV170" s="391"/>
      <c r="AW170" s="391"/>
      <c r="AX170" s="391"/>
      <c r="AY170" s="391"/>
      <c r="AZ170" s="391"/>
      <c r="BA170" s="391"/>
      <c r="BB170" s="391"/>
      <c r="BC170" s="391"/>
      <c r="BD170" s="392"/>
    </row>
    <row r="171" spans="1:56" ht="23" x14ac:dyDescent="0.35">
      <c r="A171" s="37" t="s">
        <v>49</v>
      </c>
      <c r="B171" s="37" t="s">
        <v>181</v>
      </c>
      <c r="C171" s="37">
        <v>121</v>
      </c>
      <c r="E171" s="72" t="s">
        <v>211</v>
      </c>
      <c r="F171" s="390"/>
      <c r="G171" s="391"/>
      <c r="H171" s="391"/>
      <c r="I171" s="391"/>
      <c r="J171" s="391"/>
      <c r="K171" s="391"/>
      <c r="L171" s="391"/>
      <c r="M171" s="391"/>
      <c r="N171" s="391"/>
      <c r="O171" s="391"/>
      <c r="P171" s="391"/>
      <c r="Q171" s="392"/>
      <c r="R171" s="7"/>
      <c r="S171" s="390"/>
      <c r="T171" s="391"/>
      <c r="U171" s="391"/>
      <c r="V171" s="391"/>
      <c r="W171" s="391"/>
      <c r="X171" s="391"/>
      <c r="Y171" s="391"/>
      <c r="Z171" s="391"/>
      <c r="AA171" s="391"/>
      <c r="AB171" s="391"/>
      <c r="AC171" s="391"/>
      <c r="AD171" s="392"/>
      <c r="AE171" s="7"/>
      <c r="AF171" s="390"/>
      <c r="AG171" s="391"/>
      <c r="AH171" s="391"/>
      <c r="AI171" s="391"/>
      <c r="AJ171" s="391"/>
      <c r="AK171" s="391"/>
      <c r="AL171" s="391"/>
      <c r="AM171" s="391"/>
      <c r="AN171" s="391"/>
      <c r="AO171" s="391"/>
      <c r="AP171" s="391"/>
      <c r="AQ171" s="392"/>
      <c r="AR171" s="7"/>
      <c r="AS171" s="390"/>
      <c r="AT171" s="391"/>
      <c r="AU171" s="391"/>
      <c r="AV171" s="391"/>
      <c r="AW171" s="391"/>
      <c r="AX171" s="391"/>
      <c r="AY171" s="391"/>
      <c r="AZ171" s="391"/>
      <c r="BA171" s="391"/>
      <c r="BB171" s="391"/>
      <c r="BC171" s="391"/>
      <c r="BD171" s="392"/>
    </row>
    <row r="172" spans="1:56" ht="23" x14ac:dyDescent="0.35">
      <c r="A172" s="37" t="s">
        <v>49</v>
      </c>
      <c r="B172" s="37" t="s">
        <v>182</v>
      </c>
      <c r="C172" s="37">
        <v>122</v>
      </c>
      <c r="E172" s="72" t="s">
        <v>212</v>
      </c>
      <c r="F172" s="390"/>
      <c r="G172" s="391"/>
      <c r="H172" s="391"/>
      <c r="I172" s="391"/>
      <c r="J172" s="391"/>
      <c r="K172" s="391"/>
      <c r="L172" s="391"/>
      <c r="M172" s="391"/>
      <c r="N172" s="391"/>
      <c r="O172" s="391"/>
      <c r="P172" s="391"/>
      <c r="Q172" s="392"/>
      <c r="R172" s="7"/>
      <c r="S172" s="390"/>
      <c r="T172" s="391"/>
      <c r="U172" s="391"/>
      <c r="V172" s="391"/>
      <c r="W172" s="391"/>
      <c r="X172" s="391"/>
      <c r="Y172" s="391"/>
      <c r="Z172" s="391"/>
      <c r="AA172" s="391"/>
      <c r="AB172" s="391"/>
      <c r="AC172" s="391"/>
      <c r="AD172" s="392"/>
      <c r="AE172" s="7"/>
      <c r="AF172" s="390"/>
      <c r="AG172" s="391"/>
      <c r="AH172" s="391"/>
      <c r="AI172" s="391"/>
      <c r="AJ172" s="391"/>
      <c r="AK172" s="391"/>
      <c r="AL172" s="391"/>
      <c r="AM172" s="391"/>
      <c r="AN172" s="391"/>
      <c r="AO172" s="391"/>
      <c r="AP172" s="391"/>
      <c r="AQ172" s="392"/>
      <c r="AR172" s="7"/>
      <c r="AS172" s="390"/>
      <c r="AT172" s="391"/>
      <c r="AU172" s="391"/>
      <c r="AV172" s="391"/>
      <c r="AW172" s="391"/>
      <c r="AX172" s="391"/>
      <c r="AY172" s="391"/>
      <c r="AZ172" s="391"/>
      <c r="BA172" s="391"/>
      <c r="BB172" s="391"/>
      <c r="BC172" s="391"/>
      <c r="BD172" s="392"/>
    </row>
    <row r="173" spans="1:56" ht="23" x14ac:dyDescent="0.35">
      <c r="A173" s="37" t="s">
        <v>49</v>
      </c>
      <c r="B173" s="37" t="s">
        <v>183</v>
      </c>
      <c r="C173" s="37">
        <v>123</v>
      </c>
      <c r="E173" s="47" t="s">
        <v>213</v>
      </c>
      <c r="F173" s="374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81"/>
      <c r="R173" s="7"/>
      <c r="S173" s="374"/>
      <c r="T173" s="39"/>
      <c r="U173" s="39"/>
      <c r="V173" s="39"/>
      <c r="W173" s="39"/>
      <c r="X173" s="39"/>
      <c r="Y173" s="39"/>
      <c r="Z173" s="39"/>
      <c r="AA173" s="39"/>
      <c r="AB173" s="39"/>
      <c r="AC173" s="39"/>
      <c r="AD173" s="381"/>
      <c r="AE173" s="7"/>
      <c r="AF173" s="374"/>
      <c r="AG173" s="39"/>
      <c r="AH173" s="39"/>
      <c r="AI173" s="39"/>
      <c r="AJ173" s="39"/>
      <c r="AK173" s="39"/>
      <c r="AL173" s="39"/>
      <c r="AM173" s="39"/>
      <c r="AN173" s="39"/>
      <c r="AO173" s="39"/>
      <c r="AP173" s="39"/>
      <c r="AQ173" s="381"/>
      <c r="AR173" s="7"/>
      <c r="AS173" s="374"/>
      <c r="AT173" s="39"/>
      <c r="AU173" s="39"/>
      <c r="AV173" s="39"/>
      <c r="AW173" s="39"/>
      <c r="AX173" s="39"/>
      <c r="AY173" s="39"/>
      <c r="AZ173" s="39"/>
      <c r="BA173" s="39"/>
      <c r="BB173" s="39"/>
      <c r="BC173" s="39"/>
      <c r="BD173" s="381"/>
    </row>
    <row r="174" spans="1:56" ht="23" x14ac:dyDescent="0.35">
      <c r="A174" s="37" t="s">
        <v>49</v>
      </c>
      <c r="B174" s="37" t="s">
        <v>184</v>
      </c>
      <c r="C174" s="37">
        <v>124</v>
      </c>
      <c r="E174" s="267" t="s">
        <v>214</v>
      </c>
      <c r="F174" s="374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81"/>
      <c r="R174" s="7"/>
      <c r="S174" s="390"/>
      <c r="T174" s="391"/>
      <c r="U174" s="391"/>
      <c r="V174" s="391"/>
      <c r="W174" s="391"/>
      <c r="X174" s="391"/>
      <c r="Y174" s="391"/>
      <c r="Z174" s="391"/>
      <c r="AA174" s="391"/>
      <c r="AB174" s="391"/>
      <c r="AC174" s="391"/>
      <c r="AD174" s="392"/>
      <c r="AE174" s="7"/>
      <c r="AF174" s="374"/>
      <c r="AG174" s="39"/>
      <c r="AH174" s="39"/>
      <c r="AI174" s="39"/>
      <c r="AJ174" s="39"/>
      <c r="AK174" s="39"/>
      <c r="AL174" s="39"/>
      <c r="AM174" s="39"/>
      <c r="AN174" s="39"/>
      <c r="AO174" s="39"/>
      <c r="AP174" s="39"/>
      <c r="AQ174" s="381"/>
      <c r="AR174" s="7"/>
      <c r="AS174" s="374"/>
      <c r="AT174" s="39"/>
      <c r="AU174" s="39"/>
      <c r="AV174" s="39"/>
      <c r="AW174" s="39"/>
      <c r="AX174" s="39"/>
      <c r="AY174" s="39"/>
      <c r="AZ174" s="39"/>
      <c r="BA174" s="39"/>
      <c r="BB174" s="39"/>
      <c r="BC174" s="39"/>
      <c r="BD174" s="381"/>
    </row>
    <row r="175" spans="1:56" ht="23" x14ac:dyDescent="0.35">
      <c r="A175" s="37" t="s">
        <v>49</v>
      </c>
      <c r="B175" s="37" t="s">
        <v>185</v>
      </c>
      <c r="C175" s="37">
        <v>125</v>
      </c>
      <c r="E175" s="267" t="s">
        <v>215</v>
      </c>
      <c r="F175" s="374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81"/>
      <c r="R175" s="7"/>
      <c r="S175" s="374"/>
      <c r="T175" s="39"/>
      <c r="U175" s="39"/>
      <c r="V175" s="39"/>
      <c r="W175" s="39"/>
      <c r="X175" s="39"/>
      <c r="Y175" s="39"/>
      <c r="Z175" s="39"/>
      <c r="AA175" s="39"/>
      <c r="AB175" s="39"/>
      <c r="AC175" s="39"/>
      <c r="AD175" s="381"/>
      <c r="AE175" s="7"/>
      <c r="AF175" s="374"/>
      <c r="AG175" s="39"/>
      <c r="AH175" s="39"/>
      <c r="AI175" s="39"/>
      <c r="AJ175" s="39"/>
      <c r="AK175" s="39"/>
      <c r="AL175" s="39"/>
      <c r="AM175" s="39"/>
      <c r="AN175" s="39"/>
      <c r="AO175" s="39"/>
      <c r="AP175" s="39"/>
      <c r="AQ175" s="381"/>
      <c r="AR175" s="7"/>
      <c r="AS175" s="374"/>
      <c r="AT175" s="39"/>
      <c r="AU175" s="39"/>
      <c r="AV175" s="39"/>
      <c r="AW175" s="39"/>
      <c r="AX175" s="39"/>
      <c r="AY175" s="39"/>
      <c r="AZ175" s="39"/>
      <c r="BA175" s="39"/>
      <c r="BB175" s="39"/>
      <c r="BC175" s="39"/>
      <c r="BD175" s="381"/>
    </row>
    <row r="176" spans="1:56" ht="23" x14ac:dyDescent="0.35">
      <c r="B176" s="37"/>
      <c r="C176" s="37"/>
      <c r="E176" s="46" t="s">
        <v>217</v>
      </c>
      <c r="F176" s="327"/>
      <c r="G176" s="326"/>
      <c r="H176" s="326"/>
      <c r="I176" s="326"/>
      <c r="J176" s="326"/>
      <c r="K176" s="326"/>
      <c r="L176" s="326"/>
      <c r="M176" s="326"/>
      <c r="N176" s="326"/>
      <c r="O176" s="326"/>
      <c r="P176" s="326"/>
      <c r="Q176" s="9"/>
      <c r="R176" s="7"/>
      <c r="S176" s="327"/>
      <c r="T176" s="326"/>
      <c r="U176" s="326"/>
      <c r="V176" s="326"/>
      <c r="W176" s="326"/>
      <c r="X176" s="326"/>
      <c r="Y176" s="326"/>
      <c r="Z176" s="326"/>
      <c r="AA176" s="326"/>
      <c r="AB176" s="326"/>
      <c r="AC176" s="326"/>
      <c r="AD176" s="9"/>
      <c r="AE176" s="7"/>
      <c r="AF176" s="327"/>
      <c r="AG176" s="326"/>
      <c r="AH176" s="326"/>
      <c r="AI176" s="326"/>
      <c r="AJ176" s="326"/>
      <c r="AK176" s="326"/>
      <c r="AL176" s="326"/>
      <c r="AM176" s="326"/>
      <c r="AN176" s="326"/>
      <c r="AO176" s="326"/>
      <c r="AP176" s="326"/>
      <c r="AQ176" s="9"/>
      <c r="AR176" s="7"/>
      <c r="AS176" s="327"/>
      <c r="AT176" s="326"/>
      <c r="AU176" s="326"/>
      <c r="AV176" s="326"/>
      <c r="AW176" s="326"/>
      <c r="AX176" s="326"/>
      <c r="AY176" s="326"/>
      <c r="AZ176" s="326"/>
      <c r="BA176" s="326"/>
      <c r="BB176" s="326"/>
      <c r="BC176" s="326"/>
      <c r="BD176" s="9"/>
    </row>
    <row r="177" spans="1:56" ht="23" x14ac:dyDescent="0.35">
      <c r="A177" s="37" t="s">
        <v>49</v>
      </c>
      <c r="B177" s="37" t="s">
        <v>186</v>
      </c>
      <c r="C177" s="37">
        <v>126</v>
      </c>
      <c r="E177" s="69" t="s">
        <v>218</v>
      </c>
      <c r="F177" s="42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81"/>
      <c r="R177" s="7"/>
      <c r="S177" s="393"/>
      <c r="T177" s="391"/>
      <c r="U177" s="391"/>
      <c r="V177" s="391"/>
      <c r="W177" s="391"/>
      <c r="X177" s="391"/>
      <c r="Y177" s="391"/>
      <c r="Z177" s="391"/>
      <c r="AA177" s="391"/>
      <c r="AB177" s="391"/>
      <c r="AC177" s="391"/>
      <c r="AD177" s="392"/>
      <c r="AE177" s="7"/>
      <c r="AF177" s="42"/>
      <c r="AG177" s="39"/>
      <c r="AH177" s="39"/>
      <c r="AI177" s="39"/>
      <c r="AJ177" s="39"/>
      <c r="AK177" s="39"/>
      <c r="AL177" s="39"/>
      <c r="AM177" s="39"/>
      <c r="AN177" s="39"/>
      <c r="AO177" s="39"/>
      <c r="AP177" s="39"/>
      <c r="AQ177" s="381"/>
      <c r="AR177" s="7"/>
      <c r="AS177" s="42"/>
      <c r="AT177" s="39"/>
      <c r="AU177" s="39"/>
      <c r="AV177" s="39"/>
      <c r="AW177" s="39"/>
      <c r="AX177" s="39"/>
      <c r="AY177" s="39"/>
      <c r="AZ177" s="39"/>
      <c r="BA177" s="39"/>
      <c r="BB177" s="39"/>
      <c r="BC177" s="39"/>
      <c r="BD177" s="381"/>
    </row>
    <row r="178" spans="1:56" ht="23" x14ac:dyDescent="0.35">
      <c r="A178" s="37" t="s">
        <v>49</v>
      </c>
      <c r="B178" s="37" t="s">
        <v>187</v>
      </c>
      <c r="C178" s="37">
        <v>127</v>
      </c>
      <c r="E178" s="69" t="s">
        <v>319</v>
      </c>
      <c r="F178" s="390"/>
      <c r="G178" s="391"/>
      <c r="H178" s="391"/>
      <c r="I178" s="391"/>
      <c r="J178" s="391"/>
      <c r="K178" s="391"/>
      <c r="L178" s="391"/>
      <c r="M178" s="391"/>
      <c r="N178" s="391"/>
      <c r="O178" s="391"/>
      <c r="P178" s="391"/>
      <c r="Q178" s="392"/>
      <c r="S178" s="390"/>
      <c r="T178" s="391"/>
      <c r="U178" s="391"/>
      <c r="V178" s="391"/>
      <c r="W178" s="391"/>
      <c r="X178" s="391"/>
      <c r="Y178" s="391"/>
      <c r="Z178" s="391"/>
      <c r="AA178" s="391"/>
      <c r="AB178" s="391"/>
      <c r="AC178" s="391"/>
      <c r="AD178" s="392"/>
      <c r="AF178" s="390"/>
      <c r="AG178" s="391"/>
      <c r="AH178" s="391"/>
      <c r="AI178" s="391"/>
      <c r="AJ178" s="391"/>
      <c r="AK178" s="391"/>
      <c r="AL178" s="391"/>
      <c r="AM178" s="391"/>
      <c r="AN178" s="391"/>
      <c r="AO178" s="391"/>
      <c r="AP178" s="391"/>
      <c r="AQ178" s="392"/>
      <c r="AS178" s="390"/>
      <c r="AT178" s="391"/>
      <c r="AU178" s="391"/>
      <c r="AV178" s="391"/>
      <c r="AW178" s="391"/>
      <c r="AX178" s="391"/>
      <c r="AY178" s="391"/>
      <c r="AZ178" s="391"/>
      <c r="BA178" s="391"/>
      <c r="BB178" s="391"/>
      <c r="BC178" s="391"/>
      <c r="BD178" s="392"/>
    </row>
    <row r="179" spans="1:56" ht="23" x14ac:dyDescent="0.35">
      <c r="A179" s="37" t="s">
        <v>49</v>
      </c>
      <c r="B179" s="37" t="s">
        <v>188</v>
      </c>
      <c r="C179" s="37">
        <v>128</v>
      </c>
      <c r="E179" s="69" t="s">
        <v>220</v>
      </c>
      <c r="F179" s="390"/>
      <c r="G179" s="391"/>
      <c r="H179" s="391"/>
      <c r="I179" s="391"/>
      <c r="J179" s="391"/>
      <c r="K179" s="391"/>
      <c r="L179" s="391"/>
      <c r="M179" s="391"/>
      <c r="N179" s="391"/>
      <c r="O179" s="391"/>
      <c r="P179" s="391"/>
      <c r="Q179" s="392"/>
      <c r="R179" s="7"/>
      <c r="S179" s="374"/>
      <c r="T179" s="39"/>
      <c r="U179" s="39"/>
      <c r="V179" s="39"/>
      <c r="W179" s="39"/>
      <c r="X179" s="39"/>
      <c r="Y179" s="39"/>
      <c r="Z179" s="39"/>
      <c r="AA179" s="39"/>
      <c r="AB179" s="39"/>
      <c r="AC179" s="39"/>
      <c r="AD179" s="381"/>
      <c r="AE179" s="7"/>
      <c r="AF179" s="374"/>
      <c r="AG179" s="39"/>
      <c r="AH179" s="39"/>
      <c r="AI179" s="39"/>
      <c r="AJ179" s="39"/>
      <c r="AK179" s="39"/>
      <c r="AL179" s="39"/>
      <c r="AM179" s="39"/>
      <c r="AN179" s="39"/>
      <c r="AO179" s="39"/>
      <c r="AP179" s="39"/>
      <c r="AQ179" s="381"/>
      <c r="AR179" s="7"/>
      <c r="AS179" s="390"/>
      <c r="AT179" s="391"/>
      <c r="AU179" s="391"/>
      <c r="AV179" s="391"/>
      <c r="AW179" s="391"/>
      <c r="AX179" s="391"/>
      <c r="AY179" s="391"/>
      <c r="AZ179" s="391"/>
      <c r="BA179" s="391"/>
      <c r="BB179" s="391"/>
      <c r="BC179" s="391"/>
      <c r="BD179" s="392"/>
    </row>
    <row r="180" spans="1:56" ht="23" x14ac:dyDescent="0.35">
      <c r="B180" s="37"/>
      <c r="C180" s="37"/>
      <c r="E180" s="46" t="s">
        <v>222</v>
      </c>
      <c r="F180" s="327"/>
      <c r="G180" s="326"/>
      <c r="H180" s="326"/>
      <c r="I180" s="326"/>
      <c r="J180" s="326"/>
      <c r="K180" s="326"/>
      <c r="L180" s="326"/>
      <c r="M180" s="326"/>
      <c r="N180" s="326"/>
      <c r="O180" s="326"/>
      <c r="P180" s="326"/>
      <c r="Q180" s="9"/>
      <c r="R180" s="7"/>
      <c r="S180" s="327"/>
      <c r="T180" s="326"/>
      <c r="U180" s="326"/>
      <c r="V180" s="326"/>
      <c r="W180" s="326"/>
      <c r="X180" s="326"/>
      <c r="Y180" s="326"/>
      <c r="Z180" s="326"/>
      <c r="AA180" s="326"/>
      <c r="AB180" s="326"/>
      <c r="AC180" s="326"/>
      <c r="AD180" s="9"/>
      <c r="AE180" s="7"/>
      <c r="AF180" s="327"/>
      <c r="AG180" s="326"/>
      <c r="AH180" s="326"/>
      <c r="AI180" s="326"/>
      <c r="AJ180" s="326"/>
      <c r="AK180" s="326"/>
      <c r="AL180" s="326"/>
      <c r="AM180" s="326"/>
      <c r="AN180" s="326"/>
      <c r="AO180" s="326"/>
      <c r="AP180" s="326"/>
      <c r="AQ180" s="9"/>
      <c r="AR180" s="7"/>
      <c r="AS180" s="327"/>
      <c r="AT180" s="326"/>
      <c r="AU180" s="326"/>
      <c r="AV180" s="326"/>
      <c r="AW180" s="326"/>
      <c r="AX180" s="326"/>
      <c r="AY180" s="326"/>
      <c r="AZ180" s="326"/>
      <c r="BA180" s="326"/>
      <c r="BB180" s="326"/>
      <c r="BC180" s="326"/>
      <c r="BD180" s="9"/>
    </row>
    <row r="181" spans="1:56" ht="23" x14ac:dyDescent="0.35">
      <c r="A181" s="37" t="s">
        <v>49</v>
      </c>
      <c r="B181" s="37" t="s">
        <v>189</v>
      </c>
      <c r="C181" s="37">
        <v>129</v>
      </c>
      <c r="E181" s="69" t="s">
        <v>223</v>
      </c>
      <c r="F181" s="390"/>
      <c r="G181" s="391"/>
      <c r="H181" s="391"/>
      <c r="I181" s="391"/>
      <c r="J181" s="391"/>
      <c r="K181" s="391"/>
      <c r="L181" s="391"/>
      <c r="M181" s="391"/>
      <c r="N181" s="391"/>
      <c r="O181" s="391"/>
      <c r="P181" s="391"/>
      <c r="Q181" s="392"/>
      <c r="R181" s="7"/>
      <c r="S181" s="390"/>
      <c r="T181" s="391"/>
      <c r="U181" s="391"/>
      <c r="V181" s="391"/>
      <c r="W181" s="391"/>
      <c r="X181" s="391"/>
      <c r="Y181" s="391"/>
      <c r="Z181" s="391"/>
      <c r="AA181" s="391"/>
      <c r="AB181" s="391"/>
      <c r="AC181" s="391"/>
      <c r="AD181" s="392"/>
      <c r="AE181" s="7"/>
      <c r="AF181" s="390"/>
      <c r="AG181" s="391"/>
      <c r="AH181" s="391"/>
      <c r="AI181" s="391"/>
      <c r="AJ181" s="391"/>
      <c r="AK181" s="391"/>
      <c r="AL181" s="391"/>
      <c r="AM181" s="391"/>
      <c r="AN181" s="391"/>
      <c r="AO181" s="391"/>
      <c r="AP181" s="391"/>
      <c r="AQ181" s="392"/>
      <c r="AR181" s="7"/>
      <c r="AS181" s="390"/>
      <c r="AT181" s="391"/>
      <c r="AU181" s="391"/>
      <c r="AV181" s="391"/>
      <c r="AW181" s="391"/>
      <c r="AX181" s="391"/>
      <c r="AY181" s="391"/>
      <c r="AZ181" s="391"/>
      <c r="BA181" s="391"/>
      <c r="BB181" s="391"/>
      <c r="BC181" s="391"/>
      <c r="BD181" s="392"/>
    </row>
    <row r="182" spans="1:56" ht="23" x14ac:dyDescent="0.35">
      <c r="A182" s="37" t="s">
        <v>49</v>
      </c>
      <c r="B182" s="37" t="s">
        <v>190</v>
      </c>
      <c r="C182" s="37">
        <v>130</v>
      </c>
      <c r="E182" s="69" t="s">
        <v>224</v>
      </c>
      <c r="F182" s="390"/>
      <c r="G182" s="391"/>
      <c r="H182" s="391"/>
      <c r="I182" s="391"/>
      <c r="J182" s="391"/>
      <c r="K182" s="391"/>
      <c r="L182" s="391"/>
      <c r="M182" s="391"/>
      <c r="N182" s="391"/>
      <c r="O182" s="391"/>
      <c r="P182" s="391"/>
      <c r="Q182" s="392"/>
      <c r="R182" s="7"/>
      <c r="S182" s="390"/>
      <c r="T182" s="391"/>
      <c r="U182" s="391"/>
      <c r="V182" s="391"/>
      <c r="W182" s="391"/>
      <c r="X182" s="391"/>
      <c r="Y182" s="391"/>
      <c r="Z182" s="391"/>
      <c r="AA182" s="391"/>
      <c r="AB182" s="391"/>
      <c r="AC182" s="391"/>
      <c r="AD182" s="392"/>
      <c r="AE182" s="7"/>
      <c r="AF182" s="390"/>
      <c r="AG182" s="391"/>
      <c r="AH182" s="391"/>
      <c r="AI182" s="391"/>
      <c r="AJ182" s="391"/>
      <c r="AK182" s="391"/>
      <c r="AL182" s="391"/>
      <c r="AM182" s="391"/>
      <c r="AN182" s="391"/>
      <c r="AO182" s="391"/>
      <c r="AP182" s="391"/>
      <c r="AQ182" s="392"/>
      <c r="AR182" s="7"/>
      <c r="AS182" s="390"/>
      <c r="AT182" s="391"/>
      <c r="AU182" s="391"/>
      <c r="AV182" s="391"/>
      <c r="AW182" s="391"/>
      <c r="AX182" s="391"/>
      <c r="AY182" s="391"/>
      <c r="AZ182" s="391"/>
      <c r="BA182" s="391"/>
      <c r="BB182" s="391"/>
      <c r="BC182" s="391"/>
      <c r="BD182" s="392"/>
    </row>
    <row r="183" spans="1:56" ht="23" x14ac:dyDescent="0.35">
      <c r="A183" s="37" t="s">
        <v>49</v>
      </c>
      <c r="B183" s="37" t="s">
        <v>191</v>
      </c>
      <c r="C183" s="37">
        <v>131</v>
      </c>
      <c r="E183" s="69" t="s">
        <v>225</v>
      </c>
      <c r="F183" s="390"/>
      <c r="G183" s="391"/>
      <c r="H183" s="391"/>
      <c r="I183" s="391"/>
      <c r="J183" s="391"/>
      <c r="K183" s="391"/>
      <c r="L183" s="391"/>
      <c r="M183" s="391"/>
      <c r="N183" s="391"/>
      <c r="O183" s="391"/>
      <c r="P183" s="391"/>
      <c r="Q183" s="392"/>
      <c r="R183" s="7"/>
      <c r="S183" s="390"/>
      <c r="T183" s="391"/>
      <c r="U183" s="391"/>
      <c r="V183" s="391"/>
      <c r="W183" s="391"/>
      <c r="X183" s="391"/>
      <c r="Y183" s="391"/>
      <c r="Z183" s="391"/>
      <c r="AA183" s="391"/>
      <c r="AB183" s="391"/>
      <c r="AC183" s="391"/>
      <c r="AD183" s="392"/>
      <c r="AE183" s="7"/>
      <c r="AF183" s="390"/>
      <c r="AG183" s="391"/>
      <c r="AH183" s="391"/>
      <c r="AI183" s="391"/>
      <c r="AJ183" s="391"/>
      <c r="AK183" s="391"/>
      <c r="AL183" s="391"/>
      <c r="AM183" s="391"/>
      <c r="AN183" s="391"/>
      <c r="AO183" s="391"/>
      <c r="AP183" s="391"/>
      <c r="AQ183" s="392"/>
      <c r="AR183" s="7"/>
      <c r="AS183" s="390"/>
      <c r="AT183" s="391"/>
      <c r="AU183" s="391"/>
      <c r="AV183" s="391"/>
      <c r="AW183" s="391"/>
      <c r="AX183" s="391"/>
      <c r="AY183" s="391"/>
      <c r="AZ183" s="391"/>
      <c r="BA183" s="391"/>
      <c r="BB183" s="391"/>
      <c r="BC183" s="391"/>
      <c r="BD183" s="392"/>
    </row>
    <row r="184" spans="1:56" ht="23" x14ac:dyDescent="0.35">
      <c r="A184" s="37" t="s">
        <v>49</v>
      </c>
      <c r="B184" s="37" t="s">
        <v>192</v>
      </c>
      <c r="C184" s="37">
        <v>132</v>
      </c>
      <c r="E184" s="69" t="s">
        <v>226</v>
      </c>
      <c r="F184" s="390"/>
      <c r="G184" s="391"/>
      <c r="H184" s="391"/>
      <c r="I184" s="391"/>
      <c r="J184" s="391"/>
      <c r="K184" s="391"/>
      <c r="L184" s="391"/>
      <c r="M184" s="391"/>
      <c r="N184" s="391"/>
      <c r="O184" s="391"/>
      <c r="P184" s="391"/>
      <c r="Q184" s="392"/>
      <c r="R184" s="7"/>
      <c r="S184" s="390"/>
      <c r="T184" s="391"/>
      <c r="U184" s="391"/>
      <c r="V184" s="391"/>
      <c r="W184" s="391"/>
      <c r="X184" s="391"/>
      <c r="Y184" s="391"/>
      <c r="Z184" s="391"/>
      <c r="AA184" s="391"/>
      <c r="AB184" s="391"/>
      <c r="AC184" s="391"/>
      <c r="AD184" s="392"/>
      <c r="AE184" s="7"/>
      <c r="AF184" s="390"/>
      <c r="AG184" s="391"/>
      <c r="AH184" s="391"/>
      <c r="AI184" s="391"/>
      <c r="AJ184" s="391"/>
      <c r="AK184" s="391"/>
      <c r="AL184" s="391"/>
      <c r="AM184" s="391"/>
      <c r="AN184" s="391"/>
      <c r="AO184" s="391"/>
      <c r="AP184" s="391"/>
      <c r="AQ184" s="392"/>
      <c r="AR184" s="7"/>
      <c r="AS184" s="390"/>
      <c r="AT184" s="391"/>
      <c r="AU184" s="391"/>
      <c r="AV184" s="391"/>
      <c r="AW184" s="391"/>
      <c r="AX184" s="391"/>
      <c r="AY184" s="391"/>
      <c r="AZ184" s="391"/>
      <c r="BA184" s="391"/>
      <c r="BB184" s="391"/>
      <c r="BC184" s="391"/>
      <c r="BD184" s="392"/>
    </row>
    <row r="185" spans="1:56" ht="23" x14ac:dyDescent="0.35">
      <c r="A185" s="37" t="s">
        <v>49</v>
      </c>
      <c r="B185" s="37" t="s">
        <v>193</v>
      </c>
      <c r="C185" s="37">
        <v>133</v>
      </c>
      <c r="E185" s="69" t="s">
        <v>227</v>
      </c>
      <c r="F185" s="390"/>
      <c r="G185" s="391"/>
      <c r="H185" s="391"/>
      <c r="I185" s="391"/>
      <c r="J185" s="391"/>
      <c r="K185" s="391"/>
      <c r="L185" s="391"/>
      <c r="M185" s="391"/>
      <c r="N185" s="391"/>
      <c r="O185" s="391"/>
      <c r="P185" s="391"/>
      <c r="Q185" s="392"/>
      <c r="R185" s="7"/>
      <c r="S185" s="390"/>
      <c r="T185" s="391"/>
      <c r="U185" s="391"/>
      <c r="V185" s="391"/>
      <c r="W185" s="391"/>
      <c r="X185" s="391"/>
      <c r="Y185" s="391"/>
      <c r="Z185" s="391"/>
      <c r="AA185" s="391"/>
      <c r="AB185" s="391"/>
      <c r="AC185" s="391"/>
      <c r="AD185" s="392"/>
      <c r="AE185" s="7"/>
      <c r="AF185" s="390"/>
      <c r="AG185" s="391"/>
      <c r="AH185" s="391"/>
      <c r="AI185" s="391"/>
      <c r="AJ185" s="391"/>
      <c r="AK185" s="391"/>
      <c r="AL185" s="391"/>
      <c r="AM185" s="391"/>
      <c r="AN185" s="391"/>
      <c r="AO185" s="391"/>
      <c r="AP185" s="391"/>
      <c r="AQ185" s="392"/>
      <c r="AR185" s="7"/>
      <c r="AS185" s="390"/>
      <c r="AT185" s="391"/>
      <c r="AU185" s="391"/>
      <c r="AV185" s="391"/>
      <c r="AW185" s="391"/>
      <c r="AX185" s="391"/>
      <c r="AY185" s="391"/>
      <c r="AZ185" s="391"/>
      <c r="BA185" s="391"/>
      <c r="BB185" s="391"/>
      <c r="BC185" s="391"/>
      <c r="BD185" s="392"/>
    </row>
    <row r="186" spans="1:56" ht="23" x14ac:dyDescent="0.35">
      <c r="C186" s="37"/>
      <c r="E186" s="70" t="s">
        <v>345</v>
      </c>
      <c r="F186" s="376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2"/>
      <c r="R186" s="7"/>
      <c r="S186" s="376"/>
      <c r="T186" s="387"/>
      <c r="U186" s="387"/>
      <c r="V186" s="387"/>
      <c r="W186" s="387"/>
      <c r="X186" s="387"/>
      <c r="Y186" s="387"/>
      <c r="Z186" s="387"/>
      <c r="AA186" s="387"/>
      <c r="AB186" s="387"/>
      <c r="AC186" s="387"/>
      <c r="AD186" s="382"/>
      <c r="AE186" s="7"/>
      <c r="AF186" s="376"/>
      <c r="AG186" s="387"/>
      <c r="AH186" s="387"/>
      <c r="AI186" s="387"/>
      <c r="AJ186" s="387"/>
      <c r="AK186" s="387"/>
      <c r="AL186" s="387"/>
      <c r="AM186" s="387"/>
      <c r="AN186" s="387"/>
      <c r="AO186" s="387"/>
      <c r="AP186" s="387"/>
      <c r="AQ186" s="382"/>
      <c r="AR186" s="7"/>
      <c r="AS186" s="376"/>
      <c r="AT186" s="387"/>
      <c r="AU186" s="387"/>
      <c r="AV186" s="387"/>
      <c r="AW186" s="387"/>
      <c r="AX186" s="387"/>
      <c r="AY186" s="387"/>
      <c r="AZ186" s="387"/>
      <c r="BA186" s="387"/>
      <c r="BB186" s="387"/>
      <c r="BC186" s="387"/>
      <c r="BD186" s="382"/>
    </row>
    <row r="187" spans="1:56" ht="23" x14ac:dyDescent="0.35">
      <c r="B187" s="57"/>
      <c r="C187" s="37"/>
      <c r="E187" s="46" t="s">
        <v>200</v>
      </c>
      <c r="F187" s="325"/>
      <c r="G187" s="326"/>
      <c r="H187" s="326"/>
      <c r="I187" s="326"/>
      <c r="J187" s="326"/>
      <c r="K187" s="326"/>
      <c r="L187" s="326"/>
      <c r="M187" s="326"/>
      <c r="N187" s="326"/>
      <c r="O187" s="326"/>
      <c r="P187" s="326"/>
      <c r="Q187" s="9"/>
      <c r="R187" s="7"/>
      <c r="S187" s="325"/>
      <c r="T187" s="326"/>
      <c r="U187" s="326"/>
      <c r="V187" s="326"/>
      <c r="W187" s="326"/>
      <c r="X187" s="326"/>
      <c r="Y187" s="326"/>
      <c r="Z187" s="326"/>
      <c r="AA187" s="326"/>
      <c r="AB187" s="326"/>
      <c r="AC187" s="326"/>
      <c r="AD187" s="9"/>
      <c r="AE187" s="7"/>
      <c r="AF187" s="325"/>
      <c r="AG187" s="326"/>
      <c r="AH187" s="326"/>
      <c r="AI187" s="326"/>
      <c r="AJ187" s="326"/>
      <c r="AK187" s="326"/>
      <c r="AL187" s="326"/>
      <c r="AM187" s="326"/>
      <c r="AN187" s="326"/>
      <c r="AO187" s="326"/>
      <c r="AP187" s="326"/>
      <c r="AQ187" s="9"/>
      <c r="AR187" s="7"/>
      <c r="AS187" s="325"/>
      <c r="AT187" s="326"/>
      <c r="AU187" s="326"/>
      <c r="AV187" s="326"/>
      <c r="AW187" s="326"/>
      <c r="AX187" s="326"/>
      <c r="AY187" s="326"/>
      <c r="AZ187" s="326"/>
      <c r="BA187" s="326"/>
      <c r="BB187" s="326"/>
      <c r="BC187" s="326"/>
      <c r="BD187" s="9"/>
    </row>
    <row r="188" spans="1:56" ht="23" x14ac:dyDescent="0.35">
      <c r="B188" s="57"/>
      <c r="C188" s="37"/>
      <c r="E188" s="262" t="s">
        <v>202</v>
      </c>
      <c r="F188" s="375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380"/>
      <c r="R188" s="7"/>
      <c r="S188" s="375"/>
      <c r="T188" s="19"/>
      <c r="U188" s="19"/>
      <c r="V188" s="19"/>
      <c r="W188" s="19"/>
      <c r="X188" s="19"/>
      <c r="Y188" s="19"/>
      <c r="Z188" s="19"/>
      <c r="AA188" s="19"/>
      <c r="AB188" s="19"/>
      <c r="AC188" s="19"/>
      <c r="AD188" s="380"/>
      <c r="AE188" s="7"/>
      <c r="AF188" s="375"/>
      <c r="AG188" s="19"/>
      <c r="AH188" s="19"/>
      <c r="AI188" s="19"/>
      <c r="AJ188" s="19"/>
      <c r="AK188" s="19"/>
      <c r="AL188" s="19"/>
      <c r="AM188" s="19"/>
      <c r="AN188" s="19"/>
      <c r="AO188" s="19"/>
      <c r="AP188" s="19"/>
      <c r="AQ188" s="380"/>
      <c r="AR188" s="7"/>
      <c r="AS188" s="375"/>
      <c r="AT188" s="19"/>
      <c r="AU188" s="19"/>
      <c r="AV188" s="19"/>
      <c r="AW188" s="19"/>
      <c r="AX188" s="19"/>
      <c r="AY188" s="19"/>
      <c r="AZ188" s="19"/>
      <c r="BA188" s="19"/>
      <c r="BB188" s="19"/>
      <c r="BC188" s="19"/>
      <c r="BD188" s="380"/>
    </row>
    <row r="189" spans="1:56" ht="23" x14ac:dyDescent="0.35">
      <c r="A189" s="37" t="s">
        <v>51</v>
      </c>
      <c r="B189" s="37" t="s">
        <v>175</v>
      </c>
      <c r="C189" s="37">
        <v>134</v>
      </c>
      <c r="E189" s="47" t="s">
        <v>308</v>
      </c>
      <c r="F189" s="374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81"/>
      <c r="R189" s="7"/>
      <c r="S189" s="390"/>
      <c r="T189" s="391"/>
      <c r="U189" s="391"/>
      <c r="V189" s="391"/>
      <c r="W189" s="391"/>
      <c r="X189" s="391"/>
      <c r="Y189" s="391"/>
      <c r="Z189" s="391"/>
      <c r="AA189" s="391"/>
      <c r="AB189" s="391"/>
      <c r="AC189" s="391"/>
      <c r="AD189" s="392"/>
      <c r="AE189" s="7"/>
      <c r="AF189" s="374"/>
      <c r="AG189" s="39"/>
      <c r="AH189" s="39"/>
      <c r="AI189" s="39"/>
      <c r="AJ189" s="39"/>
      <c r="AK189" s="39"/>
      <c r="AL189" s="39"/>
      <c r="AM189" s="39"/>
      <c r="AN189" s="39"/>
      <c r="AO189" s="39"/>
      <c r="AP189" s="39"/>
      <c r="AQ189" s="381"/>
      <c r="AR189" s="7"/>
      <c r="AS189" s="374"/>
      <c r="AT189" s="39"/>
      <c r="AU189" s="39"/>
      <c r="AV189" s="39"/>
      <c r="AW189" s="39"/>
      <c r="AX189" s="39"/>
      <c r="AY189" s="39"/>
      <c r="AZ189" s="39"/>
      <c r="BA189" s="39"/>
      <c r="BB189" s="39"/>
      <c r="BC189" s="39"/>
      <c r="BD189" s="381"/>
    </row>
    <row r="190" spans="1:56" ht="23" x14ac:dyDescent="0.35">
      <c r="B190" s="58"/>
      <c r="C190" s="37"/>
      <c r="E190" s="71" t="s">
        <v>370</v>
      </c>
      <c r="F190" s="375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380"/>
      <c r="R190" s="7"/>
      <c r="S190" s="375"/>
      <c r="T190" s="19"/>
      <c r="U190" s="19"/>
      <c r="V190" s="19"/>
      <c r="W190" s="19"/>
      <c r="X190" s="19"/>
      <c r="Y190" s="19"/>
      <c r="Z190" s="19"/>
      <c r="AA190" s="19"/>
      <c r="AB190" s="19"/>
      <c r="AC190" s="19"/>
      <c r="AD190" s="380"/>
      <c r="AE190" s="7"/>
      <c r="AF190" s="375"/>
      <c r="AG190" s="19"/>
      <c r="AH190" s="19"/>
      <c r="AI190" s="19"/>
      <c r="AJ190" s="19"/>
      <c r="AK190" s="19"/>
      <c r="AL190" s="19"/>
      <c r="AM190" s="19"/>
      <c r="AN190" s="19"/>
      <c r="AO190" s="19"/>
      <c r="AP190" s="19"/>
      <c r="AQ190" s="380"/>
      <c r="AR190" s="7"/>
      <c r="AS190" s="375"/>
      <c r="AT190" s="19"/>
      <c r="AU190" s="19"/>
      <c r="AV190" s="19"/>
      <c r="AW190" s="19"/>
      <c r="AX190" s="19"/>
      <c r="AY190" s="19"/>
      <c r="AZ190" s="19"/>
      <c r="BA190" s="19"/>
      <c r="BB190" s="19"/>
      <c r="BC190" s="19"/>
      <c r="BD190" s="380"/>
    </row>
    <row r="191" spans="1:56" ht="23" x14ac:dyDescent="0.35">
      <c r="A191" s="37" t="s">
        <v>51</v>
      </c>
      <c r="B191" s="37" t="s">
        <v>176</v>
      </c>
      <c r="C191" s="37">
        <v>135</v>
      </c>
      <c r="E191" s="72" t="s">
        <v>206</v>
      </c>
      <c r="F191" s="390"/>
      <c r="G191" s="391"/>
      <c r="H191" s="391"/>
      <c r="I191" s="391"/>
      <c r="J191" s="391"/>
      <c r="K191" s="391"/>
      <c r="L191" s="391"/>
      <c r="M191" s="391"/>
      <c r="N191" s="391"/>
      <c r="O191" s="391"/>
      <c r="P191" s="391"/>
      <c r="Q191" s="392"/>
      <c r="R191" s="7"/>
      <c r="S191" s="390"/>
      <c r="T191" s="391"/>
      <c r="U191" s="391"/>
      <c r="V191" s="391"/>
      <c r="W191" s="391"/>
      <c r="X191" s="391"/>
      <c r="Y191" s="391"/>
      <c r="Z191" s="391"/>
      <c r="AA191" s="391"/>
      <c r="AB191" s="391"/>
      <c r="AC191" s="391"/>
      <c r="AD191" s="392"/>
      <c r="AE191" s="7"/>
      <c r="AF191" s="390"/>
      <c r="AG191" s="391"/>
      <c r="AH191" s="391"/>
      <c r="AI191" s="391"/>
      <c r="AJ191" s="391"/>
      <c r="AK191" s="391"/>
      <c r="AL191" s="391"/>
      <c r="AM191" s="391"/>
      <c r="AN191" s="391"/>
      <c r="AO191" s="391"/>
      <c r="AP191" s="391"/>
      <c r="AQ191" s="392"/>
      <c r="AR191" s="7"/>
      <c r="AS191" s="390"/>
      <c r="AT191" s="391"/>
      <c r="AU191" s="391"/>
      <c r="AV191" s="391"/>
      <c r="AW191" s="391"/>
      <c r="AX191" s="391"/>
      <c r="AY191" s="391"/>
      <c r="AZ191" s="391"/>
      <c r="BA191" s="391"/>
      <c r="BB191" s="391"/>
      <c r="BC191" s="391"/>
      <c r="BD191" s="392"/>
    </row>
    <row r="192" spans="1:56" ht="23" x14ac:dyDescent="0.35">
      <c r="A192" s="37" t="s">
        <v>51</v>
      </c>
      <c r="B192" s="37" t="s">
        <v>177</v>
      </c>
      <c r="C192" s="37">
        <v>136</v>
      </c>
      <c r="E192" s="72" t="s">
        <v>207</v>
      </c>
      <c r="F192" s="390"/>
      <c r="G192" s="391"/>
      <c r="H192" s="391"/>
      <c r="I192" s="391"/>
      <c r="J192" s="391"/>
      <c r="K192" s="391"/>
      <c r="L192" s="391"/>
      <c r="M192" s="391"/>
      <c r="N192" s="391"/>
      <c r="O192" s="391"/>
      <c r="P192" s="391"/>
      <c r="Q192" s="392"/>
      <c r="R192" s="7"/>
      <c r="S192" s="390"/>
      <c r="T192" s="391"/>
      <c r="U192" s="391"/>
      <c r="V192" s="391"/>
      <c r="W192" s="391"/>
      <c r="X192" s="391"/>
      <c r="Y192" s="391"/>
      <c r="Z192" s="391"/>
      <c r="AA192" s="391"/>
      <c r="AB192" s="391"/>
      <c r="AC192" s="391"/>
      <c r="AD192" s="392"/>
      <c r="AE192" s="7"/>
      <c r="AF192" s="390"/>
      <c r="AG192" s="391"/>
      <c r="AH192" s="391"/>
      <c r="AI192" s="391"/>
      <c r="AJ192" s="391"/>
      <c r="AK192" s="391"/>
      <c r="AL192" s="391"/>
      <c r="AM192" s="391"/>
      <c r="AN192" s="391"/>
      <c r="AO192" s="391"/>
      <c r="AP192" s="391"/>
      <c r="AQ192" s="392"/>
      <c r="AR192" s="7"/>
      <c r="AS192" s="390"/>
      <c r="AT192" s="391"/>
      <c r="AU192" s="391"/>
      <c r="AV192" s="391"/>
      <c r="AW192" s="391"/>
      <c r="AX192" s="391"/>
      <c r="AY192" s="391"/>
      <c r="AZ192" s="391"/>
      <c r="BA192" s="391"/>
      <c r="BB192" s="391"/>
      <c r="BC192" s="391"/>
      <c r="BD192" s="392"/>
    </row>
    <row r="193" spans="1:56" ht="23" x14ac:dyDescent="0.35">
      <c r="A193" s="37" t="s">
        <v>51</v>
      </c>
      <c r="B193" s="37" t="s">
        <v>178</v>
      </c>
      <c r="C193" s="37">
        <v>137</v>
      </c>
      <c r="E193" s="72" t="s">
        <v>208</v>
      </c>
      <c r="F193" s="374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Q193" s="381"/>
      <c r="R193" s="7"/>
      <c r="S193" s="374"/>
      <c r="T193" s="39"/>
      <c r="U193" s="39"/>
      <c r="V193" s="39"/>
      <c r="W193" s="39"/>
      <c r="X193" s="39"/>
      <c r="Y193" s="39"/>
      <c r="Z193" s="39"/>
      <c r="AA193" s="39"/>
      <c r="AB193" s="39"/>
      <c r="AC193" s="39"/>
      <c r="AD193" s="381"/>
      <c r="AE193" s="7"/>
      <c r="AF193" s="374"/>
      <c r="AG193" s="39"/>
      <c r="AH193" s="39"/>
      <c r="AI193" s="39"/>
      <c r="AJ193" s="39"/>
      <c r="AK193" s="39"/>
      <c r="AL193" s="39"/>
      <c r="AM193" s="39"/>
      <c r="AN193" s="39"/>
      <c r="AO193" s="39"/>
      <c r="AP193" s="39"/>
      <c r="AQ193" s="381"/>
      <c r="AR193" s="7"/>
      <c r="AS193" s="374"/>
      <c r="AT193" s="39"/>
      <c r="AU193" s="39"/>
      <c r="AV193" s="39"/>
      <c r="AW193" s="39"/>
      <c r="AX193" s="39"/>
      <c r="AY193" s="39"/>
      <c r="AZ193" s="39"/>
      <c r="BA193" s="39"/>
      <c r="BB193" s="39"/>
      <c r="BC193" s="39"/>
      <c r="BD193" s="381"/>
    </row>
    <row r="194" spans="1:56" ht="23" x14ac:dyDescent="0.35">
      <c r="A194" s="37" t="s">
        <v>51</v>
      </c>
      <c r="B194" s="37" t="s">
        <v>179</v>
      </c>
      <c r="C194" s="37">
        <v>138</v>
      </c>
      <c r="E194" s="72" t="s">
        <v>209</v>
      </c>
      <c r="F194" s="390"/>
      <c r="G194" s="391"/>
      <c r="H194" s="391"/>
      <c r="I194" s="391"/>
      <c r="J194" s="391"/>
      <c r="K194" s="391"/>
      <c r="L194" s="391"/>
      <c r="M194" s="391"/>
      <c r="N194" s="391"/>
      <c r="O194" s="391"/>
      <c r="P194" s="391"/>
      <c r="Q194" s="392"/>
      <c r="R194" s="7"/>
      <c r="S194" s="390"/>
      <c r="T194" s="391"/>
      <c r="U194" s="391"/>
      <c r="V194" s="391"/>
      <c r="W194" s="391"/>
      <c r="X194" s="391"/>
      <c r="Y194" s="391"/>
      <c r="Z194" s="391"/>
      <c r="AA194" s="391"/>
      <c r="AB194" s="391"/>
      <c r="AC194" s="391"/>
      <c r="AD194" s="392"/>
      <c r="AE194" s="7"/>
      <c r="AF194" s="390"/>
      <c r="AG194" s="391"/>
      <c r="AH194" s="391"/>
      <c r="AI194" s="391"/>
      <c r="AJ194" s="391"/>
      <c r="AK194" s="391"/>
      <c r="AL194" s="391"/>
      <c r="AM194" s="391"/>
      <c r="AN194" s="391"/>
      <c r="AO194" s="391"/>
      <c r="AP194" s="391"/>
      <c r="AQ194" s="392"/>
      <c r="AR194" s="7"/>
      <c r="AS194" s="390"/>
      <c r="AT194" s="391"/>
      <c r="AU194" s="391"/>
      <c r="AV194" s="391"/>
      <c r="AW194" s="391"/>
      <c r="AX194" s="391"/>
      <c r="AY194" s="391"/>
      <c r="AZ194" s="391"/>
      <c r="BA194" s="391"/>
      <c r="BB194" s="391"/>
      <c r="BC194" s="391"/>
      <c r="BD194" s="392"/>
    </row>
    <row r="195" spans="1:56" ht="23" x14ac:dyDescent="0.35">
      <c r="A195" s="37" t="s">
        <v>51</v>
      </c>
      <c r="B195" s="37" t="s">
        <v>180</v>
      </c>
      <c r="C195" s="37">
        <v>139</v>
      </c>
      <c r="E195" s="72" t="s">
        <v>210</v>
      </c>
      <c r="F195" s="390"/>
      <c r="G195" s="391"/>
      <c r="H195" s="391"/>
      <c r="I195" s="391"/>
      <c r="J195" s="391"/>
      <c r="K195" s="391"/>
      <c r="L195" s="391"/>
      <c r="M195" s="391"/>
      <c r="N195" s="391"/>
      <c r="O195" s="391"/>
      <c r="P195" s="391"/>
      <c r="Q195" s="392"/>
      <c r="R195" s="7"/>
      <c r="S195" s="390"/>
      <c r="T195" s="391"/>
      <c r="U195" s="391"/>
      <c r="V195" s="391"/>
      <c r="W195" s="391"/>
      <c r="X195" s="391"/>
      <c r="Y195" s="391"/>
      <c r="Z195" s="391"/>
      <c r="AA195" s="391"/>
      <c r="AB195" s="391"/>
      <c r="AC195" s="391"/>
      <c r="AD195" s="392"/>
      <c r="AE195" s="7"/>
      <c r="AF195" s="390"/>
      <c r="AG195" s="391"/>
      <c r="AH195" s="391"/>
      <c r="AI195" s="391"/>
      <c r="AJ195" s="391"/>
      <c r="AK195" s="391"/>
      <c r="AL195" s="391"/>
      <c r="AM195" s="391"/>
      <c r="AN195" s="391"/>
      <c r="AO195" s="391"/>
      <c r="AP195" s="391"/>
      <c r="AQ195" s="392"/>
      <c r="AR195" s="7"/>
      <c r="AS195" s="390"/>
      <c r="AT195" s="391"/>
      <c r="AU195" s="391"/>
      <c r="AV195" s="391"/>
      <c r="AW195" s="391"/>
      <c r="AX195" s="391"/>
      <c r="AY195" s="391"/>
      <c r="AZ195" s="391"/>
      <c r="BA195" s="391"/>
      <c r="BB195" s="391"/>
      <c r="BC195" s="391"/>
      <c r="BD195" s="392"/>
    </row>
    <row r="196" spans="1:56" ht="23" x14ac:dyDescent="0.35">
      <c r="A196" s="37" t="s">
        <v>51</v>
      </c>
      <c r="B196" s="37" t="s">
        <v>181</v>
      </c>
      <c r="C196" s="37">
        <v>140</v>
      </c>
      <c r="E196" s="72" t="s">
        <v>211</v>
      </c>
      <c r="F196" s="390"/>
      <c r="G196" s="391"/>
      <c r="H196" s="391"/>
      <c r="I196" s="391"/>
      <c r="J196" s="391"/>
      <c r="K196" s="391"/>
      <c r="L196" s="391"/>
      <c r="M196" s="391"/>
      <c r="N196" s="391"/>
      <c r="O196" s="391"/>
      <c r="P196" s="391"/>
      <c r="Q196" s="392"/>
      <c r="R196" s="7"/>
      <c r="S196" s="390"/>
      <c r="T196" s="391"/>
      <c r="U196" s="391"/>
      <c r="V196" s="391"/>
      <c r="W196" s="391"/>
      <c r="X196" s="391"/>
      <c r="Y196" s="391"/>
      <c r="Z196" s="391"/>
      <c r="AA196" s="391"/>
      <c r="AB196" s="391"/>
      <c r="AC196" s="391"/>
      <c r="AD196" s="392"/>
      <c r="AE196" s="7"/>
      <c r="AF196" s="390"/>
      <c r="AG196" s="391"/>
      <c r="AH196" s="391"/>
      <c r="AI196" s="391"/>
      <c r="AJ196" s="391"/>
      <c r="AK196" s="391"/>
      <c r="AL196" s="391"/>
      <c r="AM196" s="391"/>
      <c r="AN196" s="391"/>
      <c r="AO196" s="391"/>
      <c r="AP196" s="391"/>
      <c r="AQ196" s="392"/>
      <c r="AR196" s="7"/>
      <c r="AS196" s="390"/>
      <c r="AT196" s="391"/>
      <c r="AU196" s="391"/>
      <c r="AV196" s="391"/>
      <c r="AW196" s="391"/>
      <c r="AX196" s="391"/>
      <c r="AY196" s="391"/>
      <c r="AZ196" s="391"/>
      <c r="BA196" s="391"/>
      <c r="BB196" s="391"/>
      <c r="BC196" s="391"/>
      <c r="BD196" s="392"/>
    </row>
    <row r="197" spans="1:56" ht="23" x14ac:dyDescent="0.35">
      <c r="A197" s="37" t="s">
        <v>51</v>
      </c>
      <c r="B197" s="37" t="s">
        <v>182</v>
      </c>
      <c r="C197" s="37">
        <v>141</v>
      </c>
      <c r="E197" s="72" t="s">
        <v>212</v>
      </c>
      <c r="F197" s="390"/>
      <c r="G197" s="391"/>
      <c r="H197" s="391"/>
      <c r="I197" s="391"/>
      <c r="J197" s="391"/>
      <c r="K197" s="391"/>
      <c r="L197" s="391"/>
      <c r="M197" s="391"/>
      <c r="N197" s="391"/>
      <c r="O197" s="391"/>
      <c r="P197" s="391"/>
      <c r="Q197" s="392"/>
      <c r="R197" s="7"/>
      <c r="S197" s="390"/>
      <c r="T197" s="391"/>
      <c r="U197" s="391"/>
      <c r="V197" s="391"/>
      <c r="W197" s="391"/>
      <c r="X197" s="391"/>
      <c r="Y197" s="391"/>
      <c r="Z197" s="391"/>
      <c r="AA197" s="391"/>
      <c r="AB197" s="391"/>
      <c r="AC197" s="391"/>
      <c r="AD197" s="392"/>
      <c r="AE197" s="7"/>
      <c r="AF197" s="390"/>
      <c r="AG197" s="391"/>
      <c r="AH197" s="391"/>
      <c r="AI197" s="391"/>
      <c r="AJ197" s="391"/>
      <c r="AK197" s="391"/>
      <c r="AL197" s="391"/>
      <c r="AM197" s="391"/>
      <c r="AN197" s="391"/>
      <c r="AO197" s="391"/>
      <c r="AP197" s="391"/>
      <c r="AQ197" s="392"/>
      <c r="AR197" s="7"/>
      <c r="AS197" s="390"/>
      <c r="AT197" s="391"/>
      <c r="AU197" s="391"/>
      <c r="AV197" s="391"/>
      <c r="AW197" s="391"/>
      <c r="AX197" s="391"/>
      <c r="AY197" s="391"/>
      <c r="AZ197" s="391"/>
      <c r="BA197" s="391"/>
      <c r="BB197" s="391"/>
      <c r="BC197" s="391"/>
      <c r="BD197" s="392"/>
    </row>
    <row r="198" spans="1:56" ht="23" x14ac:dyDescent="0.35">
      <c r="A198" s="37" t="s">
        <v>51</v>
      </c>
      <c r="B198" s="37" t="s">
        <v>183</v>
      </c>
      <c r="C198" s="37">
        <v>142</v>
      </c>
      <c r="E198" s="47" t="s">
        <v>213</v>
      </c>
      <c r="F198" s="374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81"/>
      <c r="R198" s="7"/>
      <c r="S198" s="374"/>
      <c r="T198" s="39"/>
      <c r="U198" s="39"/>
      <c r="V198" s="39"/>
      <c r="W198" s="39"/>
      <c r="X198" s="39"/>
      <c r="Y198" s="39"/>
      <c r="Z198" s="39"/>
      <c r="AA198" s="39"/>
      <c r="AB198" s="39"/>
      <c r="AC198" s="39"/>
      <c r="AD198" s="381"/>
      <c r="AE198" s="7"/>
      <c r="AF198" s="374"/>
      <c r="AG198" s="39"/>
      <c r="AH198" s="39"/>
      <c r="AI198" s="39"/>
      <c r="AJ198" s="39"/>
      <c r="AK198" s="39"/>
      <c r="AL198" s="39"/>
      <c r="AM198" s="39"/>
      <c r="AN198" s="39"/>
      <c r="AO198" s="39"/>
      <c r="AP198" s="39"/>
      <c r="AQ198" s="381"/>
      <c r="AR198" s="7"/>
      <c r="AS198" s="374"/>
      <c r="AT198" s="39"/>
      <c r="AU198" s="39"/>
      <c r="AV198" s="39"/>
      <c r="AW198" s="39"/>
      <c r="AX198" s="39"/>
      <c r="AY198" s="39"/>
      <c r="AZ198" s="39"/>
      <c r="BA198" s="39"/>
      <c r="BB198" s="39"/>
      <c r="BC198" s="39"/>
      <c r="BD198" s="381"/>
    </row>
    <row r="199" spans="1:56" ht="23" x14ac:dyDescent="0.35">
      <c r="A199" s="37" t="s">
        <v>51</v>
      </c>
      <c r="B199" s="37" t="s">
        <v>184</v>
      </c>
      <c r="C199" s="37">
        <v>143</v>
      </c>
      <c r="E199" s="267" t="s">
        <v>214</v>
      </c>
      <c r="F199" s="374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81"/>
      <c r="R199" s="7"/>
      <c r="S199" s="390"/>
      <c r="T199" s="391"/>
      <c r="U199" s="391"/>
      <c r="V199" s="391"/>
      <c r="W199" s="391"/>
      <c r="X199" s="391"/>
      <c r="Y199" s="391"/>
      <c r="Z199" s="391"/>
      <c r="AA199" s="391"/>
      <c r="AB199" s="391"/>
      <c r="AC199" s="391"/>
      <c r="AD199" s="392"/>
      <c r="AE199" s="7"/>
      <c r="AF199" s="374"/>
      <c r="AG199" s="39"/>
      <c r="AH199" s="39"/>
      <c r="AI199" s="39"/>
      <c r="AJ199" s="39"/>
      <c r="AK199" s="39"/>
      <c r="AL199" s="39"/>
      <c r="AM199" s="39"/>
      <c r="AN199" s="39"/>
      <c r="AO199" s="39"/>
      <c r="AP199" s="39"/>
      <c r="AQ199" s="381"/>
      <c r="AR199" s="7"/>
      <c r="AS199" s="374"/>
      <c r="AT199" s="39"/>
      <c r="AU199" s="39"/>
      <c r="AV199" s="39"/>
      <c r="AW199" s="39"/>
      <c r="AX199" s="39"/>
      <c r="AY199" s="39"/>
      <c r="AZ199" s="39"/>
      <c r="BA199" s="39"/>
      <c r="BB199" s="39"/>
      <c r="BC199" s="39"/>
      <c r="BD199" s="381"/>
    </row>
    <row r="200" spans="1:56" ht="23" x14ac:dyDescent="0.35">
      <c r="A200" s="37" t="s">
        <v>51</v>
      </c>
      <c r="B200" s="37" t="s">
        <v>185</v>
      </c>
      <c r="C200" s="37">
        <v>144</v>
      </c>
      <c r="E200" s="267" t="s">
        <v>215</v>
      </c>
      <c r="F200" s="374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81"/>
      <c r="R200" s="7"/>
      <c r="S200" s="374"/>
      <c r="T200" s="39"/>
      <c r="U200" s="39"/>
      <c r="V200" s="39"/>
      <c r="W200" s="39"/>
      <c r="X200" s="39"/>
      <c r="Y200" s="39"/>
      <c r="Z200" s="39"/>
      <c r="AA200" s="39"/>
      <c r="AB200" s="39"/>
      <c r="AC200" s="39"/>
      <c r="AD200" s="381"/>
      <c r="AE200" s="7"/>
      <c r="AF200" s="374"/>
      <c r="AG200" s="39"/>
      <c r="AH200" s="39"/>
      <c r="AI200" s="39"/>
      <c r="AJ200" s="39"/>
      <c r="AK200" s="39"/>
      <c r="AL200" s="39"/>
      <c r="AM200" s="39"/>
      <c r="AN200" s="39"/>
      <c r="AO200" s="39"/>
      <c r="AP200" s="39"/>
      <c r="AQ200" s="381"/>
      <c r="AR200" s="7"/>
      <c r="AS200" s="374"/>
      <c r="AT200" s="39"/>
      <c r="AU200" s="39"/>
      <c r="AV200" s="39"/>
      <c r="AW200" s="39"/>
      <c r="AX200" s="39"/>
      <c r="AY200" s="39"/>
      <c r="AZ200" s="39"/>
      <c r="BA200" s="39"/>
      <c r="BB200" s="39"/>
      <c r="BC200" s="39"/>
      <c r="BD200" s="381"/>
    </row>
    <row r="201" spans="1:56" ht="23" x14ac:dyDescent="0.35">
      <c r="B201" s="37"/>
      <c r="C201" s="37"/>
      <c r="E201" s="46" t="s">
        <v>217</v>
      </c>
      <c r="F201" s="327"/>
      <c r="G201" s="326"/>
      <c r="H201" s="326"/>
      <c r="I201" s="326"/>
      <c r="J201" s="326"/>
      <c r="K201" s="326"/>
      <c r="L201" s="326"/>
      <c r="M201" s="326"/>
      <c r="N201" s="326"/>
      <c r="O201" s="326"/>
      <c r="P201" s="326"/>
      <c r="Q201" s="9"/>
      <c r="R201" s="7"/>
      <c r="S201" s="327"/>
      <c r="T201" s="326"/>
      <c r="U201" s="326"/>
      <c r="V201" s="326"/>
      <c r="W201" s="326"/>
      <c r="X201" s="326"/>
      <c r="Y201" s="326"/>
      <c r="Z201" s="326"/>
      <c r="AA201" s="326"/>
      <c r="AB201" s="326"/>
      <c r="AC201" s="326"/>
      <c r="AD201" s="9"/>
      <c r="AE201" s="7"/>
      <c r="AF201" s="327"/>
      <c r="AG201" s="326"/>
      <c r="AH201" s="326"/>
      <c r="AI201" s="326"/>
      <c r="AJ201" s="326"/>
      <c r="AK201" s="326"/>
      <c r="AL201" s="326"/>
      <c r="AM201" s="326"/>
      <c r="AN201" s="326"/>
      <c r="AO201" s="326"/>
      <c r="AP201" s="326"/>
      <c r="AQ201" s="9"/>
      <c r="AR201" s="7"/>
      <c r="AS201" s="327"/>
      <c r="AT201" s="326"/>
      <c r="AU201" s="326"/>
      <c r="AV201" s="326"/>
      <c r="AW201" s="326"/>
      <c r="AX201" s="326"/>
      <c r="AY201" s="326"/>
      <c r="AZ201" s="326"/>
      <c r="BA201" s="326"/>
      <c r="BB201" s="326"/>
      <c r="BC201" s="326"/>
      <c r="BD201" s="9"/>
    </row>
    <row r="202" spans="1:56" ht="23" x14ac:dyDescent="0.35">
      <c r="A202" s="37" t="s">
        <v>51</v>
      </c>
      <c r="B202" s="37" t="s">
        <v>186</v>
      </c>
      <c r="C202" s="37">
        <v>145</v>
      </c>
      <c r="E202" s="69" t="s">
        <v>218</v>
      </c>
      <c r="F202" s="42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81"/>
      <c r="R202" s="7"/>
      <c r="S202" s="393"/>
      <c r="T202" s="391"/>
      <c r="U202" s="391"/>
      <c r="V202" s="391"/>
      <c r="W202" s="391"/>
      <c r="X202" s="391"/>
      <c r="Y202" s="391"/>
      <c r="Z202" s="391"/>
      <c r="AA202" s="391"/>
      <c r="AB202" s="391"/>
      <c r="AC202" s="391"/>
      <c r="AD202" s="392"/>
      <c r="AE202" s="7"/>
      <c r="AF202" s="42"/>
      <c r="AG202" s="39"/>
      <c r="AH202" s="39"/>
      <c r="AI202" s="39"/>
      <c r="AJ202" s="39"/>
      <c r="AK202" s="39"/>
      <c r="AL202" s="39"/>
      <c r="AM202" s="39"/>
      <c r="AN202" s="39"/>
      <c r="AO202" s="39"/>
      <c r="AP202" s="39"/>
      <c r="AQ202" s="381"/>
      <c r="AR202" s="7"/>
      <c r="AS202" s="42"/>
      <c r="AT202" s="39"/>
      <c r="AU202" s="39"/>
      <c r="AV202" s="39"/>
      <c r="AW202" s="39"/>
      <c r="AX202" s="39"/>
      <c r="AY202" s="39"/>
      <c r="AZ202" s="39"/>
      <c r="BA202" s="39"/>
      <c r="BB202" s="39"/>
      <c r="BC202" s="39"/>
      <c r="BD202" s="381"/>
    </row>
    <row r="203" spans="1:56" ht="23" x14ac:dyDescent="0.35">
      <c r="A203" s="37" t="s">
        <v>51</v>
      </c>
      <c r="B203" s="37" t="s">
        <v>187</v>
      </c>
      <c r="C203" s="37">
        <v>146</v>
      </c>
      <c r="E203" s="69" t="s">
        <v>319</v>
      </c>
      <c r="F203" s="390"/>
      <c r="G203" s="391"/>
      <c r="H203" s="391"/>
      <c r="I203" s="391"/>
      <c r="J203" s="391"/>
      <c r="K203" s="391"/>
      <c r="L203" s="391"/>
      <c r="M203" s="391"/>
      <c r="N203" s="391"/>
      <c r="O203" s="391"/>
      <c r="P203" s="391"/>
      <c r="Q203" s="392"/>
      <c r="S203" s="390"/>
      <c r="T203" s="391"/>
      <c r="U203" s="391"/>
      <c r="V203" s="391"/>
      <c r="W203" s="391"/>
      <c r="X203" s="391"/>
      <c r="Y203" s="391"/>
      <c r="Z203" s="391"/>
      <c r="AA203" s="391"/>
      <c r="AB203" s="391"/>
      <c r="AC203" s="391"/>
      <c r="AD203" s="392"/>
      <c r="AF203" s="390"/>
      <c r="AG203" s="391"/>
      <c r="AH203" s="391"/>
      <c r="AI203" s="391"/>
      <c r="AJ203" s="391"/>
      <c r="AK203" s="391"/>
      <c r="AL203" s="391"/>
      <c r="AM203" s="391"/>
      <c r="AN203" s="391"/>
      <c r="AO203" s="391"/>
      <c r="AP203" s="391"/>
      <c r="AQ203" s="392"/>
      <c r="AS203" s="390"/>
      <c r="AT203" s="391"/>
      <c r="AU203" s="391"/>
      <c r="AV203" s="391"/>
      <c r="AW203" s="391"/>
      <c r="AX203" s="391"/>
      <c r="AY203" s="391"/>
      <c r="AZ203" s="391"/>
      <c r="BA203" s="391"/>
      <c r="BB203" s="391"/>
      <c r="BC203" s="391"/>
      <c r="BD203" s="392"/>
    </row>
    <row r="204" spans="1:56" ht="23" x14ac:dyDescent="0.35">
      <c r="A204" s="37" t="s">
        <v>51</v>
      </c>
      <c r="B204" s="37" t="s">
        <v>188</v>
      </c>
      <c r="C204" s="37">
        <v>147</v>
      </c>
      <c r="E204" s="69" t="s">
        <v>220</v>
      </c>
      <c r="F204" s="390"/>
      <c r="G204" s="391"/>
      <c r="H204" s="391"/>
      <c r="I204" s="391"/>
      <c r="J204" s="391"/>
      <c r="K204" s="391"/>
      <c r="L204" s="391"/>
      <c r="M204" s="391"/>
      <c r="N204" s="391"/>
      <c r="O204" s="391"/>
      <c r="P204" s="391"/>
      <c r="Q204" s="392"/>
      <c r="R204" s="7"/>
      <c r="S204" s="374"/>
      <c r="T204" s="39"/>
      <c r="U204" s="39"/>
      <c r="V204" s="39"/>
      <c r="W204" s="39"/>
      <c r="X204" s="39"/>
      <c r="Y204" s="39"/>
      <c r="Z204" s="39"/>
      <c r="AA204" s="39"/>
      <c r="AB204" s="39"/>
      <c r="AC204" s="39"/>
      <c r="AD204" s="381"/>
      <c r="AE204" s="7"/>
      <c r="AF204" s="374"/>
      <c r="AG204" s="39"/>
      <c r="AH204" s="39"/>
      <c r="AI204" s="39"/>
      <c r="AJ204" s="39"/>
      <c r="AK204" s="39"/>
      <c r="AL204" s="39"/>
      <c r="AM204" s="39"/>
      <c r="AN204" s="39"/>
      <c r="AO204" s="39"/>
      <c r="AP204" s="39"/>
      <c r="AQ204" s="381"/>
      <c r="AR204" s="7"/>
      <c r="AS204" s="390"/>
      <c r="AT204" s="391"/>
      <c r="AU204" s="391"/>
      <c r="AV204" s="391"/>
      <c r="AW204" s="391"/>
      <c r="AX204" s="391"/>
      <c r="AY204" s="391"/>
      <c r="AZ204" s="391"/>
      <c r="BA204" s="391"/>
      <c r="BB204" s="391"/>
      <c r="BC204" s="391"/>
      <c r="BD204" s="392"/>
    </row>
    <row r="205" spans="1:56" ht="23" x14ac:dyDescent="0.35">
      <c r="B205" s="37"/>
      <c r="C205" s="37"/>
      <c r="E205" s="46" t="s">
        <v>222</v>
      </c>
      <c r="F205" s="327"/>
      <c r="G205" s="326"/>
      <c r="H205" s="326"/>
      <c r="I205" s="326"/>
      <c r="J205" s="326"/>
      <c r="K205" s="326"/>
      <c r="L205" s="326"/>
      <c r="M205" s="326"/>
      <c r="N205" s="326"/>
      <c r="O205" s="326"/>
      <c r="P205" s="326"/>
      <c r="Q205" s="9"/>
      <c r="R205" s="7"/>
      <c r="S205" s="327"/>
      <c r="T205" s="326"/>
      <c r="U205" s="326"/>
      <c r="V205" s="326"/>
      <c r="W205" s="326"/>
      <c r="X205" s="326"/>
      <c r="Y205" s="326"/>
      <c r="Z205" s="326"/>
      <c r="AA205" s="326"/>
      <c r="AB205" s="326"/>
      <c r="AC205" s="326"/>
      <c r="AD205" s="9"/>
      <c r="AE205" s="7"/>
      <c r="AF205" s="327"/>
      <c r="AG205" s="326"/>
      <c r="AH205" s="326"/>
      <c r="AI205" s="326"/>
      <c r="AJ205" s="326"/>
      <c r="AK205" s="326"/>
      <c r="AL205" s="326"/>
      <c r="AM205" s="326"/>
      <c r="AN205" s="326"/>
      <c r="AO205" s="326"/>
      <c r="AP205" s="326"/>
      <c r="AQ205" s="9"/>
      <c r="AR205" s="7"/>
      <c r="AS205" s="327"/>
      <c r="AT205" s="326"/>
      <c r="AU205" s="326"/>
      <c r="AV205" s="326"/>
      <c r="AW205" s="326"/>
      <c r="AX205" s="326"/>
      <c r="AY205" s="326"/>
      <c r="AZ205" s="326"/>
      <c r="BA205" s="326"/>
      <c r="BB205" s="326"/>
      <c r="BC205" s="326"/>
      <c r="BD205" s="9"/>
    </row>
    <row r="206" spans="1:56" ht="23" x14ac:dyDescent="0.35">
      <c r="A206" s="37" t="s">
        <v>51</v>
      </c>
      <c r="B206" s="37" t="s">
        <v>189</v>
      </c>
      <c r="C206" s="37">
        <v>148</v>
      </c>
      <c r="E206" s="69" t="s">
        <v>223</v>
      </c>
      <c r="F206" s="390"/>
      <c r="G206" s="391"/>
      <c r="H206" s="391"/>
      <c r="I206" s="391"/>
      <c r="J206" s="391"/>
      <c r="K206" s="391"/>
      <c r="L206" s="391"/>
      <c r="M206" s="391"/>
      <c r="N206" s="391"/>
      <c r="O206" s="391"/>
      <c r="P206" s="391"/>
      <c r="Q206" s="392"/>
      <c r="R206" s="7"/>
      <c r="S206" s="390"/>
      <c r="T206" s="391"/>
      <c r="U206" s="391"/>
      <c r="V206" s="391"/>
      <c r="W206" s="391"/>
      <c r="X206" s="391"/>
      <c r="Y206" s="391"/>
      <c r="Z206" s="391"/>
      <c r="AA206" s="391"/>
      <c r="AB206" s="391"/>
      <c r="AC206" s="391"/>
      <c r="AD206" s="392"/>
      <c r="AE206" s="7"/>
      <c r="AF206" s="390"/>
      <c r="AG206" s="391"/>
      <c r="AH206" s="391"/>
      <c r="AI206" s="391"/>
      <c r="AJ206" s="391"/>
      <c r="AK206" s="391"/>
      <c r="AL206" s="391"/>
      <c r="AM206" s="391"/>
      <c r="AN206" s="391"/>
      <c r="AO206" s="391"/>
      <c r="AP206" s="391"/>
      <c r="AQ206" s="392"/>
      <c r="AR206" s="7"/>
      <c r="AS206" s="390"/>
      <c r="AT206" s="391"/>
      <c r="AU206" s="391"/>
      <c r="AV206" s="391"/>
      <c r="AW206" s="391"/>
      <c r="AX206" s="391"/>
      <c r="AY206" s="391"/>
      <c r="AZ206" s="391"/>
      <c r="BA206" s="391"/>
      <c r="BB206" s="391"/>
      <c r="BC206" s="391"/>
      <c r="BD206" s="392"/>
    </row>
    <row r="207" spans="1:56" ht="23" x14ac:dyDescent="0.35">
      <c r="A207" s="37" t="s">
        <v>51</v>
      </c>
      <c r="B207" s="37" t="s">
        <v>190</v>
      </c>
      <c r="C207" s="37">
        <v>149</v>
      </c>
      <c r="E207" s="69" t="s">
        <v>224</v>
      </c>
      <c r="F207" s="390"/>
      <c r="G207" s="391"/>
      <c r="H207" s="391"/>
      <c r="I207" s="391"/>
      <c r="J207" s="391"/>
      <c r="K207" s="391"/>
      <c r="L207" s="391"/>
      <c r="M207" s="391"/>
      <c r="N207" s="391"/>
      <c r="O207" s="391"/>
      <c r="P207" s="391"/>
      <c r="Q207" s="392"/>
      <c r="R207" s="7"/>
      <c r="S207" s="390"/>
      <c r="T207" s="391"/>
      <c r="U207" s="391"/>
      <c r="V207" s="391"/>
      <c r="W207" s="391"/>
      <c r="X207" s="391"/>
      <c r="Y207" s="391"/>
      <c r="Z207" s="391"/>
      <c r="AA207" s="391"/>
      <c r="AB207" s="391"/>
      <c r="AC207" s="391"/>
      <c r="AD207" s="392"/>
      <c r="AE207" s="7"/>
      <c r="AF207" s="390"/>
      <c r="AG207" s="391"/>
      <c r="AH207" s="391"/>
      <c r="AI207" s="391"/>
      <c r="AJ207" s="391"/>
      <c r="AK207" s="391"/>
      <c r="AL207" s="391"/>
      <c r="AM207" s="391"/>
      <c r="AN207" s="391"/>
      <c r="AO207" s="391"/>
      <c r="AP207" s="391"/>
      <c r="AQ207" s="392"/>
      <c r="AR207" s="7"/>
      <c r="AS207" s="390"/>
      <c r="AT207" s="391"/>
      <c r="AU207" s="391"/>
      <c r="AV207" s="391"/>
      <c r="AW207" s="391"/>
      <c r="AX207" s="391"/>
      <c r="AY207" s="391"/>
      <c r="AZ207" s="391"/>
      <c r="BA207" s="391"/>
      <c r="BB207" s="391"/>
      <c r="BC207" s="391"/>
      <c r="BD207" s="392"/>
    </row>
    <row r="208" spans="1:56" ht="23" x14ac:dyDescent="0.35">
      <c r="A208" s="37" t="s">
        <v>51</v>
      </c>
      <c r="B208" s="37" t="s">
        <v>191</v>
      </c>
      <c r="C208" s="37">
        <v>150</v>
      </c>
      <c r="E208" s="69" t="s">
        <v>225</v>
      </c>
      <c r="F208" s="390"/>
      <c r="G208" s="391"/>
      <c r="H208" s="391"/>
      <c r="I208" s="391"/>
      <c r="J208" s="391"/>
      <c r="K208" s="391"/>
      <c r="L208" s="391"/>
      <c r="M208" s="391"/>
      <c r="N208" s="391"/>
      <c r="O208" s="391"/>
      <c r="P208" s="391"/>
      <c r="Q208" s="392"/>
      <c r="R208" s="7"/>
      <c r="S208" s="390"/>
      <c r="T208" s="391"/>
      <c r="U208" s="391"/>
      <c r="V208" s="391"/>
      <c r="W208" s="391"/>
      <c r="X208" s="391"/>
      <c r="Y208" s="391"/>
      <c r="Z208" s="391"/>
      <c r="AA208" s="391"/>
      <c r="AB208" s="391"/>
      <c r="AC208" s="391"/>
      <c r="AD208" s="392"/>
      <c r="AE208" s="7"/>
      <c r="AF208" s="390"/>
      <c r="AG208" s="391"/>
      <c r="AH208" s="391"/>
      <c r="AI208" s="391"/>
      <c r="AJ208" s="391"/>
      <c r="AK208" s="391"/>
      <c r="AL208" s="391"/>
      <c r="AM208" s="391"/>
      <c r="AN208" s="391"/>
      <c r="AO208" s="391"/>
      <c r="AP208" s="391"/>
      <c r="AQ208" s="392"/>
      <c r="AR208" s="7"/>
      <c r="AS208" s="390"/>
      <c r="AT208" s="391"/>
      <c r="AU208" s="391"/>
      <c r="AV208" s="391"/>
      <c r="AW208" s="391"/>
      <c r="AX208" s="391"/>
      <c r="AY208" s="391"/>
      <c r="AZ208" s="391"/>
      <c r="BA208" s="391"/>
      <c r="BB208" s="391"/>
      <c r="BC208" s="391"/>
      <c r="BD208" s="392"/>
    </row>
    <row r="209" spans="1:56" ht="23" x14ac:dyDescent="0.35">
      <c r="A209" s="37" t="s">
        <v>51</v>
      </c>
      <c r="B209" s="37" t="s">
        <v>192</v>
      </c>
      <c r="C209" s="37">
        <v>151</v>
      </c>
      <c r="E209" s="69" t="s">
        <v>226</v>
      </c>
      <c r="F209" s="390"/>
      <c r="G209" s="391"/>
      <c r="H209" s="391"/>
      <c r="I209" s="391"/>
      <c r="J209" s="391"/>
      <c r="K209" s="391"/>
      <c r="L209" s="391"/>
      <c r="M209" s="391"/>
      <c r="N209" s="391"/>
      <c r="O209" s="391"/>
      <c r="P209" s="391"/>
      <c r="Q209" s="392"/>
      <c r="R209" s="7"/>
      <c r="S209" s="390"/>
      <c r="T209" s="391"/>
      <c r="U209" s="391"/>
      <c r="V209" s="391"/>
      <c r="W209" s="391"/>
      <c r="X209" s="391"/>
      <c r="Y209" s="391"/>
      <c r="Z209" s="391"/>
      <c r="AA209" s="391"/>
      <c r="AB209" s="391"/>
      <c r="AC209" s="391"/>
      <c r="AD209" s="392"/>
      <c r="AE209" s="7"/>
      <c r="AF209" s="390"/>
      <c r="AG209" s="391"/>
      <c r="AH209" s="391"/>
      <c r="AI209" s="391"/>
      <c r="AJ209" s="391"/>
      <c r="AK209" s="391"/>
      <c r="AL209" s="391"/>
      <c r="AM209" s="391"/>
      <c r="AN209" s="391"/>
      <c r="AO209" s="391"/>
      <c r="AP209" s="391"/>
      <c r="AQ209" s="392"/>
      <c r="AR209" s="7"/>
      <c r="AS209" s="390"/>
      <c r="AT209" s="391"/>
      <c r="AU209" s="391"/>
      <c r="AV209" s="391"/>
      <c r="AW209" s="391"/>
      <c r="AX209" s="391"/>
      <c r="AY209" s="391"/>
      <c r="AZ209" s="391"/>
      <c r="BA209" s="391"/>
      <c r="BB209" s="391"/>
      <c r="BC209" s="391"/>
      <c r="BD209" s="392"/>
    </row>
    <row r="210" spans="1:56" ht="23" x14ac:dyDescent="0.35">
      <c r="A210" s="37" t="s">
        <v>51</v>
      </c>
      <c r="B210" s="37" t="s">
        <v>193</v>
      </c>
      <c r="C210" s="37">
        <v>152</v>
      </c>
      <c r="E210" s="69" t="s">
        <v>227</v>
      </c>
      <c r="F210" s="390"/>
      <c r="G210" s="391"/>
      <c r="H210" s="391"/>
      <c r="I210" s="391"/>
      <c r="J210" s="391"/>
      <c r="K210" s="391"/>
      <c r="L210" s="391"/>
      <c r="M210" s="391"/>
      <c r="N210" s="391"/>
      <c r="O210" s="391"/>
      <c r="P210" s="391"/>
      <c r="Q210" s="392"/>
      <c r="R210" s="7"/>
      <c r="S210" s="390"/>
      <c r="T210" s="391"/>
      <c r="U210" s="391"/>
      <c r="V210" s="391"/>
      <c r="W210" s="391"/>
      <c r="X210" s="391"/>
      <c r="Y210" s="391"/>
      <c r="Z210" s="391"/>
      <c r="AA210" s="391"/>
      <c r="AB210" s="391"/>
      <c r="AC210" s="391"/>
      <c r="AD210" s="392"/>
      <c r="AE210" s="7"/>
      <c r="AF210" s="390"/>
      <c r="AG210" s="391"/>
      <c r="AH210" s="391"/>
      <c r="AI210" s="391"/>
      <c r="AJ210" s="391"/>
      <c r="AK210" s="391"/>
      <c r="AL210" s="391"/>
      <c r="AM210" s="391"/>
      <c r="AN210" s="391"/>
      <c r="AO210" s="391"/>
      <c r="AP210" s="391"/>
      <c r="AQ210" s="392"/>
      <c r="AR210" s="7"/>
      <c r="AS210" s="390"/>
      <c r="AT210" s="391"/>
      <c r="AU210" s="391"/>
      <c r="AV210" s="391"/>
      <c r="AW210" s="391"/>
      <c r="AX210" s="391"/>
      <c r="AY210" s="391"/>
      <c r="AZ210" s="391"/>
      <c r="BA210" s="391"/>
      <c r="BB210" s="391"/>
      <c r="BC210" s="391"/>
      <c r="BD210" s="392"/>
    </row>
    <row r="211" spans="1:56" ht="23" x14ac:dyDescent="0.35">
      <c r="C211" s="37"/>
      <c r="E211" s="45" t="s">
        <v>54</v>
      </c>
      <c r="F211" s="372"/>
      <c r="G211" s="386"/>
      <c r="H211" s="386"/>
      <c r="I211" s="386"/>
      <c r="J211" s="386"/>
      <c r="K211" s="386"/>
      <c r="L211" s="386"/>
      <c r="M211" s="386"/>
      <c r="N211" s="386"/>
      <c r="O211" s="386"/>
      <c r="P211" s="386"/>
      <c r="Q211" s="379"/>
      <c r="R211" s="7"/>
      <c r="S211" s="372"/>
      <c r="T211" s="386"/>
      <c r="U211" s="386"/>
      <c r="V211" s="386"/>
      <c r="W211" s="386"/>
      <c r="X211" s="386"/>
      <c r="Y211" s="386"/>
      <c r="Z211" s="386"/>
      <c r="AA211" s="386"/>
      <c r="AB211" s="386"/>
      <c r="AC211" s="386"/>
      <c r="AD211" s="379"/>
      <c r="AE211" s="7"/>
      <c r="AF211" s="372"/>
      <c r="AG211" s="386"/>
      <c r="AH211" s="386"/>
      <c r="AI211" s="386"/>
      <c r="AJ211" s="386"/>
      <c r="AK211" s="386"/>
      <c r="AL211" s="386"/>
      <c r="AM211" s="386"/>
      <c r="AN211" s="386"/>
      <c r="AO211" s="386"/>
      <c r="AP211" s="386"/>
      <c r="AQ211" s="379"/>
      <c r="AR211" s="7"/>
      <c r="AS211" s="372"/>
      <c r="AT211" s="386"/>
      <c r="AU211" s="386"/>
      <c r="AV211" s="386"/>
      <c r="AW211" s="386"/>
      <c r="AX211" s="386"/>
      <c r="AY211" s="386"/>
      <c r="AZ211" s="386"/>
      <c r="BA211" s="386"/>
      <c r="BB211" s="386"/>
      <c r="BC211" s="386"/>
      <c r="BD211" s="379"/>
    </row>
    <row r="212" spans="1:56" ht="23" x14ac:dyDescent="0.35">
      <c r="B212" s="57"/>
      <c r="C212" s="37"/>
      <c r="E212" s="46" t="s">
        <v>200</v>
      </c>
      <c r="F212" s="325"/>
      <c r="G212" s="326"/>
      <c r="H212" s="326"/>
      <c r="I212" s="326"/>
      <c r="J212" s="326"/>
      <c r="K212" s="326"/>
      <c r="L212" s="326"/>
      <c r="M212" s="326"/>
      <c r="N212" s="326"/>
      <c r="O212" s="326"/>
      <c r="P212" s="326"/>
      <c r="Q212" s="9"/>
      <c r="R212" s="7"/>
      <c r="S212" s="325"/>
      <c r="T212" s="326"/>
      <c r="U212" s="326"/>
      <c r="V212" s="326"/>
      <c r="W212" s="326"/>
      <c r="X212" s="326"/>
      <c r="Y212" s="326"/>
      <c r="Z212" s="326"/>
      <c r="AA212" s="326"/>
      <c r="AB212" s="326"/>
      <c r="AC212" s="326"/>
      <c r="AD212" s="9"/>
      <c r="AE212" s="7"/>
      <c r="AF212" s="325"/>
      <c r="AG212" s="326"/>
      <c r="AH212" s="326"/>
      <c r="AI212" s="326"/>
      <c r="AJ212" s="326"/>
      <c r="AK212" s="326"/>
      <c r="AL212" s="326"/>
      <c r="AM212" s="326"/>
      <c r="AN212" s="326"/>
      <c r="AO212" s="326"/>
      <c r="AP212" s="326"/>
      <c r="AQ212" s="9"/>
      <c r="AR212" s="7"/>
      <c r="AS212" s="325"/>
      <c r="AT212" s="326"/>
      <c r="AU212" s="326"/>
      <c r="AV212" s="326"/>
      <c r="AW212" s="326"/>
      <c r="AX212" s="326"/>
      <c r="AY212" s="326"/>
      <c r="AZ212" s="326"/>
      <c r="BA212" s="326"/>
      <c r="BB212" s="326"/>
      <c r="BC212" s="326"/>
      <c r="BD212" s="9"/>
    </row>
    <row r="213" spans="1:56" ht="23" x14ac:dyDescent="0.35">
      <c r="B213" s="57"/>
      <c r="C213" s="37"/>
      <c r="E213" s="262" t="s">
        <v>202</v>
      </c>
      <c r="F213" s="375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380"/>
      <c r="R213" s="7"/>
      <c r="S213" s="375"/>
      <c r="T213" s="19"/>
      <c r="U213" s="19"/>
      <c r="V213" s="19"/>
      <c r="W213" s="19"/>
      <c r="X213" s="19"/>
      <c r="Y213" s="19"/>
      <c r="Z213" s="19"/>
      <c r="AA213" s="19"/>
      <c r="AB213" s="19"/>
      <c r="AC213" s="19"/>
      <c r="AD213" s="380"/>
      <c r="AE213" s="7"/>
      <c r="AF213" s="375"/>
      <c r="AG213" s="19"/>
      <c r="AH213" s="19"/>
      <c r="AI213" s="19"/>
      <c r="AJ213" s="19"/>
      <c r="AK213" s="19"/>
      <c r="AL213" s="19"/>
      <c r="AM213" s="19"/>
      <c r="AN213" s="19"/>
      <c r="AO213" s="19"/>
      <c r="AP213" s="19"/>
      <c r="AQ213" s="380"/>
      <c r="AR213" s="7"/>
      <c r="AS213" s="375"/>
      <c r="AT213" s="19"/>
      <c r="AU213" s="19"/>
      <c r="AV213" s="19"/>
      <c r="AW213" s="19"/>
      <c r="AX213" s="19"/>
      <c r="AY213" s="19"/>
      <c r="AZ213" s="19"/>
      <c r="BA213" s="19"/>
      <c r="BB213" s="19"/>
      <c r="BC213" s="19"/>
      <c r="BD213" s="380"/>
    </row>
    <row r="214" spans="1:56" ht="23" x14ac:dyDescent="0.35">
      <c r="A214" s="37" t="s">
        <v>53</v>
      </c>
      <c r="B214" s="37" t="s">
        <v>175</v>
      </c>
      <c r="C214" s="37">
        <v>153</v>
      </c>
      <c r="E214" s="47" t="s">
        <v>308</v>
      </c>
      <c r="F214" s="374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81"/>
      <c r="R214" s="7"/>
      <c r="S214" s="390"/>
      <c r="T214" s="391"/>
      <c r="U214" s="391"/>
      <c r="V214" s="391"/>
      <c r="W214" s="391"/>
      <c r="X214" s="391"/>
      <c r="Y214" s="391"/>
      <c r="Z214" s="391"/>
      <c r="AA214" s="391"/>
      <c r="AB214" s="391"/>
      <c r="AC214" s="391"/>
      <c r="AD214" s="392"/>
      <c r="AE214" s="7"/>
      <c r="AF214" s="374"/>
      <c r="AG214" s="39"/>
      <c r="AH214" s="39"/>
      <c r="AI214" s="39"/>
      <c r="AJ214" s="39"/>
      <c r="AK214" s="39"/>
      <c r="AL214" s="39"/>
      <c r="AM214" s="39"/>
      <c r="AN214" s="39"/>
      <c r="AO214" s="39"/>
      <c r="AP214" s="39"/>
      <c r="AQ214" s="381"/>
      <c r="AR214" s="7"/>
      <c r="AS214" s="374"/>
      <c r="AT214" s="39"/>
      <c r="AU214" s="39"/>
      <c r="AV214" s="39"/>
      <c r="AW214" s="39"/>
      <c r="AX214" s="39"/>
      <c r="AY214" s="39"/>
      <c r="AZ214" s="39"/>
      <c r="BA214" s="39"/>
      <c r="BB214" s="39"/>
      <c r="BC214" s="39"/>
      <c r="BD214" s="381"/>
    </row>
    <row r="215" spans="1:56" ht="23" x14ac:dyDescent="0.35">
      <c r="B215" s="58"/>
      <c r="C215" s="37"/>
      <c r="E215" s="71" t="s">
        <v>370</v>
      </c>
      <c r="F215" s="375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380"/>
      <c r="R215" s="7"/>
      <c r="S215" s="375"/>
      <c r="T215" s="19"/>
      <c r="U215" s="19"/>
      <c r="V215" s="19"/>
      <c r="W215" s="19"/>
      <c r="X215" s="19"/>
      <c r="Y215" s="19"/>
      <c r="Z215" s="19"/>
      <c r="AA215" s="19"/>
      <c r="AB215" s="19"/>
      <c r="AC215" s="19"/>
      <c r="AD215" s="380"/>
      <c r="AE215" s="7"/>
      <c r="AF215" s="375"/>
      <c r="AG215" s="19"/>
      <c r="AH215" s="19"/>
      <c r="AI215" s="19"/>
      <c r="AJ215" s="19"/>
      <c r="AK215" s="19"/>
      <c r="AL215" s="19"/>
      <c r="AM215" s="19"/>
      <c r="AN215" s="19"/>
      <c r="AO215" s="19"/>
      <c r="AP215" s="19"/>
      <c r="AQ215" s="380"/>
      <c r="AR215" s="7"/>
      <c r="AS215" s="375"/>
      <c r="AT215" s="19"/>
      <c r="AU215" s="19"/>
      <c r="AV215" s="19"/>
      <c r="AW215" s="19"/>
      <c r="AX215" s="19"/>
      <c r="AY215" s="19"/>
      <c r="AZ215" s="19"/>
      <c r="BA215" s="19"/>
      <c r="BB215" s="19"/>
      <c r="BC215" s="19"/>
      <c r="BD215" s="380"/>
    </row>
    <row r="216" spans="1:56" ht="23" x14ac:dyDescent="0.35">
      <c r="A216" s="37" t="s">
        <v>53</v>
      </c>
      <c r="B216" s="37" t="s">
        <v>176</v>
      </c>
      <c r="C216" s="37">
        <v>154</v>
      </c>
      <c r="E216" s="72" t="s">
        <v>206</v>
      </c>
      <c r="F216" s="390"/>
      <c r="G216" s="391"/>
      <c r="H216" s="391"/>
      <c r="I216" s="391"/>
      <c r="J216" s="391"/>
      <c r="K216" s="391"/>
      <c r="L216" s="391"/>
      <c r="M216" s="391"/>
      <c r="N216" s="391"/>
      <c r="O216" s="391"/>
      <c r="P216" s="391"/>
      <c r="Q216" s="392"/>
      <c r="R216" s="7"/>
      <c r="S216" s="390"/>
      <c r="T216" s="391"/>
      <c r="U216" s="391"/>
      <c r="V216" s="391"/>
      <c r="W216" s="391"/>
      <c r="X216" s="391"/>
      <c r="Y216" s="391"/>
      <c r="Z216" s="391"/>
      <c r="AA216" s="391"/>
      <c r="AB216" s="391"/>
      <c r="AC216" s="391"/>
      <c r="AD216" s="392"/>
      <c r="AE216" s="7"/>
      <c r="AF216" s="390"/>
      <c r="AG216" s="391"/>
      <c r="AH216" s="391"/>
      <c r="AI216" s="391"/>
      <c r="AJ216" s="391"/>
      <c r="AK216" s="391"/>
      <c r="AL216" s="391"/>
      <c r="AM216" s="391"/>
      <c r="AN216" s="391"/>
      <c r="AO216" s="391"/>
      <c r="AP216" s="391"/>
      <c r="AQ216" s="392"/>
      <c r="AR216" s="7"/>
      <c r="AS216" s="390"/>
      <c r="AT216" s="391"/>
      <c r="AU216" s="391"/>
      <c r="AV216" s="391"/>
      <c r="AW216" s="391"/>
      <c r="AX216" s="391"/>
      <c r="AY216" s="391"/>
      <c r="AZ216" s="391"/>
      <c r="BA216" s="391"/>
      <c r="BB216" s="391"/>
      <c r="BC216" s="391"/>
      <c r="BD216" s="392"/>
    </row>
    <row r="217" spans="1:56" ht="23" x14ac:dyDescent="0.35">
      <c r="A217" s="37" t="s">
        <v>53</v>
      </c>
      <c r="B217" s="37" t="s">
        <v>177</v>
      </c>
      <c r="C217" s="37">
        <v>155</v>
      </c>
      <c r="E217" s="72" t="s">
        <v>207</v>
      </c>
      <c r="F217" s="390"/>
      <c r="G217" s="391"/>
      <c r="H217" s="391"/>
      <c r="I217" s="391"/>
      <c r="J217" s="391"/>
      <c r="K217" s="391"/>
      <c r="L217" s="391"/>
      <c r="M217" s="391"/>
      <c r="N217" s="391"/>
      <c r="O217" s="391"/>
      <c r="P217" s="391"/>
      <c r="Q217" s="392"/>
      <c r="R217" s="7"/>
      <c r="S217" s="390"/>
      <c r="T217" s="391"/>
      <c r="U217" s="391"/>
      <c r="V217" s="391"/>
      <c r="W217" s="391"/>
      <c r="X217" s="391"/>
      <c r="Y217" s="391"/>
      <c r="Z217" s="391"/>
      <c r="AA217" s="391"/>
      <c r="AB217" s="391"/>
      <c r="AC217" s="391"/>
      <c r="AD217" s="392"/>
      <c r="AE217" s="7"/>
      <c r="AF217" s="390"/>
      <c r="AG217" s="391"/>
      <c r="AH217" s="391"/>
      <c r="AI217" s="391"/>
      <c r="AJ217" s="391"/>
      <c r="AK217" s="391"/>
      <c r="AL217" s="391"/>
      <c r="AM217" s="391"/>
      <c r="AN217" s="391"/>
      <c r="AO217" s="391"/>
      <c r="AP217" s="391"/>
      <c r="AQ217" s="392"/>
      <c r="AR217" s="7"/>
      <c r="AS217" s="390"/>
      <c r="AT217" s="391"/>
      <c r="AU217" s="391"/>
      <c r="AV217" s="391"/>
      <c r="AW217" s="391"/>
      <c r="AX217" s="391"/>
      <c r="AY217" s="391"/>
      <c r="AZ217" s="391"/>
      <c r="BA217" s="391"/>
      <c r="BB217" s="391"/>
      <c r="BC217" s="391"/>
      <c r="BD217" s="392"/>
    </row>
    <row r="218" spans="1:56" ht="23" x14ac:dyDescent="0.35">
      <c r="A218" s="37" t="s">
        <v>53</v>
      </c>
      <c r="B218" s="37" t="s">
        <v>178</v>
      </c>
      <c r="C218" s="37">
        <v>156</v>
      </c>
      <c r="E218" s="72" t="s">
        <v>208</v>
      </c>
      <c r="F218" s="390"/>
      <c r="G218" s="391"/>
      <c r="H218" s="391"/>
      <c r="I218" s="391"/>
      <c r="J218" s="391"/>
      <c r="K218" s="391"/>
      <c r="L218" s="391"/>
      <c r="M218" s="391"/>
      <c r="N218" s="391"/>
      <c r="O218" s="391"/>
      <c r="P218" s="391"/>
      <c r="Q218" s="392"/>
      <c r="R218" s="7"/>
      <c r="S218" s="390"/>
      <c r="T218" s="391"/>
      <c r="U218" s="391"/>
      <c r="V218" s="391"/>
      <c r="W218" s="391"/>
      <c r="X218" s="391"/>
      <c r="Y218" s="391"/>
      <c r="Z218" s="391"/>
      <c r="AA218" s="391"/>
      <c r="AB218" s="391"/>
      <c r="AC218" s="391"/>
      <c r="AD218" s="392"/>
      <c r="AE218" s="7"/>
      <c r="AF218" s="390"/>
      <c r="AG218" s="391"/>
      <c r="AH218" s="391"/>
      <c r="AI218" s="391"/>
      <c r="AJ218" s="391"/>
      <c r="AK218" s="391"/>
      <c r="AL218" s="391"/>
      <c r="AM218" s="391"/>
      <c r="AN218" s="391"/>
      <c r="AO218" s="391"/>
      <c r="AP218" s="391"/>
      <c r="AQ218" s="392"/>
      <c r="AR218" s="7"/>
      <c r="AS218" s="390"/>
      <c r="AT218" s="391"/>
      <c r="AU218" s="391"/>
      <c r="AV218" s="391"/>
      <c r="AW218" s="391"/>
      <c r="AX218" s="391"/>
      <c r="AY218" s="391"/>
      <c r="AZ218" s="391"/>
      <c r="BA218" s="391"/>
      <c r="BB218" s="391"/>
      <c r="BC218" s="391"/>
      <c r="BD218" s="392"/>
    </row>
    <row r="219" spans="1:56" ht="23" x14ac:dyDescent="0.35">
      <c r="A219" s="37" t="s">
        <v>53</v>
      </c>
      <c r="B219" s="37" t="s">
        <v>179</v>
      </c>
      <c r="C219" s="37">
        <v>157</v>
      </c>
      <c r="E219" s="72" t="s">
        <v>209</v>
      </c>
      <c r="F219" s="374"/>
      <c r="G219" s="39"/>
      <c r="H219" s="39"/>
      <c r="I219" s="39"/>
      <c r="J219" s="39"/>
      <c r="K219" s="39"/>
      <c r="L219" s="39"/>
      <c r="M219" s="39"/>
      <c r="N219" s="39"/>
      <c r="O219" s="39"/>
      <c r="P219" s="39"/>
      <c r="Q219" s="381"/>
      <c r="R219" s="7"/>
      <c r="S219" s="374"/>
      <c r="T219" s="39"/>
      <c r="U219" s="39"/>
      <c r="V219" s="39"/>
      <c r="W219" s="39"/>
      <c r="X219" s="39"/>
      <c r="Y219" s="39"/>
      <c r="Z219" s="39"/>
      <c r="AA219" s="39"/>
      <c r="AB219" s="39"/>
      <c r="AC219" s="39"/>
      <c r="AD219" s="381"/>
      <c r="AE219" s="7"/>
      <c r="AF219" s="374"/>
      <c r="AG219" s="39"/>
      <c r="AH219" s="39"/>
      <c r="AI219" s="39"/>
      <c r="AJ219" s="39"/>
      <c r="AK219" s="39"/>
      <c r="AL219" s="39"/>
      <c r="AM219" s="39"/>
      <c r="AN219" s="39"/>
      <c r="AO219" s="39"/>
      <c r="AP219" s="39"/>
      <c r="AQ219" s="381"/>
      <c r="AR219" s="7"/>
      <c r="AS219" s="374"/>
      <c r="AT219" s="39"/>
      <c r="AU219" s="39"/>
      <c r="AV219" s="39"/>
      <c r="AW219" s="39"/>
      <c r="AX219" s="39"/>
      <c r="AY219" s="39"/>
      <c r="AZ219" s="39"/>
      <c r="BA219" s="39"/>
      <c r="BB219" s="39"/>
      <c r="BC219" s="39"/>
      <c r="BD219" s="381"/>
    </row>
    <row r="220" spans="1:56" ht="23" x14ac:dyDescent="0.35">
      <c r="A220" s="37" t="s">
        <v>53</v>
      </c>
      <c r="B220" s="37" t="s">
        <v>180</v>
      </c>
      <c r="C220" s="37">
        <v>158</v>
      </c>
      <c r="E220" s="72" t="s">
        <v>210</v>
      </c>
      <c r="F220" s="390"/>
      <c r="G220" s="391"/>
      <c r="H220" s="391"/>
      <c r="I220" s="391"/>
      <c r="J220" s="391"/>
      <c r="K220" s="391"/>
      <c r="L220" s="391"/>
      <c r="M220" s="391"/>
      <c r="N220" s="391"/>
      <c r="O220" s="391"/>
      <c r="P220" s="391"/>
      <c r="Q220" s="392"/>
      <c r="R220" s="7"/>
      <c r="S220" s="390"/>
      <c r="T220" s="391"/>
      <c r="U220" s="391"/>
      <c r="V220" s="391"/>
      <c r="W220" s="391"/>
      <c r="X220" s="391"/>
      <c r="Y220" s="391"/>
      <c r="Z220" s="391"/>
      <c r="AA220" s="391"/>
      <c r="AB220" s="391"/>
      <c r="AC220" s="391"/>
      <c r="AD220" s="392"/>
      <c r="AE220" s="7"/>
      <c r="AF220" s="390"/>
      <c r="AG220" s="391"/>
      <c r="AH220" s="391"/>
      <c r="AI220" s="391"/>
      <c r="AJ220" s="391"/>
      <c r="AK220" s="391"/>
      <c r="AL220" s="391"/>
      <c r="AM220" s="391"/>
      <c r="AN220" s="391"/>
      <c r="AO220" s="391"/>
      <c r="AP220" s="391"/>
      <c r="AQ220" s="392"/>
      <c r="AR220" s="7"/>
      <c r="AS220" s="390"/>
      <c r="AT220" s="391"/>
      <c r="AU220" s="391"/>
      <c r="AV220" s="391"/>
      <c r="AW220" s="391"/>
      <c r="AX220" s="391"/>
      <c r="AY220" s="391"/>
      <c r="AZ220" s="391"/>
      <c r="BA220" s="391"/>
      <c r="BB220" s="391"/>
      <c r="BC220" s="391"/>
      <c r="BD220" s="392"/>
    </row>
    <row r="221" spans="1:56" ht="23" x14ac:dyDescent="0.35">
      <c r="A221" s="37" t="s">
        <v>53</v>
      </c>
      <c r="B221" s="37" t="s">
        <v>181</v>
      </c>
      <c r="C221" s="37">
        <v>159</v>
      </c>
      <c r="E221" s="72" t="s">
        <v>211</v>
      </c>
      <c r="F221" s="390"/>
      <c r="G221" s="391"/>
      <c r="H221" s="391"/>
      <c r="I221" s="391"/>
      <c r="J221" s="391"/>
      <c r="K221" s="391"/>
      <c r="L221" s="391"/>
      <c r="M221" s="391"/>
      <c r="N221" s="391"/>
      <c r="O221" s="391"/>
      <c r="P221" s="391"/>
      <c r="Q221" s="392"/>
      <c r="R221" s="7"/>
      <c r="S221" s="390"/>
      <c r="T221" s="391"/>
      <c r="U221" s="391"/>
      <c r="V221" s="391"/>
      <c r="W221" s="391"/>
      <c r="X221" s="391"/>
      <c r="Y221" s="391"/>
      <c r="Z221" s="391"/>
      <c r="AA221" s="391"/>
      <c r="AB221" s="391"/>
      <c r="AC221" s="391"/>
      <c r="AD221" s="392"/>
      <c r="AE221" s="7"/>
      <c r="AF221" s="390"/>
      <c r="AG221" s="391"/>
      <c r="AH221" s="391"/>
      <c r="AI221" s="391"/>
      <c r="AJ221" s="391"/>
      <c r="AK221" s="391"/>
      <c r="AL221" s="391"/>
      <c r="AM221" s="391"/>
      <c r="AN221" s="391"/>
      <c r="AO221" s="391"/>
      <c r="AP221" s="391"/>
      <c r="AQ221" s="392"/>
      <c r="AR221" s="7"/>
      <c r="AS221" s="390"/>
      <c r="AT221" s="391"/>
      <c r="AU221" s="391"/>
      <c r="AV221" s="391"/>
      <c r="AW221" s="391"/>
      <c r="AX221" s="391"/>
      <c r="AY221" s="391"/>
      <c r="AZ221" s="391"/>
      <c r="BA221" s="391"/>
      <c r="BB221" s="391"/>
      <c r="BC221" s="391"/>
      <c r="BD221" s="392"/>
    </row>
    <row r="222" spans="1:56" ht="23" x14ac:dyDescent="0.35">
      <c r="A222" s="37" t="s">
        <v>53</v>
      </c>
      <c r="B222" s="37" t="s">
        <v>182</v>
      </c>
      <c r="C222" s="37">
        <v>160</v>
      </c>
      <c r="E222" s="72" t="s">
        <v>212</v>
      </c>
      <c r="F222" s="390"/>
      <c r="G222" s="391"/>
      <c r="H222" s="391"/>
      <c r="I222" s="391"/>
      <c r="J222" s="391"/>
      <c r="K222" s="391"/>
      <c r="L222" s="391"/>
      <c r="M222" s="391"/>
      <c r="N222" s="391"/>
      <c r="O222" s="391"/>
      <c r="P222" s="391"/>
      <c r="Q222" s="392"/>
      <c r="R222" s="7"/>
      <c r="S222" s="390"/>
      <c r="T222" s="391"/>
      <c r="U222" s="391"/>
      <c r="V222" s="391"/>
      <c r="W222" s="391"/>
      <c r="X222" s="391"/>
      <c r="Y222" s="391"/>
      <c r="Z222" s="391"/>
      <c r="AA222" s="391"/>
      <c r="AB222" s="391"/>
      <c r="AC222" s="391"/>
      <c r="AD222" s="392"/>
      <c r="AE222" s="7"/>
      <c r="AF222" s="390"/>
      <c r="AG222" s="391"/>
      <c r="AH222" s="391"/>
      <c r="AI222" s="391"/>
      <c r="AJ222" s="391"/>
      <c r="AK222" s="391"/>
      <c r="AL222" s="391"/>
      <c r="AM222" s="391"/>
      <c r="AN222" s="391"/>
      <c r="AO222" s="391"/>
      <c r="AP222" s="391"/>
      <c r="AQ222" s="392"/>
      <c r="AR222" s="7"/>
      <c r="AS222" s="390"/>
      <c r="AT222" s="391"/>
      <c r="AU222" s="391"/>
      <c r="AV222" s="391"/>
      <c r="AW222" s="391"/>
      <c r="AX222" s="391"/>
      <c r="AY222" s="391"/>
      <c r="AZ222" s="391"/>
      <c r="BA222" s="391"/>
      <c r="BB222" s="391"/>
      <c r="BC222" s="391"/>
      <c r="BD222" s="392"/>
    </row>
    <row r="223" spans="1:56" ht="23" x14ac:dyDescent="0.35">
      <c r="A223" s="37" t="s">
        <v>53</v>
      </c>
      <c r="B223" s="37" t="s">
        <v>183</v>
      </c>
      <c r="C223" s="37">
        <v>161</v>
      </c>
      <c r="E223" s="47" t="s">
        <v>213</v>
      </c>
      <c r="F223" s="374"/>
      <c r="G223" s="39"/>
      <c r="H223" s="39"/>
      <c r="I223" s="39"/>
      <c r="J223" s="39"/>
      <c r="K223" s="39"/>
      <c r="L223" s="39"/>
      <c r="M223" s="39"/>
      <c r="N223" s="39"/>
      <c r="O223" s="39"/>
      <c r="P223" s="39"/>
      <c r="Q223" s="381"/>
      <c r="R223" s="7"/>
      <c r="S223" s="374"/>
      <c r="T223" s="39"/>
      <c r="U223" s="39"/>
      <c r="V223" s="39"/>
      <c r="W223" s="39"/>
      <c r="X223" s="39"/>
      <c r="Y223" s="39"/>
      <c r="Z223" s="39"/>
      <c r="AA223" s="39"/>
      <c r="AB223" s="39"/>
      <c r="AC223" s="39"/>
      <c r="AD223" s="381"/>
      <c r="AE223" s="7"/>
      <c r="AF223" s="374"/>
      <c r="AG223" s="39"/>
      <c r="AH223" s="39"/>
      <c r="AI223" s="39"/>
      <c r="AJ223" s="39"/>
      <c r="AK223" s="39"/>
      <c r="AL223" s="39"/>
      <c r="AM223" s="39"/>
      <c r="AN223" s="39"/>
      <c r="AO223" s="39"/>
      <c r="AP223" s="39"/>
      <c r="AQ223" s="381"/>
      <c r="AR223" s="7"/>
      <c r="AS223" s="374"/>
      <c r="AT223" s="39"/>
      <c r="AU223" s="39"/>
      <c r="AV223" s="39"/>
      <c r="AW223" s="39"/>
      <c r="AX223" s="39"/>
      <c r="AY223" s="39"/>
      <c r="AZ223" s="39"/>
      <c r="BA223" s="39"/>
      <c r="BB223" s="39"/>
      <c r="BC223" s="39"/>
      <c r="BD223" s="381"/>
    </row>
    <row r="224" spans="1:56" ht="23" x14ac:dyDescent="0.35">
      <c r="A224" s="37" t="s">
        <v>53</v>
      </c>
      <c r="B224" s="37" t="s">
        <v>184</v>
      </c>
      <c r="C224" s="37">
        <v>162</v>
      </c>
      <c r="E224" s="267" t="s">
        <v>214</v>
      </c>
      <c r="F224" s="374"/>
      <c r="G224" s="39"/>
      <c r="H224" s="39"/>
      <c r="I224" s="39"/>
      <c r="J224" s="39"/>
      <c r="K224" s="39"/>
      <c r="L224" s="39"/>
      <c r="M224" s="39"/>
      <c r="N224" s="39"/>
      <c r="O224" s="39"/>
      <c r="P224" s="39"/>
      <c r="Q224" s="381"/>
      <c r="R224" s="7"/>
      <c r="S224" s="390"/>
      <c r="T224" s="391"/>
      <c r="U224" s="391"/>
      <c r="V224" s="391"/>
      <c r="W224" s="391"/>
      <c r="X224" s="391"/>
      <c r="Y224" s="391"/>
      <c r="Z224" s="391"/>
      <c r="AA224" s="391"/>
      <c r="AB224" s="391"/>
      <c r="AC224" s="391"/>
      <c r="AD224" s="392"/>
      <c r="AE224" s="7"/>
      <c r="AF224" s="374"/>
      <c r="AG224" s="39"/>
      <c r="AH224" s="39"/>
      <c r="AI224" s="39"/>
      <c r="AJ224" s="39"/>
      <c r="AK224" s="39"/>
      <c r="AL224" s="39"/>
      <c r="AM224" s="39"/>
      <c r="AN224" s="39"/>
      <c r="AO224" s="39"/>
      <c r="AP224" s="39"/>
      <c r="AQ224" s="381"/>
      <c r="AR224" s="7"/>
      <c r="AS224" s="374"/>
      <c r="AT224" s="39"/>
      <c r="AU224" s="39"/>
      <c r="AV224" s="39"/>
      <c r="AW224" s="39"/>
      <c r="AX224" s="39"/>
      <c r="AY224" s="39"/>
      <c r="AZ224" s="39"/>
      <c r="BA224" s="39"/>
      <c r="BB224" s="39"/>
      <c r="BC224" s="39"/>
      <c r="BD224" s="381"/>
    </row>
    <row r="225" spans="1:56" ht="23" x14ac:dyDescent="0.35">
      <c r="A225" s="37" t="s">
        <v>53</v>
      </c>
      <c r="B225" s="37" t="s">
        <v>185</v>
      </c>
      <c r="C225" s="37">
        <v>163</v>
      </c>
      <c r="E225" s="267" t="s">
        <v>215</v>
      </c>
      <c r="F225" s="374"/>
      <c r="G225" s="39"/>
      <c r="H225" s="39"/>
      <c r="I225" s="39"/>
      <c r="J225" s="39"/>
      <c r="K225" s="39"/>
      <c r="L225" s="39"/>
      <c r="M225" s="39"/>
      <c r="N225" s="39"/>
      <c r="O225" s="39"/>
      <c r="P225" s="39"/>
      <c r="Q225" s="381"/>
      <c r="R225" s="7"/>
      <c r="S225" s="374"/>
      <c r="T225" s="39"/>
      <c r="U225" s="39"/>
      <c r="V225" s="39"/>
      <c r="W225" s="39"/>
      <c r="X225" s="39"/>
      <c r="Y225" s="39"/>
      <c r="Z225" s="39"/>
      <c r="AA225" s="39"/>
      <c r="AB225" s="39"/>
      <c r="AC225" s="39"/>
      <c r="AD225" s="381"/>
      <c r="AE225" s="7"/>
      <c r="AF225" s="374"/>
      <c r="AG225" s="39"/>
      <c r="AH225" s="39"/>
      <c r="AI225" s="39"/>
      <c r="AJ225" s="39"/>
      <c r="AK225" s="39"/>
      <c r="AL225" s="39"/>
      <c r="AM225" s="39"/>
      <c r="AN225" s="39"/>
      <c r="AO225" s="39"/>
      <c r="AP225" s="39"/>
      <c r="AQ225" s="381"/>
      <c r="AR225" s="7"/>
      <c r="AS225" s="374"/>
      <c r="AT225" s="39"/>
      <c r="AU225" s="39"/>
      <c r="AV225" s="39"/>
      <c r="AW225" s="39"/>
      <c r="AX225" s="39"/>
      <c r="AY225" s="39"/>
      <c r="AZ225" s="39"/>
      <c r="BA225" s="39"/>
      <c r="BB225" s="39"/>
      <c r="BC225" s="39"/>
      <c r="BD225" s="381"/>
    </row>
    <row r="226" spans="1:56" ht="23" x14ac:dyDescent="0.35">
      <c r="B226" s="37"/>
      <c r="C226" s="37"/>
      <c r="E226" s="46" t="s">
        <v>217</v>
      </c>
      <c r="F226" s="327"/>
      <c r="G226" s="326"/>
      <c r="H226" s="326"/>
      <c r="I226" s="326"/>
      <c r="J226" s="326"/>
      <c r="K226" s="326"/>
      <c r="L226" s="326"/>
      <c r="M226" s="326"/>
      <c r="N226" s="326"/>
      <c r="O226" s="326"/>
      <c r="P226" s="326"/>
      <c r="Q226" s="9"/>
      <c r="R226" s="7"/>
      <c r="S226" s="327"/>
      <c r="T226" s="326"/>
      <c r="U226" s="326"/>
      <c r="V226" s="326"/>
      <c r="W226" s="326"/>
      <c r="X226" s="326"/>
      <c r="Y226" s="326"/>
      <c r="Z226" s="326"/>
      <c r="AA226" s="326"/>
      <c r="AB226" s="326"/>
      <c r="AC226" s="326"/>
      <c r="AD226" s="9"/>
      <c r="AE226" s="7"/>
      <c r="AF226" s="327"/>
      <c r="AG226" s="326"/>
      <c r="AH226" s="326"/>
      <c r="AI226" s="326"/>
      <c r="AJ226" s="326"/>
      <c r="AK226" s="326"/>
      <c r="AL226" s="326"/>
      <c r="AM226" s="326"/>
      <c r="AN226" s="326"/>
      <c r="AO226" s="326"/>
      <c r="AP226" s="326"/>
      <c r="AQ226" s="9"/>
      <c r="AR226" s="7"/>
      <c r="AS226" s="327"/>
      <c r="AT226" s="326"/>
      <c r="AU226" s="326"/>
      <c r="AV226" s="326"/>
      <c r="AW226" s="326"/>
      <c r="AX226" s="326"/>
      <c r="AY226" s="326"/>
      <c r="AZ226" s="326"/>
      <c r="BA226" s="326"/>
      <c r="BB226" s="326"/>
      <c r="BC226" s="326"/>
      <c r="BD226" s="9"/>
    </row>
    <row r="227" spans="1:56" ht="23" x14ac:dyDescent="0.35">
      <c r="A227" s="37" t="s">
        <v>53</v>
      </c>
      <c r="B227" s="37" t="s">
        <v>186</v>
      </c>
      <c r="C227" s="37">
        <v>164</v>
      </c>
      <c r="E227" s="69" t="s">
        <v>218</v>
      </c>
      <c r="F227" s="42"/>
      <c r="G227" s="39"/>
      <c r="H227" s="39"/>
      <c r="I227" s="39"/>
      <c r="J227" s="39"/>
      <c r="K227" s="39"/>
      <c r="L227" s="39"/>
      <c r="M227" s="39"/>
      <c r="N227" s="39"/>
      <c r="O227" s="39"/>
      <c r="P227" s="39"/>
      <c r="Q227" s="381"/>
      <c r="R227" s="7"/>
      <c r="S227" s="393"/>
      <c r="T227" s="391"/>
      <c r="U227" s="391"/>
      <c r="V227" s="391"/>
      <c r="W227" s="391"/>
      <c r="X227" s="391"/>
      <c r="Y227" s="391"/>
      <c r="Z227" s="391"/>
      <c r="AA227" s="391"/>
      <c r="AB227" s="391"/>
      <c r="AC227" s="391"/>
      <c r="AD227" s="392"/>
      <c r="AE227" s="7"/>
      <c r="AF227" s="42"/>
      <c r="AG227" s="39"/>
      <c r="AH227" s="39"/>
      <c r="AI227" s="39"/>
      <c r="AJ227" s="39"/>
      <c r="AK227" s="39"/>
      <c r="AL227" s="39"/>
      <c r="AM227" s="39"/>
      <c r="AN227" s="39"/>
      <c r="AO227" s="39"/>
      <c r="AP227" s="39"/>
      <c r="AQ227" s="381"/>
      <c r="AR227" s="7"/>
      <c r="AS227" s="42"/>
      <c r="AT227" s="39"/>
      <c r="AU227" s="39"/>
      <c r="AV227" s="39"/>
      <c r="AW227" s="39"/>
      <c r="AX227" s="39"/>
      <c r="AY227" s="39"/>
      <c r="AZ227" s="39"/>
      <c r="BA227" s="39"/>
      <c r="BB227" s="39"/>
      <c r="BC227" s="39"/>
      <c r="BD227" s="381"/>
    </row>
    <row r="228" spans="1:56" ht="23" x14ac:dyDescent="0.35">
      <c r="A228" s="37" t="s">
        <v>53</v>
      </c>
      <c r="B228" s="37" t="s">
        <v>187</v>
      </c>
      <c r="C228" s="37">
        <v>165</v>
      </c>
      <c r="E228" s="69" t="s">
        <v>319</v>
      </c>
      <c r="F228" s="390"/>
      <c r="G228" s="391"/>
      <c r="H228" s="391"/>
      <c r="I228" s="391"/>
      <c r="J228" s="391"/>
      <c r="K228" s="391"/>
      <c r="L228" s="391"/>
      <c r="M228" s="391"/>
      <c r="N228" s="391"/>
      <c r="O228" s="391"/>
      <c r="P228" s="391"/>
      <c r="Q228" s="392"/>
      <c r="S228" s="390"/>
      <c r="T228" s="391"/>
      <c r="U228" s="391"/>
      <c r="V228" s="391"/>
      <c r="W228" s="391"/>
      <c r="X228" s="391"/>
      <c r="Y228" s="391"/>
      <c r="Z228" s="391"/>
      <c r="AA228" s="391"/>
      <c r="AB228" s="391"/>
      <c r="AC228" s="391"/>
      <c r="AD228" s="392"/>
      <c r="AF228" s="390"/>
      <c r="AG228" s="391"/>
      <c r="AH228" s="391"/>
      <c r="AI228" s="391"/>
      <c r="AJ228" s="391"/>
      <c r="AK228" s="391"/>
      <c r="AL228" s="391"/>
      <c r="AM228" s="391"/>
      <c r="AN228" s="391"/>
      <c r="AO228" s="391"/>
      <c r="AP228" s="391"/>
      <c r="AQ228" s="392"/>
      <c r="AS228" s="390"/>
      <c r="AT228" s="391"/>
      <c r="AU228" s="391"/>
      <c r="AV228" s="391"/>
      <c r="AW228" s="391"/>
      <c r="AX228" s="391"/>
      <c r="AY228" s="391"/>
      <c r="AZ228" s="391"/>
      <c r="BA228" s="391"/>
      <c r="BB228" s="391"/>
      <c r="BC228" s="391"/>
      <c r="BD228" s="392"/>
    </row>
    <row r="229" spans="1:56" ht="23" x14ac:dyDescent="0.35">
      <c r="A229" s="37" t="s">
        <v>53</v>
      </c>
      <c r="B229" s="37" t="s">
        <v>188</v>
      </c>
      <c r="C229" s="37">
        <v>166</v>
      </c>
      <c r="E229" s="69" t="s">
        <v>220</v>
      </c>
      <c r="F229" s="390"/>
      <c r="G229" s="391"/>
      <c r="H229" s="391"/>
      <c r="I229" s="391"/>
      <c r="J229" s="391"/>
      <c r="K229" s="391"/>
      <c r="L229" s="391"/>
      <c r="M229" s="391"/>
      <c r="N229" s="391"/>
      <c r="O229" s="391"/>
      <c r="P229" s="391"/>
      <c r="Q229" s="392"/>
      <c r="R229" s="7"/>
      <c r="S229" s="374"/>
      <c r="T229" s="39"/>
      <c r="U229" s="39"/>
      <c r="V229" s="39"/>
      <c r="W229" s="39"/>
      <c r="X229" s="39"/>
      <c r="Y229" s="39"/>
      <c r="Z229" s="39"/>
      <c r="AA229" s="39"/>
      <c r="AB229" s="39"/>
      <c r="AC229" s="39"/>
      <c r="AD229" s="381"/>
      <c r="AE229" s="7"/>
      <c r="AF229" s="374"/>
      <c r="AG229" s="39"/>
      <c r="AH229" s="39"/>
      <c r="AI229" s="39"/>
      <c r="AJ229" s="39"/>
      <c r="AK229" s="39"/>
      <c r="AL229" s="39"/>
      <c r="AM229" s="39"/>
      <c r="AN229" s="39"/>
      <c r="AO229" s="39"/>
      <c r="AP229" s="39"/>
      <c r="AQ229" s="381"/>
      <c r="AR229" s="7"/>
      <c r="AS229" s="390"/>
      <c r="AT229" s="391"/>
      <c r="AU229" s="391"/>
      <c r="AV229" s="391"/>
      <c r="AW229" s="391"/>
      <c r="AX229" s="391"/>
      <c r="AY229" s="391"/>
      <c r="AZ229" s="391"/>
      <c r="BA229" s="391"/>
      <c r="BB229" s="391"/>
      <c r="BC229" s="391"/>
      <c r="BD229" s="392"/>
    </row>
    <row r="230" spans="1:56" ht="23" x14ac:dyDescent="0.35">
      <c r="B230" s="37"/>
      <c r="C230" s="37"/>
      <c r="E230" s="46" t="s">
        <v>222</v>
      </c>
      <c r="F230" s="327"/>
      <c r="G230" s="326"/>
      <c r="H230" s="326"/>
      <c r="I230" s="326"/>
      <c r="J230" s="326"/>
      <c r="K230" s="326"/>
      <c r="L230" s="326"/>
      <c r="M230" s="326"/>
      <c r="N230" s="326"/>
      <c r="O230" s="326"/>
      <c r="P230" s="326"/>
      <c r="Q230" s="9"/>
      <c r="R230" s="7"/>
      <c r="S230" s="327"/>
      <c r="T230" s="326"/>
      <c r="U230" s="326"/>
      <c r="V230" s="326"/>
      <c r="W230" s="326"/>
      <c r="X230" s="326"/>
      <c r="Y230" s="326"/>
      <c r="Z230" s="326"/>
      <c r="AA230" s="326"/>
      <c r="AB230" s="326"/>
      <c r="AC230" s="326"/>
      <c r="AD230" s="9"/>
      <c r="AE230" s="7"/>
      <c r="AF230" s="327"/>
      <c r="AG230" s="326"/>
      <c r="AH230" s="326"/>
      <c r="AI230" s="326"/>
      <c r="AJ230" s="326"/>
      <c r="AK230" s="326"/>
      <c r="AL230" s="326"/>
      <c r="AM230" s="326"/>
      <c r="AN230" s="326"/>
      <c r="AO230" s="326"/>
      <c r="AP230" s="326"/>
      <c r="AQ230" s="9"/>
      <c r="AR230" s="7"/>
      <c r="AS230" s="327"/>
      <c r="AT230" s="326"/>
      <c r="AU230" s="326"/>
      <c r="AV230" s="326"/>
      <c r="AW230" s="326"/>
      <c r="AX230" s="326"/>
      <c r="AY230" s="326"/>
      <c r="AZ230" s="326"/>
      <c r="BA230" s="326"/>
      <c r="BB230" s="326"/>
      <c r="BC230" s="326"/>
      <c r="BD230" s="9"/>
    </row>
    <row r="231" spans="1:56" ht="23" x14ac:dyDescent="0.35">
      <c r="A231" s="37" t="s">
        <v>53</v>
      </c>
      <c r="B231" s="37" t="s">
        <v>189</v>
      </c>
      <c r="C231" s="37">
        <v>167</v>
      </c>
      <c r="E231" s="69" t="s">
        <v>223</v>
      </c>
      <c r="F231" s="390"/>
      <c r="G231" s="391"/>
      <c r="H231" s="391"/>
      <c r="I231" s="391"/>
      <c r="J231" s="391"/>
      <c r="K231" s="391"/>
      <c r="L231" s="391"/>
      <c r="M231" s="391"/>
      <c r="N231" s="391"/>
      <c r="O231" s="391"/>
      <c r="P231" s="391"/>
      <c r="Q231" s="392"/>
      <c r="R231" s="7"/>
      <c r="S231" s="390"/>
      <c r="T231" s="391"/>
      <c r="U231" s="391"/>
      <c r="V231" s="391"/>
      <c r="W231" s="391"/>
      <c r="X231" s="391"/>
      <c r="Y231" s="391"/>
      <c r="Z231" s="391"/>
      <c r="AA231" s="391"/>
      <c r="AB231" s="391"/>
      <c r="AC231" s="391"/>
      <c r="AD231" s="392"/>
      <c r="AE231" s="7"/>
      <c r="AF231" s="390"/>
      <c r="AG231" s="391"/>
      <c r="AH231" s="391"/>
      <c r="AI231" s="391"/>
      <c r="AJ231" s="391"/>
      <c r="AK231" s="391"/>
      <c r="AL231" s="391"/>
      <c r="AM231" s="391"/>
      <c r="AN231" s="391"/>
      <c r="AO231" s="391"/>
      <c r="AP231" s="391"/>
      <c r="AQ231" s="392"/>
      <c r="AR231" s="7"/>
      <c r="AS231" s="390"/>
      <c r="AT231" s="391"/>
      <c r="AU231" s="391"/>
      <c r="AV231" s="391"/>
      <c r="AW231" s="391"/>
      <c r="AX231" s="391"/>
      <c r="AY231" s="391"/>
      <c r="AZ231" s="391"/>
      <c r="BA231" s="391"/>
      <c r="BB231" s="391"/>
      <c r="BC231" s="391"/>
      <c r="BD231" s="392"/>
    </row>
    <row r="232" spans="1:56" ht="23" x14ac:dyDescent="0.35">
      <c r="A232" s="37" t="s">
        <v>53</v>
      </c>
      <c r="B232" s="37" t="s">
        <v>190</v>
      </c>
      <c r="C232" s="37">
        <v>168</v>
      </c>
      <c r="E232" s="69" t="s">
        <v>224</v>
      </c>
      <c r="F232" s="390"/>
      <c r="G232" s="391"/>
      <c r="H232" s="391"/>
      <c r="I232" s="391"/>
      <c r="J232" s="391"/>
      <c r="K232" s="391"/>
      <c r="L232" s="391"/>
      <c r="M232" s="391"/>
      <c r="N232" s="391"/>
      <c r="O232" s="391"/>
      <c r="P232" s="391"/>
      <c r="Q232" s="392"/>
      <c r="R232" s="7"/>
      <c r="S232" s="390"/>
      <c r="T232" s="391"/>
      <c r="U232" s="391"/>
      <c r="V232" s="391"/>
      <c r="W232" s="391"/>
      <c r="X232" s="391"/>
      <c r="Y232" s="391"/>
      <c r="Z232" s="391"/>
      <c r="AA232" s="391"/>
      <c r="AB232" s="391"/>
      <c r="AC232" s="391"/>
      <c r="AD232" s="392"/>
      <c r="AE232" s="7"/>
      <c r="AF232" s="390"/>
      <c r="AG232" s="391"/>
      <c r="AH232" s="391"/>
      <c r="AI232" s="391"/>
      <c r="AJ232" s="391"/>
      <c r="AK232" s="391"/>
      <c r="AL232" s="391"/>
      <c r="AM232" s="391"/>
      <c r="AN232" s="391"/>
      <c r="AO232" s="391"/>
      <c r="AP232" s="391"/>
      <c r="AQ232" s="392"/>
      <c r="AR232" s="7"/>
      <c r="AS232" s="390"/>
      <c r="AT232" s="391"/>
      <c r="AU232" s="391"/>
      <c r="AV232" s="391"/>
      <c r="AW232" s="391"/>
      <c r="AX232" s="391"/>
      <c r="AY232" s="391"/>
      <c r="AZ232" s="391"/>
      <c r="BA232" s="391"/>
      <c r="BB232" s="391"/>
      <c r="BC232" s="391"/>
      <c r="BD232" s="392"/>
    </row>
    <row r="233" spans="1:56" ht="23" x14ac:dyDescent="0.35">
      <c r="A233" s="37" t="s">
        <v>53</v>
      </c>
      <c r="B233" s="37" t="s">
        <v>191</v>
      </c>
      <c r="C233" s="37">
        <v>169</v>
      </c>
      <c r="E233" s="69" t="s">
        <v>225</v>
      </c>
      <c r="F233" s="390"/>
      <c r="G233" s="391"/>
      <c r="H233" s="391"/>
      <c r="I233" s="391"/>
      <c r="J233" s="391"/>
      <c r="K233" s="391"/>
      <c r="L233" s="391"/>
      <c r="M233" s="391"/>
      <c r="N233" s="391"/>
      <c r="O233" s="391"/>
      <c r="P233" s="391"/>
      <c r="Q233" s="392"/>
      <c r="R233" s="7"/>
      <c r="S233" s="390"/>
      <c r="T233" s="391"/>
      <c r="U233" s="391"/>
      <c r="V233" s="391"/>
      <c r="W233" s="391"/>
      <c r="X233" s="391"/>
      <c r="Y233" s="391"/>
      <c r="Z233" s="391"/>
      <c r="AA233" s="391"/>
      <c r="AB233" s="391"/>
      <c r="AC233" s="391"/>
      <c r="AD233" s="392"/>
      <c r="AE233" s="7"/>
      <c r="AF233" s="390"/>
      <c r="AG233" s="391"/>
      <c r="AH233" s="391"/>
      <c r="AI233" s="391"/>
      <c r="AJ233" s="391"/>
      <c r="AK233" s="391"/>
      <c r="AL233" s="391"/>
      <c r="AM233" s="391"/>
      <c r="AN233" s="391"/>
      <c r="AO233" s="391"/>
      <c r="AP233" s="391"/>
      <c r="AQ233" s="392"/>
      <c r="AR233" s="7"/>
      <c r="AS233" s="390"/>
      <c r="AT233" s="391"/>
      <c r="AU233" s="391"/>
      <c r="AV233" s="391"/>
      <c r="AW233" s="391"/>
      <c r="AX233" s="391"/>
      <c r="AY233" s="391"/>
      <c r="AZ233" s="391"/>
      <c r="BA233" s="391"/>
      <c r="BB233" s="391"/>
      <c r="BC233" s="391"/>
      <c r="BD233" s="392"/>
    </row>
    <row r="234" spans="1:56" ht="23" x14ac:dyDescent="0.35">
      <c r="A234" s="37" t="s">
        <v>53</v>
      </c>
      <c r="B234" s="37" t="s">
        <v>192</v>
      </c>
      <c r="C234" s="37">
        <v>170</v>
      </c>
      <c r="E234" s="69" t="s">
        <v>226</v>
      </c>
      <c r="F234" s="390"/>
      <c r="G234" s="391"/>
      <c r="H234" s="391"/>
      <c r="I234" s="391"/>
      <c r="J234" s="391"/>
      <c r="K234" s="391"/>
      <c r="L234" s="391"/>
      <c r="M234" s="391"/>
      <c r="N234" s="391"/>
      <c r="O234" s="391"/>
      <c r="P234" s="391"/>
      <c r="Q234" s="392"/>
      <c r="R234" s="7"/>
      <c r="S234" s="390"/>
      <c r="T234" s="391"/>
      <c r="U234" s="391"/>
      <c r="V234" s="391"/>
      <c r="W234" s="391"/>
      <c r="X234" s="391"/>
      <c r="Y234" s="391"/>
      <c r="Z234" s="391"/>
      <c r="AA234" s="391"/>
      <c r="AB234" s="391"/>
      <c r="AC234" s="391"/>
      <c r="AD234" s="392"/>
      <c r="AE234" s="7"/>
      <c r="AF234" s="390"/>
      <c r="AG234" s="391"/>
      <c r="AH234" s="391"/>
      <c r="AI234" s="391"/>
      <c r="AJ234" s="391"/>
      <c r="AK234" s="391"/>
      <c r="AL234" s="391"/>
      <c r="AM234" s="391"/>
      <c r="AN234" s="391"/>
      <c r="AO234" s="391"/>
      <c r="AP234" s="391"/>
      <c r="AQ234" s="392"/>
      <c r="AR234" s="7"/>
      <c r="AS234" s="390"/>
      <c r="AT234" s="391"/>
      <c r="AU234" s="391"/>
      <c r="AV234" s="391"/>
      <c r="AW234" s="391"/>
      <c r="AX234" s="391"/>
      <c r="AY234" s="391"/>
      <c r="AZ234" s="391"/>
      <c r="BA234" s="391"/>
      <c r="BB234" s="391"/>
      <c r="BC234" s="391"/>
      <c r="BD234" s="392"/>
    </row>
    <row r="235" spans="1:56" ht="23" x14ac:dyDescent="0.35">
      <c r="A235" s="37" t="s">
        <v>53</v>
      </c>
      <c r="B235" s="37" t="s">
        <v>193</v>
      </c>
      <c r="C235" s="37">
        <v>171</v>
      </c>
      <c r="E235" s="69" t="s">
        <v>227</v>
      </c>
      <c r="F235" s="390"/>
      <c r="G235" s="391"/>
      <c r="H235" s="391"/>
      <c r="I235" s="391"/>
      <c r="J235" s="391"/>
      <c r="K235" s="391"/>
      <c r="L235" s="391"/>
      <c r="M235" s="391"/>
      <c r="N235" s="391"/>
      <c r="O235" s="391"/>
      <c r="P235" s="391"/>
      <c r="Q235" s="392"/>
      <c r="R235" s="7"/>
      <c r="S235" s="390"/>
      <c r="T235" s="391"/>
      <c r="U235" s="391"/>
      <c r="V235" s="391"/>
      <c r="W235" s="391"/>
      <c r="X235" s="391"/>
      <c r="Y235" s="391"/>
      <c r="Z235" s="391"/>
      <c r="AA235" s="391"/>
      <c r="AB235" s="391"/>
      <c r="AC235" s="391"/>
      <c r="AD235" s="392"/>
      <c r="AE235" s="7"/>
      <c r="AF235" s="390"/>
      <c r="AG235" s="391"/>
      <c r="AH235" s="391"/>
      <c r="AI235" s="391"/>
      <c r="AJ235" s="391"/>
      <c r="AK235" s="391"/>
      <c r="AL235" s="391"/>
      <c r="AM235" s="391"/>
      <c r="AN235" s="391"/>
      <c r="AO235" s="391"/>
      <c r="AP235" s="391"/>
      <c r="AQ235" s="392"/>
      <c r="AR235" s="7"/>
      <c r="AS235" s="390"/>
      <c r="AT235" s="391"/>
      <c r="AU235" s="391"/>
      <c r="AV235" s="391"/>
      <c r="AW235" s="391"/>
      <c r="AX235" s="391"/>
      <c r="AY235" s="391"/>
      <c r="AZ235" s="391"/>
      <c r="BA235" s="391"/>
      <c r="BB235" s="391"/>
      <c r="BC235" s="391"/>
      <c r="BD235" s="392"/>
    </row>
    <row r="236" spans="1:56" ht="23" x14ac:dyDescent="0.35">
      <c r="C236" s="37"/>
      <c r="E236" s="45" t="s">
        <v>56</v>
      </c>
      <c r="F236" s="372"/>
      <c r="G236" s="386"/>
      <c r="H236" s="386"/>
      <c r="I236" s="386"/>
      <c r="J236" s="386"/>
      <c r="K236" s="386"/>
      <c r="L236" s="386"/>
      <c r="M236" s="386"/>
      <c r="N236" s="386"/>
      <c r="O236" s="386"/>
      <c r="P236" s="386"/>
      <c r="Q236" s="379"/>
      <c r="R236" s="7"/>
      <c r="S236" s="372"/>
      <c r="T236" s="386"/>
      <c r="U236" s="386"/>
      <c r="V236" s="386"/>
      <c r="W236" s="386"/>
      <c r="X236" s="386"/>
      <c r="Y236" s="386"/>
      <c r="Z236" s="386"/>
      <c r="AA236" s="386"/>
      <c r="AB236" s="386"/>
      <c r="AC236" s="386"/>
      <c r="AD236" s="379"/>
      <c r="AE236" s="7"/>
      <c r="AF236" s="372"/>
      <c r="AG236" s="386"/>
      <c r="AH236" s="386"/>
      <c r="AI236" s="386"/>
      <c r="AJ236" s="386"/>
      <c r="AK236" s="386"/>
      <c r="AL236" s="386"/>
      <c r="AM236" s="386"/>
      <c r="AN236" s="386"/>
      <c r="AO236" s="386"/>
      <c r="AP236" s="386"/>
      <c r="AQ236" s="379"/>
      <c r="AR236" s="7"/>
      <c r="AS236" s="372"/>
      <c r="AT236" s="386"/>
      <c r="AU236" s="386"/>
      <c r="AV236" s="386"/>
      <c r="AW236" s="386"/>
      <c r="AX236" s="386"/>
      <c r="AY236" s="386"/>
      <c r="AZ236" s="386"/>
      <c r="BA236" s="386"/>
      <c r="BB236" s="386"/>
      <c r="BC236" s="386"/>
      <c r="BD236" s="379"/>
    </row>
    <row r="237" spans="1:56" ht="23" x14ac:dyDescent="0.35">
      <c r="B237" s="57"/>
      <c r="C237" s="37"/>
      <c r="E237" s="46" t="s">
        <v>200</v>
      </c>
      <c r="F237" s="325"/>
      <c r="G237" s="326"/>
      <c r="H237" s="326"/>
      <c r="I237" s="326"/>
      <c r="J237" s="326"/>
      <c r="K237" s="326"/>
      <c r="L237" s="326"/>
      <c r="M237" s="326"/>
      <c r="N237" s="326"/>
      <c r="O237" s="326"/>
      <c r="P237" s="326"/>
      <c r="Q237" s="9"/>
      <c r="R237" s="7"/>
      <c r="S237" s="325"/>
      <c r="T237" s="326"/>
      <c r="U237" s="326"/>
      <c r="V237" s="326"/>
      <c r="W237" s="326"/>
      <c r="X237" s="326"/>
      <c r="Y237" s="326"/>
      <c r="Z237" s="326"/>
      <c r="AA237" s="326"/>
      <c r="AB237" s="326"/>
      <c r="AC237" s="326"/>
      <c r="AD237" s="9"/>
      <c r="AE237" s="7"/>
      <c r="AF237" s="325"/>
      <c r="AG237" s="326"/>
      <c r="AH237" s="326"/>
      <c r="AI237" s="326"/>
      <c r="AJ237" s="326"/>
      <c r="AK237" s="326"/>
      <c r="AL237" s="326"/>
      <c r="AM237" s="326"/>
      <c r="AN237" s="326"/>
      <c r="AO237" s="326"/>
      <c r="AP237" s="326"/>
      <c r="AQ237" s="9"/>
      <c r="AR237" s="7"/>
      <c r="AS237" s="325"/>
      <c r="AT237" s="326"/>
      <c r="AU237" s="326"/>
      <c r="AV237" s="326"/>
      <c r="AW237" s="326"/>
      <c r="AX237" s="326"/>
      <c r="AY237" s="326"/>
      <c r="AZ237" s="326"/>
      <c r="BA237" s="326"/>
      <c r="BB237" s="326"/>
      <c r="BC237" s="326"/>
      <c r="BD237" s="9"/>
    </row>
    <row r="238" spans="1:56" ht="23" x14ac:dyDescent="0.35">
      <c r="B238" s="57"/>
      <c r="C238" s="37"/>
      <c r="E238" s="262" t="s">
        <v>202</v>
      </c>
      <c r="F238" s="375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380"/>
      <c r="R238" s="7"/>
      <c r="S238" s="375"/>
      <c r="T238" s="19"/>
      <c r="U238" s="19"/>
      <c r="V238" s="19"/>
      <c r="W238" s="19"/>
      <c r="X238" s="19"/>
      <c r="Y238" s="19"/>
      <c r="Z238" s="19"/>
      <c r="AA238" s="19"/>
      <c r="AB238" s="19"/>
      <c r="AC238" s="19"/>
      <c r="AD238" s="380"/>
      <c r="AE238" s="7"/>
      <c r="AF238" s="375"/>
      <c r="AG238" s="19"/>
      <c r="AH238" s="19"/>
      <c r="AI238" s="19"/>
      <c r="AJ238" s="19"/>
      <c r="AK238" s="19"/>
      <c r="AL238" s="19"/>
      <c r="AM238" s="19"/>
      <c r="AN238" s="19"/>
      <c r="AO238" s="19"/>
      <c r="AP238" s="19"/>
      <c r="AQ238" s="380"/>
      <c r="AR238" s="7"/>
      <c r="AS238" s="375"/>
      <c r="AT238" s="19"/>
      <c r="AU238" s="19"/>
      <c r="AV238" s="19"/>
      <c r="AW238" s="19"/>
      <c r="AX238" s="19"/>
      <c r="AY238" s="19"/>
      <c r="AZ238" s="19"/>
      <c r="BA238" s="19"/>
      <c r="BB238" s="19"/>
      <c r="BC238" s="19"/>
      <c r="BD238" s="380"/>
    </row>
    <row r="239" spans="1:56" ht="23" x14ac:dyDescent="0.35">
      <c r="A239" s="37" t="s">
        <v>55</v>
      </c>
      <c r="B239" s="37" t="s">
        <v>175</v>
      </c>
      <c r="C239" s="37">
        <v>172</v>
      </c>
      <c r="E239" s="47" t="s">
        <v>308</v>
      </c>
      <c r="F239" s="374"/>
      <c r="G239" s="39"/>
      <c r="H239" s="39"/>
      <c r="I239" s="39"/>
      <c r="J239" s="39"/>
      <c r="K239" s="39"/>
      <c r="L239" s="39"/>
      <c r="M239" s="39"/>
      <c r="N239" s="39"/>
      <c r="O239" s="39"/>
      <c r="P239" s="39"/>
      <c r="Q239" s="381"/>
      <c r="R239" s="7"/>
      <c r="S239" s="390"/>
      <c r="T239" s="391"/>
      <c r="U239" s="391"/>
      <c r="V239" s="391"/>
      <c r="W239" s="391"/>
      <c r="X239" s="391"/>
      <c r="Y239" s="391"/>
      <c r="Z239" s="391"/>
      <c r="AA239" s="391"/>
      <c r="AB239" s="391"/>
      <c r="AC239" s="391"/>
      <c r="AD239" s="392"/>
      <c r="AE239" s="7"/>
      <c r="AF239" s="374"/>
      <c r="AG239" s="39"/>
      <c r="AH239" s="39"/>
      <c r="AI239" s="39"/>
      <c r="AJ239" s="39"/>
      <c r="AK239" s="39"/>
      <c r="AL239" s="39"/>
      <c r="AM239" s="39"/>
      <c r="AN239" s="39"/>
      <c r="AO239" s="39"/>
      <c r="AP239" s="39"/>
      <c r="AQ239" s="381"/>
      <c r="AR239" s="7"/>
      <c r="AS239" s="374"/>
      <c r="AT239" s="39"/>
      <c r="AU239" s="39"/>
      <c r="AV239" s="39"/>
      <c r="AW239" s="39"/>
      <c r="AX239" s="39"/>
      <c r="AY239" s="39"/>
      <c r="AZ239" s="39"/>
      <c r="BA239" s="39"/>
      <c r="BB239" s="39"/>
      <c r="BC239" s="39"/>
      <c r="BD239" s="381"/>
    </row>
    <row r="240" spans="1:56" ht="23" x14ac:dyDescent="0.35">
      <c r="B240" s="58"/>
      <c r="C240" s="37"/>
      <c r="E240" s="71" t="s">
        <v>370</v>
      </c>
      <c r="F240" s="375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380"/>
      <c r="R240" s="7"/>
      <c r="S240" s="375"/>
      <c r="T240" s="19"/>
      <c r="U240" s="19"/>
      <c r="V240" s="19"/>
      <c r="W240" s="19"/>
      <c r="X240" s="19"/>
      <c r="Y240" s="19"/>
      <c r="Z240" s="19"/>
      <c r="AA240" s="19"/>
      <c r="AB240" s="19"/>
      <c r="AC240" s="19"/>
      <c r="AD240" s="380"/>
      <c r="AE240" s="7"/>
      <c r="AF240" s="375"/>
      <c r="AG240" s="19"/>
      <c r="AH240" s="19"/>
      <c r="AI240" s="19"/>
      <c r="AJ240" s="19"/>
      <c r="AK240" s="19"/>
      <c r="AL240" s="19"/>
      <c r="AM240" s="19"/>
      <c r="AN240" s="19"/>
      <c r="AO240" s="19"/>
      <c r="AP240" s="19"/>
      <c r="AQ240" s="380"/>
      <c r="AR240" s="7"/>
      <c r="AS240" s="375"/>
      <c r="AT240" s="19"/>
      <c r="AU240" s="19"/>
      <c r="AV240" s="19"/>
      <c r="AW240" s="19"/>
      <c r="AX240" s="19"/>
      <c r="AY240" s="19"/>
      <c r="AZ240" s="19"/>
      <c r="BA240" s="19"/>
      <c r="BB240" s="19"/>
      <c r="BC240" s="19"/>
      <c r="BD240" s="380"/>
    </row>
    <row r="241" spans="1:56" ht="23" x14ac:dyDescent="0.35">
      <c r="A241" s="37" t="s">
        <v>55</v>
      </c>
      <c r="B241" s="37" t="s">
        <v>176</v>
      </c>
      <c r="C241" s="37">
        <v>173</v>
      </c>
      <c r="E241" s="72" t="s">
        <v>206</v>
      </c>
      <c r="F241" s="390"/>
      <c r="G241" s="391"/>
      <c r="H241" s="391"/>
      <c r="I241" s="391"/>
      <c r="J241" s="391"/>
      <c r="K241" s="391"/>
      <c r="L241" s="391"/>
      <c r="M241" s="391"/>
      <c r="N241" s="391"/>
      <c r="O241" s="391"/>
      <c r="P241" s="391"/>
      <c r="Q241" s="392"/>
      <c r="R241" s="7"/>
      <c r="S241" s="390"/>
      <c r="T241" s="391"/>
      <c r="U241" s="391"/>
      <c r="V241" s="391"/>
      <c r="W241" s="391"/>
      <c r="X241" s="391"/>
      <c r="Y241" s="391"/>
      <c r="Z241" s="391"/>
      <c r="AA241" s="391"/>
      <c r="AB241" s="391"/>
      <c r="AC241" s="391"/>
      <c r="AD241" s="392"/>
      <c r="AE241" s="7"/>
      <c r="AF241" s="390"/>
      <c r="AG241" s="391"/>
      <c r="AH241" s="391"/>
      <c r="AI241" s="391"/>
      <c r="AJ241" s="391"/>
      <c r="AK241" s="391"/>
      <c r="AL241" s="391"/>
      <c r="AM241" s="391"/>
      <c r="AN241" s="391"/>
      <c r="AO241" s="391"/>
      <c r="AP241" s="391"/>
      <c r="AQ241" s="392"/>
      <c r="AR241" s="7"/>
      <c r="AS241" s="390"/>
      <c r="AT241" s="391"/>
      <c r="AU241" s="391"/>
      <c r="AV241" s="391"/>
      <c r="AW241" s="391"/>
      <c r="AX241" s="391"/>
      <c r="AY241" s="391"/>
      <c r="AZ241" s="391"/>
      <c r="BA241" s="391"/>
      <c r="BB241" s="391"/>
      <c r="BC241" s="391"/>
      <c r="BD241" s="392"/>
    </row>
    <row r="242" spans="1:56" ht="23" x14ac:dyDescent="0.35">
      <c r="A242" s="37" t="s">
        <v>55</v>
      </c>
      <c r="B242" s="37" t="s">
        <v>177</v>
      </c>
      <c r="C242" s="37">
        <v>174</v>
      </c>
      <c r="E242" s="72" t="s">
        <v>207</v>
      </c>
      <c r="F242" s="390"/>
      <c r="G242" s="391"/>
      <c r="H242" s="391"/>
      <c r="I242" s="391"/>
      <c r="J242" s="391"/>
      <c r="K242" s="391"/>
      <c r="L242" s="391"/>
      <c r="M242" s="391"/>
      <c r="N242" s="391"/>
      <c r="O242" s="391"/>
      <c r="P242" s="391"/>
      <c r="Q242" s="392"/>
      <c r="R242" s="7"/>
      <c r="S242" s="390"/>
      <c r="T242" s="391"/>
      <c r="U242" s="391"/>
      <c r="V242" s="391"/>
      <c r="W242" s="391"/>
      <c r="X242" s="391"/>
      <c r="Y242" s="391"/>
      <c r="Z242" s="391"/>
      <c r="AA242" s="391"/>
      <c r="AB242" s="391"/>
      <c r="AC242" s="391"/>
      <c r="AD242" s="392"/>
      <c r="AE242" s="7"/>
      <c r="AF242" s="390"/>
      <c r="AG242" s="391"/>
      <c r="AH242" s="391"/>
      <c r="AI242" s="391"/>
      <c r="AJ242" s="391"/>
      <c r="AK242" s="391"/>
      <c r="AL242" s="391"/>
      <c r="AM242" s="391"/>
      <c r="AN242" s="391"/>
      <c r="AO242" s="391"/>
      <c r="AP242" s="391"/>
      <c r="AQ242" s="392"/>
      <c r="AR242" s="7"/>
      <c r="AS242" s="390"/>
      <c r="AT242" s="391"/>
      <c r="AU242" s="391"/>
      <c r="AV242" s="391"/>
      <c r="AW242" s="391"/>
      <c r="AX242" s="391"/>
      <c r="AY242" s="391"/>
      <c r="AZ242" s="391"/>
      <c r="BA242" s="391"/>
      <c r="BB242" s="391"/>
      <c r="BC242" s="391"/>
      <c r="BD242" s="392"/>
    </row>
    <row r="243" spans="1:56" ht="23" x14ac:dyDescent="0.35">
      <c r="A243" s="37" t="s">
        <v>55</v>
      </c>
      <c r="B243" s="37" t="s">
        <v>178</v>
      </c>
      <c r="C243" s="37">
        <v>175</v>
      </c>
      <c r="E243" s="72" t="s">
        <v>208</v>
      </c>
      <c r="F243" s="390"/>
      <c r="G243" s="391"/>
      <c r="H243" s="391"/>
      <c r="I243" s="391"/>
      <c r="J243" s="391"/>
      <c r="K243" s="391"/>
      <c r="L243" s="391"/>
      <c r="M243" s="391"/>
      <c r="N243" s="391"/>
      <c r="O243" s="391"/>
      <c r="P243" s="391"/>
      <c r="Q243" s="392"/>
      <c r="R243" s="7"/>
      <c r="S243" s="390"/>
      <c r="T243" s="391"/>
      <c r="U243" s="391"/>
      <c r="V243" s="391"/>
      <c r="W243" s="391"/>
      <c r="X243" s="391"/>
      <c r="Y243" s="391"/>
      <c r="Z243" s="391"/>
      <c r="AA243" s="391"/>
      <c r="AB243" s="391"/>
      <c r="AC243" s="391"/>
      <c r="AD243" s="392"/>
      <c r="AE243" s="7"/>
      <c r="AF243" s="390"/>
      <c r="AG243" s="391"/>
      <c r="AH243" s="391"/>
      <c r="AI243" s="391"/>
      <c r="AJ243" s="391"/>
      <c r="AK243" s="391"/>
      <c r="AL243" s="391"/>
      <c r="AM243" s="391"/>
      <c r="AN243" s="391"/>
      <c r="AO243" s="391"/>
      <c r="AP243" s="391"/>
      <c r="AQ243" s="392"/>
      <c r="AR243" s="7"/>
      <c r="AS243" s="390"/>
      <c r="AT243" s="391"/>
      <c r="AU243" s="391"/>
      <c r="AV243" s="391"/>
      <c r="AW243" s="391"/>
      <c r="AX243" s="391"/>
      <c r="AY243" s="391"/>
      <c r="AZ243" s="391"/>
      <c r="BA243" s="391"/>
      <c r="BB243" s="391"/>
      <c r="BC243" s="391"/>
      <c r="BD243" s="392"/>
    </row>
    <row r="244" spans="1:56" ht="23" x14ac:dyDescent="0.35">
      <c r="A244" s="37" t="s">
        <v>55</v>
      </c>
      <c r="B244" s="37" t="s">
        <v>179</v>
      </c>
      <c r="C244" s="37">
        <v>176</v>
      </c>
      <c r="E244" s="72" t="s">
        <v>209</v>
      </c>
      <c r="F244" s="374"/>
      <c r="G244" s="39"/>
      <c r="H244" s="39"/>
      <c r="I244" s="39"/>
      <c r="J244" s="39"/>
      <c r="K244" s="39"/>
      <c r="L244" s="39"/>
      <c r="M244" s="39"/>
      <c r="N244" s="39"/>
      <c r="O244" s="39"/>
      <c r="P244" s="39"/>
      <c r="Q244" s="381"/>
      <c r="R244" s="7"/>
      <c r="S244" s="374"/>
      <c r="T244" s="39"/>
      <c r="U244" s="39"/>
      <c r="V244" s="39"/>
      <c r="W244" s="39"/>
      <c r="X244" s="39"/>
      <c r="Y244" s="39"/>
      <c r="Z244" s="39"/>
      <c r="AA244" s="39"/>
      <c r="AB244" s="39"/>
      <c r="AC244" s="39"/>
      <c r="AD244" s="381"/>
      <c r="AE244" s="7"/>
      <c r="AF244" s="374"/>
      <c r="AG244" s="39"/>
      <c r="AH244" s="39"/>
      <c r="AI244" s="39"/>
      <c r="AJ244" s="39"/>
      <c r="AK244" s="39"/>
      <c r="AL244" s="39"/>
      <c r="AM244" s="39"/>
      <c r="AN244" s="39"/>
      <c r="AO244" s="39"/>
      <c r="AP244" s="39"/>
      <c r="AQ244" s="381"/>
      <c r="AR244" s="7"/>
      <c r="AS244" s="374"/>
      <c r="AT244" s="39"/>
      <c r="AU244" s="39"/>
      <c r="AV244" s="39"/>
      <c r="AW244" s="39"/>
      <c r="AX244" s="39"/>
      <c r="AY244" s="39"/>
      <c r="AZ244" s="39"/>
      <c r="BA244" s="39"/>
      <c r="BB244" s="39"/>
      <c r="BC244" s="39"/>
      <c r="BD244" s="381"/>
    </row>
    <row r="245" spans="1:56" ht="23" x14ac:dyDescent="0.35">
      <c r="A245" s="37" t="s">
        <v>55</v>
      </c>
      <c r="B245" s="37" t="s">
        <v>180</v>
      </c>
      <c r="C245" s="37">
        <v>177</v>
      </c>
      <c r="E245" s="72" t="s">
        <v>210</v>
      </c>
      <c r="F245" s="390"/>
      <c r="G245" s="391"/>
      <c r="H245" s="391"/>
      <c r="I245" s="391"/>
      <c r="J245" s="391"/>
      <c r="K245" s="391"/>
      <c r="L245" s="391"/>
      <c r="M245" s="391"/>
      <c r="N245" s="391"/>
      <c r="O245" s="391"/>
      <c r="P245" s="391"/>
      <c r="Q245" s="392"/>
      <c r="R245" s="7"/>
      <c r="S245" s="390"/>
      <c r="T245" s="391"/>
      <c r="U245" s="391"/>
      <c r="V245" s="391"/>
      <c r="W245" s="391"/>
      <c r="X245" s="391"/>
      <c r="Y245" s="391"/>
      <c r="Z245" s="391"/>
      <c r="AA245" s="391"/>
      <c r="AB245" s="391"/>
      <c r="AC245" s="391"/>
      <c r="AD245" s="392"/>
      <c r="AE245" s="7"/>
      <c r="AF245" s="390"/>
      <c r="AG245" s="391"/>
      <c r="AH245" s="391"/>
      <c r="AI245" s="391"/>
      <c r="AJ245" s="391"/>
      <c r="AK245" s="391"/>
      <c r="AL245" s="391"/>
      <c r="AM245" s="391"/>
      <c r="AN245" s="391"/>
      <c r="AO245" s="391"/>
      <c r="AP245" s="391"/>
      <c r="AQ245" s="392"/>
      <c r="AR245" s="7"/>
      <c r="AS245" s="390"/>
      <c r="AT245" s="391"/>
      <c r="AU245" s="391"/>
      <c r="AV245" s="391"/>
      <c r="AW245" s="391"/>
      <c r="AX245" s="391"/>
      <c r="AY245" s="391"/>
      <c r="AZ245" s="391"/>
      <c r="BA245" s="391"/>
      <c r="BB245" s="391"/>
      <c r="BC245" s="391"/>
      <c r="BD245" s="392"/>
    </row>
    <row r="246" spans="1:56" ht="23" x14ac:dyDescent="0.35">
      <c r="A246" s="37" t="s">
        <v>55</v>
      </c>
      <c r="B246" s="37" t="s">
        <v>181</v>
      </c>
      <c r="C246" s="37">
        <v>178</v>
      </c>
      <c r="E246" s="72" t="s">
        <v>211</v>
      </c>
      <c r="F246" s="390"/>
      <c r="G246" s="391"/>
      <c r="H246" s="391"/>
      <c r="I246" s="391"/>
      <c r="J246" s="391"/>
      <c r="K246" s="391"/>
      <c r="L246" s="391"/>
      <c r="M246" s="391"/>
      <c r="N246" s="391"/>
      <c r="O246" s="391"/>
      <c r="P246" s="391"/>
      <c r="Q246" s="392"/>
      <c r="R246" s="7"/>
      <c r="S246" s="390"/>
      <c r="T246" s="391"/>
      <c r="U246" s="391"/>
      <c r="V246" s="391"/>
      <c r="W246" s="391"/>
      <c r="X246" s="391"/>
      <c r="Y246" s="391"/>
      <c r="Z246" s="391"/>
      <c r="AA246" s="391"/>
      <c r="AB246" s="391"/>
      <c r="AC246" s="391"/>
      <c r="AD246" s="392"/>
      <c r="AE246" s="7"/>
      <c r="AF246" s="390"/>
      <c r="AG246" s="391"/>
      <c r="AH246" s="391"/>
      <c r="AI246" s="391"/>
      <c r="AJ246" s="391"/>
      <c r="AK246" s="391"/>
      <c r="AL246" s="391"/>
      <c r="AM246" s="391"/>
      <c r="AN246" s="391"/>
      <c r="AO246" s="391"/>
      <c r="AP246" s="391"/>
      <c r="AQ246" s="392"/>
      <c r="AR246" s="7"/>
      <c r="AS246" s="390"/>
      <c r="AT246" s="391"/>
      <c r="AU246" s="391"/>
      <c r="AV246" s="391"/>
      <c r="AW246" s="391"/>
      <c r="AX246" s="391"/>
      <c r="AY246" s="391"/>
      <c r="AZ246" s="391"/>
      <c r="BA246" s="391"/>
      <c r="BB246" s="391"/>
      <c r="BC246" s="391"/>
      <c r="BD246" s="392"/>
    </row>
    <row r="247" spans="1:56" ht="23" x14ac:dyDescent="0.35">
      <c r="A247" s="37" t="s">
        <v>55</v>
      </c>
      <c r="B247" s="37" t="s">
        <v>182</v>
      </c>
      <c r="C247" s="37">
        <v>179</v>
      </c>
      <c r="E247" s="72" t="s">
        <v>212</v>
      </c>
      <c r="F247" s="390"/>
      <c r="G247" s="391"/>
      <c r="H247" s="391"/>
      <c r="I247" s="391"/>
      <c r="J247" s="391"/>
      <c r="K247" s="391"/>
      <c r="L247" s="391"/>
      <c r="M247" s="391"/>
      <c r="N247" s="391"/>
      <c r="O247" s="391"/>
      <c r="P247" s="391"/>
      <c r="Q247" s="392"/>
      <c r="R247" s="7"/>
      <c r="S247" s="390"/>
      <c r="T247" s="391"/>
      <c r="U247" s="391"/>
      <c r="V247" s="391"/>
      <c r="W247" s="391"/>
      <c r="X247" s="391"/>
      <c r="Y247" s="391"/>
      <c r="Z247" s="391"/>
      <c r="AA247" s="391"/>
      <c r="AB247" s="391"/>
      <c r="AC247" s="391"/>
      <c r="AD247" s="392"/>
      <c r="AE247" s="7"/>
      <c r="AF247" s="390"/>
      <c r="AG247" s="391"/>
      <c r="AH247" s="391"/>
      <c r="AI247" s="391"/>
      <c r="AJ247" s="391"/>
      <c r="AK247" s="391"/>
      <c r="AL247" s="391"/>
      <c r="AM247" s="391"/>
      <c r="AN247" s="391"/>
      <c r="AO247" s="391"/>
      <c r="AP247" s="391"/>
      <c r="AQ247" s="392"/>
      <c r="AR247" s="7"/>
      <c r="AS247" s="390"/>
      <c r="AT247" s="391"/>
      <c r="AU247" s="391"/>
      <c r="AV247" s="391"/>
      <c r="AW247" s="391"/>
      <c r="AX247" s="391"/>
      <c r="AY247" s="391"/>
      <c r="AZ247" s="391"/>
      <c r="BA247" s="391"/>
      <c r="BB247" s="391"/>
      <c r="BC247" s="391"/>
      <c r="BD247" s="392"/>
    </row>
    <row r="248" spans="1:56" ht="23" x14ac:dyDescent="0.35">
      <c r="A248" s="37" t="s">
        <v>55</v>
      </c>
      <c r="B248" s="37" t="s">
        <v>183</v>
      </c>
      <c r="C248" s="37">
        <v>180</v>
      </c>
      <c r="E248" s="47" t="s">
        <v>213</v>
      </c>
      <c r="F248" s="374"/>
      <c r="G248" s="39"/>
      <c r="H248" s="39"/>
      <c r="I248" s="39"/>
      <c r="J248" s="39"/>
      <c r="K248" s="39"/>
      <c r="L248" s="39"/>
      <c r="M248" s="39"/>
      <c r="N248" s="39"/>
      <c r="O248" s="39"/>
      <c r="P248" s="39"/>
      <c r="Q248" s="381"/>
      <c r="R248" s="7"/>
      <c r="S248" s="374"/>
      <c r="T248" s="39"/>
      <c r="U248" s="39"/>
      <c r="V248" s="39"/>
      <c r="W248" s="39"/>
      <c r="X248" s="39"/>
      <c r="Y248" s="39"/>
      <c r="Z248" s="39"/>
      <c r="AA248" s="39"/>
      <c r="AB248" s="39"/>
      <c r="AC248" s="39"/>
      <c r="AD248" s="381"/>
      <c r="AE248" s="7"/>
      <c r="AF248" s="374"/>
      <c r="AG248" s="39"/>
      <c r="AH248" s="39"/>
      <c r="AI248" s="39"/>
      <c r="AJ248" s="39"/>
      <c r="AK248" s="39"/>
      <c r="AL248" s="39"/>
      <c r="AM248" s="39"/>
      <c r="AN248" s="39"/>
      <c r="AO248" s="39"/>
      <c r="AP248" s="39"/>
      <c r="AQ248" s="381"/>
      <c r="AR248" s="7"/>
      <c r="AS248" s="374"/>
      <c r="AT248" s="39"/>
      <c r="AU248" s="39"/>
      <c r="AV248" s="39"/>
      <c r="AW248" s="39"/>
      <c r="AX248" s="39"/>
      <c r="AY248" s="39"/>
      <c r="AZ248" s="39"/>
      <c r="BA248" s="39"/>
      <c r="BB248" s="39"/>
      <c r="BC248" s="39"/>
      <c r="BD248" s="381"/>
    </row>
    <row r="249" spans="1:56" ht="23" x14ac:dyDescent="0.35">
      <c r="A249" s="37" t="s">
        <v>55</v>
      </c>
      <c r="B249" s="37" t="s">
        <v>184</v>
      </c>
      <c r="C249" s="37">
        <v>181</v>
      </c>
      <c r="E249" s="267" t="s">
        <v>214</v>
      </c>
      <c r="F249" s="374"/>
      <c r="G249" s="39"/>
      <c r="H249" s="39"/>
      <c r="I249" s="39"/>
      <c r="J249" s="39"/>
      <c r="K249" s="39"/>
      <c r="L249" s="39"/>
      <c r="M249" s="39"/>
      <c r="N249" s="39"/>
      <c r="O249" s="39"/>
      <c r="P249" s="39"/>
      <c r="Q249" s="381"/>
      <c r="R249" s="7"/>
      <c r="S249" s="390"/>
      <c r="T249" s="391"/>
      <c r="U249" s="391"/>
      <c r="V249" s="391"/>
      <c r="W249" s="391"/>
      <c r="X249" s="391"/>
      <c r="Y249" s="391"/>
      <c r="Z249" s="391"/>
      <c r="AA249" s="391"/>
      <c r="AB249" s="391"/>
      <c r="AC249" s="391"/>
      <c r="AD249" s="392"/>
      <c r="AE249" s="7"/>
      <c r="AF249" s="374"/>
      <c r="AG249" s="39"/>
      <c r="AH249" s="39"/>
      <c r="AI249" s="39"/>
      <c r="AJ249" s="39"/>
      <c r="AK249" s="39"/>
      <c r="AL249" s="39"/>
      <c r="AM249" s="39"/>
      <c r="AN249" s="39"/>
      <c r="AO249" s="39"/>
      <c r="AP249" s="39"/>
      <c r="AQ249" s="381"/>
      <c r="AR249" s="7"/>
      <c r="AS249" s="374"/>
      <c r="AT249" s="39"/>
      <c r="AU249" s="39"/>
      <c r="AV249" s="39"/>
      <c r="AW249" s="39"/>
      <c r="AX249" s="39"/>
      <c r="AY249" s="39"/>
      <c r="AZ249" s="39"/>
      <c r="BA249" s="39"/>
      <c r="BB249" s="39"/>
      <c r="BC249" s="39"/>
      <c r="BD249" s="381"/>
    </row>
    <row r="250" spans="1:56" ht="23" x14ac:dyDescent="0.35">
      <c r="A250" s="37" t="s">
        <v>55</v>
      </c>
      <c r="B250" s="37" t="s">
        <v>185</v>
      </c>
      <c r="C250" s="37">
        <v>182</v>
      </c>
      <c r="E250" s="267" t="s">
        <v>215</v>
      </c>
      <c r="F250" s="374"/>
      <c r="G250" s="39"/>
      <c r="H250" s="39"/>
      <c r="I250" s="39"/>
      <c r="J250" s="39"/>
      <c r="K250" s="39"/>
      <c r="L250" s="39"/>
      <c r="M250" s="39"/>
      <c r="N250" s="39"/>
      <c r="O250" s="39"/>
      <c r="P250" s="39"/>
      <c r="Q250" s="381"/>
      <c r="R250" s="7"/>
      <c r="S250" s="374"/>
      <c r="T250" s="39"/>
      <c r="U250" s="39"/>
      <c r="V250" s="39"/>
      <c r="W250" s="39"/>
      <c r="X250" s="39"/>
      <c r="Y250" s="39"/>
      <c r="Z250" s="39"/>
      <c r="AA250" s="39"/>
      <c r="AB250" s="39"/>
      <c r="AC250" s="39"/>
      <c r="AD250" s="381"/>
      <c r="AE250" s="7"/>
      <c r="AF250" s="374"/>
      <c r="AG250" s="39"/>
      <c r="AH250" s="39"/>
      <c r="AI250" s="39"/>
      <c r="AJ250" s="39"/>
      <c r="AK250" s="39"/>
      <c r="AL250" s="39"/>
      <c r="AM250" s="39"/>
      <c r="AN250" s="39"/>
      <c r="AO250" s="39"/>
      <c r="AP250" s="39"/>
      <c r="AQ250" s="381"/>
      <c r="AR250" s="7"/>
      <c r="AS250" s="374"/>
      <c r="AT250" s="39"/>
      <c r="AU250" s="39"/>
      <c r="AV250" s="39"/>
      <c r="AW250" s="39"/>
      <c r="AX250" s="39"/>
      <c r="AY250" s="39"/>
      <c r="AZ250" s="39"/>
      <c r="BA250" s="39"/>
      <c r="BB250" s="39"/>
      <c r="BC250" s="39"/>
      <c r="BD250" s="381"/>
    </row>
    <row r="251" spans="1:56" ht="23" x14ac:dyDescent="0.35">
      <c r="B251" s="37"/>
      <c r="C251" s="37"/>
      <c r="E251" s="46" t="s">
        <v>217</v>
      </c>
      <c r="F251" s="327"/>
      <c r="G251" s="326"/>
      <c r="H251" s="326"/>
      <c r="I251" s="326"/>
      <c r="J251" s="326"/>
      <c r="K251" s="326"/>
      <c r="L251" s="326"/>
      <c r="M251" s="326"/>
      <c r="N251" s="326"/>
      <c r="O251" s="326"/>
      <c r="P251" s="326"/>
      <c r="Q251" s="9"/>
      <c r="R251" s="7"/>
      <c r="S251" s="327"/>
      <c r="T251" s="326"/>
      <c r="U251" s="326"/>
      <c r="V251" s="326"/>
      <c r="W251" s="326"/>
      <c r="X251" s="326"/>
      <c r="Y251" s="326"/>
      <c r="Z251" s="326"/>
      <c r="AA251" s="326"/>
      <c r="AB251" s="326"/>
      <c r="AC251" s="326"/>
      <c r="AD251" s="9"/>
      <c r="AE251" s="7"/>
      <c r="AF251" s="327"/>
      <c r="AG251" s="326"/>
      <c r="AH251" s="326"/>
      <c r="AI251" s="326"/>
      <c r="AJ251" s="326"/>
      <c r="AK251" s="326"/>
      <c r="AL251" s="326"/>
      <c r="AM251" s="326"/>
      <c r="AN251" s="326"/>
      <c r="AO251" s="326"/>
      <c r="AP251" s="326"/>
      <c r="AQ251" s="9"/>
      <c r="AR251" s="7"/>
      <c r="AS251" s="327"/>
      <c r="AT251" s="326"/>
      <c r="AU251" s="326"/>
      <c r="AV251" s="326"/>
      <c r="AW251" s="326"/>
      <c r="AX251" s="326"/>
      <c r="AY251" s="326"/>
      <c r="AZ251" s="326"/>
      <c r="BA251" s="326"/>
      <c r="BB251" s="326"/>
      <c r="BC251" s="326"/>
      <c r="BD251" s="9"/>
    </row>
    <row r="252" spans="1:56" ht="23" x14ac:dyDescent="0.35">
      <c r="A252" s="37" t="s">
        <v>55</v>
      </c>
      <c r="B252" s="37" t="s">
        <v>186</v>
      </c>
      <c r="C252" s="37">
        <v>183</v>
      </c>
      <c r="E252" s="69" t="s">
        <v>218</v>
      </c>
      <c r="F252" s="42"/>
      <c r="G252" s="39"/>
      <c r="H252" s="39"/>
      <c r="I252" s="39"/>
      <c r="J252" s="39"/>
      <c r="K252" s="39"/>
      <c r="L252" s="39"/>
      <c r="M252" s="39"/>
      <c r="N252" s="39"/>
      <c r="O252" s="39"/>
      <c r="P252" s="39"/>
      <c r="Q252" s="381"/>
      <c r="R252" s="7"/>
      <c r="S252" s="393"/>
      <c r="T252" s="391"/>
      <c r="U252" s="391"/>
      <c r="V252" s="391"/>
      <c r="W252" s="391"/>
      <c r="X252" s="391"/>
      <c r="Y252" s="391"/>
      <c r="Z252" s="391"/>
      <c r="AA252" s="391"/>
      <c r="AB252" s="391"/>
      <c r="AC252" s="391"/>
      <c r="AD252" s="392"/>
      <c r="AE252" s="7"/>
      <c r="AF252" s="42"/>
      <c r="AG252" s="39"/>
      <c r="AH252" s="39"/>
      <c r="AI252" s="39"/>
      <c r="AJ252" s="39"/>
      <c r="AK252" s="39"/>
      <c r="AL252" s="39"/>
      <c r="AM252" s="39"/>
      <c r="AN252" s="39"/>
      <c r="AO252" s="39"/>
      <c r="AP252" s="39"/>
      <c r="AQ252" s="381"/>
      <c r="AR252" s="7"/>
      <c r="AS252" s="42"/>
      <c r="AT252" s="39"/>
      <c r="AU252" s="39"/>
      <c r="AV252" s="39"/>
      <c r="AW252" s="39"/>
      <c r="AX252" s="39"/>
      <c r="AY252" s="39"/>
      <c r="AZ252" s="39"/>
      <c r="BA252" s="39"/>
      <c r="BB252" s="39"/>
      <c r="BC252" s="39"/>
      <c r="BD252" s="381"/>
    </row>
    <row r="253" spans="1:56" ht="23" x14ac:dyDescent="0.35">
      <c r="A253" s="37" t="s">
        <v>55</v>
      </c>
      <c r="B253" s="37" t="s">
        <v>187</v>
      </c>
      <c r="C253" s="37">
        <v>184</v>
      </c>
      <c r="E253" s="69" t="s">
        <v>319</v>
      </c>
      <c r="F253" s="390"/>
      <c r="G253" s="391"/>
      <c r="H253" s="391"/>
      <c r="I253" s="391"/>
      <c r="J253" s="391"/>
      <c r="K253" s="391"/>
      <c r="L253" s="391"/>
      <c r="M253" s="391"/>
      <c r="N253" s="391"/>
      <c r="O253" s="391"/>
      <c r="P253" s="391"/>
      <c r="Q253" s="392"/>
      <c r="S253" s="390"/>
      <c r="T253" s="391"/>
      <c r="U253" s="391"/>
      <c r="V253" s="391"/>
      <c r="W253" s="391"/>
      <c r="X253" s="391"/>
      <c r="Y253" s="391"/>
      <c r="Z253" s="391"/>
      <c r="AA253" s="391"/>
      <c r="AB253" s="391"/>
      <c r="AC253" s="391"/>
      <c r="AD253" s="392"/>
      <c r="AF253" s="390"/>
      <c r="AG253" s="391"/>
      <c r="AH253" s="391"/>
      <c r="AI253" s="391"/>
      <c r="AJ253" s="391"/>
      <c r="AK253" s="391"/>
      <c r="AL253" s="391"/>
      <c r="AM253" s="391"/>
      <c r="AN253" s="391"/>
      <c r="AO253" s="391"/>
      <c r="AP253" s="391"/>
      <c r="AQ253" s="392"/>
      <c r="AS253" s="390"/>
      <c r="AT253" s="391"/>
      <c r="AU253" s="391"/>
      <c r="AV253" s="391"/>
      <c r="AW253" s="391"/>
      <c r="AX253" s="391"/>
      <c r="AY253" s="391"/>
      <c r="AZ253" s="391"/>
      <c r="BA253" s="391"/>
      <c r="BB253" s="391"/>
      <c r="BC253" s="391"/>
      <c r="BD253" s="392"/>
    </row>
    <row r="254" spans="1:56" ht="23" x14ac:dyDescent="0.35">
      <c r="A254" s="37" t="s">
        <v>55</v>
      </c>
      <c r="B254" s="37" t="s">
        <v>188</v>
      </c>
      <c r="C254" s="37">
        <v>185</v>
      </c>
      <c r="E254" s="69" t="s">
        <v>220</v>
      </c>
      <c r="F254" s="390"/>
      <c r="G254" s="391"/>
      <c r="H254" s="391"/>
      <c r="I254" s="391"/>
      <c r="J254" s="391"/>
      <c r="K254" s="391"/>
      <c r="L254" s="391"/>
      <c r="M254" s="391"/>
      <c r="N254" s="391"/>
      <c r="O254" s="391"/>
      <c r="P254" s="391"/>
      <c r="Q254" s="392"/>
      <c r="R254" s="7"/>
      <c r="S254" s="374"/>
      <c r="T254" s="39"/>
      <c r="U254" s="39"/>
      <c r="V254" s="39"/>
      <c r="W254" s="39"/>
      <c r="X254" s="39"/>
      <c r="Y254" s="39"/>
      <c r="Z254" s="39"/>
      <c r="AA254" s="39"/>
      <c r="AB254" s="39"/>
      <c r="AC254" s="39"/>
      <c r="AD254" s="381"/>
      <c r="AE254" s="7"/>
      <c r="AF254" s="374"/>
      <c r="AG254" s="39"/>
      <c r="AH254" s="39"/>
      <c r="AI254" s="39"/>
      <c r="AJ254" s="39"/>
      <c r="AK254" s="39"/>
      <c r="AL254" s="39"/>
      <c r="AM254" s="39"/>
      <c r="AN254" s="39"/>
      <c r="AO254" s="39"/>
      <c r="AP254" s="39"/>
      <c r="AQ254" s="381"/>
      <c r="AR254" s="7"/>
      <c r="AS254" s="390"/>
      <c r="AT254" s="391"/>
      <c r="AU254" s="391"/>
      <c r="AV254" s="391"/>
      <c r="AW254" s="391"/>
      <c r="AX254" s="391"/>
      <c r="AY254" s="391"/>
      <c r="AZ254" s="391"/>
      <c r="BA254" s="391"/>
      <c r="BB254" s="391"/>
      <c r="BC254" s="391"/>
      <c r="BD254" s="392"/>
    </row>
    <row r="255" spans="1:56" ht="23" x14ac:dyDescent="0.35">
      <c r="B255" s="37"/>
      <c r="C255" s="37"/>
      <c r="E255" s="46" t="s">
        <v>222</v>
      </c>
      <c r="F255" s="327"/>
      <c r="G255" s="326"/>
      <c r="H255" s="326"/>
      <c r="I255" s="326"/>
      <c r="J255" s="326"/>
      <c r="K255" s="326"/>
      <c r="L255" s="326"/>
      <c r="M255" s="326"/>
      <c r="N255" s="326"/>
      <c r="O255" s="326"/>
      <c r="P255" s="326"/>
      <c r="Q255" s="9"/>
      <c r="R255" s="7"/>
      <c r="S255" s="327"/>
      <c r="T255" s="326"/>
      <c r="U255" s="326"/>
      <c r="V255" s="326"/>
      <c r="W255" s="326"/>
      <c r="X255" s="326"/>
      <c r="Y255" s="326"/>
      <c r="Z255" s="326"/>
      <c r="AA255" s="326"/>
      <c r="AB255" s="326"/>
      <c r="AC255" s="326"/>
      <c r="AD255" s="9"/>
      <c r="AE255" s="7"/>
      <c r="AF255" s="327"/>
      <c r="AG255" s="326"/>
      <c r="AH255" s="326"/>
      <c r="AI255" s="326"/>
      <c r="AJ255" s="326"/>
      <c r="AK255" s="326"/>
      <c r="AL255" s="326"/>
      <c r="AM255" s="326"/>
      <c r="AN255" s="326"/>
      <c r="AO255" s="326"/>
      <c r="AP255" s="326"/>
      <c r="AQ255" s="9"/>
      <c r="AR255" s="7"/>
      <c r="AS255" s="327"/>
      <c r="AT255" s="326"/>
      <c r="AU255" s="326"/>
      <c r="AV255" s="326"/>
      <c r="AW255" s="326"/>
      <c r="AX255" s="326"/>
      <c r="AY255" s="326"/>
      <c r="AZ255" s="326"/>
      <c r="BA255" s="326"/>
      <c r="BB255" s="326"/>
      <c r="BC255" s="326"/>
      <c r="BD255" s="9"/>
    </row>
    <row r="256" spans="1:56" ht="23" x14ac:dyDescent="0.35">
      <c r="A256" s="37" t="s">
        <v>55</v>
      </c>
      <c r="B256" s="37" t="s">
        <v>189</v>
      </c>
      <c r="C256" s="37">
        <v>186</v>
      </c>
      <c r="E256" s="69" t="s">
        <v>223</v>
      </c>
      <c r="F256" s="390"/>
      <c r="G256" s="391"/>
      <c r="H256" s="391"/>
      <c r="I256" s="391"/>
      <c r="J256" s="391"/>
      <c r="K256" s="391"/>
      <c r="L256" s="391"/>
      <c r="M256" s="391"/>
      <c r="N256" s="391"/>
      <c r="O256" s="391"/>
      <c r="P256" s="391"/>
      <c r="Q256" s="392"/>
      <c r="R256" s="7"/>
      <c r="S256" s="390"/>
      <c r="T256" s="391"/>
      <c r="U256" s="391"/>
      <c r="V256" s="391"/>
      <c r="W256" s="391"/>
      <c r="X256" s="391"/>
      <c r="Y256" s="391"/>
      <c r="Z256" s="391"/>
      <c r="AA256" s="391"/>
      <c r="AB256" s="391"/>
      <c r="AC256" s="391"/>
      <c r="AD256" s="392"/>
      <c r="AE256" s="7"/>
      <c r="AF256" s="390"/>
      <c r="AG256" s="391"/>
      <c r="AH256" s="391"/>
      <c r="AI256" s="391"/>
      <c r="AJ256" s="391"/>
      <c r="AK256" s="391"/>
      <c r="AL256" s="391"/>
      <c r="AM256" s="391"/>
      <c r="AN256" s="391"/>
      <c r="AO256" s="391"/>
      <c r="AP256" s="391"/>
      <c r="AQ256" s="392"/>
      <c r="AR256" s="7"/>
      <c r="AS256" s="390"/>
      <c r="AT256" s="391"/>
      <c r="AU256" s="391"/>
      <c r="AV256" s="391"/>
      <c r="AW256" s="391"/>
      <c r="AX256" s="391"/>
      <c r="AY256" s="391"/>
      <c r="AZ256" s="391"/>
      <c r="BA256" s="391"/>
      <c r="BB256" s="391"/>
      <c r="BC256" s="391"/>
      <c r="BD256" s="392"/>
    </row>
    <row r="257" spans="1:56" ht="23" x14ac:dyDescent="0.35">
      <c r="A257" s="37" t="s">
        <v>55</v>
      </c>
      <c r="B257" s="37" t="s">
        <v>190</v>
      </c>
      <c r="C257" s="37">
        <v>187</v>
      </c>
      <c r="E257" s="69" t="s">
        <v>224</v>
      </c>
      <c r="F257" s="390"/>
      <c r="G257" s="391"/>
      <c r="H257" s="391"/>
      <c r="I257" s="391"/>
      <c r="J257" s="391"/>
      <c r="K257" s="391"/>
      <c r="L257" s="391"/>
      <c r="M257" s="391"/>
      <c r="N257" s="391"/>
      <c r="O257" s="391"/>
      <c r="P257" s="391"/>
      <c r="Q257" s="392"/>
      <c r="R257" s="7"/>
      <c r="S257" s="390"/>
      <c r="T257" s="391"/>
      <c r="U257" s="391"/>
      <c r="V257" s="391"/>
      <c r="W257" s="391"/>
      <c r="X257" s="391"/>
      <c r="Y257" s="391"/>
      <c r="Z257" s="391"/>
      <c r="AA257" s="391"/>
      <c r="AB257" s="391"/>
      <c r="AC257" s="391"/>
      <c r="AD257" s="392"/>
      <c r="AE257" s="7"/>
      <c r="AF257" s="390"/>
      <c r="AG257" s="391"/>
      <c r="AH257" s="391"/>
      <c r="AI257" s="391"/>
      <c r="AJ257" s="391"/>
      <c r="AK257" s="391"/>
      <c r="AL257" s="391"/>
      <c r="AM257" s="391"/>
      <c r="AN257" s="391"/>
      <c r="AO257" s="391"/>
      <c r="AP257" s="391"/>
      <c r="AQ257" s="392"/>
      <c r="AR257" s="7"/>
      <c r="AS257" s="390"/>
      <c r="AT257" s="391"/>
      <c r="AU257" s="391"/>
      <c r="AV257" s="391"/>
      <c r="AW257" s="391"/>
      <c r="AX257" s="391"/>
      <c r="AY257" s="391"/>
      <c r="AZ257" s="391"/>
      <c r="BA257" s="391"/>
      <c r="BB257" s="391"/>
      <c r="BC257" s="391"/>
      <c r="BD257" s="392"/>
    </row>
    <row r="258" spans="1:56" ht="23" x14ac:dyDescent="0.35">
      <c r="A258" s="37" t="s">
        <v>55</v>
      </c>
      <c r="B258" s="37" t="s">
        <v>191</v>
      </c>
      <c r="C258" s="37">
        <v>188</v>
      </c>
      <c r="E258" s="69" t="s">
        <v>225</v>
      </c>
      <c r="F258" s="390"/>
      <c r="G258" s="391"/>
      <c r="H258" s="391"/>
      <c r="I258" s="391"/>
      <c r="J258" s="391"/>
      <c r="K258" s="391"/>
      <c r="L258" s="391"/>
      <c r="M258" s="391"/>
      <c r="N258" s="391"/>
      <c r="O258" s="391"/>
      <c r="P258" s="391"/>
      <c r="Q258" s="392"/>
      <c r="R258" s="7"/>
      <c r="S258" s="390"/>
      <c r="T258" s="391"/>
      <c r="U258" s="391"/>
      <c r="V258" s="391"/>
      <c r="W258" s="391"/>
      <c r="X258" s="391"/>
      <c r="Y258" s="391"/>
      <c r="Z258" s="391"/>
      <c r="AA258" s="391"/>
      <c r="AB258" s="391"/>
      <c r="AC258" s="391"/>
      <c r="AD258" s="392"/>
      <c r="AE258" s="7"/>
      <c r="AF258" s="390"/>
      <c r="AG258" s="391"/>
      <c r="AH258" s="391"/>
      <c r="AI258" s="391"/>
      <c r="AJ258" s="391"/>
      <c r="AK258" s="391"/>
      <c r="AL258" s="391"/>
      <c r="AM258" s="391"/>
      <c r="AN258" s="391"/>
      <c r="AO258" s="391"/>
      <c r="AP258" s="391"/>
      <c r="AQ258" s="392"/>
      <c r="AR258" s="7"/>
      <c r="AS258" s="390"/>
      <c r="AT258" s="391"/>
      <c r="AU258" s="391"/>
      <c r="AV258" s="391"/>
      <c r="AW258" s="391"/>
      <c r="AX258" s="391"/>
      <c r="AY258" s="391"/>
      <c r="AZ258" s="391"/>
      <c r="BA258" s="391"/>
      <c r="BB258" s="391"/>
      <c r="BC258" s="391"/>
      <c r="BD258" s="392"/>
    </row>
    <row r="259" spans="1:56" ht="23" x14ac:dyDescent="0.35">
      <c r="A259" s="37" t="s">
        <v>55</v>
      </c>
      <c r="B259" s="37" t="s">
        <v>192</v>
      </c>
      <c r="C259" s="37">
        <v>189</v>
      </c>
      <c r="E259" s="69" t="s">
        <v>226</v>
      </c>
      <c r="F259" s="390"/>
      <c r="G259" s="391"/>
      <c r="H259" s="391"/>
      <c r="I259" s="391"/>
      <c r="J259" s="391"/>
      <c r="K259" s="391"/>
      <c r="L259" s="391"/>
      <c r="M259" s="391"/>
      <c r="N259" s="391"/>
      <c r="O259" s="391"/>
      <c r="P259" s="391"/>
      <c r="Q259" s="392"/>
      <c r="R259" s="7"/>
      <c r="S259" s="390"/>
      <c r="T259" s="391"/>
      <c r="U259" s="391"/>
      <c r="V259" s="391"/>
      <c r="W259" s="391"/>
      <c r="X259" s="391"/>
      <c r="Y259" s="391"/>
      <c r="Z259" s="391"/>
      <c r="AA259" s="391"/>
      <c r="AB259" s="391"/>
      <c r="AC259" s="391"/>
      <c r="AD259" s="392"/>
      <c r="AE259" s="7"/>
      <c r="AF259" s="390"/>
      <c r="AG259" s="391"/>
      <c r="AH259" s="391"/>
      <c r="AI259" s="391"/>
      <c r="AJ259" s="391"/>
      <c r="AK259" s="391"/>
      <c r="AL259" s="391"/>
      <c r="AM259" s="391"/>
      <c r="AN259" s="391"/>
      <c r="AO259" s="391"/>
      <c r="AP259" s="391"/>
      <c r="AQ259" s="392"/>
      <c r="AR259" s="7"/>
      <c r="AS259" s="390"/>
      <c r="AT259" s="391"/>
      <c r="AU259" s="391"/>
      <c r="AV259" s="391"/>
      <c r="AW259" s="391"/>
      <c r="AX259" s="391"/>
      <c r="AY259" s="391"/>
      <c r="AZ259" s="391"/>
      <c r="BA259" s="391"/>
      <c r="BB259" s="391"/>
      <c r="BC259" s="391"/>
      <c r="BD259" s="392"/>
    </row>
    <row r="260" spans="1:56" ht="23" x14ac:dyDescent="0.35">
      <c r="A260" s="37" t="s">
        <v>55</v>
      </c>
      <c r="B260" s="37" t="s">
        <v>193</v>
      </c>
      <c r="C260" s="37">
        <v>190</v>
      </c>
      <c r="E260" s="69" t="s">
        <v>227</v>
      </c>
      <c r="F260" s="390"/>
      <c r="G260" s="391"/>
      <c r="H260" s="391"/>
      <c r="I260" s="391"/>
      <c r="J260" s="391"/>
      <c r="K260" s="391"/>
      <c r="L260" s="391"/>
      <c r="M260" s="391"/>
      <c r="N260" s="391"/>
      <c r="O260" s="391"/>
      <c r="P260" s="391"/>
      <c r="Q260" s="392"/>
      <c r="R260" s="7"/>
      <c r="S260" s="390"/>
      <c r="T260" s="391"/>
      <c r="U260" s="391"/>
      <c r="V260" s="391"/>
      <c r="W260" s="391"/>
      <c r="X260" s="391"/>
      <c r="Y260" s="391"/>
      <c r="Z260" s="391"/>
      <c r="AA260" s="391"/>
      <c r="AB260" s="391"/>
      <c r="AC260" s="391"/>
      <c r="AD260" s="392"/>
      <c r="AE260" s="7"/>
      <c r="AF260" s="390"/>
      <c r="AG260" s="391"/>
      <c r="AH260" s="391"/>
      <c r="AI260" s="391"/>
      <c r="AJ260" s="391"/>
      <c r="AK260" s="391"/>
      <c r="AL260" s="391"/>
      <c r="AM260" s="391"/>
      <c r="AN260" s="391"/>
      <c r="AO260" s="391"/>
      <c r="AP260" s="391"/>
      <c r="AQ260" s="392"/>
      <c r="AR260" s="7"/>
      <c r="AS260" s="390"/>
      <c r="AT260" s="391"/>
      <c r="AU260" s="391"/>
      <c r="AV260" s="391"/>
      <c r="AW260" s="391"/>
      <c r="AX260" s="391"/>
      <c r="AY260" s="391"/>
      <c r="AZ260" s="391"/>
      <c r="BA260" s="391"/>
      <c r="BB260" s="391"/>
      <c r="BC260" s="391"/>
      <c r="BD260" s="392"/>
    </row>
    <row r="261" spans="1:56" ht="23" x14ac:dyDescent="0.35">
      <c r="C261" s="37"/>
      <c r="E261" s="45" t="s">
        <v>58</v>
      </c>
      <c r="F261" s="372"/>
      <c r="G261" s="386"/>
      <c r="H261" s="386"/>
      <c r="I261" s="386"/>
      <c r="J261" s="386"/>
      <c r="K261" s="386"/>
      <c r="L261" s="386"/>
      <c r="M261" s="386"/>
      <c r="N261" s="386"/>
      <c r="O261" s="386"/>
      <c r="P261" s="386"/>
      <c r="Q261" s="379"/>
      <c r="R261" s="7"/>
      <c r="S261" s="372"/>
      <c r="T261" s="386"/>
      <c r="U261" s="386"/>
      <c r="V261" s="386"/>
      <c r="W261" s="386"/>
      <c r="X261" s="386"/>
      <c r="Y261" s="386"/>
      <c r="Z261" s="386"/>
      <c r="AA261" s="386"/>
      <c r="AB261" s="386"/>
      <c r="AC261" s="386"/>
      <c r="AD261" s="379"/>
      <c r="AE261" s="7"/>
      <c r="AF261" s="372"/>
      <c r="AG261" s="386"/>
      <c r="AH261" s="386"/>
      <c r="AI261" s="386"/>
      <c r="AJ261" s="386"/>
      <c r="AK261" s="386"/>
      <c r="AL261" s="386"/>
      <c r="AM261" s="386"/>
      <c r="AN261" s="386"/>
      <c r="AO261" s="386"/>
      <c r="AP261" s="386"/>
      <c r="AQ261" s="379"/>
      <c r="AR261" s="7"/>
      <c r="AS261" s="372"/>
      <c r="AT261" s="386"/>
      <c r="AU261" s="386"/>
      <c r="AV261" s="386"/>
      <c r="AW261" s="386"/>
      <c r="AX261" s="386"/>
      <c r="AY261" s="386"/>
      <c r="AZ261" s="386"/>
      <c r="BA261" s="386"/>
      <c r="BB261" s="386"/>
      <c r="BC261" s="386"/>
      <c r="BD261" s="379"/>
    </row>
    <row r="262" spans="1:56" ht="23" x14ac:dyDescent="0.35">
      <c r="B262" s="57"/>
      <c r="C262" s="37"/>
      <c r="E262" s="46" t="s">
        <v>200</v>
      </c>
      <c r="F262" s="325"/>
      <c r="G262" s="326"/>
      <c r="H262" s="326"/>
      <c r="I262" s="326"/>
      <c r="J262" s="326"/>
      <c r="K262" s="326"/>
      <c r="L262" s="326"/>
      <c r="M262" s="326"/>
      <c r="N262" s="326"/>
      <c r="O262" s="326"/>
      <c r="P262" s="326"/>
      <c r="Q262" s="9"/>
      <c r="R262" s="7"/>
      <c r="S262" s="325"/>
      <c r="T262" s="326"/>
      <c r="U262" s="326"/>
      <c r="V262" s="326"/>
      <c r="W262" s="326"/>
      <c r="X262" s="326"/>
      <c r="Y262" s="326"/>
      <c r="Z262" s="326"/>
      <c r="AA262" s="326"/>
      <c r="AB262" s="326"/>
      <c r="AC262" s="326"/>
      <c r="AD262" s="9"/>
      <c r="AE262" s="7"/>
      <c r="AF262" s="325"/>
      <c r="AG262" s="326"/>
      <c r="AH262" s="326"/>
      <c r="AI262" s="326"/>
      <c r="AJ262" s="326"/>
      <c r="AK262" s="326"/>
      <c r="AL262" s="326"/>
      <c r="AM262" s="326"/>
      <c r="AN262" s="326"/>
      <c r="AO262" s="326"/>
      <c r="AP262" s="326"/>
      <c r="AQ262" s="9"/>
      <c r="AR262" s="7"/>
      <c r="AS262" s="325"/>
      <c r="AT262" s="326"/>
      <c r="AU262" s="326"/>
      <c r="AV262" s="326"/>
      <c r="AW262" s="326"/>
      <c r="AX262" s="326"/>
      <c r="AY262" s="326"/>
      <c r="AZ262" s="326"/>
      <c r="BA262" s="326"/>
      <c r="BB262" s="326"/>
      <c r="BC262" s="326"/>
      <c r="BD262" s="9"/>
    </row>
    <row r="263" spans="1:56" ht="23" x14ac:dyDescent="0.35">
      <c r="B263" s="57"/>
      <c r="C263" s="37"/>
      <c r="E263" s="262" t="s">
        <v>202</v>
      </c>
      <c r="F263" s="375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380"/>
      <c r="R263" s="7"/>
      <c r="S263" s="375"/>
      <c r="T263" s="19"/>
      <c r="U263" s="19"/>
      <c r="V263" s="19"/>
      <c r="W263" s="19"/>
      <c r="X263" s="19"/>
      <c r="Y263" s="19"/>
      <c r="Z263" s="19"/>
      <c r="AA263" s="19"/>
      <c r="AB263" s="19"/>
      <c r="AC263" s="19"/>
      <c r="AD263" s="380"/>
      <c r="AE263" s="7"/>
      <c r="AF263" s="375"/>
      <c r="AG263" s="19"/>
      <c r="AH263" s="19"/>
      <c r="AI263" s="19"/>
      <c r="AJ263" s="19"/>
      <c r="AK263" s="19"/>
      <c r="AL263" s="19"/>
      <c r="AM263" s="19"/>
      <c r="AN263" s="19"/>
      <c r="AO263" s="19"/>
      <c r="AP263" s="19"/>
      <c r="AQ263" s="380"/>
      <c r="AR263" s="7"/>
      <c r="AS263" s="375"/>
      <c r="AT263" s="19"/>
      <c r="AU263" s="19"/>
      <c r="AV263" s="19"/>
      <c r="AW263" s="19"/>
      <c r="AX263" s="19"/>
      <c r="AY263" s="19"/>
      <c r="AZ263" s="19"/>
      <c r="BA263" s="19"/>
      <c r="BB263" s="19"/>
      <c r="BC263" s="19"/>
      <c r="BD263" s="380"/>
    </row>
    <row r="264" spans="1:56" ht="23" x14ac:dyDescent="0.35">
      <c r="A264" s="37" t="s">
        <v>57</v>
      </c>
      <c r="B264" s="37" t="s">
        <v>175</v>
      </c>
      <c r="C264" s="37">
        <v>191</v>
      </c>
      <c r="E264" s="47" t="s">
        <v>308</v>
      </c>
      <c r="F264" s="374"/>
      <c r="G264" s="39"/>
      <c r="H264" s="39"/>
      <c r="I264" s="39"/>
      <c r="J264" s="39"/>
      <c r="K264" s="39"/>
      <c r="L264" s="39"/>
      <c r="M264" s="39"/>
      <c r="N264" s="39"/>
      <c r="O264" s="39"/>
      <c r="P264" s="39"/>
      <c r="Q264" s="381"/>
      <c r="R264" s="7"/>
      <c r="S264" s="390"/>
      <c r="T264" s="391"/>
      <c r="U264" s="391"/>
      <c r="V264" s="391"/>
      <c r="W264" s="391"/>
      <c r="X264" s="391"/>
      <c r="Y264" s="391"/>
      <c r="Z264" s="391"/>
      <c r="AA264" s="391"/>
      <c r="AB264" s="391"/>
      <c r="AC264" s="391"/>
      <c r="AD264" s="392"/>
      <c r="AE264" s="7"/>
      <c r="AF264" s="374"/>
      <c r="AG264" s="39"/>
      <c r="AH264" s="39"/>
      <c r="AI264" s="39"/>
      <c r="AJ264" s="39"/>
      <c r="AK264" s="39"/>
      <c r="AL264" s="39"/>
      <c r="AM264" s="39"/>
      <c r="AN264" s="39"/>
      <c r="AO264" s="39"/>
      <c r="AP264" s="39"/>
      <c r="AQ264" s="381"/>
      <c r="AR264" s="7"/>
      <c r="AS264" s="374"/>
      <c r="AT264" s="39"/>
      <c r="AU264" s="39"/>
      <c r="AV264" s="39"/>
      <c r="AW264" s="39"/>
      <c r="AX264" s="39"/>
      <c r="AY264" s="39"/>
      <c r="AZ264" s="39"/>
      <c r="BA264" s="39"/>
      <c r="BB264" s="39"/>
      <c r="BC264" s="39"/>
      <c r="BD264" s="381"/>
    </row>
    <row r="265" spans="1:56" ht="23" x14ac:dyDescent="0.35">
      <c r="B265" s="58"/>
      <c r="C265" s="37"/>
      <c r="E265" s="71" t="s">
        <v>370</v>
      </c>
      <c r="F265" s="375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380"/>
      <c r="R265" s="7"/>
      <c r="S265" s="375"/>
      <c r="T265" s="19"/>
      <c r="U265" s="19"/>
      <c r="V265" s="19"/>
      <c r="W265" s="19"/>
      <c r="X265" s="19"/>
      <c r="Y265" s="19"/>
      <c r="Z265" s="19"/>
      <c r="AA265" s="19"/>
      <c r="AB265" s="19"/>
      <c r="AC265" s="19"/>
      <c r="AD265" s="380"/>
      <c r="AE265" s="7"/>
      <c r="AF265" s="375"/>
      <c r="AG265" s="19"/>
      <c r="AH265" s="19"/>
      <c r="AI265" s="19"/>
      <c r="AJ265" s="19"/>
      <c r="AK265" s="19"/>
      <c r="AL265" s="19"/>
      <c r="AM265" s="19"/>
      <c r="AN265" s="19"/>
      <c r="AO265" s="19"/>
      <c r="AP265" s="19"/>
      <c r="AQ265" s="380"/>
      <c r="AR265" s="7"/>
      <c r="AS265" s="375"/>
      <c r="AT265" s="19"/>
      <c r="AU265" s="19"/>
      <c r="AV265" s="19"/>
      <c r="AW265" s="19"/>
      <c r="AX265" s="19"/>
      <c r="AY265" s="19"/>
      <c r="AZ265" s="19"/>
      <c r="BA265" s="19"/>
      <c r="BB265" s="19"/>
      <c r="BC265" s="19"/>
      <c r="BD265" s="380"/>
    </row>
    <row r="266" spans="1:56" ht="23" x14ac:dyDescent="0.35">
      <c r="A266" s="37" t="s">
        <v>57</v>
      </c>
      <c r="B266" s="37" t="s">
        <v>176</v>
      </c>
      <c r="C266" s="37">
        <v>192</v>
      </c>
      <c r="E266" s="72" t="s">
        <v>206</v>
      </c>
      <c r="F266" s="390"/>
      <c r="G266" s="391"/>
      <c r="H266" s="391"/>
      <c r="I266" s="391"/>
      <c r="J266" s="391"/>
      <c r="K266" s="391"/>
      <c r="L266" s="391"/>
      <c r="M266" s="391"/>
      <c r="N266" s="391"/>
      <c r="O266" s="391"/>
      <c r="P266" s="391"/>
      <c r="Q266" s="392"/>
      <c r="R266" s="7"/>
      <c r="S266" s="390"/>
      <c r="T266" s="391"/>
      <c r="U266" s="391"/>
      <c r="V266" s="391"/>
      <c r="W266" s="391"/>
      <c r="X266" s="391"/>
      <c r="Y266" s="391"/>
      <c r="Z266" s="391"/>
      <c r="AA266" s="391"/>
      <c r="AB266" s="391"/>
      <c r="AC266" s="391"/>
      <c r="AD266" s="392"/>
      <c r="AE266" s="7"/>
      <c r="AF266" s="390"/>
      <c r="AG266" s="391"/>
      <c r="AH266" s="391"/>
      <c r="AI266" s="391"/>
      <c r="AJ266" s="391"/>
      <c r="AK266" s="391"/>
      <c r="AL266" s="391"/>
      <c r="AM266" s="391"/>
      <c r="AN266" s="391"/>
      <c r="AO266" s="391"/>
      <c r="AP266" s="391"/>
      <c r="AQ266" s="392"/>
      <c r="AR266" s="7"/>
      <c r="AS266" s="390"/>
      <c r="AT266" s="391"/>
      <c r="AU266" s="391"/>
      <c r="AV266" s="391"/>
      <c r="AW266" s="391"/>
      <c r="AX266" s="391"/>
      <c r="AY266" s="391"/>
      <c r="AZ266" s="391"/>
      <c r="BA266" s="391"/>
      <c r="BB266" s="391"/>
      <c r="BC266" s="391"/>
      <c r="BD266" s="392"/>
    </row>
    <row r="267" spans="1:56" ht="23" x14ac:dyDescent="0.35">
      <c r="A267" s="37" t="s">
        <v>57</v>
      </c>
      <c r="B267" s="37" t="s">
        <v>177</v>
      </c>
      <c r="C267" s="37">
        <v>193</v>
      </c>
      <c r="E267" s="72" t="s">
        <v>207</v>
      </c>
      <c r="F267" s="390"/>
      <c r="G267" s="391"/>
      <c r="H267" s="391"/>
      <c r="I267" s="391"/>
      <c r="J267" s="391"/>
      <c r="K267" s="391"/>
      <c r="L267" s="391"/>
      <c r="M267" s="391"/>
      <c r="N267" s="391"/>
      <c r="O267" s="391"/>
      <c r="P267" s="391"/>
      <c r="Q267" s="392"/>
      <c r="R267" s="7"/>
      <c r="S267" s="390"/>
      <c r="T267" s="391"/>
      <c r="U267" s="391"/>
      <c r="V267" s="391"/>
      <c r="W267" s="391"/>
      <c r="X267" s="391"/>
      <c r="Y267" s="391"/>
      <c r="Z267" s="391"/>
      <c r="AA267" s="391"/>
      <c r="AB267" s="391"/>
      <c r="AC267" s="391"/>
      <c r="AD267" s="392"/>
      <c r="AE267" s="7"/>
      <c r="AF267" s="390"/>
      <c r="AG267" s="391"/>
      <c r="AH267" s="391"/>
      <c r="AI267" s="391"/>
      <c r="AJ267" s="391"/>
      <c r="AK267" s="391"/>
      <c r="AL267" s="391"/>
      <c r="AM267" s="391"/>
      <c r="AN267" s="391"/>
      <c r="AO267" s="391"/>
      <c r="AP267" s="391"/>
      <c r="AQ267" s="392"/>
      <c r="AR267" s="7"/>
      <c r="AS267" s="390"/>
      <c r="AT267" s="391"/>
      <c r="AU267" s="391"/>
      <c r="AV267" s="391"/>
      <c r="AW267" s="391"/>
      <c r="AX267" s="391"/>
      <c r="AY267" s="391"/>
      <c r="AZ267" s="391"/>
      <c r="BA267" s="391"/>
      <c r="BB267" s="391"/>
      <c r="BC267" s="391"/>
      <c r="BD267" s="392"/>
    </row>
    <row r="268" spans="1:56" ht="23" x14ac:dyDescent="0.35">
      <c r="A268" s="37" t="s">
        <v>57</v>
      </c>
      <c r="B268" s="37" t="s">
        <v>178</v>
      </c>
      <c r="C268" s="37">
        <v>194</v>
      </c>
      <c r="E268" s="72" t="s">
        <v>208</v>
      </c>
      <c r="F268" s="390"/>
      <c r="G268" s="391"/>
      <c r="H268" s="391"/>
      <c r="I268" s="391"/>
      <c r="J268" s="391"/>
      <c r="K268" s="391"/>
      <c r="L268" s="391"/>
      <c r="M268" s="391"/>
      <c r="N268" s="391"/>
      <c r="O268" s="391"/>
      <c r="P268" s="391"/>
      <c r="Q268" s="392"/>
      <c r="R268" s="7"/>
      <c r="S268" s="390"/>
      <c r="T268" s="391"/>
      <c r="U268" s="391"/>
      <c r="V268" s="391"/>
      <c r="W268" s="391"/>
      <c r="X268" s="391"/>
      <c r="Y268" s="391"/>
      <c r="Z268" s="391"/>
      <c r="AA268" s="391"/>
      <c r="AB268" s="391"/>
      <c r="AC268" s="391"/>
      <c r="AD268" s="392"/>
      <c r="AE268" s="7"/>
      <c r="AF268" s="390"/>
      <c r="AG268" s="391"/>
      <c r="AH268" s="391"/>
      <c r="AI268" s="391"/>
      <c r="AJ268" s="391"/>
      <c r="AK268" s="391"/>
      <c r="AL268" s="391"/>
      <c r="AM268" s="391"/>
      <c r="AN268" s="391"/>
      <c r="AO268" s="391"/>
      <c r="AP268" s="391"/>
      <c r="AQ268" s="392"/>
      <c r="AR268" s="7"/>
      <c r="AS268" s="390"/>
      <c r="AT268" s="391"/>
      <c r="AU268" s="391"/>
      <c r="AV268" s="391"/>
      <c r="AW268" s="391"/>
      <c r="AX268" s="391"/>
      <c r="AY268" s="391"/>
      <c r="AZ268" s="391"/>
      <c r="BA268" s="391"/>
      <c r="BB268" s="391"/>
      <c r="BC268" s="391"/>
      <c r="BD268" s="392"/>
    </row>
    <row r="269" spans="1:56" ht="23" x14ac:dyDescent="0.35">
      <c r="A269" s="37" t="s">
        <v>57</v>
      </c>
      <c r="B269" s="37" t="s">
        <v>179</v>
      </c>
      <c r="C269" s="37">
        <v>195</v>
      </c>
      <c r="E269" s="72" t="s">
        <v>209</v>
      </c>
      <c r="F269" s="374"/>
      <c r="G269" s="39"/>
      <c r="H269" s="39"/>
      <c r="I269" s="39"/>
      <c r="J269" s="39"/>
      <c r="K269" s="39"/>
      <c r="L269" s="39"/>
      <c r="M269" s="39"/>
      <c r="N269" s="39"/>
      <c r="O269" s="39"/>
      <c r="P269" s="39"/>
      <c r="Q269" s="381"/>
      <c r="R269" s="7"/>
      <c r="S269" s="374"/>
      <c r="T269" s="39"/>
      <c r="U269" s="39"/>
      <c r="V269" s="39"/>
      <c r="W269" s="39"/>
      <c r="X269" s="39"/>
      <c r="Y269" s="39"/>
      <c r="Z269" s="39"/>
      <c r="AA269" s="39"/>
      <c r="AB269" s="39"/>
      <c r="AC269" s="39"/>
      <c r="AD269" s="381"/>
      <c r="AE269" s="7"/>
      <c r="AF269" s="374"/>
      <c r="AG269" s="39"/>
      <c r="AH269" s="39"/>
      <c r="AI269" s="39"/>
      <c r="AJ269" s="39"/>
      <c r="AK269" s="39"/>
      <c r="AL269" s="39"/>
      <c r="AM269" s="39"/>
      <c r="AN269" s="39"/>
      <c r="AO269" s="39"/>
      <c r="AP269" s="39"/>
      <c r="AQ269" s="381"/>
      <c r="AR269" s="7"/>
      <c r="AS269" s="374"/>
      <c r="AT269" s="39"/>
      <c r="AU269" s="39"/>
      <c r="AV269" s="39"/>
      <c r="AW269" s="39"/>
      <c r="AX269" s="39"/>
      <c r="AY269" s="39"/>
      <c r="AZ269" s="39"/>
      <c r="BA269" s="39"/>
      <c r="BB269" s="39"/>
      <c r="BC269" s="39"/>
      <c r="BD269" s="381"/>
    </row>
    <row r="270" spans="1:56" ht="23" x14ac:dyDescent="0.35">
      <c r="A270" s="37" t="s">
        <v>57</v>
      </c>
      <c r="B270" s="37" t="s">
        <v>180</v>
      </c>
      <c r="C270" s="37">
        <v>196</v>
      </c>
      <c r="E270" s="72" t="s">
        <v>210</v>
      </c>
      <c r="F270" s="390"/>
      <c r="G270" s="391"/>
      <c r="H270" s="391"/>
      <c r="I270" s="391"/>
      <c r="J270" s="391"/>
      <c r="K270" s="391"/>
      <c r="L270" s="391"/>
      <c r="M270" s="391"/>
      <c r="N270" s="391"/>
      <c r="O270" s="391"/>
      <c r="P270" s="391"/>
      <c r="Q270" s="392"/>
      <c r="R270" s="7"/>
      <c r="S270" s="390"/>
      <c r="T270" s="391"/>
      <c r="U270" s="391"/>
      <c r="V270" s="391"/>
      <c r="W270" s="391"/>
      <c r="X270" s="391"/>
      <c r="Y270" s="391"/>
      <c r="Z270" s="391"/>
      <c r="AA270" s="391"/>
      <c r="AB270" s="391"/>
      <c r="AC270" s="391"/>
      <c r="AD270" s="392"/>
      <c r="AE270" s="7"/>
      <c r="AF270" s="390"/>
      <c r="AG270" s="391"/>
      <c r="AH270" s="391"/>
      <c r="AI270" s="391"/>
      <c r="AJ270" s="391"/>
      <c r="AK270" s="391"/>
      <c r="AL270" s="391"/>
      <c r="AM270" s="391"/>
      <c r="AN270" s="391"/>
      <c r="AO270" s="391"/>
      <c r="AP270" s="391"/>
      <c r="AQ270" s="392"/>
      <c r="AR270" s="7"/>
      <c r="AS270" s="390"/>
      <c r="AT270" s="391"/>
      <c r="AU270" s="391"/>
      <c r="AV270" s="391"/>
      <c r="AW270" s="391"/>
      <c r="AX270" s="391"/>
      <c r="AY270" s="391"/>
      <c r="AZ270" s="391"/>
      <c r="BA270" s="391"/>
      <c r="BB270" s="391"/>
      <c r="BC270" s="391"/>
      <c r="BD270" s="392"/>
    </row>
    <row r="271" spans="1:56" ht="23" x14ac:dyDescent="0.35">
      <c r="A271" s="37" t="s">
        <v>57</v>
      </c>
      <c r="B271" s="37" t="s">
        <v>181</v>
      </c>
      <c r="C271" s="37">
        <v>197</v>
      </c>
      <c r="E271" s="72" t="s">
        <v>211</v>
      </c>
      <c r="F271" s="390"/>
      <c r="G271" s="391"/>
      <c r="H271" s="391"/>
      <c r="I271" s="391"/>
      <c r="J271" s="391"/>
      <c r="K271" s="391"/>
      <c r="L271" s="391"/>
      <c r="M271" s="391"/>
      <c r="N271" s="391"/>
      <c r="O271" s="391"/>
      <c r="P271" s="391"/>
      <c r="Q271" s="392"/>
      <c r="R271" s="7"/>
      <c r="S271" s="390"/>
      <c r="T271" s="391"/>
      <c r="U271" s="391"/>
      <c r="V271" s="391"/>
      <c r="W271" s="391"/>
      <c r="X271" s="391"/>
      <c r="Y271" s="391"/>
      <c r="Z271" s="391"/>
      <c r="AA271" s="391"/>
      <c r="AB271" s="391"/>
      <c r="AC271" s="391"/>
      <c r="AD271" s="392"/>
      <c r="AE271" s="7"/>
      <c r="AF271" s="390"/>
      <c r="AG271" s="391"/>
      <c r="AH271" s="391"/>
      <c r="AI271" s="391"/>
      <c r="AJ271" s="391"/>
      <c r="AK271" s="391"/>
      <c r="AL271" s="391"/>
      <c r="AM271" s="391"/>
      <c r="AN271" s="391"/>
      <c r="AO271" s="391"/>
      <c r="AP271" s="391"/>
      <c r="AQ271" s="392"/>
      <c r="AR271" s="7"/>
      <c r="AS271" s="390"/>
      <c r="AT271" s="391"/>
      <c r="AU271" s="391"/>
      <c r="AV271" s="391"/>
      <c r="AW271" s="391"/>
      <c r="AX271" s="391"/>
      <c r="AY271" s="391"/>
      <c r="AZ271" s="391"/>
      <c r="BA271" s="391"/>
      <c r="BB271" s="391"/>
      <c r="BC271" s="391"/>
      <c r="BD271" s="392"/>
    </row>
    <row r="272" spans="1:56" ht="23" x14ac:dyDescent="0.35">
      <c r="A272" s="37" t="s">
        <v>57</v>
      </c>
      <c r="B272" s="37" t="s">
        <v>182</v>
      </c>
      <c r="C272" s="37">
        <v>198</v>
      </c>
      <c r="E272" s="72" t="s">
        <v>212</v>
      </c>
      <c r="F272" s="390"/>
      <c r="G272" s="391"/>
      <c r="H272" s="391"/>
      <c r="I272" s="391"/>
      <c r="J272" s="391"/>
      <c r="K272" s="391"/>
      <c r="L272" s="391"/>
      <c r="M272" s="391"/>
      <c r="N272" s="391"/>
      <c r="O272" s="391"/>
      <c r="P272" s="391"/>
      <c r="Q272" s="392"/>
      <c r="R272" s="7"/>
      <c r="S272" s="390"/>
      <c r="T272" s="391"/>
      <c r="U272" s="391"/>
      <c r="V272" s="391"/>
      <c r="W272" s="391"/>
      <c r="X272" s="391"/>
      <c r="Y272" s="391"/>
      <c r="Z272" s="391"/>
      <c r="AA272" s="391"/>
      <c r="AB272" s="391"/>
      <c r="AC272" s="391"/>
      <c r="AD272" s="392"/>
      <c r="AE272" s="7"/>
      <c r="AF272" s="390"/>
      <c r="AG272" s="391"/>
      <c r="AH272" s="391"/>
      <c r="AI272" s="391"/>
      <c r="AJ272" s="391"/>
      <c r="AK272" s="391"/>
      <c r="AL272" s="391"/>
      <c r="AM272" s="391"/>
      <c r="AN272" s="391"/>
      <c r="AO272" s="391"/>
      <c r="AP272" s="391"/>
      <c r="AQ272" s="392"/>
      <c r="AR272" s="7"/>
      <c r="AS272" s="390"/>
      <c r="AT272" s="391"/>
      <c r="AU272" s="391"/>
      <c r="AV272" s="391"/>
      <c r="AW272" s="391"/>
      <c r="AX272" s="391"/>
      <c r="AY272" s="391"/>
      <c r="AZ272" s="391"/>
      <c r="BA272" s="391"/>
      <c r="BB272" s="391"/>
      <c r="BC272" s="391"/>
      <c r="BD272" s="392"/>
    </row>
    <row r="273" spans="1:56" ht="23" x14ac:dyDescent="0.35">
      <c r="A273" s="37" t="s">
        <v>57</v>
      </c>
      <c r="B273" s="37" t="s">
        <v>183</v>
      </c>
      <c r="C273" s="37">
        <v>199</v>
      </c>
      <c r="E273" s="47" t="s">
        <v>213</v>
      </c>
      <c r="F273" s="374"/>
      <c r="G273" s="39"/>
      <c r="H273" s="39"/>
      <c r="I273" s="39"/>
      <c r="J273" s="39"/>
      <c r="K273" s="39"/>
      <c r="L273" s="39"/>
      <c r="M273" s="39"/>
      <c r="N273" s="39"/>
      <c r="O273" s="39"/>
      <c r="P273" s="39"/>
      <c r="Q273" s="381"/>
      <c r="R273" s="7"/>
      <c r="S273" s="374"/>
      <c r="T273" s="39"/>
      <c r="U273" s="39"/>
      <c r="V273" s="39"/>
      <c r="W273" s="39"/>
      <c r="X273" s="39"/>
      <c r="Y273" s="39"/>
      <c r="Z273" s="39"/>
      <c r="AA273" s="39"/>
      <c r="AB273" s="39"/>
      <c r="AC273" s="39"/>
      <c r="AD273" s="381"/>
      <c r="AE273" s="7"/>
      <c r="AF273" s="374"/>
      <c r="AG273" s="39"/>
      <c r="AH273" s="39"/>
      <c r="AI273" s="39"/>
      <c r="AJ273" s="39"/>
      <c r="AK273" s="39"/>
      <c r="AL273" s="39"/>
      <c r="AM273" s="39"/>
      <c r="AN273" s="39"/>
      <c r="AO273" s="39"/>
      <c r="AP273" s="39"/>
      <c r="AQ273" s="381"/>
      <c r="AR273" s="7"/>
      <c r="AS273" s="374"/>
      <c r="AT273" s="39"/>
      <c r="AU273" s="39"/>
      <c r="AV273" s="39"/>
      <c r="AW273" s="39"/>
      <c r="AX273" s="39"/>
      <c r="AY273" s="39"/>
      <c r="AZ273" s="39"/>
      <c r="BA273" s="39"/>
      <c r="BB273" s="39"/>
      <c r="BC273" s="39"/>
      <c r="BD273" s="381"/>
    </row>
    <row r="274" spans="1:56" ht="23" x14ac:dyDescent="0.35">
      <c r="A274" s="37" t="s">
        <v>57</v>
      </c>
      <c r="B274" s="37" t="s">
        <v>184</v>
      </c>
      <c r="C274" s="37">
        <v>200</v>
      </c>
      <c r="E274" s="267" t="s">
        <v>214</v>
      </c>
      <c r="F274" s="374"/>
      <c r="G274" s="39"/>
      <c r="H274" s="39"/>
      <c r="I274" s="39"/>
      <c r="J274" s="39"/>
      <c r="K274" s="39"/>
      <c r="L274" s="39"/>
      <c r="M274" s="39"/>
      <c r="N274" s="39"/>
      <c r="O274" s="39"/>
      <c r="P274" s="39"/>
      <c r="Q274" s="381"/>
      <c r="R274" s="7"/>
      <c r="S274" s="390"/>
      <c r="T274" s="391"/>
      <c r="U274" s="391"/>
      <c r="V274" s="391"/>
      <c r="W274" s="391"/>
      <c r="X274" s="391"/>
      <c r="Y274" s="391"/>
      <c r="Z274" s="391"/>
      <c r="AA274" s="391"/>
      <c r="AB274" s="391"/>
      <c r="AC274" s="391"/>
      <c r="AD274" s="392"/>
      <c r="AE274" s="7"/>
      <c r="AF274" s="374"/>
      <c r="AG274" s="39"/>
      <c r="AH274" s="39"/>
      <c r="AI274" s="39"/>
      <c r="AJ274" s="39"/>
      <c r="AK274" s="39"/>
      <c r="AL274" s="39"/>
      <c r="AM274" s="39"/>
      <c r="AN274" s="39"/>
      <c r="AO274" s="39"/>
      <c r="AP274" s="39"/>
      <c r="AQ274" s="381"/>
      <c r="AR274" s="7"/>
      <c r="AS274" s="374"/>
      <c r="AT274" s="39"/>
      <c r="AU274" s="39"/>
      <c r="AV274" s="39"/>
      <c r="AW274" s="39"/>
      <c r="AX274" s="39"/>
      <c r="AY274" s="39"/>
      <c r="AZ274" s="39"/>
      <c r="BA274" s="39"/>
      <c r="BB274" s="39"/>
      <c r="BC274" s="39"/>
      <c r="BD274" s="381"/>
    </row>
    <row r="275" spans="1:56" ht="23" x14ac:dyDescent="0.35">
      <c r="A275" s="37" t="s">
        <v>57</v>
      </c>
      <c r="B275" s="37" t="s">
        <v>185</v>
      </c>
      <c r="C275" s="37">
        <v>201</v>
      </c>
      <c r="E275" s="267" t="s">
        <v>215</v>
      </c>
      <c r="F275" s="374"/>
      <c r="G275" s="39"/>
      <c r="H275" s="39"/>
      <c r="I275" s="39"/>
      <c r="J275" s="39"/>
      <c r="K275" s="39"/>
      <c r="L275" s="39"/>
      <c r="M275" s="39"/>
      <c r="N275" s="39"/>
      <c r="O275" s="39"/>
      <c r="P275" s="39"/>
      <c r="Q275" s="381"/>
      <c r="R275" s="7"/>
      <c r="S275" s="374"/>
      <c r="T275" s="39"/>
      <c r="U275" s="39"/>
      <c r="V275" s="39"/>
      <c r="W275" s="39"/>
      <c r="X275" s="39"/>
      <c r="Y275" s="39"/>
      <c r="Z275" s="39"/>
      <c r="AA275" s="39"/>
      <c r="AB275" s="39"/>
      <c r="AC275" s="39"/>
      <c r="AD275" s="381"/>
      <c r="AE275" s="7"/>
      <c r="AF275" s="374"/>
      <c r="AG275" s="39"/>
      <c r="AH275" s="39"/>
      <c r="AI275" s="39"/>
      <c r="AJ275" s="39"/>
      <c r="AK275" s="39"/>
      <c r="AL275" s="39"/>
      <c r="AM275" s="39"/>
      <c r="AN275" s="39"/>
      <c r="AO275" s="39"/>
      <c r="AP275" s="39"/>
      <c r="AQ275" s="381"/>
      <c r="AR275" s="7"/>
      <c r="AS275" s="374"/>
      <c r="AT275" s="39"/>
      <c r="AU275" s="39"/>
      <c r="AV275" s="39"/>
      <c r="AW275" s="39"/>
      <c r="AX275" s="39"/>
      <c r="AY275" s="39"/>
      <c r="AZ275" s="39"/>
      <c r="BA275" s="39"/>
      <c r="BB275" s="39"/>
      <c r="BC275" s="39"/>
      <c r="BD275" s="381"/>
    </row>
    <row r="276" spans="1:56" ht="23" x14ac:dyDescent="0.35">
      <c r="B276" s="37"/>
      <c r="C276" s="37"/>
      <c r="E276" s="46" t="s">
        <v>217</v>
      </c>
      <c r="F276" s="327"/>
      <c r="G276" s="326"/>
      <c r="H276" s="326"/>
      <c r="I276" s="326"/>
      <c r="J276" s="326"/>
      <c r="K276" s="326"/>
      <c r="L276" s="326"/>
      <c r="M276" s="326"/>
      <c r="N276" s="326"/>
      <c r="O276" s="326"/>
      <c r="P276" s="326"/>
      <c r="Q276" s="9"/>
      <c r="R276" s="7"/>
      <c r="S276" s="327"/>
      <c r="T276" s="326"/>
      <c r="U276" s="326"/>
      <c r="V276" s="326"/>
      <c r="W276" s="326"/>
      <c r="X276" s="326"/>
      <c r="Y276" s="326"/>
      <c r="Z276" s="326"/>
      <c r="AA276" s="326"/>
      <c r="AB276" s="326"/>
      <c r="AC276" s="326"/>
      <c r="AD276" s="9"/>
      <c r="AE276" s="7"/>
      <c r="AF276" s="327"/>
      <c r="AG276" s="326"/>
      <c r="AH276" s="326"/>
      <c r="AI276" s="326"/>
      <c r="AJ276" s="326"/>
      <c r="AK276" s="326"/>
      <c r="AL276" s="326"/>
      <c r="AM276" s="326"/>
      <c r="AN276" s="326"/>
      <c r="AO276" s="326"/>
      <c r="AP276" s="326"/>
      <c r="AQ276" s="9"/>
      <c r="AR276" s="7"/>
      <c r="AS276" s="327"/>
      <c r="AT276" s="326"/>
      <c r="AU276" s="326"/>
      <c r="AV276" s="326"/>
      <c r="AW276" s="326"/>
      <c r="AX276" s="326"/>
      <c r="AY276" s="326"/>
      <c r="AZ276" s="326"/>
      <c r="BA276" s="326"/>
      <c r="BB276" s="326"/>
      <c r="BC276" s="326"/>
      <c r="BD276" s="9"/>
    </row>
    <row r="277" spans="1:56" ht="23" x14ac:dyDescent="0.35">
      <c r="A277" s="37" t="s">
        <v>57</v>
      </c>
      <c r="B277" s="37" t="s">
        <v>186</v>
      </c>
      <c r="C277" s="37">
        <v>202</v>
      </c>
      <c r="E277" s="69" t="s">
        <v>218</v>
      </c>
      <c r="F277" s="42"/>
      <c r="G277" s="39"/>
      <c r="H277" s="39"/>
      <c r="I277" s="39"/>
      <c r="J277" s="39"/>
      <c r="K277" s="39"/>
      <c r="L277" s="39"/>
      <c r="M277" s="39"/>
      <c r="N277" s="39"/>
      <c r="O277" s="39"/>
      <c r="P277" s="39"/>
      <c r="Q277" s="381"/>
      <c r="R277" s="7"/>
      <c r="S277" s="393"/>
      <c r="T277" s="391"/>
      <c r="U277" s="391"/>
      <c r="V277" s="391"/>
      <c r="W277" s="391"/>
      <c r="X277" s="391"/>
      <c r="Y277" s="391"/>
      <c r="Z277" s="391"/>
      <c r="AA277" s="391"/>
      <c r="AB277" s="391"/>
      <c r="AC277" s="391"/>
      <c r="AD277" s="392"/>
      <c r="AE277" s="7"/>
      <c r="AF277" s="42"/>
      <c r="AG277" s="39"/>
      <c r="AH277" s="39"/>
      <c r="AI277" s="39"/>
      <c r="AJ277" s="39"/>
      <c r="AK277" s="39"/>
      <c r="AL277" s="39"/>
      <c r="AM277" s="39"/>
      <c r="AN277" s="39"/>
      <c r="AO277" s="39"/>
      <c r="AP277" s="39"/>
      <c r="AQ277" s="381"/>
      <c r="AR277" s="7"/>
      <c r="AS277" s="42"/>
      <c r="AT277" s="39"/>
      <c r="AU277" s="39"/>
      <c r="AV277" s="39"/>
      <c r="AW277" s="39"/>
      <c r="AX277" s="39"/>
      <c r="AY277" s="39"/>
      <c r="AZ277" s="39"/>
      <c r="BA277" s="39"/>
      <c r="BB277" s="39"/>
      <c r="BC277" s="39"/>
      <c r="BD277" s="381"/>
    </row>
    <row r="278" spans="1:56" ht="23" x14ac:dyDescent="0.35">
      <c r="A278" s="37" t="s">
        <v>57</v>
      </c>
      <c r="B278" s="37" t="s">
        <v>187</v>
      </c>
      <c r="C278" s="37">
        <v>203</v>
      </c>
      <c r="E278" s="69" t="s">
        <v>319</v>
      </c>
      <c r="F278" s="390"/>
      <c r="G278" s="391"/>
      <c r="H278" s="391"/>
      <c r="I278" s="391"/>
      <c r="J278" s="391"/>
      <c r="K278" s="391"/>
      <c r="L278" s="391"/>
      <c r="M278" s="391"/>
      <c r="N278" s="391"/>
      <c r="O278" s="391"/>
      <c r="P278" s="391"/>
      <c r="Q278" s="392"/>
      <c r="S278" s="390"/>
      <c r="T278" s="391"/>
      <c r="U278" s="391"/>
      <c r="V278" s="391"/>
      <c r="W278" s="391"/>
      <c r="X278" s="391"/>
      <c r="Y278" s="391"/>
      <c r="Z278" s="391"/>
      <c r="AA278" s="391"/>
      <c r="AB278" s="391"/>
      <c r="AC278" s="391"/>
      <c r="AD278" s="392"/>
      <c r="AF278" s="390"/>
      <c r="AG278" s="391"/>
      <c r="AH278" s="391"/>
      <c r="AI278" s="391"/>
      <c r="AJ278" s="391"/>
      <c r="AK278" s="391"/>
      <c r="AL278" s="391"/>
      <c r="AM278" s="391"/>
      <c r="AN278" s="391"/>
      <c r="AO278" s="391"/>
      <c r="AP278" s="391"/>
      <c r="AQ278" s="392"/>
      <c r="AS278" s="390"/>
      <c r="AT278" s="391"/>
      <c r="AU278" s="391"/>
      <c r="AV278" s="391"/>
      <c r="AW278" s="391"/>
      <c r="AX278" s="391"/>
      <c r="AY278" s="391"/>
      <c r="AZ278" s="391"/>
      <c r="BA278" s="391"/>
      <c r="BB278" s="391"/>
      <c r="BC278" s="391"/>
      <c r="BD278" s="392"/>
    </row>
    <row r="279" spans="1:56" ht="23" x14ac:dyDescent="0.35">
      <c r="A279" s="37" t="s">
        <v>57</v>
      </c>
      <c r="B279" s="37" t="s">
        <v>188</v>
      </c>
      <c r="C279" s="37">
        <v>204</v>
      </c>
      <c r="E279" s="69" t="s">
        <v>220</v>
      </c>
      <c r="F279" s="390"/>
      <c r="G279" s="391"/>
      <c r="H279" s="391"/>
      <c r="I279" s="391"/>
      <c r="J279" s="391"/>
      <c r="K279" s="391"/>
      <c r="L279" s="391"/>
      <c r="M279" s="391"/>
      <c r="N279" s="391"/>
      <c r="O279" s="391"/>
      <c r="P279" s="391"/>
      <c r="Q279" s="392"/>
      <c r="R279" s="7"/>
      <c r="S279" s="374"/>
      <c r="T279" s="39"/>
      <c r="U279" s="39"/>
      <c r="V279" s="39"/>
      <c r="W279" s="39"/>
      <c r="X279" s="39"/>
      <c r="Y279" s="39"/>
      <c r="Z279" s="39"/>
      <c r="AA279" s="39"/>
      <c r="AB279" s="39"/>
      <c r="AC279" s="39"/>
      <c r="AD279" s="381"/>
      <c r="AE279" s="7"/>
      <c r="AF279" s="374"/>
      <c r="AG279" s="39"/>
      <c r="AH279" s="39"/>
      <c r="AI279" s="39"/>
      <c r="AJ279" s="39"/>
      <c r="AK279" s="39"/>
      <c r="AL279" s="39"/>
      <c r="AM279" s="39"/>
      <c r="AN279" s="39"/>
      <c r="AO279" s="39"/>
      <c r="AP279" s="39"/>
      <c r="AQ279" s="381"/>
      <c r="AR279" s="7"/>
      <c r="AS279" s="390"/>
      <c r="AT279" s="391"/>
      <c r="AU279" s="391"/>
      <c r="AV279" s="391"/>
      <c r="AW279" s="391"/>
      <c r="AX279" s="391"/>
      <c r="AY279" s="391"/>
      <c r="AZ279" s="391"/>
      <c r="BA279" s="391"/>
      <c r="BB279" s="391"/>
      <c r="BC279" s="391"/>
      <c r="BD279" s="392"/>
    </row>
    <row r="280" spans="1:56" ht="23" x14ac:dyDescent="0.35">
      <c r="B280" s="37"/>
      <c r="C280" s="37"/>
      <c r="E280" s="46" t="s">
        <v>222</v>
      </c>
      <c r="F280" s="327"/>
      <c r="G280" s="326"/>
      <c r="H280" s="326"/>
      <c r="I280" s="326"/>
      <c r="J280" s="326"/>
      <c r="K280" s="326"/>
      <c r="L280" s="326"/>
      <c r="M280" s="326"/>
      <c r="N280" s="326"/>
      <c r="O280" s="326"/>
      <c r="P280" s="326"/>
      <c r="Q280" s="9"/>
      <c r="R280" s="7"/>
      <c r="S280" s="327"/>
      <c r="T280" s="326"/>
      <c r="U280" s="326"/>
      <c r="V280" s="326"/>
      <c r="W280" s="326"/>
      <c r="X280" s="326"/>
      <c r="Y280" s="326"/>
      <c r="Z280" s="326"/>
      <c r="AA280" s="326"/>
      <c r="AB280" s="326"/>
      <c r="AC280" s="326"/>
      <c r="AD280" s="9"/>
      <c r="AE280" s="7"/>
      <c r="AF280" s="327"/>
      <c r="AG280" s="326"/>
      <c r="AH280" s="326"/>
      <c r="AI280" s="326"/>
      <c r="AJ280" s="326"/>
      <c r="AK280" s="326"/>
      <c r="AL280" s="326"/>
      <c r="AM280" s="326"/>
      <c r="AN280" s="326"/>
      <c r="AO280" s="326"/>
      <c r="AP280" s="326"/>
      <c r="AQ280" s="9"/>
      <c r="AR280" s="7"/>
      <c r="AS280" s="327"/>
      <c r="AT280" s="326"/>
      <c r="AU280" s="326"/>
      <c r="AV280" s="326"/>
      <c r="AW280" s="326"/>
      <c r="AX280" s="326"/>
      <c r="AY280" s="326"/>
      <c r="AZ280" s="326"/>
      <c r="BA280" s="326"/>
      <c r="BB280" s="326"/>
      <c r="BC280" s="326"/>
      <c r="BD280" s="9"/>
    </row>
    <row r="281" spans="1:56" ht="23" x14ac:dyDescent="0.35">
      <c r="A281" s="37" t="s">
        <v>57</v>
      </c>
      <c r="B281" s="37" t="s">
        <v>189</v>
      </c>
      <c r="C281" s="37">
        <v>205</v>
      </c>
      <c r="E281" s="69" t="s">
        <v>223</v>
      </c>
      <c r="F281" s="390"/>
      <c r="G281" s="391"/>
      <c r="H281" s="391"/>
      <c r="I281" s="391"/>
      <c r="J281" s="391"/>
      <c r="K281" s="391"/>
      <c r="L281" s="391"/>
      <c r="M281" s="391"/>
      <c r="N281" s="391"/>
      <c r="O281" s="391"/>
      <c r="P281" s="391"/>
      <c r="Q281" s="392"/>
      <c r="R281" s="7"/>
      <c r="S281" s="390"/>
      <c r="T281" s="391"/>
      <c r="U281" s="391"/>
      <c r="V281" s="391"/>
      <c r="W281" s="391"/>
      <c r="X281" s="391"/>
      <c r="Y281" s="391"/>
      <c r="Z281" s="391"/>
      <c r="AA281" s="391"/>
      <c r="AB281" s="391"/>
      <c r="AC281" s="391"/>
      <c r="AD281" s="392"/>
      <c r="AE281" s="7"/>
      <c r="AF281" s="390"/>
      <c r="AG281" s="391"/>
      <c r="AH281" s="391"/>
      <c r="AI281" s="391"/>
      <c r="AJ281" s="391"/>
      <c r="AK281" s="391"/>
      <c r="AL281" s="391"/>
      <c r="AM281" s="391"/>
      <c r="AN281" s="391"/>
      <c r="AO281" s="391"/>
      <c r="AP281" s="391"/>
      <c r="AQ281" s="392"/>
      <c r="AR281" s="7"/>
      <c r="AS281" s="390"/>
      <c r="AT281" s="391"/>
      <c r="AU281" s="391"/>
      <c r="AV281" s="391"/>
      <c r="AW281" s="391"/>
      <c r="AX281" s="391"/>
      <c r="AY281" s="391"/>
      <c r="AZ281" s="391"/>
      <c r="BA281" s="391"/>
      <c r="BB281" s="391"/>
      <c r="BC281" s="391"/>
      <c r="BD281" s="392"/>
    </row>
    <row r="282" spans="1:56" ht="23" x14ac:dyDescent="0.35">
      <c r="A282" s="37" t="s">
        <v>57</v>
      </c>
      <c r="B282" s="37" t="s">
        <v>190</v>
      </c>
      <c r="C282" s="37">
        <v>206</v>
      </c>
      <c r="E282" s="69" t="s">
        <v>224</v>
      </c>
      <c r="F282" s="390"/>
      <c r="G282" s="391"/>
      <c r="H282" s="391"/>
      <c r="I282" s="391"/>
      <c r="J282" s="391"/>
      <c r="K282" s="391"/>
      <c r="L282" s="391"/>
      <c r="M282" s="391"/>
      <c r="N282" s="391"/>
      <c r="O282" s="391"/>
      <c r="P282" s="391"/>
      <c r="Q282" s="392"/>
      <c r="R282" s="7"/>
      <c r="S282" s="390"/>
      <c r="T282" s="391"/>
      <c r="U282" s="391"/>
      <c r="V282" s="391"/>
      <c r="W282" s="391"/>
      <c r="X282" s="391"/>
      <c r="Y282" s="391"/>
      <c r="Z282" s="391"/>
      <c r="AA282" s="391"/>
      <c r="AB282" s="391"/>
      <c r="AC282" s="391"/>
      <c r="AD282" s="392"/>
      <c r="AE282" s="7"/>
      <c r="AF282" s="390"/>
      <c r="AG282" s="391"/>
      <c r="AH282" s="391"/>
      <c r="AI282" s="391"/>
      <c r="AJ282" s="391"/>
      <c r="AK282" s="391"/>
      <c r="AL282" s="391"/>
      <c r="AM282" s="391"/>
      <c r="AN282" s="391"/>
      <c r="AO282" s="391"/>
      <c r="AP282" s="391"/>
      <c r="AQ282" s="392"/>
      <c r="AR282" s="7"/>
      <c r="AS282" s="390"/>
      <c r="AT282" s="391"/>
      <c r="AU282" s="391"/>
      <c r="AV282" s="391"/>
      <c r="AW282" s="391"/>
      <c r="AX282" s="391"/>
      <c r="AY282" s="391"/>
      <c r="AZ282" s="391"/>
      <c r="BA282" s="391"/>
      <c r="BB282" s="391"/>
      <c r="BC282" s="391"/>
      <c r="BD282" s="392"/>
    </row>
    <row r="283" spans="1:56" ht="23" x14ac:dyDescent="0.35">
      <c r="A283" s="37" t="s">
        <v>57</v>
      </c>
      <c r="B283" s="37" t="s">
        <v>191</v>
      </c>
      <c r="C283" s="37">
        <v>207</v>
      </c>
      <c r="E283" s="69" t="s">
        <v>225</v>
      </c>
      <c r="F283" s="390"/>
      <c r="G283" s="391"/>
      <c r="H283" s="391"/>
      <c r="I283" s="391"/>
      <c r="J283" s="391"/>
      <c r="K283" s="391"/>
      <c r="L283" s="391"/>
      <c r="M283" s="391"/>
      <c r="N283" s="391"/>
      <c r="O283" s="391"/>
      <c r="P283" s="391"/>
      <c r="Q283" s="392"/>
      <c r="R283" s="7"/>
      <c r="S283" s="390"/>
      <c r="T283" s="391"/>
      <c r="U283" s="391"/>
      <c r="V283" s="391"/>
      <c r="W283" s="391"/>
      <c r="X283" s="391"/>
      <c r="Y283" s="391"/>
      <c r="Z283" s="391"/>
      <c r="AA283" s="391"/>
      <c r="AB283" s="391"/>
      <c r="AC283" s="391"/>
      <c r="AD283" s="392"/>
      <c r="AE283" s="7"/>
      <c r="AF283" s="390"/>
      <c r="AG283" s="391"/>
      <c r="AH283" s="391"/>
      <c r="AI283" s="391"/>
      <c r="AJ283" s="391"/>
      <c r="AK283" s="391"/>
      <c r="AL283" s="391"/>
      <c r="AM283" s="391"/>
      <c r="AN283" s="391"/>
      <c r="AO283" s="391"/>
      <c r="AP283" s="391"/>
      <c r="AQ283" s="392"/>
      <c r="AR283" s="7"/>
      <c r="AS283" s="390"/>
      <c r="AT283" s="391"/>
      <c r="AU283" s="391"/>
      <c r="AV283" s="391"/>
      <c r="AW283" s="391"/>
      <c r="AX283" s="391"/>
      <c r="AY283" s="391"/>
      <c r="AZ283" s="391"/>
      <c r="BA283" s="391"/>
      <c r="BB283" s="391"/>
      <c r="BC283" s="391"/>
      <c r="BD283" s="392"/>
    </row>
    <row r="284" spans="1:56" ht="23" x14ac:dyDescent="0.35">
      <c r="A284" s="37" t="s">
        <v>57</v>
      </c>
      <c r="B284" s="37" t="s">
        <v>192</v>
      </c>
      <c r="C284" s="37">
        <v>208</v>
      </c>
      <c r="E284" s="69" t="s">
        <v>226</v>
      </c>
      <c r="F284" s="390"/>
      <c r="G284" s="391"/>
      <c r="H284" s="391"/>
      <c r="I284" s="391"/>
      <c r="J284" s="391"/>
      <c r="K284" s="391"/>
      <c r="L284" s="391"/>
      <c r="M284" s="391"/>
      <c r="N284" s="391"/>
      <c r="O284" s="391"/>
      <c r="P284" s="391"/>
      <c r="Q284" s="392"/>
      <c r="R284" s="7"/>
      <c r="S284" s="390"/>
      <c r="T284" s="391"/>
      <c r="U284" s="391"/>
      <c r="V284" s="391"/>
      <c r="W284" s="391"/>
      <c r="X284" s="391"/>
      <c r="Y284" s="391"/>
      <c r="Z284" s="391"/>
      <c r="AA284" s="391"/>
      <c r="AB284" s="391"/>
      <c r="AC284" s="391"/>
      <c r="AD284" s="392"/>
      <c r="AE284" s="7"/>
      <c r="AF284" s="390"/>
      <c r="AG284" s="391"/>
      <c r="AH284" s="391"/>
      <c r="AI284" s="391"/>
      <c r="AJ284" s="391"/>
      <c r="AK284" s="391"/>
      <c r="AL284" s="391"/>
      <c r="AM284" s="391"/>
      <c r="AN284" s="391"/>
      <c r="AO284" s="391"/>
      <c r="AP284" s="391"/>
      <c r="AQ284" s="392"/>
      <c r="AR284" s="7"/>
      <c r="AS284" s="390"/>
      <c r="AT284" s="391"/>
      <c r="AU284" s="391"/>
      <c r="AV284" s="391"/>
      <c r="AW284" s="391"/>
      <c r="AX284" s="391"/>
      <c r="AY284" s="391"/>
      <c r="AZ284" s="391"/>
      <c r="BA284" s="391"/>
      <c r="BB284" s="391"/>
      <c r="BC284" s="391"/>
      <c r="BD284" s="392"/>
    </row>
    <row r="285" spans="1:56" ht="23" x14ac:dyDescent="0.35">
      <c r="A285" s="37" t="s">
        <v>57</v>
      </c>
      <c r="B285" s="37" t="s">
        <v>193</v>
      </c>
      <c r="C285" s="37">
        <v>209</v>
      </c>
      <c r="E285" s="69" t="s">
        <v>227</v>
      </c>
      <c r="F285" s="390"/>
      <c r="G285" s="391"/>
      <c r="H285" s="391"/>
      <c r="I285" s="391"/>
      <c r="J285" s="391"/>
      <c r="K285" s="391"/>
      <c r="L285" s="391"/>
      <c r="M285" s="391"/>
      <c r="N285" s="391"/>
      <c r="O285" s="391"/>
      <c r="P285" s="391"/>
      <c r="Q285" s="392"/>
      <c r="R285" s="7"/>
      <c r="S285" s="390"/>
      <c r="T285" s="391"/>
      <c r="U285" s="391"/>
      <c r="V285" s="391"/>
      <c r="W285" s="391"/>
      <c r="X285" s="391"/>
      <c r="Y285" s="391"/>
      <c r="Z285" s="391"/>
      <c r="AA285" s="391"/>
      <c r="AB285" s="391"/>
      <c r="AC285" s="391"/>
      <c r="AD285" s="392"/>
      <c r="AE285" s="7"/>
      <c r="AF285" s="390"/>
      <c r="AG285" s="391"/>
      <c r="AH285" s="391"/>
      <c r="AI285" s="391"/>
      <c r="AJ285" s="391"/>
      <c r="AK285" s="391"/>
      <c r="AL285" s="391"/>
      <c r="AM285" s="391"/>
      <c r="AN285" s="391"/>
      <c r="AO285" s="391"/>
      <c r="AP285" s="391"/>
      <c r="AQ285" s="392"/>
      <c r="AR285" s="7"/>
      <c r="AS285" s="390"/>
      <c r="AT285" s="391"/>
      <c r="AU285" s="391"/>
      <c r="AV285" s="391"/>
      <c r="AW285" s="391"/>
      <c r="AX285" s="391"/>
      <c r="AY285" s="391"/>
      <c r="AZ285" s="391"/>
      <c r="BA285" s="391"/>
      <c r="BB285" s="391"/>
      <c r="BC285" s="391"/>
      <c r="BD285" s="392"/>
    </row>
    <row r="286" spans="1:56" s="18" customFormat="1" ht="23" x14ac:dyDescent="0.35">
      <c r="A286" s="35"/>
      <c r="B286" s="35"/>
      <c r="C286" s="37"/>
      <c r="E286" s="12" t="s">
        <v>346</v>
      </c>
      <c r="F286" s="371">
        <f>SUM(F291:F300)+SUM(F302:F304)+SUM(F306:F310)+F289</f>
        <v>0</v>
      </c>
      <c r="G286" s="385">
        <f t="shared" ref="G286:Q286" si="4">SUM(G291:G300)+SUM(G302:G304)+SUM(G306:G310)+G289</f>
        <v>0</v>
      </c>
      <c r="H286" s="385">
        <f t="shared" si="4"/>
        <v>0</v>
      </c>
      <c r="I286" s="385">
        <f t="shared" si="4"/>
        <v>0</v>
      </c>
      <c r="J286" s="385">
        <f t="shared" si="4"/>
        <v>0</v>
      </c>
      <c r="K286" s="385">
        <f t="shared" si="4"/>
        <v>0</v>
      </c>
      <c r="L286" s="385">
        <f t="shared" si="4"/>
        <v>0</v>
      </c>
      <c r="M286" s="385">
        <f t="shared" si="4"/>
        <v>0</v>
      </c>
      <c r="N286" s="385">
        <f t="shared" si="4"/>
        <v>0</v>
      </c>
      <c r="O286" s="385">
        <f t="shared" si="4"/>
        <v>0</v>
      </c>
      <c r="P286" s="385">
        <f t="shared" si="4"/>
        <v>0</v>
      </c>
      <c r="Q286" s="378">
        <f t="shared" si="4"/>
        <v>0</v>
      </c>
      <c r="R286" s="17"/>
      <c r="S286" s="371">
        <f>SUM(S291:S300)+SUM(S302:S304)+SUM(S306:S310)+S289</f>
        <v>0</v>
      </c>
      <c r="T286" s="385">
        <f t="shared" ref="T286:AD286" si="5">SUM(T291:T300)+SUM(T302:T304)+SUM(T306:T310)+T289</f>
        <v>0</v>
      </c>
      <c r="U286" s="385">
        <f t="shared" si="5"/>
        <v>0</v>
      </c>
      <c r="V286" s="385">
        <f t="shared" si="5"/>
        <v>0</v>
      </c>
      <c r="W286" s="385">
        <f t="shared" si="5"/>
        <v>0</v>
      </c>
      <c r="X286" s="385">
        <f t="shared" si="5"/>
        <v>0</v>
      </c>
      <c r="Y286" s="385">
        <f t="shared" si="5"/>
        <v>0</v>
      </c>
      <c r="Z286" s="385">
        <f t="shared" si="5"/>
        <v>0</v>
      </c>
      <c r="AA286" s="385">
        <f t="shared" si="5"/>
        <v>0</v>
      </c>
      <c r="AB286" s="385">
        <f t="shared" si="5"/>
        <v>0</v>
      </c>
      <c r="AC286" s="385">
        <f t="shared" si="5"/>
        <v>0</v>
      </c>
      <c r="AD286" s="378">
        <f t="shared" si="5"/>
        <v>0</v>
      </c>
      <c r="AE286" s="17"/>
      <c r="AF286" s="371">
        <f>SUM(AF291:AF300)+SUM(AF302:AF304)+SUM(AF306:AF310)+AF289</f>
        <v>0</v>
      </c>
      <c r="AG286" s="385">
        <f t="shared" ref="AG286:AQ286" si="6">SUM(AG291:AG300)+SUM(AG302:AG304)+SUM(AG306:AG310)+AG289</f>
        <v>0</v>
      </c>
      <c r="AH286" s="385">
        <f t="shared" si="6"/>
        <v>0</v>
      </c>
      <c r="AI286" s="385">
        <f t="shared" si="6"/>
        <v>0</v>
      </c>
      <c r="AJ286" s="385">
        <f t="shared" si="6"/>
        <v>0</v>
      </c>
      <c r="AK286" s="385">
        <f t="shared" si="6"/>
        <v>0</v>
      </c>
      <c r="AL286" s="385">
        <f t="shared" si="6"/>
        <v>0</v>
      </c>
      <c r="AM286" s="385">
        <f t="shared" si="6"/>
        <v>0</v>
      </c>
      <c r="AN286" s="385">
        <f t="shared" si="6"/>
        <v>0</v>
      </c>
      <c r="AO286" s="385">
        <f t="shared" si="6"/>
        <v>0</v>
      </c>
      <c r="AP286" s="385">
        <f t="shared" si="6"/>
        <v>0</v>
      </c>
      <c r="AQ286" s="378">
        <f t="shared" si="6"/>
        <v>0</v>
      </c>
      <c r="AR286" s="17"/>
      <c r="AS286" s="371">
        <f>SUM(AS291:AS300)+SUM(AS302:AS304)+SUM(AS306:AS310)+AS289</f>
        <v>0</v>
      </c>
      <c r="AT286" s="385">
        <f t="shared" ref="AT286:BD286" si="7">SUM(AT291:AT300)+SUM(AT302:AT304)+SUM(AT306:AT310)+AT289</f>
        <v>0</v>
      </c>
      <c r="AU286" s="385">
        <f t="shared" si="7"/>
        <v>0</v>
      </c>
      <c r="AV286" s="385">
        <f t="shared" si="7"/>
        <v>0</v>
      </c>
      <c r="AW286" s="385">
        <f t="shared" si="7"/>
        <v>0</v>
      </c>
      <c r="AX286" s="385">
        <f t="shared" si="7"/>
        <v>0</v>
      </c>
      <c r="AY286" s="385">
        <f t="shared" si="7"/>
        <v>0</v>
      </c>
      <c r="AZ286" s="385">
        <f t="shared" si="7"/>
        <v>0</v>
      </c>
      <c r="BA286" s="385">
        <f t="shared" si="7"/>
        <v>0</v>
      </c>
      <c r="BB286" s="385">
        <f t="shared" si="7"/>
        <v>0</v>
      </c>
      <c r="BC286" s="385">
        <f t="shared" si="7"/>
        <v>0</v>
      </c>
      <c r="BD286" s="378">
        <f t="shared" si="7"/>
        <v>0</v>
      </c>
    </row>
    <row r="287" spans="1:56" ht="23" x14ac:dyDescent="0.35">
      <c r="B287" s="57"/>
      <c r="C287" s="37"/>
      <c r="E287" s="46" t="s">
        <v>200</v>
      </c>
      <c r="F287" s="325"/>
      <c r="G287" s="326"/>
      <c r="H287" s="326"/>
      <c r="I287" s="326"/>
      <c r="J287" s="326"/>
      <c r="K287" s="326"/>
      <c r="L287" s="326"/>
      <c r="M287" s="326"/>
      <c r="N287" s="326"/>
      <c r="O287" s="326"/>
      <c r="P287" s="326"/>
      <c r="Q287" s="9"/>
      <c r="R287" s="7"/>
      <c r="S287" s="325"/>
      <c r="T287" s="326"/>
      <c r="U287" s="326"/>
      <c r="V287" s="326"/>
      <c r="W287" s="326"/>
      <c r="X287" s="326"/>
      <c r="Y287" s="326"/>
      <c r="Z287" s="326"/>
      <c r="AA287" s="326"/>
      <c r="AB287" s="326"/>
      <c r="AC287" s="326"/>
      <c r="AD287" s="9"/>
      <c r="AE287" s="7"/>
      <c r="AF287" s="325"/>
      <c r="AG287" s="326"/>
      <c r="AH287" s="326"/>
      <c r="AI287" s="326"/>
      <c r="AJ287" s="326"/>
      <c r="AK287" s="326"/>
      <c r="AL287" s="326"/>
      <c r="AM287" s="326"/>
      <c r="AN287" s="326"/>
      <c r="AO287" s="326"/>
      <c r="AP287" s="326"/>
      <c r="AQ287" s="9"/>
      <c r="AR287" s="7"/>
      <c r="AS287" s="325"/>
      <c r="AT287" s="326"/>
      <c r="AU287" s="326"/>
      <c r="AV287" s="326"/>
      <c r="AW287" s="326"/>
      <c r="AX287" s="326"/>
      <c r="AY287" s="326"/>
      <c r="AZ287" s="326"/>
      <c r="BA287" s="326"/>
      <c r="BB287" s="326"/>
      <c r="BC287" s="326"/>
      <c r="BD287" s="9"/>
    </row>
    <row r="288" spans="1:56" ht="23" x14ac:dyDescent="0.35">
      <c r="B288" s="57"/>
      <c r="C288" s="37"/>
      <c r="E288" s="262" t="s">
        <v>202</v>
      </c>
      <c r="F288" s="375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380"/>
      <c r="R288" s="7"/>
      <c r="S288" s="375"/>
      <c r="T288" s="19"/>
      <c r="U288" s="19"/>
      <c r="V288" s="19"/>
      <c r="W288" s="19"/>
      <c r="X288" s="19"/>
      <c r="Y288" s="19"/>
      <c r="Z288" s="19"/>
      <c r="AA288" s="19"/>
      <c r="AB288" s="19"/>
      <c r="AC288" s="19"/>
      <c r="AD288" s="380"/>
      <c r="AE288" s="7"/>
      <c r="AF288" s="375"/>
      <c r="AG288" s="19"/>
      <c r="AH288" s="19"/>
      <c r="AI288" s="19"/>
      <c r="AJ288" s="19"/>
      <c r="AK288" s="19"/>
      <c r="AL288" s="19"/>
      <c r="AM288" s="19"/>
      <c r="AN288" s="19"/>
      <c r="AO288" s="19"/>
      <c r="AP288" s="19"/>
      <c r="AQ288" s="380"/>
      <c r="AR288" s="7"/>
      <c r="AS288" s="375"/>
      <c r="AT288" s="19"/>
      <c r="AU288" s="19"/>
      <c r="AV288" s="19"/>
      <c r="AW288" s="19"/>
      <c r="AX288" s="19"/>
      <c r="AY288" s="19"/>
      <c r="AZ288" s="19"/>
      <c r="BA288" s="19"/>
      <c r="BB288" s="19"/>
      <c r="BC288" s="19"/>
      <c r="BD288" s="380"/>
    </row>
    <row r="289" spans="1:56" ht="23" x14ac:dyDescent="0.35">
      <c r="A289" s="37" t="s">
        <v>61</v>
      </c>
      <c r="B289" s="37" t="s">
        <v>175</v>
      </c>
      <c r="C289" s="37">
        <v>210</v>
      </c>
      <c r="E289" s="47" t="s">
        <v>308</v>
      </c>
      <c r="F289" s="374"/>
      <c r="G289" s="39"/>
      <c r="H289" s="39"/>
      <c r="I289" s="39"/>
      <c r="J289" s="39"/>
      <c r="K289" s="39"/>
      <c r="L289" s="39"/>
      <c r="M289" s="39"/>
      <c r="N289" s="39"/>
      <c r="O289" s="39"/>
      <c r="P289" s="39"/>
      <c r="Q289" s="381"/>
      <c r="R289" s="7"/>
      <c r="S289" s="390"/>
      <c r="T289" s="391"/>
      <c r="U289" s="391"/>
      <c r="V289" s="391"/>
      <c r="W289" s="391"/>
      <c r="X289" s="391"/>
      <c r="Y289" s="391"/>
      <c r="Z289" s="391"/>
      <c r="AA289" s="391"/>
      <c r="AB289" s="391"/>
      <c r="AC289" s="391"/>
      <c r="AD289" s="392"/>
      <c r="AE289" s="7"/>
      <c r="AF289" s="374"/>
      <c r="AG289" s="39"/>
      <c r="AH289" s="39"/>
      <c r="AI289" s="39"/>
      <c r="AJ289" s="39"/>
      <c r="AK289" s="39"/>
      <c r="AL289" s="39"/>
      <c r="AM289" s="39"/>
      <c r="AN289" s="39"/>
      <c r="AO289" s="39"/>
      <c r="AP289" s="39"/>
      <c r="AQ289" s="381"/>
      <c r="AR289" s="7"/>
      <c r="AS289" s="374"/>
      <c r="AT289" s="39"/>
      <c r="AU289" s="39"/>
      <c r="AV289" s="39"/>
      <c r="AW289" s="39"/>
      <c r="AX289" s="39"/>
      <c r="AY289" s="39"/>
      <c r="AZ289" s="39"/>
      <c r="BA289" s="39"/>
      <c r="BB289" s="39"/>
      <c r="BC289" s="39"/>
      <c r="BD289" s="381"/>
    </row>
    <row r="290" spans="1:56" ht="23" x14ac:dyDescent="0.35">
      <c r="B290" s="58"/>
      <c r="C290" s="37"/>
      <c r="E290" s="71" t="s">
        <v>370</v>
      </c>
      <c r="F290" s="375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380"/>
      <c r="R290" s="7"/>
      <c r="S290" s="375"/>
      <c r="T290" s="19"/>
      <c r="U290" s="19"/>
      <c r="V290" s="19"/>
      <c r="W290" s="19"/>
      <c r="X290" s="19"/>
      <c r="Y290" s="19"/>
      <c r="Z290" s="19"/>
      <c r="AA290" s="19"/>
      <c r="AB290" s="19"/>
      <c r="AC290" s="19"/>
      <c r="AD290" s="380"/>
      <c r="AE290" s="7"/>
      <c r="AF290" s="375"/>
      <c r="AG290" s="19"/>
      <c r="AH290" s="19"/>
      <c r="AI290" s="19"/>
      <c r="AJ290" s="19"/>
      <c r="AK290" s="19"/>
      <c r="AL290" s="19"/>
      <c r="AM290" s="19"/>
      <c r="AN290" s="19"/>
      <c r="AO290" s="19"/>
      <c r="AP290" s="19"/>
      <c r="AQ290" s="380"/>
      <c r="AR290" s="7"/>
      <c r="AS290" s="375"/>
      <c r="AT290" s="19"/>
      <c r="AU290" s="19"/>
      <c r="AV290" s="19"/>
      <c r="AW290" s="19"/>
      <c r="AX290" s="19"/>
      <c r="AY290" s="19"/>
      <c r="AZ290" s="19"/>
      <c r="BA290" s="19"/>
      <c r="BB290" s="19"/>
      <c r="BC290" s="19"/>
      <c r="BD290" s="380"/>
    </row>
    <row r="291" spans="1:56" ht="23" x14ac:dyDescent="0.35">
      <c r="A291" s="37" t="s">
        <v>61</v>
      </c>
      <c r="B291" s="37" t="s">
        <v>176</v>
      </c>
      <c r="C291" s="37">
        <v>211</v>
      </c>
      <c r="E291" s="72" t="s">
        <v>206</v>
      </c>
      <c r="F291" s="390"/>
      <c r="G291" s="391"/>
      <c r="H291" s="391"/>
      <c r="I291" s="391"/>
      <c r="J291" s="391"/>
      <c r="K291" s="391"/>
      <c r="L291" s="391"/>
      <c r="M291" s="391"/>
      <c r="N291" s="391"/>
      <c r="O291" s="391"/>
      <c r="P291" s="391"/>
      <c r="Q291" s="392"/>
      <c r="R291" s="7"/>
      <c r="S291" s="390"/>
      <c r="T291" s="391"/>
      <c r="U291" s="391"/>
      <c r="V291" s="391"/>
      <c r="W291" s="391"/>
      <c r="X291" s="391"/>
      <c r="Y291" s="391"/>
      <c r="Z291" s="391"/>
      <c r="AA291" s="391"/>
      <c r="AB291" s="391"/>
      <c r="AC291" s="391"/>
      <c r="AD291" s="392"/>
      <c r="AE291" s="7"/>
      <c r="AF291" s="390"/>
      <c r="AG291" s="391"/>
      <c r="AH291" s="391"/>
      <c r="AI291" s="391"/>
      <c r="AJ291" s="391"/>
      <c r="AK291" s="391"/>
      <c r="AL291" s="391"/>
      <c r="AM291" s="391"/>
      <c r="AN291" s="391"/>
      <c r="AO291" s="391"/>
      <c r="AP291" s="391"/>
      <c r="AQ291" s="392"/>
      <c r="AR291" s="7"/>
      <c r="AS291" s="390"/>
      <c r="AT291" s="391"/>
      <c r="AU291" s="391"/>
      <c r="AV291" s="391"/>
      <c r="AW291" s="391"/>
      <c r="AX291" s="391"/>
      <c r="AY291" s="391"/>
      <c r="AZ291" s="391"/>
      <c r="BA291" s="391"/>
      <c r="BB291" s="391"/>
      <c r="BC291" s="391"/>
      <c r="BD291" s="392"/>
    </row>
    <row r="292" spans="1:56" ht="23" x14ac:dyDescent="0.35">
      <c r="A292" s="37" t="s">
        <v>61</v>
      </c>
      <c r="B292" s="37" t="s">
        <v>177</v>
      </c>
      <c r="C292" s="37">
        <v>212</v>
      </c>
      <c r="E292" s="72" t="s">
        <v>207</v>
      </c>
      <c r="F292" s="390"/>
      <c r="G292" s="391"/>
      <c r="H292" s="391"/>
      <c r="I292" s="391"/>
      <c r="J292" s="391"/>
      <c r="K292" s="391"/>
      <c r="L292" s="391"/>
      <c r="M292" s="391"/>
      <c r="N292" s="391"/>
      <c r="O292" s="391"/>
      <c r="P292" s="391"/>
      <c r="Q292" s="392"/>
      <c r="R292" s="7"/>
      <c r="S292" s="390"/>
      <c r="T292" s="391"/>
      <c r="U292" s="391"/>
      <c r="V292" s="391"/>
      <c r="W292" s="391"/>
      <c r="X292" s="391"/>
      <c r="Y292" s="391"/>
      <c r="Z292" s="391"/>
      <c r="AA292" s="391"/>
      <c r="AB292" s="391"/>
      <c r="AC292" s="391"/>
      <c r="AD292" s="392"/>
      <c r="AE292" s="7"/>
      <c r="AF292" s="390"/>
      <c r="AG292" s="391"/>
      <c r="AH292" s="391"/>
      <c r="AI292" s="391"/>
      <c r="AJ292" s="391"/>
      <c r="AK292" s="391"/>
      <c r="AL292" s="391"/>
      <c r="AM292" s="391"/>
      <c r="AN292" s="391"/>
      <c r="AO292" s="391"/>
      <c r="AP292" s="391"/>
      <c r="AQ292" s="392"/>
      <c r="AR292" s="7"/>
      <c r="AS292" s="390"/>
      <c r="AT292" s="391"/>
      <c r="AU292" s="391"/>
      <c r="AV292" s="391"/>
      <c r="AW292" s="391"/>
      <c r="AX292" s="391"/>
      <c r="AY292" s="391"/>
      <c r="AZ292" s="391"/>
      <c r="BA292" s="391"/>
      <c r="BB292" s="391"/>
      <c r="BC292" s="391"/>
      <c r="BD292" s="392"/>
    </row>
    <row r="293" spans="1:56" ht="23" x14ac:dyDescent="0.35">
      <c r="A293" s="37" t="s">
        <v>61</v>
      </c>
      <c r="B293" s="37" t="s">
        <v>178</v>
      </c>
      <c r="C293" s="37">
        <v>213</v>
      </c>
      <c r="E293" s="72" t="s">
        <v>208</v>
      </c>
      <c r="F293" s="390"/>
      <c r="G293" s="391"/>
      <c r="H293" s="391"/>
      <c r="I293" s="391"/>
      <c r="J293" s="391"/>
      <c r="K293" s="391"/>
      <c r="L293" s="391"/>
      <c r="M293" s="391"/>
      <c r="N293" s="391"/>
      <c r="O293" s="391"/>
      <c r="P293" s="391"/>
      <c r="Q293" s="392"/>
      <c r="R293" s="7"/>
      <c r="S293" s="390"/>
      <c r="T293" s="391"/>
      <c r="U293" s="391"/>
      <c r="V293" s="391"/>
      <c r="W293" s="391"/>
      <c r="X293" s="391"/>
      <c r="Y293" s="391"/>
      <c r="Z293" s="391"/>
      <c r="AA293" s="391"/>
      <c r="AB293" s="391"/>
      <c r="AC293" s="391"/>
      <c r="AD293" s="392"/>
      <c r="AE293" s="7"/>
      <c r="AF293" s="390"/>
      <c r="AG293" s="391"/>
      <c r="AH293" s="391"/>
      <c r="AI293" s="391"/>
      <c r="AJ293" s="391"/>
      <c r="AK293" s="391"/>
      <c r="AL293" s="391"/>
      <c r="AM293" s="391"/>
      <c r="AN293" s="391"/>
      <c r="AO293" s="391"/>
      <c r="AP293" s="391"/>
      <c r="AQ293" s="392"/>
      <c r="AR293" s="7"/>
      <c r="AS293" s="390"/>
      <c r="AT293" s="391"/>
      <c r="AU293" s="391"/>
      <c r="AV293" s="391"/>
      <c r="AW293" s="391"/>
      <c r="AX293" s="391"/>
      <c r="AY293" s="391"/>
      <c r="AZ293" s="391"/>
      <c r="BA293" s="391"/>
      <c r="BB293" s="391"/>
      <c r="BC293" s="391"/>
      <c r="BD293" s="392"/>
    </row>
    <row r="294" spans="1:56" ht="23" x14ac:dyDescent="0.35">
      <c r="A294" s="37" t="s">
        <v>61</v>
      </c>
      <c r="B294" s="37" t="s">
        <v>179</v>
      </c>
      <c r="C294" s="37">
        <v>214</v>
      </c>
      <c r="E294" s="72" t="s">
        <v>209</v>
      </c>
      <c r="F294" s="374"/>
      <c r="G294" s="39"/>
      <c r="H294" s="39"/>
      <c r="I294" s="39"/>
      <c r="J294" s="39"/>
      <c r="K294" s="39"/>
      <c r="L294" s="39"/>
      <c r="M294" s="39"/>
      <c r="N294" s="39"/>
      <c r="O294" s="39"/>
      <c r="P294" s="39"/>
      <c r="Q294" s="381"/>
      <c r="R294" s="7"/>
      <c r="S294" s="374"/>
      <c r="T294" s="39"/>
      <c r="U294" s="39"/>
      <c r="V294" s="39"/>
      <c r="W294" s="39"/>
      <c r="X294" s="39"/>
      <c r="Y294" s="39"/>
      <c r="Z294" s="39"/>
      <c r="AA294" s="39"/>
      <c r="AB294" s="39"/>
      <c r="AC294" s="39"/>
      <c r="AD294" s="381"/>
      <c r="AE294" s="7"/>
      <c r="AF294" s="374"/>
      <c r="AG294" s="39"/>
      <c r="AH294" s="39"/>
      <c r="AI294" s="39"/>
      <c r="AJ294" s="39"/>
      <c r="AK294" s="39"/>
      <c r="AL294" s="39"/>
      <c r="AM294" s="39"/>
      <c r="AN294" s="39"/>
      <c r="AO294" s="39"/>
      <c r="AP294" s="39"/>
      <c r="AQ294" s="381"/>
      <c r="AR294" s="7"/>
      <c r="AS294" s="374"/>
      <c r="AT294" s="39"/>
      <c r="AU294" s="39"/>
      <c r="AV294" s="39"/>
      <c r="AW294" s="39"/>
      <c r="AX294" s="39"/>
      <c r="AY294" s="39"/>
      <c r="AZ294" s="39"/>
      <c r="BA294" s="39"/>
      <c r="BB294" s="39"/>
      <c r="BC294" s="39"/>
      <c r="BD294" s="381"/>
    </row>
    <row r="295" spans="1:56" ht="23" x14ac:dyDescent="0.35">
      <c r="A295" s="37" t="s">
        <v>61</v>
      </c>
      <c r="B295" s="37" t="s">
        <v>180</v>
      </c>
      <c r="C295" s="37">
        <v>215</v>
      </c>
      <c r="E295" s="72" t="s">
        <v>210</v>
      </c>
      <c r="F295" s="390"/>
      <c r="G295" s="391"/>
      <c r="H295" s="391"/>
      <c r="I295" s="391"/>
      <c r="J295" s="391"/>
      <c r="K295" s="391"/>
      <c r="L295" s="391"/>
      <c r="M295" s="391"/>
      <c r="N295" s="391"/>
      <c r="O295" s="391"/>
      <c r="P295" s="391"/>
      <c r="Q295" s="392"/>
      <c r="R295" s="7"/>
      <c r="S295" s="390"/>
      <c r="T295" s="391"/>
      <c r="U295" s="391"/>
      <c r="V295" s="391"/>
      <c r="W295" s="391"/>
      <c r="X295" s="391"/>
      <c r="Y295" s="391"/>
      <c r="Z295" s="391"/>
      <c r="AA295" s="391"/>
      <c r="AB295" s="391"/>
      <c r="AC295" s="391"/>
      <c r="AD295" s="392"/>
      <c r="AE295" s="7"/>
      <c r="AF295" s="390"/>
      <c r="AG295" s="391"/>
      <c r="AH295" s="391"/>
      <c r="AI295" s="391"/>
      <c r="AJ295" s="391"/>
      <c r="AK295" s="391"/>
      <c r="AL295" s="391"/>
      <c r="AM295" s="391"/>
      <c r="AN295" s="391"/>
      <c r="AO295" s="391"/>
      <c r="AP295" s="391"/>
      <c r="AQ295" s="392"/>
      <c r="AR295" s="7"/>
      <c r="AS295" s="390"/>
      <c r="AT295" s="391"/>
      <c r="AU295" s="391"/>
      <c r="AV295" s="391"/>
      <c r="AW295" s="391"/>
      <c r="AX295" s="391"/>
      <c r="AY295" s="391"/>
      <c r="AZ295" s="391"/>
      <c r="BA295" s="391"/>
      <c r="BB295" s="391"/>
      <c r="BC295" s="391"/>
      <c r="BD295" s="392"/>
    </row>
    <row r="296" spans="1:56" ht="23" x14ac:dyDescent="0.35">
      <c r="A296" s="37" t="s">
        <v>61</v>
      </c>
      <c r="B296" s="37" t="s">
        <v>181</v>
      </c>
      <c r="C296" s="37">
        <v>216</v>
      </c>
      <c r="E296" s="72" t="s">
        <v>211</v>
      </c>
      <c r="F296" s="390"/>
      <c r="G296" s="391"/>
      <c r="H296" s="391"/>
      <c r="I296" s="391"/>
      <c r="J296" s="391"/>
      <c r="K296" s="391"/>
      <c r="L296" s="391"/>
      <c r="M296" s="391"/>
      <c r="N296" s="391"/>
      <c r="O296" s="391"/>
      <c r="P296" s="391"/>
      <c r="Q296" s="392"/>
      <c r="R296" s="7"/>
      <c r="S296" s="390"/>
      <c r="T296" s="391"/>
      <c r="U296" s="391"/>
      <c r="V296" s="391"/>
      <c r="W296" s="391"/>
      <c r="X296" s="391"/>
      <c r="Y296" s="391"/>
      <c r="Z296" s="391"/>
      <c r="AA296" s="391"/>
      <c r="AB296" s="391"/>
      <c r="AC296" s="391"/>
      <c r="AD296" s="392"/>
      <c r="AE296" s="7"/>
      <c r="AF296" s="390"/>
      <c r="AG296" s="391"/>
      <c r="AH296" s="391"/>
      <c r="AI296" s="391"/>
      <c r="AJ296" s="391"/>
      <c r="AK296" s="391"/>
      <c r="AL296" s="391"/>
      <c r="AM296" s="391"/>
      <c r="AN296" s="391"/>
      <c r="AO296" s="391"/>
      <c r="AP296" s="391"/>
      <c r="AQ296" s="392"/>
      <c r="AR296" s="7"/>
      <c r="AS296" s="390"/>
      <c r="AT296" s="391"/>
      <c r="AU296" s="391"/>
      <c r="AV296" s="391"/>
      <c r="AW296" s="391"/>
      <c r="AX296" s="391"/>
      <c r="AY296" s="391"/>
      <c r="AZ296" s="391"/>
      <c r="BA296" s="391"/>
      <c r="BB296" s="391"/>
      <c r="BC296" s="391"/>
      <c r="BD296" s="392"/>
    </row>
    <row r="297" spans="1:56" ht="23" x14ac:dyDescent="0.35">
      <c r="A297" s="37" t="s">
        <v>61</v>
      </c>
      <c r="B297" s="37" t="s">
        <v>182</v>
      </c>
      <c r="C297" s="37">
        <v>217</v>
      </c>
      <c r="E297" s="72" t="s">
        <v>212</v>
      </c>
      <c r="F297" s="390"/>
      <c r="G297" s="391"/>
      <c r="H297" s="391"/>
      <c r="I297" s="391"/>
      <c r="J297" s="391"/>
      <c r="K297" s="391"/>
      <c r="L297" s="391"/>
      <c r="M297" s="391"/>
      <c r="N297" s="391"/>
      <c r="O297" s="391"/>
      <c r="P297" s="391"/>
      <c r="Q297" s="392"/>
      <c r="R297" s="7"/>
      <c r="S297" s="390"/>
      <c r="T297" s="391"/>
      <c r="U297" s="391"/>
      <c r="V297" s="391"/>
      <c r="W297" s="391"/>
      <c r="X297" s="391"/>
      <c r="Y297" s="391"/>
      <c r="Z297" s="391"/>
      <c r="AA297" s="391"/>
      <c r="AB297" s="391"/>
      <c r="AC297" s="391"/>
      <c r="AD297" s="392"/>
      <c r="AE297" s="7"/>
      <c r="AF297" s="390"/>
      <c r="AG297" s="391"/>
      <c r="AH297" s="391"/>
      <c r="AI297" s="391"/>
      <c r="AJ297" s="391"/>
      <c r="AK297" s="391"/>
      <c r="AL297" s="391"/>
      <c r="AM297" s="391"/>
      <c r="AN297" s="391"/>
      <c r="AO297" s="391"/>
      <c r="AP297" s="391"/>
      <c r="AQ297" s="392"/>
      <c r="AR297" s="7"/>
      <c r="AS297" s="390"/>
      <c r="AT297" s="391"/>
      <c r="AU297" s="391"/>
      <c r="AV297" s="391"/>
      <c r="AW297" s="391"/>
      <c r="AX297" s="391"/>
      <c r="AY297" s="391"/>
      <c r="AZ297" s="391"/>
      <c r="BA297" s="391"/>
      <c r="BB297" s="391"/>
      <c r="BC297" s="391"/>
      <c r="BD297" s="392"/>
    </row>
    <row r="298" spans="1:56" ht="23" x14ac:dyDescent="0.35">
      <c r="A298" s="37" t="s">
        <v>61</v>
      </c>
      <c r="B298" s="37" t="s">
        <v>183</v>
      </c>
      <c r="C298" s="37">
        <v>218</v>
      </c>
      <c r="E298" s="47" t="s">
        <v>213</v>
      </c>
      <c r="F298" s="374"/>
      <c r="G298" s="39"/>
      <c r="H298" s="39"/>
      <c r="I298" s="39"/>
      <c r="J298" s="39"/>
      <c r="K298" s="39"/>
      <c r="L298" s="39"/>
      <c r="M298" s="39"/>
      <c r="N298" s="39"/>
      <c r="O298" s="39"/>
      <c r="P298" s="39"/>
      <c r="Q298" s="381"/>
      <c r="R298" s="7"/>
      <c r="S298" s="374"/>
      <c r="T298" s="39"/>
      <c r="U298" s="39"/>
      <c r="V298" s="39"/>
      <c r="W298" s="39"/>
      <c r="X298" s="39"/>
      <c r="Y298" s="39"/>
      <c r="Z298" s="39"/>
      <c r="AA298" s="39"/>
      <c r="AB298" s="39"/>
      <c r="AC298" s="39"/>
      <c r="AD298" s="381"/>
      <c r="AE298" s="7"/>
      <c r="AF298" s="374"/>
      <c r="AG298" s="39"/>
      <c r="AH298" s="39"/>
      <c r="AI298" s="39"/>
      <c r="AJ298" s="39"/>
      <c r="AK298" s="39"/>
      <c r="AL298" s="39"/>
      <c r="AM298" s="39"/>
      <c r="AN298" s="39"/>
      <c r="AO298" s="39"/>
      <c r="AP298" s="39"/>
      <c r="AQ298" s="381"/>
      <c r="AR298" s="7"/>
      <c r="AS298" s="374"/>
      <c r="AT298" s="39"/>
      <c r="AU298" s="39"/>
      <c r="AV298" s="39"/>
      <c r="AW298" s="39"/>
      <c r="AX298" s="39"/>
      <c r="AY298" s="39"/>
      <c r="AZ298" s="39"/>
      <c r="BA298" s="39"/>
      <c r="BB298" s="39"/>
      <c r="BC298" s="39"/>
      <c r="BD298" s="381"/>
    </row>
    <row r="299" spans="1:56" ht="23" x14ac:dyDescent="0.35">
      <c r="A299" s="37" t="s">
        <v>61</v>
      </c>
      <c r="B299" s="37" t="s">
        <v>184</v>
      </c>
      <c r="C299" s="37">
        <v>219</v>
      </c>
      <c r="E299" s="267" t="s">
        <v>214</v>
      </c>
      <c r="F299" s="374"/>
      <c r="G299" s="39"/>
      <c r="H299" s="39"/>
      <c r="I299" s="39"/>
      <c r="J299" s="39"/>
      <c r="K299" s="39"/>
      <c r="L299" s="39"/>
      <c r="M299" s="39"/>
      <c r="N299" s="39"/>
      <c r="O299" s="39"/>
      <c r="P299" s="39"/>
      <c r="Q299" s="381"/>
      <c r="R299" s="7"/>
      <c r="S299" s="390"/>
      <c r="T299" s="391"/>
      <c r="U299" s="391"/>
      <c r="V299" s="391"/>
      <c r="W299" s="391"/>
      <c r="X299" s="391"/>
      <c r="Y299" s="391"/>
      <c r="Z299" s="391"/>
      <c r="AA299" s="391"/>
      <c r="AB299" s="391"/>
      <c r="AC299" s="391"/>
      <c r="AD299" s="392"/>
      <c r="AE299" s="7"/>
      <c r="AF299" s="374"/>
      <c r="AG299" s="39"/>
      <c r="AH299" s="39"/>
      <c r="AI299" s="39"/>
      <c r="AJ299" s="39"/>
      <c r="AK299" s="39"/>
      <c r="AL299" s="39"/>
      <c r="AM299" s="39"/>
      <c r="AN299" s="39"/>
      <c r="AO299" s="39"/>
      <c r="AP299" s="39"/>
      <c r="AQ299" s="381"/>
      <c r="AR299" s="7"/>
      <c r="AS299" s="374"/>
      <c r="AT299" s="39"/>
      <c r="AU299" s="39"/>
      <c r="AV299" s="39"/>
      <c r="AW299" s="39"/>
      <c r="AX299" s="39"/>
      <c r="AY299" s="39"/>
      <c r="AZ299" s="39"/>
      <c r="BA299" s="39"/>
      <c r="BB299" s="39"/>
      <c r="BC299" s="39"/>
      <c r="BD299" s="381"/>
    </row>
    <row r="300" spans="1:56" ht="23" x14ac:dyDescent="0.35">
      <c r="A300" s="37" t="s">
        <v>61</v>
      </c>
      <c r="B300" s="37" t="s">
        <v>185</v>
      </c>
      <c r="C300" s="37">
        <v>220</v>
      </c>
      <c r="E300" s="267" t="s">
        <v>215</v>
      </c>
      <c r="F300" s="374"/>
      <c r="G300" s="39"/>
      <c r="H300" s="39"/>
      <c r="I300" s="39"/>
      <c r="J300" s="39"/>
      <c r="K300" s="39"/>
      <c r="L300" s="39"/>
      <c r="M300" s="39"/>
      <c r="N300" s="39"/>
      <c r="O300" s="39"/>
      <c r="P300" s="39"/>
      <c r="Q300" s="381"/>
      <c r="R300" s="7"/>
      <c r="S300" s="374"/>
      <c r="T300" s="39"/>
      <c r="U300" s="39"/>
      <c r="V300" s="39"/>
      <c r="W300" s="39"/>
      <c r="X300" s="39"/>
      <c r="Y300" s="39"/>
      <c r="Z300" s="39"/>
      <c r="AA300" s="39"/>
      <c r="AB300" s="39"/>
      <c r="AC300" s="39"/>
      <c r="AD300" s="381"/>
      <c r="AE300" s="7"/>
      <c r="AF300" s="374"/>
      <c r="AG300" s="39"/>
      <c r="AH300" s="39"/>
      <c r="AI300" s="39"/>
      <c r="AJ300" s="39"/>
      <c r="AK300" s="39"/>
      <c r="AL300" s="39"/>
      <c r="AM300" s="39"/>
      <c r="AN300" s="39"/>
      <c r="AO300" s="39"/>
      <c r="AP300" s="39"/>
      <c r="AQ300" s="381"/>
      <c r="AR300" s="7"/>
      <c r="AS300" s="374"/>
      <c r="AT300" s="39"/>
      <c r="AU300" s="39"/>
      <c r="AV300" s="39"/>
      <c r="AW300" s="39"/>
      <c r="AX300" s="39"/>
      <c r="AY300" s="39"/>
      <c r="AZ300" s="39"/>
      <c r="BA300" s="39"/>
      <c r="BB300" s="39"/>
      <c r="BC300" s="39"/>
      <c r="BD300" s="381"/>
    </row>
    <row r="301" spans="1:56" ht="23" x14ac:dyDescent="0.35">
      <c r="B301" s="37"/>
      <c r="C301" s="37"/>
      <c r="E301" s="46" t="s">
        <v>217</v>
      </c>
      <c r="F301" s="327"/>
      <c r="G301" s="326"/>
      <c r="H301" s="326"/>
      <c r="I301" s="326"/>
      <c r="J301" s="326"/>
      <c r="K301" s="326"/>
      <c r="L301" s="326"/>
      <c r="M301" s="326"/>
      <c r="N301" s="326"/>
      <c r="O301" s="326"/>
      <c r="P301" s="326"/>
      <c r="Q301" s="9"/>
      <c r="R301" s="7"/>
      <c r="S301" s="327"/>
      <c r="T301" s="326"/>
      <c r="U301" s="326"/>
      <c r="V301" s="326"/>
      <c r="W301" s="326"/>
      <c r="X301" s="326"/>
      <c r="Y301" s="326"/>
      <c r="Z301" s="326"/>
      <c r="AA301" s="326"/>
      <c r="AB301" s="326"/>
      <c r="AC301" s="326"/>
      <c r="AD301" s="9"/>
      <c r="AE301" s="7"/>
      <c r="AF301" s="327"/>
      <c r="AG301" s="326"/>
      <c r="AH301" s="326"/>
      <c r="AI301" s="326"/>
      <c r="AJ301" s="326"/>
      <c r="AK301" s="326"/>
      <c r="AL301" s="326"/>
      <c r="AM301" s="326"/>
      <c r="AN301" s="326"/>
      <c r="AO301" s="326"/>
      <c r="AP301" s="326"/>
      <c r="AQ301" s="9"/>
      <c r="AR301" s="7"/>
      <c r="AS301" s="327"/>
      <c r="AT301" s="326"/>
      <c r="AU301" s="326"/>
      <c r="AV301" s="326"/>
      <c r="AW301" s="326"/>
      <c r="AX301" s="326"/>
      <c r="AY301" s="326"/>
      <c r="AZ301" s="326"/>
      <c r="BA301" s="326"/>
      <c r="BB301" s="326"/>
      <c r="BC301" s="326"/>
      <c r="BD301" s="9"/>
    </row>
    <row r="302" spans="1:56" ht="23" x14ac:dyDescent="0.35">
      <c r="A302" s="37" t="s">
        <v>61</v>
      </c>
      <c r="B302" s="37" t="s">
        <v>186</v>
      </c>
      <c r="C302" s="37">
        <v>221</v>
      </c>
      <c r="E302" s="69" t="s">
        <v>218</v>
      </c>
      <c r="F302" s="42"/>
      <c r="G302" s="39"/>
      <c r="H302" s="39"/>
      <c r="I302" s="39"/>
      <c r="J302" s="39"/>
      <c r="K302" s="39"/>
      <c r="L302" s="39"/>
      <c r="M302" s="39"/>
      <c r="N302" s="39"/>
      <c r="O302" s="39"/>
      <c r="P302" s="39"/>
      <c r="Q302" s="381"/>
      <c r="R302" s="7"/>
      <c r="S302" s="393"/>
      <c r="T302" s="391"/>
      <c r="U302" s="391"/>
      <c r="V302" s="391"/>
      <c r="W302" s="391"/>
      <c r="X302" s="391"/>
      <c r="Y302" s="391"/>
      <c r="Z302" s="391"/>
      <c r="AA302" s="391"/>
      <c r="AB302" s="391"/>
      <c r="AC302" s="391"/>
      <c r="AD302" s="392"/>
      <c r="AE302" s="7"/>
      <c r="AF302" s="42"/>
      <c r="AG302" s="39"/>
      <c r="AH302" s="39"/>
      <c r="AI302" s="39"/>
      <c r="AJ302" s="39"/>
      <c r="AK302" s="39"/>
      <c r="AL302" s="39"/>
      <c r="AM302" s="39"/>
      <c r="AN302" s="39"/>
      <c r="AO302" s="39"/>
      <c r="AP302" s="39"/>
      <c r="AQ302" s="381"/>
      <c r="AR302" s="7"/>
      <c r="AS302" s="42"/>
      <c r="AT302" s="39"/>
      <c r="AU302" s="39"/>
      <c r="AV302" s="39"/>
      <c r="AW302" s="39"/>
      <c r="AX302" s="39"/>
      <c r="AY302" s="39"/>
      <c r="AZ302" s="39"/>
      <c r="BA302" s="39"/>
      <c r="BB302" s="39"/>
      <c r="BC302" s="39"/>
      <c r="BD302" s="381"/>
    </row>
    <row r="303" spans="1:56" ht="23" x14ac:dyDescent="0.35">
      <c r="A303" s="37" t="s">
        <v>61</v>
      </c>
      <c r="B303" s="37" t="s">
        <v>187</v>
      </c>
      <c r="C303" s="37">
        <v>222</v>
      </c>
      <c r="E303" s="69" t="s">
        <v>319</v>
      </c>
      <c r="F303" s="390"/>
      <c r="G303" s="391"/>
      <c r="H303" s="391"/>
      <c r="I303" s="391"/>
      <c r="J303" s="391"/>
      <c r="K303" s="391"/>
      <c r="L303" s="391"/>
      <c r="M303" s="391"/>
      <c r="N303" s="391"/>
      <c r="O303" s="391"/>
      <c r="P303" s="391"/>
      <c r="Q303" s="392"/>
      <c r="S303" s="390"/>
      <c r="T303" s="391"/>
      <c r="U303" s="391"/>
      <c r="V303" s="391"/>
      <c r="W303" s="391"/>
      <c r="X303" s="391"/>
      <c r="Y303" s="391"/>
      <c r="Z303" s="391"/>
      <c r="AA303" s="391"/>
      <c r="AB303" s="391"/>
      <c r="AC303" s="391"/>
      <c r="AD303" s="392"/>
      <c r="AF303" s="390"/>
      <c r="AG303" s="391"/>
      <c r="AH303" s="391"/>
      <c r="AI303" s="391"/>
      <c r="AJ303" s="391"/>
      <c r="AK303" s="391"/>
      <c r="AL303" s="391"/>
      <c r="AM303" s="391"/>
      <c r="AN303" s="391"/>
      <c r="AO303" s="391"/>
      <c r="AP303" s="391"/>
      <c r="AQ303" s="392"/>
      <c r="AS303" s="390"/>
      <c r="AT303" s="391"/>
      <c r="AU303" s="391"/>
      <c r="AV303" s="391"/>
      <c r="AW303" s="391"/>
      <c r="AX303" s="391"/>
      <c r="AY303" s="391"/>
      <c r="AZ303" s="391"/>
      <c r="BA303" s="391"/>
      <c r="BB303" s="391"/>
      <c r="BC303" s="391"/>
      <c r="BD303" s="392"/>
    </row>
    <row r="304" spans="1:56" ht="23" x14ac:dyDescent="0.35">
      <c r="A304" s="37" t="s">
        <v>61</v>
      </c>
      <c r="B304" s="37" t="s">
        <v>188</v>
      </c>
      <c r="C304" s="37">
        <v>223</v>
      </c>
      <c r="E304" s="69" t="s">
        <v>220</v>
      </c>
      <c r="F304" s="390"/>
      <c r="G304" s="391"/>
      <c r="H304" s="391"/>
      <c r="I304" s="391"/>
      <c r="J304" s="391"/>
      <c r="K304" s="391"/>
      <c r="L304" s="391"/>
      <c r="M304" s="391"/>
      <c r="N304" s="391"/>
      <c r="O304" s="391"/>
      <c r="P304" s="391"/>
      <c r="Q304" s="392"/>
      <c r="R304" s="7"/>
      <c r="S304" s="374"/>
      <c r="T304" s="39"/>
      <c r="U304" s="39"/>
      <c r="V304" s="39"/>
      <c r="W304" s="39"/>
      <c r="X304" s="39"/>
      <c r="Y304" s="39"/>
      <c r="Z304" s="39"/>
      <c r="AA304" s="39"/>
      <c r="AB304" s="39"/>
      <c r="AC304" s="39"/>
      <c r="AD304" s="381"/>
      <c r="AE304" s="7"/>
      <c r="AF304" s="374"/>
      <c r="AG304" s="39"/>
      <c r="AH304" s="39"/>
      <c r="AI304" s="39"/>
      <c r="AJ304" s="39"/>
      <c r="AK304" s="39"/>
      <c r="AL304" s="39"/>
      <c r="AM304" s="39"/>
      <c r="AN304" s="39"/>
      <c r="AO304" s="39"/>
      <c r="AP304" s="39"/>
      <c r="AQ304" s="381"/>
      <c r="AR304" s="7"/>
      <c r="AS304" s="390"/>
      <c r="AT304" s="391"/>
      <c r="AU304" s="391"/>
      <c r="AV304" s="391"/>
      <c r="AW304" s="391"/>
      <c r="AX304" s="391"/>
      <c r="AY304" s="391"/>
      <c r="AZ304" s="391"/>
      <c r="BA304" s="391"/>
      <c r="BB304" s="391"/>
      <c r="BC304" s="391"/>
      <c r="BD304" s="392"/>
    </row>
    <row r="305" spans="1:56" ht="23" x14ac:dyDescent="0.35">
      <c r="B305" s="37"/>
      <c r="C305" s="37"/>
      <c r="E305" s="46" t="s">
        <v>222</v>
      </c>
      <c r="F305" s="327"/>
      <c r="G305" s="326"/>
      <c r="H305" s="326"/>
      <c r="I305" s="326"/>
      <c r="J305" s="326"/>
      <c r="K305" s="326"/>
      <c r="L305" s="326"/>
      <c r="M305" s="326"/>
      <c r="N305" s="326"/>
      <c r="O305" s="326"/>
      <c r="P305" s="326"/>
      <c r="Q305" s="9"/>
      <c r="R305" s="7"/>
      <c r="S305" s="327"/>
      <c r="T305" s="326"/>
      <c r="U305" s="326"/>
      <c r="V305" s="326"/>
      <c r="W305" s="326"/>
      <c r="X305" s="326"/>
      <c r="Y305" s="326"/>
      <c r="Z305" s="326"/>
      <c r="AA305" s="326"/>
      <c r="AB305" s="326"/>
      <c r="AC305" s="326"/>
      <c r="AD305" s="9"/>
      <c r="AE305" s="7"/>
      <c r="AF305" s="327"/>
      <c r="AG305" s="326"/>
      <c r="AH305" s="326"/>
      <c r="AI305" s="326"/>
      <c r="AJ305" s="326"/>
      <c r="AK305" s="326"/>
      <c r="AL305" s="326"/>
      <c r="AM305" s="326"/>
      <c r="AN305" s="326"/>
      <c r="AO305" s="326"/>
      <c r="AP305" s="326"/>
      <c r="AQ305" s="9"/>
      <c r="AR305" s="7"/>
      <c r="AS305" s="327"/>
      <c r="AT305" s="326"/>
      <c r="AU305" s="326"/>
      <c r="AV305" s="326"/>
      <c r="AW305" s="326"/>
      <c r="AX305" s="326"/>
      <c r="AY305" s="326"/>
      <c r="AZ305" s="326"/>
      <c r="BA305" s="326"/>
      <c r="BB305" s="326"/>
      <c r="BC305" s="326"/>
      <c r="BD305" s="9"/>
    </row>
    <row r="306" spans="1:56" ht="23" x14ac:dyDescent="0.35">
      <c r="A306" s="37" t="s">
        <v>61</v>
      </c>
      <c r="B306" s="37" t="s">
        <v>189</v>
      </c>
      <c r="C306" s="37">
        <v>224</v>
      </c>
      <c r="E306" s="69" t="s">
        <v>223</v>
      </c>
      <c r="F306" s="390"/>
      <c r="G306" s="391"/>
      <c r="H306" s="391"/>
      <c r="I306" s="391"/>
      <c r="J306" s="391"/>
      <c r="K306" s="391"/>
      <c r="L306" s="391"/>
      <c r="M306" s="391"/>
      <c r="N306" s="391"/>
      <c r="O306" s="391"/>
      <c r="P306" s="391"/>
      <c r="Q306" s="392"/>
      <c r="R306" s="7"/>
      <c r="S306" s="390"/>
      <c r="T306" s="391"/>
      <c r="U306" s="391"/>
      <c r="V306" s="391"/>
      <c r="W306" s="391"/>
      <c r="X306" s="391"/>
      <c r="Y306" s="391"/>
      <c r="Z306" s="391"/>
      <c r="AA306" s="391"/>
      <c r="AB306" s="391"/>
      <c r="AC306" s="391"/>
      <c r="AD306" s="392"/>
      <c r="AE306" s="7"/>
      <c r="AF306" s="390"/>
      <c r="AG306" s="391"/>
      <c r="AH306" s="391"/>
      <c r="AI306" s="391"/>
      <c r="AJ306" s="391"/>
      <c r="AK306" s="391"/>
      <c r="AL306" s="391"/>
      <c r="AM306" s="391"/>
      <c r="AN306" s="391"/>
      <c r="AO306" s="391"/>
      <c r="AP306" s="391"/>
      <c r="AQ306" s="392"/>
      <c r="AR306" s="7"/>
      <c r="AS306" s="390"/>
      <c r="AT306" s="391"/>
      <c r="AU306" s="391"/>
      <c r="AV306" s="391"/>
      <c r="AW306" s="391"/>
      <c r="AX306" s="391"/>
      <c r="AY306" s="391"/>
      <c r="AZ306" s="391"/>
      <c r="BA306" s="391"/>
      <c r="BB306" s="391"/>
      <c r="BC306" s="391"/>
      <c r="BD306" s="392"/>
    </row>
    <row r="307" spans="1:56" ht="23" x14ac:dyDescent="0.35">
      <c r="A307" s="37" t="s">
        <v>61</v>
      </c>
      <c r="B307" s="37" t="s">
        <v>190</v>
      </c>
      <c r="C307" s="37">
        <v>225</v>
      </c>
      <c r="E307" s="69" t="s">
        <v>224</v>
      </c>
      <c r="F307" s="390"/>
      <c r="G307" s="391"/>
      <c r="H307" s="391"/>
      <c r="I307" s="391"/>
      <c r="J307" s="391"/>
      <c r="K307" s="391"/>
      <c r="L307" s="391"/>
      <c r="M307" s="391"/>
      <c r="N307" s="391"/>
      <c r="O307" s="391"/>
      <c r="P307" s="391"/>
      <c r="Q307" s="392"/>
      <c r="R307" s="7"/>
      <c r="S307" s="390"/>
      <c r="T307" s="391"/>
      <c r="U307" s="391"/>
      <c r="V307" s="391"/>
      <c r="W307" s="391"/>
      <c r="X307" s="391"/>
      <c r="Y307" s="391"/>
      <c r="Z307" s="391"/>
      <c r="AA307" s="391"/>
      <c r="AB307" s="391"/>
      <c r="AC307" s="391"/>
      <c r="AD307" s="392"/>
      <c r="AE307" s="7"/>
      <c r="AF307" s="390"/>
      <c r="AG307" s="391"/>
      <c r="AH307" s="391"/>
      <c r="AI307" s="391"/>
      <c r="AJ307" s="391"/>
      <c r="AK307" s="391"/>
      <c r="AL307" s="391"/>
      <c r="AM307" s="391"/>
      <c r="AN307" s="391"/>
      <c r="AO307" s="391"/>
      <c r="AP307" s="391"/>
      <c r="AQ307" s="392"/>
      <c r="AR307" s="7"/>
      <c r="AS307" s="390"/>
      <c r="AT307" s="391"/>
      <c r="AU307" s="391"/>
      <c r="AV307" s="391"/>
      <c r="AW307" s="391"/>
      <c r="AX307" s="391"/>
      <c r="AY307" s="391"/>
      <c r="AZ307" s="391"/>
      <c r="BA307" s="391"/>
      <c r="BB307" s="391"/>
      <c r="BC307" s="391"/>
      <c r="BD307" s="392"/>
    </row>
    <row r="308" spans="1:56" ht="23" x14ac:dyDescent="0.35">
      <c r="A308" s="37" t="s">
        <v>61</v>
      </c>
      <c r="B308" s="37" t="s">
        <v>191</v>
      </c>
      <c r="C308" s="37">
        <v>226</v>
      </c>
      <c r="E308" s="69" t="s">
        <v>225</v>
      </c>
      <c r="F308" s="390"/>
      <c r="G308" s="391"/>
      <c r="H308" s="391"/>
      <c r="I308" s="391"/>
      <c r="J308" s="391"/>
      <c r="K308" s="391"/>
      <c r="L308" s="391"/>
      <c r="M308" s="391"/>
      <c r="N308" s="391"/>
      <c r="O308" s="391"/>
      <c r="P308" s="391"/>
      <c r="Q308" s="392"/>
      <c r="R308" s="7"/>
      <c r="S308" s="390"/>
      <c r="T308" s="391"/>
      <c r="U308" s="391"/>
      <c r="V308" s="391"/>
      <c r="W308" s="391"/>
      <c r="X308" s="391"/>
      <c r="Y308" s="391"/>
      <c r="Z308" s="391"/>
      <c r="AA308" s="391"/>
      <c r="AB308" s="391"/>
      <c r="AC308" s="391"/>
      <c r="AD308" s="392"/>
      <c r="AE308" s="7"/>
      <c r="AF308" s="390"/>
      <c r="AG308" s="391"/>
      <c r="AH308" s="391"/>
      <c r="AI308" s="391"/>
      <c r="AJ308" s="391"/>
      <c r="AK308" s="391"/>
      <c r="AL308" s="391"/>
      <c r="AM308" s="391"/>
      <c r="AN308" s="391"/>
      <c r="AO308" s="391"/>
      <c r="AP308" s="391"/>
      <c r="AQ308" s="392"/>
      <c r="AR308" s="7"/>
      <c r="AS308" s="390"/>
      <c r="AT308" s="391"/>
      <c r="AU308" s="391"/>
      <c r="AV308" s="391"/>
      <c r="AW308" s="391"/>
      <c r="AX308" s="391"/>
      <c r="AY308" s="391"/>
      <c r="AZ308" s="391"/>
      <c r="BA308" s="391"/>
      <c r="BB308" s="391"/>
      <c r="BC308" s="391"/>
      <c r="BD308" s="392"/>
    </row>
    <row r="309" spans="1:56" ht="23" x14ac:dyDescent="0.35">
      <c r="A309" s="37" t="s">
        <v>61</v>
      </c>
      <c r="B309" s="37" t="s">
        <v>192</v>
      </c>
      <c r="C309" s="37">
        <v>227</v>
      </c>
      <c r="E309" s="69" t="s">
        <v>226</v>
      </c>
      <c r="F309" s="390"/>
      <c r="G309" s="391"/>
      <c r="H309" s="391"/>
      <c r="I309" s="391"/>
      <c r="J309" s="391"/>
      <c r="K309" s="391"/>
      <c r="L309" s="391"/>
      <c r="M309" s="391"/>
      <c r="N309" s="391"/>
      <c r="O309" s="391"/>
      <c r="P309" s="391"/>
      <c r="Q309" s="392"/>
      <c r="R309" s="7"/>
      <c r="S309" s="390"/>
      <c r="T309" s="391"/>
      <c r="U309" s="391"/>
      <c r="V309" s="391"/>
      <c r="W309" s="391"/>
      <c r="X309" s="391"/>
      <c r="Y309" s="391"/>
      <c r="Z309" s="391"/>
      <c r="AA309" s="391"/>
      <c r="AB309" s="391"/>
      <c r="AC309" s="391"/>
      <c r="AD309" s="392"/>
      <c r="AE309" s="7"/>
      <c r="AF309" s="390"/>
      <c r="AG309" s="391"/>
      <c r="AH309" s="391"/>
      <c r="AI309" s="391"/>
      <c r="AJ309" s="391"/>
      <c r="AK309" s="391"/>
      <c r="AL309" s="391"/>
      <c r="AM309" s="391"/>
      <c r="AN309" s="391"/>
      <c r="AO309" s="391"/>
      <c r="AP309" s="391"/>
      <c r="AQ309" s="392"/>
      <c r="AR309" s="7"/>
      <c r="AS309" s="390"/>
      <c r="AT309" s="391"/>
      <c r="AU309" s="391"/>
      <c r="AV309" s="391"/>
      <c r="AW309" s="391"/>
      <c r="AX309" s="391"/>
      <c r="AY309" s="391"/>
      <c r="AZ309" s="391"/>
      <c r="BA309" s="391"/>
      <c r="BB309" s="391"/>
      <c r="BC309" s="391"/>
      <c r="BD309" s="392"/>
    </row>
    <row r="310" spans="1:56" ht="23" x14ac:dyDescent="0.35">
      <c r="A310" s="37" t="s">
        <v>61</v>
      </c>
      <c r="B310" s="37" t="s">
        <v>193</v>
      </c>
      <c r="C310" s="37">
        <v>228</v>
      </c>
      <c r="E310" s="69" t="s">
        <v>227</v>
      </c>
      <c r="F310" s="390"/>
      <c r="G310" s="391"/>
      <c r="H310" s="391"/>
      <c r="I310" s="391"/>
      <c r="J310" s="391"/>
      <c r="K310" s="391"/>
      <c r="L310" s="391"/>
      <c r="M310" s="391"/>
      <c r="N310" s="391"/>
      <c r="O310" s="391"/>
      <c r="P310" s="391"/>
      <c r="Q310" s="392"/>
      <c r="R310" s="7"/>
      <c r="S310" s="390"/>
      <c r="T310" s="391"/>
      <c r="U310" s="391"/>
      <c r="V310" s="391"/>
      <c r="W310" s="391"/>
      <c r="X310" s="391"/>
      <c r="Y310" s="391"/>
      <c r="Z310" s="391"/>
      <c r="AA310" s="391"/>
      <c r="AB310" s="391"/>
      <c r="AC310" s="391"/>
      <c r="AD310" s="392"/>
      <c r="AE310" s="7"/>
      <c r="AF310" s="390"/>
      <c r="AG310" s="391"/>
      <c r="AH310" s="391"/>
      <c r="AI310" s="391"/>
      <c r="AJ310" s="391"/>
      <c r="AK310" s="391"/>
      <c r="AL310" s="391"/>
      <c r="AM310" s="391"/>
      <c r="AN310" s="391"/>
      <c r="AO310" s="391"/>
      <c r="AP310" s="391"/>
      <c r="AQ310" s="392"/>
      <c r="AR310" s="7"/>
      <c r="AS310" s="390"/>
      <c r="AT310" s="391"/>
      <c r="AU310" s="391"/>
      <c r="AV310" s="391"/>
      <c r="AW310" s="391"/>
      <c r="AX310" s="391"/>
      <c r="AY310" s="391"/>
      <c r="AZ310" s="391"/>
      <c r="BA310" s="391"/>
      <c r="BB310" s="391"/>
      <c r="BC310" s="391"/>
      <c r="BD310" s="392"/>
    </row>
    <row r="311" spans="1:56" s="18" customFormat="1" ht="23" x14ac:dyDescent="0.35">
      <c r="A311" s="35"/>
      <c r="B311" s="35"/>
      <c r="C311" s="37"/>
      <c r="E311" s="12" t="s">
        <v>347</v>
      </c>
      <c r="F311" s="371">
        <f>SUM(F316:F325)+SUM(F327:F329)+SUM(F331:F335)+F314</f>
        <v>0</v>
      </c>
      <c r="G311" s="385">
        <f t="shared" ref="G311:Q311" si="8">SUM(G316:G325)+SUM(G327:G329)+SUM(G331:G335)+G314</f>
        <v>0</v>
      </c>
      <c r="H311" s="385">
        <f t="shared" si="8"/>
        <v>0</v>
      </c>
      <c r="I311" s="385">
        <f t="shared" si="8"/>
        <v>0</v>
      </c>
      <c r="J311" s="385">
        <f t="shared" si="8"/>
        <v>0</v>
      </c>
      <c r="K311" s="385">
        <f t="shared" si="8"/>
        <v>0</v>
      </c>
      <c r="L311" s="385">
        <f t="shared" si="8"/>
        <v>0</v>
      </c>
      <c r="M311" s="385">
        <f t="shared" si="8"/>
        <v>0</v>
      </c>
      <c r="N311" s="385">
        <f t="shared" si="8"/>
        <v>0</v>
      </c>
      <c r="O311" s="385">
        <f t="shared" si="8"/>
        <v>0</v>
      </c>
      <c r="P311" s="385">
        <f t="shared" si="8"/>
        <v>0</v>
      </c>
      <c r="Q311" s="378">
        <f t="shared" si="8"/>
        <v>0</v>
      </c>
      <c r="R311" s="17"/>
      <c r="S311" s="371">
        <f>SUM(S316:S325)+SUM(S327:S329)+SUM(S331:S335)+S314</f>
        <v>0</v>
      </c>
      <c r="T311" s="385">
        <f t="shared" ref="T311:AD311" si="9">SUM(T316:T325)+SUM(T327:T329)+SUM(T331:T335)+T314</f>
        <v>0</v>
      </c>
      <c r="U311" s="385">
        <f t="shared" si="9"/>
        <v>0</v>
      </c>
      <c r="V311" s="385">
        <f t="shared" si="9"/>
        <v>0</v>
      </c>
      <c r="W311" s="385">
        <f t="shared" si="9"/>
        <v>0</v>
      </c>
      <c r="X311" s="385">
        <f t="shared" si="9"/>
        <v>0</v>
      </c>
      <c r="Y311" s="385">
        <f t="shared" si="9"/>
        <v>0</v>
      </c>
      <c r="Z311" s="385">
        <f t="shared" si="9"/>
        <v>0</v>
      </c>
      <c r="AA311" s="385">
        <f t="shared" si="9"/>
        <v>0</v>
      </c>
      <c r="AB311" s="385">
        <f t="shared" si="9"/>
        <v>0</v>
      </c>
      <c r="AC311" s="385">
        <f t="shared" si="9"/>
        <v>0</v>
      </c>
      <c r="AD311" s="378">
        <f t="shared" si="9"/>
        <v>0</v>
      </c>
      <c r="AE311" s="17"/>
      <c r="AF311" s="371">
        <f>SUM(AF316:AF325)+SUM(AF327:AF329)+SUM(AF331:AF335)+AF314</f>
        <v>0</v>
      </c>
      <c r="AG311" s="385">
        <f t="shared" ref="AG311:AQ311" si="10">SUM(AG316:AG325)+SUM(AG327:AG329)+SUM(AG331:AG335)+AG314</f>
        <v>0</v>
      </c>
      <c r="AH311" s="385">
        <f t="shared" si="10"/>
        <v>0</v>
      </c>
      <c r="AI311" s="385">
        <f t="shared" si="10"/>
        <v>0</v>
      </c>
      <c r="AJ311" s="385">
        <f t="shared" si="10"/>
        <v>0</v>
      </c>
      <c r="AK311" s="385">
        <f t="shared" si="10"/>
        <v>0</v>
      </c>
      <c r="AL311" s="385">
        <f t="shared" si="10"/>
        <v>0</v>
      </c>
      <c r="AM311" s="385">
        <f t="shared" si="10"/>
        <v>0</v>
      </c>
      <c r="AN311" s="385">
        <f t="shared" si="10"/>
        <v>0</v>
      </c>
      <c r="AO311" s="385">
        <f t="shared" si="10"/>
        <v>0</v>
      </c>
      <c r="AP311" s="385">
        <f t="shared" si="10"/>
        <v>0</v>
      </c>
      <c r="AQ311" s="378">
        <f t="shared" si="10"/>
        <v>0</v>
      </c>
      <c r="AR311" s="17"/>
      <c r="AS311" s="371">
        <f>SUM(AS316:AS325)+SUM(AS327:AS329)+SUM(AS331:AS335)+AS314</f>
        <v>0</v>
      </c>
      <c r="AT311" s="385">
        <f t="shared" ref="AT311:BD311" si="11">SUM(AT316:AT325)+SUM(AT327:AT329)+SUM(AT331:AT335)+AT314</f>
        <v>0</v>
      </c>
      <c r="AU311" s="385">
        <f t="shared" si="11"/>
        <v>0</v>
      </c>
      <c r="AV311" s="385">
        <f t="shared" si="11"/>
        <v>0</v>
      </c>
      <c r="AW311" s="385">
        <f t="shared" si="11"/>
        <v>0</v>
      </c>
      <c r="AX311" s="385">
        <f t="shared" si="11"/>
        <v>0</v>
      </c>
      <c r="AY311" s="385">
        <f t="shared" si="11"/>
        <v>0</v>
      </c>
      <c r="AZ311" s="385">
        <f t="shared" si="11"/>
        <v>0</v>
      </c>
      <c r="BA311" s="385">
        <f t="shared" si="11"/>
        <v>0</v>
      </c>
      <c r="BB311" s="385">
        <f t="shared" si="11"/>
        <v>0</v>
      </c>
      <c r="BC311" s="385">
        <f t="shared" si="11"/>
        <v>0</v>
      </c>
      <c r="BD311" s="378">
        <f t="shared" si="11"/>
        <v>0</v>
      </c>
    </row>
    <row r="312" spans="1:56" ht="23" x14ac:dyDescent="0.35">
      <c r="B312" s="57"/>
      <c r="C312" s="37"/>
      <c r="E312" s="46" t="s">
        <v>200</v>
      </c>
      <c r="F312" s="325"/>
      <c r="G312" s="326"/>
      <c r="H312" s="326"/>
      <c r="I312" s="326"/>
      <c r="J312" s="326"/>
      <c r="K312" s="326"/>
      <c r="L312" s="326"/>
      <c r="M312" s="326"/>
      <c r="N312" s="326"/>
      <c r="O312" s="326"/>
      <c r="P312" s="326"/>
      <c r="Q312" s="9"/>
      <c r="R312" s="7"/>
      <c r="S312" s="325"/>
      <c r="T312" s="326"/>
      <c r="U312" s="326"/>
      <c r="V312" s="326"/>
      <c r="W312" s="326"/>
      <c r="X312" s="326"/>
      <c r="Y312" s="326"/>
      <c r="Z312" s="326"/>
      <c r="AA312" s="326"/>
      <c r="AB312" s="326"/>
      <c r="AC312" s="326"/>
      <c r="AD312" s="9"/>
      <c r="AE312" s="7"/>
      <c r="AF312" s="325"/>
      <c r="AG312" s="326"/>
      <c r="AH312" s="326"/>
      <c r="AI312" s="326"/>
      <c r="AJ312" s="326"/>
      <c r="AK312" s="326"/>
      <c r="AL312" s="326"/>
      <c r="AM312" s="326"/>
      <c r="AN312" s="326"/>
      <c r="AO312" s="326"/>
      <c r="AP312" s="326"/>
      <c r="AQ312" s="9"/>
      <c r="AR312" s="7"/>
      <c r="AS312" s="325"/>
      <c r="AT312" s="326"/>
      <c r="AU312" s="326"/>
      <c r="AV312" s="326"/>
      <c r="AW312" s="326"/>
      <c r="AX312" s="326"/>
      <c r="AY312" s="326"/>
      <c r="AZ312" s="326"/>
      <c r="BA312" s="326"/>
      <c r="BB312" s="326"/>
      <c r="BC312" s="326"/>
      <c r="BD312" s="9"/>
    </row>
    <row r="313" spans="1:56" ht="23" x14ac:dyDescent="0.35">
      <c r="B313" s="57"/>
      <c r="C313" s="37"/>
      <c r="E313" s="262" t="s">
        <v>202</v>
      </c>
      <c r="F313" s="375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380"/>
      <c r="R313" s="7"/>
      <c r="S313" s="375"/>
      <c r="T313" s="19"/>
      <c r="U313" s="19"/>
      <c r="V313" s="19"/>
      <c r="W313" s="19"/>
      <c r="X313" s="19"/>
      <c r="Y313" s="19"/>
      <c r="Z313" s="19"/>
      <c r="AA313" s="19"/>
      <c r="AB313" s="19"/>
      <c r="AC313" s="19"/>
      <c r="AD313" s="380"/>
      <c r="AE313" s="7"/>
      <c r="AF313" s="375"/>
      <c r="AG313" s="19"/>
      <c r="AH313" s="19"/>
      <c r="AI313" s="19"/>
      <c r="AJ313" s="19"/>
      <c r="AK313" s="19"/>
      <c r="AL313" s="19"/>
      <c r="AM313" s="19"/>
      <c r="AN313" s="19"/>
      <c r="AO313" s="19"/>
      <c r="AP313" s="19"/>
      <c r="AQ313" s="380"/>
      <c r="AR313" s="7"/>
      <c r="AS313" s="375"/>
      <c r="AT313" s="19"/>
      <c r="AU313" s="19"/>
      <c r="AV313" s="19"/>
      <c r="AW313" s="19"/>
      <c r="AX313" s="19"/>
      <c r="AY313" s="19"/>
      <c r="AZ313" s="19"/>
      <c r="BA313" s="19"/>
      <c r="BB313" s="19"/>
      <c r="BC313" s="19"/>
      <c r="BD313" s="380"/>
    </row>
    <row r="314" spans="1:56" ht="23" x14ac:dyDescent="0.35">
      <c r="A314" s="37" t="s">
        <v>59</v>
      </c>
      <c r="B314" s="37" t="s">
        <v>175</v>
      </c>
      <c r="C314" s="37">
        <v>229</v>
      </c>
      <c r="E314" s="47" t="s">
        <v>308</v>
      </c>
      <c r="F314" s="374"/>
      <c r="G314" s="39"/>
      <c r="H314" s="39"/>
      <c r="I314" s="39"/>
      <c r="J314" s="39"/>
      <c r="K314" s="39"/>
      <c r="L314" s="39"/>
      <c r="M314" s="39"/>
      <c r="N314" s="39"/>
      <c r="O314" s="39"/>
      <c r="P314" s="39"/>
      <c r="Q314" s="381"/>
      <c r="R314" s="7"/>
      <c r="S314" s="390"/>
      <c r="T314" s="391"/>
      <c r="U314" s="391"/>
      <c r="V314" s="391"/>
      <c r="W314" s="391"/>
      <c r="X314" s="391"/>
      <c r="Y314" s="391"/>
      <c r="Z314" s="391"/>
      <c r="AA314" s="391"/>
      <c r="AB314" s="391"/>
      <c r="AC314" s="391"/>
      <c r="AD314" s="392"/>
      <c r="AE314" s="7"/>
      <c r="AF314" s="374"/>
      <c r="AG314" s="39"/>
      <c r="AH314" s="39"/>
      <c r="AI314" s="39"/>
      <c r="AJ314" s="39"/>
      <c r="AK314" s="39"/>
      <c r="AL314" s="39"/>
      <c r="AM314" s="39"/>
      <c r="AN314" s="39"/>
      <c r="AO314" s="39"/>
      <c r="AP314" s="39"/>
      <c r="AQ314" s="381"/>
      <c r="AR314" s="7"/>
      <c r="AS314" s="374"/>
      <c r="AT314" s="39"/>
      <c r="AU314" s="39"/>
      <c r="AV314" s="39"/>
      <c r="AW314" s="39"/>
      <c r="AX314" s="39"/>
      <c r="AY314" s="39"/>
      <c r="AZ314" s="39"/>
      <c r="BA314" s="39"/>
      <c r="BB314" s="39"/>
      <c r="BC314" s="39"/>
      <c r="BD314" s="381"/>
    </row>
    <row r="315" spans="1:56" ht="23" x14ac:dyDescent="0.35">
      <c r="B315" s="58"/>
      <c r="C315" s="37"/>
      <c r="E315" s="71" t="s">
        <v>370</v>
      </c>
      <c r="F315" s="375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380"/>
      <c r="R315" s="7"/>
      <c r="S315" s="375"/>
      <c r="T315" s="19"/>
      <c r="U315" s="19"/>
      <c r="V315" s="19"/>
      <c r="W315" s="19"/>
      <c r="X315" s="19"/>
      <c r="Y315" s="19"/>
      <c r="Z315" s="19"/>
      <c r="AA315" s="19"/>
      <c r="AB315" s="19"/>
      <c r="AC315" s="19"/>
      <c r="AD315" s="380"/>
      <c r="AE315" s="7"/>
      <c r="AF315" s="375"/>
      <c r="AG315" s="19"/>
      <c r="AH315" s="19"/>
      <c r="AI315" s="19"/>
      <c r="AJ315" s="19"/>
      <c r="AK315" s="19"/>
      <c r="AL315" s="19"/>
      <c r="AM315" s="19"/>
      <c r="AN315" s="19"/>
      <c r="AO315" s="19"/>
      <c r="AP315" s="19"/>
      <c r="AQ315" s="380"/>
      <c r="AR315" s="7"/>
      <c r="AS315" s="375"/>
      <c r="AT315" s="19"/>
      <c r="AU315" s="19"/>
      <c r="AV315" s="19"/>
      <c r="AW315" s="19"/>
      <c r="AX315" s="19"/>
      <c r="AY315" s="19"/>
      <c r="AZ315" s="19"/>
      <c r="BA315" s="19"/>
      <c r="BB315" s="19"/>
      <c r="BC315" s="19"/>
      <c r="BD315" s="380"/>
    </row>
    <row r="316" spans="1:56" ht="23" x14ac:dyDescent="0.35">
      <c r="A316" s="37" t="s">
        <v>59</v>
      </c>
      <c r="B316" s="37" t="s">
        <v>176</v>
      </c>
      <c r="C316" s="37">
        <v>230</v>
      </c>
      <c r="E316" s="72" t="s">
        <v>206</v>
      </c>
      <c r="F316" s="390"/>
      <c r="G316" s="391"/>
      <c r="H316" s="391"/>
      <c r="I316" s="391"/>
      <c r="J316" s="391"/>
      <c r="K316" s="391"/>
      <c r="L316" s="391"/>
      <c r="M316" s="391"/>
      <c r="N316" s="391"/>
      <c r="O316" s="391"/>
      <c r="P316" s="391"/>
      <c r="Q316" s="392"/>
      <c r="R316" s="7"/>
      <c r="S316" s="390"/>
      <c r="T316" s="391"/>
      <c r="U316" s="391"/>
      <c r="V316" s="391"/>
      <c r="W316" s="391"/>
      <c r="X316" s="391"/>
      <c r="Y316" s="391"/>
      <c r="Z316" s="391"/>
      <c r="AA316" s="391"/>
      <c r="AB316" s="391"/>
      <c r="AC316" s="391"/>
      <c r="AD316" s="392"/>
      <c r="AE316" s="7"/>
      <c r="AF316" s="390"/>
      <c r="AG316" s="391"/>
      <c r="AH316" s="391"/>
      <c r="AI316" s="391"/>
      <c r="AJ316" s="391"/>
      <c r="AK316" s="391"/>
      <c r="AL316" s="391"/>
      <c r="AM316" s="391"/>
      <c r="AN316" s="391"/>
      <c r="AO316" s="391"/>
      <c r="AP316" s="391"/>
      <c r="AQ316" s="392"/>
      <c r="AR316" s="7"/>
      <c r="AS316" s="390"/>
      <c r="AT316" s="391"/>
      <c r="AU316" s="391"/>
      <c r="AV316" s="391"/>
      <c r="AW316" s="391"/>
      <c r="AX316" s="391"/>
      <c r="AY316" s="391"/>
      <c r="AZ316" s="391"/>
      <c r="BA316" s="391"/>
      <c r="BB316" s="391"/>
      <c r="BC316" s="391"/>
      <c r="BD316" s="392"/>
    </row>
    <row r="317" spans="1:56" ht="23" x14ac:dyDescent="0.35">
      <c r="A317" s="37" t="s">
        <v>59</v>
      </c>
      <c r="B317" s="37" t="s">
        <v>177</v>
      </c>
      <c r="C317" s="37">
        <v>231</v>
      </c>
      <c r="E317" s="72" t="s">
        <v>207</v>
      </c>
      <c r="F317" s="390"/>
      <c r="G317" s="391"/>
      <c r="H317" s="391"/>
      <c r="I317" s="391"/>
      <c r="J317" s="391"/>
      <c r="K317" s="391"/>
      <c r="L317" s="391"/>
      <c r="M317" s="391"/>
      <c r="N317" s="391"/>
      <c r="O317" s="391"/>
      <c r="P317" s="391"/>
      <c r="Q317" s="392"/>
      <c r="R317" s="7"/>
      <c r="S317" s="390"/>
      <c r="T317" s="391"/>
      <c r="U317" s="391"/>
      <c r="V317" s="391"/>
      <c r="W317" s="391"/>
      <c r="X317" s="391"/>
      <c r="Y317" s="391"/>
      <c r="Z317" s="391"/>
      <c r="AA317" s="391"/>
      <c r="AB317" s="391"/>
      <c r="AC317" s="391"/>
      <c r="AD317" s="392"/>
      <c r="AE317" s="7"/>
      <c r="AF317" s="390"/>
      <c r="AG317" s="391"/>
      <c r="AH317" s="391"/>
      <c r="AI317" s="391"/>
      <c r="AJ317" s="391"/>
      <c r="AK317" s="391"/>
      <c r="AL317" s="391"/>
      <c r="AM317" s="391"/>
      <c r="AN317" s="391"/>
      <c r="AO317" s="391"/>
      <c r="AP317" s="391"/>
      <c r="AQ317" s="392"/>
      <c r="AR317" s="7"/>
      <c r="AS317" s="390"/>
      <c r="AT317" s="391"/>
      <c r="AU317" s="391"/>
      <c r="AV317" s="391"/>
      <c r="AW317" s="391"/>
      <c r="AX317" s="391"/>
      <c r="AY317" s="391"/>
      <c r="AZ317" s="391"/>
      <c r="BA317" s="391"/>
      <c r="BB317" s="391"/>
      <c r="BC317" s="391"/>
      <c r="BD317" s="392"/>
    </row>
    <row r="318" spans="1:56" ht="23" x14ac:dyDescent="0.35">
      <c r="A318" s="37" t="s">
        <v>59</v>
      </c>
      <c r="B318" s="37" t="s">
        <v>178</v>
      </c>
      <c r="C318" s="37">
        <v>232</v>
      </c>
      <c r="E318" s="72" t="s">
        <v>208</v>
      </c>
      <c r="F318" s="390"/>
      <c r="G318" s="391"/>
      <c r="H318" s="391"/>
      <c r="I318" s="391"/>
      <c r="J318" s="391"/>
      <c r="K318" s="391"/>
      <c r="L318" s="391"/>
      <c r="M318" s="391"/>
      <c r="N318" s="391"/>
      <c r="O318" s="391"/>
      <c r="P318" s="391"/>
      <c r="Q318" s="392"/>
      <c r="R318" s="7"/>
      <c r="S318" s="390"/>
      <c r="T318" s="391"/>
      <c r="U318" s="391"/>
      <c r="V318" s="391"/>
      <c r="W318" s="391"/>
      <c r="X318" s="391"/>
      <c r="Y318" s="391"/>
      <c r="Z318" s="391"/>
      <c r="AA318" s="391"/>
      <c r="AB318" s="391"/>
      <c r="AC318" s="391"/>
      <c r="AD318" s="392"/>
      <c r="AE318" s="7"/>
      <c r="AF318" s="390"/>
      <c r="AG318" s="391"/>
      <c r="AH318" s="391"/>
      <c r="AI318" s="391"/>
      <c r="AJ318" s="391"/>
      <c r="AK318" s="391"/>
      <c r="AL318" s="391"/>
      <c r="AM318" s="391"/>
      <c r="AN318" s="391"/>
      <c r="AO318" s="391"/>
      <c r="AP318" s="391"/>
      <c r="AQ318" s="392"/>
      <c r="AR318" s="7"/>
      <c r="AS318" s="390"/>
      <c r="AT318" s="391"/>
      <c r="AU318" s="391"/>
      <c r="AV318" s="391"/>
      <c r="AW318" s="391"/>
      <c r="AX318" s="391"/>
      <c r="AY318" s="391"/>
      <c r="AZ318" s="391"/>
      <c r="BA318" s="391"/>
      <c r="BB318" s="391"/>
      <c r="BC318" s="391"/>
      <c r="BD318" s="392"/>
    </row>
    <row r="319" spans="1:56" ht="23" x14ac:dyDescent="0.35">
      <c r="A319" s="37" t="s">
        <v>59</v>
      </c>
      <c r="B319" s="37" t="s">
        <v>179</v>
      </c>
      <c r="C319" s="37">
        <v>233</v>
      </c>
      <c r="E319" s="72" t="s">
        <v>209</v>
      </c>
      <c r="F319" s="374"/>
      <c r="G319" s="39"/>
      <c r="H319" s="39"/>
      <c r="I319" s="39"/>
      <c r="J319" s="39"/>
      <c r="K319" s="39"/>
      <c r="L319" s="39"/>
      <c r="M319" s="39"/>
      <c r="N319" s="39"/>
      <c r="O319" s="39"/>
      <c r="P319" s="39"/>
      <c r="Q319" s="381"/>
      <c r="R319" s="7"/>
      <c r="S319" s="374"/>
      <c r="T319" s="39"/>
      <c r="U319" s="39"/>
      <c r="V319" s="39"/>
      <c r="W319" s="39"/>
      <c r="X319" s="39"/>
      <c r="Y319" s="39"/>
      <c r="Z319" s="39"/>
      <c r="AA319" s="39"/>
      <c r="AB319" s="39"/>
      <c r="AC319" s="39"/>
      <c r="AD319" s="381"/>
      <c r="AE319" s="7"/>
      <c r="AF319" s="374"/>
      <c r="AG319" s="39"/>
      <c r="AH319" s="39"/>
      <c r="AI319" s="39"/>
      <c r="AJ319" s="39"/>
      <c r="AK319" s="39"/>
      <c r="AL319" s="39"/>
      <c r="AM319" s="39"/>
      <c r="AN319" s="39"/>
      <c r="AO319" s="39"/>
      <c r="AP319" s="39"/>
      <c r="AQ319" s="381"/>
      <c r="AR319" s="7"/>
      <c r="AS319" s="374"/>
      <c r="AT319" s="39"/>
      <c r="AU319" s="39"/>
      <c r="AV319" s="39"/>
      <c r="AW319" s="39"/>
      <c r="AX319" s="39"/>
      <c r="AY319" s="39"/>
      <c r="AZ319" s="39"/>
      <c r="BA319" s="39"/>
      <c r="BB319" s="39"/>
      <c r="BC319" s="39"/>
      <c r="BD319" s="381"/>
    </row>
    <row r="320" spans="1:56" ht="23" x14ac:dyDescent="0.35">
      <c r="A320" s="37" t="s">
        <v>59</v>
      </c>
      <c r="B320" s="37" t="s">
        <v>180</v>
      </c>
      <c r="C320" s="37">
        <v>234</v>
      </c>
      <c r="E320" s="72" t="s">
        <v>210</v>
      </c>
      <c r="F320" s="390"/>
      <c r="G320" s="391"/>
      <c r="H320" s="391"/>
      <c r="I320" s="391"/>
      <c r="J320" s="391"/>
      <c r="K320" s="391"/>
      <c r="L320" s="391"/>
      <c r="M320" s="391"/>
      <c r="N320" s="391"/>
      <c r="O320" s="391"/>
      <c r="P320" s="391"/>
      <c r="Q320" s="392"/>
      <c r="R320" s="7"/>
      <c r="S320" s="390"/>
      <c r="T320" s="391"/>
      <c r="U320" s="391"/>
      <c r="V320" s="391"/>
      <c r="W320" s="391"/>
      <c r="X320" s="391"/>
      <c r="Y320" s="391"/>
      <c r="Z320" s="391"/>
      <c r="AA320" s="391"/>
      <c r="AB320" s="391"/>
      <c r="AC320" s="391"/>
      <c r="AD320" s="392"/>
      <c r="AE320" s="7"/>
      <c r="AF320" s="390"/>
      <c r="AG320" s="391"/>
      <c r="AH320" s="391"/>
      <c r="AI320" s="391"/>
      <c r="AJ320" s="391"/>
      <c r="AK320" s="391"/>
      <c r="AL320" s="391"/>
      <c r="AM320" s="391"/>
      <c r="AN320" s="391"/>
      <c r="AO320" s="391"/>
      <c r="AP320" s="391"/>
      <c r="AQ320" s="392"/>
      <c r="AR320" s="7"/>
      <c r="AS320" s="390"/>
      <c r="AT320" s="391"/>
      <c r="AU320" s="391"/>
      <c r="AV320" s="391"/>
      <c r="AW320" s="391"/>
      <c r="AX320" s="391"/>
      <c r="AY320" s="391"/>
      <c r="AZ320" s="391"/>
      <c r="BA320" s="391"/>
      <c r="BB320" s="391"/>
      <c r="BC320" s="391"/>
      <c r="BD320" s="392"/>
    </row>
    <row r="321" spans="1:56" ht="23" x14ac:dyDescent="0.35">
      <c r="A321" s="37" t="s">
        <v>59</v>
      </c>
      <c r="B321" s="37" t="s">
        <v>181</v>
      </c>
      <c r="C321" s="37">
        <v>235</v>
      </c>
      <c r="E321" s="72" t="s">
        <v>211</v>
      </c>
      <c r="F321" s="390"/>
      <c r="G321" s="391"/>
      <c r="H321" s="391"/>
      <c r="I321" s="391"/>
      <c r="J321" s="391"/>
      <c r="K321" s="391"/>
      <c r="L321" s="391"/>
      <c r="M321" s="391"/>
      <c r="N321" s="391"/>
      <c r="O321" s="391"/>
      <c r="P321" s="391"/>
      <c r="Q321" s="392"/>
      <c r="R321" s="7"/>
      <c r="S321" s="390"/>
      <c r="T321" s="391"/>
      <c r="U321" s="391"/>
      <c r="V321" s="391"/>
      <c r="W321" s="391"/>
      <c r="X321" s="391"/>
      <c r="Y321" s="391"/>
      <c r="Z321" s="391"/>
      <c r="AA321" s="391"/>
      <c r="AB321" s="391"/>
      <c r="AC321" s="391"/>
      <c r="AD321" s="392"/>
      <c r="AE321" s="7"/>
      <c r="AF321" s="390"/>
      <c r="AG321" s="391"/>
      <c r="AH321" s="391"/>
      <c r="AI321" s="391"/>
      <c r="AJ321" s="391"/>
      <c r="AK321" s="391"/>
      <c r="AL321" s="391"/>
      <c r="AM321" s="391"/>
      <c r="AN321" s="391"/>
      <c r="AO321" s="391"/>
      <c r="AP321" s="391"/>
      <c r="AQ321" s="392"/>
      <c r="AR321" s="7"/>
      <c r="AS321" s="390"/>
      <c r="AT321" s="391"/>
      <c r="AU321" s="391"/>
      <c r="AV321" s="391"/>
      <c r="AW321" s="391"/>
      <c r="AX321" s="391"/>
      <c r="AY321" s="391"/>
      <c r="AZ321" s="391"/>
      <c r="BA321" s="391"/>
      <c r="BB321" s="391"/>
      <c r="BC321" s="391"/>
      <c r="BD321" s="392"/>
    </row>
    <row r="322" spans="1:56" ht="23" x14ac:dyDescent="0.35">
      <c r="A322" s="37" t="s">
        <v>59</v>
      </c>
      <c r="B322" s="37" t="s">
        <v>182</v>
      </c>
      <c r="C322" s="37">
        <v>236</v>
      </c>
      <c r="E322" s="72" t="s">
        <v>212</v>
      </c>
      <c r="F322" s="390"/>
      <c r="G322" s="391"/>
      <c r="H322" s="391"/>
      <c r="I322" s="391"/>
      <c r="J322" s="391"/>
      <c r="K322" s="391"/>
      <c r="L322" s="391"/>
      <c r="M322" s="391"/>
      <c r="N322" s="391"/>
      <c r="O322" s="391"/>
      <c r="P322" s="391"/>
      <c r="Q322" s="392"/>
      <c r="R322" s="7"/>
      <c r="S322" s="390"/>
      <c r="T322" s="391"/>
      <c r="U322" s="391"/>
      <c r="V322" s="391"/>
      <c r="W322" s="391"/>
      <c r="X322" s="391"/>
      <c r="Y322" s="391"/>
      <c r="Z322" s="391"/>
      <c r="AA322" s="391"/>
      <c r="AB322" s="391"/>
      <c r="AC322" s="391"/>
      <c r="AD322" s="392"/>
      <c r="AE322" s="7"/>
      <c r="AF322" s="390"/>
      <c r="AG322" s="391"/>
      <c r="AH322" s="391"/>
      <c r="AI322" s="391"/>
      <c r="AJ322" s="391"/>
      <c r="AK322" s="391"/>
      <c r="AL322" s="391"/>
      <c r="AM322" s="391"/>
      <c r="AN322" s="391"/>
      <c r="AO322" s="391"/>
      <c r="AP322" s="391"/>
      <c r="AQ322" s="392"/>
      <c r="AR322" s="7"/>
      <c r="AS322" s="390"/>
      <c r="AT322" s="391"/>
      <c r="AU322" s="391"/>
      <c r="AV322" s="391"/>
      <c r="AW322" s="391"/>
      <c r="AX322" s="391"/>
      <c r="AY322" s="391"/>
      <c r="AZ322" s="391"/>
      <c r="BA322" s="391"/>
      <c r="BB322" s="391"/>
      <c r="BC322" s="391"/>
      <c r="BD322" s="392"/>
    </row>
    <row r="323" spans="1:56" ht="23" x14ac:dyDescent="0.35">
      <c r="A323" s="37" t="s">
        <v>59</v>
      </c>
      <c r="B323" s="37" t="s">
        <v>183</v>
      </c>
      <c r="C323" s="37">
        <v>237</v>
      </c>
      <c r="E323" s="47" t="s">
        <v>213</v>
      </c>
      <c r="F323" s="374"/>
      <c r="G323" s="39"/>
      <c r="H323" s="39"/>
      <c r="I323" s="39"/>
      <c r="J323" s="39"/>
      <c r="K323" s="39"/>
      <c r="L323" s="39"/>
      <c r="M323" s="39"/>
      <c r="N323" s="39"/>
      <c r="O323" s="39"/>
      <c r="P323" s="39"/>
      <c r="Q323" s="381"/>
      <c r="R323" s="7"/>
      <c r="S323" s="374"/>
      <c r="T323" s="39"/>
      <c r="U323" s="39"/>
      <c r="V323" s="39"/>
      <c r="W323" s="39"/>
      <c r="X323" s="39"/>
      <c r="Y323" s="39"/>
      <c r="Z323" s="39"/>
      <c r="AA323" s="39"/>
      <c r="AB323" s="39"/>
      <c r="AC323" s="39"/>
      <c r="AD323" s="381"/>
      <c r="AE323" s="7"/>
      <c r="AF323" s="374"/>
      <c r="AG323" s="39"/>
      <c r="AH323" s="39"/>
      <c r="AI323" s="39"/>
      <c r="AJ323" s="39"/>
      <c r="AK323" s="39"/>
      <c r="AL323" s="39"/>
      <c r="AM323" s="39"/>
      <c r="AN323" s="39"/>
      <c r="AO323" s="39"/>
      <c r="AP323" s="39"/>
      <c r="AQ323" s="381"/>
      <c r="AR323" s="7"/>
      <c r="AS323" s="374"/>
      <c r="AT323" s="39"/>
      <c r="AU323" s="39"/>
      <c r="AV323" s="39"/>
      <c r="AW323" s="39"/>
      <c r="AX323" s="39"/>
      <c r="AY323" s="39"/>
      <c r="AZ323" s="39"/>
      <c r="BA323" s="39"/>
      <c r="BB323" s="39"/>
      <c r="BC323" s="39"/>
      <c r="BD323" s="381"/>
    </row>
    <row r="324" spans="1:56" ht="23" x14ac:dyDescent="0.35">
      <c r="A324" s="37" t="s">
        <v>59</v>
      </c>
      <c r="B324" s="37" t="s">
        <v>184</v>
      </c>
      <c r="C324" s="37">
        <v>238</v>
      </c>
      <c r="E324" s="267" t="s">
        <v>214</v>
      </c>
      <c r="F324" s="374"/>
      <c r="G324" s="39"/>
      <c r="H324" s="39"/>
      <c r="I324" s="39"/>
      <c r="J324" s="39"/>
      <c r="K324" s="39"/>
      <c r="L324" s="39"/>
      <c r="M324" s="39"/>
      <c r="N324" s="39"/>
      <c r="O324" s="39"/>
      <c r="P324" s="39"/>
      <c r="Q324" s="381"/>
      <c r="R324" s="7"/>
      <c r="S324" s="390"/>
      <c r="T324" s="391"/>
      <c r="U324" s="391"/>
      <c r="V324" s="391"/>
      <c r="W324" s="391"/>
      <c r="X324" s="391"/>
      <c r="Y324" s="391"/>
      <c r="Z324" s="391"/>
      <c r="AA324" s="391"/>
      <c r="AB324" s="391"/>
      <c r="AC324" s="391"/>
      <c r="AD324" s="392"/>
      <c r="AE324" s="7"/>
      <c r="AF324" s="374"/>
      <c r="AG324" s="39"/>
      <c r="AH324" s="39"/>
      <c r="AI324" s="39"/>
      <c r="AJ324" s="39"/>
      <c r="AK324" s="39"/>
      <c r="AL324" s="39"/>
      <c r="AM324" s="39"/>
      <c r="AN324" s="39"/>
      <c r="AO324" s="39"/>
      <c r="AP324" s="39"/>
      <c r="AQ324" s="381"/>
      <c r="AR324" s="7"/>
      <c r="AS324" s="374"/>
      <c r="AT324" s="39"/>
      <c r="AU324" s="39"/>
      <c r="AV324" s="39"/>
      <c r="AW324" s="39"/>
      <c r="AX324" s="39"/>
      <c r="AY324" s="39"/>
      <c r="AZ324" s="39"/>
      <c r="BA324" s="39"/>
      <c r="BB324" s="39"/>
      <c r="BC324" s="39"/>
      <c r="BD324" s="381"/>
    </row>
    <row r="325" spans="1:56" ht="23" x14ac:dyDescent="0.35">
      <c r="A325" s="37" t="s">
        <v>59</v>
      </c>
      <c r="B325" s="37" t="s">
        <v>185</v>
      </c>
      <c r="C325" s="37">
        <v>239</v>
      </c>
      <c r="E325" s="267" t="s">
        <v>215</v>
      </c>
      <c r="F325" s="374"/>
      <c r="G325" s="39"/>
      <c r="H325" s="39"/>
      <c r="I325" s="39"/>
      <c r="J325" s="39"/>
      <c r="K325" s="39"/>
      <c r="L325" s="39"/>
      <c r="M325" s="39"/>
      <c r="N325" s="39"/>
      <c r="O325" s="39"/>
      <c r="P325" s="39"/>
      <c r="Q325" s="381"/>
      <c r="R325" s="7"/>
      <c r="S325" s="374"/>
      <c r="T325" s="39"/>
      <c r="U325" s="39"/>
      <c r="V325" s="39"/>
      <c r="W325" s="39"/>
      <c r="X325" s="39"/>
      <c r="Y325" s="39"/>
      <c r="Z325" s="39"/>
      <c r="AA325" s="39"/>
      <c r="AB325" s="39"/>
      <c r="AC325" s="39"/>
      <c r="AD325" s="381"/>
      <c r="AE325" s="7"/>
      <c r="AF325" s="374"/>
      <c r="AG325" s="39"/>
      <c r="AH325" s="39"/>
      <c r="AI325" s="39"/>
      <c r="AJ325" s="39"/>
      <c r="AK325" s="39"/>
      <c r="AL325" s="39"/>
      <c r="AM325" s="39"/>
      <c r="AN325" s="39"/>
      <c r="AO325" s="39"/>
      <c r="AP325" s="39"/>
      <c r="AQ325" s="381"/>
      <c r="AR325" s="7"/>
      <c r="AS325" s="374"/>
      <c r="AT325" s="39"/>
      <c r="AU325" s="39"/>
      <c r="AV325" s="39"/>
      <c r="AW325" s="39"/>
      <c r="AX325" s="39"/>
      <c r="AY325" s="39"/>
      <c r="AZ325" s="39"/>
      <c r="BA325" s="39"/>
      <c r="BB325" s="39"/>
      <c r="BC325" s="39"/>
      <c r="BD325" s="381"/>
    </row>
    <row r="326" spans="1:56" ht="23" x14ac:dyDescent="0.35">
      <c r="B326" s="37"/>
      <c r="C326" s="37"/>
      <c r="E326" s="46" t="s">
        <v>217</v>
      </c>
      <c r="F326" s="327"/>
      <c r="G326" s="326"/>
      <c r="H326" s="326"/>
      <c r="I326" s="326"/>
      <c r="J326" s="326"/>
      <c r="K326" s="326"/>
      <c r="L326" s="326"/>
      <c r="M326" s="326"/>
      <c r="N326" s="326"/>
      <c r="O326" s="326"/>
      <c r="P326" s="326"/>
      <c r="Q326" s="9"/>
      <c r="R326" s="7"/>
      <c r="S326" s="327"/>
      <c r="T326" s="326"/>
      <c r="U326" s="326"/>
      <c r="V326" s="326"/>
      <c r="W326" s="326"/>
      <c r="X326" s="326"/>
      <c r="Y326" s="326"/>
      <c r="Z326" s="326"/>
      <c r="AA326" s="326"/>
      <c r="AB326" s="326"/>
      <c r="AC326" s="326"/>
      <c r="AD326" s="9"/>
      <c r="AE326" s="7"/>
      <c r="AF326" s="327"/>
      <c r="AG326" s="326"/>
      <c r="AH326" s="326"/>
      <c r="AI326" s="326"/>
      <c r="AJ326" s="326"/>
      <c r="AK326" s="326"/>
      <c r="AL326" s="326"/>
      <c r="AM326" s="326"/>
      <c r="AN326" s="326"/>
      <c r="AO326" s="326"/>
      <c r="AP326" s="326"/>
      <c r="AQ326" s="9"/>
      <c r="AR326" s="7"/>
      <c r="AS326" s="327"/>
      <c r="AT326" s="326"/>
      <c r="AU326" s="326"/>
      <c r="AV326" s="326"/>
      <c r="AW326" s="326"/>
      <c r="AX326" s="326"/>
      <c r="AY326" s="326"/>
      <c r="AZ326" s="326"/>
      <c r="BA326" s="326"/>
      <c r="BB326" s="326"/>
      <c r="BC326" s="326"/>
      <c r="BD326" s="9"/>
    </row>
    <row r="327" spans="1:56" ht="23" x14ac:dyDescent="0.35">
      <c r="A327" s="37" t="s">
        <v>59</v>
      </c>
      <c r="B327" s="37" t="s">
        <v>186</v>
      </c>
      <c r="C327" s="37">
        <v>240</v>
      </c>
      <c r="E327" s="69" t="s">
        <v>218</v>
      </c>
      <c r="F327" s="42"/>
      <c r="G327" s="39"/>
      <c r="H327" s="39"/>
      <c r="I327" s="39"/>
      <c r="J327" s="39"/>
      <c r="K327" s="39"/>
      <c r="L327" s="39"/>
      <c r="M327" s="39"/>
      <c r="N327" s="39"/>
      <c r="O327" s="39"/>
      <c r="P327" s="39"/>
      <c r="Q327" s="381"/>
      <c r="R327" s="7"/>
      <c r="S327" s="393"/>
      <c r="T327" s="391"/>
      <c r="U327" s="391"/>
      <c r="V327" s="391"/>
      <c r="W327" s="391"/>
      <c r="X327" s="391"/>
      <c r="Y327" s="391"/>
      <c r="Z327" s="391"/>
      <c r="AA327" s="391"/>
      <c r="AB327" s="391"/>
      <c r="AC327" s="391"/>
      <c r="AD327" s="392"/>
      <c r="AE327" s="7"/>
      <c r="AF327" s="42"/>
      <c r="AG327" s="39"/>
      <c r="AH327" s="39"/>
      <c r="AI327" s="39"/>
      <c r="AJ327" s="39"/>
      <c r="AK327" s="39"/>
      <c r="AL327" s="39"/>
      <c r="AM327" s="39"/>
      <c r="AN327" s="39"/>
      <c r="AO327" s="39"/>
      <c r="AP327" s="39"/>
      <c r="AQ327" s="381"/>
      <c r="AR327" s="7"/>
      <c r="AS327" s="42"/>
      <c r="AT327" s="39"/>
      <c r="AU327" s="39"/>
      <c r="AV327" s="39"/>
      <c r="AW327" s="39"/>
      <c r="AX327" s="39"/>
      <c r="AY327" s="39"/>
      <c r="AZ327" s="39"/>
      <c r="BA327" s="39"/>
      <c r="BB327" s="39"/>
      <c r="BC327" s="39"/>
      <c r="BD327" s="381"/>
    </row>
    <row r="328" spans="1:56" ht="23" x14ac:dyDescent="0.35">
      <c r="A328" s="37" t="s">
        <v>59</v>
      </c>
      <c r="B328" s="37" t="s">
        <v>187</v>
      </c>
      <c r="C328" s="37">
        <v>241</v>
      </c>
      <c r="E328" s="69" t="s">
        <v>319</v>
      </c>
      <c r="F328" s="390"/>
      <c r="G328" s="391"/>
      <c r="H328" s="391"/>
      <c r="I328" s="391"/>
      <c r="J328" s="391"/>
      <c r="K328" s="391"/>
      <c r="L328" s="391"/>
      <c r="M328" s="391"/>
      <c r="N328" s="391"/>
      <c r="O328" s="391"/>
      <c r="P328" s="391"/>
      <c r="Q328" s="392"/>
      <c r="S328" s="390"/>
      <c r="T328" s="391"/>
      <c r="U328" s="391"/>
      <c r="V328" s="391"/>
      <c r="W328" s="391"/>
      <c r="X328" s="391"/>
      <c r="Y328" s="391"/>
      <c r="Z328" s="391"/>
      <c r="AA328" s="391"/>
      <c r="AB328" s="391"/>
      <c r="AC328" s="391"/>
      <c r="AD328" s="392"/>
      <c r="AF328" s="390"/>
      <c r="AG328" s="391"/>
      <c r="AH328" s="391"/>
      <c r="AI328" s="391"/>
      <c r="AJ328" s="391"/>
      <c r="AK328" s="391"/>
      <c r="AL328" s="391"/>
      <c r="AM328" s="391"/>
      <c r="AN328" s="391"/>
      <c r="AO328" s="391"/>
      <c r="AP328" s="391"/>
      <c r="AQ328" s="392"/>
      <c r="AS328" s="390"/>
      <c r="AT328" s="391"/>
      <c r="AU328" s="391"/>
      <c r="AV328" s="391"/>
      <c r="AW328" s="391"/>
      <c r="AX328" s="391"/>
      <c r="AY328" s="391"/>
      <c r="AZ328" s="391"/>
      <c r="BA328" s="391"/>
      <c r="BB328" s="391"/>
      <c r="BC328" s="391"/>
      <c r="BD328" s="392"/>
    </row>
    <row r="329" spans="1:56" ht="23" x14ac:dyDescent="0.35">
      <c r="A329" s="37" t="s">
        <v>59</v>
      </c>
      <c r="B329" s="37" t="s">
        <v>188</v>
      </c>
      <c r="C329" s="37">
        <v>242</v>
      </c>
      <c r="E329" s="69" t="s">
        <v>220</v>
      </c>
      <c r="F329" s="390"/>
      <c r="G329" s="391"/>
      <c r="H329" s="391"/>
      <c r="I329" s="391"/>
      <c r="J329" s="391"/>
      <c r="K329" s="391"/>
      <c r="L329" s="391"/>
      <c r="M329" s="391"/>
      <c r="N329" s="391"/>
      <c r="O329" s="391"/>
      <c r="P329" s="391"/>
      <c r="Q329" s="392"/>
      <c r="R329" s="7"/>
      <c r="S329" s="374"/>
      <c r="T329" s="39"/>
      <c r="U329" s="39"/>
      <c r="V329" s="39"/>
      <c r="W329" s="39"/>
      <c r="X329" s="39"/>
      <c r="Y329" s="39"/>
      <c r="Z329" s="39"/>
      <c r="AA329" s="39"/>
      <c r="AB329" s="39"/>
      <c r="AC329" s="39"/>
      <c r="AD329" s="381"/>
      <c r="AE329" s="7"/>
      <c r="AF329" s="374"/>
      <c r="AG329" s="39"/>
      <c r="AH329" s="39"/>
      <c r="AI329" s="39"/>
      <c r="AJ329" s="39"/>
      <c r="AK329" s="39"/>
      <c r="AL329" s="39"/>
      <c r="AM329" s="39"/>
      <c r="AN329" s="39"/>
      <c r="AO329" s="39"/>
      <c r="AP329" s="39"/>
      <c r="AQ329" s="381"/>
      <c r="AR329" s="7"/>
      <c r="AS329" s="390"/>
      <c r="AT329" s="391"/>
      <c r="AU329" s="391"/>
      <c r="AV329" s="391"/>
      <c r="AW329" s="391"/>
      <c r="AX329" s="391"/>
      <c r="AY329" s="391"/>
      <c r="AZ329" s="391"/>
      <c r="BA329" s="391"/>
      <c r="BB329" s="391"/>
      <c r="BC329" s="391"/>
      <c r="BD329" s="392"/>
    </row>
    <row r="330" spans="1:56" ht="23" x14ac:dyDescent="0.35">
      <c r="B330" s="37"/>
      <c r="C330" s="37"/>
      <c r="E330" s="46" t="s">
        <v>222</v>
      </c>
      <c r="F330" s="327"/>
      <c r="G330" s="326"/>
      <c r="H330" s="326"/>
      <c r="I330" s="326"/>
      <c r="J330" s="326"/>
      <c r="K330" s="326"/>
      <c r="L330" s="326"/>
      <c r="M330" s="326"/>
      <c r="N330" s="326"/>
      <c r="O330" s="326"/>
      <c r="P330" s="326"/>
      <c r="Q330" s="9"/>
      <c r="R330" s="7"/>
      <c r="S330" s="327"/>
      <c r="T330" s="326"/>
      <c r="U330" s="326"/>
      <c r="V330" s="326"/>
      <c r="W330" s="326"/>
      <c r="X330" s="326"/>
      <c r="Y330" s="326"/>
      <c r="Z330" s="326"/>
      <c r="AA330" s="326"/>
      <c r="AB330" s="326"/>
      <c r="AC330" s="326"/>
      <c r="AD330" s="9"/>
      <c r="AE330" s="7"/>
      <c r="AF330" s="327"/>
      <c r="AG330" s="326"/>
      <c r="AH330" s="326"/>
      <c r="AI330" s="326"/>
      <c r="AJ330" s="326"/>
      <c r="AK330" s="326"/>
      <c r="AL330" s="326"/>
      <c r="AM330" s="326"/>
      <c r="AN330" s="326"/>
      <c r="AO330" s="326"/>
      <c r="AP330" s="326"/>
      <c r="AQ330" s="9"/>
      <c r="AR330" s="7"/>
      <c r="AS330" s="327"/>
      <c r="AT330" s="326"/>
      <c r="AU330" s="326"/>
      <c r="AV330" s="326"/>
      <c r="AW330" s="326"/>
      <c r="AX330" s="326"/>
      <c r="AY330" s="326"/>
      <c r="AZ330" s="326"/>
      <c r="BA330" s="326"/>
      <c r="BB330" s="326"/>
      <c r="BC330" s="326"/>
      <c r="BD330" s="9"/>
    </row>
    <row r="331" spans="1:56" ht="23" x14ac:dyDescent="0.35">
      <c r="A331" s="37" t="s">
        <v>59</v>
      </c>
      <c r="B331" s="37" t="s">
        <v>189</v>
      </c>
      <c r="C331" s="37">
        <v>243</v>
      </c>
      <c r="E331" s="69" t="s">
        <v>223</v>
      </c>
      <c r="F331" s="390"/>
      <c r="G331" s="391"/>
      <c r="H331" s="391"/>
      <c r="I331" s="391"/>
      <c r="J331" s="391"/>
      <c r="K331" s="391"/>
      <c r="L331" s="391"/>
      <c r="M331" s="391"/>
      <c r="N331" s="391"/>
      <c r="O331" s="391"/>
      <c r="P331" s="391"/>
      <c r="Q331" s="392"/>
      <c r="R331" s="7"/>
      <c r="S331" s="390"/>
      <c r="T331" s="391"/>
      <c r="U331" s="391"/>
      <c r="V331" s="391"/>
      <c r="W331" s="391"/>
      <c r="X331" s="391"/>
      <c r="Y331" s="391"/>
      <c r="Z331" s="391"/>
      <c r="AA331" s="391"/>
      <c r="AB331" s="391"/>
      <c r="AC331" s="391"/>
      <c r="AD331" s="392"/>
      <c r="AE331" s="7"/>
      <c r="AF331" s="390"/>
      <c r="AG331" s="391"/>
      <c r="AH331" s="391"/>
      <c r="AI331" s="391"/>
      <c r="AJ331" s="391"/>
      <c r="AK331" s="391"/>
      <c r="AL331" s="391"/>
      <c r="AM331" s="391"/>
      <c r="AN331" s="391"/>
      <c r="AO331" s="391"/>
      <c r="AP331" s="391"/>
      <c r="AQ331" s="392"/>
      <c r="AR331" s="7"/>
      <c r="AS331" s="390"/>
      <c r="AT331" s="391"/>
      <c r="AU331" s="391"/>
      <c r="AV331" s="391"/>
      <c r="AW331" s="391"/>
      <c r="AX331" s="391"/>
      <c r="AY331" s="391"/>
      <c r="AZ331" s="391"/>
      <c r="BA331" s="391"/>
      <c r="BB331" s="391"/>
      <c r="BC331" s="391"/>
      <c r="BD331" s="392"/>
    </row>
    <row r="332" spans="1:56" ht="23" x14ac:dyDescent="0.35">
      <c r="A332" s="37" t="s">
        <v>59</v>
      </c>
      <c r="B332" s="37" t="s">
        <v>190</v>
      </c>
      <c r="C332" s="37">
        <v>244</v>
      </c>
      <c r="E332" s="69" t="s">
        <v>224</v>
      </c>
      <c r="F332" s="390"/>
      <c r="G332" s="391"/>
      <c r="H332" s="391"/>
      <c r="I332" s="391"/>
      <c r="J332" s="391"/>
      <c r="K332" s="391"/>
      <c r="L332" s="391"/>
      <c r="M332" s="391"/>
      <c r="N332" s="391"/>
      <c r="O332" s="391"/>
      <c r="P332" s="391"/>
      <c r="Q332" s="392"/>
      <c r="R332" s="7"/>
      <c r="S332" s="390"/>
      <c r="T332" s="391"/>
      <c r="U332" s="391"/>
      <c r="V332" s="391"/>
      <c r="W332" s="391"/>
      <c r="X332" s="391"/>
      <c r="Y332" s="391"/>
      <c r="Z332" s="391"/>
      <c r="AA332" s="391"/>
      <c r="AB332" s="391"/>
      <c r="AC332" s="391"/>
      <c r="AD332" s="392"/>
      <c r="AE332" s="7"/>
      <c r="AF332" s="390"/>
      <c r="AG332" s="391"/>
      <c r="AH332" s="391"/>
      <c r="AI332" s="391"/>
      <c r="AJ332" s="391"/>
      <c r="AK332" s="391"/>
      <c r="AL332" s="391"/>
      <c r="AM332" s="391"/>
      <c r="AN332" s="391"/>
      <c r="AO332" s="391"/>
      <c r="AP332" s="391"/>
      <c r="AQ332" s="392"/>
      <c r="AR332" s="7"/>
      <c r="AS332" s="390"/>
      <c r="AT332" s="391"/>
      <c r="AU332" s="391"/>
      <c r="AV332" s="391"/>
      <c r="AW332" s="391"/>
      <c r="AX332" s="391"/>
      <c r="AY332" s="391"/>
      <c r="AZ332" s="391"/>
      <c r="BA332" s="391"/>
      <c r="BB332" s="391"/>
      <c r="BC332" s="391"/>
      <c r="BD332" s="392"/>
    </row>
    <row r="333" spans="1:56" ht="23" x14ac:dyDescent="0.35">
      <c r="A333" s="37" t="s">
        <v>59</v>
      </c>
      <c r="B333" s="37" t="s">
        <v>191</v>
      </c>
      <c r="C333" s="37">
        <v>245</v>
      </c>
      <c r="E333" s="69" t="s">
        <v>225</v>
      </c>
      <c r="F333" s="390"/>
      <c r="G333" s="391"/>
      <c r="H333" s="391"/>
      <c r="I333" s="391"/>
      <c r="J333" s="391"/>
      <c r="K333" s="391"/>
      <c r="L333" s="391"/>
      <c r="M333" s="391"/>
      <c r="N333" s="391"/>
      <c r="O333" s="391"/>
      <c r="P333" s="391"/>
      <c r="Q333" s="392"/>
      <c r="R333" s="7"/>
      <c r="S333" s="390"/>
      <c r="T333" s="391"/>
      <c r="U333" s="391"/>
      <c r="V333" s="391"/>
      <c r="W333" s="391"/>
      <c r="X333" s="391"/>
      <c r="Y333" s="391"/>
      <c r="Z333" s="391"/>
      <c r="AA333" s="391"/>
      <c r="AB333" s="391"/>
      <c r="AC333" s="391"/>
      <c r="AD333" s="392"/>
      <c r="AE333" s="7"/>
      <c r="AF333" s="390"/>
      <c r="AG333" s="391"/>
      <c r="AH333" s="391"/>
      <c r="AI333" s="391"/>
      <c r="AJ333" s="391"/>
      <c r="AK333" s="391"/>
      <c r="AL333" s="391"/>
      <c r="AM333" s="391"/>
      <c r="AN333" s="391"/>
      <c r="AO333" s="391"/>
      <c r="AP333" s="391"/>
      <c r="AQ333" s="392"/>
      <c r="AR333" s="7"/>
      <c r="AS333" s="390"/>
      <c r="AT333" s="391"/>
      <c r="AU333" s="391"/>
      <c r="AV333" s="391"/>
      <c r="AW333" s="391"/>
      <c r="AX333" s="391"/>
      <c r="AY333" s="391"/>
      <c r="AZ333" s="391"/>
      <c r="BA333" s="391"/>
      <c r="BB333" s="391"/>
      <c r="BC333" s="391"/>
      <c r="BD333" s="392"/>
    </row>
    <row r="334" spans="1:56" ht="23" x14ac:dyDescent="0.35">
      <c r="A334" s="37" t="s">
        <v>59</v>
      </c>
      <c r="B334" s="37" t="s">
        <v>192</v>
      </c>
      <c r="C334" s="37">
        <v>246</v>
      </c>
      <c r="E334" s="69" t="s">
        <v>226</v>
      </c>
      <c r="F334" s="390"/>
      <c r="G334" s="391"/>
      <c r="H334" s="391"/>
      <c r="I334" s="391"/>
      <c r="J334" s="391"/>
      <c r="K334" s="391"/>
      <c r="L334" s="391"/>
      <c r="M334" s="391"/>
      <c r="N334" s="391"/>
      <c r="O334" s="391"/>
      <c r="P334" s="391"/>
      <c r="Q334" s="392"/>
      <c r="R334" s="7"/>
      <c r="S334" s="390"/>
      <c r="T334" s="391"/>
      <c r="U334" s="391"/>
      <c r="V334" s="391"/>
      <c r="W334" s="391"/>
      <c r="X334" s="391"/>
      <c r="Y334" s="391"/>
      <c r="Z334" s="391"/>
      <c r="AA334" s="391"/>
      <c r="AB334" s="391"/>
      <c r="AC334" s="391"/>
      <c r="AD334" s="392"/>
      <c r="AE334" s="7"/>
      <c r="AF334" s="390"/>
      <c r="AG334" s="391"/>
      <c r="AH334" s="391"/>
      <c r="AI334" s="391"/>
      <c r="AJ334" s="391"/>
      <c r="AK334" s="391"/>
      <c r="AL334" s="391"/>
      <c r="AM334" s="391"/>
      <c r="AN334" s="391"/>
      <c r="AO334" s="391"/>
      <c r="AP334" s="391"/>
      <c r="AQ334" s="392"/>
      <c r="AR334" s="7"/>
      <c r="AS334" s="390"/>
      <c r="AT334" s="391"/>
      <c r="AU334" s="391"/>
      <c r="AV334" s="391"/>
      <c r="AW334" s="391"/>
      <c r="AX334" s="391"/>
      <c r="AY334" s="391"/>
      <c r="AZ334" s="391"/>
      <c r="BA334" s="391"/>
      <c r="BB334" s="391"/>
      <c r="BC334" s="391"/>
      <c r="BD334" s="392"/>
    </row>
    <row r="335" spans="1:56" ht="23" x14ac:dyDescent="0.35">
      <c r="A335" s="37" t="s">
        <v>59</v>
      </c>
      <c r="B335" s="37" t="s">
        <v>193</v>
      </c>
      <c r="C335" s="37">
        <v>247</v>
      </c>
      <c r="E335" s="69" t="s">
        <v>227</v>
      </c>
      <c r="F335" s="390"/>
      <c r="G335" s="391"/>
      <c r="H335" s="391"/>
      <c r="I335" s="391"/>
      <c r="J335" s="391"/>
      <c r="K335" s="391"/>
      <c r="L335" s="391"/>
      <c r="M335" s="391"/>
      <c r="N335" s="391"/>
      <c r="O335" s="391"/>
      <c r="P335" s="391"/>
      <c r="Q335" s="392"/>
      <c r="R335" s="7"/>
      <c r="S335" s="390"/>
      <c r="T335" s="391"/>
      <c r="U335" s="391"/>
      <c r="V335" s="391"/>
      <c r="W335" s="391"/>
      <c r="X335" s="391"/>
      <c r="Y335" s="391"/>
      <c r="Z335" s="391"/>
      <c r="AA335" s="391"/>
      <c r="AB335" s="391"/>
      <c r="AC335" s="391"/>
      <c r="AD335" s="392"/>
      <c r="AE335" s="7"/>
      <c r="AF335" s="390"/>
      <c r="AG335" s="391"/>
      <c r="AH335" s="391"/>
      <c r="AI335" s="391"/>
      <c r="AJ335" s="391"/>
      <c r="AK335" s="391"/>
      <c r="AL335" s="391"/>
      <c r="AM335" s="391"/>
      <c r="AN335" s="391"/>
      <c r="AO335" s="391"/>
      <c r="AP335" s="391"/>
      <c r="AQ335" s="392"/>
      <c r="AR335" s="7"/>
      <c r="AS335" s="390"/>
      <c r="AT335" s="391"/>
      <c r="AU335" s="391"/>
      <c r="AV335" s="391"/>
      <c r="AW335" s="391"/>
      <c r="AX335" s="391"/>
      <c r="AY335" s="391"/>
      <c r="AZ335" s="391"/>
      <c r="BA335" s="391"/>
      <c r="BB335" s="391"/>
      <c r="BC335" s="391"/>
      <c r="BD335" s="392"/>
    </row>
    <row r="336" spans="1:56" s="18" customFormat="1" ht="23" x14ac:dyDescent="0.35">
      <c r="A336" s="35"/>
      <c r="B336" s="35"/>
      <c r="C336" s="37"/>
      <c r="E336" s="12" t="s">
        <v>348</v>
      </c>
      <c r="F336" s="16">
        <f>SUM(F338:F340)</f>
        <v>0</v>
      </c>
      <c r="G336" s="385">
        <f t="shared" ref="G336:Q336" si="12">SUM(G338:G340)</f>
        <v>0</v>
      </c>
      <c r="H336" s="385">
        <f t="shared" si="12"/>
        <v>0</v>
      </c>
      <c r="I336" s="385">
        <f t="shared" si="12"/>
        <v>0</v>
      </c>
      <c r="J336" s="385">
        <f t="shared" si="12"/>
        <v>0</v>
      </c>
      <c r="K336" s="385">
        <f t="shared" si="12"/>
        <v>0</v>
      </c>
      <c r="L336" s="385">
        <f t="shared" si="12"/>
        <v>0</v>
      </c>
      <c r="M336" s="385">
        <f t="shared" si="12"/>
        <v>0</v>
      </c>
      <c r="N336" s="385">
        <f t="shared" si="12"/>
        <v>0</v>
      </c>
      <c r="O336" s="385">
        <f t="shared" si="12"/>
        <v>0</v>
      </c>
      <c r="P336" s="385">
        <f t="shared" si="12"/>
        <v>0</v>
      </c>
      <c r="Q336" s="383">
        <f t="shared" si="12"/>
        <v>0</v>
      </c>
      <c r="R336" s="17"/>
      <c r="S336" s="16">
        <f>SUM(S338:S340)</f>
        <v>0</v>
      </c>
      <c r="T336" s="385">
        <f t="shared" ref="T336:AD336" si="13">SUM(T338:T340)</f>
        <v>0</v>
      </c>
      <c r="U336" s="385">
        <f t="shared" si="13"/>
        <v>0</v>
      </c>
      <c r="V336" s="385">
        <f t="shared" si="13"/>
        <v>0</v>
      </c>
      <c r="W336" s="385">
        <f t="shared" si="13"/>
        <v>0</v>
      </c>
      <c r="X336" s="385">
        <f t="shared" si="13"/>
        <v>0</v>
      </c>
      <c r="Y336" s="385">
        <f t="shared" si="13"/>
        <v>0</v>
      </c>
      <c r="Z336" s="385">
        <f t="shared" si="13"/>
        <v>0</v>
      </c>
      <c r="AA336" s="385">
        <f t="shared" si="13"/>
        <v>0</v>
      </c>
      <c r="AB336" s="385">
        <f t="shared" si="13"/>
        <v>0</v>
      </c>
      <c r="AC336" s="385">
        <f t="shared" si="13"/>
        <v>0</v>
      </c>
      <c r="AD336" s="383">
        <f t="shared" si="13"/>
        <v>0</v>
      </c>
      <c r="AE336" s="17"/>
      <c r="AF336" s="16">
        <f>SUM(AF338:AF340)</f>
        <v>0</v>
      </c>
      <c r="AG336" s="385">
        <f t="shared" ref="AG336:AQ336" si="14">SUM(AG338:AG340)</f>
        <v>0</v>
      </c>
      <c r="AH336" s="385">
        <f t="shared" si="14"/>
        <v>0</v>
      </c>
      <c r="AI336" s="385">
        <f t="shared" si="14"/>
        <v>0</v>
      </c>
      <c r="AJ336" s="385">
        <f t="shared" si="14"/>
        <v>0</v>
      </c>
      <c r="AK336" s="385">
        <f t="shared" si="14"/>
        <v>0</v>
      </c>
      <c r="AL336" s="385">
        <f t="shared" si="14"/>
        <v>0</v>
      </c>
      <c r="AM336" s="385">
        <f t="shared" si="14"/>
        <v>0</v>
      </c>
      <c r="AN336" s="385">
        <f t="shared" si="14"/>
        <v>0</v>
      </c>
      <c r="AO336" s="385">
        <f t="shared" si="14"/>
        <v>0</v>
      </c>
      <c r="AP336" s="385">
        <f t="shared" si="14"/>
        <v>0</v>
      </c>
      <c r="AQ336" s="383">
        <f t="shared" si="14"/>
        <v>0</v>
      </c>
      <c r="AR336" s="17"/>
      <c r="AS336" s="16">
        <f>SUM(AS338:AS340)</f>
        <v>0</v>
      </c>
      <c r="AT336" s="385">
        <f t="shared" ref="AT336:BD336" si="15">SUM(AT338:AT340)</f>
        <v>0</v>
      </c>
      <c r="AU336" s="385">
        <f t="shared" si="15"/>
        <v>0</v>
      </c>
      <c r="AV336" s="385">
        <f t="shared" si="15"/>
        <v>0</v>
      </c>
      <c r="AW336" s="385">
        <f t="shared" si="15"/>
        <v>0</v>
      </c>
      <c r="AX336" s="385">
        <f t="shared" si="15"/>
        <v>0</v>
      </c>
      <c r="AY336" s="385">
        <f t="shared" si="15"/>
        <v>0</v>
      </c>
      <c r="AZ336" s="385">
        <f t="shared" si="15"/>
        <v>0</v>
      </c>
      <c r="BA336" s="385">
        <f t="shared" si="15"/>
        <v>0</v>
      </c>
      <c r="BB336" s="385">
        <f t="shared" si="15"/>
        <v>0</v>
      </c>
      <c r="BC336" s="385">
        <f t="shared" si="15"/>
        <v>0</v>
      </c>
      <c r="BD336" s="383">
        <f t="shared" si="15"/>
        <v>0</v>
      </c>
    </row>
    <row r="337" spans="1:225" ht="23" x14ac:dyDescent="0.35">
      <c r="B337" s="37"/>
      <c r="C337" s="37"/>
      <c r="E337" s="46" t="s">
        <v>229</v>
      </c>
      <c r="F337" s="327"/>
      <c r="G337" s="326"/>
      <c r="H337" s="326"/>
      <c r="I337" s="326"/>
      <c r="J337" s="326"/>
      <c r="K337" s="326"/>
      <c r="L337" s="326"/>
      <c r="M337" s="326"/>
      <c r="N337" s="326"/>
      <c r="O337" s="326"/>
      <c r="P337" s="326"/>
      <c r="Q337" s="9"/>
      <c r="R337" s="7"/>
      <c r="S337" s="327"/>
      <c r="T337" s="326"/>
      <c r="U337" s="326"/>
      <c r="V337" s="326"/>
      <c r="W337" s="326"/>
      <c r="X337" s="326"/>
      <c r="Y337" s="326"/>
      <c r="Z337" s="326"/>
      <c r="AA337" s="326"/>
      <c r="AB337" s="326"/>
      <c r="AC337" s="326"/>
      <c r="AD337" s="9"/>
      <c r="AE337" s="7"/>
      <c r="AF337" s="327"/>
      <c r="AG337" s="326"/>
      <c r="AH337" s="326"/>
      <c r="AI337" s="326"/>
      <c r="AJ337" s="326"/>
      <c r="AK337" s="326"/>
      <c r="AL337" s="326"/>
      <c r="AM337" s="326"/>
      <c r="AN337" s="326"/>
      <c r="AO337" s="326"/>
      <c r="AP337" s="326"/>
      <c r="AQ337" s="9"/>
      <c r="AR337" s="7"/>
      <c r="AS337" s="327"/>
      <c r="AT337" s="326"/>
      <c r="AU337" s="326"/>
      <c r="AV337" s="326"/>
      <c r="AW337" s="326"/>
      <c r="AX337" s="326"/>
      <c r="AY337" s="326"/>
      <c r="AZ337" s="326"/>
      <c r="BA337" s="326"/>
      <c r="BB337" s="326"/>
      <c r="BC337" s="326"/>
      <c r="BD337" s="9"/>
    </row>
    <row r="338" spans="1:225" ht="23" x14ac:dyDescent="0.35">
      <c r="A338" s="35" t="s">
        <v>63</v>
      </c>
      <c r="B338" s="37" t="s">
        <v>194</v>
      </c>
      <c r="C338" s="37">
        <v>248</v>
      </c>
      <c r="E338" s="69" t="s">
        <v>230</v>
      </c>
      <c r="F338" s="374"/>
      <c r="G338" s="39"/>
      <c r="H338" s="39"/>
      <c r="I338" s="39"/>
      <c r="J338" s="39"/>
      <c r="K338" s="39"/>
      <c r="L338" s="39"/>
      <c r="M338" s="39"/>
      <c r="N338" s="39"/>
      <c r="O338" s="39"/>
      <c r="P338" s="39"/>
      <c r="Q338" s="381"/>
      <c r="S338" s="390"/>
      <c r="T338" s="391"/>
      <c r="U338" s="391"/>
      <c r="V338" s="391"/>
      <c r="W338" s="391"/>
      <c r="X338" s="391"/>
      <c r="Y338" s="391"/>
      <c r="Z338" s="391"/>
      <c r="AA338" s="391"/>
      <c r="AB338" s="391"/>
      <c r="AC338" s="391"/>
      <c r="AD338" s="392"/>
      <c r="AE338" s="7"/>
      <c r="AF338" s="374"/>
      <c r="AG338" s="39"/>
      <c r="AH338" s="39"/>
      <c r="AI338" s="39"/>
      <c r="AJ338" s="39"/>
      <c r="AK338" s="39"/>
      <c r="AL338" s="39"/>
      <c r="AM338" s="39"/>
      <c r="AN338" s="39"/>
      <c r="AO338" s="39"/>
      <c r="AP338" s="39"/>
      <c r="AQ338" s="381"/>
      <c r="AR338" s="7"/>
      <c r="AS338" s="374"/>
      <c r="AT338" s="39"/>
      <c r="AU338" s="39"/>
      <c r="AV338" s="39"/>
      <c r="AW338" s="39"/>
      <c r="AX338" s="39"/>
      <c r="AY338" s="39"/>
      <c r="AZ338" s="39"/>
      <c r="BA338" s="39"/>
      <c r="BB338" s="39"/>
      <c r="BC338" s="39"/>
      <c r="BD338" s="381"/>
    </row>
    <row r="339" spans="1:225" ht="23" x14ac:dyDescent="0.35">
      <c r="A339" s="35" t="s">
        <v>63</v>
      </c>
      <c r="B339" s="37" t="s">
        <v>195</v>
      </c>
      <c r="C339" s="37">
        <v>249</v>
      </c>
      <c r="E339" s="69" t="s">
        <v>231</v>
      </c>
      <c r="F339" s="374"/>
      <c r="G339" s="39"/>
      <c r="H339" s="39"/>
      <c r="I339" s="39"/>
      <c r="J339" s="39"/>
      <c r="K339" s="39"/>
      <c r="L339" s="39"/>
      <c r="M339" s="39"/>
      <c r="N339" s="39"/>
      <c r="O339" s="39"/>
      <c r="P339" s="39"/>
      <c r="Q339" s="381"/>
      <c r="S339" s="390"/>
      <c r="T339" s="391"/>
      <c r="U339" s="391"/>
      <c r="V339" s="391"/>
      <c r="W339" s="391"/>
      <c r="X339" s="391"/>
      <c r="Y339" s="391"/>
      <c r="Z339" s="391"/>
      <c r="AA339" s="391"/>
      <c r="AB339" s="391"/>
      <c r="AC339" s="391"/>
      <c r="AD339" s="392"/>
      <c r="AF339" s="374"/>
      <c r="AG339" s="39"/>
      <c r="AH339" s="39"/>
      <c r="AI339" s="39"/>
      <c r="AJ339" s="39"/>
      <c r="AK339" s="39"/>
      <c r="AL339" s="39"/>
      <c r="AM339" s="39"/>
      <c r="AN339" s="39"/>
      <c r="AO339" s="39"/>
      <c r="AP339" s="39"/>
      <c r="AQ339" s="381"/>
      <c r="AS339" s="374"/>
      <c r="AT339" s="39"/>
      <c r="AU339" s="39"/>
      <c r="AV339" s="39"/>
      <c r="AW339" s="39"/>
      <c r="AX339" s="39"/>
      <c r="AY339" s="39"/>
      <c r="AZ339" s="39"/>
      <c r="BA339" s="39"/>
      <c r="BB339" s="39"/>
      <c r="BC339" s="39"/>
      <c r="BD339" s="381"/>
    </row>
    <row r="340" spans="1:225" ht="23" x14ac:dyDescent="0.35">
      <c r="A340" s="35" t="s">
        <v>63</v>
      </c>
      <c r="B340" s="37" t="s">
        <v>196</v>
      </c>
      <c r="C340" s="37">
        <v>250</v>
      </c>
      <c r="E340" s="73" t="s">
        <v>232</v>
      </c>
      <c r="F340" s="394"/>
      <c r="G340" s="395"/>
      <c r="H340" s="395"/>
      <c r="I340" s="395"/>
      <c r="J340" s="395"/>
      <c r="K340" s="395"/>
      <c r="L340" s="395"/>
      <c r="M340" s="395"/>
      <c r="N340" s="395"/>
      <c r="O340" s="395"/>
      <c r="P340" s="395"/>
      <c r="Q340" s="396"/>
      <c r="S340" s="394"/>
      <c r="T340" s="395"/>
      <c r="U340" s="395"/>
      <c r="V340" s="395"/>
      <c r="W340" s="395"/>
      <c r="X340" s="395"/>
      <c r="Y340" s="395"/>
      <c r="Z340" s="395"/>
      <c r="AA340" s="395"/>
      <c r="AB340" s="395"/>
      <c r="AC340" s="395"/>
      <c r="AD340" s="396"/>
      <c r="AF340" s="394"/>
      <c r="AG340" s="395"/>
      <c r="AH340" s="395"/>
      <c r="AI340" s="395"/>
      <c r="AJ340" s="395"/>
      <c r="AK340" s="395"/>
      <c r="AL340" s="395"/>
      <c r="AM340" s="395"/>
      <c r="AN340" s="395"/>
      <c r="AO340" s="395"/>
      <c r="AP340" s="395"/>
      <c r="AQ340" s="396"/>
      <c r="AS340" s="394"/>
      <c r="AT340" s="395"/>
      <c r="AU340" s="395"/>
      <c r="AV340" s="395"/>
      <c r="AW340" s="395"/>
      <c r="AX340" s="395"/>
      <c r="AY340" s="395"/>
      <c r="AZ340" s="395"/>
      <c r="BA340" s="395"/>
      <c r="BB340" s="395"/>
      <c r="BC340" s="395"/>
      <c r="BD340" s="396"/>
    </row>
    <row r="341" spans="1:225" ht="23" x14ac:dyDescent="0.35">
      <c r="C341" s="37"/>
      <c r="E341" s="10"/>
    </row>
    <row r="342" spans="1:225" s="4" customFormat="1" ht="23.15" customHeight="1" x14ac:dyDescent="0.35">
      <c r="A342" s="35"/>
      <c r="B342" s="35"/>
      <c r="C342" s="37"/>
      <c r="E342" s="10"/>
      <c r="F342" s="401" t="str">
        <f>+IDIOMA!$H$21</f>
        <v># Customers with sustainable operations</v>
      </c>
      <c r="G342" s="401"/>
      <c r="H342" s="401"/>
      <c r="I342" s="401"/>
      <c r="J342" s="401"/>
      <c r="K342" s="401"/>
      <c r="L342" s="401"/>
      <c r="M342" s="401"/>
      <c r="N342" s="401"/>
      <c r="O342" s="401"/>
      <c r="P342" s="401"/>
      <c r="Q342" s="401"/>
    </row>
    <row r="343" spans="1:225" s="4" customFormat="1" ht="29" x14ac:dyDescent="0.35">
      <c r="A343" s="35"/>
      <c r="B343" s="35"/>
      <c r="C343" s="37"/>
      <c r="E343" s="10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</row>
    <row r="344" spans="1:225" s="4" customFormat="1" ht="29" x14ac:dyDescent="0.85">
      <c r="A344" s="35"/>
      <c r="B344" s="35"/>
      <c r="C344" s="37"/>
      <c r="E344" s="11" t="s">
        <v>349</v>
      </c>
      <c r="F344" s="6" t="str">
        <f>IDIOMA!$H$3</f>
        <v>Jan</v>
      </c>
      <c r="G344" s="389" t="str">
        <f>IDIOMA!$H$4</f>
        <v>Feb</v>
      </c>
      <c r="H344" s="389" t="str">
        <f>IDIOMA!$H$5</f>
        <v>Mar</v>
      </c>
      <c r="I344" s="389" t="str">
        <f>IDIOMA!$H$6</f>
        <v>Apr</v>
      </c>
      <c r="J344" s="389" t="str">
        <f>IDIOMA!$H$7</f>
        <v>May</v>
      </c>
      <c r="K344" s="389" t="str">
        <f>IDIOMA!$H$8</f>
        <v>Jun</v>
      </c>
      <c r="L344" s="389" t="str">
        <f>IDIOMA!$H$9</f>
        <v>Jul</v>
      </c>
      <c r="M344" s="389" t="str">
        <f>IDIOMA!$H$10</f>
        <v>Aug</v>
      </c>
      <c r="N344" s="389" t="str">
        <f>IDIOMA!$H$11</f>
        <v>Sep</v>
      </c>
      <c r="O344" s="389" t="str">
        <f>IDIOMA!$H$12</f>
        <v>Oct</v>
      </c>
      <c r="P344" s="389" t="str">
        <f>IDIOMA!$H$13</f>
        <v>Nov</v>
      </c>
      <c r="Q344" s="6" t="str">
        <f>IDIOMA!$H$14</f>
        <v>Dec</v>
      </c>
    </row>
    <row r="345" spans="1:225" ht="23" x14ac:dyDescent="0.35">
      <c r="A345" s="35" t="s">
        <v>110</v>
      </c>
      <c r="C345" s="37">
        <v>251</v>
      </c>
      <c r="E345" s="75" t="s">
        <v>68</v>
      </c>
      <c r="F345" s="2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29"/>
      <c r="BE345" s="4"/>
      <c r="BF345" s="22"/>
      <c r="BG345" s="22"/>
      <c r="BH345" s="22"/>
      <c r="BI345" s="22"/>
      <c r="BJ345" s="22"/>
      <c r="BK345" s="22"/>
      <c r="BL345" s="22"/>
      <c r="BM345" s="22"/>
      <c r="BN345" s="22"/>
      <c r="BO345" s="22"/>
      <c r="BP345" s="22"/>
      <c r="BQ345" s="22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  <c r="DP345" s="4"/>
      <c r="DQ345" s="4"/>
      <c r="DR345" s="4"/>
      <c r="DS345" s="4"/>
      <c r="DT345" s="4"/>
      <c r="DU345" s="4"/>
      <c r="DV345" s="4"/>
      <c r="DW345" s="4"/>
      <c r="DX345" s="4"/>
      <c r="DY345" s="4"/>
      <c r="DZ345" s="4"/>
      <c r="EA345" s="4"/>
      <c r="EB345" s="4"/>
      <c r="EC345" s="4"/>
      <c r="ED345" s="4"/>
      <c r="EE345" s="4"/>
      <c r="EF345" s="4"/>
      <c r="EG345" s="4"/>
      <c r="EH345" s="4"/>
      <c r="EI345" s="4"/>
      <c r="EJ345" s="4"/>
      <c r="EK345" s="4"/>
      <c r="EL345" s="4"/>
      <c r="EM345" s="4"/>
      <c r="EN345" s="4"/>
      <c r="EO345" s="4"/>
      <c r="EP345" s="4"/>
      <c r="EQ345" s="4"/>
      <c r="ER345" s="4"/>
      <c r="ES345" s="4"/>
      <c r="ET345" s="4"/>
      <c r="EU345" s="4"/>
      <c r="EV345" s="4"/>
      <c r="EW345" s="4"/>
      <c r="EX345" s="4"/>
      <c r="EY345" s="4"/>
      <c r="EZ345" s="4"/>
      <c r="FA345" s="4"/>
      <c r="FB345" s="4"/>
      <c r="FC345" s="4"/>
      <c r="FD345" s="4"/>
      <c r="FE345" s="4"/>
      <c r="FF345" s="4"/>
      <c r="FG345" s="4"/>
      <c r="FH345" s="4"/>
      <c r="FI345" s="4"/>
      <c r="FJ345" s="4"/>
      <c r="FK345" s="4"/>
      <c r="FL345" s="4"/>
      <c r="FM345" s="4"/>
      <c r="FN345" s="4"/>
      <c r="FO345" s="4"/>
      <c r="FP345" s="4"/>
      <c r="FQ345" s="4"/>
      <c r="FR345" s="4"/>
      <c r="FS345" s="4"/>
      <c r="FT345" s="4"/>
      <c r="FU345" s="4"/>
      <c r="FV345" s="4"/>
      <c r="FW345" s="4"/>
      <c r="FX345" s="4"/>
      <c r="FY345" s="4"/>
      <c r="FZ345" s="4"/>
      <c r="GA345" s="4"/>
      <c r="GB345" s="4"/>
      <c r="GC345" s="4"/>
      <c r="GD345" s="4"/>
      <c r="GE345" s="4"/>
      <c r="GF345" s="4"/>
      <c r="GG345" s="4"/>
      <c r="GH345" s="4"/>
      <c r="GI345" s="4"/>
      <c r="GJ345" s="4"/>
      <c r="GK345" s="4"/>
      <c r="GL345" s="4"/>
      <c r="GM345" s="4"/>
      <c r="GN345" s="4"/>
      <c r="GO345" s="4"/>
      <c r="GP345" s="4"/>
      <c r="GQ345" s="4"/>
      <c r="GR345" s="4"/>
      <c r="GS345" s="4"/>
      <c r="GT345" s="4"/>
      <c r="GU345" s="4"/>
      <c r="GV345" s="4"/>
      <c r="GW345" s="4"/>
      <c r="GX345" s="4"/>
      <c r="GY345" s="4"/>
      <c r="GZ345" s="4"/>
      <c r="HA345" s="4"/>
      <c r="HB345" s="4"/>
      <c r="HC345" s="4"/>
      <c r="HD345" s="4"/>
      <c r="HE345" s="4"/>
      <c r="HF345" s="4"/>
      <c r="HG345" s="4"/>
      <c r="HH345" s="4"/>
      <c r="HI345" s="4"/>
      <c r="HJ345" s="4"/>
      <c r="HK345" s="4"/>
      <c r="HL345" s="4"/>
      <c r="HM345" s="4"/>
      <c r="HN345" s="4"/>
      <c r="HO345" s="4"/>
      <c r="HP345" s="4"/>
      <c r="HQ345" s="4"/>
    </row>
    <row r="346" spans="1:225" ht="23" x14ac:dyDescent="0.35">
      <c r="A346" s="35" t="s">
        <v>111</v>
      </c>
      <c r="C346" s="37">
        <v>252</v>
      </c>
      <c r="E346" s="76" t="s">
        <v>69</v>
      </c>
      <c r="F346" s="24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6"/>
      <c r="BE346" s="4"/>
      <c r="BF346" s="22"/>
      <c r="BG346" s="22"/>
      <c r="BH346" s="22"/>
      <c r="BI346" s="22"/>
      <c r="BJ346" s="22"/>
      <c r="BK346" s="22"/>
      <c r="BL346" s="22"/>
      <c r="BM346" s="22"/>
      <c r="BN346" s="22"/>
      <c r="BO346" s="22"/>
      <c r="BP346" s="22"/>
      <c r="BQ346" s="22"/>
      <c r="BR346" s="4"/>
      <c r="BS346" s="4"/>
      <c r="BT346" s="4"/>
      <c r="BU346" s="4"/>
      <c r="BV346" s="4"/>
      <c r="BW346" s="4"/>
      <c r="BX346" s="4"/>
      <c r="BY346" s="4"/>
      <c r="BZ346" s="4"/>
      <c r="CA346" s="4"/>
      <c r="CB346" s="4"/>
      <c r="CC346" s="4"/>
      <c r="CD346" s="4"/>
      <c r="CE346" s="4"/>
      <c r="CF346" s="4"/>
      <c r="CG346" s="4"/>
      <c r="CH346" s="4"/>
      <c r="CI346" s="4"/>
      <c r="CJ346" s="4"/>
      <c r="CK346" s="4"/>
      <c r="CL346" s="4"/>
      <c r="CM346" s="4"/>
      <c r="CN346" s="4"/>
      <c r="CO346" s="4"/>
      <c r="CP346" s="4"/>
      <c r="CQ346" s="4"/>
      <c r="CR346" s="4"/>
      <c r="CS346" s="4"/>
      <c r="CT346" s="4"/>
      <c r="CU346" s="4"/>
      <c r="CV346" s="4"/>
      <c r="CW346" s="4"/>
      <c r="CX346" s="4"/>
      <c r="CY346" s="4"/>
      <c r="CZ346" s="4"/>
      <c r="DA346" s="4"/>
      <c r="DB346" s="4"/>
      <c r="DC346" s="4"/>
      <c r="DD346" s="4"/>
      <c r="DE346" s="4"/>
      <c r="DF346" s="4"/>
      <c r="DG346" s="4"/>
      <c r="DH346" s="4"/>
      <c r="DI346" s="4"/>
      <c r="DJ346" s="4"/>
      <c r="DK346" s="4"/>
      <c r="DL346" s="4"/>
      <c r="DM346" s="4"/>
      <c r="DN346" s="4"/>
      <c r="DO346" s="4"/>
      <c r="DP346" s="4"/>
      <c r="DQ346" s="4"/>
      <c r="DR346" s="4"/>
      <c r="DS346" s="4"/>
      <c r="DT346" s="4"/>
      <c r="DU346" s="4"/>
      <c r="DV346" s="4"/>
      <c r="DW346" s="4"/>
      <c r="DX346" s="4"/>
      <c r="DY346" s="4"/>
      <c r="DZ346" s="4"/>
      <c r="EA346" s="4"/>
      <c r="EB346" s="4"/>
      <c r="EC346" s="4"/>
      <c r="ED346" s="4"/>
      <c r="EE346" s="4"/>
      <c r="EF346" s="4"/>
      <c r="EG346" s="4"/>
      <c r="EH346" s="4"/>
      <c r="EI346" s="4"/>
      <c r="EJ346" s="4"/>
      <c r="EK346" s="4"/>
      <c r="EL346" s="4"/>
      <c r="EM346" s="4"/>
      <c r="EN346" s="4"/>
      <c r="EO346" s="4"/>
      <c r="EP346" s="4"/>
      <c r="EQ346" s="4"/>
      <c r="ER346" s="4"/>
      <c r="ES346" s="4"/>
      <c r="ET346" s="4"/>
      <c r="EU346" s="4"/>
      <c r="EV346" s="4"/>
      <c r="EW346" s="4"/>
      <c r="EX346" s="4"/>
      <c r="EY346" s="4"/>
      <c r="EZ346" s="4"/>
      <c r="FA346" s="4"/>
      <c r="FB346" s="4"/>
      <c r="FC346" s="4"/>
      <c r="FD346" s="4"/>
      <c r="FE346" s="4"/>
      <c r="FF346" s="4"/>
      <c r="FG346" s="4"/>
      <c r="FH346" s="4"/>
      <c r="FI346" s="4"/>
      <c r="FJ346" s="4"/>
      <c r="FK346" s="4"/>
      <c r="FL346" s="4"/>
      <c r="FM346" s="4"/>
      <c r="FN346" s="4"/>
      <c r="FO346" s="4"/>
      <c r="FP346" s="4"/>
      <c r="FQ346" s="4"/>
      <c r="FR346" s="4"/>
      <c r="FS346" s="4"/>
      <c r="FT346" s="4"/>
      <c r="FU346" s="4"/>
      <c r="FV346" s="4"/>
      <c r="FW346" s="4"/>
      <c r="FX346" s="4"/>
      <c r="FY346" s="4"/>
      <c r="FZ346" s="4"/>
      <c r="GA346" s="4"/>
      <c r="GB346" s="4"/>
      <c r="GC346" s="4"/>
      <c r="GD346" s="4"/>
      <c r="GE346" s="4"/>
      <c r="GF346" s="4"/>
      <c r="GG346" s="4"/>
      <c r="GH346" s="4"/>
      <c r="GI346" s="4"/>
      <c r="GJ346" s="4"/>
      <c r="GK346" s="4"/>
      <c r="GL346" s="4"/>
      <c r="GM346" s="4"/>
      <c r="GN346" s="4"/>
      <c r="GO346" s="4"/>
      <c r="GP346" s="4"/>
      <c r="GQ346" s="4"/>
      <c r="GR346" s="4"/>
      <c r="GS346" s="4"/>
      <c r="GT346" s="4"/>
      <c r="GU346" s="4"/>
      <c r="GV346" s="4"/>
      <c r="GW346" s="4"/>
      <c r="GX346" s="4"/>
      <c r="GY346" s="4"/>
      <c r="GZ346" s="4"/>
      <c r="HA346" s="4"/>
      <c r="HB346" s="4"/>
      <c r="HC346" s="4"/>
      <c r="HD346" s="4"/>
      <c r="HE346" s="4"/>
      <c r="HF346" s="4"/>
      <c r="HG346" s="4"/>
      <c r="HH346" s="4"/>
      <c r="HI346" s="4"/>
      <c r="HJ346" s="4"/>
      <c r="HK346" s="4"/>
      <c r="HL346" s="4"/>
      <c r="HM346" s="4"/>
      <c r="HN346" s="4"/>
      <c r="HO346" s="4"/>
      <c r="HP346" s="4"/>
      <c r="HQ346" s="4"/>
    </row>
    <row r="347" spans="1:225" ht="23" x14ac:dyDescent="0.35">
      <c r="A347" s="35" t="s">
        <v>112</v>
      </c>
      <c r="C347" s="37">
        <v>253</v>
      </c>
      <c r="E347" s="76" t="s">
        <v>70</v>
      </c>
      <c r="F347" s="24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6"/>
      <c r="BE347" s="4"/>
      <c r="BF347" s="22"/>
      <c r="BG347" s="22"/>
      <c r="BH347" s="22"/>
      <c r="BI347" s="22"/>
      <c r="BJ347" s="22"/>
      <c r="BK347" s="22"/>
      <c r="BL347" s="22"/>
      <c r="BM347" s="22"/>
      <c r="BN347" s="22"/>
      <c r="BO347" s="22"/>
      <c r="BP347" s="22"/>
      <c r="BQ347" s="22"/>
      <c r="BR347" s="4"/>
      <c r="BS347" s="4"/>
      <c r="BT347" s="4"/>
      <c r="BU347" s="4"/>
      <c r="BV347" s="4"/>
      <c r="BW347" s="4"/>
      <c r="BX347" s="4"/>
      <c r="BY347" s="4"/>
      <c r="BZ347" s="4"/>
      <c r="CA347" s="4"/>
      <c r="CB347" s="4"/>
      <c r="CC347" s="4"/>
      <c r="CD347" s="4"/>
      <c r="CE347" s="4"/>
      <c r="CF347" s="4"/>
      <c r="CG347" s="4"/>
      <c r="CH347" s="4"/>
      <c r="CI347" s="4"/>
      <c r="CJ347" s="4"/>
      <c r="CK347" s="4"/>
      <c r="CL347" s="4"/>
      <c r="CM347" s="4"/>
      <c r="CN347" s="4"/>
      <c r="CO347" s="4"/>
      <c r="CP347" s="4"/>
      <c r="CQ347" s="4"/>
      <c r="CR347" s="4"/>
      <c r="CS347" s="4"/>
      <c r="CT347" s="4"/>
      <c r="CU347" s="4"/>
      <c r="CV347" s="4"/>
      <c r="CW347" s="4"/>
      <c r="CX347" s="4"/>
      <c r="CY347" s="4"/>
      <c r="CZ347" s="4"/>
      <c r="DA347" s="4"/>
      <c r="DB347" s="4"/>
      <c r="DC347" s="4"/>
      <c r="DD347" s="4"/>
      <c r="DE347" s="4"/>
      <c r="DF347" s="4"/>
      <c r="DG347" s="4"/>
      <c r="DH347" s="4"/>
      <c r="DI347" s="4"/>
      <c r="DJ347" s="4"/>
      <c r="DK347" s="4"/>
      <c r="DL347" s="4"/>
      <c r="DM347" s="4"/>
      <c r="DN347" s="4"/>
      <c r="DO347" s="4"/>
      <c r="DP347" s="4"/>
      <c r="DQ347" s="4"/>
      <c r="DR347" s="4"/>
      <c r="DS347" s="4"/>
      <c r="DT347" s="4"/>
      <c r="DU347" s="4"/>
      <c r="DV347" s="4"/>
      <c r="DW347" s="4"/>
      <c r="DX347" s="4"/>
      <c r="DY347" s="4"/>
      <c r="DZ347" s="4"/>
      <c r="EA347" s="4"/>
      <c r="EB347" s="4"/>
      <c r="EC347" s="4"/>
      <c r="ED347" s="4"/>
      <c r="EE347" s="4"/>
      <c r="EF347" s="4"/>
      <c r="EG347" s="4"/>
      <c r="EH347" s="4"/>
      <c r="EI347" s="4"/>
      <c r="EJ347" s="4"/>
      <c r="EK347" s="4"/>
      <c r="EL347" s="4"/>
      <c r="EM347" s="4"/>
      <c r="EN347" s="4"/>
      <c r="EO347" s="4"/>
      <c r="EP347" s="4"/>
      <c r="EQ347" s="4"/>
      <c r="ER347" s="4"/>
      <c r="ES347" s="4"/>
      <c r="ET347" s="4"/>
      <c r="EU347" s="4"/>
      <c r="EV347" s="4"/>
      <c r="EW347" s="4"/>
      <c r="EX347" s="4"/>
      <c r="EY347" s="4"/>
      <c r="EZ347" s="4"/>
      <c r="FA347" s="4"/>
      <c r="FB347" s="4"/>
      <c r="FC347" s="4"/>
      <c r="FD347" s="4"/>
      <c r="FE347" s="4"/>
      <c r="FF347" s="4"/>
      <c r="FG347" s="4"/>
      <c r="FH347" s="4"/>
      <c r="FI347" s="4"/>
      <c r="FJ347" s="4"/>
      <c r="FK347" s="4"/>
      <c r="FL347" s="4"/>
      <c r="FM347" s="4"/>
      <c r="FN347" s="4"/>
      <c r="FO347" s="4"/>
      <c r="FP347" s="4"/>
      <c r="FQ347" s="4"/>
      <c r="FR347" s="4"/>
      <c r="FS347" s="4"/>
      <c r="FT347" s="4"/>
      <c r="FU347" s="4"/>
      <c r="FV347" s="4"/>
      <c r="FW347" s="4"/>
      <c r="FX347" s="4"/>
      <c r="FY347" s="4"/>
      <c r="FZ347" s="4"/>
      <c r="GA347" s="4"/>
      <c r="GB347" s="4"/>
      <c r="GC347" s="4"/>
      <c r="GD347" s="4"/>
      <c r="GE347" s="4"/>
      <c r="GF347" s="4"/>
      <c r="GG347" s="4"/>
      <c r="GH347" s="4"/>
      <c r="GI347" s="4"/>
      <c r="GJ347" s="4"/>
      <c r="GK347" s="4"/>
      <c r="GL347" s="4"/>
      <c r="GM347" s="4"/>
      <c r="GN347" s="4"/>
      <c r="GO347" s="4"/>
      <c r="GP347" s="4"/>
      <c r="GQ347" s="4"/>
      <c r="GR347" s="4"/>
      <c r="GS347" s="4"/>
      <c r="GT347" s="4"/>
      <c r="GU347" s="4"/>
      <c r="GV347" s="4"/>
      <c r="GW347" s="4"/>
      <c r="GX347" s="4"/>
      <c r="GY347" s="4"/>
      <c r="GZ347" s="4"/>
      <c r="HA347" s="4"/>
      <c r="HB347" s="4"/>
      <c r="HC347" s="4"/>
      <c r="HD347" s="4"/>
      <c r="HE347" s="4"/>
      <c r="HF347" s="4"/>
      <c r="HG347" s="4"/>
      <c r="HH347" s="4"/>
      <c r="HI347" s="4"/>
      <c r="HJ347" s="4"/>
      <c r="HK347" s="4"/>
      <c r="HL347" s="4"/>
      <c r="HM347" s="4"/>
      <c r="HN347" s="4"/>
      <c r="HO347" s="4"/>
      <c r="HP347" s="4"/>
      <c r="HQ347" s="4"/>
    </row>
    <row r="348" spans="1:225" ht="23" x14ac:dyDescent="0.35">
      <c r="A348" s="35" t="s">
        <v>113</v>
      </c>
      <c r="C348" s="37">
        <v>254</v>
      </c>
      <c r="E348" s="77" t="s">
        <v>71</v>
      </c>
      <c r="F348" s="30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2"/>
      <c r="BE348" s="4"/>
      <c r="BF348" s="22"/>
      <c r="BG348" s="22"/>
      <c r="BH348" s="22"/>
      <c r="BI348" s="22"/>
      <c r="BJ348" s="22"/>
      <c r="BK348" s="22"/>
      <c r="BL348" s="22"/>
      <c r="BM348" s="22"/>
      <c r="BN348" s="22"/>
      <c r="BO348" s="22"/>
      <c r="BP348" s="22"/>
      <c r="BQ348" s="22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4"/>
      <c r="CI348" s="4"/>
      <c r="CJ348" s="4"/>
      <c r="CK348" s="4"/>
      <c r="CL348" s="4"/>
      <c r="CM348" s="4"/>
      <c r="CN348" s="4"/>
      <c r="CO348" s="4"/>
      <c r="CP348" s="4"/>
      <c r="CQ348" s="4"/>
      <c r="CR348" s="4"/>
      <c r="CS348" s="4"/>
      <c r="CT348" s="4"/>
      <c r="CU348" s="4"/>
      <c r="CV348" s="4"/>
      <c r="CW348" s="4"/>
      <c r="CX348" s="4"/>
      <c r="CY348" s="4"/>
      <c r="CZ348" s="4"/>
      <c r="DA348" s="4"/>
      <c r="DB348" s="4"/>
      <c r="DC348" s="4"/>
      <c r="DD348" s="4"/>
      <c r="DE348" s="4"/>
      <c r="DF348" s="4"/>
      <c r="DG348" s="4"/>
      <c r="DH348" s="4"/>
      <c r="DI348" s="4"/>
      <c r="DJ348" s="4"/>
      <c r="DK348" s="4"/>
      <c r="DL348" s="4"/>
      <c r="DM348" s="4"/>
      <c r="DN348" s="4"/>
      <c r="DO348" s="4"/>
      <c r="DP348" s="4"/>
      <c r="DQ348" s="4"/>
      <c r="DR348" s="4"/>
      <c r="DS348" s="4"/>
      <c r="DT348" s="4"/>
      <c r="DU348" s="4"/>
      <c r="DV348" s="4"/>
      <c r="DW348" s="4"/>
      <c r="DX348" s="4"/>
      <c r="DY348" s="4"/>
      <c r="DZ348" s="4"/>
      <c r="EA348" s="4"/>
      <c r="EB348" s="4"/>
      <c r="EC348" s="4"/>
      <c r="ED348" s="4"/>
      <c r="EE348" s="4"/>
      <c r="EF348" s="4"/>
      <c r="EG348" s="4"/>
      <c r="EH348" s="4"/>
      <c r="EI348" s="4"/>
      <c r="EJ348" s="4"/>
      <c r="EK348" s="4"/>
      <c r="EL348" s="4"/>
      <c r="EM348" s="4"/>
      <c r="EN348" s="4"/>
      <c r="EO348" s="4"/>
      <c r="EP348" s="4"/>
      <c r="EQ348" s="4"/>
      <c r="ER348" s="4"/>
      <c r="ES348" s="4"/>
      <c r="ET348" s="4"/>
      <c r="EU348" s="4"/>
      <c r="EV348" s="4"/>
      <c r="EW348" s="4"/>
      <c r="EX348" s="4"/>
      <c r="EY348" s="4"/>
      <c r="EZ348" s="4"/>
      <c r="FA348" s="4"/>
      <c r="FB348" s="4"/>
      <c r="FC348" s="4"/>
      <c r="FD348" s="4"/>
      <c r="FE348" s="4"/>
      <c r="FF348" s="4"/>
      <c r="FG348" s="4"/>
      <c r="FH348" s="4"/>
      <c r="FI348" s="4"/>
      <c r="FJ348" s="4"/>
      <c r="FK348" s="4"/>
      <c r="FL348" s="4"/>
      <c r="FM348" s="4"/>
      <c r="FN348" s="4"/>
      <c r="FO348" s="4"/>
      <c r="FP348" s="4"/>
      <c r="FQ348" s="4"/>
      <c r="FR348" s="4"/>
      <c r="FS348" s="4"/>
      <c r="FT348" s="4"/>
      <c r="FU348" s="4"/>
      <c r="FV348" s="4"/>
      <c r="FW348" s="4"/>
      <c r="FX348" s="4"/>
      <c r="FY348" s="4"/>
      <c r="FZ348" s="4"/>
      <c r="GA348" s="4"/>
      <c r="GB348" s="4"/>
      <c r="GC348" s="4"/>
      <c r="GD348" s="4"/>
      <c r="GE348" s="4"/>
      <c r="GF348" s="4"/>
      <c r="GG348" s="4"/>
      <c r="GH348" s="4"/>
      <c r="GI348" s="4"/>
      <c r="GJ348" s="4"/>
      <c r="GK348" s="4"/>
      <c r="GL348" s="4"/>
      <c r="GM348" s="4"/>
      <c r="GN348" s="4"/>
      <c r="GO348" s="4"/>
      <c r="GP348" s="4"/>
      <c r="GQ348" s="4"/>
      <c r="GR348" s="4"/>
      <c r="GS348" s="4"/>
      <c r="GT348" s="4"/>
      <c r="GU348" s="4"/>
      <c r="GV348" s="4"/>
      <c r="GW348" s="4"/>
      <c r="GX348" s="4"/>
      <c r="GY348" s="4"/>
      <c r="GZ348" s="4"/>
      <c r="HA348" s="4"/>
      <c r="HB348" s="4"/>
      <c r="HC348" s="4"/>
      <c r="HD348" s="4"/>
      <c r="HE348" s="4"/>
      <c r="HF348" s="4"/>
      <c r="HG348" s="4"/>
      <c r="HH348" s="4"/>
      <c r="HI348" s="4"/>
      <c r="HJ348" s="4"/>
      <c r="HK348" s="4"/>
      <c r="HL348" s="4"/>
      <c r="HM348" s="4"/>
      <c r="HN348" s="4"/>
      <c r="HO348" s="4"/>
      <c r="HP348" s="4"/>
      <c r="HQ348" s="4"/>
    </row>
    <row r="349" spans="1:225" ht="14.5" x14ac:dyDescent="0.35">
      <c r="C349" s="37"/>
    </row>
    <row r="350" spans="1:225" ht="14.5" x14ac:dyDescent="0.35">
      <c r="C350" s="37"/>
    </row>
    <row r="351" spans="1:225" ht="14.5" hidden="1" x14ac:dyDescent="0.35">
      <c r="C351" s="37"/>
    </row>
  </sheetData>
  <mergeCells count="5">
    <mergeCell ref="F5:Q5"/>
    <mergeCell ref="S5:AD5"/>
    <mergeCell ref="AF5:AQ5"/>
    <mergeCell ref="AS5:BD5"/>
    <mergeCell ref="F342:Q342"/>
  </mergeCells>
  <dataValidations count="1">
    <dataValidation type="custom" allowBlank="1" showInputMessage="1" showErrorMessage="1" sqref="F341:XFD344 F1:XFD7 A1:E1048576" xr:uid="{94E0D282-6B0A-4BAD-9F4B-258BF45D91B8}">
      <formula1>0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C235FE-9DF2-4F8B-AAE8-BB93CFF71C60}">
  <sheetPr>
    <tabColor rgb="FFEBF1DE"/>
  </sheetPr>
  <dimension ref="A1:HQ351"/>
  <sheetViews>
    <sheetView showGridLines="0" zoomScale="75" zoomScaleNormal="75" workbookViewId="0">
      <pane xSplit="5" ySplit="7" topLeftCell="F8" activePane="bottomRight" state="frozen"/>
      <selection pane="topRight" activeCell="F1" sqref="F1"/>
      <selection pane="bottomLeft" activeCell="A8" sqref="A8"/>
      <selection pane="bottomRight"/>
    </sheetView>
  </sheetViews>
  <sheetFormatPr baseColWidth="10" defaultColWidth="0" defaultRowHeight="15" customHeight="1" zeroHeight="1" x14ac:dyDescent="0.35"/>
  <cols>
    <col min="1" max="1" width="11.7265625" style="35" hidden="1" customWidth="1"/>
    <col min="2" max="2" width="11.81640625" style="35" hidden="1" customWidth="1"/>
    <col min="3" max="3" width="4.7265625" style="35" hidden="1" customWidth="1"/>
    <col min="4" max="4" width="4.7265625" customWidth="1"/>
    <col min="5" max="5" width="81" style="1" customWidth="1"/>
    <col min="6" max="17" width="15.7265625" style="4" customWidth="1"/>
    <col min="18" max="18" width="3.7265625" style="4" customWidth="1"/>
    <col min="19" max="30" width="15.7265625" style="4" customWidth="1"/>
    <col min="31" max="31" width="3.7265625" style="4" customWidth="1"/>
    <col min="32" max="43" width="15.7265625" style="4" customWidth="1"/>
    <col min="44" max="44" width="3.7265625" style="4" customWidth="1"/>
    <col min="45" max="56" width="15.7265625" style="4" customWidth="1"/>
    <col min="57" max="57" width="9.1796875" customWidth="1"/>
    <col min="58" max="225" width="0" hidden="1" customWidth="1"/>
    <col min="226" max="265" width="9.1796875" hidden="1" customWidth="1"/>
    <col min="266" max="16384" width="9.1796875" hidden="1"/>
  </cols>
  <sheetData>
    <row r="1" spans="1:56" s="78" customFormat="1" ht="22" customHeight="1" thickTop="1" thickBot="1" x14ac:dyDescent="0.4">
      <c r="A1" s="141"/>
      <c r="B1" s="141"/>
      <c r="C1" s="141"/>
      <c r="F1" s="143"/>
      <c r="G1" s="143"/>
      <c r="H1" s="143"/>
      <c r="I1" s="143"/>
      <c r="J1" s="3"/>
      <c r="K1" s="3"/>
      <c r="L1" s="3"/>
      <c r="M1" s="3"/>
      <c r="N1" s="143"/>
      <c r="O1" s="143"/>
      <c r="P1" s="143"/>
      <c r="Q1" s="144"/>
      <c r="T1" s="143"/>
      <c r="U1" s="143"/>
      <c r="V1" s="143"/>
      <c r="W1" s="3"/>
      <c r="X1" s="3"/>
      <c r="Y1" s="3"/>
      <c r="Z1" s="3"/>
      <c r="AA1" s="143"/>
      <c r="AB1" s="143"/>
      <c r="AC1" s="143"/>
      <c r="AD1" s="144"/>
      <c r="AG1" s="143"/>
      <c r="AH1" s="143"/>
      <c r="AI1" s="143"/>
      <c r="AJ1" s="3"/>
      <c r="AK1" s="3"/>
      <c r="AL1" s="3"/>
      <c r="AM1" s="3"/>
      <c r="AN1" s="143"/>
      <c r="AO1" s="143"/>
      <c r="AP1" s="143"/>
      <c r="AQ1" s="144"/>
      <c r="AT1" s="143"/>
      <c r="AU1" s="143"/>
      <c r="AV1" s="143"/>
      <c r="AW1" s="3"/>
      <c r="AX1" s="3"/>
      <c r="AY1" s="3"/>
      <c r="AZ1" s="3"/>
      <c r="BA1" s="143"/>
      <c r="BB1" s="143"/>
      <c r="BC1" s="143"/>
      <c r="BD1" s="144"/>
    </row>
    <row r="2" spans="1:56" s="78" customFormat="1" ht="22" customHeight="1" thickTop="1" x14ac:dyDescent="0.35">
      <c r="A2" s="141"/>
      <c r="B2" s="141"/>
      <c r="C2" s="141"/>
      <c r="F2" s="143"/>
      <c r="G2" s="143"/>
      <c r="H2" s="145"/>
      <c r="I2" s="145"/>
      <c r="J2" s="3"/>
      <c r="K2" s="3"/>
      <c r="L2" s="3"/>
      <c r="M2" s="3"/>
      <c r="N2" s="145"/>
      <c r="O2" s="145"/>
      <c r="P2" s="145"/>
      <c r="Q2" s="146"/>
      <c r="S2" s="147"/>
      <c r="T2" s="148"/>
      <c r="U2" s="145"/>
      <c r="V2" s="145"/>
      <c r="W2" s="3"/>
      <c r="X2" s="3"/>
      <c r="Y2" s="3"/>
      <c r="Z2" s="3"/>
      <c r="AA2" s="145"/>
      <c r="AB2" s="145"/>
      <c r="AC2" s="145"/>
      <c r="AD2" s="146"/>
      <c r="AF2" s="2"/>
      <c r="AG2" s="148"/>
      <c r="AH2" s="145"/>
      <c r="AI2" s="145"/>
      <c r="AJ2" s="3"/>
      <c r="AK2" s="3"/>
      <c r="AL2" s="3"/>
      <c r="AM2" s="3"/>
      <c r="AN2" s="145"/>
      <c r="AO2" s="145"/>
      <c r="AP2" s="145"/>
      <c r="AQ2" s="146"/>
      <c r="AS2" s="2"/>
      <c r="AT2" s="148"/>
      <c r="AU2" s="145"/>
      <c r="AV2" s="145"/>
      <c r="AW2" s="3"/>
      <c r="AX2" s="3"/>
      <c r="AY2" s="3"/>
      <c r="AZ2" s="3"/>
      <c r="BA2" s="145"/>
      <c r="BB2" s="145"/>
      <c r="BC2" s="145"/>
      <c r="BD2" s="146"/>
    </row>
    <row r="3" spans="1:56" s="78" customFormat="1" ht="22" customHeight="1" x14ac:dyDescent="0.35">
      <c r="A3" s="141"/>
      <c r="B3" s="141"/>
      <c r="C3" s="141"/>
      <c r="E3" s="61"/>
      <c r="F3" s="149"/>
      <c r="G3" s="149"/>
      <c r="H3" s="2"/>
      <c r="I3" s="2"/>
      <c r="J3" s="2"/>
      <c r="K3" s="3"/>
      <c r="L3" s="3"/>
      <c r="M3" s="3"/>
      <c r="N3" s="3"/>
      <c r="O3" s="3"/>
      <c r="P3" s="3"/>
      <c r="Q3" s="3"/>
      <c r="S3" s="149"/>
      <c r="T3" s="150"/>
      <c r="U3" s="2"/>
      <c r="V3" s="2"/>
      <c r="W3" s="2"/>
      <c r="X3" s="3"/>
      <c r="Y3" s="3"/>
      <c r="Z3" s="3"/>
      <c r="AA3" s="3"/>
      <c r="AB3" s="3"/>
      <c r="AC3" s="3"/>
      <c r="AD3" s="3"/>
      <c r="AF3" s="149"/>
      <c r="AG3" s="149"/>
      <c r="AH3" s="2"/>
      <c r="AI3" s="2"/>
      <c r="AJ3" s="2"/>
      <c r="AK3" s="3"/>
      <c r="AL3" s="3"/>
      <c r="AM3" s="3"/>
      <c r="AN3" s="3"/>
      <c r="AO3" s="3"/>
      <c r="AP3" s="3"/>
      <c r="AQ3" s="3"/>
      <c r="AS3" s="149"/>
      <c r="AT3" s="149"/>
      <c r="AU3" s="2"/>
      <c r="AV3" s="2"/>
      <c r="AW3" s="2"/>
      <c r="AX3" s="3"/>
      <c r="AY3" s="3"/>
      <c r="AZ3" s="3"/>
      <c r="BA3" s="3"/>
      <c r="BB3" s="3"/>
      <c r="BC3" s="3"/>
      <c r="BD3" s="3"/>
    </row>
    <row r="4" spans="1:56" s="78" customFormat="1" ht="22" customHeight="1" x14ac:dyDescent="0.35">
      <c r="A4" s="141"/>
      <c r="B4" s="141"/>
      <c r="C4" s="141"/>
      <c r="E4" s="151"/>
      <c r="F4" s="147"/>
      <c r="G4" s="147"/>
      <c r="H4" s="147"/>
      <c r="I4" s="147"/>
      <c r="J4" s="147"/>
      <c r="K4" s="147"/>
      <c r="L4" s="147"/>
      <c r="M4" s="147"/>
      <c r="N4" s="147"/>
      <c r="O4" s="147"/>
      <c r="P4" s="147"/>
      <c r="Q4" s="147"/>
      <c r="R4" s="147"/>
      <c r="S4" s="147"/>
      <c r="T4" s="147"/>
      <c r="U4" s="147"/>
      <c r="V4" s="147"/>
      <c r="W4" s="147"/>
      <c r="X4" s="147"/>
      <c r="Y4" s="147"/>
      <c r="Z4" s="147"/>
      <c r="AA4" s="147"/>
      <c r="AB4" s="147"/>
      <c r="AC4" s="147"/>
      <c r="AD4" s="147"/>
      <c r="AE4" s="147"/>
      <c r="AF4" s="147"/>
      <c r="AG4" s="147"/>
      <c r="AH4" s="147"/>
      <c r="AI4" s="147"/>
      <c r="AJ4" s="147"/>
      <c r="AK4" s="147"/>
      <c r="AL4" s="147"/>
      <c r="AM4" s="147"/>
      <c r="AN4" s="147"/>
      <c r="AO4" s="147"/>
      <c r="AP4" s="147"/>
      <c r="AQ4" s="147"/>
      <c r="AR4" s="147"/>
      <c r="AS4" s="147"/>
      <c r="AT4" s="147"/>
      <c r="AU4" s="147"/>
      <c r="AV4" s="147"/>
      <c r="AW4" s="147"/>
      <c r="AX4" s="147"/>
      <c r="AY4" s="147"/>
      <c r="AZ4" s="147"/>
      <c r="BA4" s="147"/>
      <c r="BB4" s="147"/>
      <c r="BC4" s="147"/>
      <c r="BD4" s="147"/>
    </row>
    <row r="5" spans="1:56" s="78" customFormat="1" ht="22" customHeight="1" thickBot="1" x14ac:dyDescent="0.4">
      <c r="A5" s="141"/>
      <c r="B5" s="141"/>
      <c r="C5" s="141"/>
      <c r="E5" s="36" t="str">
        <f>ÁREAS!$F$25</f>
        <v>Leveraged Finance.</v>
      </c>
      <c r="F5" s="401" t="str">
        <f>+IDIOMA!$H$17</f>
        <v>New Business Booked Volume</v>
      </c>
      <c r="G5" s="401"/>
      <c r="H5" s="401"/>
      <c r="I5" s="401"/>
      <c r="J5" s="401"/>
      <c r="K5" s="401"/>
      <c r="L5" s="401"/>
      <c r="M5" s="401"/>
      <c r="N5" s="401"/>
      <c r="O5" s="401"/>
      <c r="P5" s="401"/>
      <c r="Q5" s="401"/>
      <c r="S5" s="401" t="str">
        <f>+IDIOMA!$H$18</f>
        <v>New Business Intermediation / Facilitation / Advisory Volume</v>
      </c>
      <c r="T5" s="401"/>
      <c r="U5" s="401"/>
      <c r="V5" s="401"/>
      <c r="W5" s="401"/>
      <c r="X5" s="401"/>
      <c r="Y5" s="401"/>
      <c r="Z5" s="401"/>
      <c r="AA5" s="401"/>
      <c r="AB5" s="401"/>
      <c r="AC5" s="401"/>
      <c r="AD5" s="401"/>
      <c r="AF5" s="401" t="str">
        <f>+IDIOMA!$H$19</f>
        <v>New Business # Deals</v>
      </c>
      <c r="AG5" s="401"/>
      <c r="AH5" s="401"/>
      <c r="AI5" s="401"/>
      <c r="AJ5" s="401"/>
      <c r="AK5" s="401"/>
      <c r="AL5" s="401"/>
      <c r="AM5" s="401"/>
      <c r="AN5" s="401"/>
      <c r="AO5" s="401"/>
      <c r="AP5" s="401"/>
      <c r="AQ5" s="401"/>
      <c r="AS5" s="401" t="str">
        <f>+IDIOMA!$H$20</f>
        <v>Stock # Deals</v>
      </c>
      <c r="AT5" s="401"/>
      <c r="AU5" s="401"/>
      <c r="AV5" s="401"/>
      <c r="AW5" s="401"/>
      <c r="AX5" s="401"/>
      <c r="AY5" s="401"/>
      <c r="AZ5" s="401"/>
      <c r="BA5" s="401"/>
      <c r="BB5" s="401"/>
      <c r="BC5" s="401"/>
      <c r="BD5" s="401"/>
    </row>
    <row r="6" spans="1:56" s="78" customFormat="1" ht="22" customHeight="1" thickTop="1" x14ac:dyDescent="0.35">
      <c r="A6" s="141"/>
      <c r="B6" s="141"/>
      <c r="C6" s="141"/>
      <c r="E6" s="152"/>
      <c r="F6" s="147"/>
      <c r="G6" s="147"/>
      <c r="H6" s="147"/>
      <c r="I6" s="147"/>
      <c r="J6" s="147"/>
      <c r="K6" s="147"/>
      <c r="L6" s="147"/>
      <c r="M6" s="147"/>
      <c r="N6" s="147"/>
      <c r="O6" s="147"/>
      <c r="P6" s="147"/>
      <c r="Q6" s="147"/>
      <c r="R6" s="147"/>
      <c r="S6" s="147"/>
      <c r="T6" s="147"/>
      <c r="U6" s="147"/>
      <c r="V6" s="147"/>
      <c r="W6" s="147"/>
      <c r="X6" s="147"/>
      <c r="Y6" s="147"/>
      <c r="Z6" s="147"/>
      <c r="AA6" s="147"/>
      <c r="AB6" s="147"/>
      <c r="AC6" s="147"/>
      <c r="AD6" s="147"/>
      <c r="AE6" s="147"/>
      <c r="AF6" s="147"/>
      <c r="AG6" s="147"/>
      <c r="AH6" s="147"/>
      <c r="AI6" s="147"/>
      <c r="AJ6" s="147"/>
      <c r="AK6" s="147"/>
      <c r="AL6" s="147"/>
      <c r="AM6" s="147"/>
      <c r="AN6" s="147"/>
      <c r="AO6" s="147"/>
      <c r="AP6" s="147"/>
      <c r="AQ6" s="147"/>
      <c r="AR6" s="147"/>
      <c r="AS6" s="147"/>
      <c r="AT6" s="147"/>
      <c r="AU6" s="147"/>
      <c r="AV6" s="147"/>
      <c r="AW6" s="147"/>
      <c r="AX6" s="147"/>
      <c r="AY6" s="147"/>
      <c r="AZ6" s="147"/>
      <c r="BA6" s="147"/>
      <c r="BB6" s="147"/>
      <c r="BC6" s="147"/>
      <c r="BD6" s="147"/>
    </row>
    <row r="7" spans="1:56" s="78" customFormat="1" ht="24" customHeight="1" x14ac:dyDescent="0.35">
      <c r="A7" s="141" t="s">
        <v>368</v>
      </c>
      <c r="B7" s="141" t="s">
        <v>174</v>
      </c>
      <c r="C7" s="141" t="s">
        <v>369</v>
      </c>
      <c r="E7" s="5" t="str">
        <f>IDIOMA!D7</f>
        <v>(thousands of LC)</v>
      </c>
      <c r="F7" s="142" t="str">
        <f>IDIOMA!$H$3</f>
        <v>Jan</v>
      </c>
      <c r="G7" s="142" t="str">
        <f>IDIOMA!$H$4</f>
        <v>Feb</v>
      </c>
      <c r="H7" s="142" t="str">
        <f>IDIOMA!$H$5</f>
        <v>Mar</v>
      </c>
      <c r="I7" s="142" t="str">
        <f>IDIOMA!$H$6</f>
        <v>Apr</v>
      </c>
      <c r="J7" s="142" t="str">
        <f>IDIOMA!$H$7</f>
        <v>May</v>
      </c>
      <c r="K7" s="142" t="str">
        <f>IDIOMA!$H$8</f>
        <v>Jun</v>
      </c>
      <c r="L7" s="142" t="str">
        <f>IDIOMA!$H$9</f>
        <v>Jul</v>
      </c>
      <c r="M7" s="142" t="str">
        <f>IDIOMA!$H$10</f>
        <v>Aug</v>
      </c>
      <c r="N7" s="142" t="str">
        <f>IDIOMA!$H$11</f>
        <v>Sep</v>
      </c>
      <c r="O7" s="142" t="str">
        <f>IDIOMA!$H$12</f>
        <v>Oct</v>
      </c>
      <c r="P7" s="142" t="str">
        <f>IDIOMA!$H$13</f>
        <v>Nov</v>
      </c>
      <c r="Q7" s="142" t="str">
        <f>IDIOMA!$H$14</f>
        <v>Dec</v>
      </c>
      <c r="S7" s="142" t="str">
        <f>IDIOMA!$H$3</f>
        <v>Jan</v>
      </c>
      <c r="T7" s="142" t="str">
        <f>IDIOMA!$H$4</f>
        <v>Feb</v>
      </c>
      <c r="U7" s="142" t="str">
        <f>IDIOMA!$H$5</f>
        <v>Mar</v>
      </c>
      <c r="V7" s="142" t="str">
        <f>IDIOMA!$H$6</f>
        <v>Apr</v>
      </c>
      <c r="W7" s="142" t="str">
        <f>IDIOMA!$H$7</f>
        <v>May</v>
      </c>
      <c r="X7" s="142" t="str">
        <f>IDIOMA!$H$8</f>
        <v>Jun</v>
      </c>
      <c r="Y7" s="142" t="str">
        <f>IDIOMA!$H$9</f>
        <v>Jul</v>
      </c>
      <c r="Z7" s="142" t="str">
        <f>IDIOMA!$H$10</f>
        <v>Aug</v>
      </c>
      <c r="AA7" s="142" t="str">
        <f>IDIOMA!$H$11</f>
        <v>Sep</v>
      </c>
      <c r="AB7" s="142" t="str">
        <f>IDIOMA!$H$12</f>
        <v>Oct</v>
      </c>
      <c r="AC7" s="142" t="str">
        <f>IDIOMA!$H$13</f>
        <v>Nov</v>
      </c>
      <c r="AD7" s="142" t="str">
        <f>IDIOMA!$H$14</f>
        <v>Dec</v>
      </c>
      <c r="AF7" s="142" t="str">
        <f>IDIOMA!$H$3</f>
        <v>Jan</v>
      </c>
      <c r="AG7" s="142" t="str">
        <f>IDIOMA!$H$4</f>
        <v>Feb</v>
      </c>
      <c r="AH7" s="142" t="str">
        <f>IDIOMA!$H$5</f>
        <v>Mar</v>
      </c>
      <c r="AI7" s="142" t="str">
        <f>IDIOMA!$H$6</f>
        <v>Apr</v>
      </c>
      <c r="AJ7" s="142" t="str">
        <f>IDIOMA!$H$7</f>
        <v>May</v>
      </c>
      <c r="AK7" s="142" t="str">
        <f>IDIOMA!$H$8</f>
        <v>Jun</v>
      </c>
      <c r="AL7" s="142" t="str">
        <f>IDIOMA!$H$9</f>
        <v>Jul</v>
      </c>
      <c r="AM7" s="142" t="str">
        <f>IDIOMA!$H$10</f>
        <v>Aug</v>
      </c>
      <c r="AN7" s="142" t="str">
        <f>IDIOMA!$H$11</f>
        <v>Sep</v>
      </c>
      <c r="AO7" s="142" t="str">
        <f>IDIOMA!$H$12</f>
        <v>Oct</v>
      </c>
      <c r="AP7" s="142" t="str">
        <f>IDIOMA!$H$13</f>
        <v>Nov</v>
      </c>
      <c r="AQ7" s="142" t="str">
        <f>IDIOMA!$H$14</f>
        <v>Dec</v>
      </c>
      <c r="AS7" s="142" t="str">
        <f>IDIOMA!$H$3</f>
        <v>Jan</v>
      </c>
      <c r="AT7" s="142" t="str">
        <f>IDIOMA!$H$4</f>
        <v>Feb</v>
      </c>
      <c r="AU7" s="142" t="str">
        <f>IDIOMA!$H$5</f>
        <v>Mar</v>
      </c>
      <c r="AV7" s="142" t="str">
        <f>IDIOMA!$H$6</f>
        <v>Apr</v>
      </c>
      <c r="AW7" s="142" t="str">
        <f>IDIOMA!$H$7</f>
        <v>May</v>
      </c>
      <c r="AX7" s="142" t="str">
        <f>IDIOMA!$H$8</f>
        <v>Jun</v>
      </c>
      <c r="AY7" s="142" t="str">
        <f>IDIOMA!$H$9</f>
        <v>Jul</v>
      </c>
      <c r="AZ7" s="142" t="str">
        <f>IDIOMA!$H$10</f>
        <v>Aug</v>
      </c>
      <c r="BA7" s="142" t="str">
        <f>IDIOMA!$H$11</f>
        <v>Sep</v>
      </c>
      <c r="BB7" s="142" t="str">
        <f>IDIOMA!$H$12</f>
        <v>Oct</v>
      </c>
      <c r="BC7" s="142" t="str">
        <f>IDIOMA!$H$13</f>
        <v>Nov</v>
      </c>
      <c r="BD7" s="142" t="str">
        <f>IDIOMA!$H$14</f>
        <v>Dec</v>
      </c>
    </row>
    <row r="8" spans="1:56" s="18" customFormat="1" ht="23" x14ac:dyDescent="0.35">
      <c r="A8" s="35"/>
      <c r="B8" s="35"/>
      <c r="C8" s="35"/>
      <c r="E8" s="12" t="s">
        <v>302</v>
      </c>
      <c r="F8" s="371">
        <f>SUM(F40:F49)+SUM(F51:F53)+SUM(F55:F59)+SUM(F65:F74)+SUM(F76:F78)+SUM(F80:F84)+SUM(F266:F275)+SUM(F101:F103)+SUM(F105:F109)+SUM(F115:F124)+SUM(F126:F128)+SUM(F130:F134)+SUM(F90:F99)+SUM(F152:F154)+SUM(F156:F160)+SUM(F141:F150)+SUM(F177:F179)+SUM(F181:F185)+SUM(F166:F175)+SUM(F202:F204)+SUM(F206:F210)+SUM(F191:F200)+SUM(F227:F229)+SUM(F231:F235)+SUM(F216:F225)+SUM(F252:F254)+SUM(F256:F260)+SUM(F241:F250)+SUM(F277:F279)+SUM(F281:F285)+SUM(F14:F23)+SUM(F25:F27)+SUM(F29:F33)+F12+F38+F63+F88+F113+F139+F164+F189+F214+F239+F264</f>
        <v>0</v>
      </c>
      <c r="G8" s="385">
        <f t="shared" ref="G8:Q8" si="0">SUM(G40:G49)+SUM(G51:G53)+SUM(G55:G59)+SUM(G65:G74)+SUM(G76:G78)+SUM(G80:G84)+SUM(G266:G275)+SUM(G101:G103)+SUM(G105:G109)+SUM(G115:G124)+SUM(G126:G128)+SUM(G130:G134)+SUM(G90:G99)+SUM(G152:G154)+SUM(G156:G160)+SUM(G141:G150)+SUM(G177:G179)+SUM(G181:G185)+SUM(G166:G175)+SUM(G202:G204)+SUM(G206:G210)+SUM(G191:G200)+SUM(G227:G229)+SUM(G231:G235)+SUM(G216:G225)+SUM(G252:G254)+SUM(G256:G260)+SUM(G241:G250)+SUM(G277:G279)+SUM(G281:G285)+SUM(G14:G23)+SUM(G25:G27)+SUM(G29:G33)+G12+G38+G63+G88+G113+G139+G164+G189+G214+G239+G264</f>
        <v>0</v>
      </c>
      <c r="H8" s="385">
        <f t="shared" si="0"/>
        <v>0</v>
      </c>
      <c r="I8" s="385">
        <f t="shared" si="0"/>
        <v>0</v>
      </c>
      <c r="J8" s="385">
        <f t="shared" si="0"/>
        <v>0</v>
      </c>
      <c r="K8" s="385">
        <f t="shared" si="0"/>
        <v>0</v>
      </c>
      <c r="L8" s="385">
        <f t="shared" si="0"/>
        <v>0</v>
      </c>
      <c r="M8" s="385">
        <f t="shared" si="0"/>
        <v>0</v>
      </c>
      <c r="N8" s="385">
        <f t="shared" si="0"/>
        <v>0</v>
      </c>
      <c r="O8" s="385">
        <f t="shared" si="0"/>
        <v>0</v>
      </c>
      <c r="P8" s="385">
        <f t="shared" si="0"/>
        <v>0</v>
      </c>
      <c r="Q8" s="378">
        <f t="shared" si="0"/>
        <v>0</v>
      </c>
      <c r="R8" s="17"/>
      <c r="S8" s="371">
        <f>SUM(S40:S49)+SUM(S51:S53)+SUM(S55:S59)+SUM(S65:S74)+SUM(S76:S78)+SUM(S80:S84)+SUM(S266:S275)+SUM(S101:S103)+SUM(S105:S109)+SUM(S115:S124)+SUM(S126:S128)+SUM(S130:S134)+SUM(S90:S99)+SUM(S152:S154)+SUM(S156:S160)+SUM(S141:S150)+SUM(S177:S179)+SUM(S181:S185)+SUM(S166:S175)+SUM(S202:S204)+SUM(S206:S210)+SUM(S191:S200)+SUM(S227:S229)+SUM(S231:S235)+SUM(S216:S225)+SUM(S252:S254)+SUM(S256:S260)+SUM(S241:S250)+SUM(S277:S279)+SUM(S281:S285)+SUM(S14:S23)+SUM(S25:S27)+SUM(S29:S33)+S12+S38+S63+S88+S113+S139+S164+S189+S214+S239+S264</f>
        <v>0</v>
      </c>
      <c r="T8" s="385">
        <f t="shared" ref="T8:AD8" si="1">SUM(T40:T49)+SUM(T51:T53)+SUM(T55:T59)+SUM(T65:T74)+SUM(T76:T78)+SUM(T80:T84)+SUM(T266:T275)+SUM(T101:T103)+SUM(T105:T109)+SUM(T115:T124)+SUM(T126:T128)+SUM(T130:T134)+SUM(T90:T99)+SUM(T152:T154)+SUM(T156:T160)+SUM(T141:T150)+SUM(T177:T179)+SUM(T181:T185)+SUM(T166:T175)+SUM(T202:T204)+SUM(T206:T210)+SUM(T191:T200)+SUM(T227:T229)+SUM(T231:T235)+SUM(T216:T225)+SUM(T252:T254)+SUM(T256:T260)+SUM(T241:T250)+SUM(T277:T279)+SUM(T281:T285)+SUM(T14:T23)+SUM(T25:T27)+SUM(T29:T33)+T12+T38+T63+T88+T113+T139+T164+T189+T214+T239+T264</f>
        <v>0</v>
      </c>
      <c r="U8" s="385">
        <f t="shared" si="1"/>
        <v>0</v>
      </c>
      <c r="V8" s="385">
        <f t="shared" si="1"/>
        <v>0</v>
      </c>
      <c r="W8" s="385">
        <f t="shared" si="1"/>
        <v>0</v>
      </c>
      <c r="X8" s="385">
        <f t="shared" si="1"/>
        <v>0</v>
      </c>
      <c r="Y8" s="385">
        <f t="shared" si="1"/>
        <v>0</v>
      </c>
      <c r="Z8" s="385">
        <f t="shared" si="1"/>
        <v>0</v>
      </c>
      <c r="AA8" s="385">
        <f t="shared" si="1"/>
        <v>0</v>
      </c>
      <c r="AB8" s="385">
        <f t="shared" si="1"/>
        <v>0</v>
      </c>
      <c r="AC8" s="385">
        <f t="shared" si="1"/>
        <v>0</v>
      </c>
      <c r="AD8" s="378">
        <f t="shared" si="1"/>
        <v>0</v>
      </c>
      <c r="AE8" s="17"/>
      <c r="AF8" s="371">
        <f>SUM(AF40:AF49)+SUM(AF51:AF53)+SUM(AF55:AF59)+SUM(AF65:AF74)+SUM(AF76:AF78)+SUM(AF80:AF84)+SUM(AF266:AF275)+SUM(AF101:AF103)+SUM(AF105:AF109)+SUM(AF115:AF124)+SUM(AF126:AF128)+SUM(AF130:AF134)+SUM(AF90:AF99)+SUM(AF152:AF154)+SUM(AF156:AF160)+SUM(AF141:AF150)+SUM(AF177:AF179)+SUM(AF181:AF185)+SUM(AF166:AF175)+SUM(AF202:AF204)+SUM(AF206:AF210)+SUM(AF191:AF200)+SUM(AF227:AF229)+SUM(AF231:AF235)+SUM(AF216:AF225)+SUM(AF252:AF254)+SUM(AF256:AF260)+SUM(AF241:AF250)+SUM(AF277:AF279)+SUM(AF281:AF285)+SUM(AF14:AF23)+SUM(AF25:AF27)+SUM(AF29:AF33)+AF12+AF38+AF63+AF88+AF113+AF139+AF164+AF189+AF214+AF239+AF264</f>
        <v>0</v>
      </c>
      <c r="AG8" s="385">
        <f t="shared" ref="AG8:AQ8" si="2">SUM(AG40:AG49)+SUM(AG51:AG53)+SUM(AG55:AG59)+SUM(AG65:AG74)+SUM(AG76:AG78)+SUM(AG80:AG84)+SUM(AG266:AG275)+SUM(AG101:AG103)+SUM(AG105:AG109)+SUM(AG115:AG124)+SUM(AG126:AG128)+SUM(AG130:AG134)+SUM(AG90:AG99)+SUM(AG152:AG154)+SUM(AG156:AG160)+SUM(AG141:AG150)+SUM(AG177:AG179)+SUM(AG181:AG185)+SUM(AG166:AG175)+SUM(AG202:AG204)+SUM(AG206:AG210)+SUM(AG191:AG200)+SUM(AG227:AG229)+SUM(AG231:AG235)+SUM(AG216:AG225)+SUM(AG252:AG254)+SUM(AG256:AG260)+SUM(AG241:AG250)+SUM(AG277:AG279)+SUM(AG281:AG285)+SUM(AG14:AG23)+SUM(AG25:AG27)+SUM(AG29:AG33)+AG12+AG38+AG63+AG88+AG113+AG139+AG164+AG189+AG214+AG239+AG264</f>
        <v>0</v>
      </c>
      <c r="AH8" s="385">
        <f t="shared" si="2"/>
        <v>0</v>
      </c>
      <c r="AI8" s="385">
        <f t="shared" si="2"/>
        <v>0</v>
      </c>
      <c r="AJ8" s="385">
        <f t="shared" si="2"/>
        <v>0</v>
      </c>
      <c r="AK8" s="385">
        <f t="shared" si="2"/>
        <v>0</v>
      </c>
      <c r="AL8" s="385">
        <f t="shared" si="2"/>
        <v>0</v>
      </c>
      <c r="AM8" s="385">
        <f t="shared" si="2"/>
        <v>0</v>
      </c>
      <c r="AN8" s="385">
        <f t="shared" si="2"/>
        <v>0</v>
      </c>
      <c r="AO8" s="385">
        <f t="shared" si="2"/>
        <v>0</v>
      </c>
      <c r="AP8" s="385">
        <f t="shared" si="2"/>
        <v>0</v>
      </c>
      <c r="AQ8" s="378">
        <f t="shared" si="2"/>
        <v>0</v>
      </c>
      <c r="AR8" s="17"/>
      <c r="AS8" s="371">
        <f>SUM(AS40:AS49)+SUM(AS51:AS53)+SUM(AS55:AS59)+SUM(AS65:AS74)+SUM(AS76:AS78)+SUM(AS80:AS84)+SUM(AS266:AS275)+SUM(AS101:AS103)+SUM(AS105:AS109)+SUM(AS115:AS124)+SUM(AS126:AS128)+SUM(AS130:AS134)+SUM(AS90:AS99)+SUM(AS152:AS154)+SUM(AS156:AS160)+SUM(AS141:AS150)+SUM(AS177:AS179)+SUM(AS181:AS185)+SUM(AS166:AS175)+SUM(AS202:AS204)+SUM(AS206:AS210)+SUM(AS191:AS200)+SUM(AS227:AS229)+SUM(AS231:AS235)+SUM(AS216:AS225)+SUM(AS252:AS254)+SUM(AS256:AS260)+SUM(AS241:AS250)+SUM(AS277:AS279)+SUM(AS281:AS285)+SUM(AS14:AS23)+SUM(AS25:AS27)+SUM(AS29:AS33)+AS12+AS38+AS63+AS88+AS113+AS139+AS164+AS189+AS214+AS239+AS264</f>
        <v>0</v>
      </c>
      <c r="AT8" s="385">
        <f t="shared" ref="AT8:BD8" si="3">SUM(AT40:AT49)+SUM(AT51:AT53)+SUM(AT55:AT59)+SUM(AT65:AT74)+SUM(AT76:AT78)+SUM(AT80:AT84)+SUM(AT266:AT275)+SUM(AT101:AT103)+SUM(AT105:AT109)+SUM(AT115:AT124)+SUM(AT126:AT128)+SUM(AT130:AT134)+SUM(AT90:AT99)+SUM(AT152:AT154)+SUM(AT156:AT160)+SUM(AT141:AT150)+SUM(AT177:AT179)+SUM(AT181:AT185)+SUM(AT166:AT175)+SUM(AT202:AT204)+SUM(AT206:AT210)+SUM(AT191:AT200)+SUM(AT227:AT229)+SUM(AT231:AT235)+SUM(AT216:AT225)+SUM(AT252:AT254)+SUM(AT256:AT260)+SUM(AT241:AT250)+SUM(AT277:AT279)+SUM(AT281:AT285)+SUM(AT14:AT23)+SUM(AT25:AT27)+SUM(AT29:AT33)+AT12+AT38+AT63+AT88+AT113+AT139+AT164+AT189+AT214+AT239+AT264</f>
        <v>0</v>
      </c>
      <c r="AU8" s="385">
        <f t="shared" si="3"/>
        <v>0</v>
      </c>
      <c r="AV8" s="385">
        <f t="shared" si="3"/>
        <v>0</v>
      </c>
      <c r="AW8" s="385">
        <f t="shared" si="3"/>
        <v>0</v>
      </c>
      <c r="AX8" s="385">
        <f t="shared" si="3"/>
        <v>0</v>
      </c>
      <c r="AY8" s="385">
        <f t="shared" si="3"/>
        <v>0</v>
      </c>
      <c r="AZ8" s="385">
        <f t="shared" si="3"/>
        <v>0</v>
      </c>
      <c r="BA8" s="385">
        <f t="shared" si="3"/>
        <v>0</v>
      </c>
      <c r="BB8" s="385">
        <f t="shared" si="3"/>
        <v>0</v>
      </c>
      <c r="BC8" s="385">
        <f t="shared" si="3"/>
        <v>0</v>
      </c>
      <c r="BD8" s="378">
        <f t="shared" si="3"/>
        <v>0</v>
      </c>
    </row>
    <row r="9" spans="1:56" ht="23" x14ac:dyDescent="0.35">
      <c r="E9" s="45" t="s">
        <v>36</v>
      </c>
      <c r="F9" s="372"/>
      <c r="G9" s="386"/>
      <c r="H9" s="386"/>
      <c r="I9" s="386"/>
      <c r="J9" s="386"/>
      <c r="K9" s="386"/>
      <c r="L9" s="386"/>
      <c r="M9" s="386"/>
      <c r="N9" s="386"/>
      <c r="O9" s="386"/>
      <c r="P9" s="386"/>
      <c r="Q9" s="379"/>
      <c r="R9" s="7"/>
      <c r="S9" s="372"/>
      <c r="T9" s="386"/>
      <c r="U9" s="386"/>
      <c r="V9" s="386"/>
      <c r="W9" s="386"/>
      <c r="X9" s="386"/>
      <c r="Y9" s="386"/>
      <c r="Z9" s="386"/>
      <c r="AA9" s="386"/>
      <c r="AB9" s="386"/>
      <c r="AC9" s="386"/>
      <c r="AD9" s="379"/>
      <c r="AE9" s="7"/>
      <c r="AF9" s="372"/>
      <c r="AG9" s="386"/>
      <c r="AH9" s="386"/>
      <c r="AI9" s="386"/>
      <c r="AJ9" s="386"/>
      <c r="AK9" s="386"/>
      <c r="AL9" s="386"/>
      <c r="AM9" s="386"/>
      <c r="AN9" s="386"/>
      <c r="AO9" s="386"/>
      <c r="AP9" s="386"/>
      <c r="AQ9" s="379"/>
      <c r="AR9" s="7"/>
      <c r="AS9" s="372"/>
      <c r="AT9" s="386"/>
      <c r="AU9" s="386"/>
      <c r="AV9" s="386"/>
      <c r="AW9" s="386"/>
      <c r="AX9" s="386"/>
      <c r="AY9" s="386"/>
      <c r="AZ9" s="386"/>
      <c r="BA9" s="386"/>
      <c r="BB9" s="386"/>
      <c r="BC9" s="386"/>
      <c r="BD9" s="379"/>
    </row>
    <row r="10" spans="1:56" ht="23" x14ac:dyDescent="0.35">
      <c r="B10" s="57"/>
      <c r="C10" s="57"/>
      <c r="E10" s="46" t="s">
        <v>200</v>
      </c>
      <c r="F10" s="327"/>
      <c r="G10" s="326"/>
      <c r="H10" s="326"/>
      <c r="I10" s="326"/>
      <c r="J10" s="326"/>
      <c r="K10" s="326"/>
      <c r="L10" s="326"/>
      <c r="M10" s="326"/>
      <c r="N10" s="326"/>
      <c r="O10" s="326"/>
      <c r="P10" s="326"/>
      <c r="Q10" s="9"/>
      <c r="R10" s="7"/>
      <c r="S10" s="327"/>
      <c r="T10" s="326"/>
      <c r="U10" s="326"/>
      <c r="V10" s="326"/>
      <c r="W10" s="326"/>
      <c r="X10" s="326"/>
      <c r="Y10" s="326"/>
      <c r="Z10" s="326"/>
      <c r="AA10" s="326"/>
      <c r="AB10" s="326"/>
      <c r="AC10" s="326"/>
      <c r="AD10" s="9"/>
      <c r="AE10" s="7"/>
      <c r="AF10" s="327"/>
      <c r="AG10" s="326"/>
      <c r="AH10" s="326"/>
      <c r="AI10" s="326"/>
      <c r="AJ10" s="326"/>
      <c r="AK10" s="326"/>
      <c r="AL10" s="326"/>
      <c r="AM10" s="326"/>
      <c r="AN10" s="326"/>
      <c r="AO10" s="326"/>
      <c r="AP10" s="326"/>
      <c r="AQ10" s="9"/>
      <c r="AR10" s="7"/>
      <c r="AS10" s="327"/>
      <c r="AT10" s="326"/>
      <c r="AU10" s="326"/>
      <c r="AV10" s="326"/>
      <c r="AW10" s="326"/>
      <c r="AX10" s="326"/>
      <c r="AY10" s="326"/>
      <c r="AZ10" s="326"/>
      <c r="BA10" s="326"/>
      <c r="BB10" s="326"/>
      <c r="BC10" s="326"/>
      <c r="BD10" s="9"/>
    </row>
    <row r="11" spans="1:56" ht="23" x14ac:dyDescent="0.35">
      <c r="B11" s="57"/>
      <c r="C11" s="57"/>
      <c r="E11" s="262" t="s">
        <v>202</v>
      </c>
      <c r="F11" s="373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380"/>
      <c r="R11" s="7"/>
      <c r="S11" s="373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380"/>
      <c r="AE11" s="7"/>
      <c r="AF11" s="373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380"/>
      <c r="AR11" s="7"/>
      <c r="AS11" s="373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380"/>
    </row>
    <row r="12" spans="1:56" ht="23" x14ac:dyDescent="0.35">
      <c r="A12" s="37" t="s">
        <v>35</v>
      </c>
      <c r="B12" s="37" t="s">
        <v>175</v>
      </c>
      <c r="C12" s="37">
        <v>1</v>
      </c>
      <c r="E12" s="47" t="s">
        <v>308</v>
      </c>
      <c r="F12" s="374"/>
      <c r="G12" s="39"/>
      <c r="H12" s="39"/>
      <c r="I12" s="39"/>
      <c r="J12" s="39"/>
      <c r="K12" s="39"/>
      <c r="L12" s="39"/>
      <c r="M12" s="39"/>
      <c r="N12" s="39"/>
      <c r="O12" s="39"/>
      <c r="P12" s="39"/>
      <c r="Q12" s="381"/>
      <c r="R12" s="7"/>
      <c r="S12" s="390"/>
      <c r="T12" s="391"/>
      <c r="U12" s="391"/>
      <c r="V12" s="391"/>
      <c r="W12" s="391"/>
      <c r="X12" s="391"/>
      <c r="Y12" s="391"/>
      <c r="Z12" s="391"/>
      <c r="AA12" s="391"/>
      <c r="AB12" s="391"/>
      <c r="AC12" s="391"/>
      <c r="AD12" s="392"/>
      <c r="AE12" s="7"/>
      <c r="AF12" s="374"/>
      <c r="AG12" s="39"/>
      <c r="AH12" s="39"/>
      <c r="AI12" s="39"/>
      <c r="AJ12" s="39"/>
      <c r="AK12" s="39"/>
      <c r="AL12" s="39"/>
      <c r="AM12" s="39"/>
      <c r="AN12" s="39"/>
      <c r="AO12" s="39"/>
      <c r="AP12" s="39"/>
      <c r="AQ12" s="381"/>
      <c r="AR12" s="7"/>
      <c r="AS12" s="374"/>
      <c r="AT12" s="39"/>
      <c r="AU12" s="39"/>
      <c r="AV12" s="39"/>
      <c r="AW12" s="39"/>
      <c r="AX12" s="39"/>
      <c r="AY12" s="39"/>
      <c r="AZ12" s="39"/>
      <c r="BA12" s="39"/>
      <c r="BB12" s="39"/>
      <c r="BC12" s="39"/>
      <c r="BD12" s="381"/>
    </row>
    <row r="13" spans="1:56" ht="23" x14ac:dyDescent="0.35">
      <c r="B13" s="58"/>
      <c r="C13" s="58"/>
      <c r="E13" s="71" t="s">
        <v>370</v>
      </c>
      <c r="F13" s="375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380"/>
      <c r="R13" s="7"/>
      <c r="S13" s="375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380"/>
      <c r="AE13" s="7"/>
      <c r="AF13" s="375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380"/>
      <c r="AR13" s="7"/>
      <c r="AS13" s="375"/>
      <c r="AT13" s="19"/>
      <c r="AU13" s="19"/>
      <c r="AV13" s="19"/>
      <c r="AW13" s="19"/>
      <c r="AX13" s="19"/>
      <c r="AY13" s="19"/>
      <c r="AZ13" s="19"/>
      <c r="BA13" s="19"/>
      <c r="BB13" s="19"/>
      <c r="BC13" s="19"/>
      <c r="BD13" s="380"/>
    </row>
    <row r="14" spans="1:56" ht="23" x14ac:dyDescent="0.35">
      <c r="A14" s="37" t="s">
        <v>35</v>
      </c>
      <c r="B14" s="37" t="s">
        <v>176</v>
      </c>
      <c r="C14" s="37">
        <v>2</v>
      </c>
      <c r="E14" s="72" t="s">
        <v>206</v>
      </c>
      <c r="F14" s="390"/>
      <c r="G14" s="391"/>
      <c r="H14" s="391"/>
      <c r="I14" s="391"/>
      <c r="J14" s="391"/>
      <c r="K14" s="391"/>
      <c r="L14" s="391"/>
      <c r="M14" s="391"/>
      <c r="N14" s="391"/>
      <c r="O14" s="391"/>
      <c r="P14" s="391"/>
      <c r="Q14" s="392"/>
      <c r="R14" s="7"/>
      <c r="S14" s="390"/>
      <c r="T14" s="391"/>
      <c r="U14" s="391"/>
      <c r="V14" s="391"/>
      <c r="W14" s="391"/>
      <c r="X14" s="391"/>
      <c r="Y14" s="391"/>
      <c r="Z14" s="391"/>
      <c r="AA14" s="391"/>
      <c r="AB14" s="391"/>
      <c r="AC14" s="391"/>
      <c r="AD14" s="392"/>
      <c r="AE14" s="7"/>
      <c r="AF14" s="390"/>
      <c r="AG14" s="391"/>
      <c r="AH14" s="391"/>
      <c r="AI14" s="391"/>
      <c r="AJ14" s="391"/>
      <c r="AK14" s="391"/>
      <c r="AL14" s="391"/>
      <c r="AM14" s="391"/>
      <c r="AN14" s="391"/>
      <c r="AO14" s="391"/>
      <c r="AP14" s="391"/>
      <c r="AQ14" s="392"/>
      <c r="AR14" s="7"/>
      <c r="AS14" s="390"/>
      <c r="AT14" s="391"/>
      <c r="AU14" s="391"/>
      <c r="AV14" s="391"/>
      <c r="AW14" s="391"/>
      <c r="AX14" s="391"/>
      <c r="AY14" s="391"/>
      <c r="AZ14" s="391"/>
      <c r="BA14" s="391"/>
      <c r="BB14" s="391"/>
      <c r="BC14" s="391"/>
      <c r="BD14" s="392"/>
    </row>
    <row r="15" spans="1:56" ht="23" x14ac:dyDescent="0.35">
      <c r="A15" s="37" t="s">
        <v>35</v>
      </c>
      <c r="B15" s="37" t="s">
        <v>177</v>
      </c>
      <c r="C15" s="37">
        <v>3</v>
      </c>
      <c r="E15" s="72" t="s">
        <v>207</v>
      </c>
      <c r="F15" s="390"/>
      <c r="G15" s="391"/>
      <c r="H15" s="391"/>
      <c r="I15" s="391"/>
      <c r="J15" s="391"/>
      <c r="K15" s="391"/>
      <c r="L15" s="391"/>
      <c r="M15" s="391"/>
      <c r="N15" s="391"/>
      <c r="O15" s="391"/>
      <c r="P15" s="391"/>
      <c r="Q15" s="392"/>
      <c r="R15" s="7"/>
      <c r="S15" s="390"/>
      <c r="T15" s="391"/>
      <c r="U15" s="391"/>
      <c r="V15" s="391"/>
      <c r="W15" s="391"/>
      <c r="X15" s="391"/>
      <c r="Y15" s="391"/>
      <c r="Z15" s="391"/>
      <c r="AA15" s="391"/>
      <c r="AB15" s="391"/>
      <c r="AC15" s="391"/>
      <c r="AD15" s="392"/>
      <c r="AE15" s="7"/>
      <c r="AF15" s="390"/>
      <c r="AG15" s="391"/>
      <c r="AH15" s="391"/>
      <c r="AI15" s="391"/>
      <c r="AJ15" s="391"/>
      <c r="AK15" s="391"/>
      <c r="AL15" s="391"/>
      <c r="AM15" s="391"/>
      <c r="AN15" s="391"/>
      <c r="AO15" s="391"/>
      <c r="AP15" s="391"/>
      <c r="AQ15" s="392"/>
      <c r="AR15" s="7"/>
      <c r="AS15" s="390"/>
      <c r="AT15" s="391"/>
      <c r="AU15" s="391"/>
      <c r="AV15" s="391"/>
      <c r="AW15" s="391"/>
      <c r="AX15" s="391"/>
      <c r="AY15" s="391"/>
      <c r="AZ15" s="391"/>
      <c r="BA15" s="391"/>
      <c r="BB15" s="391"/>
      <c r="BC15" s="391"/>
      <c r="BD15" s="392"/>
    </row>
    <row r="16" spans="1:56" ht="23" x14ac:dyDescent="0.35">
      <c r="A16" s="37" t="s">
        <v>35</v>
      </c>
      <c r="B16" s="37" t="s">
        <v>178</v>
      </c>
      <c r="C16" s="37">
        <v>4</v>
      </c>
      <c r="E16" s="72" t="s">
        <v>208</v>
      </c>
      <c r="F16" s="390"/>
      <c r="G16" s="391"/>
      <c r="H16" s="391"/>
      <c r="I16" s="391"/>
      <c r="J16" s="391"/>
      <c r="K16" s="391"/>
      <c r="L16" s="391"/>
      <c r="M16" s="391"/>
      <c r="N16" s="391"/>
      <c r="O16" s="391"/>
      <c r="P16" s="391"/>
      <c r="Q16" s="392"/>
      <c r="R16" s="7"/>
      <c r="S16" s="390"/>
      <c r="T16" s="391"/>
      <c r="U16" s="391"/>
      <c r="V16" s="391"/>
      <c r="W16" s="391"/>
      <c r="X16" s="391"/>
      <c r="Y16" s="391"/>
      <c r="Z16" s="391"/>
      <c r="AA16" s="391"/>
      <c r="AB16" s="391"/>
      <c r="AC16" s="391"/>
      <c r="AD16" s="392"/>
      <c r="AE16" s="7"/>
      <c r="AF16" s="390"/>
      <c r="AG16" s="391"/>
      <c r="AH16" s="391"/>
      <c r="AI16" s="391"/>
      <c r="AJ16" s="391"/>
      <c r="AK16" s="391"/>
      <c r="AL16" s="391"/>
      <c r="AM16" s="391"/>
      <c r="AN16" s="391"/>
      <c r="AO16" s="391"/>
      <c r="AP16" s="391"/>
      <c r="AQ16" s="392"/>
      <c r="AR16" s="7"/>
      <c r="AS16" s="390"/>
      <c r="AT16" s="391"/>
      <c r="AU16" s="391"/>
      <c r="AV16" s="391"/>
      <c r="AW16" s="391"/>
      <c r="AX16" s="391"/>
      <c r="AY16" s="391"/>
      <c r="AZ16" s="391"/>
      <c r="BA16" s="391"/>
      <c r="BB16" s="391"/>
      <c r="BC16" s="391"/>
      <c r="BD16" s="392"/>
    </row>
    <row r="17" spans="1:56" ht="23" x14ac:dyDescent="0.35">
      <c r="A17" s="37" t="s">
        <v>35</v>
      </c>
      <c r="B17" s="37" t="s">
        <v>179</v>
      </c>
      <c r="C17" s="37">
        <v>5</v>
      </c>
      <c r="E17" s="72" t="s">
        <v>209</v>
      </c>
      <c r="F17" s="390"/>
      <c r="G17" s="391"/>
      <c r="H17" s="391"/>
      <c r="I17" s="391"/>
      <c r="J17" s="391"/>
      <c r="K17" s="391"/>
      <c r="L17" s="391"/>
      <c r="M17" s="391"/>
      <c r="N17" s="391"/>
      <c r="O17" s="391"/>
      <c r="P17" s="391"/>
      <c r="Q17" s="392"/>
      <c r="R17" s="7"/>
      <c r="S17" s="390"/>
      <c r="T17" s="391"/>
      <c r="U17" s="391"/>
      <c r="V17" s="391"/>
      <c r="W17" s="391"/>
      <c r="X17" s="391"/>
      <c r="Y17" s="391"/>
      <c r="Z17" s="391"/>
      <c r="AA17" s="391"/>
      <c r="AB17" s="391"/>
      <c r="AC17" s="391"/>
      <c r="AD17" s="392"/>
      <c r="AE17" s="7"/>
      <c r="AF17" s="390"/>
      <c r="AG17" s="391"/>
      <c r="AH17" s="391"/>
      <c r="AI17" s="391"/>
      <c r="AJ17" s="391"/>
      <c r="AK17" s="391"/>
      <c r="AL17" s="391"/>
      <c r="AM17" s="391"/>
      <c r="AN17" s="391"/>
      <c r="AO17" s="391"/>
      <c r="AP17" s="391"/>
      <c r="AQ17" s="392"/>
      <c r="AR17" s="7"/>
      <c r="AS17" s="390"/>
      <c r="AT17" s="391"/>
      <c r="AU17" s="391"/>
      <c r="AV17" s="391"/>
      <c r="AW17" s="391"/>
      <c r="AX17" s="391"/>
      <c r="AY17" s="391"/>
      <c r="AZ17" s="391"/>
      <c r="BA17" s="391"/>
      <c r="BB17" s="391"/>
      <c r="BC17" s="391"/>
      <c r="BD17" s="392"/>
    </row>
    <row r="18" spans="1:56" ht="23" x14ac:dyDescent="0.35">
      <c r="A18" s="37" t="s">
        <v>35</v>
      </c>
      <c r="B18" s="37" t="s">
        <v>180</v>
      </c>
      <c r="C18" s="37">
        <v>6</v>
      </c>
      <c r="E18" s="72" t="s">
        <v>210</v>
      </c>
      <c r="F18" s="374"/>
      <c r="G18" s="39"/>
      <c r="H18" s="39"/>
      <c r="I18" s="39"/>
      <c r="J18" s="39"/>
      <c r="K18" s="39"/>
      <c r="L18" s="39"/>
      <c r="M18" s="39"/>
      <c r="N18" s="39"/>
      <c r="O18" s="39"/>
      <c r="P18" s="39"/>
      <c r="Q18" s="381"/>
      <c r="R18" s="7"/>
      <c r="S18" s="374"/>
      <c r="T18" s="39"/>
      <c r="U18" s="39"/>
      <c r="V18" s="39"/>
      <c r="W18" s="39"/>
      <c r="X18" s="39"/>
      <c r="Y18" s="39"/>
      <c r="Z18" s="39"/>
      <c r="AA18" s="39"/>
      <c r="AB18" s="39"/>
      <c r="AC18" s="39"/>
      <c r="AD18" s="381"/>
      <c r="AE18" s="7"/>
      <c r="AF18" s="374"/>
      <c r="AG18" s="39"/>
      <c r="AH18" s="39"/>
      <c r="AI18" s="39"/>
      <c r="AJ18" s="39"/>
      <c r="AK18" s="39"/>
      <c r="AL18" s="39"/>
      <c r="AM18" s="39"/>
      <c r="AN18" s="39"/>
      <c r="AO18" s="39"/>
      <c r="AP18" s="39"/>
      <c r="AQ18" s="381"/>
      <c r="AR18" s="7"/>
      <c r="AS18" s="374"/>
      <c r="AT18" s="39"/>
      <c r="AU18" s="39"/>
      <c r="AV18" s="39"/>
      <c r="AW18" s="39"/>
      <c r="AX18" s="39"/>
      <c r="AY18" s="39"/>
      <c r="AZ18" s="39"/>
      <c r="BA18" s="39"/>
      <c r="BB18" s="39"/>
      <c r="BC18" s="39"/>
      <c r="BD18" s="381"/>
    </row>
    <row r="19" spans="1:56" ht="23" x14ac:dyDescent="0.35">
      <c r="A19" s="37" t="s">
        <v>35</v>
      </c>
      <c r="B19" s="37" t="s">
        <v>181</v>
      </c>
      <c r="C19" s="37">
        <v>7</v>
      </c>
      <c r="E19" s="72" t="s">
        <v>211</v>
      </c>
      <c r="F19" s="390"/>
      <c r="G19" s="391"/>
      <c r="H19" s="391"/>
      <c r="I19" s="391"/>
      <c r="J19" s="391"/>
      <c r="K19" s="391"/>
      <c r="L19" s="391"/>
      <c r="M19" s="391"/>
      <c r="N19" s="391"/>
      <c r="O19" s="391"/>
      <c r="P19" s="391"/>
      <c r="Q19" s="392"/>
      <c r="R19" s="7"/>
      <c r="S19" s="390"/>
      <c r="T19" s="391"/>
      <c r="U19" s="391"/>
      <c r="V19" s="391"/>
      <c r="W19" s="391"/>
      <c r="X19" s="391"/>
      <c r="Y19" s="391"/>
      <c r="Z19" s="391"/>
      <c r="AA19" s="391"/>
      <c r="AB19" s="391"/>
      <c r="AC19" s="391"/>
      <c r="AD19" s="392"/>
      <c r="AE19" s="7"/>
      <c r="AF19" s="390"/>
      <c r="AG19" s="391"/>
      <c r="AH19" s="391"/>
      <c r="AI19" s="391"/>
      <c r="AJ19" s="391"/>
      <c r="AK19" s="391"/>
      <c r="AL19" s="391"/>
      <c r="AM19" s="391"/>
      <c r="AN19" s="391"/>
      <c r="AO19" s="391"/>
      <c r="AP19" s="391"/>
      <c r="AQ19" s="392"/>
      <c r="AR19" s="7"/>
      <c r="AS19" s="390"/>
      <c r="AT19" s="391"/>
      <c r="AU19" s="391"/>
      <c r="AV19" s="391"/>
      <c r="AW19" s="391"/>
      <c r="AX19" s="391"/>
      <c r="AY19" s="391"/>
      <c r="AZ19" s="391"/>
      <c r="BA19" s="391"/>
      <c r="BB19" s="391"/>
      <c r="BC19" s="391"/>
      <c r="BD19" s="392"/>
    </row>
    <row r="20" spans="1:56" ht="23" x14ac:dyDescent="0.35">
      <c r="A20" s="37" t="s">
        <v>35</v>
      </c>
      <c r="B20" s="37" t="s">
        <v>182</v>
      </c>
      <c r="C20" s="37">
        <v>8</v>
      </c>
      <c r="E20" s="72" t="s">
        <v>212</v>
      </c>
      <c r="F20" s="390"/>
      <c r="G20" s="391"/>
      <c r="H20" s="391"/>
      <c r="I20" s="391"/>
      <c r="J20" s="391"/>
      <c r="K20" s="391"/>
      <c r="L20" s="391"/>
      <c r="M20" s="391"/>
      <c r="N20" s="391"/>
      <c r="O20" s="391"/>
      <c r="P20" s="391"/>
      <c r="Q20" s="392"/>
      <c r="R20" s="7"/>
      <c r="S20" s="390"/>
      <c r="T20" s="391"/>
      <c r="U20" s="391"/>
      <c r="V20" s="391"/>
      <c r="W20" s="391"/>
      <c r="X20" s="391"/>
      <c r="Y20" s="391"/>
      <c r="Z20" s="391"/>
      <c r="AA20" s="391"/>
      <c r="AB20" s="391"/>
      <c r="AC20" s="391"/>
      <c r="AD20" s="392"/>
      <c r="AE20" s="7"/>
      <c r="AF20" s="390"/>
      <c r="AG20" s="391"/>
      <c r="AH20" s="391"/>
      <c r="AI20" s="391"/>
      <c r="AJ20" s="391"/>
      <c r="AK20" s="391"/>
      <c r="AL20" s="391"/>
      <c r="AM20" s="391"/>
      <c r="AN20" s="391"/>
      <c r="AO20" s="391"/>
      <c r="AP20" s="391"/>
      <c r="AQ20" s="392"/>
      <c r="AR20" s="7"/>
      <c r="AS20" s="390"/>
      <c r="AT20" s="391"/>
      <c r="AU20" s="391"/>
      <c r="AV20" s="391"/>
      <c r="AW20" s="391"/>
      <c r="AX20" s="391"/>
      <c r="AY20" s="391"/>
      <c r="AZ20" s="391"/>
      <c r="BA20" s="391"/>
      <c r="BB20" s="391"/>
      <c r="BC20" s="391"/>
      <c r="BD20" s="392"/>
    </row>
    <row r="21" spans="1:56" ht="23" x14ac:dyDescent="0.35">
      <c r="A21" s="37" t="s">
        <v>35</v>
      </c>
      <c r="B21" s="37" t="s">
        <v>183</v>
      </c>
      <c r="C21" s="37">
        <v>9</v>
      </c>
      <c r="E21" s="47" t="s">
        <v>213</v>
      </c>
      <c r="F21" s="374"/>
      <c r="G21" s="39"/>
      <c r="H21" s="39"/>
      <c r="I21" s="39"/>
      <c r="J21" s="39"/>
      <c r="K21" s="39"/>
      <c r="L21" s="39"/>
      <c r="M21" s="39"/>
      <c r="N21" s="39"/>
      <c r="O21" s="39"/>
      <c r="P21" s="39"/>
      <c r="Q21" s="381"/>
      <c r="R21" s="7"/>
      <c r="S21" s="374"/>
      <c r="T21" s="39"/>
      <c r="U21" s="39"/>
      <c r="V21" s="39"/>
      <c r="W21" s="39"/>
      <c r="X21" s="39"/>
      <c r="Y21" s="39"/>
      <c r="Z21" s="39"/>
      <c r="AA21" s="39"/>
      <c r="AB21" s="39"/>
      <c r="AC21" s="39"/>
      <c r="AD21" s="381"/>
      <c r="AE21" s="7"/>
      <c r="AF21" s="374"/>
      <c r="AG21" s="39"/>
      <c r="AH21" s="39"/>
      <c r="AI21" s="39"/>
      <c r="AJ21" s="39"/>
      <c r="AK21" s="39"/>
      <c r="AL21" s="39"/>
      <c r="AM21" s="39"/>
      <c r="AN21" s="39"/>
      <c r="AO21" s="39"/>
      <c r="AP21" s="39"/>
      <c r="AQ21" s="381"/>
      <c r="AR21" s="7"/>
      <c r="AS21" s="374"/>
      <c r="AT21" s="39"/>
      <c r="AU21" s="39"/>
      <c r="AV21" s="39"/>
      <c r="AW21" s="39"/>
      <c r="AX21" s="39"/>
      <c r="AY21" s="39"/>
      <c r="AZ21" s="39"/>
      <c r="BA21" s="39"/>
      <c r="BB21" s="39"/>
      <c r="BC21" s="39"/>
      <c r="BD21" s="381"/>
    </row>
    <row r="22" spans="1:56" ht="23" x14ac:dyDescent="0.35">
      <c r="A22" s="37" t="s">
        <v>35</v>
      </c>
      <c r="B22" s="37" t="s">
        <v>184</v>
      </c>
      <c r="C22" s="37">
        <v>10</v>
      </c>
      <c r="E22" s="267" t="s">
        <v>214</v>
      </c>
      <c r="F22" s="374"/>
      <c r="G22" s="39"/>
      <c r="H22" s="39"/>
      <c r="I22" s="39"/>
      <c r="J22" s="39"/>
      <c r="K22" s="39"/>
      <c r="L22" s="39"/>
      <c r="M22" s="39"/>
      <c r="N22" s="39"/>
      <c r="O22" s="39"/>
      <c r="P22" s="39"/>
      <c r="Q22" s="381"/>
      <c r="R22" s="7"/>
      <c r="S22" s="390"/>
      <c r="T22" s="391"/>
      <c r="U22" s="391"/>
      <c r="V22" s="391"/>
      <c r="W22" s="391"/>
      <c r="X22" s="391"/>
      <c r="Y22" s="391"/>
      <c r="Z22" s="391"/>
      <c r="AA22" s="391"/>
      <c r="AB22" s="391"/>
      <c r="AC22" s="391"/>
      <c r="AD22" s="392"/>
      <c r="AE22" s="7"/>
      <c r="AF22" s="374"/>
      <c r="AG22" s="39"/>
      <c r="AH22" s="39"/>
      <c r="AI22" s="39"/>
      <c r="AJ22" s="39"/>
      <c r="AK22" s="39"/>
      <c r="AL22" s="39"/>
      <c r="AM22" s="39"/>
      <c r="AN22" s="39"/>
      <c r="AO22" s="39"/>
      <c r="AP22" s="39"/>
      <c r="AQ22" s="381"/>
      <c r="AR22" s="7"/>
      <c r="AS22" s="374"/>
      <c r="AT22" s="39"/>
      <c r="AU22" s="39"/>
      <c r="AV22" s="39"/>
      <c r="AW22" s="39"/>
      <c r="AX22" s="39"/>
      <c r="AY22" s="39"/>
      <c r="AZ22" s="39"/>
      <c r="BA22" s="39"/>
      <c r="BB22" s="39"/>
      <c r="BC22" s="39"/>
      <c r="BD22" s="381"/>
    </row>
    <row r="23" spans="1:56" ht="23" x14ac:dyDescent="0.35">
      <c r="A23" s="37" t="s">
        <v>35</v>
      </c>
      <c r="B23" s="37" t="s">
        <v>185</v>
      </c>
      <c r="C23" s="37">
        <v>11</v>
      </c>
      <c r="E23" s="267" t="s">
        <v>215</v>
      </c>
      <c r="F23" s="374"/>
      <c r="G23" s="39"/>
      <c r="H23" s="39"/>
      <c r="I23" s="39"/>
      <c r="J23" s="39"/>
      <c r="K23" s="39"/>
      <c r="L23" s="39"/>
      <c r="M23" s="39"/>
      <c r="N23" s="39"/>
      <c r="O23" s="39"/>
      <c r="P23" s="39"/>
      <c r="Q23" s="381"/>
      <c r="R23" s="7"/>
      <c r="S23" s="374"/>
      <c r="T23" s="39"/>
      <c r="U23" s="39"/>
      <c r="V23" s="39"/>
      <c r="W23" s="39"/>
      <c r="X23" s="39"/>
      <c r="Y23" s="39"/>
      <c r="Z23" s="39"/>
      <c r="AA23" s="39"/>
      <c r="AB23" s="39"/>
      <c r="AC23" s="39"/>
      <c r="AD23" s="381"/>
      <c r="AE23" s="7"/>
      <c r="AF23" s="374"/>
      <c r="AG23" s="39"/>
      <c r="AH23" s="39"/>
      <c r="AI23" s="39"/>
      <c r="AJ23" s="39"/>
      <c r="AK23" s="39"/>
      <c r="AL23" s="39"/>
      <c r="AM23" s="39"/>
      <c r="AN23" s="39"/>
      <c r="AO23" s="39"/>
      <c r="AP23" s="39"/>
      <c r="AQ23" s="381"/>
      <c r="AR23" s="7"/>
      <c r="AS23" s="374"/>
      <c r="AT23" s="39"/>
      <c r="AU23" s="39"/>
      <c r="AV23" s="39"/>
      <c r="AW23" s="39"/>
      <c r="AX23" s="39"/>
      <c r="AY23" s="39"/>
      <c r="AZ23" s="39"/>
      <c r="BA23" s="39"/>
      <c r="BB23" s="39"/>
      <c r="BC23" s="39"/>
      <c r="BD23" s="381"/>
    </row>
    <row r="24" spans="1:56" ht="23" x14ac:dyDescent="0.35">
      <c r="B24" s="37"/>
      <c r="C24" s="37"/>
      <c r="E24" s="46" t="s">
        <v>217</v>
      </c>
      <c r="F24" s="327"/>
      <c r="G24" s="326"/>
      <c r="H24" s="326"/>
      <c r="I24" s="326"/>
      <c r="J24" s="326"/>
      <c r="K24" s="326"/>
      <c r="L24" s="326"/>
      <c r="M24" s="326"/>
      <c r="N24" s="326"/>
      <c r="O24" s="326"/>
      <c r="P24" s="326"/>
      <c r="Q24" s="9"/>
      <c r="R24" s="7"/>
      <c r="S24" s="327"/>
      <c r="T24" s="326"/>
      <c r="U24" s="326"/>
      <c r="V24" s="326"/>
      <c r="W24" s="326"/>
      <c r="X24" s="326"/>
      <c r="Y24" s="326"/>
      <c r="Z24" s="326"/>
      <c r="AA24" s="326"/>
      <c r="AB24" s="326"/>
      <c r="AC24" s="326"/>
      <c r="AD24" s="9"/>
      <c r="AE24" s="7"/>
      <c r="AF24" s="327"/>
      <c r="AG24" s="326"/>
      <c r="AH24" s="326"/>
      <c r="AI24" s="326"/>
      <c r="AJ24" s="326"/>
      <c r="AK24" s="326"/>
      <c r="AL24" s="326"/>
      <c r="AM24" s="326"/>
      <c r="AN24" s="326"/>
      <c r="AO24" s="326"/>
      <c r="AP24" s="326"/>
      <c r="AQ24" s="9"/>
      <c r="AR24" s="7"/>
      <c r="AS24" s="327"/>
      <c r="AT24" s="326"/>
      <c r="AU24" s="326"/>
      <c r="AV24" s="326"/>
      <c r="AW24" s="326"/>
      <c r="AX24" s="326"/>
      <c r="AY24" s="326"/>
      <c r="AZ24" s="326"/>
      <c r="BA24" s="326"/>
      <c r="BB24" s="326"/>
      <c r="BC24" s="326"/>
      <c r="BD24" s="9"/>
    </row>
    <row r="25" spans="1:56" ht="23" x14ac:dyDescent="0.35">
      <c r="A25" s="37" t="s">
        <v>35</v>
      </c>
      <c r="B25" s="37" t="s">
        <v>186</v>
      </c>
      <c r="C25" s="37">
        <v>12</v>
      </c>
      <c r="E25" s="69" t="s">
        <v>218</v>
      </c>
      <c r="F25" s="374"/>
      <c r="G25" s="39"/>
      <c r="H25" s="39"/>
      <c r="I25" s="39"/>
      <c r="J25" s="39"/>
      <c r="K25" s="39"/>
      <c r="L25" s="39"/>
      <c r="M25" s="39"/>
      <c r="N25" s="39"/>
      <c r="O25" s="39"/>
      <c r="P25" s="39"/>
      <c r="Q25" s="381"/>
      <c r="R25" s="7"/>
      <c r="S25" s="390"/>
      <c r="T25" s="391"/>
      <c r="U25" s="391"/>
      <c r="V25" s="391"/>
      <c r="W25" s="391"/>
      <c r="X25" s="391"/>
      <c r="Y25" s="391"/>
      <c r="Z25" s="391"/>
      <c r="AA25" s="391"/>
      <c r="AB25" s="391"/>
      <c r="AC25" s="391"/>
      <c r="AD25" s="392"/>
      <c r="AE25" s="7"/>
      <c r="AF25" s="374"/>
      <c r="AG25" s="39"/>
      <c r="AH25" s="39"/>
      <c r="AI25" s="39"/>
      <c r="AJ25" s="39"/>
      <c r="AK25" s="39"/>
      <c r="AL25" s="39"/>
      <c r="AM25" s="39"/>
      <c r="AN25" s="39"/>
      <c r="AO25" s="39"/>
      <c r="AP25" s="39"/>
      <c r="AQ25" s="381"/>
      <c r="AR25" s="7"/>
      <c r="AS25" s="374"/>
      <c r="AT25" s="39"/>
      <c r="AU25" s="39"/>
      <c r="AV25" s="39"/>
      <c r="AW25" s="39"/>
      <c r="AX25" s="39"/>
      <c r="AY25" s="39"/>
      <c r="AZ25" s="39"/>
      <c r="BA25" s="39"/>
      <c r="BB25" s="39"/>
      <c r="BC25" s="39"/>
      <c r="BD25" s="381"/>
    </row>
    <row r="26" spans="1:56" ht="23" x14ac:dyDescent="0.35">
      <c r="A26" s="37" t="s">
        <v>35</v>
      </c>
      <c r="B26" s="37" t="s">
        <v>187</v>
      </c>
      <c r="C26" s="37">
        <v>13</v>
      </c>
      <c r="E26" s="69" t="s">
        <v>319</v>
      </c>
      <c r="F26" s="390"/>
      <c r="G26" s="391"/>
      <c r="H26" s="391"/>
      <c r="I26" s="391"/>
      <c r="J26" s="391"/>
      <c r="K26" s="391"/>
      <c r="L26" s="391"/>
      <c r="M26" s="391"/>
      <c r="N26" s="391"/>
      <c r="O26" s="391"/>
      <c r="P26" s="391"/>
      <c r="Q26" s="392"/>
      <c r="S26" s="390"/>
      <c r="T26" s="391"/>
      <c r="U26" s="391"/>
      <c r="V26" s="391"/>
      <c r="W26" s="391"/>
      <c r="X26" s="391"/>
      <c r="Y26" s="391"/>
      <c r="Z26" s="391"/>
      <c r="AA26" s="391"/>
      <c r="AB26" s="391"/>
      <c r="AC26" s="391"/>
      <c r="AD26" s="392"/>
      <c r="AF26" s="390"/>
      <c r="AG26" s="391"/>
      <c r="AH26" s="391"/>
      <c r="AI26" s="391"/>
      <c r="AJ26" s="391"/>
      <c r="AK26" s="391"/>
      <c r="AL26" s="391"/>
      <c r="AM26" s="391"/>
      <c r="AN26" s="391"/>
      <c r="AO26" s="391"/>
      <c r="AP26" s="391"/>
      <c r="AQ26" s="392"/>
      <c r="AS26" s="390"/>
      <c r="AT26" s="391"/>
      <c r="AU26" s="391"/>
      <c r="AV26" s="391"/>
      <c r="AW26" s="391"/>
      <c r="AX26" s="391"/>
      <c r="AY26" s="391"/>
      <c r="AZ26" s="391"/>
      <c r="BA26" s="391"/>
      <c r="BB26" s="391"/>
      <c r="BC26" s="391"/>
      <c r="BD26" s="392"/>
    </row>
    <row r="27" spans="1:56" ht="23" x14ac:dyDescent="0.35">
      <c r="A27" s="37" t="s">
        <v>35</v>
      </c>
      <c r="B27" s="37" t="s">
        <v>188</v>
      </c>
      <c r="C27" s="37">
        <v>14</v>
      </c>
      <c r="E27" s="69" t="s">
        <v>220</v>
      </c>
      <c r="F27" s="390"/>
      <c r="G27" s="391"/>
      <c r="H27" s="391"/>
      <c r="I27" s="391"/>
      <c r="J27" s="391"/>
      <c r="K27" s="391"/>
      <c r="L27" s="391"/>
      <c r="M27" s="391"/>
      <c r="N27" s="391"/>
      <c r="O27" s="391"/>
      <c r="P27" s="391"/>
      <c r="Q27" s="392"/>
      <c r="R27" s="7"/>
      <c r="S27" s="374"/>
      <c r="T27" s="39"/>
      <c r="U27" s="39"/>
      <c r="V27" s="39"/>
      <c r="W27" s="39"/>
      <c r="X27" s="39"/>
      <c r="Y27" s="39"/>
      <c r="Z27" s="39"/>
      <c r="AA27" s="39"/>
      <c r="AB27" s="39"/>
      <c r="AC27" s="39"/>
      <c r="AD27" s="381"/>
      <c r="AE27" s="7"/>
      <c r="AF27" s="374"/>
      <c r="AG27" s="39"/>
      <c r="AH27" s="39"/>
      <c r="AI27" s="39"/>
      <c r="AJ27" s="39"/>
      <c r="AK27" s="39"/>
      <c r="AL27" s="39"/>
      <c r="AM27" s="39"/>
      <c r="AN27" s="39"/>
      <c r="AO27" s="39"/>
      <c r="AP27" s="39"/>
      <c r="AQ27" s="381"/>
      <c r="AR27" s="7"/>
      <c r="AS27" s="390"/>
      <c r="AT27" s="391"/>
      <c r="AU27" s="391"/>
      <c r="AV27" s="391"/>
      <c r="AW27" s="391"/>
      <c r="AX27" s="391"/>
      <c r="AY27" s="391"/>
      <c r="AZ27" s="391"/>
      <c r="BA27" s="391"/>
      <c r="BB27" s="391"/>
      <c r="BC27" s="391"/>
      <c r="BD27" s="392"/>
    </row>
    <row r="28" spans="1:56" ht="23" x14ac:dyDescent="0.35">
      <c r="B28" s="37"/>
      <c r="C28" s="37"/>
      <c r="E28" s="46" t="s">
        <v>222</v>
      </c>
      <c r="F28" s="327"/>
      <c r="G28" s="326"/>
      <c r="H28" s="326"/>
      <c r="I28" s="326"/>
      <c r="J28" s="326"/>
      <c r="K28" s="326"/>
      <c r="L28" s="326"/>
      <c r="M28" s="326"/>
      <c r="N28" s="326"/>
      <c r="O28" s="326"/>
      <c r="P28" s="326"/>
      <c r="Q28" s="9"/>
      <c r="R28" s="7"/>
      <c r="S28" s="327"/>
      <c r="T28" s="326"/>
      <c r="U28" s="326"/>
      <c r="V28" s="326"/>
      <c r="W28" s="326"/>
      <c r="X28" s="326"/>
      <c r="Y28" s="326"/>
      <c r="Z28" s="326"/>
      <c r="AA28" s="326"/>
      <c r="AB28" s="326"/>
      <c r="AC28" s="326"/>
      <c r="AD28" s="9"/>
      <c r="AE28" s="7"/>
      <c r="AF28" s="327"/>
      <c r="AG28" s="326"/>
      <c r="AH28" s="326"/>
      <c r="AI28" s="326"/>
      <c r="AJ28" s="326"/>
      <c r="AK28" s="326"/>
      <c r="AL28" s="326"/>
      <c r="AM28" s="326"/>
      <c r="AN28" s="326"/>
      <c r="AO28" s="326"/>
      <c r="AP28" s="326"/>
      <c r="AQ28" s="9"/>
      <c r="AR28" s="7"/>
      <c r="AS28" s="327"/>
      <c r="AT28" s="326"/>
      <c r="AU28" s="326"/>
      <c r="AV28" s="326"/>
      <c r="AW28" s="326"/>
      <c r="AX28" s="326"/>
      <c r="AY28" s="326"/>
      <c r="AZ28" s="326"/>
      <c r="BA28" s="326"/>
      <c r="BB28" s="326"/>
      <c r="BC28" s="326"/>
      <c r="BD28" s="9"/>
    </row>
    <row r="29" spans="1:56" ht="23" x14ac:dyDescent="0.35">
      <c r="A29" s="37" t="s">
        <v>35</v>
      </c>
      <c r="B29" s="37" t="s">
        <v>189</v>
      </c>
      <c r="C29" s="37">
        <v>15</v>
      </c>
      <c r="E29" s="69" t="s">
        <v>223</v>
      </c>
      <c r="F29" s="390"/>
      <c r="G29" s="391"/>
      <c r="H29" s="391"/>
      <c r="I29" s="391"/>
      <c r="J29" s="391"/>
      <c r="K29" s="391"/>
      <c r="L29" s="391"/>
      <c r="M29" s="391"/>
      <c r="N29" s="391"/>
      <c r="O29" s="391"/>
      <c r="P29" s="391"/>
      <c r="Q29" s="392"/>
      <c r="R29" s="7"/>
      <c r="S29" s="390"/>
      <c r="T29" s="391"/>
      <c r="U29" s="391"/>
      <c r="V29" s="391"/>
      <c r="W29" s="391"/>
      <c r="X29" s="391"/>
      <c r="Y29" s="391"/>
      <c r="Z29" s="391"/>
      <c r="AA29" s="391"/>
      <c r="AB29" s="391"/>
      <c r="AC29" s="391"/>
      <c r="AD29" s="392"/>
      <c r="AE29" s="7"/>
      <c r="AF29" s="390"/>
      <c r="AG29" s="391"/>
      <c r="AH29" s="391"/>
      <c r="AI29" s="391"/>
      <c r="AJ29" s="391"/>
      <c r="AK29" s="391"/>
      <c r="AL29" s="391"/>
      <c r="AM29" s="391"/>
      <c r="AN29" s="391"/>
      <c r="AO29" s="391"/>
      <c r="AP29" s="391"/>
      <c r="AQ29" s="392"/>
      <c r="AR29" s="7"/>
      <c r="AS29" s="390"/>
      <c r="AT29" s="391"/>
      <c r="AU29" s="391"/>
      <c r="AV29" s="391"/>
      <c r="AW29" s="391"/>
      <c r="AX29" s="391"/>
      <c r="AY29" s="391"/>
      <c r="AZ29" s="391"/>
      <c r="BA29" s="391"/>
      <c r="BB29" s="391"/>
      <c r="BC29" s="391"/>
      <c r="BD29" s="392"/>
    </row>
    <row r="30" spans="1:56" ht="23" x14ac:dyDescent="0.35">
      <c r="A30" s="37" t="s">
        <v>35</v>
      </c>
      <c r="B30" s="37" t="s">
        <v>190</v>
      </c>
      <c r="C30" s="37">
        <v>16</v>
      </c>
      <c r="E30" s="69" t="s">
        <v>224</v>
      </c>
      <c r="F30" s="390"/>
      <c r="G30" s="391"/>
      <c r="H30" s="391"/>
      <c r="I30" s="391"/>
      <c r="J30" s="391"/>
      <c r="K30" s="391"/>
      <c r="L30" s="391"/>
      <c r="M30" s="391"/>
      <c r="N30" s="391"/>
      <c r="O30" s="391"/>
      <c r="P30" s="391"/>
      <c r="Q30" s="392"/>
      <c r="R30" s="7"/>
      <c r="S30" s="390"/>
      <c r="T30" s="391"/>
      <c r="U30" s="391"/>
      <c r="V30" s="391"/>
      <c r="W30" s="391"/>
      <c r="X30" s="391"/>
      <c r="Y30" s="391"/>
      <c r="Z30" s="391"/>
      <c r="AA30" s="391"/>
      <c r="AB30" s="391"/>
      <c r="AC30" s="391"/>
      <c r="AD30" s="392"/>
      <c r="AE30" s="7"/>
      <c r="AF30" s="390"/>
      <c r="AG30" s="391"/>
      <c r="AH30" s="391"/>
      <c r="AI30" s="391"/>
      <c r="AJ30" s="391"/>
      <c r="AK30" s="391"/>
      <c r="AL30" s="391"/>
      <c r="AM30" s="391"/>
      <c r="AN30" s="391"/>
      <c r="AO30" s="391"/>
      <c r="AP30" s="391"/>
      <c r="AQ30" s="392"/>
      <c r="AR30" s="7"/>
      <c r="AS30" s="390"/>
      <c r="AT30" s="391"/>
      <c r="AU30" s="391"/>
      <c r="AV30" s="391"/>
      <c r="AW30" s="391"/>
      <c r="AX30" s="391"/>
      <c r="AY30" s="391"/>
      <c r="AZ30" s="391"/>
      <c r="BA30" s="391"/>
      <c r="BB30" s="391"/>
      <c r="BC30" s="391"/>
      <c r="BD30" s="392"/>
    </row>
    <row r="31" spans="1:56" ht="23" x14ac:dyDescent="0.35">
      <c r="A31" s="37" t="s">
        <v>35</v>
      </c>
      <c r="B31" s="37" t="s">
        <v>191</v>
      </c>
      <c r="C31" s="37">
        <v>17</v>
      </c>
      <c r="E31" s="69" t="s">
        <v>225</v>
      </c>
      <c r="F31" s="390"/>
      <c r="G31" s="391"/>
      <c r="H31" s="391"/>
      <c r="I31" s="391"/>
      <c r="J31" s="391"/>
      <c r="K31" s="391"/>
      <c r="L31" s="391"/>
      <c r="M31" s="391"/>
      <c r="N31" s="391"/>
      <c r="O31" s="391"/>
      <c r="P31" s="391"/>
      <c r="Q31" s="392"/>
      <c r="R31" s="7"/>
      <c r="S31" s="390"/>
      <c r="T31" s="391"/>
      <c r="U31" s="391"/>
      <c r="V31" s="391"/>
      <c r="W31" s="391"/>
      <c r="X31" s="391"/>
      <c r="Y31" s="391"/>
      <c r="Z31" s="391"/>
      <c r="AA31" s="391"/>
      <c r="AB31" s="391"/>
      <c r="AC31" s="391"/>
      <c r="AD31" s="392"/>
      <c r="AE31" s="7"/>
      <c r="AF31" s="390"/>
      <c r="AG31" s="391"/>
      <c r="AH31" s="391"/>
      <c r="AI31" s="391"/>
      <c r="AJ31" s="391"/>
      <c r="AK31" s="391"/>
      <c r="AL31" s="391"/>
      <c r="AM31" s="391"/>
      <c r="AN31" s="391"/>
      <c r="AO31" s="391"/>
      <c r="AP31" s="391"/>
      <c r="AQ31" s="392"/>
      <c r="AR31" s="7"/>
      <c r="AS31" s="390"/>
      <c r="AT31" s="391"/>
      <c r="AU31" s="391"/>
      <c r="AV31" s="391"/>
      <c r="AW31" s="391"/>
      <c r="AX31" s="391"/>
      <c r="AY31" s="391"/>
      <c r="AZ31" s="391"/>
      <c r="BA31" s="391"/>
      <c r="BB31" s="391"/>
      <c r="BC31" s="391"/>
      <c r="BD31" s="392"/>
    </row>
    <row r="32" spans="1:56" ht="23" x14ac:dyDescent="0.35">
      <c r="A32" s="37" t="s">
        <v>35</v>
      </c>
      <c r="B32" s="37" t="s">
        <v>192</v>
      </c>
      <c r="C32" s="37">
        <v>18</v>
      </c>
      <c r="E32" s="69" t="s">
        <v>226</v>
      </c>
      <c r="F32" s="390"/>
      <c r="G32" s="391"/>
      <c r="H32" s="391"/>
      <c r="I32" s="391"/>
      <c r="J32" s="391"/>
      <c r="K32" s="391"/>
      <c r="L32" s="391"/>
      <c r="M32" s="391"/>
      <c r="N32" s="391"/>
      <c r="O32" s="391"/>
      <c r="P32" s="391"/>
      <c r="Q32" s="392"/>
      <c r="R32" s="7"/>
      <c r="S32" s="390"/>
      <c r="T32" s="391"/>
      <c r="U32" s="391"/>
      <c r="V32" s="391"/>
      <c r="W32" s="391"/>
      <c r="X32" s="391"/>
      <c r="Y32" s="391"/>
      <c r="Z32" s="391"/>
      <c r="AA32" s="391"/>
      <c r="AB32" s="391"/>
      <c r="AC32" s="391"/>
      <c r="AD32" s="392"/>
      <c r="AE32" s="7"/>
      <c r="AF32" s="390"/>
      <c r="AG32" s="391"/>
      <c r="AH32" s="391"/>
      <c r="AI32" s="391"/>
      <c r="AJ32" s="391"/>
      <c r="AK32" s="391"/>
      <c r="AL32" s="391"/>
      <c r="AM32" s="391"/>
      <c r="AN32" s="391"/>
      <c r="AO32" s="391"/>
      <c r="AP32" s="391"/>
      <c r="AQ32" s="392"/>
      <c r="AR32" s="7"/>
      <c r="AS32" s="390"/>
      <c r="AT32" s="391"/>
      <c r="AU32" s="391"/>
      <c r="AV32" s="391"/>
      <c r="AW32" s="391"/>
      <c r="AX32" s="391"/>
      <c r="AY32" s="391"/>
      <c r="AZ32" s="391"/>
      <c r="BA32" s="391"/>
      <c r="BB32" s="391"/>
      <c r="BC32" s="391"/>
      <c r="BD32" s="392"/>
    </row>
    <row r="33" spans="1:56" ht="23" x14ac:dyDescent="0.35">
      <c r="A33" s="37" t="s">
        <v>35</v>
      </c>
      <c r="B33" s="37" t="s">
        <v>193</v>
      </c>
      <c r="C33" s="37">
        <v>19</v>
      </c>
      <c r="E33" s="69" t="s">
        <v>227</v>
      </c>
      <c r="F33" s="390"/>
      <c r="G33" s="391"/>
      <c r="H33" s="391"/>
      <c r="I33" s="391"/>
      <c r="J33" s="391"/>
      <c r="K33" s="391"/>
      <c r="L33" s="391"/>
      <c r="M33" s="391"/>
      <c r="N33" s="391"/>
      <c r="O33" s="391"/>
      <c r="P33" s="391"/>
      <c r="Q33" s="392"/>
      <c r="R33" s="7"/>
      <c r="S33" s="390"/>
      <c r="T33" s="391"/>
      <c r="U33" s="391"/>
      <c r="V33" s="391"/>
      <c r="W33" s="391"/>
      <c r="X33" s="391"/>
      <c r="Y33" s="391"/>
      <c r="Z33" s="391"/>
      <c r="AA33" s="391"/>
      <c r="AB33" s="391"/>
      <c r="AC33" s="391"/>
      <c r="AD33" s="392"/>
      <c r="AE33" s="7"/>
      <c r="AF33" s="390"/>
      <c r="AG33" s="391"/>
      <c r="AH33" s="391"/>
      <c r="AI33" s="391"/>
      <c r="AJ33" s="391"/>
      <c r="AK33" s="391"/>
      <c r="AL33" s="391"/>
      <c r="AM33" s="391"/>
      <c r="AN33" s="391"/>
      <c r="AO33" s="391"/>
      <c r="AP33" s="391"/>
      <c r="AQ33" s="392"/>
      <c r="AR33" s="7"/>
      <c r="AS33" s="390"/>
      <c r="AT33" s="391"/>
      <c r="AU33" s="391"/>
      <c r="AV33" s="391"/>
      <c r="AW33" s="391"/>
      <c r="AX33" s="391"/>
      <c r="AY33" s="391"/>
      <c r="AZ33" s="391"/>
      <c r="BA33" s="391"/>
      <c r="BB33" s="391"/>
      <c r="BC33" s="391"/>
      <c r="BD33" s="392"/>
    </row>
    <row r="34" spans="1:56" ht="23" x14ac:dyDescent="0.35">
      <c r="C34" s="37"/>
      <c r="E34" s="45" t="s">
        <v>37</v>
      </c>
      <c r="F34" s="372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79"/>
      <c r="R34" s="7"/>
      <c r="S34" s="372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79"/>
      <c r="AE34" s="7"/>
      <c r="AF34" s="372"/>
      <c r="AG34" s="386"/>
      <c r="AH34" s="386"/>
      <c r="AI34" s="386"/>
      <c r="AJ34" s="386"/>
      <c r="AK34" s="386"/>
      <c r="AL34" s="386"/>
      <c r="AM34" s="386"/>
      <c r="AN34" s="386"/>
      <c r="AO34" s="386"/>
      <c r="AP34" s="386"/>
      <c r="AQ34" s="379"/>
      <c r="AR34" s="7"/>
      <c r="AS34" s="372"/>
      <c r="AT34" s="386"/>
      <c r="AU34" s="386"/>
      <c r="AV34" s="386"/>
      <c r="AW34" s="386"/>
      <c r="AX34" s="386"/>
      <c r="AY34" s="386"/>
      <c r="AZ34" s="386"/>
      <c r="BA34" s="386"/>
      <c r="BB34" s="386"/>
      <c r="BC34" s="386"/>
      <c r="BD34" s="379"/>
    </row>
    <row r="35" spans="1:56" ht="23" x14ac:dyDescent="0.35">
      <c r="C35" s="37"/>
      <c r="E35" s="70" t="s">
        <v>327</v>
      </c>
      <c r="F35" s="376"/>
      <c r="G35" s="387"/>
      <c r="H35" s="387"/>
      <c r="I35" s="387"/>
      <c r="J35" s="387"/>
      <c r="K35" s="387"/>
      <c r="L35" s="387"/>
      <c r="M35" s="387"/>
      <c r="N35" s="387"/>
      <c r="O35" s="387"/>
      <c r="P35" s="387"/>
      <c r="Q35" s="382"/>
      <c r="R35" s="7"/>
      <c r="S35" s="376"/>
      <c r="T35" s="387"/>
      <c r="U35" s="387"/>
      <c r="V35" s="387"/>
      <c r="W35" s="387"/>
      <c r="X35" s="387"/>
      <c r="Y35" s="387"/>
      <c r="Z35" s="387"/>
      <c r="AA35" s="387"/>
      <c r="AB35" s="387"/>
      <c r="AC35" s="387"/>
      <c r="AD35" s="382"/>
      <c r="AE35" s="7"/>
      <c r="AF35" s="376"/>
      <c r="AG35" s="387"/>
      <c r="AH35" s="387"/>
      <c r="AI35" s="387"/>
      <c r="AJ35" s="387"/>
      <c r="AK35" s="387"/>
      <c r="AL35" s="387"/>
      <c r="AM35" s="387"/>
      <c r="AN35" s="387"/>
      <c r="AO35" s="387"/>
      <c r="AP35" s="387"/>
      <c r="AQ35" s="382"/>
      <c r="AR35" s="7"/>
      <c r="AS35" s="376"/>
      <c r="AT35" s="387"/>
      <c r="AU35" s="387"/>
      <c r="AV35" s="387"/>
      <c r="AW35" s="387"/>
      <c r="AX35" s="387"/>
      <c r="AY35" s="387"/>
      <c r="AZ35" s="387"/>
      <c r="BA35" s="387"/>
      <c r="BB35" s="387"/>
      <c r="BC35" s="387"/>
      <c r="BD35" s="382"/>
    </row>
    <row r="36" spans="1:56" ht="23" x14ac:dyDescent="0.35">
      <c r="B36" s="57"/>
      <c r="C36" s="37"/>
      <c r="E36" s="46" t="s">
        <v>200</v>
      </c>
      <c r="F36" s="325"/>
      <c r="G36" s="326"/>
      <c r="H36" s="326"/>
      <c r="I36" s="326"/>
      <c r="J36" s="326"/>
      <c r="K36" s="326"/>
      <c r="L36" s="326"/>
      <c r="M36" s="326"/>
      <c r="N36" s="326"/>
      <c r="O36" s="326"/>
      <c r="P36" s="326"/>
      <c r="Q36" s="9"/>
      <c r="R36" s="7"/>
      <c r="S36" s="325"/>
      <c r="T36" s="326"/>
      <c r="U36" s="326"/>
      <c r="V36" s="326"/>
      <c r="W36" s="326"/>
      <c r="X36" s="326"/>
      <c r="Y36" s="326"/>
      <c r="Z36" s="326"/>
      <c r="AA36" s="326"/>
      <c r="AB36" s="326"/>
      <c r="AC36" s="326"/>
      <c r="AD36" s="9"/>
      <c r="AE36" s="7"/>
      <c r="AF36" s="325"/>
      <c r="AG36" s="326"/>
      <c r="AH36" s="326"/>
      <c r="AI36" s="326"/>
      <c r="AJ36" s="326"/>
      <c r="AK36" s="326"/>
      <c r="AL36" s="326"/>
      <c r="AM36" s="326"/>
      <c r="AN36" s="326"/>
      <c r="AO36" s="326"/>
      <c r="AP36" s="326"/>
      <c r="AQ36" s="9"/>
      <c r="AR36" s="7"/>
      <c r="AS36" s="325"/>
      <c r="AT36" s="326"/>
      <c r="AU36" s="326"/>
      <c r="AV36" s="326"/>
      <c r="AW36" s="326"/>
      <c r="AX36" s="326"/>
      <c r="AY36" s="326"/>
      <c r="AZ36" s="326"/>
      <c r="BA36" s="326"/>
      <c r="BB36" s="326"/>
      <c r="BC36" s="326"/>
      <c r="BD36" s="9"/>
    </row>
    <row r="37" spans="1:56" ht="23" x14ac:dyDescent="0.35">
      <c r="B37" s="57"/>
      <c r="C37" s="37"/>
      <c r="E37" s="262" t="s">
        <v>202</v>
      </c>
      <c r="F37" s="375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380"/>
      <c r="R37" s="7"/>
      <c r="S37" s="375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380"/>
      <c r="AE37" s="7"/>
      <c r="AF37" s="375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380"/>
      <c r="AR37" s="7"/>
      <c r="AS37" s="375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380"/>
    </row>
    <row r="38" spans="1:56" ht="23" x14ac:dyDescent="0.35">
      <c r="A38" s="37" t="s">
        <v>38</v>
      </c>
      <c r="B38" s="37" t="s">
        <v>175</v>
      </c>
      <c r="C38" s="37">
        <v>20</v>
      </c>
      <c r="E38" s="47" t="s">
        <v>308</v>
      </c>
      <c r="F38" s="374"/>
      <c r="G38" s="39"/>
      <c r="H38" s="39"/>
      <c r="I38" s="39"/>
      <c r="J38" s="39"/>
      <c r="K38" s="39"/>
      <c r="L38" s="39"/>
      <c r="M38" s="39"/>
      <c r="N38" s="39"/>
      <c r="O38" s="39"/>
      <c r="P38" s="39"/>
      <c r="Q38" s="381"/>
      <c r="R38" s="7"/>
      <c r="S38" s="390"/>
      <c r="T38" s="391"/>
      <c r="U38" s="391"/>
      <c r="V38" s="391"/>
      <c r="W38" s="391"/>
      <c r="X38" s="391"/>
      <c r="Y38" s="391"/>
      <c r="Z38" s="391"/>
      <c r="AA38" s="391"/>
      <c r="AB38" s="391"/>
      <c r="AC38" s="391"/>
      <c r="AD38" s="392"/>
      <c r="AE38" s="7"/>
      <c r="AF38" s="374"/>
      <c r="AG38" s="39"/>
      <c r="AH38" s="39"/>
      <c r="AI38" s="39"/>
      <c r="AJ38" s="39"/>
      <c r="AK38" s="39"/>
      <c r="AL38" s="39"/>
      <c r="AM38" s="39"/>
      <c r="AN38" s="39"/>
      <c r="AO38" s="39"/>
      <c r="AP38" s="39"/>
      <c r="AQ38" s="381"/>
      <c r="AR38" s="7"/>
      <c r="AS38" s="374"/>
      <c r="AT38" s="39"/>
      <c r="AU38" s="39"/>
      <c r="AV38" s="39"/>
      <c r="AW38" s="39"/>
      <c r="AX38" s="39"/>
      <c r="AY38" s="39"/>
      <c r="AZ38" s="39"/>
      <c r="BA38" s="39"/>
      <c r="BB38" s="39"/>
      <c r="BC38" s="39"/>
      <c r="BD38" s="381"/>
    </row>
    <row r="39" spans="1:56" ht="23" x14ac:dyDescent="0.35">
      <c r="B39" s="58"/>
      <c r="C39" s="37"/>
      <c r="E39" s="71" t="s">
        <v>370</v>
      </c>
      <c r="F39" s="375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380"/>
      <c r="R39" s="7"/>
      <c r="S39" s="375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380"/>
      <c r="AE39" s="7"/>
      <c r="AF39" s="375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380"/>
      <c r="AR39" s="7"/>
      <c r="AS39" s="375"/>
      <c r="AT39" s="19"/>
      <c r="AU39" s="19"/>
      <c r="AV39" s="19"/>
      <c r="AW39" s="19"/>
      <c r="AX39" s="19"/>
      <c r="AY39" s="19"/>
      <c r="AZ39" s="19"/>
      <c r="BA39" s="19"/>
      <c r="BB39" s="19"/>
      <c r="BC39" s="19"/>
      <c r="BD39" s="380"/>
    </row>
    <row r="40" spans="1:56" ht="23" x14ac:dyDescent="0.35">
      <c r="A40" s="37" t="s">
        <v>38</v>
      </c>
      <c r="B40" s="37" t="s">
        <v>176</v>
      </c>
      <c r="C40" s="37">
        <v>21</v>
      </c>
      <c r="E40" s="72" t="s">
        <v>206</v>
      </c>
      <c r="F40" s="390"/>
      <c r="G40" s="391"/>
      <c r="H40" s="391"/>
      <c r="I40" s="391"/>
      <c r="J40" s="391"/>
      <c r="K40" s="391"/>
      <c r="L40" s="391"/>
      <c r="M40" s="391"/>
      <c r="N40" s="391"/>
      <c r="O40" s="391"/>
      <c r="P40" s="391"/>
      <c r="Q40" s="392"/>
      <c r="R40" s="7"/>
      <c r="S40" s="390"/>
      <c r="T40" s="391"/>
      <c r="U40" s="391"/>
      <c r="V40" s="391"/>
      <c r="W40" s="391"/>
      <c r="X40" s="391"/>
      <c r="Y40" s="391"/>
      <c r="Z40" s="391"/>
      <c r="AA40" s="391"/>
      <c r="AB40" s="391"/>
      <c r="AC40" s="391"/>
      <c r="AD40" s="392"/>
      <c r="AE40" s="7"/>
      <c r="AF40" s="390"/>
      <c r="AG40" s="391"/>
      <c r="AH40" s="391"/>
      <c r="AI40" s="391"/>
      <c r="AJ40" s="391"/>
      <c r="AK40" s="391"/>
      <c r="AL40" s="391"/>
      <c r="AM40" s="391"/>
      <c r="AN40" s="391"/>
      <c r="AO40" s="391"/>
      <c r="AP40" s="391"/>
      <c r="AQ40" s="392"/>
      <c r="AR40" s="7"/>
      <c r="AS40" s="390"/>
      <c r="AT40" s="391"/>
      <c r="AU40" s="391"/>
      <c r="AV40" s="391"/>
      <c r="AW40" s="391"/>
      <c r="AX40" s="391"/>
      <c r="AY40" s="391"/>
      <c r="AZ40" s="391"/>
      <c r="BA40" s="391"/>
      <c r="BB40" s="391"/>
      <c r="BC40" s="391"/>
      <c r="BD40" s="392"/>
    </row>
    <row r="41" spans="1:56" ht="23" x14ac:dyDescent="0.35">
      <c r="A41" s="37" t="s">
        <v>38</v>
      </c>
      <c r="B41" s="37" t="s">
        <v>177</v>
      </c>
      <c r="C41" s="37">
        <v>22</v>
      </c>
      <c r="E41" s="72" t="s">
        <v>207</v>
      </c>
      <c r="F41" s="390"/>
      <c r="G41" s="391"/>
      <c r="H41" s="391"/>
      <c r="I41" s="391"/>
      <c r="J41" s="391"/>
      <c r="K41" s="391"/>
      <c r="L41" s="391"/>
      <c r="M41" s="391"/>
      <c r="N41" s="391"/>
      <c r="O41" s="391"/>
      <c r="P41" s="391"/>
      <c r="Q41" s="392"/>
      <c r="R41" s="7"/>
      <c r="S41" s="390"/>
      <c r="T41" s="391"/>
      <c r="U41" s="391"/>
      <c r="V41" s="391"/>
      <c r="W41" s="391"/>
      <c r="X41" s="391"/>
      <c r="Y41" s="391"/>
      <c r="Z41" s="391"/>
      <c r="AA41" s="391"/>
      <c r="AB41" s="391"/>
      <c r="AC41" s="391"/>
      <c r="AD41" s="392"/>
      <c r="AE41" s="7"/>
      <c r="AF41" s="390"/>
      <c r="AG41" s="391"/>
      <c r="AH41" s="391"/>
      <c r="AI41" s="391"/>
      <c r="AJ41" s="391"/>
      <c r="AK41" s="391"/>
      <c r="AL41" s="391"/>
      <c r="AM41" s="391"/>
      <c r="AN41" s="391"/>
      <c r="AO41" s="391"/>
      <c r="AP41" s="391"/>
      <c r="AQ41" s="392"/>
      <c r="AR41" s="7"/>
      <c r="AS41" s="390"/>
      <c r="AT41" s="391"/>
      <c r="AU41" s="391"/>
      <c r="AV41" s="391"/>
      <c r="AW41" s="391"/>
      <c r="AX41" s="391"/>
      <c r="AY41" s="391"/>
      <c r="AZ41" s="391"/>
      <c r="BA41" s="391"/>
      <c r="BB41" s="391"/>
      <c r="BC41" s="391"/>
      <c r="BD41" s="392"/>
    </row>
    <row r="42" spans="1:56" ht="23" x14ac:dyDescent="0.35">
      <c r="A42" s="37" t="s">
        <v>38</v>
      </c>
      <c r="B42" s="37" t="s">
        <v>178</v>
      </c>
      <c r="C42" s="37">
        <v>23</v>
      </c>
      <c r="E42" s="72" t="s">
        <v>208</v>
      </c>
      <c r="F42" s="390"/>
      <c r="G42" s="391"/>
      <c r="H42" s="391"/>
      <c r="I42" s="391"/>
      <c r="J42" s="391"/>
      <c r="K42" s="391"/>
      <c r="L42" s="391"/>
      <c r="M42" s="391"/>
      <c r="N42" s="391"/>
      <c r="O42" s="391"/>
      <c r="P42" s="391"/>
      <c r="Q42" s="392"/>
      <c r="R42" s="7"/>
      <c r="S42" s="390"/>
      <c r="T42" s="391"/>
      <c r="U42" s="391"/>
      <c r="V42" s="391"/>
      <c r="W42" s="391"/>
      <c r="X42" s="391"/>
      <c r="Y42" s="391"/>
      <c r="Z42" s="391"/>
      <c r="AA42" s="391"/>
      <c r="AB42" s="391"/>
      <c r="AC42" s="391"/>
      <c r="AD42" s="392"/>
      <c r="AE42" s="7"/>
      <c r="AF42" s="390"/>
      <c r="AG42" s="391"/>
      <c r="AH42" s="391"/>
      <c r="AI42" s="391"/>
      <c r="AJ42" s="391"/>
      <c r="AK42" s="391"/>
      <c r="AL42" s="391"/>
      <c r="AM42" s="391"/>
      <c r="AN42" s="391"/>
      <c r="AO42" s="391"/>
      <c r="AP42" s="391"/>
      <c r="AQ42" s="392"/>
      <c r="AR42" s="7"/>
      <c r="AS42" s="390"/>
      <c r="AT42" s="391"/>
      <c r="AU42" s="391"/>
      <c r="AV42" s="391"/>
      <c r="AW42" s="391"/>
      <c r="AX42" s="391"/>
      <c r="AY42" s="391"/>
      <c r="AZ42" s="391"/>
      <c r="BA42" s="391"/>
      <c r="BB42" s="391"/>
      <c r="BC42" s="391"/>
      <c r="BD42" s="392"/>
    </row>
    <row r="43" spans="1:56" ht="23" x14ac:dyDescent="0.35">
      <c r="A43" s="37" t="s">
        <v>38</v>
      </c>
      <c r="B43" s="37" t="s">
        <v>179</v>
      </c>
      <c r="C43" s="37">
        <v>24</v>
      </c>
      <c r="E43" s="72" t="s">
        <v>209</v>
      </c>
      <c r="F43" s="390"/>
      <c r="G43" s="391"/>
      <c r="H43" s="391"/>
      <c r="I43" s="391"/>
      <c r="J43" s="391"/>
      <c r="K43" s="391"/>
      <c r="L43" s="391"/>
      <c r="M43" s="391"/>
      <c r="N43" s="391"/>
      <c r="O43" s="391"/>
      <c r="P43" s="391"/>
      <c r="Q43" s="392"/>
      <c r="R43" s="7"/>
      <c r="S43" s="390"/>
      <c r="T43" s="391"/>
      <c r="U43" s="391"/>
      <c r="V43" s="391"/>
      <c r="W43" s="391"/>
      <c r="X43" s="391"/>
      <c r="Y43" s="391"/>
      <c r="Z43" s="391"/>
      <c r="AA43" s="391"/>
      <c r="AB43" s="391"/>
      <c r="AC43" s="391"/>
      <c r="AD43" s="392"/>
      <c r="AE43" s="7"/>
      <c r="AF43" s="390"/>
      <c r="AG43" s="391"/>
      <c r="AH43" s="391"/>
      <c r="AI43" s="391"/>
      <c r="AJ43" s="391"/>
      <c r="AK43" s="391"/>
      <c r="AL43" s="391"/>
      <c r="AM43" s="391"/>
      <c r="AN43" s="391"/>
      <c r="AO43" s="391"/>
      <c r="AP43" s="391"/>
      <c r="AQ43" s="392"/>
      <c r="AR43" s="7"/>
      <c r="AS43" s="390"/>
      <c r="AT43" s="391"/>
      <c r="AU43" s="391"/>
      <c r="AV43" s="391"/>
      <c r="AW43" s="391"/>
      <c r="AX43" s="391"/>
      <c r="AY43" s="391"/>
      <c r="AZ43" s="391"/>
      <c r="BA43" s="391"/>
      <c r="BB43" s="391"/>
      <c r="BC43" s="391"/>
      <c r="BD43" s="392"/>
    </row>
    <row r="44" spans="1:56" ht="23" x14ac:dyDescent="0.35">
      <c r="A44" s="37" t="s">
        <v>38</v>
      </c>
      <c r="B44" s="37" t="s">
        <v>180</v>
      </c>
      <c r="C44" s="37">
        <v>25</v>
      </c>
      <c r="E44" s="72" t="s">
        <v>210</v>
      </c>
      <c r="F44" s="374"/>
      <c r="G44" s="39"/>
      <c r="H44" s="39"/>
      <c r="I44" s="39"/>
      <c r="J44" s="39"/>
      <c r="K44" s="39"/>
      <c r="L44" s="39"/>
      <c r="M44" s="39"/>
      <c r="N44" s="39"/>
      <c r="O44" s="39"/>
      <c r="P44" s="39"/>
      <c r="Q44" s="381"/>
      <c r="R44" s="7"/>
      <c r="S44" s="374"/>
      <c r="T44" s="39"/>
      <c r="U44" s="39"/>
      <c r="V44" s="39"/>
      <c r="W44" s="39"/>
      <c r="X44" s="39"/>
      <c r="Y44" s="39"/>
      <c r="Z44" s="39"/>
      <c r="AA44" s="39"/>
      <c r="AB44" s="39"/>
      <c r="AC44" s="39"/>
      <c r="AD44" s="381"/>
      <c r="AE44" s="7"/>
      <c r="AF44" s="374"/>
      <c r="AG44" s="39"/>
      <c r="AH44" s="39"/>
      <c r="AI44" s="39"/>
      <c r="AJ44" s="39"/>
      <c r="AK44" s="39"/>
      <c r="AL44" s="39"/>
      <c r="AM44" s="39"/>
      <c r="AN44" s="39"/>
      <c r="AO44" s="39"/>
      <c r="AP44" s="39"/>
      <c r="AQ44" s="381"/>
      <c r="AR44" s="7"/>
      <c r="AS44" s="374"/>
      <c r="AT44" s="39"/>
      <c r="AU44" s="39"/>
      <c r="AV44" s="39"/>
      <c r="AW44" s="39"/>
      <c r="AX44" s="39"/>
      <c r="AY44" s="39"/>
      <c r="AZ44" s="39"/>
      <c r="BA44" s="39"/>
      <c r="BB44" s="39"/>
      <c r="BC44" s="39"/>
      <c r="BD44" s="381"/>
    </row>
    <row r="45" spans="1:56" ht="23" x14ac:dyDescent="0.35">
      <c r="A45" s="37" t="s">
        <v>38</v>
      </c>
      <c r="B45" s="37" t="s">
        <v>181</v>
      </c>
      <c r="C45" s="37">
        <v>26</v>
      </c>
      <c r="E45" s="72" t="s">
        <v>211</v>
      </c>
      <c r="F45" s="390"/>
      <c r="G45" s="391"/>
      <c r="H45" s="391"/>
      <c r="I45" s="391"/>
      <c r="J45" s="391"/>
      <c r="K45" s="391"/>
      <c r="L45" s="391"/>
      <c r="M45" s="391"/>
      <c r="N45" s="391"/>
      <c r="O45" s="391"/>
      <c r="P45" s="391"/>
      <c r="Q45" s="392"/>
      <c r="R45" s="7"/>
      <c r="S45" s="390"/>
      <c r="T45" s="391"/>
      <c r="U45" s="391"/>
      <c r="V45" s="391"/>
      <c r="W45" s="391"/>
      <c r="X45" s="391"/>
      <c r="Y45" s="391"/>
      <c r="Z45" s="391"/>
      <c r="AA45" s="391"/>
      <c r="AB45" s="391"/>
      <c r="AC45" s="391"/>
      <c r="AD45" s="392"/>
      <c r="AE45" s="7"/>
      <c r="AF45" s="390"/>
      <c r="AG45" s="391"/>
      <c r="AH45" s="391"/>
      <c r="AI45" s="391"/>
      <c r="AJ45" s="391"/>
      <c r="AK45" s="391"/>
      <c r="AL45" s="391"/>
      <c r="AM45" s="391"/>
      <c r="AN45" s="391"/>
      <c r="AO45" s="391"/>
      <c r="AP45" s="391"/>
      <c r="AQ45" s="392"/>
      <c r="AR45" s="7"/>
      <c r="AS45" s="390"/>
      <c r="AT45" s="391"/>
      <c r="AU45" s="391"/>
      <c r="AV45" s="391"/>
      <c r="AW45" s="391"/>
      <c r="AX45" s="391"/>
      <c r="AY45" s="391"/>
      <c r="AZ45" s="391"/>
      <c r="BA45" s="391"/>
      <c r="BB45" s="391"/>
      <c r="BC45" s="391"/>
      <c r="BD45" s="392"/>
    </row>
    <row r="46" spans="1:56" ht="23" x14ac:dyDescent="0.35">
      <c r="A46" s="37" t="s">
        <v>38</v>
      </c>
      <c r="B46" s="37" t="s">
        <v>182</v>
      </c>
      <c r="C46" s="37">
        <v>27</v>
      </c>
      <c r="E46" s="72" t="s">
        <v>212</v>
      </c>
      <c r="F46" s="390"/>
      <c r="G46" s="391"/>
      <c r="H46" s="391"/>
      <c r="I46" s="391"/>
      <c r="J46" s="391"/>
      <c r="K46" s="391"/>
      <c r="L46" s="391"/>
      <c r="M46" s="391"/>
      <c r="N46" s="391"/>
      <c r="O46" s="391"/>
      <c r="P46" s="391"/>
      <c r="Q46" s="392"/>
      <c r="R46" s="7"/>
      <c r="S46" s="390"/>
      <c r="T46" s="391"/>
      <c r="U46" s="391"/>
      <c r="V46" s="391"/>
      <c r="W46" s="391"/>
      <c r="X46" s="391"/>
      <c r="Y46" s="391"/>
      <c r="Z46" s="391"/>
      <c r="AA46" s="391"/>
      <c r="AB46" s="391"/>
      <c r="AC46" s="391"/>
      <c r="AD46" s="392"/>
      <c r="AE46" s="7"/>
      <c r="AF46" s="390"/>
      <c r="AG46" s="391"/>
      <c r="AH46" s="391"/>
      <c r="AI46" s="391"/>
      <c r="AJ46" s="391"/>
      <c r="AK46" s="391"/>
      <c r="AL46" s="391"/>
      <c r="AM46" s="391"/>
      <c r="AN46" s="391"/>
      <c r="AO46" s="391"/>
      <c r="AP46" s="391"/>
      <c r="AQ46" s="392"/>
      <c r="AR46" s="7"/>
      <c r="AS46" s="390"/>
      <c r="AT46" s="391"/>
      <c r="AU46" s="391"/>
      <c r="AV46" s="391"/>
      <c r="AW46" s="391"/>
      <c r="AX46" s="391"/>
      <c r="AY46" s="391"/>
      <c r="AZ46" s="391"/>
      <c r="BA46" s="391"/>
      <c r="BB46" s="391"/>
      <c r="BC46" s="391"/>
      <c r="BD46" s="392"/>
    </row>
    <row r="47" spans="1:56" ht="23" x14ac:dyDescent="0.35">
      <c r="A47" s="37" t="s">
        <v>38</v>
      </c>
      <c r="B47" s="37" t="s">
        <v>183</v>
      </c>
      <c r="C47" s="37">
        <v>28</v>
      </c>
      <c r="E47" s="47" t="s">
        <v>213</v>
      </c>
      <c r="F47" s="374"/>
      <c r="G47" s="39"/>
      <c r="H47" s="39"/>
      <c r="I47" s="39"/>
      <c r="J47" s="39"/>
      <c r="K47" s="39"/>
      <c r="L47" s="39"/>
      <c r="M47" s="39"/>
      <c r="N47" s="39"/>
      <c r="O47" s="39"/>
      <c r="P47" s="39"/>
      <c r="Q47" s="381"/>
      <c r="R47" s="7"/>
      <c r="S47" s="374"/>
      <c r="T47" s="39"/>
      <c r="U47" s="39"/>
      <c r="V47" s="39"/>
      <c r="W47" s="39"/>
      <c r="X47" s="39"/>
      <c r="Y47" s="39"/>
      <c r="Z47" s="39"/>
      <c r="AA47" s="39"/>
      <c r="AB47" s="39"/>
      <c r="AC47" s="39"/>
      <c r="AD47" s="381"/>
      <c r="AE47" s="7"/>
      <c r="AF47" s="374"/>
      <c r="AG47" s="39"/>
      <c r="AH47" s="39"/>
      <c r="AI47" s="39"/>
      <c r="AJ47" s="39"/>
      <c r="AK47" s="39"/>
      <c r="AL47" s="39"/>
      <c r="AM47" s="39"/>
      <c r="AN47" s="39"/>
      <c r="AO47" s="39"/>
      <c r="AP47" s="39"/>
      <c r="AQ47" s="381"/>
      <c r="AR47" s="7"/>
      <c r="AS47" s="374"/>
      <c r="AT47" s="39"/>
      <c r="AU47" s="39"/>
      <c r="AV47" s="39"/>
      <c r="AW47" s="39"/>
      <c r="AX47" s="39"/>
      <c r="AY47" s="39"/>
      <c r="AZ47" s="39"/>
      <c r="BA47" s="39"/>
      <c r="BB47" s="39"/>
      <c r="BC47" s="39"/>
      <c r="BD47" s="381"/>
    </row>
    <row r="48" spans="1:56" ht="23" x14ac:dyDescent="0.35">
      <c r="A48" s="37" t="s">
        <v>38</v>
      </c>
      <c r="B48" s="37" t="s">
        <v>184</v>
      </c>
      <c r="C48" s="37">
        <v>29</v>
      </c>
      <c r="E48" s="267" t="s">
        <v>214</v>
      </c>
      <c r="F48" s="374"/>
      <c r="G48" s="39"/>
      <c r="H48" s="39"/>
      <c r="I48" s="39"/>
      <c r="J48" s="39"/>
      <c r="K48" s="39"/>
      <c r="L48" s="39"/>
      <c r="M48" s="39"/>
      <c r="N48" s="39"/>
      <c r="O48" s="39"/>
      <c r="P48" s="39"/>
      <c r="Q48" s="381"/>
      <c r="R48" s="7"/>
      <c r="S48" s="390"/>
      <c r="T48" s="391"/>
      <c r="U48" s="391"/>
      <c r="V48" s="391"/>
      <c r="W48" s="391"/>
      <c r="X48" s="391"/>
      <c r="Y48" s="391"/>
      <c r="Z48" s="391"/>
      <c r="AA48" s="391"/>
      <c r="AB48" s="391"/>
      <c r="AC48" s="391"/>
      <c r="AD48" s="392"/>
      <c r="AE48" s="7"/>
      <c r="AF48" s="374"/>
      <c r="AG48" s="39"/>
      <c r="AH48" s="39"/>
      <c r="AI48" s="39"/>
      <c r="AJ48" s="39"/>
      <c r="AK48" s="39"/>
      <c r="AL48" s="39"/>
      <c r="AM48" s="39"/>
      <c r="AN48" s="39"/>
      <c r="AO48" s="39"/>
      <c r="AP48" s="39"/>
      <c r="AQ48" s="381"/>
      <c r="AR48" s="7"/>
      <c r="AS48" s="374"/>
      <c r="AT48" s="39"/>
      <c r="AU48" s="39"/>
      <c r="AV48" s="39"/>
      <c r="AW48" s="39"/>
      <c r="AX48" s="39"/>
      <c r="AY48" s="39"/>
      <c r="AZ48" s="39"/>
      <c r="BA48" s="39"/>
      <c r="BB48" s="39"/>
      <c r="BC48" s="39"/>
      <c r="BD48" s="381"/>
    </row>
    <row r="49" spans="1:56" ht="23" x14ac:dyDescent="0.35">
      <c r="A49" s="37" t="s">
        <v>38</v>
      </c>
      <c r="B49" s="37" t="s">
        <v>185</v>
      </c>
      <c r="C49" s="37">
        <v>30</v>
      </c>
      <c r="E49" s="267" t="s">
        <v>215</v>
      </c>
      <c r="F49" s="374"/>
      <c r="G49" s="39"/>
      <c r="H49" s="39"/>
      <c r="I49" s="39"/>
      <c r="J49" s="39"/>
      <c r="K49" s="39"/>
      <c r="L49" s="39"/>
      <c r="M49" s="39"/>
      <c r="N49" s="39"/>
      <c r="O49" s="39"/>
      <c r="P49" s="39"/>
      <c r="Q49" s="381"/>
      <c r="R49" s="7"/>
      <c r="S49" s="374"/>
      <c r="T49" s="39"/>
      <c r="U49" s="39"/>
      <c r="V49" s="39"/>
      <c r="W49" s="39"/>
      <c r="X49" s="39"/>
      <c r="Y49" s="39"/>
      <c r="Z49" s="39"/>
      <c r="AA49" s="39"/>
      <c r="AB49" s="39"/>
      <c r="AC49" s="39"/>
      <c r="AD49" s="381"/>
      <c r="AE49" s="7"/>
      <c r="AF49" s="374"/>
      <c r="AG49" s="39"/>
      <c r="AH49" s="39"/>
      <c r="AI49" s="39"/>
      <c r="AJ49" s="39"/>
      <c r="AK49" s="39"/>
      <c r="AL49" s="39"/>
      <c r="AM49" s="39"/>
      <c r="AN49" s="39"/>
      <c r="AO49" s="39"/>
      <c r="AP49" s="39"/>
      <c r="AQ49" s="381"/>
      <c r="AR49" s="7"/>
      <c r="AS49" s="374"/>
      <c r="AT49" s="39"/>
      <c r="AU49" s="39"/>
      <c r="AV49" s="39"/>
      <c r="AW49" s="39"/>
      <c r="AX49" s="39"/>
      <c r="AY49" s="39"/>
      <c r="AZ49" s="39"/>
      <c r="BA49" s="39"/>
      <c r="BB49" s="39"/>
      <c r="BC49" s="39"/>
      <c r="BD49" s="381"/>
    </row>
    <row r="50" spans="1:56" ht="23" x14ac:dyDescent="0.35">
      <c r="B50" s="37"/>
      <c r="C50" s="37"/>
      <c r="E50" s="46" t="s">
        <v>217</v>
      </c>
      <c r="F50" s="327"/>
      <c r="G50" s="326"/>
      <c r="H50" s="326"/>
      <c r="I50" s="326"/>
      <c r="J50" s="326"/>
      <c r="K50" s="326"/>
      <c r="L50" s="326"/>
      <c r="M50" s="326"/>
      <c r="N50" s="326"/>
      <c r="O50" s="326"/>
      <c r="P50" s="326"/>
      <c r="Q50" s="9"/>
      <c r="R50" s="7"/>
      <c r="S50" s="327"/>
      <c r="T50" s="326"/>
      <c r="U50" s="326"/>
      <c r="V50" s="326"/>
      <c r="W50" s="326"/>
      <c r="X50" s="326"/>
      <c r="Y50" s="326"/>
      <c r="Z50" s="326"/>
      <c r="AA50" s="326"/>
      <c r="AB50" s="326"/>
      <c r="AC50" s="326"/>
      <c r="AD50" s="9"/>
      <c r="AE50" s="7"/>
      <c r="AF50" s="327"/>
      <c r="AG50" s="326"/>
      <c r="AH50" s="326"/>
      <c r="AI50" s="326"/>
      <c r="AJ50" s="326"/>
      <c r="AK50" s="326"/>
      <c r="AL50" s="326"/>
      <c r="AM50" s="326"/>
      <c r="AN50" s="326"/>
      <c r="AO50" s="326"/>
      <c r="AP50" s="326"/>
      <c r="AQ50" s="9"/>
      <c r="AR50" s="7"/>
      <c r="AS50" s="327"/>
      <c r="AT50" s="326"/>
      <c r="AU50" s="326"/>
      <c r="AV50" s="326"/>
      <c r="AW50" s="326"/>
      <c r="AX50" s="326"/>
      <c r="AY50" s="326"/>
      <c r="AZ50" s="326"/>
      <c r="BA50" s="326"/>
      <c r="BB50" s="326"/>
      <c r="BC50" s="326"/>
      <c r="BD50" s="9"/>
    </row>
    <row r="51" spans="1:56" ht="23" x14ac:dyDescent="0.35">
      <c r="A51" s="37" t="s">
        <v>38</v>
      </c>
      <c r="B51" s="37" t="s">
        <v>186</v>
      </c>
      <c r="C51" s="37">
        <v>31</v>
      </c>
      <c r="E51" s="69" t="s">
        <v>218</v>
      </c>
      <c r="F51" s="42"/>
      <c r="G51" s="39"/>
      <c r="H51" s="39"/>
      <c r="I51" s="39"/>
      <c r="J51" s="39"/>
      <c r="K51" s="39"/>
      <c r="L51" s="39"/>
      <c r="M51" s="39"/>
      <c r="N51" s="39"/>
      <c r="O51" s="39"/>
      <c r="P51" s="39"/>
      <c r="Q51" s="381"/>
      <c r="R51" s="7"/>
      <c r="S51" s="393"/>
      <c r="T51" s="391"/>
      <c r="U51" s="391"/>
      <c r="V51" s="391"/>
      <c r="W51" s="391"/>
      <c r="X51" s="391"/>
      <c r="Y51" s="391"/>
      <c r="Z51" s="391"/>
      <c r="AA51" s="391"/>
      <c r="AB51" s="391"/>
      <c r="AC51" s="391"/>
      <c r="AD51" s="392"/>
      <c r="AE51" s="7"/>
      <c r="AF51" s="42"/>
      <c r="AG51" s="39"/>
      <c r="AH51" s="39"/>
      <c r="AI51" s="39"/>
      <c r="AJ51" s="39"/>
      <c r="AK51" s="39"/>
      <c r="AL51" s="39"/>
      <c r="AM51" s="39"/>
      <c r="AN51" s="39"/>
      <c r="AO51" s="39"/>
      <c r="AP51" s="39"/>
      <c r="AQ51" s="381"/>
      <c r="AR51" s="7"/>
      <c r="AS51" s="42"/>
      <c r="AT51" s="39"/>
      <c r="AU51" s="39"/>
      <c r="AV51" s="39"/>
      <c r="AW51" s="39"/>
      <c r="AX51" s="39"/>
      <c r="AY51" s="39"/>
      <c r="AZ51" s="39"/>
      <c r="BA51" s="39"/>
      <c r="BB51" s="39"/>
      <c r="BC51" s="39"/>
      <c r="BD51" s="381"/>
    </row>
    <row r="52" spans="1:56" ht="23" x14ac:dyDescent="0.35">
      <c r="A52" s="37" t="s">
        <v>38</v>
      </c>
      <c r="B52" s="37" t="s">
        <v>187</v>
      </c>
      <c r="C52" s="37">
        <v>32</v>
      </c>
      <c r="E52" s="69" t="s">
        <v>319</v>
      </c>
      <c r="F52" s="390"/>
      <c r="G52" s="391"/>
      <c r="H52" s="391"/>
      <c r="I52" s="391"/>
      <c r="J52" s="391"/>
      <c r="K52" s="391"/>
      <c r="L52" s="391"/>
      <c r="M52" s="391"/>
      <c r="N52" s="391"/>
      <c r="O52" s="391"/>
      <c r="P52" s="391"/>
      <c r="Q52" s="392"/>
      <c r="S52" s="390"/>
      <c r="T52" s="391"/>
      <c r="U52" s="391"/>
      <c r="V52" s="391"/>
      <c r="W52" s="391"/>
      <c r="X52" s="391"/>
      <c r="Y52" s="391"/>
      <c r="Z52" s="391"/>
      <c r="AA52" s="391"/>
      <c r="AB52" s="391"/>
      <c r="AC52" s="391"/>
      <c r="AD52" s="392"/>
      <c r="AF52" s="390"/>
      <c r="AG52" s="391"/>
      <c r="AH52" s="391"/>
      <c r="AI52" s="391"/>
      <c r="AJ52" s="391"/>
      <c r="AK52" s="391"/>
      <c r="AL52" s="391"/>
      <c r="AM52" s="391"/>
      <c r="AN52" s="391"/>
      <c r="AO52" s="391"/>
      <c r="AP52" s="391"/>
      <c r="AQ52" s="392"/>
      <c r="AS52" s="390"/>
      <c r="AT52" s="391"/>
      <c r="AU52" s="391"/>
      <c r="AV52" s="391"/>
      <c r="AW52" s="391"/>
      <c r="AX52" s="391"/>
      <c r="AY52" s="391"/>
      <c r="AZ52" s="391"/>
      <c r="BA52" s="391"/>
      <c r="BB52" s="391"/>
      <c r="BC52" s="391"/>
      <c r="BD52" s="392"/>
    </row>
    <row r="53" spans="1:56" ht="23" x14ac:dyDescent="0.35">
      <c r="A53" s="37" t="s">
        <v>38</v>
      </c>
      <c r="B53" s="37" t="s">
        <v>188</v>
      </c>
      <c r="C53" s="37">
        <v>33</v>
      </c>
      <c r="E53" s="69" t="s">
        <v>220</v>
      </c>
      <c r="F53" s="390"/>
      <c r="G53" s="391"/>
      <c r="H53" s="391"/>
      <c r="I53" s="391"/>
      <c r="J53" s="391"/>
      <c r="K53" s="391"/>
      <c r="L53" s="391"/>
      <c r="M53" s="391"/>
      <c r="N53" s="391"/>
      <c r="O53" s="391"/>
      <c r="P53" s="391"/>
      <c r="Q53" s="392"/>
      <c r="R53" s="7"/>
      <c r="S53" s="374"/>
      <c r="T53" s="39"/>
      <c r="U53" s="39"/>
      <c r="V53" s="39"/>
      <c r="W53" s="39"/>
      <c r="X53" s="39"/>
      <c r="Y53" s="39"/>
      <c r="Z53" s="39"/>
      <c r="AA53" s="39"/>
      <c r="AB53" s="39"/>
      <c r="AC53" s="39"/>
      <c r="AD53" s="381"/>
      <c r="AE53" s="7"/>
      <c r="AF53" s="374"/>
      <c r="AG53" s="39"/>
      <c r="AH53" s="39"/>
      <c r="AI53" s="39"/>
      <c r="AJ53" s="39"/>
      <c r="AK53" s="39"/>
      <c r="AL53" s="39"/>
      <c r="AM53" s="39"/>
      <c r="AN53" s="39"/>
      <c r="AO53" s="39"/>
      <c r="AP53" s="39"/>
      <c r="AQ53" s="381"/>
      <c r="AR53" s="7"/>
      <c r="AS53" s="390"/>
      <c r="AT53" s="391"/>
      <c r="AU53" s="391"/>
      <c r="AV53" s="391"/>
      <c r="AW53" s="391"/>
      <c r="AX53" s="391"/>
      <c r="AY53" s="391"/>
      <c r="AZ53" s="391"/>
      <c r="BA53" s="391"/>
      <c r="BB53" s="391"/>
      <c r="BC53" s="391"/>
      <c r="BD53" s="392"/>
    </row>
    <row r="54" spans="1:56" ht="23" x14ac:dyDescent="0.35">
      <c r="B54" s="37"/>
      <c r="C54" s="37"/>
      <c r="E54" s="46" t="s">
        <v>222</v>
      </c>
      <c r="F54" s="327"/>
      <c r="G54" s="326"/>
      <c r="H54" s="326"/>
      <c r="I54" s="326"/>
      <c r="J54" s="326"/>
      <c r="K54" s="326"/>
      <c r="L54" s="326"/>
      <c r="M54" s="326"/>
      <c r="N54" s="326"/>
      <c r="O54" s="326"/>
      <c r="P54" s="326"/>
      <c r="Q54" s="9"/>
      <c r="R54" s="7"/>
      <c r="S54" s="327"/>
      <c r="T54" s="326"/>
      <c r="U54" s="326"/>
      <c r="V54" s="326"/>
      <c r="W54" s="326"/>
      <c r="X54" s="326"/>
      <c r="Y54" s="326"/>
      <c r="Z54" s="326"/>
      <c r="AA54" s="326"/>
      <c r="AB54" s="326"/>
      <c r="AC54" s="326"/>
      <c r="AD54" s="9"/>
      <c r="AE54" s="7"/>
      <c r="AF54" s="327"/>
      <c r="AG54" s="326"/>
      <c r="AH54" s="326"/>
      <c r="AI54" s="326"/>
      <c r="AJ54" s="326"/>
      <c r="AK54" s="326"/>
      <c r="AL54" s="326"/>
      <c r="AM54" s="326"/>
      <c r="AN54" s="326"/>
      <c r="AO54" s="326"/>
      <c r="AP54" s="326"/>
      <c r="AQ54" s="9"/>
      <c r="AR54" s="7"/>
      <c r="AS54" s="327"/>
      <c r="AT54" s="326"/>
      <c r="AU54" s="326"/>
      <c r="AV54" s="326"/>
      <c r="AW54" s="326"/>
      <c r="AX54" s="326"/>
      <c r="AY54" s="326"/>
      <c r="AZ54" s="326"/>
      <c r="BA54" s="326"/>
      <c r="BB54" s="326"/>
      <c r="BC54" s="326"/>
      <c r="BD54" s="9"/>
    </row>
    <row r="55" spans="1:56" ht="23" x14ac:dyDescent="0.35">
      <c r="A55" s="37" t="s">
        <v>38</v>
      </c>
      <c r="B55" s="37" t="s">
        <v>189</v>
      </c>
      <c r="C55" s="37">
        <v>34</v>
      </c>
      <c r="E55" s="69" t="s">
        <v>223</v>
      </c>
      <c r="F55" s="390"/>
      <c r="G55" s="391"/>
      <c r="H55" s="391"/>
      <c r="I55" s="391"/>
      <c r="J55" s="391"/>
      <c r="K55" s="391"/>
      <c r="L55" s="391"/>
      <c r="M55" s="391"/>
      <c r="N55" s="391"/>
      <c r="O55" s="391"/>
      <c r="P55" s="391"/>
      <c r="Q55" s="392"/>
      <c r="R55" s="7"/>
      <c r="S55" s="390"/>
      <c r="T55" s="391"/>
      <c r="U55" s="391"/>
      <c r="V55" s="391"/>
      <c r="W55" s="391"/>
      <c r="X55" s="391"/>
      <c r="Y55" s="391"/>
      <c r="Z55" s="391"/>
      <c r="AA55" s="391"/>
      <c r="AB55" s="391"/>
      <c r="AC55" s="391"/>
      <c r="AD55" s="392"/>
      <c r="AE55" s="7"/>
      <c r="AF55" s="390"/>
      <c r="AG55" s="391"/>
      <c r="AH55" s="391"/>
      <c r="AI55" s="391"/>
      <c r="AJ55" s="391"/>
      <c r="AK55" s="391"/>
      <c r="AL55" s="391"/>
      <c r="AM55" s="391"/>
      <c r="AN55" s="391"/>
      <c r="AO55" s="391"/>
      <c r="AP55" s="391"/>
      <c r="AQ55" s="392"/>
      <c r="AR55" s="7"/>
      <c r="AS55" s="390"/>
      <c r="AT55" s="391"/>
      <c r="AU55" s="391"/>
      <c r="AV55" s="391"/>
      <c r="AW55" s="391"/>
      <c r="AX55" s="391"/>
      <c r="AY55" s="391"/>
      <c r="AZ55" s="391"/>
      <c r="BA55" s="391"/>
      <c r="BB55" s="391"/>
      <c r="BC55" s="391"/>
      <c r="BD55" s="392"/>
    </row>
    <row r="56" spans="1:56" ht="23" x14ac:dyDescent="0.35">
      <c r="A56" s="37" t="s">
        <v>38</v>
      </c>
      <c r="B56" s="37" t="s">
        <v>190</v>
      </c>
      <c r="C56" s="37">
        <v>35</v>
      </c>
      <c r="E56" s="69" t="s">
        <v>224</v>
      </c>
      <c r="F56" s="390"/>
      <c r="G56" s="391"/>
      <c r="H56" s="391"/>
      <c r="I56" s="391"/>
      <c r="J56" s="391"/>
      <c r="K56" s="391"/>
      <c r="L56" s="391"/>
      <c r="M56" s="391"/>
      <c r="N56" s="391"/>
      <c r="O56" s="391"/>
      <c r="P56" s="391"/>
      <c r="Q56" s="392"/>
      <c r="R56" s="7"/>
      <c r="S56" s="390"/>
      <c r="T56" s="391"/>
      <c r="U56" s="391"/>
      <c r="V56" s="391"/>
      <c r="W56" s="391"/>
      <c r="X56" s="391"/>
      <c r="Y56" s="391"/>
      <c r="Z56" s="391"/>
      <c r="AA56" s="391"/>
      <c r="AB56" s="391"/>
      <c r="AC56" s="391"/>
      <c r="AD56" s="392"/>
      <c r="AE56" s="7"/>
      <c r="AF56" s="390"/>
      <c r="AG56" s="391"/>
      <c r="AH56" s="391"/>
      <c r="AI56" s="391"/>
      <c r="AJ56" s="391"/>
      <c r="AK56" s="391"/>
      <c r="AL56" s="391"/>
      <c r="AM56" s="391"/>
      <c r="AN56" s="391"/>
      <c r="AO56" s="391"/>
      <c r="AP56" s="391"/>
      <c r="AQ56" s="392"/>
      <c r="AR56" s="7"/>
      <c r="AS56" s="390"/>
      <c r="AT56" s="391"/>
      <c r="AU56" s="391"/>
      <c r="AV56" s="391"/>
      <c r="AW56" s="391"/>
      <c r="AX56" s="391"/>
      <c r="AY56" s="391"/>
      <c r="AZ56" s="391"/>
      <c r="BA56" s="391"/>
      <c r="BB56" s="391"/>
      <c r="BC56" s="391"/>
      <c r="BD56" s="392"/>
    </row>
    <row r="57" spans="1:56" ht="23" x14ac:dyDescent="0.35">
      <c r="A57" s="37" t="s">
        <v>38</v>
      </c>
      <c r="B57" s="37" t="s">
        <v>191</v>
      </c>
      <c r="C57" s="37">
        <v>36</v>
      </c>
      <c r="E57" s="69" t="s">
        <v>225</v>
      </c>
      <c r="F57" s="390"/>
      <c r="G57" s="391"/>
      <c r="H57" s="391"/>
      <c r="I57" s="391"/>
      <c r="J57" s="391"/>
      <c r="K57" s="391"/>
      <c r="L57" s="391"/>
      <c r="M57" s="391"/>
      <c r="N57" s="391"/>
      <c r="O57" s="391"/>
      <c r="P57" s="391"/>
      <c r="Q57" s="392"/>
      <c r="R57" s="7"/>
      <c r="S57" s="390"/>
      <c r="T57" s="391"/>
      <c r="U57" s="391"/>
      <c r="V57" s="391"/>
      <c r="W57" s="391"/>
      <c r="X57" s="391"/>
      <c r="Y57" s="391"/>
      <c r="Z57" s="391"/>
      <c r="AA57" s="391"/>
      <c r="AB57" s="391"/>
      <c r="AC57" s="391"/>
      <c r="AD57" s="392"/>
      <c r="AE57" s="7"/>
      <c r="AF57" s="390"/>
      <c r="AG57" s="391"/>
      <c r="AH57" s="391"/>
      <c r="AI57" s="391"/>
      <c r="AJ57" s="391"/>
      <c r="AK57" s="391"/>
      <c r="AL57" s="391"/>
      <c r="AM57" s="391"/>
      <c r="AN57" s="391"/>
      <c r="AO57" s="391"/>
      <c r="AP57" s="391"/>
      <c r="AQ57" s="392"/>
      <c r="AR57" s="7"/>
      <c r="AS57" s="390"/>
      <c r="AT57" s="391"/>
      <c r="AU57" s="391"/>
      <c r="AV57" s="391"/>
      <c r="AW57" s="391"/>
      <c r="AX57" s="391"/>
      <c r="AY57" s="391"/>
      <c r="AZ57" s="391"/>
      <c r="BA57" s="391"/>
      <c r="BB57" s="391"/>
      <c r="BC57" s="391"/>
      <c r="BD57" s="392"/>
    </row>
    <row r="58" spans="1:56" ht="23" x14ac:dyDescent="0.35">
      <c r="A58" s="37" t="s">
        <v>38</v>
      </c>
      <c r="B58" s="37" t="s">
        <v>192</v>
      </c>
      <c r="C58" s="37">
        <v>37</v>
      </c>
      <c r="E58" s="69" t="s">
        <v>226</v>
      </c>
      <c r="F58" s="390"/>
      <c r="G58" s="391"/>
      <c r="H58" s="391"/>
      <c r="I58" s="391"/>
      <c r="J58" s="391"/>
      <c r="K58" s="391"/>
      <c r="L58" s="391"/>
      <c r="M58" s="391"/>
      <c r="N58" s="391"/>
      <c r="O58" s="391"/>
      <c r="P58" s="391"/>
      <c r="Q58" s="392"/>
      <c r="R58" s="7"/>
      <c r="S58" s="390"/>
      <c r="T58" s="391"/>
      <c r="U58" s="391"/>
      <c r="V58" s="391"/>
      <c r="W58" s="391"/>
      <c r="X58" s="391"/>
      <c r="Y58" s="391"/>
      <c r="Z58" s="391"/>
      <c r="AA58" s="391"/>
      <c r="AB58" s="391"/>
      <c r="AC58" s="391"/>
      <c r="AD58" s="392"/>
      <c r="AE58" s="7"/>
      <c r="AF58" s="390"/>
      <c r="AG58" s="391"/>
      <c r="AH58" s="391"/>
      <c r="AI58" s="391"/>
      <c r="AJ58" s="391"/>
      <c r="AK58" s="391"/>
      <c r="AL58" s="391"/>
      <c r="AM58" s="391"/>
      <c r="AN58" s="391"/>
      <c r="AO58" s="391"/>
      <c r="AP58" s="391"/>
      <c r="AQ58" s="392"/>
      <c r="AR58" s="7"/>
      <c r="AS58" s="390"/>
      <c r="AT58" s="391"/>
      <c r="AU58" s="391"/>
      <c r="AV58" s="391"/>
      <c r="AW58" s="391"/>
      <c r="AX58" s="391"/>
      <c r="AY58" s="391"/>
      <c r="AZ58" s="391"/>
      <c r="BA58" s="391"/>
      <c r="BB58" s="391"/>
      <c r="BC58" s="391"/>
      <c r="BD58" s="392"/>
    </row>
    <row r="59" spans="1:56" ht="23" x14ac:dyDescent="0.35">
      <c r="A59" s="37" t="s">
        <v>38</v>
      </c>
      <c r="B59" s="37" t="s">
        <v>193</v>
      </c>
      <c r="C59" s="37">
        <v>38</v>
      </c>
      <c r="E59" s="69" t="s">
        <v>227</v>
      </c>
      <c r="F59" s="390"/>
      <c r="G59" s="391"/>
      <c r="H59" s="391"/>
      <c r="I59" s="391"/>
      <c r="J59" s="391"/>
      <c r="K59" s="391"/>
      <c r="L59" s="391"/>
      <c r="M59" s="391"/>
      <c r="N59" s="391"/>
      <c r="O59" s="391"/>
      <c r="P59" s="391"/>
      <c r="Q59" s="392"/>
      <c r="R59" s="7"/>
      <c r="S59" s="390"/>
      <c r="T59" s="391"/>
      <c r="U59" s="391"/>
      <c r="V59" s="391"/>
      <c r="W59" s="391"/>
      <c r="X59" s="391"/>
      <c r="Y59" s="391"/>
      <c r="Z59" s="391"/>
      <c r="AA59" s="391"/>
      <c r="AB59" s="391"/>
      <c r="AC59" s="391"/>
      <c r="AD59" s="392"/>
      <c r="AE59" s="7"/>
      <c r="AF59" s="390"/>
      <c r="AG59" s="391"/>
      <c r="AH59" s="391"/>
      <c r="AI59" s="391"/>
      <c r="AJ59" s="391"/>
      <c r="AK59" s="391"/>
      <c r="AL59" s="391"/>
      <c r="AM59" s="391"/>
      <c r="AN59" s="391"/>
      <c r="AO59" s="391"/>
      <c r="AP59" s="391"/>
      <c r="AQ59" s="392"/>
      <c r="AR59" s="7"/>
      <c r="AS59" s="390"/>
      <c r="AT59" s="391"/>
      <c r="AU59" s="391"/>
      <c r="AV59" s="391"/>
      <c r="AW59" s="391"/>
      <c r="AX59" s="391"/>
      <c r="AY59" s="391"/>
      <c r="AZ59" s="391"/>
      <c r="BA59" s="391"/>
      <c r="BB59" s="391"/>
      <c r="BC59" s="391"/>
      <c r="BD59" s="392"/>
    </row>
    <row r="60" spans="1:56" ht="23" x14ac:dyDescent="0.35">
      <c r="C60" s="37"/>
      <c r="E60" s="70" t="s">
        <v>341</v>
      </c>
      <c r="F60" s="376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2"/>
      <c r="R60" s="7"/>
      <c r="S60" s="376"/>
      <c r="T60" s="387"/>
      <c r="U60" s="387"/>
      <c r="V60" s="387"/>
      <c r="W60" s="387"/>
      <c r="X60" s="387"/>
      <c r="Y60" s="387"/>
      <c r="Z60" s="387"/>
      <c r="AA60" s="387"/>
      <c r="AB60" s="387"/>
      <c r="AC60" s="387"/>
      <c r="AD60" s="382"/>
      <c r="AE60" s="7"/>
      <c r="AF60" s="376"/>
      <c r="AG60" s="387"/>
      <c r="AH60" s="387"/>
      <c r="AI60" s="387"/>
      <c r="AJ60" s="387"/>
      <c r="AK60" s="387"/>
      <c r="AL60" s="387"/>
      <c r="AM60" s="387"/>
      <c r="AN60" s="387"/>
      <c r="AO60" s="387"/>
      <c r="AP60" s="387"/>
      <c r="AQ60" s="382"/>
      <c r="AR60" s="7"/>
      <c r="AS60" s="376"/>
      <c r="AT60" s="387"/>
      <c r="AU60" s="387"/>
      <c r="AV60" s="387"/>
      <c r="AW60" s="387"/>
      <c r="AX60" s="387"/>
      <c r="AY60" s="387"/>
      <c r="AZ60" s="387"/>
      <c r="BA60" s="387"/>
      <c r="BB60" s="387"/>
      <c r="BC60" s="387"/>
      <c r="BD60" s="382"/>
    </row>
    <row r="61" spans="1:56" ht="23" x14ac:dyDescent="0.35">
      <c r="B61" s="57"/>
      <c r="C61" s="37"/>
      <c r="E61" s="46" t="s">
        <v>200</v>
      </c>
      <c r="F61" s="325"/>
      <c r="G61" s="326"/>
      <c r="H61" s="326"/>
      <c r="I61" s="326"/>
      <c r="J61" s="326"/>
      <c r="K61" s="326"/>
      <c r="L61" s="326"/>
      <c r="M61" s="326"/>
      <c r="N61" s="326"/>
      <c r="O61" s="326"/>
      <c r="P61" s="326"/>
      <c r="Q61" s="9"/>
      <c r="R61" s="7"/>
      <c r="S61" s="325"/>
      <c r="T61" s="326"/>
      <c r="U61" s="326"/>
      <c r="V61" s="326"/>
      <c r="W61" s="326"/>
      <c r="X61" s="326"/>
      <c r="Y61" s="326"/>
      <c r="Z61" s="326"/>
      <c r="AA61" s="326"/>
      <c r="AB61" s="326"/>
      <c r="AC61" s="326"/>
      <c r="AD61" s="9"/>
      <c r="AE61" s="7"/>
      <c r="AF61" s="325"/>
      <c r="AG61" s="326"/>
      <c r="AH61" s="326"/>
      <c r="AI61" s="326"/>
      <c r="AJ61" s="326"/>
      <c r="AK61" s="326"/>
      <c r="AL61" s="326"/>
      <c r="AM61" s="326"/>
      <c r="AN61" s="326"/>
      <c r="AO61" s="326"/>
      <c r="AP61" s="326"/>
      <c r="AQ61" s="9"/>
      <c r="AR61" s="7"/>
      <c r="AS61" s="325"/>
      <c r="AT61" s="326"/>
      <c r="AU61" s="326"/>
      <c r="AV61" s="326"/>
      <c r="AW61" s="326"/>
      <c r="AX61" s="326"/>
      <c r="AY61" s="326"/>
      <c r="AZ61" s="326"/>
      <c r="BA61" s="326"/>
      <c r="BB61" s="326"/>
      <c r="BC61" s="326"/>
      <c r="BD61" s="9"/>
    </row>
    <row r="62" spans="1:56" ht="23" x14ac:dyDescent="0.35">
      <c r="B62" s="57"/>
      <c r="C62" s="37"/>
      <c r="E62" s="262" t="s">
        <v>202</v>
      </c>
      <c r="F62" s="375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380"/>
      <c r="R62" s="7"/>
      <c r="S62" s="375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380"/>
      <c r="AE62" s="7"/>
      <c r="AF62" s="375"/>
      <c r="AG62" s="19"/>
      <c r="AH62" s="19"/>
      <c r="AI62" s="19"/>
      <c r="AJ62" s="19"/>
      <c r="AK62" s="19"/>
      <c r="AL62" s="19"/>
      <c r="AM62" s="19"/>
      <c r="AN62" s="19"/>
      <c r="AO62" s="19"/>
      <c r="AP62" s="19"/>
      <c r="AQ62" s="380"/>
      <c r="AR62" s="7"/>
      <c r="AS62" s="375"/>
      <c r="AT62" s="19"/>
      <c r="AU62" s="19"/>
      <c r="AV62" s="19"/>
      <c r="AW62" s="19"/>
      <c r="AX62" s="19"/>
      <c r="AY62" s="19"/>
      <c r="AZ62" s="19"/>
      <c r="BA62" s="19"/>
      <c r="BB62" s="19"/>
      <c r="BC62" s="19"/>
      <c r="BD62" s="380"/>
    </row>
    <row r="63" spans="1:56" ht="23" x14ac:dyDescent="0.35">
      <c r="A63" s="37" t="s">
        <v>40</v>
      </c>
      <c r="B63" s="37" t="s">
        <v>175</v>
      </c>
      <c r="C63" s="37">
        <v>39</v>
      </c>
      <c r="E63" s="47" t="s">
        <v>308</v>
      </c>
      <c r="F63" s="374"/>
      <c r="G63" s="39"/>
      <c r="H63" s="39"/>
      <c r="I63" s="39"/>
      <c r="J63" s="39"/>
      <c r="K63" s="39"/>
      <c r="L63" s="39"/>
      <c r="M63" s="39"/>
      <c r="N63" s="39"/>
      <c r="O63" s="39"/>
      <c r="P63" s="39"/>
      <c r="Q63" s="381"/>
      <c r="R63" s="7"/>
      <c r="S63" s="390"/>
      <c r="T63" s="391"/>
      <c r="U63" s="391"/>
      <c r="V63" s="391"/>
      <c r="W63" s="391"/>
      <c r="X63" s="391"/>
      <c r="Y63" s="391"/>
      <c r="Z63" s="391"/>
      <c r="AA63" s="391"/>
      <c r="AB63" s="391"/>
      <c r="AC63" s="391"/>
      <c r="AD63" s="392"/>
      <c r="AE63" s="7"/>
      <c r="AF63" s="374"/>
      <c r="AG63" s="39"/>
      <c r="AH63" s="39"/>
      <c r="AI63" s="39"/>
      <c r="AJ63" s="39"/>
      <c r="AK63" s="39"/>
      <c r="AL63" s="39"/>
      <c r="AM63" s="39"/>
      <c r="AN63" s="39"/>
      <c r="AO63" s="39"/>
      <c r="AP63" s="39"/>
      <c r="AQ63" s="381"/>
      <c r="AR63" s="7"/>
      <c r="AS63" s="374"/>
      <c r="AT63" s="39"/>
      <c r="AU63" s="39"/>
      <c r="AV63" s="39"/>
      <c r="AW63" s="39"/>
      <c r="AX63" s="39"/>
      <c r="AY63" s="39"/>
      <c r="AZ63" s="39"/>
      <c r="BA63" s="39"/>
      <c r="BB63" s="39"/>
      <c r="BC63" s="39"/>
      <c r="BD63" s="381"/>
    </row>
    <row r="64" spans="1:56" ht="23" x14ac:dyDescent="0.35">
      <c r="B64" s="58"/>
      <c r="C64" s="37"/>
      <c r="E64" s="71" t="s">
        <v>370</v>
      </c>
      <c r="F64" s="375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380"/>
      <c r="R64" s="7"/>
      <c r="S64" s="375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380"/>
      <c r="AE64" s="7"/>
      <c r="AF64" s="375"/>
      <c r="AG64" s="19"/>
      <c r="AH64" s="19"/>
      <c r="AI64" s="19"/>
      <c r="AJ64" s="19"/>
      <c r="AK64" s="19"/>
      <c r="AL64" s="19"/>
      <c r="AM64" s="19"/>
      <c r="AN64" s="19"/>
      <c r="AO64" s="19"/>
      <c r="AP64" s="19"/>
      <c r="AQ64" s="380"/>
      <c r="AR64" s="7"/>
      <c r="AS64" s="375"/>
      <c r="AT64" s="19"/>
      <c r="AU64" s="19"/>
      <c r="AV64" s="19"/>
      <c r="AW64" s="19"/>
      <c r="AX64" s="19"/>
      <c r="AY64" s="19"/>
      <c r="AZ64" s="19"/>
      <c r="BA64" s="19"/>
      <c r="BB64" s="19"/>
      <c r="BC64" s="19"/>
      <c r="BD64" s="380"/>
    </row>
    <row r="65" spans="1:56" ht="23" x14ac:dyDescent="0.35">
      <c r="A65" s="37" t="s">
        <v>40</v>
      </c>
      <c r="B65" s="37" t="s">
        <v>176</v>
      </c>
      <c r="C65" s="37">
        <v>40</v>
      </c>
      <c r="E65" s="72" t="s">
        <v>206</v>
      </c>
      <c r="F65" s="390"/>
      <c r="G65" s="391"/>
      <c r="H65" s="391"/>
      <c r="I65" s="391"/>
      <c r="J65" s="391"/>
      <c r="K65" s="391"/>
      <c r="L65" s="391"/>
      <c r="M65" s="391"/>
      <c r="N65" s="391"/>
      <c r="O65" s="391"/>
      <c r="P65" s="391"/>
      <c r="Q65" s="392"/>
      <c r="R65" s="7"/>
      <c r="S65" s="390"/>
      <c r="T65" s="391"/>
      <c r="U65" s="391"/>
      <c r="V65" s="391"/>
      <c r="W65" s="391"/>
      <c r="X65" s="391"/>
      <c r="Y65" s="391"/>
      <c r="Z65" s="391"/>
      <c r="AA65" s="391"/>
      <c r="AB65" s="391"/>
      <c r="AC65" s="391"/>
      <c r="AD65" s="392"/>
      <c r="AE65" s="7"/>
      <c r="AF65" s="390"/>
      <c r="AG65" s="391"/>
      <c r="AH65" s="391"/>
      <c r="AI65" s="391"/>
      <c r="AJ65" s="391"/>
      <c r="AK65" s="391"/>
      <c r="AL65" s="391"/>
      <c r="AM65" s="391"/>
      <c r="AN65" s="391"/>
      <c r="AO65" s="391"/>
      <c r="AP65" s="391"/>
      <c r="AQ65" s="392"/>
      <c r="AR65" s="7"/>
      <c r="AS65" s="390"/>
      <c r="AT65" s="391"/>
      <c r="AU65" s="391"/>
      <c r="AV65" s="391"/>
      <c r="AW65" s="391"/>
      <c r="AX65" s="391"/>
      <c r="AY65" s="391"/>
      <c r="AZ65" s="391"/>
      <c r="BA65" s="391"/>
      <c r="BB65" s="391"/>
      <c r="BC65" s="391"/>
      <c r="BD65" s="392"/>
    </row>
    <row r="66" spans="1:56" ht="23" x14ac:dyDescent="0.35">
      <c r="A66" s="37" t="s">
        <v>40</v>
      </c>
      <c r="B66" s="37" t="s">
        <v>177</v>
      </c>
      <c r="C66" s="37">
        <v>41</v>
      </c>
      <c r="E66" s="72" t="s">
        <v>207</v>
      </c>
      <c r="F66" s="390"/>
      <c r="G66" s="391"/>
      <c r="H66" s="391"/>
      <c r="I66" s="391"/>
      <c r="J66" s="391"/>
      <c r="K66" s="391"/>
      <c r="L66" s="391"/>
      <c r="M66" s="391"/>
      <c r="N66" s="391"/>
      <c r="O66" s="391"/>
      <c r="P66" s="391"/>
      <c r="Q66" s="392"/>
      <c r="R66" s="7"/>
      <c r="S66" s="390"/>
      <c r="T66" s="391"/>
      <c r="U66" s="391"/>
      <c r="V66" s="391"/>
      <c r="W66" s="391"/>
      <c r="X66" s="391"/>
      <c r="Y66" s="391"/>
      <c r="Z66" s="391"/>
      <c r="AA66" s="391"/>
      <c r="AB66" s="391"/>
      <c r="AC66" s="391"/>
      <c r="AD66" s="392"/>
      <c r="AE66" s="7"/>
      <c r="AF66" s="390"/>
      <c r="AG66" s="391"/>
      <c r="AH66" s="391"/>
      <c r="AI66" s="391"/>
      <c r="AJ66" s="391"/>
      <c r="AK66" s="391"/>
      <c r="AL66" s="391"/>
      <c r="AM66" s="391"/>
      <c r="AN66" s="391"/>
      <c r="AO66" s="391"/>
      <c r="AP66" s="391"/>
      <c r="AQ66" s="392"/>
      <c r="AR66" s="7"/>
      <c r="AS66" s="390"/>
      <c r="AT66" s="391"/>
      <c r="AU66" s="391"/>
      <c r="AV66" s="391"/>
      <c r="AW66" s="391"/>
      <c r="AX66" s="391"/>
      <c r="AY66" s="391"/>
      <c r="AZ66" s="391"/>
      <c r="BA66" s="391"/>
      <c r="BB66" s="391"/>
      <c r="BC66" s="391"/>
      <c r="BD66" s="392"/>
    </row>
    <row r="67" spans="1:56" ht="23" x14ac:dyDescent="0.35">
      <c r="A67" s="37" t="s">
        <v>40</v>
      </c>
      <c r="B67" s="37" t="s">
        <v>178</v>
      </c>
      <c r="C67" s="37">
        <v>42</v>
      </c>
      <c r="E67" s="72" t="s">
        <v>208</v>
      </c>
      <c r="F67" s="390"/>
      <c r="G67" s="391"/>
      <c r="H67" s="391"/>
      <c r="I67" s="391"/>
      <c r="J67" s="391"/>
      <c r="K67" s="391"/>
      <c r="L67" s="391"/>
      <c r="M67" s="391"/>
      <c r="N67" s="391"/>
      <c r="O67" s="391"/>
      <c r="P67" s="391"/>
      <c r="Q67" s="392"/>
      <c r="R67" s="7"/>
      <c r="S67" s="390"/>
      <c r="T67" s="391"/>
      <c r="U67" s="391"/>
      <c r="V67" s="391"/>
      <c r="W67" s="391"/>
      <c r="X67" s="391"/>
      <c r="Y67" s="391"/>
      <c r="Z67" s="391"/>
      <c r="AA67" s="391"/>
      <c r="AB67" s="391"/>
      <c r="AC67" s="391"/>
      <c r="AD67" s="392"/>
      <c r="AE67" s="7"/>
      <c r="AF67" s="390"/>
      <c r="AG67" s="391"/>
      <c r="AH67" s="391"/>
      <c r="AI67" s="391"/>
      <c r="AJ67" s="391"/>
      <c r="AK67" s="391"/>
      <c r="AL67" s="391"/>
      <c r="AM67" s="391"/>
      <c r="AN67" s="391"/>
      <c r="AO67" s="391"/>
      <c r="AP67" s="391"/>
      <c r="AQ67" s="392"/>
      <c r="AR67" s="7"/>
      <c r="AS67" s="390"/>
      <c r="AT67" s="391"/>
      <c r="AU67" s="391"/>
      <c r="AV67" s="391"/>
      <c r="AW67" s="391"/>
      <c r="AX67" s="391"/>
      <c r="AY67" s="391"/>
      <c r="AZ67" s="391"/>
      <c r="BA67" s="391"/>
      <c r="BB67" s="391"/>
      <c r="BC67" s="391"/>
      <c r="BD67" s="392"/>
    </row>
    <row r="68" spans="1:56" ht="23" x14ac:dyDescent="0.35">
      <c r="A68" s="37" t="s">
        <v>40</v>
      </c>
      <c r="B68" s="37" t="s">
        <v>179</v>
      </c>
      <c r="C68" s="37">
        <v>43</v>
      </c>
      <c r="E68" s="72" t="s">
        <v>209</v>
      </c>
      <c r="F68" s="390"/>
      <c r="G68" s="391"/>
      <c r="H68" s="391"/>
      <c r="I68" s="391"/>
      <c r="J68" s="391"/>
      <c r="K68" s="391"/>
      <c r="L68" s="391"/>
      <c r="M68" s="391"/>
      <c r="N68" s="391"/>
      <c r="O68" s="391"/>
      <c r="P68" s="391"/>
      <c r="Q68" s="392"/>
      <c r="R68" s="7"/>
      <c r="S68" s="390"/>
      <c r="T68" s="391"/>
      <c r="U68" s="391"/>
      <c r="V68" s="391"/>
      <c r="W68" s="391"/>
      <c r="X68" s="391"/>
      <c r="Y68" s="391"/>
      <c r="Z68" s="391"/>
      <c r="AA68" s="391"/>
      <c r="AB68" s="391"/>
      <c r="AC68" s="391"/>
      <c r="AD68" s="392"/>
      <c r="AE68" s="7"/>
      <c r="AF68" s="390"/>
      <c r="AG68" s="391"/>
      <c r="AH68" s="391"/>
      <c r="AI68" s="391"/>
      <c r="AJ68" s="391"/>
      <c r="AK68" s="391"/>
      <c r="AL68" s="391"/>
      <c r="AM68" s="391"/>
      <c r="AN68" s="391"/>
      <c r="AO68" s="391"/>
      <c r="AP68" s="391"/>
      <c r="AQ68" s="392"/>
      <c r="AR68" s="7"/>
      <c r="AS68" s="390"/>
      <c r="AT68" s="391"/>
      <c r="AU68" s="391"/>
      <c r="AV68" s="391"/>
      <c r="AW68" s="391"/>
      <c r="AX68" s="391"/>
      <c r="AY68" s="391"/>
      <c r="AZ68" s="391"/>
      <c r="BA68" s="391"/>
      <c r="BB68" s="391"/>
      <c r="BC68" s="391"/>
      <c r="BD68" s="392"/>
    </row>
    <row r="69" spans="1:56" ht="23" x14ac:dyDescent="0.35">
      <c r="A69" s="37" t="s">
        <v>40</v>
      </c>
      <c r="B69" s="37" t="s">
        <v>180</v>
      </c>
      <c r="C69" s="37">
        <v>44</v>
      </c>
      <c r="E69" s="72" t="s">
        <v>210</v>
      </c>
      <c r="F69" s="374"/>
      <c r="G69" s="39"/>
      <c r="H69" s="39"/>
      <c r="I69" s="39"/>
      <c r="J69" s="39"/>
      <c r="K69" s="39"/>
      <c r="L69" s="39"/>
      <c r="M69" s="39"/>
      <c r="N69" s="39"/>
      <c r="O69" s="39"/>
      <c r="P69" s="39"/>
      <c r="Q69" s="381"/>
      <c r="R69" s="7"/>
      <c r="S69" s="374"/>
      <c r="T69" s="39"/>
      <c r="U69" s="39"/>
      <c r="V69" s="39"/>
      <c r="W69" s="39"/>
      <c r="X69" s="39"/>
      <c r="Y69" s="39"/>
      <c r="Z69" s="39"/>
      <c r="AA69" s="39"/>
      <c r="AB69" s="39"/>
      <c r="AC69" s="39"/>
      <c r="AD69" s="381"/>
      <c r="AE69" s="7"/>
      <c r="AF69" s="374"/>
      <c r="AG69" s="39"/>
      <c r="AH69" s="39"/>
      <c r="AI69" s="39"/>
      <c r="AJ69" s="39"/>
      <c r="AK69" s="39"/>
      <c r="AL69" s="39"/>
      <c r="AM69" s="39"/>
      <c r="AN69" s="39"/>
      <c r="AO69" s="39"/>
      <c r="AP69" s="39"/>
      <c r="AQ69" s="381"/>
      <c r="AR69" s="7"/>
      <c r="AS69" s="374"/>
      <c r="AT69" s="39"/>
      <c r="AU69" s="39"/>
      <c r="AV69" s="39"/>
      <c r="AW69" s="39"/>
      <c r="AX69" s="39"/>
      <c r="AY69" s="39"/>
      <c r="AZ69" s="39"/>
      <c r="BA69" s="39"/>
      <c r="BB69" s="39"/>
      <c r="BC69" s="39"/>
      <c r="BD69" s="381"/>
    </row>
    <row r="70" spans="1:56" ht="23" x14ac:dyDescent="0.35">
      <c r="A70" s="37" t="s">
        <v>40</v>
      </c>
      <c r="B70" s="37" t="s">
        <v>181</v>
      </c>
      <c r="C70" s="37">
        <v>45</v>
      </c>
      <c r="E70" s="72" t="s">
        <v>211</v>
      </c>
      <c r="F70" s="390"/>
      <c r="G70" s="391"/>
      <c r="H70" s="391"/>
      <c r="I70" s="391"/>
      <c r="J70" s="391"/>
      <c r="K70" s="391"/>
      <c r="L70" s="391"/>
      <c r="M70" s="391"/>
      <c r="N70" s="391"/>
      <c r="O70" s="391"/>
      <c r="P70" s="391"/>
      <c r="Q70" s="392"/>
      <c r="R70" s="7"/>
      <c r="S70" s="390"/>
      <c r="T70" s="391"/>
      <c r="U70" s="391"/>
      <c r="V70" s="391"/>
      <c r="W70" s="391"/>
      <c r="X70" s="391"/>
      <c r="Y70" s="391"/>
      <c r="Z70" s="391"/>
      <c r="AA70" s="391"/>
      <c r="AB70" s="391"/>
      <c r="AC70" s="391"/>
      <c r="AD70" s="392"/>
      <c r="AE70" s="7"/>
      <c r="AF70" s="390"/>
      <c r="AG70" s="391"/>
      <c r="AH70" s="391"/>
      <c r="AI70" s="391"/>
      <c r="AJ70" s="391"/>
      <c r="AK70" s="391"/>
      <c r="AL70" s="391"/>
      <c r="AM70" s="391"/>
      <c r="AN70" s="391"/>
      <c r="AO70" s="391"/>
      <c r="AP70" s="391"/>
      <c r="AQ70" s="392"/>
      <c r="AR70" s="7"/>
      <c r="AS70" s="390"/>
      <c r="AT70" s="391"/>
      <c r="AU70" s="391"/>
      <c r="AV70" s="391"/>
      <c r="AW70" s="391"/>
      <c r="AX70" s="391"/>
      <c r="AY70" s="391"/>
      <c r="AZ70" s="391"/>
      <c r="BA70" s="391"/>
      <c r="BB70" s="391"/>
      <c r="BC70" s="391"/>
      <c r="BD70" s="392"/>
    </row>
    <row r="71" spans="1:56" ht="23" x14ac:dyDescent="0.35">
      <c r="A71" s="37" t="s">
        <v>40</v>
      </c>
      <c r="B71" s="37" t="s">
        <v>182</v>
      </c>
      <c r="C71" s="37">
        <v>46</v>
      </c>
      <c r="E71" s="72" t="s">
        <v>212</v>
      </c>
      <c r="F71" s="390"/>
      <c r="G71" s="391"/>
      <c r="H71" s="391"/>
      <c r="I71" s="391"/>
      <c r="J71" s="391"/>
      <c r="K71" s="391"/>
      <c r="L71" s="391"/>
      <c r="M71" s="391"/>
      <c r="N71" s="391"/>
      <c r="O71" s="391"/>
      <c r="P71" s="391"/>
      <c r="Q71" s="392"/>
      <c r="R71" s="7"/>
      <c r="S71" s="390"/>
      <c r="T71" s="391"/>
      <c r="U71" s="391"/>
      <c r="V71" s="391"/>
      <c r="W71" s="391"/>
      <c r="X71" s="391"/>
      <c r="Y71" s="391"/>
      <c r="Z71" s="391"/>
      <c r="AA71" s="391"/>
      <c r="AB71" s="391"/>
      <c r="AC71" s="391"/>
      <c r="AD71" s="392"/>
      <c r="AE71" s="7"/>
      <c r="AF71" s="390"/>
      <c r="AG71" s="391"/>
      <c r="AH71" s="391"/>
      <c r="AI71" s="391"/>
      <c r="AJ71" s="391"/>
      <c r="AK71" s="391"/>
      <c r="AL71" s="391"/>
      <c r="AM71" s="391"/>
      <c r="AN71" s="391"/>
      <c r="AO71" s="391"/>
      <c r="AP71" s="391"/>
      <c r="AQ71" s="392"/>
      <c r="AR71" s="7"/>
      <c r="AS71" s="390"/>
      <c r="AT71" s="391"/>
      <c r="AU71" s="391"/>
      <c r="AV71" s="391"/>
      <c r="AW71" s="391"/>
      <c r="AX71" s="391"/>
      <c r="AY71" s="391"/>
      <c r="AZ71" s="391"/>
      <c r="BA71" s="391"/>
      <c r="BB71" s="391"/>
      <c r="BC71" s="391"/>
      <c r="BD71" s="392"/>
    </row>
    <row r="72" spans="1:56" ht="23" x14ac:dyDescent="0.35">
      <c r="A72" s="37" t="s">
        <v>40</v>
      </c>
      <c r="B72" s="37" t="s">
        <v>183</v>
      </c>
      <c r="C72" s="37">
        <v>47</v>
      </c>
      <c r="E72" s="47" t="s">
        <v>213</v>
      </c>
      <c r="F72" s="374"/>
      <c r="G72" s="39"/>
      <c r="H72" s="39"/>
      <c r="I72" s="39"/>
      <c r="J72" s="39"/>
      <c r="K72" s="39"/>
      <c r="L72" s="39"/>
      <c r="M72" s="39"/>
      <c r="N72" s="39"/>
      <c r="O72" s="39"/>
      <c r="P72" s="39"/>
      <c r="Q72" s="381"/>
      <c r="R72" s="7"/>
      <c r="S72" s="374"/>
      <c r="T72" s="39"/>
      <c r="U72" s="39"/>
      <c r="V72" s="39"/>
      <c r="W72" s="39"/>
      <c r="X72" s="39"/>
      <c r="Y72" s="39"/>
      <c r="Z72" s="39"/>
      <c r="AA72" s="39"/>
      <c r="AB72" s="39"/>
      <c r="AC72" s="39"/>
      <c r="AD72" s="381"/>
      <c r="AE72" s="7"/>
      <c r="AF72" s="374"/>
      <c r="AG72" s="39"/>
      <c r="AH72" s="39"/>
      <c r="AI72" s="39"/>
      <c r="AJ72" s="39"/>
      <c r="AK72" s="39"/>
      <c r="AL72" s="39"/>
      <c r="AM72" s="39"/>
      <c r="AN72" s="39"/>
      <c r="AO72" s="39"/>
      <c r="AP72" s="39"/>
      <c r="AQ72" s="381"/>
      <c r="AR72" s="7"/>
      <c r="AS72" s="374"/>
      <c r="AT72" s="39"/>
      <c r="AU72" s="39"/>
      <c r="AV72" s="39"/>
      <c r="AW72" s="39"/>
      <c r="AX72" s="39"/>
      <c r="AY72" s="39"/>
      <c r="AZ72" s="39"/>
      <c r="BA72" s="39"/>
      <c r="BB72" s="39"/>
      <c r="BC72" s="39"/>
      <c r="BD72" s="381"/>
    </row>
    <row r="73" spans="1:56" ht="23" x14ac:dyDescent="0.35">
      <c r="A73" s="37" t="s">
        <v>40</v>
      </c>
      <c r="B73" s="37" t="s">
        <v>184</v>
      </c>
      <c r="C73" s="37">
        <v>48</v>
      </c>
      <c r="E73" s="267" t="s">
        <v>214</v>
      </c>
      <c r="F73" s="374"/>
      <c r="G73" s="39"/>
      <c r="H73" s="39"/>
      <c r="I73" s="39"/>
      <c r="J73" s="39"/>
      <c r="K73" s="39"/>
      <c r="L73" s="39"/>
      <c r="M73" s="39"/>
      <c r="N73" s="39"/>
      <c r="O73" s="39"/>
      <c r="P73" s="39"/>
      <c r="Q73" s="381"/>
      <c r="R73" s="7"/>
      <c r="S73" s="390"/>
      <c r="T73" s="391"/>
      <c r="U73" s="391"/>
      <c r="V73" s="391"/>
      <c r="W73" s="391"/>
      <c r="X73" s="391"/>
      <c r="Y73" s="391"/>
      <c r="Z73" s="391"/>
      <c r="AA73" s="391"/>
      <c r="AB73" s="391"/>
      <c r="AC73" s="391"/>
      <c r="AD73" s="392"/>
      <c r="AE73" s="7"/>
      <c r="AF73" s="374"/>
      <c r="AG73" s="39"/>
      <c r="AH73" s="39"/>
      <c r="AI73" s="39"/>
      <c r="AJ73" s="39"/>
      <c r="AK73" s="39"/>
      <c r="AL73" s="39"/>
      <c r="AM73" s="39"/>
      <c r="AN73" s="39"/>
      <c r="AO73" s="39"/>
      <c r="AP73" s="39"/>
      <c r="AQ73" s="381"/>
      <c r="AR73" s="7"/>
      <c r="AS73" s="374"/>
      <c r="AT73" s="39"/>
      <c r="AU73" s="39"/>
      <c r="AV73" s="39"/>
      <c r="AW73" s="39"/>
      <c r="AX73" s="39"/>
      <c r="AY73" s="39"/>
      <c r="AZ73" s="39"/>
      <c r="BA73" s="39"/>
      <c r="BB73" s="39"/>
      <c r="BC73" s="39"/>
      <c r="BD73" s="381"/>
    </row>
    <row r="74" spans="1:56" ht="23" x14ac:dyDescent="0.35">
      <c r="A74" s="37" t="s">
        <v>40</v>
      </c>
      <c r="B74" s="37" t="s">
        <v>185</v>
      </c>
      <c r="C74" s="37">
        <v>49</v>
      </c>
      <c r="E74" s="267" t="s">
        <v>215</v>
      </c>
      <c r="F74" s="374"/>
      <c r="G74" s="39"/>
      <c r="H74" s="39"/>
      <c r="I74" s="39"/>
      <c r="J74" s="39"/>
      <c r="K74" s="39"/>
      <c r="L74" s="39"/>
      <c r="M74" s="39"/>
      <c r="N74" s="39"/>
      <c r="O74" s="39"/>
      <c r="P74" s="39"/>
      <c r="Q74" s="381"/>
      <c r="R74" s="7"/>
      <c r="S74" s="374"/>
      <c r="T74" s="39"/>
      <c r="U74" s="39"/>
      <c r="V74" s="39"/>
      <c r="W74" s="39"/>
      <c r="X74" s="39"/>
      <c r="Y74" s="39"/>
      <c r="Z74" s="39"/>
      <c r="AA74" s="39"/>
      <c r="AB74" s="39"/>
      <c r="AC74" s="39"/>
      <c r="AD74" s="381"/>
      <c r="AE74" s="7"/>
      <c r="AF74" s="374"/>
      <c r="AG74" s="39"/>
      <c r="AH74" s="39"/>
      <c r="AI74" s="39"/>
      <c r="AJ74" s="39"/>
      <c r="AK74" s="39"/>
      <c r="AL74" s="39"/>
      <c r="AM74" s="39"/>
      <c r="AN74" s="39"/>
      <c r="AO74" s="39"/>
      <c r="AP74" s="39"/>
      <c r="AQ74" s="381"/>
      <c r="AR74" s="7"/>
      <c r="AS74" s="374"/>
      <c r="AT74" s="39"/>
      <c r="AU74" s="39"/>
      <c r="AV74" s="39"/>
      <c r="AW74" s="39"/>
      <c r="AX74" s="39"/>
      <c r="AY74" s="39"/>
      <c r="AZ74" s="39"/>
      <c r="BA74" s="39"/>
      <c r="BB74" s="39"/>
      <c r="BC74" s="39"/>
      <c r="BD74" s="381"/>
    </row>
    <row r="75" spans="1:56" ht="23" x14ac:dyDescent="0.35">
      <c r="B75" s="37"/>
      <c r="C75" s="37"/>
      <c r="E75" s="46" t="s">
        <v>217</v>
      </c>
      <c r="F75" s="327"/>
      <c r="G75" s="326"/>
      <c r="H75" s="326"/>
      <c r="I75" s="326"/>
      <c r="J75" s="326"/>
      <c r="K75" s="326"/>
      <c r="L75" s="326"/>
      <c r="M75" s="326"/>
      <c r="N75" s="326"/>
      <c r="O75" s="326"/>
      <c r="P75" s="326"/>
      <c r="Q75" s="9"/>
      <c r="R75" s="7"/>
      <c r="S75" s="327"/>
      <c r="T75" s="326"/>
      <c r="U75" s="326"/>
      <c r="V75" s="326"/>
      <c r="W75" s="326"/>
      <c r="X75" s="326"/>
      <c r="Y75" s="326"/>
      <c r="Z75" s="326"/>
      <c r="AA75" s="326"/>
      <c r="AB75" s="326"/>
      <c r="AC75" s="326"/>
      <c r="AD75" s="9"/>
      <c r="AE75" s="7"/>
      <c r="AF75" s="327"/>
      <c r="AG75" s="326"/>
      <c r="AH75" s="326"/>
      <c r="AI75" s="326"/>
      <c r="AJ75" s="326"/>
      <c r="AK75" s="326"/>
      <c r="AL75" s="326"/>
      <c r="AM75" s="326"/>
      <c r="AN75" s="326"/>
      <c r="AO75" s="326"/>
      <c r="AP75" s="326"/>
      <c r="AQ75" s="9"/>
      <c r="AR75" s="7"/>
      <c r="AS75" s="327"/>
      <c r="AT75" s="326"/>
      <c r="AU75" s="326"/>
      <c r="AV75" s="326"/>
      <c r="AW75" s="326"/>
      <c r="AX75" s="326"/>
      <c r="AY75" s="326"/>
      <c r="AZ75" s="326"/>
      <c r="BA75" s="326"/>
      <c r="BB75" s="326"/>
      <c r="BC75" s="326"/>
      <c r="BD75" s="9"/>
    </row>
    <row r="76" spans="1:56" ht="23" x14ac:dyDescent="0.35">
      <c r="A76" s="37" t="s">
        <v>40</v>
      </c>
      <c r="B76" s="37" t="s">
        <v>186</v>
      </c>
      <c r="C76" s="37">
        <v>50</v>
      </c>
      <c r="E76" s="69" t="s">
        <v>218</v>
      </c>
      <c r="F76" s="42"/>
      <c r="G76" s="39"/>
      <c r="H76" s="39"/>
      <c r="I76" s="39"/>
      <c r="J76" s="39"/>
      <c r="K76" s="39"/>
      <c r="L76" s="39"/>
      <c r="M76" s="39"/>
      <c r="N76" s="39"/>
      <c r="O76" s="39"/>
      <c r="P76" s="39"/>
      <c r="Q76" s="381"/>
      <c r="R76" s="7"/>
      <c r="S76" s="393"/>
      <c r="T76" s="391"/>
      <c r="U76" s="391"/>
      <c r="V76" s="391"/>
      <c r="W76" s="391"/>
      <c r="X76" s="391"/>
      <c r="Y76" s="391"/>
      <c r="Z76" s="391"/>
      <c r="AA76" s="391"/>
      <c r="AB76" s="391"/>
      <c r="AC76" s="391"/>
      <c r="AD76" s="392"/>
      <c r="AE76" s="7"/>
      <c r="AF76" s="42"/>
      <c r="AG76" s="39"/>
      <c r="AH76" s="39"/>
      <c r="AI76" s="39"/>
      <c r="AJ76" s="39"/>
      <c r="AK76" s="39"/>
      <c r="AL76" s="39"/>
      <c r="AM76" s="39"/>
      <c r="AN76" s="39"/>
      <c r="AO76" s="39"/>
      <c r="AP76" s="39"/>
      <c r="AQ76" s="381"/>
      <c r="AR76" s="7"/>
      <c r="AS76" s="42"/>
      <c r="AT76" s="39"/>
      <c r="AU76" s="39"/>
      <c r="AV76" s="39"/>
      <c r="AW76" s="39"/>
      <c r="AX76" s="39"/>
      <c r="AY76" s="39"/>
      <c r="AZ76" s="39"/>
      <c r="BA76" s="39"/>
      <c r="BB76" s="39"/>
      <c r="BC76" s="39"/>
      <c r="BD76" s="381"/>
    </row>
    <row r="77" spans="1:56" ht="23" x14ac:dyDescent="0.35">
      <c r="A77" s="37" t="s">
        <v>40</v>
      </c>
      <c r="B77" s="37" t="s">
        <v>187</v>
      </c>
      <c r="C77" s="37">
        <v>51</v>
      </c>
      <c r="E77" s="69" t="s">
        <v>319</v>
      </c>
      <c r="F77" s="390"/>
      <c r="G77" s="391"/>
      <c r="H77" s="391"/>
      <c r="I77" s="391"/>
      <c r="J77" s="391"/>
      <c r="K77" s="391"/>
      <c r="L77" s="391"/>
      <c r="M77" s="391"/>
      <c r="N77" s="391"/>
      <c r="O77" s="391"/>
      <c r="P77" s="391"/>
      <c r="Q77" s="392"/>
      <c r="S77" s="390"/>
      <c r="T77" s="391"/>
      <c r="U77" s="391"/>
      <c r="V77" s="391"/>
      <c r="W77" s="391"/>
      <c r="X77" s="391"/>
      <c r="Y77" s="391"/>
      <c r="Z77" s="391"/>
      <c r="AA77" s="391"/>
      <c r="AB77" s="391"/>
      <c r="AC77" s="391"/>
      <c r="AD77" s="392"/>
      <c r="AF77" s="390"/>
      <c r="AG77" s="391"/>
      <c r="AH77" s="391"/>
      <c r="AI77" s="391"/>
      <c r="AJ77" s="391"/>
      <c r="AK77" s="391"/>
      <c r="AL77" s="391"/>
      <c r="AM77" s="391"/>
      <c r="AN77" s="391"/>
      <c r="AO77" s="391"/>
      <c r="AP77" s="391"/>
      <c r="AQ77" s="392"/>
      <c r="AS77" s="390"/>
      <c r="AT77" s="391"/>
      <c r="AU77" s="391"/>
      <c r="AV77" s="391"/>
      <c r="AW77" s="391"/>
      <c r="AX77" s="391"/>
      <c r="AY77" s="391"/>
      <c r="AZ77" s="391"/>
      <c r="BA77" s="391"/>
      <c r="BB77" s="391"/>
      <c r="BC77" s="391"/>
      <c r="BD77" s="392"/>
    </row>
    <row r="78" spans="1:56" ht="23" x14ac:dyDescent="0.35">
      <c r="A78" s="37" t="s">
        <v>40</v>
      </c>
      <c r="B78" s="37" t="s">
        <v>188</v>
      </c>
      <c r="C78" s="37">
        <v>52</v>
      </c>
      <c r="E78" s="69" t="s">
        <v>220</v>
      </c>
      <c r="F78" s="390"/>
      <c r="G78" s="391"/>
      <c r="H78" s="391"/>
      <c r="I78" s="391"/>
      <c r="J78" s="391"/>
      <c r="K78" s="391"/>
      <c r="L78" s="391"/>
      <c r="M78" s="391"/>
      <c r="N78" s="391"/>
      <c r="O78" s="391"/>
      <c r="P78" s="391"/>
      <c r="Q78" s="392"/>
      <c r="R78" s="7"/>
      <c r="S78" s="374"/>
      <c r="T78" s="39"/>
      <c r="U78" s="39"/>
      <c r="V78" s="39"/>
      <c r="W78" s="39"/>
      <c r="X78" s="39"/>
      <c r="Y78" s="39"/>
      <c r="Z78" s="39"/>
      <c r="AA78" s="39"/>
      <c r="AB78" s="39"/>
      <c r="AC78" s="39"/>
      <c r="AD78" s="381"/>
      <c r="AE78" s="7"/>
      <c r="AF78" s="374"/>
      <c r="AG78" s="39"/>
      <c r="AH78" s="39"/>
      <c r="AI78" s="39"/>
      <c r="AJ78" s="39"/>
      <c r="AK78" s="39"/>
      <c r="AL78" s="39"/>
      <c r="AM78" s="39"/>
      <c r="AN78" s="39"/>
      <c r="AO78" s="39"/>
      <c r="AP78" s="39"/>
      <c r="AQ78" s="381"/>
      <c r="AR78" s="7"/>
      <c r="AS78" s="390"/>
      <c r="AT78" s="391"/>
      <c r="AU78" s="391"/>
      <c r="AV78" s="391"/>
      <c r="AW78" s="391"/>
      <c r="AX78" s="391"/>
      <c r="AY78" s="391"/>
      <c r="AZ78" s="391"/>
      <c r="BA78" s="391"/>
      <c r="BB78" s="391"/>
      <c r="BC78" s="391"/>
      <c r="BD78" s="392"/>
    </row>
    <row r="79" spans="1:56" ht="23" x14ac:dyDescent="0.35">
      <c r="B79" s="37"/>
      <c r="C79" s="37"/>
      <c r="E79" s="46" t="s">
        <v>222</v>
      </c>
      <c r="F79" s="327"/>
      <c r="G79" s="326"/>
      <c r="H79" s="326"/>
      <c r="I79" s="326"/>
      <c r="J79" s="326"/>
      <c r="K79" s="326"/>
      <c r="L79" s="326"/>
      <c r="M79" s="326"/>
      <c r="N79" s="326"/>
      <c r="O79" s="326"/>
      <c r="P79" s="326"/>
      <c r="Q79" s="9"/>
      <c r="R79" s="7"/>
      <c r="S79" s="327"/>
      <c r="T79" s="326"/>
      <c r="U79" s="326"/>
      <c r="V79" s="326"/>
      <c r="W79" s="326"/>
      <c r="X79" s="326"/>
      <c r="Y79" s="326"/>
      <c r="Z79" s="326"/>
      <c r="AA79" s="326"/>
      <c r="AB79" s="326"/>
      <c r="AC79" s="326"/>
      <c r="AD79" s="9"/>
      <c r="AE79" s="7"/>
      <c r="AF79" s="327"/>
      <c r="AG79" s="326"/>
      <c r="AH79" s="326"/>
      <c r="AI79" s="326"/>
      <c r="AJ79" s="326"/>
      <c r="AK79" s="326"/>
      <c r="AL79" s="326"/>
      <c r="AM79" s="326"/>
      <c r="AN79" s="326"/>
      <c r="AO79" s="326"/>
      <c r="AP79" s="326"/>
      <c r="AQ79" s="9"/>
      <c r="AR79" s="7"/>
      <c r="AS79" s="327"/>
      <c r="AT79" s="326"/>
      <c r="AU79" s="326"/>
      <c r="AV79" s="326"/>
      <c r="AW79" s="326"/>
      <c r="AX79" s="326"/>
      <c r="AY79" s="326"/>
      <c r="AZ79" s="326"/>
      <c r="BA79" s="326"/>
      <c r="BB79" s="326"/>
      <c r="BC79" s="326"/>
      <c r="BD79" s="9"/>
    </row>
    <row r="80" spans="1:56" ht="23" x14ac:dyDescent="0.35">
      <c r="A80" s="37" t="s">
        <v>40</v>
      </c>
      <c r="B80" s="37" t="s">
        <v>189</v>
      </c>
      <c r="C80" s="37">
        <v>53</v>
      </c>
      <c r="E80" s="69" t="s">
        <v>223</v>
      </c>
      <c r="F80" s="390"/>
      <c r="G80" s="391"/>
      <c r="H80" s="391"/>
      <c r="I80" s="391"/>
      <c r="J80" s="391"/>
      <c r="K80" s="391"/>
      <c r="L80" s="391"/>
      <c r="M80" s="391"/>
      <c r="N80" s="391"/>
      <c r="O80" s="391"/>
      <c r="P80" s="391"/>
      <c r="Q80" s="392"/>
      <c r="R80" s="7"/>
      <c r="S80" s="390"/>
      <c r="T80" s="391"/>
      <c r="U80" s="391"/>
      <c r="V80" s="391"/>
      <c r="W80" s="391"/>
      <c r="X80" s="391"/>
      <c r="Y80" s="391"/>
      <c r="Z80" s="391"/>
      <c r="AA80" s="391"/>
      <c r="AB80" s="391"/>
      <c r="AC80" s="391"/>
      <c r="AD80" s="392"/>
      <c r="AE80" s="7"/>
      <c r="AF80" s="390"/>
      <c r="AG80" s="391"/>
      <c r="AH80" s="391"/>
      <c r="AI80" s="391"/>
      <c r="AJ80" s="391"/>
      <c r="AK80" s="391"/>
      <c r="AL80" s="391"/>
      <c r="AM80" s="391"/>
      <c r="AN80" s="391"/>
      <c r="AO80" s="391"/>
      <c r="AP80" s="391"/>
      <c r="AQ80" s="392"/>
      <c r="AR80" s="7"/>
      <c r="AS80" s="390"/>
      <c r="AT80" s="391"/>
      <c r="AU80" s="391"/>
      <c r="AV80" s="391"/>
      <c r="AW80" s="391"/>
      <c r="AX80" s="391"/>
      <c r="AY80" s="391"/>
      <c r="AZ80" s="391"/>
      <c r="BA80" s="391"/>
      <c r="BB80" s="391"/>
      <c r="BC80" s="391"/>
      <c r="BD80" s="392"/>
    </row>
    <row r="81" spans="1:56" ht="23" x14ac:dyDescent="0.35">
      <c r="A81" s="37" t="s">
        <v>40</v>
      </c>
      <c r="B81" s="37" t="s">
        <v>190</v>
      </c>
      <c r="C81" s="37">
        <v>54</v>
      </c>
      <c r="E81" s="69" t="s">
        <v>224</v>
      </c>
      <c r="F81" s="390"/>
      <c r="G81" s="391"/>
      <c r="H81" s="391"/>
      <c r="I81" s="391"/>
      <c r="J81" s="391"/>
      <c r="K81" s="391"/>
      <c r="L81" s="391"/>
      <c r="M81" s="391"/>
      <c r="N81" s="391"/>
      <c r="O81" s="391"/>
      <c r="P81" s="391"/>
      <c r="Q81" s="392"/>
      <c r="R81" s="7"/>
      <c r="S81" s="390"/>
      <c r="T81" s="391"/>
      <c r="U81" s="391"/>
      <c r="V81" s="391"/>
      <c r="W81" s="391"/>
      <c r="X81" s="391"/>
      <c r="Y81" s="391"/>
      <c r="Z81" s="391"/>
      <c r="AA81" s="391"/>
      <c r="AB81" s="391"/>
      <c r="AC81" s="391"/>
      <c r="AD81" s="392"/>
      <c r="AE81" s="7"/>
      <c r="AF81" s="390"/>
      <c r="AG81" s="391"/>
      <c r="AH81" s="391"/>
      <c r="AI81" s="391"/>
      <c r="AJ81" s="391"/>
      <c r="AK81" s="391"/>
      <c r="AL81" s="391"/>
      <c r="AM81" s="391"/>
      <c r="AN81" s="391"/>
      <c r="AO81" s="391"/>
      <c r="AP81" s="391"/>
      <c r="AQ81" s="392"/>
      <c r="AR81" s="7"/>
      <c r="AS81" s="390"/>
      <c r="AT81" s="391"/>
      <c r="AU81" s="391"/>
      <c r="AV81" s="391"/>
      <c r="AW81" s="391"/>
      <c r="AX81" s="391"/>
      <c r="AY81" s="391"/>
      <c r="AZ81" s="391"/>
      <c r="BA81" s="391"/>
      <c r="BB81" s="391"/>
      <c r="BC81" s="391"/>
      <c r="BD81" s="392"/>
    </row>
    <row r="82" spans="1:56" ht="23" x14ac:dyDescent="0.35">
      <c r="A82" s="37" t="s">
        <v>40</v>
      </c>
      <c r="B82" s="37" t="s">
        <v>191</v>
      </c>
      <c r="C82" s="37">
        <v>55</v>
      </c>
      <c r="E82" s="69" t="s">
        <v>225</v>
      </c>
      <c r="F82" s="390"/>
      <c r="G82" s="391"/>
      <c r="H82" s="391"/>
      <c r="I82" s="391"/>
      <c r="J82" s="391"/>
      <c r="K82" s="391"/>
      <c r="L82" s="391"/>
      <c r="M82" s="391"/>
      <c r="N82" s="391"/>
      <c r="O82" s="391"/>
      <c r="P82" s="391"/>
      <c r="Q82" s="392"/>
      <c r="R82" s="7"/>
      <c r="S82" s="390"/>
      <c r="T82" s="391"/>
      <c r="U82" s="391"/>
      <c r="V82" s="391"/>
      <c r="W82" s="391"/>
      <c r="X82" s="391"/>
      <c r="Y82" s="391"/>
      <c r="Z82" s="391"/>
      <c r="AA82" s="391"/>
      <c r="AB82" s="391"/>
      <c r="AC82" s="391"/>
      <c r="AD82" s="392"/>
      <c r="AE82" s="7"/>
      <c r="AF82" s="390"/>
      <c r="AG82" s="391"/>
      <c r="AH82" s="391"/>
      <c r="AI82" s="391"/>
      <c r="AJ82" s="391"/>
      <c r="AK82" s="391"/>
      <c r="AL82" s="391"/>
      <c r="AM82" s="391"/>
      <c r="AN82" s="391"/>
      <c r="AO82" s="391"/>
      <c r="AP82" s="391"/>
      <c r="AQ82" s="392"/>
      <c r="AR82" s="7"/>
      <c r="AS82" s="390"/>
      <c r="AT82" s="391"/>
      <c r="AU82" s="391"/>
      <c r="AV82" s="391"/>
      <c r="AW82" s="391"/>
      <c r="AX82" s="391"/>
      <c r="AY82" s="391"/>
      <c r="AZ82" s="391"/>
      <c r="BA82" s="391"/>
      <c r="BB82" s="391"/>
      <c r="BC82" s="391"/>
      <c r="BD82" s="392"/>
    </row>
    <row r="83" spans="1:56" ht="23" x14ac:dyDescent="0.35">
      <c r="A83" s="37" t="s">
        <v>40</v>
      </c>
      <c r="B83" s="37" t="s">
        <v>192</v>
      </c>
      <c r="C83" s="37">
        <v>56</v>
      </c>
      <c r="E83" s="69" t="s">
        <v>226</v>
      </c>
      <c r="F83" s="390"/>
      <c r="G83" s="391"/>
      <c r="H83" s="391"/>
      <c r="I83" s="391"/>
      <c r="J83" s="391"/>
      <c r="K83" s="391"/>
      <c r="L83" s="391"/>
      <c r="M83" s="391"/>
      <c r="N83" s="391"/>
      <c r="O83" s="391"/>
      <c r="P83" s="391"/>
      <c r="Q83" s="392"/>
      <c r="R83" s="7"/>
      <c r="S83" s="390"/>
      <c r="T83" s="391"/>
      <c r="U83" s="391"/>
      <c r="V83" s="391"/>
      <c r="W83" s="391"/>
      <c r="X83" s="391"/>
      <c r="Y83" s="391"/>
      <c r="Z83" s="391"/>
      <c r="AA83" s="391"/>
      <c r="AB83" s="391"/>
      <c r="AC83" s="391"/>
      <c r="AD83" s="392"/>
      <c r="AE83" s="7"/>
      <c r="AF83" s="390"/>
      <c r="AG83" s="391"/>
      <c r="AH83" s="391"/>
      <c r="AI83" s="391"/>
      <c r="AJ83" s="391"/>
      <c r="AK83" s="391"/>
      <c r="AL83" s="391"/>
      <c r="AM83" s="391"/>
      <c r="AN83" s="391"/>
      <c r="AO83" s="391"/>
      <c r="AP83" s="391"/>
      <c r="AQ83" s="392"/>
      <c r="AR83" s="7"/>
      <c r="AS83" s="390"/>
      <c r="AT83" s="391"/>
      <c r="AU83" s="391"/>
      <c r="AV83" s="391"/>
      <c r="AW83" s="391"/>
      <c r="AX83" s="391"/>
      <c r="AY83" s="391"/>
      <c r="AZ83" s="391"/>
      <c r="BA83" s="391"/>
      <c r="BB83" s="391"/>
      <c r="BC83" s="391"/>
      <c r="BD83" s="392"/>
    </row>
    <row r="84" spans="1:56" ht="23" x14ac:dyDescent="0.35">
      <c r="A84" s="37" t="s">
        <v>40</v>
      </c>
      <c r="B84" s="37" t="s">
        <v>193</v>
      </c>
      <c r="C84" s="37">
        <v>57</v>
      </c>
      <c r="E84" s="69" t="s">
        <v>227</v>
      </c>
      <c r="F84" s="390"/>
      <c r="G84" s="391"/>
      <c r="H84" s="391"/>
      <c r="I84" s="391"/>
      <c r="J84" s="391"/>
      <c r="K84" s="391"/>
      <c r="L84" s="391"/>
      <c r="M84" s="391"/>
      <c r="N84" s="391"/>
      <c r="O84" s="391"/>
      <c r="P84" s="391"/>
      <c r="Q84" s="392"/>
      <c r="R84" s="7"/>
      <c r="S84" s="390"/>
      <c r="T84" s="391"/>
      <c r="U84" s="391"/>
      <c r="V84" s="391"/>
      <c r="W84" s="391"/>
      <c r="X84" s="391"/>
      <c r="Y84" s="391"/>
      <c r="Z84" s="391"/>
      <c r="AA84" s="391"/>
      <c r="AB84" s="391"/>
      <c r="AC84" s="391"/>
      <c r="AD84" s="392"/>
      <c r="AE84" s="7"/>
      <c r="AF84" s="390"/>
      <c r="AG84" s="391"/>
      <c r="AH84" s="391"/>
      <c r="AI84" s="391"/>
      <c r="AJ84" s="391"/>
      <c r="AK84" s="391"/>
      <c r="AL84" s="391"/>
      <c r="AM84" s="391"/>
      <c r="AN84" s="391"/>
      <c r="AO84" s="391"/>
      <c r="AP84" s="391"/>
      <c r="AQ84" s="392"/>
      <c r="AR84" s="7"/>
      <c r="AS84" s="390"/>
      <c r="AT84" s="391"/>
      <c r="AU84" s="391"/>
      <c r="AV84" s="391"/>
      <c r="AW84" s="391"/>
      <c r="AX84" s="391"/>
      <c r="AY84" s="391"/>
      <c r="AZ84" s="391"/>
      <c r="BA84" s="391"/>
      <c r="BB84" s="391"/>
      <c r="BC84" s="391"/>
      <c r="BD84" s="392"/>
    </row>
    <row r="85" spans="1:56" ht="23" x14ac:dyDescent="0.35">
      <c r="C85" s="37"/>
      <c r="E85" s="45" t="s">
        <v>43</v>
      </c>
      <c r="F85" s="372"/>
      <c r="G85" s="386"/>
      <c r="H85" s="386"/>
      <c r="I85" s="386"/>
      <c r="J85" s="386"/>
      <c r="K85" s="386"/>
      <c r="L85" s="386"/>
      <c r="M85" s="386"/>
      <c r="N85" s="386"/>
      <c r="O85" s="386"/>
      <c r="P85" s="386"/>
      <c r="Q85" s="379"/>
      <c r="R85" s="7"/>
      <c r="S85" s="372"/>
      <c r="T85" s="386"/>
      <c r="U85" s="386"/>
      <c r="V85" s="386"/>
      <c r="W85" s="386"/>
      <c r="X85" s="386"/>
      <c r="Y85" s="386"/>
      <c r="Z85" s="386"/>
      <c r="AA85" s="386"/>
      <c r="AB85" s="386"/>
      <c r="AC85" s="386"/>
      <c r="AD85" s="379"/>
      <c r="AE85" s="7"/>
      <c r="AF85" s="372"/>
      <c r="AG85" s="386"/>
      <c r="AH85" s="386"/>
      <c r="AI85" s="386"/>
      <c r="AJ85" s="386"/>
      <c r="AK85" s="386"/>
      <c r="AL85" s="386"/>
      <c r="AM85" s="386"/>
      <c r="AN85" s="386"/>
      <c r="AO85" s="386"/>
      <c r="AP85" s="386"/>
      <c r="AQ85" s="379"/>
      <c r="AR85" s="7"/>
      <c r="AS85" s="372"/>
      <c r="AT85" s="386"/>
      <c r="AU85" s="386"/>
      <c r="AV85" s="386"/>
      <c r="AW85" s="386"/>
      <c r="AX85" s="386"/>
      <c r="AY85" s="386"/>
      <c r="AZ85" s="386"/>
      <c r="BA85" s="386"/>
      <c r="BB85" s="386"/>
      <c r="BC85" s="386"/>
      <c r="BD85" s="379"/>
    </row>
    <row r="86" spans="1:56" ht="23" x14ac:dyDescent="0.35">
      <c r="B86" s="57"/>
      <c r="C86" s="37"/>
      <c r="E86" s="46" t="s">
        <v>200</v>
      </c>
      <c r="F86" s="325"/>
      <c r="G86" s="326"/>
      <c r="H86" s="326"/>
      <c r="I86" s="326"/>
      <c r="J86" s="326"/>
      <c r="K86" s="326"/>
      <c r="L86" s="326"/>
      <c r="M86" s="326"/>
      <c r="N86" s="326"/>
      <c r="O86" s="326"/>
      <c r="P86" s="326"/>
      <c r="Q86" s="9"/>
      <c r="R86" s="7"/>
      <c r="S86" s="325"/>
      <c r="T86" s="326"/>
      <c r="U86" s="326"/>
      <c r="V86" s="326"/>
      <c r="W86" s="326"/>
      <c r="X86" s="326"/>
      <c r="Y86" s="326"/>
      <c r="Z86" s="326"/>
      <c r="AA86" s="326"/>
      <c r="AB86" s="326"/>
      <c r="AC86" s="326"/>
      <c r="AD86" s="9"/>
      <c r="AE86" s="7"/>
      <c r="AF86" s="325"/>
      <c r="AG86" s="326"/>
      <c r="AH86" s="326"/>
      <c r="AI86" s="326"/>
      <c r="AJ86" s="326"/>
      <c r="AK86" s="326"/>
      <c r="AL86" s="326"/>
      <c r="AM86" s="326"/>
      <c r="AN86" s="326"/>
      <c r="AO86" s="326"/>
      <c r="AP86" s="326"/>
      <c r="AQ86" s="9"/>
      <c r="AR86" s="7"/>
      <c r="AS86" s="325"/>
      <c r="AT86" s="326"/>
      <c r="AU86" s="326"/>
      <c r="AV86" s="326"/>
      <c r="AW86" s="326"/>
      <c r="AX86" s="326"/>
      <c r="AY86" s="326"/>
      <c r="AZ86" s="326"/>
      <c r="BA86" s="326"/>
      <c r="BB86" s="326"/>
      <c r="BC86" s="326"/>
      <c r="BD86" s="9"/>
    </row>
    <row r="87" spans="1:56" ht="23" x14ac:dyDescent="0.35">
      <c r="B87" s="57"/>
      <c r="C87" s="37"/>
      <c r="E87" s="262" t="s">
        <v>202</v>
      </c>
      <c r="F87" s="375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380"/>
      <c r="R87" s="7"/>
      <c r="S87" s="375"/>
      <c r="T87" s="19"/>
      <c r="U87" s="19"/>
      <c r="V87" s="19"/>
      <c r="W87" s="19"/>
      <c r="X87" s="19"/>
      <c r="Y87" s="19"/>
      <c r="Z87" s="19"/>
      <c r="AA87" s="19"/>
      <c r="AB87" s="19"/>
      <c r="AC87" s="19"/>
      <c r="AD87" s="380"/>
      <c r="AE87" s="7"/>
      <c r="AF87" s="375"/>
      <c r="AG87" s="19"/>
      <c r="AH87" s="19"/>
      <c r="AI87" s="19"/>
      <c r="AJ87" s="19"/>
      <c r="AK87" s="19"/>
      <c r="AL87" s="19"/>
      <c r="AM87" s="19"/>
      <c r="AN87" s="19"/>
      <c r="AO87" s="19"/>
      <c r="AP87" s="19"/>
      <c r="AQ87" s="380"/>
      <c r="AR87" s="7"/>
      <c r="AS87" s="375"/>
      <c r="AT87" s="19"/>
      <c r="AU87" s="19"/>
      <c r="AV87" s="19"/>
      <c r="AW87" s="19"/>
      <c r="AX87" s="19"/>
      <c r="AY87" s="19"/>
      <c r="AZ87" s="19"/>
      <c r="BA87" s="19"/>
      <c r="BB87" s="19"/>
      <c r="BC87" s="19"/>
      <c r="BD87" s="380"/>
    </row>
    <row r="88" spans="1:56" ht="23" x14ac:dyDescent="0.35">
      <c r="A88" s="37" t="s">
        <v>42</v>
      </c>
      <c r="B88" s="37" t="s">
        <v>175</v>
      </c>
      <c r="C88" s="37">
        <v>58</v>
      </c>
      <c r="E88" s="47" t="s">
        <v>308</v>
      </c>
      <c r="F88" s="374"/>
      <c r="G88" s="39"/>
      <c r="H88" s="39"/>
      <c r="I88" s="39"/>
      <c r="J88" s="39"/>
      <c r="K88" s="39"/>
      <c r="L88" s="39"/>
      <c r="M88" s="39"/>
      <c r="N88" s="39"/>
      <c r="O88" s="39"/>
      <c r="P88" s="39"/>
      <c r="Q88" s="381"/>
      <c r="R88" s="7"/>
      <c r="S88" s="390"/>
      <c r="T88" s="391"/>
      <c r="U88" s="391"/>
      <c r="V88" s="391"/>
      <c r="W88" s="391"/>
      <c r="X88" s="391"/>
      <c r="Y88" s="391"/>
      <c r="Z88" s="391"/>
      <c r="AA88" s="391"/>
      <c r="AB88" s="391"/>
      <c r="AC88" s="391"/>
      <c r="AD88" s="392"/>
      <c r="AE88" s="7"/>
      <c r="AF88" s="374"/>
      <c r="AG88" s="39"/>
      <c r="AH88" s="39"/>
      <c r="AI88" s="39"/>
      <c r="AJ88" s="39"/>
      <c r="AK88" s="39"/>
      <c r="AL88" s="39"/>
      <c r="AM88" s="39"/>
      <c r="AN88" s="39"/>
      <c r="AO88" s="39"/>
      <c r="AP88" s="39"/>
      <c r="AQ88" s="381"/>
      <c r="AR88" s="7"/>
      <c r="AS88" s="374"/>
      <c r="AT88" s="39"/>
      <c r="AU88" s="39"/>
      <c r="AV88" s="39"/>
      <c r="AW88" s="39"/>
      <c r="AX88" s="39"/>
      <c r="AY88" s="39"/>
      <c r="AZ88" s="39"/>
      <c r="BA88" s="39"/>
      <c r="BB88" s="39"/>
      <c r="BC88" s="39"/>
      <c r="BD88" s="381"/>
    </row>
    <row r="89" spans="1:56" ht="23" x14ac:dyDescent="0.35">
      <c r="B89" s="58"/>
      <c r="C89" s="37"/>
      <c r="E89" s="71" t="s">
        <v>370</v>
      </c>
      <c r="F89" s="375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380"/>
      <c r="R89" s="7"/>
      <c r="S89" s="375"/>
      <c r="T89" s="19"/>
      <c r="U89" s="19"/>
      <c r="V89" s="19"/>
      <c r="W89" s="19"/>
      <c r="X89" s="19"/>
      <c r="Y89" s="19"/>
      <c r="Z89" s="19"/>
      <c r="AA89" s="19"/>
      <c r="AB89" s="19"/>
      <c r="AC89" s="19"/>
      <c r="AD89" s="380"/>
      <c r="AE89" s="7"/>
      <c r="AF89" s="375"/>
      <c r="AG89" s="19"/>
      <c r="AH89" s="19"/>
      <c r="AI89" s="19"/>
      <c r="AJ89" s="19"/>
      <c r="AK89" s="19"/>
      <c r="AL89" s="19"/>
      <c r="AM89" s="19"/>
      <c r="AN89" s="19"/>
      <c r="AO89" s="19"/>
      <c r="AP89" s="19"/>
      <c r="AQ89" s="380"/>
      <c r="AR89" s="7"/>
      <c r="AS89" s="375"/>
      <c r="AT89" s="19"/>
      <c r="AU89" s="19"/>
      <c r="AV89" s="19"/>
      <c r="AW89" s="19"/>
      <c r="AX89" s="19"/>
      <c r="AY89" s="19"/>
      <c r="AZ89" s="19"/>
      <c r="BA89" s="19"/>
      <c r="BB89" s="19"/>
      <c r="BC89" s="19"/>
      <c r="BD89" s="380"/>
    </row>
    <row r="90" spans="1:56" ht="23" x14ac:dyDescent="0.35">
      <c r="A90" s="37" t="s">
        <v>42</v>
      </c>
      <c r="B90" s="37" t="s">
        <v>176</v>
      </c>
      <c r="C90" s="37">
        <v>59</v>
      </c>
      <c r="E90" s="72" t="s">
        <v>206</v>
      </c>
      <c r="F90" s="390"/>
      <c r="G90" s="391"/>
      <c r="H90" s="391"/>
      <c r="I90" s="391"/>
      <c r="J90" s="391"/>
      <c r="K90" s="391"/>
      <c r="L90" s="391"/>
      <c r="M90" s="391"/>
      <c r="N90" s="391"/>
      <c r="O90" s="391"/>
      <c r="P90" s="391"/>
      <c r="Q90" s="392"/>
      <c r="R90" s="7"/>
      <c r="S90" s="390"/>
      <c r="T90" s="391"/>
      <c r="U90" s="391"/>
      <c r="V90" s="391"/>
      <c r="W90" s="391"/>
      <c r="X90" s="391"/>
      <c r="Y90" s="391"/>
      <c r="Z90" s="391"/>
      <c r="AA90" s="391"/>
      <c r="AB90" s="391"/>
      <c r="AC90" s="391"/>
      <c r="AD90" s="392"/>
      <c r="AE90" s="7"/>
      <c r="AF90" s="390"/>
      <c r="AG90" s="391"/>
      <c r="AH90" s="391"/>
      <c r="AI90" s="391"/>
      <c r="AJ90" s="391"/>
      <c r="AK90" s="391"/>
      <c r="AL90" s="391"/>
      <c r="AM90" s="391"/>
      <c r="AN90" s="391"/>
      <c r="AO90" s="391"/>
      <c r="AP90" s="391"/>
      <c r="AQ90" s="392"/>
      <c r="AR90" s="7"/>
      <c r="AS90" s="390"/>
      <c r="AT90" s="391"/>
      <c r="AU90" s="391"/>
      <c r="AV90" s="391"/>
      <c r="AW90" s="391"/>
      <c r="AX90" s="391"/>
      <c r="AY90" s="391"/>
      <c r="AZ90" s="391"/>
      <c r="BA90" s="391"/>
      <c r="BB90" s="391"/>
      <c r="BC90" s="391"/>
      <c r="BD90" s="392"/>
    </row>
    <row r="91" spans="1:56" ht="23" x14ac:dyDescent="0.35">
      <c r="A91" s="37" t="s">
        <v>42</v>
      </c>
      <c r="B91" s="37" t="s">
        <v>177</v>
      </c>
      <c r="C91" s="37">
        <v>60</v>
      </c>
      <c r="E91" s="72" t="s">
        <v>207</v>
      </c>
      <c r="F91" s="390"/>
      <c r="G91" s="391"/>
      <c r="H91" s="391"/>
      <c r="I91" s="391"/>
      <c r="J91" s="391"/>
      <c r="K91" s="391"/>
      <c r="L91" s="391"/>
      <c r="M91" s="391"/>
      <c r="N91" s="391"/>
      <c r="O91" s="391"/>
      <c r="P91" s="391"/>
      <c r="Q91" s="392"/>
      <c r="R91" s="7"/>
      <c r="S91" s="390"/>
      <c r="T91" s="391"/>
      <c r="U91" s="391"/>
      <c r="V91" s="391"/>
      <c r="W91" s="391"/>
      <c r="X91" s="391"/>
      <c r="Y91" s="391"/>
      <c r="Z91" s="391"/>
      <c r="AA91" s="391"/>
      <c r="AB91" s="391"/>
      <c r="AC91" s="391"/>
      <c r="AD91" s="392"/>
      <c r="AE91" s="7"/>
      <c r="AF91" s="390"/>
      <c r="AG91" s="391"/>
      <c r="AH91" s="391"/>
      <c r="AI91" s="391"/>
      <c r="AJ91" s="391"/>
      <c r="AK91" s="391"/>
      <c r="AL91" s="391"/>
      <c r="AM91" s="391"/>
      <c r="AN91" s="391"/>
      <c r="AO91" s="391"/>
      <c r="AP91" s="391"/>
      <c r="AQ91" s="392"/>
      <c r="AR91" s="7"/>
      <c r="AS91" s="390"/>
      <c r="AT91" s="391"/>
      <c r="AU91" s="391"/>
      <c r="AV91" s="391"/>
      <c r="AW91" s="391"/>
      <c r="AX91" s="391"/>
      <c r="AY91" s="391"/>
      <c r="AZ91" s="391"/>
      <c r="BA91" s="391"/>
      <c r="BB91" s="391"/>
      <c r="BC91" s="391"/>
      <c r="BD91" s="392"/>
    </row>
    <row r="92" spans="1:56" ht="23" x14ac:dyDescent="0.35">
      <c r="A92" s="37" t="s">
        <v>42</v>
      </c>
      <c r="B92" s="37" t="s">
        <v>178</v>
      </c>
      <c r="C92" s="37">
        <v>61</v>
      </c>
      <c r="E92" s="72" t="s">
        <v>208</v>
      </c>
      <c r="F92" s="390"/>
      <c r="G92" s="391"/>
      <c r="H92" s="391"/>
      <c r="I92" s="391"/>
      <c r="J92" s="391"/>
      <c r="K92" s="391"/>
      <c r="L92" s="391"/>
      <c r="M92" s="391"/>
      <c r="N92" s="391"/>
      <c r="O92" s="391"/>
      <c r="P92" s="391"/>
      <c r="Q92" s="392"/>
      <c r="R92" s="7"/>
      <c r="S92" s="390"/>
      <c r="T92" s="391"/>
      <c r="U92" s="391"/>
      <c r="V92" s="391"/>
      <c r="W92" s="391"/>
      <c r="X92" s="391"/>
      <c r="Y92" s="391"/>
      <c r="Z92" s="391"/>
      <c r="AA92" s="391"/>
      <c r="AB92" s="391"/>
      <c r="AC92" s="391"/>
      <c r="AD92" s="392"/>
      <c r="AE92" s="7"/>
      <c r="AF92" s="390"/>
      <c r="AG92" s="391"/>
      <c r="AH92" s="391"/>
      <c r="AI92" s="391"/>
      <c r="AJ92" s="391"/>
      <c r="AK92" s="391"/>
      <c r="AL92" s="391"/>
      <c r="AM92" s="391"/>
      <c r="AN92" s="391"/>
      <c r="AO92" s="391"/>
      <c r="AP92" s="391"/>
      <c r="AQ92" s="392"/>
      <c r="AR92" s="7"/>
      <c r="AS92" s="390"/>
      <c r="AT92" s="391"/>
      <c r="AU92" s="391"/>
      <c r="AV92" s="391"/>
      <c r="AW92" s="391"/>
      <c r="AX92" s="391"/>
      <c r="AY92" s="391"/>
      <c r="AZ92" s="391"/>
      <c r="BA92" s="391"/>
      <c r="BB92" s="391"/>
      <c r="BC92" s="391"/>
      <c r="BD92" s="392"/>
    </row>
    <row r="93" spans="1:56" ht="23" x14ac:dyDescent="0.35">
      <c r="A93" s="37" t="s">
        <v>42</v>
      </c>
      <c r="B93" s="37" t="s">
        <v>179</v>
      </c>
      <c r="C93" s="37">
        <v>62</v>
      </c>
      <c r="E93" s="72" t="s">
        <v>209</v>
      </c>
      <c r="F93" s="390"/>
      <c r="G93" s="391"/>
      <c r="H93" s="391"/>
      <c r="I93" s="391"/>
      <c r="J93" s="391"/>
      <c r="K93" s="391"/>
      <c r="L93" s="391"/>
      <c r="M93" s="391"/>
      <c r="N93" s="391"/>
      <c r="O93" s="391"/>
      <c r="P93" s="391"/>
      <c r="Q93" s="392"/>
      <c r="R93" s="7"/>
      <c r="S93" s="390"/>
      <c r="T93" s="391"/>
      <c r="U93" s="391"/>
      <c r="V93" s="391"/>
      <c r="W93" s="391"/>
      <c r="X93" s="391"/>
      <c r="Y93" s="391"/>
      <c r="Z93" s="391"/>
      <c r="AA93" s="391"/>
      <c r="AB93" s="391"/>
      <c r="AC93" s="391"/>
      <c r="AD93" s="392"/>
      <c r="AE93" s="7"/>
      <c r="AF93" s="390"/>
      <c r="AG93" s="391"/>
      <c r="AH93" s="391"/>
      <c r="AI93" s="391"/>
      <c r="AJ93" s="391"/>
      <c r="AK93" s="391"/>
      <c r="AL93" s="391"/>
      <c r="AM93" s="391"/>
      <c r="AN93" s="391"/>
      <c r="AO93" s="391"/>
      <c r="AP93" s="391"/>
      <c r="AQ93" s="392"/>
      <c r="AR93" s="7"/>
      <c r="AS93" s="390"/>
      <c r="AT93" s="391"/>
      <c r="AU93" s="391"/>
      <c r="AV93" s="391"/>
      <c r="AW93" s="391"/>
      <c r="AX93" s="391"/>
      <c r="AY93" s="391"/>
      <c r="AZ93" s="391"/>
      <c r="BA93" s="391"/>
      <c r="BB93" s="391"/>
      <c r="BC93" s="391"/>
      <c r="BD93" s="392"/>
    </row>
    <row r="94" spans="1:56" ht="23" x14ac:dyDescent="0.35">
      <c r="A94" s="37" t="s">
        <v>42</v>
      </c>
      <c r="B94" s="37" t="s">
        <v>180</v>
      </c>
      <c r="C94" s="37">
        <v>63</v>
      </c>
      <c r="E94" s="72" t="s">
        <v>210</v>
      </c>
      <c r="F94" s="374"/>
      <c r="G94" s="39"/>
      <c r="H94" s="39"/>
      <c r="I94" s="39"/>
      <c r="J94" s="39"/>
      <c r="K94" s="39"/>
      <c r="L94" s="39"/>
      <c r="M94" s="39"/>
      <c r="N94" s="39"/>
      <c r="O94" s="39"/>
      <c r="P94" s="39"/>
      <c r="Q94" s="381"/>
      <c r="R94" s="7"/>
      <c r="S94" s="374"/>
      <c r="T94" s="39"/>
      <c r="U94" s="39"/>
      <c r="V94" s="39"/>
      <c r="W94" s="39"/>
      <c r="X94" s="39"/>
      <c r="Y94" s="39"/>
      <c r="Z94" s="39"/>
      <c r="AA94" s="39"/>
      <c r="AB94" s="39"/>
      <c r="AC94" s="39"/>
      <c r="AD94" s="381"/>
      <c r="AE94" s="7"/>
      <c r="AF94" s="374"/>
      <c r="AG94" s="39"/>
      <c r="AH94" s="39"/>
      <c r="AI94" s="39"/>
      <c r="AJ94" s="39"/>
      <c r="AK94" s="39"/>
      <c r="AL94" s="39"/>
      <c r="AM94" s="39"/>
      <c r="AN94" s="39"/>
      <c r="AO94" s="39"/>
      <c r="AP94" s="39"/>
      <c r="AQ94" s="381"/>
      <c r="AR94" s="7"/>
      <c r="AS94" s="374"/>
      <c r="AT94" s="39"/>
      <c r="AU94" s="39"/>
      <c r="AV94" s="39"/>
      <c r="AW94" s="39"/>
      <c r="AX94" s="39"/>
      <c r="AY94" s="39"/>
      <c r="AZ94" s="39"/>
      <c r="BA94" s="39"/>
      <c r="BB94" s="39"/>
      <c r="BC94" s="39"/>
      <c r="BD94" s="381"/>
    </row>
    <row r="95" spans="1:56" ht="23" x14ac:dyDescent="0.35">
      <c r="A95" s="37" t="s">
        <v>42</v>
      </c>
      <c r="B95" s="37" t="s">
        <v>181</v>
      </c>
      <c r="C95" s="37">
        <v>64</v>
      </c>
      <c r="E95" s="72" t="s">
        <v>211</v>
      </c>
      <c r="F95" s="390"/>
      <c r="G95" s="391"/>
      <c r="H95" s="391"/>
      <c r="I95" s="391"/>
      <c r="J95" s="391"/>
      <c r="K95" s="391"/>
      <c r="L95" s="391"/>
      <c r="M95" s="391"/>
      <c r="N95" s="391"/>
      <c r="O95" s="391"/>
      <c r="P95" s="391"/>
      <c r="Q95" s="392"/>
      <c r="R95" s="7"/>
      <c r="S95" s="390"/>
      <c r="T95" s="391"/>
      <c r="U95" s="391"/>
      <c r="V95" s="391"/>
      <c r="W95" s="391"/>
      <c r="X95" s="391"/>
      <c r="Y95" s="391"/>
      <c r="Z95" s="391"/>
      <c r="AA95" s="391"/>
      <c r="AB95" s="391"/>
      <c r="AC95" s="391"/>
      <c r="AD95" s="392"/>
      <c r="AE95" s="7"/>
      <c r="AF95" s="390"/>
      <c r="AG95" s="391"/>
      <c r="AH95" s="391"/>
      <c r="AI95" s="391"/>
      <c r="AJ95" s="391"/>
      <c r="AK95" s="391"/>
      <c r="AL95" s="391"/>
      <c r="AM95" s="391"/>
      <c r="AN95" s="391"/>
      <c r="AO95" s="391"/>
      <c r="AP95" s="391"/>
      <c r="AQ95" s="392"/>
      <c r="AR95" s="7"/>
      <c r="AS95" s="390"/>
      <c r="AT95" s="391"/>
      <c r="AU95" s="391"/>
      <c r="AV95" s="391"/>
      <c r="AW95" s="391"/>
      <c r="AX95" s="391"/>
      <c r="AY95" s="391"/>
      <c r="AZ95" s="391"/>
      <c r="BA95" s="391"/>
      <c r="BB95" s="391"/>
      <c r="BC95" s="391"/>
      <c r="BD95" s="392"/>
    </row>
    <row r="96" spans="1:56" ht="23" x14ac:dyDescent="0.35">
      <c r="A96" s="37" t="s">
        <v>42</v>
      </c>
      <c r="B96" s="37" t="s">
        <v>182</v>
      </c>
      <c r="C96" s="37">
        <v>65</v>
      </c>
      <c r="E96" s="72" t="s">
        <v>212</v>
      </c>
      <c r="F96" s="390"/>
      <c r="G96" s="391"/>
      <c r="H96" s="391"/>
      <c r="I96" s="391"/>
      <c r="J96" s="391"/>
      <c r="K96" s="391"/>
      <c r="L96" s="391"/>
      <c r="M96" s="391"/>
      <c r="N96" s="391"/>
      <c r="O96" s="391"/>
      <c r="P96" s="391"/>
      <c r="Q96" s="392"/>
      <c r="R96" s="7"/>
      <c r="S96" s="390"/>
      <c r="T96" s="391"/>
      <c r="U96" s="391"/>
      <c r="V96" s="391"/>
      <c r="W96" s="391"/>
      <c r="X96" s="391"/>
      <c r="Y96" s="391"/>
      <c r="Z96" s="391"/>
      <c r="AA96" s="391"/>
      <c r="AB96" s="391"/>
      <c r="AC96" s="391"/>
      <c r="AD96" s="392"/>
      <c r="AE96" s="7"/>
      <c r="AF96" s="390"/>
      <c r="AG96" s="391"/>
      <c r="AH96" s="391"/>
      <c r="AI96" s="391"/>
      <c r="AJ96" s="391"/>
      <c r="AK96" s="391"/>
      <c r="AL96" s="391"/>
      <c r="AM96" s="391"/>
      <c r="AN96" s="391"/>
      <c r="AO96" s="391"/>
      <c r="AP96" s="391"/>
      <c r="AQ96" s="392"/>
      <c r="AR96" s="7"/>
      <c r="AS96" s="390"/>
      <c r="AT96" s="391"/>
      <c r="AU96" s="391"/>
      <c r="AV96" s="391"/>
      <c r="AW96" s="391"/>
      <c r="AX96" s="391"/>
      <c r="AY96" s="391"/>
      <c r="AZ96" s="391"/>
      <c r="BA96" s="391"/>
      <c r="BB96" s="391"/>
      <c r="BC96" s="391"/>
      <c r="BD96" s="392"/>
    </row>
    <row r="97" spans="1:56" ht="23" x14ac:dyDescent="0.35">
      <c r="A97" s="37" t="s">
        <v>42</v>
      </c>
      <c r="B97" s="37" t="s">
        <v>183</v>
      </c>
      <c r="C97" s="37">
        <v>66</v>
      </c>
      <c r="E97" s="47" t="s">
        <v>213</v>
      </c>
      <c r="F97" s="374"/>
      <c r="G97" s="39"/>
      <c r="H97" s="39"/>
      <c r="I97" s="39"/>
      <c r="J97" s="39"/>
      <c r="K97" s="39"/>
      <c r="L97" s="39"/>
      <c r="M97" s="39"/>
      <c r="N97" s="39"/>
      <c r="O97" s="39"/>
      <c r="P97" s="39"/>
      <c r="Q97" s="381"/>
      <c r="R97" s="7"/>
      <c r="S97" s="374"/>
      <c r="T97" s="39"/>
      <c r="U97" s="39"/>
      <c r="V97" s="39"/>
      <c r="W97" s="39"/>
      <c r="X97" s="39"/>
      <c r="Y97" s="39"/>
      <c r="Z97" s="39"/>
      <c r="AA97" s="39"/>
      <c r="AB97" s="39"/>
      <c r="AC97" s="39"/>
      <c r="AD97" s="381"/>
      <c r="AE97" s="7"/>
      <c r="AF97" s="374"/>
      <c r="AG97" s="39"/>
      <c r="AH97" s="39"/>
      <c r="AI97" s="39"/>
      <c r="AJ97" s="39"/>
      <c r="AK97" s="39"/>
      <c r="AL97" s="39"/>
      <c r="AM97" s="39"/>
      <c r="AN97" s="39"/>
      <c r="AO97" s="39"/>
      <c r="AP97" s="39"/>
      <c r="AQ97" s="381"/>
      <c r="AR97" s="7"/>
      <c r="AS97" s="374"/>
      <c r="AT97" s="39"/>
      <c r="AU97" s="39"/>
      <c r="AV97" s="39"/>
      <c r="AW97" s="39"/>
      <c r="AX97" s="39"/>
      <c r="AY97" s="39"/>
      <c r="AZ97" s="39"/>
      <c r="BA97" s="39"/>
      <c r="BB97" s="39"/>
      <c r="BC97" s="39"/>
      <c r="BD97" s="381"/>
    </row>
    <row r="98" spans="1:56" ht="23" x14ac:dyDescent="0.35">
      <c r="A98" s="37" t="s">
        <v>42</v>
      </c>
      <c r="B98" s="37" t="s">
        <v>184</v>
      </c>
      <c r="C98" s="37">
        <v>67</v>
      </c>
      <c r="E98" s="267" t="s">
        <v>214</v>
      </c>
      <c r="F98" s="374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81"/>
      <c r="R98" s="7"/>
      <c r="S98" s="390"/>
      <c r="T98" s="391"/>
      <c r="U98" s="391"/>
      <c r="V98" s="391"/>
      <c r="W98" s="391"/>
      <c r="X98" s="391"/>
      <c r="Y98" s="391"/>
      <c r="Z98" s="391"/>
      <c r="AA98" s="391"/>
      <c r="AB98" s="391"/>
      <c r="AC98" s="391"/>
      <c r="AD98" s="392"/>
      <c r="AE98" s="7"/>
      <c r="AF98" s="374"/>
      <c r="AG98" s="39"/>
      <c r="AH98" s="39"/>
      <c r="AI98" s="39"/>
      <c r="AJ98" s="39"/>
      <c r="AK98" s="39"/>
      <c r="AL98" s="39"/>
      <c r="AM98" s="39"/>
      <c r="AN98" s="39"/>
      <c r="AO98" s="39"/>
      <c r="AP98" s="39"/>
      <c r="AQ98" s="381"/>
      <c r="AR98" s="7"/>
      <c r="AS98" s="374"/>
      <c r="AT98" s="39"/>
      <c r="AU98" s="39"/>
      <c r="AV98" s="39"/>
      <c r="AW98" s="39"/>
      <c r="AX98" s="39"/>
      <c r="AY98" s="39"/>
      <c r="AZ98" s="39"/>
      <c r="BA98" s="39"/>
      <c r="BB98" s="39"/>
      <c r="BC98" s="39"/>
      <c r="BD98" s="381"/>
    </row>
    <row r="99" spans="1:56" ht="23" x14ac:dyDescent="0.35">
      <c r="A99" s="37" t="s">
        <v>42</v>
      </c>
      <c r="B99" s="37" t="s">
        <v>185</v>
      </c>
      <c r="C99" s="37">
        <v>68</v>
      </c>
      <c r="E99" s="267" t="s">
        <v>215</v>
      </c>
      <c r="F99" s="374"/>
      <c r="G99" s="39"/>
      <c r="H99" s="39"/>
      <c r="I99" s="39"/>
      <c r="J99" s="39"/>
      <c r="K99" s="39"/>
      <c r="L99" s="39"/>
      <c r="M99" s="39"/>
      <c r="N99" s="39"/>
      <c r="O99" s="39"/>
      <c r="P99" s="39"/>
      <c r="Q99" s="381"/>
      <c r="R99" s="7"/>
      <c r="S99" s="374"/>
      <c r="T99" s="39"/>
      <c r="U99" s="39"/>
      <c r="V99" s="39"/>
      <c r="W99" s="39"/>
      <c r="X99" s="39"/>
      <c r="Y99" s="39"/>
      <c r="Z99" s="39"/>
      <c r="AA99" s="39"/>
      <c r="AB99" s="39"/>
      <c r="AC99" s="39"/>
      <c r="AD99" s="381"/>
      <c r="AE99" s="7"/>
      <c r="AF99" s="374"/>
      <c r="AG99" s="39"/>
      <c r="AH99" s="39"/>
      <c r="AI99" s="39"/>
      <c r="AJ99" s="39"/>
      <c r="AK99" s="39"/>
      <c r="AL99" s="39"/>
      <c r="AM99" s="39"/>
      <c r="AN99" s="39"/>
      <c r="AO99" s="39"/>
      <c r="AP99" s="39"/>
      <c r="AQ99" s="381"/>
      <c r="AR99" s="7"/>
      <c r="AS99" s="374"/>
      <c r="AT99" s="39"/>
      <c r="AU99" s="39"/>
      <c r="AV99" s="39"/>
      <c r="AW99" s="39"/>
      <c r="AX99" s="39"/>
      <c r="AY99" s="39"/>
      <c r="AZ99" s="39"/>
      <c r="BA99" s="39"/>
      <c r="BB99" s="39"/>
      <c r="BC99" s="39"/>
      <c r="BD99" s="381"/>
    </row>
    <row r="100" spans="1:56" ht="23" x14ac:dyDescent="0.35">
      <c r="B100" s="37"/>
      <c r="C100" s="37"/>
      <c r="E100" s="46" t="s">
        <v>217</v>
      </c>
      <c r="F100" s="327"/>
      <c r="G100" s="326"/>
      <c r="H100" s="326"/>
      <c r="I100" s="326"/>
      <c r="J100" s="326"/>
      <c r="K100" s="326"/>
      <c r="L100" s="326"/>
      <c r="M100" s="326"/>
      <c r="N100" s="326"/>
      <c r="O100" s="326"/>
      <c r="P100" s="326"/>
      <c r="Q100" s="9"/>
      <c r="R100" s="7"/>
      <c r="S100" s="327"/>
      <c r="T100" s="326"/>
      <c r="U100" s="326"/>
      <c r="V100" s="326"/>
      <c r="W100" s="326"/>
      <c r="X100" s="326"/>
      <c r="Y100" s="326"/>
      <c r="Z100" s="326"/>
      <c r="AA100" s="326"/>
      <c r="AB100" s="326"/>
      <c r="AC100" s="326"/>
      <c r="AD100" s="9"/>
      <c r="AE100" s="7"/>
      <c r="AF100" s="327"/>
      <c r="AG100" s="326"/>
      <c r="AH100" s="326"/>
      <c r="AI100" s="326"/>
      <c r="AJ100" s="326"/>
      <c r="AK100" s="326"/>
      <c r="AL100" s="326"/>
      <c r="AM100" s="326"/>
      <c r="AN100" s="326"/>
      <c r="AO100" s="326"/>
      <c r="AP100" s="326"/>
      <c r="AQ100" s="9"/>
      <c r="AR100" s="7"/>
      <c r="AS100" s="327"/>
      <c r="AT100" s="326"/>
      <c r="AU100" s="326"/>
      <c r="AV100" s="326"/>
      <c r="AW100" s="326"/>
      <c r="AX100" s="326"/>
      <c r="AY100" s="326"/>
      <c r="AZ100" s="326"/>
      <c r="BA100" s="326"/>
      <c r="BB100" s="326"/>
      <c r="BC100" s="326"/>
      <c r="BD100" s="9"/>
    </row>
    <row r="101" spans="1:56" ht="23" x14ac:dyDescent="0.35">
      <c r="A101" s="37" t="s">
        <v>42</v>
      </c>
      <c r="B101" s="37" t="s">
        <v>186</v>
      </c>
      <c r="C101" s="37">
        <v>69</v>
      </c>
      <c r="E101" s="69" t="s">
        <v>218</v>
      </c>
      <c r="F101" s="42"/>
      <c r="G101" s="39"/>
      <c r="H101" s="39"/>
      <c r="I101" s="39"/>
      <c r="J101" s="39"/>
      <c r="K101" s="39"/>
      <c r="L101" s="39"/>
      <c r="M101" s="39"/>
      <c r="N101" s="39"/>
      <c r="O101" s="39"/>
      <c r="P101" s="39"/>
      <c r="Q101" s="381"/>
      <c r="R101" s="7"/>
      <c r="S101" s="393"/>
      <c r="T101" s="391"/>
      <c r="U101" s="391"/>
      <c r="V101" s="391"/>
      <c r="W101" s="391"/>
      <c r="X101" s="391"/>
      <c r="Y101" s="391"/>
      <c r="Z101" s="391"/>
      <c r="AA101" s="391"/>
      <c r="AB101" s="391"/>
      <c r="AC101" s="391"/>
      <c r="AD101" s="392"/>
      <c r="AE101" s="7"/>
      <c r="AF101" s="42"/>
      <c r="AG101" s="39"/>
      <c r="AH101" s="39"/>
      <c r="AI101" s="39"/>
      <c r="AJ101" s="39"/>
      <c r="AK101" s="39"/>
      <c r="AL101" s="39"/>
      <c r="AM101" s="39"/>
      <c r="AN101" s="39"/>
      <c r="AO101" s="39"/>
      <c r="AP101" s="39"/>
      <c r="AQ101" s="381"/>
      <c r="AR101" s="7"/>
      <c r="AS101" s="42"/>
      <c r="AT101" s="39"/>
      <c r="AU101" s="39"/>
      <c r="AV101" s="39"/>
      <c r="AW101" s="39"/>
      <c r="AX101" s="39"/>
      <c r="AY101" s="39"/>
      <c r="AZ101" s="39"/>
      <c r="BA101" s="39"/>
      <c r="BB101" s="39"/>
      <c r="BC101" s="39"/>
      <c r="BD101" s="381"/>
    </row>
    <row r="102" spans="1:56" ht="23" x14ac:dyDescent="0.35">
      <c r="A102" s="37" t="s">
        <v>42</v>
      </c>
      <c r="B102" s="37" t="s">
        <v>187</v>
      </c>
      <c r="C102" s="37">
        <v>70</v>
      </c>
      <c r="E102" s="69" t="s">
        <v>319</v>
      </c>
      <c r="F102" s="390"/>
      <c r="G102" s="391"/>
      <c r="H102" s="391"/>
      <c r="I102" s="391"/>
      <c r="J102" s="391"/>
      <c r="K102" s="391"/>
      <c r="L102" s="391"/>
      <c r="M102" s="391"/>
      <c r="N102" s="391"/>
      <c r="O102" s="391"/>
      <c r="P102" s="391"/>
      <c r="Q102" s="392"/>
      <c r="S102" s="390"/>
      <c r="T102" s="391"/>
      <c r="U102" s="391"/>
      <c r="V102" s="391"/>
      <c r="W102" s="391"/>
      <c r="X102" s="391"/>
      <c r="Y102" s="391"/>
      <c r="Z102" s="391"/>
      <c r="AA102" s="391"/>
      <c r="AB102" s="391"/>
      <c r="AC102" s="391"/>
      <c r="AD102" s="392"/>
      <c r="AF102" s="390"/>
      <c r="AG102" s="391"/>
      <c r="AH102" s="391"/>
      <c r="AI102" s="391"/>
      <c r="AJ102" s="391"/>
      <c r="AK102" s="391"/>
      <c r="AL102" s="391"/>
      <c r="AM102" s="391"/>
      <c r="AN102" s="391"/>
      <c r="AO102" s="391"/>
      <c r="AP102" s="391"/>
      <c r="AQ102" s="392"/>
      <c r="AS102" s="390"/>
      <c r="AT102" s="391"/>
      <c r="AU102" s="391"/>
      <c r="AV102" s="391"/>
      <c r="AW102" s="391"/>
      <c r="AX102" s="391"/>
      <c r="AY102" s="391"/>
      <c r="AZ102" s="391"/>
      <c r="BA102" s="391"/>
      <c r="BB102" s="391"/>
      <c r="BC102" s="391"/>
      <c r="BD102" s="392"/>
    </row>
    <row r="103" spans="1:56" ht="23" x14ac:dyDescent="0.35">
      <c r="A103" s="37" t="s">
        <v>42</v>
      </c>
      <c r="B103" s="37" t="s">
        <v>188</v>
      </c>
      <c r="C103" s="37">
        <v>71</v>
      </c>
      <c r="E103" s="69" t="s">
        <v>220</v>
      </c>
      <c r="F103" s="390"/>
      <c r="G103" s="391"/>
      <c r="H103" s="391"/>
      <c r="I103" s="391"/>
      <c r="J103" s="391"/>
      <c r="K103" s="391"/>
      <c r="L103" s="391"/>
      <c r="M103" s="391"/>
      <c r="N103" s="391"/>
      <c r="O103" s="391"/>
      <c r="P103" s="391"/>
      <c r="Q103" s="392"/>
      <c r="R103" s="7"/>
      <c r="S103" s="374"/>
      <c r="T103" s="39"/>
      <c r="U103" s="39"/>
      <c r="V103" s="39"/>
      <c r="W103" s="39"/>
      <c r="X103" s="39"/>
      <c r="Y103" s="39"/>
      <c r="Z103" s="39"/>
      <c r="AA103" s="39"/>
      <c r="AB103" s="39"/>
      <c r="AC103" s="39"/>
      <c r="AD103" s="381"/>
      <c r="AE103" s="7"/>
      <c r="AF103" s="374"/>
      <c r="AG103" s="39"/>
      <c r="AH103" s="39"/>
      <c r="AI103" s="39"/>
      <c r="AJ103" s="39"/>
      <c r="AK103" s="39"/>
      <c r="AL103" s="39"/>
      <c r="AM103" s="39"/>
      <c r="AN103" s="39"/>
      <c r="AO103" s="39"/>
      <c r="AP103" s="39"/>
      <c r="AQ103" s="381"/>
      <c r="AR103" s="7"/>
      <c r="AS103" s="390"/>
      <c r="AT103" s="391"/>
      <c r="AU103" s="391"/>
      <c r="AV103" s="391"/>
      <c r="AW103" s="391"/>
      <c r="AX103" s="391"/>
      <c r="AY103" s="391"/>
      <c r="AZ103" s="391"/>
      <c r="BA103" s="391"/>
      <c r="BB103" s="391"/>
      <c r="BC103" s="391"/>
      <c r="BD103" s="392"/>
    </row>
    <row r="104" spans="1:56" ht="23" x14ac:dyDescent="0.35">
      <c r="B104" s="37"/>
      <c r="C104" s="37"/>
      <c r="E104" s="46" t="s">
        <v>222</v>
      </c>
      <c r="F104" s="327"/>
      <c r="G104" s="326"/>
      <c r="H104" s="326"/>
      <c r="I104" s="326"/>
      <c r="J104" s="326"/>
      <c r="K104" s="326"/>
      <c r="L104" s="326"/>
      <c r="M104" s="326"/>
      <c r="N104" s="326"/>
      <c r="O104" s="326"/>
      <c r="P104" s="326"/>
      <c r="Q104" s="9"/>
      <c r="R104" s="7"/>
      <c r="S104" s="327"/>
      <c r="T104" s="326"/>
      <c r="U104" s="326"/>
      <c r="V104" s="326"/>
      <c r="W104" s="326"/>
      <c r="X104" s="326"/>
      <c r="Y104" s="326"/>
      <c r="Z104" s="326"/>
      <c r="AA104" s="326"/>
      <c r="AB104" s="326"/>
      <c r="AC104" s="326"/>
      <c r="AD104" s="9"/>
      <c r="AE104" s="7"/>
      <c r="AF104" s="327"/>
      <c r="AG104" s="326"/>
      <c r="AH104" s="326"/>
      <c r="AI104" s="326"/>
      <c r="AJ104" s="326"/>
      <c r="AK104" s="326"/>
      <c r="AL104" s="326"/>
      <c r="AM104" s="326"/>
      <c r="AN104" s="326"/>
      <c r="AO104" s="326"/>
      <c r="AP104" s="326"/>
      <c r="AQ104" s="9"/>
      <c r="AR104" s="7"/>
      <c r="AS104" s="327"/>
      <c r="AT104" s="326"/>
      <c r="AU104" s="326"/>
      <c r="AV104" s="326"/>
      <c r="AW104" s="326"/>
      <c r="AX104" s="326"/>
      <c r="AY104" s="326"/>
      <c r="AZ104" s="326"/>
      <c r="BA104" s="326"/>
      <c r="BB104" s="326"/>
      <c r="BC104" s="326"/>
      <c r="BD104" s="9"/>
    </row>
    <row r="105" spans="1:56" ht="23" x14ac:dyDescent="0.35">
      <c r="A105" s="37" t="s">
        <v>42</v>
      </c>
      <c r="B105" s="37" t="s">
        <v>189</v>
      </c>
      <c r="C105" s="37">
        <v>72</v>
      </c>
      <c r="E105" s="69" t="s">
        <v>223</v>
      </c>
      <c r="F105" s="390"/>
      <c r="G105" s="391"/>
      <c r="H105" s="391"/>
      <c r="I105" s="391"/>
      <c r="J105" s="391"/>
      <c r="K105" s="391"/>
      <c r="L105" s="391"/>
      <c r="M105" s="391"/>
      <c r="N105" s="391"/>
      <c r="O105" s="391"/>
      <c r="P105" s="391"/>
      <c r="Q105" s="392"/>
      <c r="R105" s="7"/>
      <c r="S105" s="390"/>
      <c r="T105" s="391"/>
      <c r="U105" s="391"/>
      <c r="V105" s="391"/>
      <c r="W105" s="391"/>
      <c r="X105" s="391"/>
      <c r="Y105" s="391"/>
      <c r="Z105" s="391"/>
      <c r="AA105" s="391"/>
      <c r="AB105" s="391"/>
      <c r="AC105" s="391"/>
      <c r="AD105" s="392"/>
      <c r="AE105" s="7"/>
      <c r="AF105" s="390"/>
      <c r="AG105" s="391"/>
      <c r="AH105" s="391"/>
      <c r="AI105" s="391"/>
      <c r="AJ105" s="391"/>
      <c r="AK105" s="391"/>
      <c r="AL105" s="391"/>
      <c r="AM105" s="391"/>
      <c r="AN105" s="391"/>
      <c r="AO105" s="391"/>
      <c r="AP105" s="391"/>
      <c r="AQ105" s="392"/>
      <c r="AR105" s="7"/>
      <c r="AS105" s="390"/>
      <c r="AT105" s="391"/>
      <c r="AU105" s="391"/>
      <c r="AV105" s="391"/>
      <c r="AW105" s="391"/>
      <c r="AX105" s="391"/>
      <c r="AY105" s="391"/>
      <c r="AZ105" s="391"/>
      <c r="BA105" s="391"/>
      <c r="BB105" s="391"/>
      <c r="BC105" s="391"/>
      <c r="BD105" s="392"/>
    </row>
    <row r="106" spans="1:56" ht="23" x14ac:dyDescent="0.35">
      <c r="A106" s="37" t="s">
        <v>42</v>
      </c>
      <c r="B106" s="37" t="s">
        <v>190</v>
      </c>
      <c r="C106" s="37">
        <v>73</v>
      </c>
      <c r="E106" s="69" t="s">
        <v>224</v>
      </c>
      <c r="F106" s="390"/>
      <c r="G106" s="391"/>
      <c r="H106" s="391"/>
      <c r="I106" s="391"/>
      <c r="J106" s="391"/>
      <c r="K106" s="391"/>
      <c r="L106" s="391"/>
      <c r="M106" s="391"/>
      <c r="N106" s="391"/>
      <c r="O106" s="391"/>
      <c r="P106" s="391"/>
      <c r="Q106" s="392"/>
      <c r="R106" s="7"/>
      <c r="S106" s="390"/>
      <c r="T106" s="391"/>
      <c r="U106" s="391"/>
      <c r="V106" s="391"/>
      <c r="W106" s="391"/>
      <c r="X106" s="391"/>
      <c r="Y106" s="391"/>
      <c r="Z106" s="391"/>
      <c r="AA106" s="391"/>
      <c r="AB106" s="391"/>
      <c r="AC106" s="391"/>
      <c r="AD106" s="392"/>
      <c r="AE106" s="7"/>
      <c r="AF106" s="390"/>
      <c r="AG106" s="391"/>
      <c r="AH106" s="391"/>
      <c r="AI106" s="391"/>
      <c r="AJ106" s="391"/>
      <c r="AK106" s="391"/>
      <c r="AL106" s="391"/>
      <c r="AM106" s="391"/>
      <c r="AN106" s="391"/>
      <c r="AO106" s="391"/>
      <c r="AP106" s="391"/>
      <c r="AQ106" s="392"/>
      <c r="AR106" s="7"/>
      <c r="AS106" s="390"/>
      <c r="AT106" s="391"/>
      <c r="AU106" s="391"/>
      <c r="AV106" s="391"/>
      <c r="AW106" s="391"/>
      <c r="AX106" s="391"/>
      <c r="AY106" s="391"/>
      <c r="AZ106" s="391"/>
      <c r="BA106" s="391"/>
      <c r="BB106" s="391"/>
      <c r="BC106" s="391"/>
      <c r="BD106" s="392"/>
    </row>
    <row r="107" spans="1:56" ht="23" x14ac:dyDescent="0.35">
      <c r="A107" s="37" t="s">
        <v>42</v>
      </c>
      <c r="B107" s="37" t="s">
        <v>191</v>
      </c>
      <c r="C107" s="37">
        <v>74</v>
      </c>
      <c r="E107" s="69" t="s">
        <v>225</v>
      </c>
      <c r="F107" s="390"/>
      <c r="G107" s="391"/>
      <c r="H107" s="391"/>
      <c r="I107" s="391"/>
      <c r="J107" s="391"/>
      <c r="K107" s="391"/>
      <c r="L107" s="391"/>
      <c r="M107" s="391"/>
      <c r="N107" s="391"/>
      <c r="O107" s="391"/>
      <c r="P107" s="391"/>
      <c r="Q107" s="392"/>
      <c r="R107" s="7"/>
      <c r="S107" s="390"/>
      <c r="T107" s="391"/>
      <c r="U107" s="391"/>
      <c r="V107" s="391"/>
      <c r="W107" s="391"/>
      <c r="X107" s="391"/>
      <c r="Y107" s="391"/>
      <c r="Z107" s="391"/>
      <c r="AA107" s="391"/>
      <c r="AB107" s="391"/>
      <c r="AC107" s="391"/>
      <c r="AD107" s="392"/>
      <c r="AE107" s="7"/>
      <c r="AF107" s="390"/>
      <c r="AG107" s="391"/>
      <c r="AH107" s="391"/>
      <c r="AI107" s="391"/>
      <c r="AJ107" s="391"/>
      <c r="AK107" s="391"/>
      <c r="AL107" s="391"/>
      <c r="AM107" s="391"/>
      <c r="AN107" s="391"/>
      <c r="AO107" s="391"/>
      <c r="AP107" s="391"/>
      <c r="AQ107" s="392"/>
      <c r="AR107" s="7"/>
      <c r="AS107" s="390"/>
      <c r="AT107" s="391"/>
      <c r="AU107" s="391"/>
      <c r="AV107" s="391"/>
      <c r="AW107" s="391"/>
      <c r="AX107" s="391"/>
      <c r="AY107" s="391"/>
      <c r="AZ107" s="391"/>
      <c r="BA107" s="391"/>
      <c r="BB107" s="391"/>
      <c r="BC107" s="391"/>
      <c r="BD107" s="392"/>
    </row>
    <row r="108" spans="1:56" ht="23" x14ac:dyDescent="0.35">
      <c r="A108" s="37" t="s">
        <v>42</v>
      </c>
      <c r="B108" s="37" t="s">
        <v>192</v>
      </c>
      <c r="C108" s="37">
        <v>75</v>
      </c>
      <c r="E108" s="69" t="s">
        <v>226</v>
      </c>
      <c r="F108" s="390"/>
      <c r="G108" s="391"/>
      <c r="H108" s="391"/>
      <c r="I108" s="391"/>
      <c r="J108" s="391"/>
      <c r="K108" s="391"/>
      <c r="L108" s="391"/>
      <c r="M108" s="391"/>
      <c r="N108" s="391"/>
      <c r="O108" s="391"/>
      <c r="P108" s="391"/>
      <c r="Q108" s="392"/>
      <c r="R108" s="7"/>
      <c r="S108" s="390"/>
      <c r="T108" s="391"/>
      <c r="U108" s="391"/>
      <c r="V108" s="391"/>
      <c r="W108" s="391"/>
      <c r="X108" s="391"/>
      <c r="Y108" s="391"/>
      <c r="Z108" s="391"/>
      <c r="AA108" s="391"/>
      <c r="AB108" s="391"/>
      <c r="AC108" s="391"/>
      <c r="AD108" s="392"/>
      <c r="AE108" s="7"/>
      <c r="AF108" s="390"/>
      <c r="AG108" s="391"/>
      <c r="AH108" s="391"/>
      <c r="AI108" s="391"/>
      <c r="AJ108" s="391"/>
      <c r="AK108" s="391"/>
      <c r="AL108" s="391"/>
      <c r="AM108" s="391"/>
      <c r="AN108" s="391"/>
      <c r="AO108" s="391"/>
      <c r="AP108" s="391"/>
      <c r="AQ108" s="392"/>
      <c r="AR108" s="7"/>
      <c r="AS108" s="390"/>
      <c r="AT108" s="391"/>
      <c r="AU108" s="391"/>
      <c r="AV108" s="391"/>
      <c r="AW108" s="391"/>
      <c r="AX108" s="391"/>
      <c r="AY108" s="391"/>
      <c r="AZ108" s="391"/>
      <c r="BA108" s="391"/>
      <c r="BB108" s="391"/>
      <c r="BC108" s="391"/>
      <c r="BD108" s="392"/>
    </row>
    <row r="109" spans="1:56" ht="23" x14ac:dyDescent="0.35">
      <c r="A109" s="37" t="s">
        <v>42</v>
      </c>
      <c r="B109" s="37" t="s">
        <v>193</v>
      </c>
      <c r="C109" s="37">
        <v>76</v>
      </c>
      <c r="E109" s="69" t="s">
        <v>227</v>
      </c>
      <c r="F109" s="390"/>
      <c r="G109" s="391"/>
      <c r="H109" s="391"/>
      <c r="I109" s="391"/>
      <c r="J109" s="391"/>
      <c r="K109" s="391"/>
      <c r="L109" s="391"/>
      <c r="M109" s="391"/>
      <c r="N109" s="391"/>
      <c r="O109" s="391"/>
      <c r="P109" s="391"/>
      <c r="Q109" s="392"/>
      <c r="R109" s="7"/>
      <c r="S109" s="390"/>
      <c r="T109" s="391"/>
      <c r="U109" s="391"/>
      <c r="V109" s="391"/>
      <c r="W109" s="391"/>
      <c r="X109" s="391"/>
      <c r="Y109" s="391"/>
      <c r="Z109" s="391"/>
      <c r="AA109" s="391"/>
      <c r="AB109" s="391"/>
      <c r="AC109" s="391"/>
      <c r="AD109" s="392"/>
      <c r="AE109" s="7"/>
      <c r="AF109" s="390"/>
      <c r="AG109" s="391"/>
      <c r="AH109" s="391"/>
      <c r="AI109" s="391"/>
      <c r="AJ109" s="391"/>
      <c r="AK109" s="391"/>
      <c r="AL109" s="391"/>
      <c r="AM109" s="391"/>
      <c r="AN109" s="391"/>
      <c r="AO109" s="391"/>
      <c r="AP109" s="391"/>
      <c r="AQ109" s="392"/>
      <c r="AR109" s="7"/>
      <c r="AS109" s="390"/>
      <c r="AT109" s="391"/>
      <c r="AU109" s="391"/>
      <c r="AV109" s="391"/>
      <c r="AW109" s="391"/>
      <c r="AX109" s="391"/>
      <c r="AY109" s="391"/>
      <c r="AZ109" s="391"/>
      <c r="BA109" s="391"/>
      <c r="BB109" s="391"/>
      <c r="BC109" s="391"/>
      <c r="BD109" s="392"/>
    </row>
    <row r="110" spans="1:56" ht="23" x14ac:dyDescent="0.35">
      <c r="C110" s="37"/>
      <c r="E110" s="45" t="s">
        <v>45</v>
      </c>
      <c r="F110" s="372"/>
      <c r="G110" s="386"/>
      <c r="H110" s="386"/>
      <c r="I110" s="386"/>
      <c r="J110" s="386"/>
      <c r="K110" s="386"/>
      <c r="L110" s="386"/>
      <c r="M110" s="386"/>
      <c r="N110" s="386"/>
      <c r="O110" s="386"/>
      <c r="P110" s="386"/>
      <c r="Q110" s="379"/>
      <c r="R110" s="7"/>
      <c r="S110" s="372"/>
      <c r="T110" s="386"/>
      <c r="U110" s="386"/>
      <c r="V110" s="386"/>
      <c r="W110" s="386"/>
      <c r="X110" s="386"/>
      <c r="Y110" s="386"/>
      <c r="Z110" s="386"/>
      <c r="AA110" s="386"/>
      <c r="AB110" s="386"/>
      <c r="AC110" s="386"/>
      <c r="AD110" s="379"/>
      <c r="AE110" s="7"/>
      <c r="AF110" s="372"/>
      <c r="AG110" s="386"/>
      <c r="AH110" s="386"/>
      <c r="AI110" s="386"/>
      <c r="AJ110" s="386"/>
      <c r="AK110" s="386"/>
      <c r="AL110" s="386"/>
      <c r="AM110" s="386"/>
      <c r="AN110" s="386"/>
      <c r="AO110" s="386"/>
      <c r="AP110" s="386"/>
      <c r="AQ110" s="379"/>
      <c r="AR110" s="7"/>
      <c r="AS110" s="372"/>
      <c r="AT110" s="386"/>
      <c r="AU110" s="386"/>
      <c r="AV110" s="386"/>
      <c r="AW110" s="386"/>
      <c r="AX110" s="386"/>
      <c r="AY110" s="386"/>
      <c r="AZ110" s="386"/>
      <c r="BA110" s="386"/>
      <c r="BB110" s="386"/>
      <c r="BC110" s="386"/>
      <c r="BD110" s="379"/>
    </row>
    <row r="111" spans="1:56" ht="23" x14ac:dyDescent="0.35">
      <c r="B111" s="57"/>
      <c r="C111" s="37"/>
      <c r="E111" s="46" t="s">
        <v>200</v>
      </c>
      <c r="F111" s="325"/>
      <c r="G111" s="326"/>
      <c r="H111" s="326"/>
      <c r="I111" s="326"/>
      <c r="J111" s="326"/>
      <c r="K111" s="326"/>
      <c r="L111" s="326"/>
      <c r="M111" s="326"/>
      <c r="N111" s="326"/>
      <c r="O111" s="326"/>
      <c r="P111" s="326"/>
      <c r="Q111" s="9"/>
      <c r="R111" s="7"/>
      <c r="S111" s="325"/>
      <c r="T111" s="326"/>
      <c r="U111" s="326"/>
      <c r="V111" s="326"/>
      <c r="W111" s="326"/>
      <c r="X111" s="326"/>
      <c r="Y111" s="326"/>
      <c r="Z111" s="326"/>
      <c r="AA111" s="326"/>
      <c r="AB111" s="326"/>
      <c r="AC111" s="326"/>
      <c r="AD111" s="9"/>
      <c r="AE111" s="7"/>
      <c r="AF111" s="325"/>
      <c r="AG111" s="326"/>
      <c r="AH111" s="326"/>
      <c r="AI111" s="326"/>
      <c r="AJ111" s="326"/>
      <c r="AK111" s="326"/>
      <c r="AL111" s="326"/>
      <c r="AM111" s="326"/>
      <c r="AN111" s="326"/>
      <c r="AO111" s="326"/>
      <c r="AP111" s="326"/>
      <c r="AQ111" s="9"/>
      <c r="AR111" s="7"/>
      <c r="AS111" s="325"/>
      <c r="AT111" s="326"/>
      <c r="AU111" s="326"/>
      <c r="AV111" s="326"/>
      <c r="AW111" s="326"/>
      <c r="AX111" s="326"/>
      <c r="AY111" s="326"/>
      <c r="AZ111" s="326"/>
      <c r="BA111" s="326"/>
      <c r="BB111" s="326"/>
      <c r="BC111" s="326"/>
      <c r="BD111" s="9"/>
    </row>
    <row r="112" spans="1:56" ht="23" x14ac:dyDescent="0.35">
      <c r="B112" s="57"/>
      <c r="C112" s="37"/>
      <c r="E112" s="262" t="s">
        <v>202</v>
      </c>
      <c r="F112" s="375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380"/>
      <c r="R112" s="7"/>
      <c r="S112" s="375"/>
      <c r="T112" s="19"/>
      <c r="U112" s="19"/>
      <c r="V112" s="19"/>
      <c r="W112" s="19"/>
      <c r="X112" s="19"/>
      <c r="Y112" s="19"/>
      <c r="Z112" s="19"/>
      <c r="AA112" s="19"/>
      <c r="AB112" s="19"/>
      <c r="AC112" s="19"/>
      <c r="AD112" s="380"/>
      <c r="AE112" s="7"/>
      <c r="AF112" s="375"/>
      <c r="AG112" s="19"/>
      <c r="AH112" s="19"/>
      <c r="AI112" s="19"/>
      <c r="AJ112" s="19"/>
      <c r="AK112" s="19"/>
      <c r="AL112" s="19"/>
      <c r="AM112" s="19"/>
      <c r="AN112" s="19"/>
      <c r="AO112" s="19"/>
      <c r="AP112" s="19"/>
      <c r="AQ112" s="380"/>
      <c r="AR112" s="7"/>
      <c r="AS112" s="375"/>
      <c r="AT112" s="19"/>
      <c r="AU112" s="19"/>
      <c r="AV112" s="19"/>
      <c r="AW112" s="19"/>
      <c r="AX112" s="19"/>
      <c r="AY112" s="19"/>
      <c r="AZ112" s="19"/>
      <c r="BA112" s="19"/>
      <c r="BB112" s="19"/>
      <c r="BC112" s="19"/>
      <c r="BD112" s="380"/>
    </row>
    <row r="113" spans="1:56" ht="23" x14ac:dyDescent="0.35">
      <c r="A113" s="37" t="s">
        <v>44</v>
      </c>
      <c r="B113" s="37" t="s">
        <v>175</v>
      </c>
      <c r="C113" s="37">
        <v>77</v>
      </c>
      <c r="E113" s="47" t="s">
        <v>308</v>
      </c>
      <c r="F113" s="374"/>
      <c r="G113" s="39"/>
      <c r="H113" s="39"/>
      <c r="I113" s="39"/>
      <c r="J113" s="39"/>
      <c r="K113" s="39"/>
      <c r="L113" s="39"/>
      <c r="M113" s="39"/>
      <c r="N113" s="39"/>
      <c r="O113" s="39"/>
      <c r="P113" s="39"/>
      <c r="Q113" s="381"/>
      <c r="R113" s="7"/>
      <c r="S113" s="390"/>
      <c r="T113" s="391"/>
      <c r="U113" s="391"/>
      <c r="V113" s="391"/>
      <c r="W113" s="391"/>
      <c r="X113" s="391"/>
      <c r="Y113" s="391"/>
      <c r="Z113" s="391"/>
      <c r="AA113" s="391"/>
      <c r="AB113" s="391"/>
      <c r="AC113" s="391"/>
      <c r="AD113" s="392"/>
      <c r="AE113" s="7"/>
      <c r="AF113" s="374"/>
      <c r="AG113" s="39"/>
      <c r="AH113" s="39"/>
      <c r="AI113" s="39"/>
      <c r="AJ113" s="39"/>
      <c r="AK113" s="39"/>
      <c r="AL113" s="39"/>
      <c r="AM113" s="39"/>
      <c r="AN113" s="39"/>
      <c r="AO113" s="39"/>
      <c r="AP113" s="39"/>
      <c r="AQ113" s="381"/>
      <c r="AR113" s="7"/>
      <c r="AS113" s="374"/>
      <c r="AT113" s="39"/>
      <c r="AU113" s="39"/>
      <c r="AV113" s="39"/>
      <c r="AW113" s="39"/>
      <c r="AX113" s="39"/>
      <c r="AY113" s="39"/>
      <c r="AZ113" s="39"/>
      <c r="BA113" s="39"/>
      <c r="BB113" s="39"/>
      <c r="BC113" s="39"/>
      <c r="BD113" s="381"/>
    </row>
    <row r="114" spans="1:56" ht="23" x14ac:dyDescent="0.35">
      <c r="B114" s="58"/>
      <c r="C114" s="37"/>
      <c r="E114" s="71" t="s">
        <v>370</v>
      </c>
      <c r="F114" s="375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380"/>
      <c r="R114" s="7"/>
      <c r="S114" s="375"/>
      <c r="T114" s="19"/>
      <c r="U114" s="19"/>
      <c r="V114" s="19"/>
      <c r="W114" s="19"/>
      <c r="X114" s="19"/>
      <c r="Y114" s="19"/>
      <c r="Z114" s="19"/>
      <c r="AA114" s="19"/>
      <c r="AB114" s="19"/>
      <c r="AC114" s="19"/>
      <c r="AD114" s="380"/>
      <c r="AE114" s="7"/>
      <c r="AF114" s="375"/>
      <c r="AG114" s="19"/>
      <c r="AH114" s="19"/>
      <c r="AI114" s="19"/>
      <c r="AJ114" s="19"/>
      <c r="AK114" s="19"/>
      <c r="AL114" s="19"/>
      <c r="AM114" s="19"/>
      <c r="AN114" s="19"/>
      <c r="AO114" s="19"/>
      <c r="AP114" s="19"/>
      <c r="AQ114" s="380"/>
      <c r="AR114" s="7"/>
      <c r="AS114" s="375"/>
      <c r="AT114" s="19"/>
      <c r="AU114" s="19"/>
      <c r="AV114" s="19"/>
      <c r="AW114" s="19"/>
      <c r="AX114" s="19"/>
      <c r="AY114" s="19"/>
      <c r="AZ114" s="19"/>
      <c r="BA114" s="19"/>
      <c r="BB114" s="19"/>
      <c r="BC114" s="19"/>
      <c r="BD114" s="380"/>
    </row>
    <row r="115" spans="1:56" ht="23" x14ac:dyDescent="0.35">
      <c r="A115" s="37" t="s">
        <v>44</v>
      </c>
      <c r="B115" s="37" t="s">
        <v>176</v>
      </c>
      <c r="C115" s="37">
        <v>78</v>
      </c>
      <c r="E115" s="72" t="s">
        <v>206</v>
      </c>
      <c r="F115" s="390"/>
      <c r="G115" s="391"/>
      <c r="H115" s="391"/>
      <c r="I115" s="391"/>
      <c r="J115" s="391"/>
      <c r="K115" s="391"/>
      <c r="L115" s="391"/>
      <c r="M115" s="391"/>
      <c r="N115" s="391"/>
      <c r="O115" s="391"/>
      <c r="P115" s="391"/>
      <c r="Q115" s="392"/>
      <c r="R115" s="7"/>
      <c r="S115" s="390"/>
      <c r="T115" s="391"/>
      <c r="U115" s="391"/>
      <c r="V115" s="391"/>
      <c r="W115" s="391"/>
      <c r="X115" s="391"/>
      <c r="Y115" s="391"/>
      <c r="Z115" s="391"/>
      <c r="AA115" s="391"/>
      <c r="AB115" s="391"/>
      <c r="AC115" s="391"/>
      <c r="AD115" s="392"/>
      <c r="AE115" s="7"/>
      <c r="AF115" s="390"/>
      <c r="AG115" s="391"/>
      <c r="AH115" s="391"/>
      <c r="AI115" s="391"/>
      <c r="AJ115" s="391"/>
      <c r="AK115" s="391"/>
      <c r="AL115" s="391"/>
      <c r="AM115" s="391"/>
      <c r="AN115" s="391"/>
      <c r="AO115" s="391"/>
      <c r="AP115" s="391"/>
      <c r="AQ115" s="392"/>
      <c r="AR115" s="7"/>
      <c r="AS115" s="390"/>
      <c r="AT115" s="391"/>
      <c r="AU115" s="391"/>
      <c r="AV115" s="391"/>
      <c r="AW115" s="391"/>
      <c r="AX115" s="391"/>
      <c r="AY115" s="391"/>
      <c r="AZ115" s="391"/>
      <c r="BA115" s="391"/>
      <c r="BB115" s="391"/>
      <c r="BC115" s="391"/>
      <c r="BD115" s="392"/>
    </row>
    <row r="116" spans="1:56" ht="23" x14ac:dyDescent="0.35">
      <c r="A116" s="37" t="s">
        <v>44</v>
      </c>
      <c r="B116" s="37" t="s">
        <v>177</v>
      </c>
      <c r="C116" s="37">
        <v>79</v>
      </c>
      <c r="E116" s="72" t="s">
        <v>207</v>
      </c>
      <c r="F116" s="390"/>
      <c r="G116" s="391"/>
      <c r="H116" s="391"/>
      <c r="I116" s="391"/>
      <c r="J116" s="391"/>
      <c r="K116" s="391"/>
      <c r="L116" s="391"/>
      <c r="M116" s="391"/>
      <c r="N116" s="391"/>
      <c r="O116" s="391"/>
      <c r="P116" s="391"/>
      <c r="Q116" s="392"/>
      <c r="R116" s="7"/>
      <c r="S116" s="390"/>
      <c r="T116" s="391"/>
      <c r="U116" s="391"/>
      <c r="V116" s="391"/>
      <c r="W116" s="391"/>
      <c r="X116" s="391"/>
      <c r="Y116" s="391"/>
      <c r="Z116" s="391"/>
      <c r="AA116" s="391"/>
      <c r="AB116" s="391"/>
      <c r="AC116" s="391"/>
      <c r="AD116" s="392"/>
      <c r="AE116" s="7"/>
      <c r="AF116" s="390"/>
      <c r="AG116" s="391"/>
      <c r="AH116" s="391"/>
      <c r="AI116" s="391"/>
      <c r="AJ116" s="391"/>
      <c r="AK116" s="391"/>
      <c r="AL116" s="391"/>
      <c r="AM116" s="391"/>
      <c r="AN116" s="391"/>
      <c r="AO116" s="391"/>
      <c r="AP116" s="391"/>
      <c r="AQ116" s="392"/>
      <c r="AR116" s="7"/>
      <c r="AS116" s="390"/>
      <c r="AT116" s="391"/>
      <c r="AU116" s="391"/>
      <c r="AV116" s="391"/>
      <c r="AW116" s="391"/>
      <c r="AX116" s="391"/>
      <c r="AY116" s="391"/>
      <c r="AZ116" s="391"/>
      <c r="BA116" s="391"/>
      <c r="BB116" s="391"/>
      <c r="BC116" s="391"/>
      <c r="BD116" s="392"/>
    </row>
    <row r="117" spans="1:56" ht="23" x14ac:dyDescent="0.35">
      <c r="A117" s="37" t="s">
        <v>44</v>
      </c>
      <c r="B117" s="37" t="s">
        <v>178</v>
      </c>
      <c r="C117" s="37">
        <v>80</v>
      </c>
      <c r="E117" s="72" t="s">
        <v>208</v>
      </c>
      <c r="F117" s="390"/>
      <c r="G117" s="391"/>
      <c r="H117" s="391"/>
      <c r="I117" s="391"/>
      <c r="J117" s="391"/>
      <c r="K117" s="391"/>
      <c r="L117" s="391"/>
      <c r="M117" s="391"/>
      <c r="N117" s="391"/>
      <c r="O117" s="391"/>
      <c r="P117" s="391"/>
      <c r="Q117" s="392"/>
      <c r="R117" s="7"/>
      <c r="S117" s="390"/>
      <c r="T117" s="391"/>
      <c r="U117" s="391"/>
      <c r="V117" s="391"/>
      <c r="W117" s="391"/>
      <c r="X117" s="391"/>
      <c r="Y117" s="391"/>
      <c r="Z117" s="391"/>
      <c r="AA117" s="391"/>
      <c r="AB117" s="391"/>
      <c r="AC117" s="391"/>
      <c r="AD117" s="392"/>
      <c r="AE117" s="7"/>
      <c r="AF117" s="390"/>
      <c r="AG117" s="391"/>
      <c r="AH117" s="391"/>
      <c r="AI117" s="391"/>
      <c r="AJ117" s="391"/>
      <c r="AK117" s="391"/>
      <c r="AL117" s="391"/>
      <c r="AM117" s="391"/>
      <c r="AN117" s="391"/>
      <c r="AO117" s="391"/>
      <c r="AP117" s="391"/>
      <c r="AQ117" s="392"/>
      <c r="AR117" s="7"/>
      <c r="AS117" s="390"/>
      <c r="AT117" s="391"/>
      <c r="AU117" s="391"/>
      <c r="AV117" s="391"/>
      <c r="AW117" s="391"/>
      <c r="AX117" s="391"/>
      <c r="AY117" s="391"/>
      <c r="AZ117" s="391"/>
      <c r="BA117" s="391"/>
      <c r="BB117" s="391"/>
      <c r="BC117" s="391"/>
      <c r="BD117" s="392"/>
    </row>
    <row r="118" spans="1:56" ht="23" x14ac:dyDescent="0.35">
      <c r="A118" s="37" t="s">
        <v>44</v>
      </c>
      <c r="B118" s="37" t="s">
        <v>179</v>
      </c>
      <c r="C118" s="37">
        <v>81</v>
      </c>
      <c r="E118" s="72" t="s">
        <v>209</v>
      </c>
      <c r="F118" s="390"/>
      <c r="G118" s="391"/>
      <c r="H118" s="391"/>
      <c r="I118" s="391"/>
      <c r="J118" s="391"/>
      <c r="K118" s="391"/>
      <c r="L118" s="391"/>
      <c r="M118" s="391"/>
      <c r="N118" s="391"/>
      <c r="O118" s="391"/>
      <c r="P118" s="391"/>
      <c r="Q118" s="392"/>
      <c r="R118" s="7"/>
      <c r="S118" s="390"/>
      <c r="T118" s="391"/>
      <c r="U118" s="391"/>
      <c r="V118" s="391"/>
      <c r="W118" s="391"/>
      <c r="X118" s="391"/>
      <c r="Y118" s="391"/>
      <c r="Z118" s="391"/>
      <c r="AA118" s="391"/>
      <c r="AB118" s="391"/>
      <c r="AC118" s="391"/>
      <c r="AD118" s="392"/>
      <c r="AE118" s="7"/>
      <c r="AF118" s="390"/>
      <c r="AG118" s="391"/>
      <c r="AH118" s="391"/>
      <c r="AI118" s="391"/>
      <c r="AJ118" s="391"/>
      <c r="AK118" s="391"/>
      <c r="AL118" s="391"/>
      <c r="AM118" s="391"/>
      <c r="AN118" s="391"/>
      <c r="AO118" s="391"/>
      <c r="AP118" s="391"/>
      <c r="AQ118" s="392"/>
      <c r="AR118" s="7"/>
      <c r="AS118" s="390"/>
      <c r="AT118" s="391"/>
      <c r="AU118" s="391"/>
      <c r="AV118" s="391"/>
      <c r="AW118" s="391"/>
      <c r="AX118" s="391"/>
      <c r="AY118" s="391"/>
      <c r="AZ118" s="391"/>
      <c r="BA118" s="391"/>
      <c r="BB118" s="391"/>
      <c r="BC118" s="391"/>
      <c r="BD118" s="392"/>
    </row>
    <row r="119" spans="1:56" ht="23" x14ac:dyDescent="0.35">
      <c r="A119" s="37" t="s">
        <v>44</v>
      </c>
      <c r="B119" s="37" t="s">
        <v>180</v>
      </c>
      <c r="C119" s="37">
        <v>82</v>
      </c>
      <c r="E119" s="72" t="s">
        <v>210</v>
      </c>
      <c r="F119" s="374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81"/>
      <c r="R119" s="7"/>
      <c r="S119" s="374"/>
      <c r="T119" s="39"/>
      <c r="U119" s="39"/>
      <c r="V119" s="39"/>
      <c r="W119" s="39"/>
      <c r="X119" s="39"/>
      <c r="Y119" s="39"/>
      <c r="Z119" s="39"/>
      <c r="AA119" s="39"/>
      <c r="AB119" s="39"/>
      <c r="AC119" s="39"/>
      <c r="AD119" s="381"/>
      <c r="AE119" s="7"/>
      <c r="AF119" s="374"/>
      <c r="AG119" s="39"/>
      <c r="AH119" s="39"/>
      <c r="AI119" s="39"/>
      <c r="AJ119" s="39"/>
      <c r="AK119" s="39"/>
      <c r="AL119" s="39"/>
      <c r="AM119" s="39"/>
      <c r="AN119" s="39"/>
      <c r="AO119" s="39"/>
      <c r="AP119" s="39"/>
      <c r="AQ119" s="381"/>
      <c r="AR119" s="7"/>
      <c r="AS119" s="374"/>
      <c r="AT119" s="39"/>
      <c r="AU119" s="39"/>
      <c r="AV119" s="39"/>
      <c r="AW119" s="39"/>
      <c r="AX119" s="39"/>
      <c r="AY119" s="39"/>
      <c r="AZ119" s="39"/>
      <c r="BA119" s="39"/>
      <c r="BB119" s="39"/>
      <c r="BC119" s="39"/>
      <c r="BD119" s="381"/>
    </row>
    <row r="120" spans="1:56" ht="23" x14ac:dyDescent="0.35">
      <c r="A120" s="37" t="s">
        <v>44</v>
      </c>
      <c r="B120" s="37" t="s">
        <v>181</v>
      </c>
      <c r="C120" s="37">
        <v>83</v>
      </c>
      <c r="E120" s="72" t="s">
        <v>211</v>
      </c>
      <c r="F120" s="390"/>
      <c r="G120" s="391"/>
      <c r="H120" s="391"/>
      <c r="I120" s="391"/>
      <c r="J120" s="391"/>
      <c r="K120" s="391"/>
      <c r="L120" s="391"/>
      <c r="M120" s="391"/>
      <c r="N120" s="391"/>
      <c r="O120" s="391"/>
      <c r="P120" s="391"/>
      <c r="Q120" s="392"/>
      <c r="R120" s="7"/>
      <c r="S120" s="390"/>
      <c r="T120" s="391"/>
      <c r="U120" s="391"/>
      <c r="V120" s="391"/>
      <c r="W120" s="391"/>
      <c r="X120" s="391"/>
      <c r="Y120" s="391"/>
      <c r="Z120" s="391"/>
      <c r="AA120" s="391"/>
      <c r="AB120" s="391"/>
      <c r="AC120" s="391"/>
      <c r="AD120" s="392"/>
      <c r="AE120" s="7"/>
      <c r="AF120" s="390"/>
      <c r="AG120" s="391"/>
      <c r="AH120" s="391"/>
      <c r="AI120" s="391"/>
      <c r="AJ120" s="391"/>
      <c r="AK120" s="391"/>
      <c r="AL120" s="391"/>
      <c r="AM120" s="391"/>
      <c r="AN120" s="391"/>
      <c r="AO120" s="391"/>
      <c r="AP120" s="391"/>
      <c r="AQ120" s="392"/>
      <c r="AR120" s="7"/>
      <c r="AS120" s="390"/>
      <c r="AT120" s="391"/>
      <c r="AU120" s="391"/>
      <c r="AV120" s="391"/>
      <c r="AW120" s="391"/>
      <c r="AX120" s="391"/>
      <c r="AY120" s="391"/>
      <c r="AZ120" s="391"/>
      <c r="BA120" s="391"/>
      <c r="BB120" s="391"/>
      <c r="BC120" s="391"/>
      <c r="BD120" s="392"/>
    </row>
    <row r="121" spans="1:56" ht="23" x14ac:dyDescent="0.35">
      <c r="A121" s="37" t="s">
        <v>44</v>
      </c>
      <c r="B121" s="37" t="s">
        <v>182</v>
      </c>
      <c r="C121" s="37">
        <v>84</v>
      </c>
      <c r="E121" s="72" t="s">
        <v>212</v>
      </c>
      <c r="F121" s="390"/>
      <c r="G121" s="391"/>
      <c r="H121" s="391"/>
      <c r="I121" s="391"/>
      <c r="J121" s="391"/>
      <c r="K121" s="391"/>
      <c r="L121" s="391"/>
      <c r="M121" s="391"/>
      <c r="N121" s="391"/>
      <c r="O121" s="391"/>
      <c r="P121" s="391"/>
      <c r="Q121" s="392"/>
      <c r="R121" s="7"/>
      <c r="S121" s="390"/>
      <c r="T121" s="391"/>
      <c r="U121" s="391"/>
      <c r="V121" s="391"/>
      <c r="W121" s="391"/>
      <c r="X121" s="391"/>
      <c r="Y121" s="391"/>
      <c r="Z121" s="391"/>
      <c r="AA121" s="391"/>
      <c r="AB121" s="391"/>
      <c r="AC121" s="391"/>
      <c r="AD121" s="392"/>
      <c r="AE121" s="7"/>
      <c r="AF121" s="390"/>
      <c r="AG121" s="391"/>
      <c r="AH121" s="391"/>
      <c r="AI121" s="391"/>
      <c r="AJ121" s="391"/>
      <c r="AK121" s="391"/>
      <c r="AL121" s="391"/>
      <c r="AM121" s="391"/>
      <c r="AN121" s="391"/>
      <c r="AO121" s="391"/>
      <c r="AP121" s="391"/>
      <c r="AQ121" s="392"/>
      <c r="AR121" s="7"/>
      <c r="AS121" s="390"/>
      <c r="AT121" s="391"/>
      <c r="AU121" s="391"/>
      <c r="AV121" s="391"/>
      <c r="AW121" s="391"/>
      <c r="AX121" s="391"/>
      <c r="AY121" s="391"/>
      <c r="AZ121" s="391"/>
      <c r="BA121" s="391"/>
      <c r="BB121" s="391"/>
      <c r="BC121" s="391"/>
      <c r="BD121" s="392"/>
    </row>
    <row r="122" spans="1:56" ht="23" x14ac:dyDescent="0.35">
      <c r="A122" s="37" t="s">
        <v>44</v>
      </c>
      <c r="B122" s="37" t="s">
        <v>183</v>
      </c>
      <c r="C122" s="37">
        <v>85</v>
      </c>
      <c r="E122" s="47" t="s">
        <v>213</v>
      </c>
      <c r="F122" s="374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81"/>
      <c r="R122" s="7"/>
      <c r="S122" s="374"/>
      <c r="T122" s="39"/>
      <c r="U122" s="39"/>
      <c r="V122" s="39"/>
      <c r="W122" s="39"/>
      <c r="X122" s="39"/>
      <c r="Y122" s="39"/>
      <c r="Z122" s="39"/>
      <c r="AA122" s="39"/>
      <c r="AB122" s="39"/>
      <c r="AC122" s="39"/>
      <c r="AD122" s="381"/>
      <c r="AE122" s="7"/>
      <c r="AF122" s="374"/>
      <c r="AG122" s="39"/>
      <c r="AH122" s="39"/>
      <c r="AI122" s="39"/>
      <c r="AJ122" s="39"/>
      <c r="AK122" s="39"/>
      <c r="AL122" s="39"/>
      <c r="AM122" s="39"/>
      <c r="AN122" s="39"/>
      <c r="AO122" s="39"/>
      <c r="AP122" s="39"/>
      <c r="AQ122" s="381"/>
      <c r="AR122" s="7"/>
      <c r="AS122" s="374"/>
      <c r="AT122" s="39"/>
      <c r="AU122" s="39"/>
      <c r="AV122" s="39"/>
      <c r="AW122" s="39"/>
      <c r="AX122" s="39"/>
      <c r="AY122" s="39"/>
      <c r="AZ122" s="39"/>
      <c r="BA122" s="39"/>
      <c r="BB122" s="39"/>
      <c r="BC122" s="39"/>
      <c r="BD122" s="381"/>
    </row>
    <row r="123" spans="1:56" ht="23" x14ac:dyDescent="0.35">
      <c r="A123" s="37" t="s">
        <v>44</v>
      </c>
      <c r="B123" s="37" t="s">
        <v>184</v>
      </c>
      <c r="C123" s="37">
        <v>86</v>
      </c>
      <c r="E123" s="267" t="s">
        <v>214</v>
      </c>
      <c r="F123" s="374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81"/>
      <c r="R123" s="7"/>
      <c r="S123" s="390"/>
      <c r="T123" s="391"/>
      <c r="U123" s="391"/>
      <c r="V123" s="391"/>
      <c r="W123" s="391"/>
      <c r="X123" s="391"/>
      <c r="Y123" s="391"/>
      <c r="Z123" s="391"/>
      <c r="AA123" s="391"/>
      <c r="AB123" s="391"/>
      <c r="AC123" s="391"/>
      <c r="AD123" s="392"/>
      <c r="AE123" s="7"/>
      <c r="AF123" s="374"/>
      <c r="AG123" s="39"/>
      <c r="AH123" s="39"/>
      <c r="AI123" s="39"/>
      <c r="AJ123" s="39"/>
      <c r="AK123" s="39"/>
      <c r="AL123" s="39"/>
      <c r="AM123" s="39"/>
      <c r="AN123" s="39"/>
      <c r="AO123" s="39"/>
      <c r="AP123" s="39"/>
      <c r="AQ123" s="381"/>
      <c r="AR123" s="7"/>
      <c r="AS123" s="374"/>
      <c r="AT123" s="39"/>
      <c r="AU123" s="39"/>
      <c r="AV123" s="39"/>
      <c r="AW123" s="39"/>
      <c r="AX123" s="39"/>
      <c r="AY123" s="39"/>
      <c r="AZ123" s="39"/>
      <c r="BA123" s="39"/>
      <c r="BB123" s="39"/>
      <c r="BC123" s="39"/>
      <c r="BD123" s="381"/>
    </row>
    <row r="124" spans="1:56" ht="23" x14ac:dyDescent="0.35">
      <c r="A124" s="37" t="s">
        <v>44</v>
      </c>
      <c r="B124" s="37" t="s">
        <v>185</v>
      </c>
      <c r="C124" s="37">
        <v>87</v>
      </c>
      <c r="E124" s="267" t="s">
        <v>215</v>
      </c>
      <c r="F124" s="374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81"/>
      <c r="R124" s="7"/>
      <c r="S124" s="374"/>
      <c r="T124" s="39"/>
      <c r="U124" s="39"/>
      <c r="V124" s="39"/>
      <c r="W124" s="39"/>
      <c r="X124" s="39"/>
      <c r="Y124" s="39"/>
      <c r="Z124" s="39"/>
      <c r="AA124" s="39"/>
      <c r="AB124" s="39"/>
      <c r="AC124" s="39"/>
      <c r="AD124" s="381"/>
      <c r="AE124" s="7"/>
      <c r="AF124" s="374"/>
      <c r="AG124" s="39"/>
      <c r="AH124" s="39"/>
      <c r="AI124" s="39"/>
      <c r="AJ124" s="39"/>
      <c r="AK124" s="39"/>
      <c r="AL124" s="39"/>
      <c r="AM124" s="39"/>
      <c r="AN124" s="39"/>
      <c r="AO124" s="39"/>
      <c r="AP124" s="39"/>
      <c r="AQ124" s="381"/>
      <c r="AR124" s="7"/>
      <c r="AS124" s="374"/>
      <c r="AT124" s="39"/>
      <c r="AU124" s="39"/>
      <c r="AV124" s="39"/>
      <c r="AW124" s="39"/>
      <c r="AX124" s="39"/>
      <c r="AY124" s="39"/>
      <c r="AZ124" s="39"/>
      <c r="BA124" s="39"/>
      <c r="BB124" s="39"/>
      <c r="BC124" s="39"/>
      <c r="BD124" s="381"/>
    </row>
    <row r="125" spans="1:56" ht="23" x14ac:dyDescent="0.35">
      <c r="B125" s="37"/>
      <c r="C125" s="37"/>
      <c r="E125" s="46" t="s">
        <v>217</v>
      </c>
      <c r="F125" s="327"/>
      <c r="G125" s="326"/>
      <c r="H125" s="326"/>
      <c r="I125" s="326"/>
      <c r="J125" s="326"/>
      <c r="K125" s="326"/>
      <c r="L125" s="326"/>
      <c r="M125" s="326"/>
      <c r="N125" s="326"/>
      <c r="O125" s="326"/>
      <c r="P125" s="326"/>
      <c r="Q125" s="9"/>
      <c r="R125" s="7"/>
      <c r="S125" s="327"/>
      <c r="T125" s="326"/>
      <c r="U125" s="326"/>
      <c r="V125" s="326"/>
      <c r="W125" s="326"/>
      <c r="X125" s="326"/>
      <c r="Y125" s="326"/>
      <c r="Z125" s="326"/>
      <c r="AA125" s="326"/>
      <c r="AB125" s="326"/>
      <c r="AC125" s="326"/>
      <c r="AD125" s="9"/>
      <c r="AE125" s="7"/>
      <c r="AF125" s="327"/>
      <c r="AG125" s="326"/>
      <c r="AH125" s="326"/>
      <c r="AI125" s="326"/>
      <c r="AJ125" s="326"/>
      <c r="AK125" s="326"/>
      <c r="AL125" s="326"/>
      <c r="AM125" s="326"/>
      <c r="AN125" s="326"/>
      <c r="AO125" s="326"/>
      <c r="AP125" s="326"/>
      <c r="AQ125" s="9"/>
      <c r="AR125" s="7"/>
      <c r="AS125" s="327"/>
      <c r="AT125" s="326"/>
      <c r="AU125" s="326"/>
      <c r="AV125" s="326"/>
      <c r="AW125" s="326"/>
      <c r="AX125" s="326"/>
      <c r="AY125" s="326"/>
      <c r="AZ125" s="326"/>
      <c r="BA125" s="326"/>
      <c r="BB125" s="326"/>
      <c r="BC125" s="326"/>
      <c r="BD125" s="9"/>
    </row>
    <row r="126" spans="1:56" ht="23" x14ac:dyDescent="0.35">
      <c r="A126" s="37" t="s">
        <v>44</v>
      </c>
      <c r="B126" s="37" t="s">
        <v>186</v>
      </c>
      <c r="C126" s="37">
        <v>88</v>
      </c>
      <c r="E126" s="69" t="s">
        <v>218</v>
      </c>
      <c r="F126" s="42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81"/>
      <c r="R126" s="7"/>
      <c r="S126" s="393"/>
      <c r="T126" s="391"/>
      <c r="U126" s="391"/>
      <c r="V126" s="391"/>
      <c r="W126" s="391"/>
      <c r="X126" s="391"/>
      <c r="Y126" s="391"/>
      <c r="Z126" s="391"/>
      <c r="AA126" s="391"/>
      <c r="AB126" s="391"/>
      <c r="AC126" s="391"/>
      <c r="AD126" s="392"/>
      <c r="AE126" s="7"/>
      <c r="AF126" s="42"/>
      <c r="AG126" s="39"/>
      <c r="AH126" s="39"/>
      <c r="AI126" s="39"/>
      <c r="AJ126" s="39"/>
      <c r="AK126" s="39"/>
      <c r="AL126" s="39"/>
      <c r="AM126" s="39"/>
      <c r="AN126" s="39"/>
      <c r="AO126" s="39"/>
      <c r="AP126" s="39"/>
      <c r="AQ126" s="381"/>
      <c r="AR126" s="7"/>
      <c r="AS126" s="42"/>
      <c r="AT126" s="39"/>
      <c r="AU126" s="39"/>
      <c r="AV126" s="39"/>
      <c r="AW126" s="39"/>
      <c r="AX126" s="39"/>
      <c r="AY126" s="39"/>
      <c r="AZ126" s="39"/>
      <c r="BA126" s="39"/>
      <c r="BB126" s="39"/>
      <c r="BC126" s="39"/>
      <c r="BD126" s="381"/>
    </row>
    <row r="127" spans="1:56" ht="23" x14ac:dyDescent="0.35">
      <c r="A127" s="37" t="s">
        <v>44</v>
      </c>
      <c r="B127" s="37" t="s">
        <v>187</v>
      </c>
      <c r="C127" s="37">
        <v>89</v>
      </c>
      <c r="E127" s="69" t="s">
        <v>319</v>
      </c>
      <c r="F127" s="390"/>
      <c r="G127" s="391"/>
      <c r="H127" s="391"/>
      <c r="I127" s="391"/>
      <c r="J127" s="391"/>
      <c r="K127" s="391"/>
      <c r="L127" s="391"/>
      <c r="M127" s="391"/>
      <c r="N127" s="391"/>
      <c r="O127" s="391"/>
      <c r="P127" s="391"/>
      <c r="Q127" s="392"/>
      <c r="S127" s="390"/>
      <c r="T127" s="391"/>
      <c r="U127" s="391"/>
      <c r="V127" s="391"/>
      <c r="W127" s="391"/>
      <c r="X127" s="391"/>
      <c r="Y127" s="391"/>
      <c r="Z127" s="391"/>
      <c r="AA127" s="391"/>
      <c r="AB127" s="391"/>
      <c r="AC127" s="391"/>
      <c r="AD127" s="392"/>
      <c r="AF127" s="390"/>
      <c r="AG127" s="391"/>
      <c r="AH127" s="391"/>
      <c r="AI127" s="391"/>
      <c r="AJ127" s="391"/>
      <c r="AK127" s="391"/>
      <c r="AL127" s="391"/>
      <c r="AM127" s="391"/>
      <c r="AN127" s="391"/>
      <c r="AO127" s="391"/>
      <c r="AP127" s="391"/>
      <c r="AQ127" s="392"/>
      <c r="AS127" s="390"/>
      <c r="AT127" s="391"/>
      <c r="AU127" s="391"/>
      <c r="AV127" s="391"/>
      <c r="AW127" s="391"/>
      <c r="AX127" s="391"/>
      <c r="AY127" s="391"/>
      <c r="AZ127" s="391"/>
      <c r="BA127" s="391"/>
      <c r="BB127" s="391"/>
      <c r="BC127" s="391"/>
      <c r="BD127" s="392"/>
    </row>
    <row r="128" spans="1:56" ht="23" x14ac:dyDescent="0.35">
      <c r="A128" s="37" t="s">
        <v>44</v>
      </c>
      <c r="B128" s="37" t="s">
        <v>188</v>
      </c>
      <c r="C128" s="37">
        <v>90</v>
      </c>
      <c r="E128" s="69" t="s">
        <v>220</v>
      </c>
      <c r="F128" s="390"/>
      <c r="G128" s="391"/>
      <c r="H128" s="391"/>
      <c r="I128" s="391"/>
      <c r="J128" s="391"/>
      <c r="K128" s="391"/>
      <c r="L128" s="391"/>
      <c r="M128" s="391"/>
      <c r="N128" s="391"/>
      <c r="O128" s="391"/>
      <c r="P128" s="391"/>
      <c r="Q128" s="392"/>
      <c r="R128" s="7"/>
      <c r="S128" s="374"/>
      <c r="T128" s="39"/>
      <c r="U128" s="39"/>
      <c r="V128" s="39"/>
      <c r="W128" s="39"/>
      <c r="X128" s="39"/>
      <c r="Y128" s="39"/>
      <c r="Z128" s="39"/>
      <c r="AA128" s="39"/>
      <c r="AB128" s="39"/>
      <c r="AC128" s="39"/>
      <c r="AD128" s="381"/>
      <c r="AE128" s="7"/>
      <c r="AF128" s="374"/>
      <c r="AG128" s="39"/>
      <c r="AH128" s="39"/>
      <c r="AI128" s="39"/>
      <c r="AJ128" s="39"/>
      <c r="AK128" s="39"/>
      <c r="AL128" s="39"/>
      <c r="AM128" s="39"/>
      <c r="AN128" s="39"/>
      <c r="AO128" s="39"/>
      <c r="AP128" s="39"/>
      <c r="AQ128" s="381"/>
      <c r="AR128" s="7"/>
      <c r="AS128" s="390"/>
      <c r="AT128" s="391"/>
      <c r="AU128" s="391"/>
      <c r="AV128" s="391"/>
      <c r="AW128" s="391"/>
      <c r="AX128" s="391"/>
      <c r="AY128" s="391"/>
      <c r="AZ128" s="391"/>
      <c r="BA128" s="391"/>
      <c r="BB128" s="391"/>
      <c r="BC128" s="391"/>
      <c r="BD128" s="392"/>
    </row>
    <row r="129" spans="1:56" ht="23" x14ac:dyDescent="0.35">
      <c r="B129" s="37"/>
      <c r="C129" s="37"/>
      <c r="E129" s="46" t="s">
        <v>222</v>
      </c>
      <c r="F129" s="327"/>
      <c r="G129" s="326"/>
      <c r="H129" s="326"/>
      <c r="I129" s="326"/>
      <c r="J129" s="326"/>
      <c r="K129" s="326"/>
      <c r="L129" s="326"/>
      <c r="M129" s="326"/>
      <c r="N129" s="326"/>
      <c r="O129" s="326"/>
      <c r="P129" s="326"/>
      <c r="Q129" s="9"/>
      <c r="R129" s="7"/>
      <c r="S129" s="327"/>
      <c r="T129" s="326"/>
      <c r="U129" s="326"/>
      <c r="V129" s="326"/>
      <c r="W129" s="326"/>
      <c r="X129" s="326"/>
      <c r="Y129" s="326"/>
      <c r="Z129" s="326"/>
      <c r="AA129" s="326"/>
      <c r="AB129" s="326"/>
      <c r="AC129" s="326"/>
      <c r="AD129" s="9"/>
      <c r="AE129" s="7"/>
      <c r="AF129" s="327"/>
      <c r="AG129" s="326"/>
      <c r="AH129" s="326"/>
      <c r="AI129" s="326"/>
      <c r="AJ129" s="326"/>
      <c r="AK129" s="326"/>
      <c r="AL129" s="326"/>
      <c r="AM129" s="326"/>
      <c r="AN129" s="326"/>
      <c r="AO129" s="326"/>
      <c r="AP129" s="326"/>
      <c r="AQ129" s="9"/>
      <c r="AR129" s="7"/>
      <c r="AS129" s="327"/>
      <c r="AT129" s="326"/>
      <c r="AU129" s="326"/>
      <c r="AV129" s="326"/>
      <c r="AW129" s="326"/>
      <c r="AX129" s="326"/>
      <c r="AY129" s="326"/>
      <c r="AZ129" s="326"/>
      <c r="BA129" s="326"/>
      <c r="BB129" s="326"/>
      <c r="BC129" s="326"/>
      <c r="BD129" s="9"/>
    </row>
    <row r="130" spans="1:56" ht="23" x14ac:dyDescent="0.35">
      <c r="A130" s="37" t="s">
        <v>44</v>
      </c>
      <c r="B130" s="37" t="s">
        <v>189</v>
      </c>
      <c r="C130" s="37">
        <v>91</v>
      </c>
      <c r="E130" s="69" t="s">
        <v>223</v>
      </c>
      <c r="F130" s="390"/>
      <c r="G130" s="391"/>
      <c r="H130" s="391"/>
      <c r="I130" s="391"/>
      <c r="J130" s="391"/>
      <c r="K130" s="391"/>
      <c r="L130" s="391"/>
      <c r="M130" s="391"/>
      <c r="N130" s="391"/>
      <c r="O130" s="391"/>
      <c r="P130" s="391"/>
      <c r="Q130" s="392"/>
      <c r="R130" s="7"/>
      <c r="S130" s="390"/>
      <c r="T130" s="391"/>
      <c r="U130" s="391"/>
      <c r="V130" s="391"/>
      <c r="W130" s="391"/>
      <c r="X130" s="391"/>
      <c r="Y130" s="391"/>
      <c r="Z130" s="391"/>
      <c r="AA130" s="391"/>
      <c r="AB130" s="391"/>
      <c r="AC130" s="391"/>
      <c r="AD130" s="392"/>
      <c r="AE130" s="7"/>
      <c r="AF130" s="390"/>
      <c r="AG130" s="391"/>
      <c r="AH130" s="391"/>
      <c r="AI130" s="391"/>
      <c r="AJ130" s="391"/>
      <c r="AK130" s="391"/>
      <c r="AL130" s="391"/>
      <c r="AM130" s="391"/>
      <c r="AN130" s="391"/>
      <c r="AO130" s="391"/>
      <c r="AP130" s="391"/>
      <c r="AQ130" s="392"/>
      <c r="AR130" s="7"/>
      <c r="AS130" s="390"/>
      <c r="AT130" s="391"/>
      <c r="AU130" s="391"/>
      <c r="AV130" s="391"/>
      <c r="AW130" s="391"/>
      <c r="AX130" s="391"/>
      <c r="AY130" s="391"/>
      <c r="AZ130" s="391"/>
      <c r="BA130" s="391"/>
      <c r="BB130" s="391"/>
      <c r="BC130" s="391"/>
      <c r="BD130" s="392"/>
    </row>
    <row r="131" spans="1:56" ht="23" x14ac:dyDescent="0.35">
      <c r="A131" s="37" t="s">
        <v>44</v>
      </c>
      <c r="B131" s="37" t="s">
        <v>190</v>
      </c>
      <c r="C131" s="37">
        <v>92</v>
      </c>
      <c r="E131" s="69" t="s">
        <v>224</v>
      </c>
      <c r="F131" s="390"/>
      <c r="G131" s="391"/>
      <c r="H131" s="391"/>
      <c r="I131" s="391"/>
      <c r="J131" s="391"/>
      <c r="K131" s="391"/>
      <c r="L131" s="391"/>
      <c r="M131" s="391"/>
      <c r="N131" s="391"/>
      <c r="O131" s="391"/>
      <c r="P131" s="391"/>
      <c r="Q131" s="392"/>
      <c r="R131" s="7"/>
      <c r="S131" s="390"/>
      <c r="T131" s="391"/>
      <c r="U131" s="391"/>
      <c r="V131" s="391"/>
      <c r="W131" s="391"/>
      <c r="X131" s="391"/>
      <c r="Y131" s="391"/>
      <c r="Z131" s="391"/>
      <c r="AA131" s="391"/>
      <c r="AB131" s="391"/>
      <c r="AC131" s="391"/>
      <c r="AD131" s="392"/>
      <c r="AE131" s="7"/>
      <c r="AF131" s="390"/>
      <c r="AG131" s="391"/>
      <c r="AH131" s="391"/>
      <c r="AI131" s="391"/>
      <c r="AJ131" s="391"/>
      <c r="AK131" s="391"/>
      <c r="AL131" s="391"/>
      <c r="AM131" s="391"/>
      <c r="AN131" s="391"/>
      <c r="AO131" s="391"/>
      <c r="AP131" s="391"/>
      <c r="AQ131" s="392"/>
      <c r="AR131" s="7"/>
      <c r="AS131" s="390"/>
      <c r="AT131" s="391"/>
      <c r="AU131" s="391"/>
      <c r="AV131" s="391"/>
      <c r="AW131" s="391"/>
      <c r="AX131" s="391"/>
      <c r="AY131" s="391"/>
      <c r="AZ131" s="391"/>
      <c r="BA131" s="391"/>
      <c r="BB131" s="391"/>
      <c r="BC131" s="391"/>
      <c r="BD131" s="392"/>
    </row>
    <row r="132" spans="1:56" ht="23" x14ac:dyDescent="0.35">
      <c r="A132" s="37" t="s">
        <v>44</v>
      </c>
      <c r="B132" s="37" t="s">
        <v>191</v>
      </c>
      <c r="C132" s="37">
        <v>93</v>
      </c>
      <c r="E132" s="69" t="s">
        <v>225</v>
      </c>
      <c r="F132" s="390"/>
      <c r="G132" s="391"/>
      <c r="H132" s="391"/>
      <c r="I132" s="391"/>
      <c r="J132" s="391"/>
      <c r="K132" s="391"/>
      <c r="L132" s="391"/>
      <c r="M132" s="391"/>
      <c r="N132" s="391"/>
      <c r="O132" s="391"/>
      <c r="P132" s="391"/>
      <c r="Q132" s="392"/>
      <c r="R132" s="7"/>
      <c r="S132" s="390"/>
      <c r="T132" s="391"/>
      <c r="U132" s="391"/>
      <c r="V132" s="391"/>
      <c r="W132" s="391"/>
      <c r="X132" s="391"/>
      <c r="Y132" s="391"/>
      <c r="Z132" s="391"/>
      <c r="AA132" s="391"/>
      <c r="AB132" s="391"/>
      <c r="AC132" s="391"/>
      <c r="AD132" s="392"/>
      <c r="AE132" s="7"/>
      <c r="AF132" s="390"/>
      <c r="AG132" s="391"/>
      <c r="AH132" s="391"/>
      <c r="AI132" s="391"/>
      <c r="AJ132" s="391"/>
      <c r="AK132" s="391"/>
      <c r="AL132" s="391"/>
      <c r="AM132" s="391"/>
      <c r="AN132" s="391"/>
      <c r="AO132" s="391"/>
      <c r="AP132" s="391"/>
      <c r="AQ132" s="392"/>
      <c r="AR132" s="7"/>
      <c r="AS132" s="390"/>
      <c r="AT132" s="391"/>
      <c r="AU132" s="391"/>
      <c r="AV132" s="391"/>
      <c r="AW132" s="391"/>
      <c r="AX132" s="391"/>
      <c r="AY132" s="391"/>
      <c r="AZ132" s="391"/>
      <c r="BA132" s="391"/>
      <c r="BB132" s="391"/>
      <c r="BC132" s="391"/>
      <c r="BD132" s="392"/>
    </row>
    <row r="133" spans="1:56" ht="23" x14ac:dyDescent="0.35">
      <c r="A133" s="37" t="s">
        <v>44</v>
      </c>
      <c r="B133" s="37" t="s">
        <v>192</v>
      </c>
      <c r="C133" s="37">
        <v>94</v>
      </c>
      <c r="E133" s="69" t="s">
        <v>226</v>
      </c>
      <c r="F133" s="390"/>
      <c r="G133" s="391"/>
      <c r="H133" s="391"/>
      <c r="I133" s="391"/>
      <c r="J133" s="391"/>
      <c r="K133" s="391"/>
      <c r="L133" s="391"/>
      <c r="M133" s="391"/>
      <c r="N133" s="391"/>
      <c r="O133" s="391"/>
      <c r="P133" s="391"/>
      <c r="Q133" s="392"/>
      <c r="R133" s="7"/>
      <c r="S133" s="390"/>
      <c r="T133" s="391"/>
      <c r="U133" s="391"/>
      <c r="V133" s="391"/>
      <c r="W133" s="391"/>
      <c r="X133" s="391"/>
      <c r="Y133" s="391"/>
      <c r="Z133" s="391"/>
      <c r="AA133" s="391"/>
      <c r="AB133" s="391"/>
      <c r="AC133" s="391"/>
      <c r="AD133" s="392"/>
      <c r="AE133" s="7"/>
      <c r="AF133" s="390"/>
      <c r="AG133" s="391"/>
      <c r="AH133" s="391"/>
      <c r="AI133" s="391"/>
      <c r="AJ133" s="391"/>
      <c r="AK133" s="391"/>
      <c r="AL133" s="391"/>
      <c r="AM133" s="391"/>
      <c r="AN133" s="391"/>
      <c r="AO133" s="391"/>
      <c r="AP133" s="391"/>
      <c r="AQ133" s="392"/>
      <c r="AR133" s="7"/>
      <c r="AS133" s="390"/>
      <c r="AT133" s="391"/>
      <c r="AU133" s="391"/>
      <c r="AV133" s="391"/>
      <c r="AW133" s="391"/>
      <c r="AX133" s="391"/>
      <c r="AY133" s="391"/>
      <c r="AZ133" s="391"/>
      <c r="BA133" s="391"/>
      <c r="BB133" s="391"/>
      <c r="BC133" s="391"/>
      <c r="BD133" s="392"/>
    </row>
    <row r="134" spans="1:56" ht="23" x14ac:dyDescent="0.35">
      <c r="A134" s="37" t="s">
        <v>44</v>
      </c>
      <c r="B134" s="37" t="s">
        <v>193</v>
      </c>
      <c r="C134" s="37">
        <v>95</v>
      </c>
      <c r="E134" s="69" t="s">
        <v>227</v>
      </c>
      <c r="F134" s="390"/>
      <c r="G134" s="391"/>
      <c r="H134" s="391"/>
      <c r="I134" s="391"/>
      <c r="J134" s="391"/>
      <c r="K134" s="391"/>
      <c r="L134" s="391"/>
      <c r="M134" s="391"/>
      <c r="N134" s="391"/>
      <c r="O134" s="391"/>
      <c r="P134" s="391"/>
      <c r="Q134" s="392"/>
      <c r="R134" s="7"/>
      <c r="S134" s="390"/>
      <c r="T134" s="391"/>
      <c r="U134" s="391"/>
      <c r="V134" s="391"/>
      <c r="W134" s="391"/>
      <c r="X134" s="391"/>
      <c r="Y134" s="391"/>
      <c r="Z134" s="391"/>
      <c r="AA134" s="391"/>
      <c r="AB134" s="391"/>
      <c r="AC134" s="391"/>
      <c r="AD134" s="392"/>
      <c r="AE134" s="7"/>
      <c r="AF134" s="390"/>
      <c r="AG134" s="391"/>
      <c r="AH134" s="391"/>
      <c r="AI134" s="391"/>
      <c r="AJ134" s="391"/>
      <c r="AK134" s="391"/>
      <c r="AL134" s="391"/>
      <c r="AM134" s="391"/>
      <c r="AN134" s="391"/>
      <c r="AO134" s="391"/>
      <c r="AP134" s="391"/>
      <c r="AQ134" s="392"/>
      <c r="AR134" s="7"/>
      <c r="AS134" s="390"/>
      <c r="AT134" s="391"/>
      <c r="AU134" s="391"/>
      <c r="AV134" s="391"/>
      <c r="AW134" s="391"/>
      <c r="AX134" s="391"/>
      <c r="AY134" s="391"/>
      <c r="AZ134" s="391"/>
      <c r="BA134" s="391"/>
      <c r="BB134" s="391"/>
      <c r="BC134" s="391"/>
      <c r="BD134" s="392"/>
    </row>
    <row r="135" spans="1:56" ht="23" x14ac:dyDescent="0.35">
      <c r="C135" s="37"/>
      <c r="E135" s="45" t="s">
        <v>46</v>
      </c>
      <c r="F135" s="372"/>
      <c r="G135" s="386"/>
      <c r="H135" s="386"/>
      <c r="I135" s="386"/>
      <c r="J135" s="386"/>
      <c r="K135" s="386"/>
      <c r="L135" s="386"/>
      <c r="M135" s="386"/>
      <c r="N135" s="386"/>
      <c r="O135" s="386"/>
      <c r="P135" s="386"/>
      <c r="Q135" s="379"/>
      <c r="R135" s="7"/>
      <c r="S135" s="372"/>
      <c r="T135" s="386"/>
      <c r="U135" s="386"/>
      <c r="V135" s="386"/>
      <c r="W135" s="386"/>
      <c r="X135" s="386"/>
      <c r="Y135" s="386"/>
      <c r="Z135" s="386"/>
      <c r="AA135" s="386"/>
      <c r="AB135" s="386"/>
      <c r="AC135" s="386"/>
      <c r="AD135" s="379"/>
      <c r="AE135" s="7"/>
      <c r="AF135" s="372"/>
      <c r="AG135" s="386"/>
      <c r="AH135" s="386"/>
      <c r="AI135" s="386"/>
      <c r="AJ135" s="386"/>
      <c r="AK135" s="386"/>
      <c r="AL135" s="386"/>
      <c r="AM135" s="386"/>
      <c r="AN135" s="386"/>
      <c r="AO135" s="386"/>
      <c r="AP135" s="386"/>
      <c r="AQ135" s="379"/>
      <c r="AR135" s="7"/>
      <c r="AS135" s="372"/>
      <c r="AT135" s="386"/>
      <c r="AU135" s="386"/>
      <c r="AV135" s="386"/>
      <c r="AW135" s="386"/>
      <c r="AX135" s="386"/>
      <c r="AY135" s="386"/>
      <c r="AZ135" s="386"/>
      <c r="BA135" s="386"/>
      <c r="BB135" s="386"/>
      <c r="BC135" s="386"/>
      <c r="BD135" s="379"/>
    </row>
    <row r="136" spans="1:56" ht="23" x14ac:dyDescent="0.35">
      <c r="C136" s="37"/>
      <c r="E136" s="70" t="s">
        <v>343</v>
      </c>
      <c r="F136" s="376"/>
      <c r="G136" s="387"/>
      <c r="H136" s="387"/>
      <c r="I136" s="387"/>
      <c r="J136" s="387"/>
      <c r="K136" s="387"/>
      <c r="L136" s="387"/>
      <c r="M136" s="387"/>
      <c r="N136" s="387"/>
      <c r="O136" s="387"/>
      <c r="P136" s="387"/>
      <c r="Q136" s="382"/>
      <c r="R136" s="7"/>
      <c r="S136" s="376"/>
      <c r="T136" s="387"/>
      <c r="U136" s="387"/>
      <c r="V136" s="387"/>
      <c r="W136" s="387"/>
      <c r="X136" s="387"/>
      <c r="Y136" s="387"/>
      <c r="Z136" s="387"/>
      <c r="AA136" s="387"/>
      <c r="AB136" s="387"/>
      <c r="AC136" s="387"/>
      <c r="AD136" s="382"/>
      <c r="AE136" s="7"/>
      <c r="AF136" s="376"/>
      <c r="AG136" s="387"/>
      <c r="AH136" s="387"/>
      <c r="AI136" s="387"/>
      <c r="AJ136" s="387"/>
      <c r="AK136" s="387"/>
      <c r="AL136" s="387"/>
      <c r="AM136" s="387"/>
      <c r="AN136" s="387"/>
      <c r="AO136" s="387"/>
      <c r="AP136" s="387"/>
      <c r="AQ136" s="382"/>
      <c r="AR136" s="7"/>
      <c r="AS136" s="376"/>
      <c r="AT136" s="387"/>
      <c r="AU136" s="387"/>
      <c r="AV136" s="387"/>
      <c r="AW136" s="387"/>
      <c r="AX136" s="387"/>
      <c r="AY136" s="387"/>
      <c r="AZ136" s="387"/>
      <c r="BA136" s="387"/>
      <c r="BB136" s="387"/>
      <c r="BC136" s="387"/>
      <c r="BD136" s="382"/>
    </row>
    <row r="137" spans="1:56" ht="23" x14ac:dyDescent="0.35">
      <c r="B137" s="57"/>
      <c r="C137" s="37"/>
      <c r="E137" s="46" t="s">
        <v>200</v>
      </c>
      <c r="F137" s="325"/>
      <c r="G137" s="326"/>
      <c r="H137" s="326"/>
      <c r="I137" s="326"/>
      <c r="J137" s="326"/>
      <c r="K137" s="326"/>
      <c r="L137" s="326"/>
      <c r="M137" s="326"/>
      <c r="N137" s="326"/>
      <c r="O137" s="326"/>
      <c r="P137" s="326"/>
      <c r="Q137" s="9"/>
      <c r="R137" s="7"/>
      <c r="S137" s="325"/>
      <c r="T137" s="326"/>
      <c r="U137" s="326"/>
      <c r="V137" s="326"/>
      <c r="W137" s="326"/>
      <c r="X137" s="326"/>
      <c r="Y137" s="326"/>
      <c r="Z137" s="326"/>
      <c r="AA137" s="326"/>
      <c r="AB137" s="326"/>
      <c r="AC137" s="326"/>
      <c r="AD137" s="9"/>
      <c r="AE137" s="7"/>
      <c r="AF137" s="325"/>
      <c r="AG137" s="326"/>
      <c r="AH137" s="326"/>
      <c r="AI137" s="326"/>
      <c r="AJ137" s="326"/>
      <c r="AK137" s="326"/>
      <c r="AL137" s="326"/>
      <c r="AM137" s="326"/>
      <c r="AN137" s="326"/>
      <c r="AO137" s="326"/>
      <c r="AP137" s="326"/>
      <c r="AQ137" s="9"/>
      <c r="AR137" s="7"/>
      <c r="AS137" s="325"/>
      <c r="AT137" s="326"/>
      <c r="AU137" s="326"/>
      <c r="AV137" s="326"/>
      <c r="AW137" s="326"/>
      <c r="AX137" s="326"/>
      <c r="AY137" s="326"/>
      <c r="AZ137" s="326"/>
      <c r="BA137" s="326"/>
      <c r="BB137" s="326"/>
      <c r="BC137" s="326"/>
      <c r="BD137" s="9"/>
    </row>
    <row r="138" spans="1:56" ht="23" x14ac:dyDescent="0.35">
      <c r="B138" s="57"/>
      <c r="C138" s="37"/>
      <c r="E138" s="262" t="s">
        <v>202</v>
      </c>
      <c r="F138" s="375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380"/>
      <c r="R138" s="7"/>
      <c r="S138" s="375"/>
      <c r="T138" s="19"/>
      <c r="U138" s="19"/>
      <c r="V138" s="19"/>
      <c r="W138" s="19"/>
      <c r="X138" s="19"/>
      <c r="Y138" s="19"/>
      <c r="Z138" s="19"/>
      <c r="AA138" s="19"/>
      <c r="AB138" s="19"/>
      <c r="AC138" s="19"/>
      <c r="AD138" s="380"/>
      <c r="AE138" s="7"/>
      <c r="AF138" s="375"/>
      <c r="AG138" s="19"/>
      <c r="AH138" s="19"/>
      <c r="AI138" s="19"/>
      <c r="AJ138" s="19"/>
      <c r="AK138" s="19"/>
      <c r="AL138" s="19"/>
      <c r="AM138" s="19"/>
      <c r="AN138" s="19"/>
      <c r="AO138" s="19"/>
      <c r="AP138" s="19"/>
      <c r="AQ138" s="380"/>
      <c r="AR138" s="7"/>
      <c r="AS138" s="375"/>
      <c r="AT138" s="19"/>
      <c r="AU138" s="19"/>
      <c r="AV138" s="19"/>
      <c r="AW138" s="19"/>
      <c r="AX138" s="19"/>
      <c r="AY138" s="19"/>
      <c r="AZ138" s="19"/>
      <c r="BA138" s="19"/>
      <c r="BB138" s="19"/>
      <c r="BC138" s="19"/>
      <c r="BD138" s="380"/>
    </row>
    <row r="139" spans="1:56" ht="23" x14ac:dyDescent="0.35">
      <c r="A139" s="37" t="s">
        <v>47</v>
      </c>
      <c r="B139" s="37" t="s">
        <v>175</v>
      </c>
      <c r="C139" s="37">
        <v>96</v>
      </c>
      <c r="E139" s="47" t="s">
        <v>308</v>
      </c>
      <c r="F139" s="374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81"/>
      <c r="R139" s="7"/>
      <c r="S139" s="390"/>
      <c r="T139" s="391"/>
      <c r="U139" s="391"/>
      <c r="V139" s="391"/>
      <c r="W139" s="391"/>
      <c r="X139" s="391"/>
      <c r="Y139" s="391"/>
      <c r="Z139" s="391"/>
      <c r="AA139" s="391"/>
      <c r="AB139" s="391"/>
      <c r="AC139" s="391"/>
      <c r="AD139" s="392"/>
      <c r="AE139" s="7"/>
      <c r="AF139" s="374"/>
      <c r="AG139" s="39"/>
      <c r="AH139" s="39"/>
      <c r="AI139" s="39"/>
      <c r="AJ139" s="39"/>
      <c r="AK139" s="39"/>
      <c r="AL139" s="39"/>
      <c r="AM139" s="39"/>
      <c r="AN139" s="39"/>
      <c r="AO139" s="39"/>
      <c r="AP139" s="39"/>
      <c r="AQ139" s="381"/>
      <c r="AR139" s="7"/>
      <c r="AS139" s="374"/>
      <c r="AT139" s="39"/>
      <c r="AU139" s="39"/>
      <c r="AV139" s="39"/>
      <c r="AW139" s="39"/>
      <c r="AX139" s="39"/>
      <c r="AY139" s="39"/>
      <c r="AZ139" s="39"/>
      <c r="BA139" s="39"/>
      <c r="BB139" s="39"/>
      <c r="BC139" s="39"/>
      <c r="BD139" s="381"/>
    </row>
    <row r="140" spans="1:56" ht="23" x14ac:dyDescent="0.35">
      <c r="B140" s="58"/>
      <c r="C140" s="37"/>
      <c r="E140" s="71" t="s">
        <v>370</v>
      </c>
      <c r="F140" s="375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380"/>
      <c r="R140" s="7"/>
      <c r="S140" s="375"/>
      <c r="T140" s="19"/>
      <c r="U140" s="19"/>
      <c r="V140" s="19"/>
      <c r="W140" s="19"/>
      <c r="X140" s="19"/>
      <c r="Y140" s="19"/>
      <c r="Z140" s="19"/>
      <c r="AA140" s="19"/>
      <c r="AB140" s="19"/>
      <c r="AC140" s="19"/>
      <c r="AD140" s="380"/>
      <c r="AE140" s="7"/>
      <c r="AF140" s="375"/>
      <c r="AG140" s="19"/>
      <c r="AH140" s="19"/>
      <c r="AI140" s="19"/>
      <c r="AJ140" s="19"/>
      <c r="AK140" s="19"/>
      <c r="AL140" s="19"/>
      <c r="AM140" s="19"/>
      <c r="AN140" s="19"/>
      <c r="AO140" s="19"/>
      <c r="AP140" s="19"/>
      <c r="AQ140" s="380"/>
      <c r="AR140" s="7"/>
      <c r="AS140" s="375"/>
      <c r="AT140" s="19"/>
      <c r="AU140" s="19"/>
      <c r="AV140" s="19"/>
      <c r="AW140" s="19"/>
      <c r="AX140" s="19"/>
      <c r="AY140" s="19"/>
      <c r="AZ140" s="19"/>
      <c r="BA140" s="19"/>
      <c r="BB140" s="19"/>
      <c r="BC140" s="19"/>
      <c r="BD140" s="380"/>
    </row>
    <row r="141" spans="1:56" ht="23" x14ac:dyDescent="0.35">
      <c r="A141" s="37" t="s">
        <v>47</v>
      </c>
      <c r="B141" s="37" t="s">
        <v>176</v>
      </c>
      <c r="C141" s="37">
        <v>97</v>
      </c>
      <c r="E141" s="72" t="s">
        <v>206</v>
      </c>
      <c r="F141" s="390"/>
      <c r="G141" s="391"/>
      <c r="H141" s="391"/>
      <c r="I141" s="391"/>
      <c r="J141" s="391"/>
      <c r="K141" s="391"/>
      <c r="L141" s="391"/>
      <c r="M141" s="391"/>
      <c r="N141" s="391"/>
      <c r="O141" s="391"/>
      <c r="P141" s="391"/>
      <c r="Q141" s="392"/>
      <c r="R141" s="7"/>
      <c r="S141" s="390"/>
      <c r="T141" s="391"/>
      <c r="U141" s="391"/>
      <c r="V141" s="391"/>
      <c r="W141" s="391"/>
      <c r="X141" s="391"/>
      <c r="Y141" s="391"/>
      <c r="Z141" s="391"/>
      <c r="AA141" s="391"/>
      <c r="AB141" s="391"/>
      <c r="AC141" s="391"/>
      <c r="AD141" s="392"/>
      <c r="AE141" s="7"/>
      <c r="AF141" s="390"/>
      <c r="AG141" s="391"/>
      <c r="AH141" s="391"/>
      <c r="AI141" s="391"/>
      <c r="AJ141" s="391"/>
      <c r="AK141" s="391"/>
      <c r="AL141" s="391"/>
      <c r="AM141" s="391"/>
      <c r="AN141" s="391"/>
      <c r="AO141" s="391"/>
      <c r="AP141" s="391"/>
      <c r="AQ141" s="392"/>
      <c r="AR141" s="7"/>
      <c r="AS141" s="390"/>
      <c r="AT141" s="391"/>
      <c r="AU141" s="391"/>
      <c r="AV141" s="391"/>
      <c r="AW141" s="391"/>
      <c r="AX141" s="391"/>
      <c r="AY141" s="391"/>
      <c r="AZ141" s="391"/>
      <c r="BA141" s="391"/>
      <c r="BB141" s="391"/>
      <c r="BC141" s="391"/>
      <c r="BD141" s="392"/>
    </row>
    <row r="142" spans="1:56" ht="23" x14ac:dyDescent="0.35">
      <c r="A142" s="37" t="s">
        <v>47</v>
      </c>
      <c r="B142" s="37" t="s">
        <v>177</v>
      </c>
      <c r="C142" s="37">
        <v>98</v>
      </c>
      <c r="E142" s="72" t="s">
        <v>207</v>
      </c>
      <c r="F142" s="390"/>
      <c r="G142" s="391"/>
      <c r="H142" s="391"/>
      <c r="I142" s="391"/>
      <c r="J142" s="391"/>
      <c r="K142" s="391"/>
      <c r="L142" s="391"/>
      <c r="M142" s="391"/>
      <c r="N142" s="391"/>
      <c r="O142" s="391"/>
      <c r="P142" s="391"/>
      <c r="Q142" s="392"/>
      <c r="R142" s="7"/>
      <c r="S142" s="390"/>
      <c r="T142" s="391"/>
      <c r="U142" s="391"/>
      <c r="V142" s="391"/>
      <c r="W142" s="391"/>
      <c r="X142" s="391"/>
      <c r="Y142" s="391"/>
      <c r="Z142" s="391"/>
      <c r="AA142" s="391"/>
      <c r="AB142" s="391"/>
      <c r="AC142" s="391"/>
      <c r="AD142" s="392"/>
      <c r="AE142" s="7"/>
      <c r="AF142" s="390"/>
      <c r="AG142" s="391"/>
      <c r="AH142" s="391"/>
      <c r="AI142" s="391"/>
      <c r="AJ142" s="391"/>
      <c r="AK142" s="391"/>
      <c r="AL142" s="391"/>
      <c r="AM142" s="391"/>
      <c r="AN142" s="391"/>
      <c r="AO142" s="391"/>
      <c r="AP142" s="391"/>
      <c r="AQ142" s="392"/>
      <c r="AR142" s="7"/>
      <c r="AS142" s="390"/>
      <c r="AT142" s="391"/>
      <c r="AU142" s="391"/>
      <c r="AV142" s="391"/>
      <c r="AW142" s="391"/>
      <c r="AX142" s="391"/>
      <c r="AY142" s="391"/>
      <c r="AZ142" s="391"/>
      <c r="BA142" s="391"/>
      <c r="BB142" s="391"/>
      <c r="BC142" s="391"/>
      <c r="BD142" s="392"/>
    </row>
    <row r="143" spans="1:56" ht="23" x14ac:dyDescent="0.35">
      <c r="A143" s="37" t="s">
        <v>47</v>
      </c>
      <c r="B143" s="37" t="s">
        <v>178</v>
      </c>
      <c r="C143" s="37">
        <v>99</v>
      </c>
      <c r="E143" s="72" t="s">
        <v>208</v>
      </c>
      <c r="F143" s="390"/>
      <c r="G143" s="391"/>
      <c r="H143" s="391"/>
      <c r="I143" s="391"/>
      <c r="J143" s="391"/>
      <c r="K143" s="391"/>
      <c r="L143" s="391"/>
      <c r="M143" s="391"/>
      <c r="N143" s="391"/>
      <c r="O143" s="391"/>
      <c r="P143" s="391"/>
      <c r="Q143" s="392"/>
      <c r="R143" s="7"/>
      <c r="S143" s="390"/>
      <c r="T143" s="391"/>
      <c r="U143" s="391"/>
      <c r="V143" s="391"/>
      <c r="W143" s="391"/>
      <c r="X143" s="391"/>
      <c r="Y143" s="391"/>
      <c r="Z143" s="391"/>
      <c r="AA143" s="391"/>
      <c r="AB143" s="391"/>
      <c r="AC143" s="391"/>
      <c r="AD143" s="392"/>
      <c r="AE143" s="7"/>
      <c r="AF143" s="390"/>
      <c r="AG143" s="391"/>
      <c r="AH143" s="391"/>
      <c r="AI143" s="391"/>
      <c r="AJ143" s="391"/>
      <c r="AK143" s="391"/>
      <c r="AL143" s="391"/>
      <c r="AM143" s="391"/>
      <c r="AN143" s="391"/>
      <c r="AO143" s="391"/>
      <c r="AP143" s="391"/>
      <c r="AQ143" s="392"/>
      <c r="AR143" s="7"/>
      <c r="AS143" s="390"/>
      <c r="AT143" s="391"/>
      <c r="AU143" s="391"/>
      <c r="AV143" s="391"/>
      <c r="AW143" s="391"/>
      <c r="AX143" s="391"/>
      <c r="AY143" s="391"/>
      <c r="AZ143" s="391"/>
      <c r="BA143" s="391"/>
      <c r="BB143" s="391"/>
      <c r="BC143" s="391"/>
      <c r="BD143" s="392"/>
    </row>
    <row r="144" spans="1:56" ht="23" x14ac:dyDescent="0.35">
      <c r="A144" s="37" t="s">
        <v>47</v>
      </c>
      <c r="B144" s="37" t="s">
        <v>179</v>
      </c>
      <c r="C144" s="37">
        <v>100</v>
      </c>
      <c r="E144" s="72" t="s">
        <v>209</v>
      </c>
      <c r="F144" s="390"/>
      <c r="G144" s="391"/>
      <c r="H144" s="391"/>
      <c r="I144" s="391"/>
      <c r="J144" s="391"/>
      <c r="K144" s="391"/>
      <c r="L144" s="391"/>
      <c r="M144" s="391"/>
      <c r="N144" s="391"/>
      <c r="O144" s="391"/>
      <c r="P144" s="391"/>
      <c r="Q144" s="392"/>
      <c r="R144" s="7"/>
      <c r="S144" s="390"/>
      <c r="T144" s="391"/>
      <c r="U144" s="391"/>
      <c r="V144" s="391"/>
      <c r="W144" s="391"/>
      <c r="X144" s="391"/>
      <c r="Y144" s="391"/>
      <c r="Z144" s="391"/>
      <c r="AA144" s="391"/>
      <c r="AB144" s="391"/>
      <c r="AC144" s="391"/>
      <c r="AD144" s="392"/>
      <c r="AE144" s="7"/>
      <c r="AF144" s="390"/>
      <c r="AG144" s="391"/>
      <c r="AH144" s="391"/>
      <c r="AI144" s="391"/>
      <c r="AJ144" s="391"/>
      <c r="AK144" s="391"/>
      <c r="AL144" s="391"/>
      <c r="AM144" s="391"/>
      <c r="AN144" s="391"/>
      <c r="AO144" s="391"/>
      <c r="AP144" s="391"/>
      <c r="AQ144" s="392"/>
      <c r="AR144" s="7"/>
      <c r="AS144" s="390"/>
      <c r="AT144" s="391"/>
      <c r="AU144" s="391"/>
      <c r="AV144" s="391"/>
      <c r="AW144" s="391"/>
      <c r="AX144" s="391"/>
      <c r="AY144" s="391"/>
      <c r="AZ144" s="391"/>
      <c r="BA144" s="391"/>
      <c r="BB144" s="391"/>
      <c r="BC144" s="391"/>
      <c r="BD144" s="392"/>
    </row>
    <row r="145" spans="1:56" ht="23" x14ac:dyDescent="0.35">
      <c r="A145" s="37" t="s">
        <v>47</v>
      </c>
      <c r="B145" s="37" t="s">
        <v>180</v>
      </c>
      <c r="C145" s="37">
        <v>101</v>
      </c>
      <c r="E145" s="72" t="s">
        <v>210</v>
      </c>
      <c r="F145" s="374"/>
      <c r="G145" s="39"/>
      <c r="H145" s="39"/>
      <c r="I145" s="39"/>
      <c r="J145" s="39"/>
      <c r="K145" s="39"/>
      <c r="L145" s="39"/>
      <c r="M145" s="39"/>
      <c r="N145" s="39"/>
      <c r="O145" s="39"/>
      <c r="P145" s="39"/>
      <c r="Q145" s="381"/>
      <c r="R145" s="7"/>
      <c r="S145" s="374"/>
      <c r="T145" s="39"/>
      <c r="U145" s="39"/>
      <c r="V145" s="39"/>
      <c r="W145" s="39"/>
      <c r="X145" s="39"/>
      <c r="Y145" s="39"/>
      <c r="Z145" s="39"/>
      <c r="AA145" s="39"/>
      <c r="AB145" s="39"/>
      <c r="AC145" s="39"/>
      <c r="AD145" s="381"/>
      <c r="AE145" s="7"/>
      <c r="AF145" s="374"/>
      <c r="AG145" s="39"/>
      <c r="AH145" s="39"/>
      <c r="AI145" s="39"/>
      <c r="AJ145" s="39"/>
      <c r="AK145" s="39"/>
      <c r="AL145" s="39"/>
      <c r="AM145" s="39"/>
      <c r="AN145" s="39"/>
      <c r="AO145" s="39"/>
      <c r="AP145" s="39"/>
      <c r="AQ145" s="381"/>
      <c r="AR145" s="7"/>
      <c r="AS145" s="374"/>
      <c r="AT145" s="39"/>
      <c r="AU145" s="39"/>
      <c r="AV145" s="39"/>
      <c r="AW145" s="39"/>
      <c r="AX145" s="39"/>
      <c r="AY145" s="39"/>
      <c r="AZ145" s="39"/>
      <c r="BA145" s="39"/>
      <c r="BB145" s="39"/>
      <c r="BC145" s="39"/>
      <c r="BD145" s="381"/>
    </row>
    <row r="146" spans="1:56" ht="23" x14ac:dyDescent="0.35">
      <c r="A146" s="37" t="s">
        <v>47</v>
      </c>
      <c r="B146" s="37" t="s">
        <v>181</v>
      </c>
      <c r="C146" s="37">
        <v>102</v>
      </c>
      <c r="E146" s="72" t="s">
        <v>211</v>
      </c>
      <c r="F146" s="390"/>
      <c r="G146" s="391"/>
      <c r="H146" s="391"/>
      <c r="I146" s="391"/>
      <c r="J146" s="391"/>
      <c r="K146" s="391"/>
      <c r="L146" s="391"/>
      <c r="M146" s="391"/>
      <c r="N146" s="391"/>
      <c r="O146" s="391"/>
      <c r="P146" s="391"/>
      <c r="Q146" s="392"/>
      <c r="R146" s="7"/>
      <c r="S146" s="390"/>
      <c r="T146" s="391"/>
      <c r="U146" s="391"/>
      <c r="V146" s="391"/>
      <c r="W146" s="391"/>
      <c r="X146" s="391"/>
      <c r="Y146" s="391"/>
      <c r="Z146" s="391"/>
      <c r="AA146" s="391"/>
      <c r="AB146" s="391"/>
      <c r="AC146" s="391"/>
      <c r="AD146" s="392"/>
      <c r="AE146" s="7"/>
      <c r="AF146" s="390"/>
      <c r="AG146" s="391"/>
      <c r="AH146" s="391"/>
      <c r="AI146" s="391"/>
      <c r="AJ146" s="391"/>
      <c r="AK146" s="391"/>
      <c r="AL146" s="391"/>
      <c r="AM146" s="391"/>
      <c r="AN146" s="391"/>
      <c r="AO146" s="391"/>
      <c r="AP146" s="391"/>
      <c r="AQ146" s="392"/>
      <c r="AR146" s="7"/>
      <c r="AS146" s="390"/>
      <c r="AT146" s="391"/>
      <c r="AU146" s="391"/>
      <c r="AV146" s="391"/>
      <c r="AW146" s="391"/>
      <c r="AX146" s="391"/>
      <c r="AY146" s="391"/>
      <c r="AZ146" s="391"/>
      <c r="BA146" s="391"/>
      <c r="BB146" s="391"/>
      <c r="BC146" s="391"/>
      <c r="BD146" s="392"/>
    </row>
    <row r="147" spans="1:56" ht="23" x14ac:dyDescent="0.35">
      <c r="A147" s="37" t="s">
        <v>47</v>
      </c>
      <c r="B147" s="37" t="s">
        <v>182</v>
      </c>
      <c r="C147" s="37">
        <v>103</v>
      </c>
      <c r="E147" s="72" t="s">
        <v>212</v>
      </c>
      <c r="F147" s="390"/>
      <c r="G147" s="391"/>
      <c r="H147" s="391"/>
      <c r="I147" s="391"/>
      <c r="J147" s="391"/>
      <c r="K147" s="391"/>
      <c r="L147" s="391"/>
      <c r="M147" s="391"/>
      <c r="N147" s="391"/>
      <c r="O147" s="391"/>
      <c r="P147" s="391"/>
      <c r="Q147" s="392"/>
      <c r="R147" s="7"/>
      <c r="S147" s="390"/>
      <c r="T147" s="391"/>
      <c r="U147" s="391"/>
      <c r="V147" s="391"/>
      <c r="W147" s="391"/>
      <c r="X147" s="391"/>
      <c r="Y147" s="391"/>
      <c r="Z147" s="391"/>
      <c r="AA147" s="391"/>
      <c r="AB147" s="391"/>
      <c r="AC147" s="391"/>
      <c r="AD147" s="392"/>
      <c r="AE147" s="7"/>
      <c r="AF147" s="390"/>
      <c r="AG147" s="391"/>
      <c r="AH147" s="391"/>
      <c r="AI147" s="391"/>
      <c r="AJ147" s="391"/>
      <c r="AK147" s="391"/>
      <c r="AL147" s="391"/>
      <c r="AM147" s="391"/>
      <c r="AN147" s="391"/>
      <c r="AO147" s="391"/>
      <c r="AP147" s="391"/>
      <c r="AQ147" s="392"/>
      <c r="AR147" s="7"/>
      <c r="AS147" s="390"/>
      <c r="AT147" s="391"/>
      <c r="AU147" s="391"/>
      <c r="AV147" s="391"/>
      <c r="AW147" s="391"/>
      <c r="AX147" s="391"/>
      <c r="AY147" s="391"/>
      <c r="AZ147" s="391"/>
      <c r="BA147" s="391"/>
      <c r="BB147" s="391"/>
      <c r="BC147" s="391"/>
      <c r="BD147" s="392"/>
    </row>
    <row r="148" spans="1:56" ht="23" x14ac:dyDescent="0.35">
      <c r="A148" s="37" t="s">
        <v>47</v>
      </c>
      <c r="B148" s="37" t="s">
        <v>183</v>
      </c>
      <c r="C148" s="37">
        <v>104</v>
      </c>
      <c r="E148" s="47" t="s">
        <v>213</v>
      </c>
      <c r="F148" s="374"/>
      <c r="G148" s="39"/>
      <c r="H148" s="39"/>
      <c r="I148" s="39"/>
      <c r="J148" s="39"/>
      <c r="K148" s="39"/>
      <c r="L148" s="39"/>
      <c r="M148" s="39"/>
      <c r="N148" s="39"/>
      <c r="O148" s="39"/>
      <c r="P148" s="39"/>
      <c r="Q148" s="381"/>
      <c r="R148" s="7"/>
      <c r="S148" s="374"/>
      <c r="T148" s="39"/>
      <c r="U148" s="39"/>
      <c r="V148" s="39"/>
      <c r="W148" s="39"/>
      <c r="X148" s="39"/>
      <c r="Y148" s="39"/>
      <c r="Z148" s="39"/>
      <c r="AA148" s="39"/>
      <c r="AB148" s="39"/>
      <c r="AC148" s="39"/>
      <c r="AD148" s="381"/>
      <c r="AE148" s="7"/>
      <c r="AF148" s="374"/>
      <c r="AG148" s="39"/>
      <c r="AH148" s="39"/>
      <c r="AI148" s="39"/>
      <c r="AJ148" s="39"/>
      <c r="AK148" s="39"/>
      <c r="AL148" s="39"/>
      <c r="AM148" s="39"/>
      <c r="AN148" s="39"/>
      <c r="AO148" s="39"/>
      <c r="AP148" s="39"/>
      <c r="AQ148" s="381"/>
      <c r="AR148" s="7"/>
      <c r="AS148" s="374"/>
      <c r="AT148" s="39"/>
      <c r="AU148" s="39"/>
      <c r="AV148" s="39"/>
      <c r="AW148" s="39"/>
      <c r="AX148" s="39"/>
      <c r="AY148" s="39"/>
      <c r="AZ148" s="39"/>
      <c r="BA148" s="39"/>
      <c r="BB148" s="39"/>
      <c r="BC148" s="39"/>
      <c r="BD148" s="381"/>
    </row>
    <row r="149" spans="1:56" ht="23" x14ac:dyDescent="0.35">
      <c r="A149" s="37" t="s">
        <v>47</v>
      </c>
      <c r="B149" s="37" t="s">
        <v>184</v>
      </c>
      <c r="C149" s="37">
        <v>105</v>
      </c>
      <c r="E149" s="267" t="s">
        <v>214</v>
      </c>
      <c r="F149" s="374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81"/>
      <c r="R149" s="7"/>
      <c r="S149" s="390"/>
      <c r="T149" s="391"/>
      <c r="U149" s="391"/>
      <c r="V149" s="391"/>
      <c r="W149" s="391"/>
      <c r="X149" s="391"/>
      <c r="Y149" s="391"/>
      <c r="Z149" s="391"/>
      <c r="AA149" s="391"/>
      <c r="AB149" s="391"/>
      <c r="AC149" s="391"/>
      <c r="AD149" s="392"/>
      <c r="AE149" s="7"/>
      <c r="AF149" s="374"/>
      <c r="AG149" s="39"/>
      <c r="AH149" s="39"/>
      <c r="AI149" s="39"/>
      <c r="AJ149" s="39"/>
      <c r="AK149" s="39"/>
      <c r="AL149" s="39"/>
      <c r="AM149" s="39"/>
      <c r="AN149" s="39"/>
      <c r="AO149" s="39"/>
      <c r="AP149" s="39"/>
      <c r="AQ149" s="381"/>
      <c r="AR149" s="7"/>
      <c r="AS149" s="374"/>
      <c r="AT149" s="39"/>
      <c r="AU149" s="39"/>
      <c r="AV149" s="39"/>
      <c r="AW149" s="39"/>
      <c r="AX149" s="39"/>
      <c r="AY149" s="39"/>
      <c r="AZ149" s="39"/>
      <c r="BA149" s="39"/>
      <c r="BB149" s="39"/>
      <c r="BC149" s="39"/>
      <c r="BD149" s="381"/>
    </row>
    <row r="150" spans="1:56" ht="23" x14ac:dyDescent="0.35">
      <c r="A150" s="37" t="s">
        <v>47</v>
      </c>
      <c r="B150" s="37" t="s">
        <v>185</v>
      </c>
      <c r="C150" s="37">
        <v>106</v>
      </c>
      <c r="E150" s="267" t="s">
        <v>215</v>
      </c>
      <c r="F150" s="374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81"/>
      <c r="R150" s="7"/>
      <c r="S150" s="374"/>
      <c r="T150" s="39"/>
      <c r="U150" s="39"/>
      <c r="V150" s="39"/>
      <c r="W150" s="39"/>
      <c r="X150" s="39"/>
      <c r="Y150" s="39"/>
      <c r="Z150" s="39"/>
      <c r="AA150" s="39"/>
      <c r="AB150" s="39"/>
      <c r="AC150" s="39"/>
      <c r="AD150" s="381"/>
      <c r="AE150" s="7"/>
      <c r="AF150" s="374"/>
      <c r="AG150" s="39"/>
      <c r="AH150" s="39"/>
      <c r="AI150" s="39"/>
      <c r="AJ150" s="39"/>
      <c r="AK150" s="39"/>
      <c r="AL150" s="39"/>
      <c r="AM150" s="39"/>
      <c r="AN150" s="39"/>
      <c r="AO150" s="39"/>
      <c r="AP150" s="39"/>
      <c r="AQ150" s="381"/>
      <c r="AR150" s="7"/>
      <c r="AS150" s="374"/>
      <c r="AT150" s="39"/>
      <c r="AU150" s="39"/>
      <c r="AV150" s="39"/>
      <c r="AW150" s="39"/>
      <c r="AX150" s="39"/>
      <c r="AY150" s="39"/>
      <c r="AZ150" s="39"/>
      <c r="BA150" s="39"/>
      <c r="BB150" s="39"/>
      <c r="BC150" s="39"/>
      <c r="BD150" s="381"/>
    </row>
    <row r="151" spans="1:56" ht="23" x14ac:dyDescent="0.35">
      <c r="B151" s="37"/>
      <c r="C151" s="37"/>
      <c r="E151" s="46" t="s">
        <v>217</v>
      </c>
      <c r="F151" s="327"/>
      <c r="G151" s="326"/>
      <c r="H151" s="326"/>
      <c r="I151" s="326"/>
      <c r="J151" s="326"/>
      <c r="K151" s="326"/>
      <c r="L151" s="326"/>
      <c r="M151" s="326"/>
      <c r="N151" s="326"/>
      <c r="O151" s="326"/>
      <c r="P151" s="326"/>
      <c r="Q151" s="9"/>
      <c r="R151" s="7"/>
      <c r="S151" s="327"/>
      <c r="T151" s="326"/>
      <c r="U151" s="326"/>
      <c r="V151" s="326"/>
      <c r="W151" s="326"/>
      <c r="X151" s="326"/>
      <c r="Y151" s="326"/>
      <c r="Z151" s="326"/>
      <c r="AA151" s="326"/>
      <c r="AB151" s="326"/>
      <c r="AC151" s="326"/>
      <c r="AD151" s="9"/>
      <c r="AE151" s="7"/>
      <c r="AF151" s="327"/>
      <c r="AG151" s="326"/>
      <c r="AH151" s="326"/>
      <c r="AI151" s="326"/>
      <c r="AJ151" s="326"/>
      <c r="AK151" s="326"/>
      <c r="AL151" s="326"/>
      <c r="AM151" s="326"/>
      <c r="AN151" s="326"/>
      <c r="AO151" s="326"/>
      <c r="AP151" s="326"/>
      <c r="AQ151" s="9"/>
      <c r="AR151" s="7"/>
      <c r="AS151" s="327"/>
      <c r="AT151" s="326"/>
      <c r="AU151" s="326"/>
      <c r="AV151" s="326"/>
      <c r="AW151" s="326"/>
      <c r="AX151" s="326"/>
      <c r="AY151" s="326"/>
      <c r="AZ151" s="326"/>
      <c r="BA151" s="326"/>
      <c r="BB151" s="326"/>
      <c r="BC151" s="326"/>
      <c r="BD151" s="9"/>
    </row>
    <row r="152" spans="1:56" ht="23" x14ac:dyDescent="0.35">
      <c r="A152" s="37" t="s">
        <v>47</v>
      </c>
      <c r="B152" s="37" t="s">
        <v>186</v>
      </c>
      <c r="C152" s="37">
        <v>107</v>
      </c>
      <c r="E152" s="69" t="s">
        <v>218</v>
      </c>
      <c r="F152" s="42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81"/>
      <c r="R152" s="7"/>
      <c r="S152" s="393"/>
      <c r="T152" s="391"/>
      <c r="U152" s="391"/>
      <c r="V152" s="391"/>
      <c r="W152" s="391"/>
      <c r="X152" s="391"/>
      <c r="Y152" s="391"/>
      <c r="Z152" s="391"/>
      <c r="AA152" s="391"/>
      <c r="AB152" s="391"/>
      <c r="AC152" s="391"/>
      <c r="AD152" s="392"/>
      <c r="AE152" s="7"/>
      <c r="AF152" s="42"/>
      <c r="AG152" s="39"/>
      <c r="AH152" s="39"/>
      <c r="AI152" s="39"/>
      <c r="AJ152" s="39"/>
      <c r="AK152" s="39"/>
      <c r="AL152" s="39"/>
      <c r="AM152" s="39"/>
      <c r="AN152" s="39"/>
      <c r="AO152" s="39"/>
      <c r="AP152" s="39"/>
      <c r="AQ152" s="381"/>
      <c r="AR152" s="7"/>
      <c r="AS152" s="42"/>
      <c r="AT152" s="39"/>
      <c r="AU152" s="39"/>
      <c r="AV152" s="39"/>
      <c r="AW152" s="39"/>
      <c r="AX152" s="39"/>
      <c r="AY152" s="39"/>
      <c r="AZ152" s="39"/>
      <c r="BA152" s="39"/>
      <c r="BB152" s="39"/>
      <c r="BC152" s="39"/>
      <c r="BD152" s="381"/>
    </row>
    <row r="153" spans="1:56" ht="23" x14ac:dyDescent="0.35">
      <c r="A153" s="37" t="s">
        <v>47</v>
      </c>
      <c r="B153" s="37" t="s">
        <v>187</v>
      </c>
      <c r="C153" s="37">
        <v>108</v>
      </c>
      <c r="E153" s="69" t="s">
        <v>319</v>
      </c>
      <c r="F153" s="390"/>
      <c r="G153" s="391"/>
      <c r="H153" s="391"/>
      <c r="I153" s="391"/>
      <c r="J153" s="391"/>
      <c r="K153" s="391"/>
      <c r="L153" s="391"/>
      <c r="M153" s="391"/>
      <c r="N153" s="391"/>
      <c r="O153" s="391"/>
      <c r="P153" s="391"/>
      <c r="Q153" s="392"/>
      <c r="S153" s="390"/>
      <c r="T153" s="391"/>
      <c r="U153" s="391"/>
      <c r="V153" s="391"/>
      <c r="W153" s="391"/>
      <c r="X153" s="391"/>
      <c r="Y153" s="391"/>
      <c r="Z153" s="391"/>
      <c r="AA153" s="391"/>
      <c r="AB153" s="391"/>
      <c r="AC153" s="391"/>
      <c r="AD153" s="392"/>
      <c r="AF153" s="390"/>
      <c r="AG153" s="391"/>
      <c r="AH153" s="391"/>
      <c r="AI153" s="391"/>
      <c r="AJ153" s="391"/>
      <c r="AK153" s="391"/>
      <c r="AL153" s="391"/>
      <c r="AM153" s="391"/>
      <c r="AN153" s="391"/>
      <c r="AO153" s="391"/>
      <c r="AP153" s="391"/>
      <c r="AQ153" s="392"/>
      <c r="AS153" s="390"/>
      <c r="AT153" s="391"/>
      <c r="AU153" s="391"/>
      <c r="AV153" s="391"/>
      <c r="AW153" s="391"/>
      <c r="AX153" s="391"/>
      <c r="AY153" s="391"/>
      <c r="AZ153" s="391"/>
      <c r="BA153" s="391"/>
      <c r="BB153" s="391"/>
      <c r="BC153" s="391"/>
      <c r="BD153" s="392"/>
    </row>
    <row r="154" spans="1:56" ht="23" x14ac:dyDescent="0.35">
      <c r="A154" s="37" t="s">
        <v>47</v>
      </c>
      <c r="B154" s="37" t="s">
        <v>188</v>
      </c>
      <c r="C154" s="37">
        <v>109</v>
      </c>
      <c r="E154" s="69" t="s">
        <v>220</v>
      </c>
      <c r="F154" s="390"/>
      <c r="G154" s="391"/>
      <c r="H154" s="391"/>
      <c r="I154" s="391"/>
      <c r="J154" s="391"/>
      <c r="K154" s="391"/>
      <c r="L154" s="391"/>
      <c r="M154" s="391"/>
      <c r="N154" s="391"/>
      <c r="O154" s="391"/>
      <c r="P154" s="391"/>
      <c r="Q154" s="392"/>
      <c r="R154" s="7"/>
      <c r="S154" s="374"/>
      <c r="T154" s="39"/>
      <c r="U154" s="39"/>
      <c r="V154" s="39"/>
      <c r="W154" s="39"/>
      <c r="X154" s="39"/>
      <c r="Y154" s="39"/>
      <c r="Z154" s="39"/>
      <c r="AA154" s="39"/>
      <c r="AB154" s="39"/>
      <c r="AC154" s="39"/>
      <c r="AD154" s="381"/>
      <c r="AE154" s="7"/>
      <c r="AF154" s="374"/>
      <c r="AG154" s="39"/>
      <c r="AH154" s="39"/>
      <c r="AI154" s="39"/>
      <c r="AJ154" s="39"/>
      <c r="AK154" s="39"/>
      <c r="AL154" s="39"/>
      <c r="AM154" s="39"/>
      <c r="AN154" s="39"/>
      <c r="AO154" s="39"/>
      <c r="AP154" s="39"/>
      <c r="AQ154" s="381"/>
      <c r="AR154" s="7"/>
      <c r="AS154" s="390"/>
      <c r="AT154" s="391"/>
      <c r="AU154" s="391"/>
      <c r="AV154" s="391"/>
      <c r="AW154" s="391"/>
      <c r="AX154" s="391"/>
      <c r="AY154" s="391"/>
      <c r="AZ154" s="391"/>
      <c r="BA154" s="391"/>
      <c r="BB154" s="391"/>
      <c r="BC154" s="391"/>
      <c r="BD154" s="392"/>
    </row>
    <row r="155" spans="1:56" ht="23" x14ac:dyDescent="0.35">
      <c r="B155" s="37"/>
      <c r="C155" s="37"/>
      <c r="E155" s="46" t="s">
        <v>222</v>
      </c>
      <c r="F155" s="327"/>
      <c r="G155" s="326"/>
      <c r="H155" s="326"/>
      <c r="I155" s="326"/>
      <c r="J155" s="326"/>
      <c r="K155" s="326"/>
      <c r="L155" s="326"/>
      <c r="M155" s="326"/>
      <c r="N155" s="326"/>
      <c r="O155" s="326"/>
      <c r="P155" s="326"/>
      <c r="Q155" s="9"/>
      <c r="R155" s="7"/>
      <c r="S155" s="327"/>
      <c r="T155" s="326"/>
      <c r="U155" s="326"/>
      <c r="V155" s="326"/>
      <c r="W155" s="326"/>
      <c r="X155" s="326"/>
      <c r="Y155" s="326"/>
      <c r="Z155" s="326"/>
      <c r="AA155" s="326"/>
      <c r="AB155" s="326"/>
      <c r="AC155" s="326"/>
      <c r="AD155" s="9"/>
      <c r="AE155" s="7"/>
      <c r="AF155" s="327"/>
      <c r="AG155" s="326"/>
      <c r="AH155" s="326"/>
      <c r="AI155" s="326"/>
      <c r="AJ155" s="326"/>
      <c r="AK155" s="326"/>
      <c r="AL155" s="326"/>
      <c r="AM155" s="326"/>
      <c r="AN155" s="326"/>
      <c r="AO155" s="326"/>
      <c r="AP155" s="326"/>
      <c r="AQ155" s="9"/>
      <c r="AR155" s="7"/>
      <c r="AS155" s="327"/>
      <c r="AT155" s="326"/>
      <c r="AU155" s="326"/>
      <c r="AV155" s="326"/>
      <c r="AW155" s="326"/>
      <c r="AX155" s="326"/>
      <c r="AY155" s="326"/>
      <c r="AZ155" s="326"/>
      <c r="BA155" s="326"/>
      <c r="BB155" s="326"/>
      <c r="BC155" s="326"/>
      <c r="BD155" s="9"/>
    </row>
    <row r="156" spans="1:56" ht="23" x14ac:dyDescent="0.35">
      <c r="A156" s="37" t="s">
        <v>47</v>
      </c>
      <c r="B156" s="37" t="s">
        <v>189</v>
      </c>
      <c r="C156" s="37">
        <v>110</v>
      </c>
      <c r="E156" s="69" t="s">
        <v>223</v>
      </c>
      <c r="F156" s="390"/>
      <c r="G156" s="391"/>
      <c r="H156" s="391"/>
      <c r="I156" s="391"/>
      <c r="J156" s="391"/>
      <c r="K156" s="391"/>
      <c r="L156" s="391"/>
      <c r="M156" s="391"/>
      <c r="N156" s="391"/>
      <c r="O156" s="391"/>
      <c r="P156" s="391"/>
      <c r="Q156" s="392"/>
      <c r="R156" s="7"/>
      <c r="S156" s="390"/>
      <c r="T156" s="391"/>
      <c r="U156" s="391"/>
      <c r="V156" s="391"/>
      <c r="W156" s="391"/>
      <c r="X156" s="391"/>
      <c r="Y156" s="391"/>
      <c r="Z156" s="391"/>
      <c r="AA156" s="391"/>
      <c r="AB156" s="391"/>
      <c r="AC156" s="391"/>
      <c r="AD156" s="392"/>
      <c r="AE156" s="7"/>
      <c r="AF156" s="390"/>
      <c r="AG156" s="391"/>
      <c r="AH156" s="391"/>
      <c r="AI156" s="391"/>
      <c r="AJ156" s="391"/>
      <c r="AK156" s="391"/>
      <c r="AL156" s="391"/>
      <c r="AM156" s="391"/>
      <c r="AN156" s="391"/>
      <c r="AO156" s="391"/>
      <c r="AP156" s="391"/>
      <c r="AQ156" s="392"/>
      <c r="AR156" s="7"/>
      <c r="AS156" s="390"/>
      <c r="AT156" s="391"/>
      <c r="AU156" s="391"/>
      <c r="AV156" s="391"/>
      <c r="AW156" s="391"/>
      <c r="AX156" s="391"/>
      <c r="AY156" s="391"/>
      <c r="AZ156" s="391"/>
      <c r="BA156" s="391"/>
      <c r="BB156" s="391"/>
      <c r="BC156" s="391"/>
      <c r="BD156" s="392"/>
    </row>
    <row r="157" spans="1:56" ht="23" x14ac:dyDescent="0.35">
      <c r="A157" s="37" t="s">
        <v>47</v>
      </c>
      <c r="B157" s="37" t="s">
        <v>190</v>
      </c>
      <c r="C157" s="37">
        <v>111</v>
      </c>
      <c r="E157" s="69" t="s">
        <v>224</v>
      </c>
      <c r="F157" s="390"/>
      <c r="G157" s="391"/>
      <c r="H157" s="391"/>
      <c r="I157" s="391"/>
      <c r="J157" s="391"/>
      <c r="K157" s="391"/>
      <c r="L157" s="391"/>
      <c r="M157" s="391"/>
      <c r="N157" s="391"/>
      <c r="O157" s="391"/>
      <c r="P157" s="391"/>
      <c r="Q157" s="392"/>
      <c r="R157" s="7"/>
      <c r="S157" s="390"/>
      <c r="T157" s="391"/>
      <c r="U157" s="391"/>
      <c r="V157" s="391"/>
      <c r="W157" s="391"/>
      <c r="X157" s="391"/>
      <c r="Y157" s="391"/>
      <c r="Z157" s="391"/>
      <c r="AA157" s="391"/>
      <c r="AB157" s="391"/>
      <c r="AC157" s="391"/>
      <c r="AD157" s="392"/>
      <c r="AE157" s="7"/>
      <c r="AF157" s="390"/>
      <c r="AG157" s="391"/>
      <c r="AH157" s="391"/>
      <c r="AI157" s="391"/>
      <c r="AJ157" s="391"/>
      <c r="AK157" s="391"/>
      <c r="AL157" s="391"/>
      <c r="AM157" s="391"/>
      <c r="AN157" s="391"/>
      <c r="AO157" s="391"/>
      <c r="AP157" s="391"/>
      <c r="AQ157" s="392"/>
      <c r="AR157" s="7"/>
      <c r="AS157" s="390"/>
      <c r="AT157" s="391"/>
      <c r="AU157" s="391"/>
      <c r="AV157" s="391"/>
      <c r="AW157" s="391"/>
      <c r="AX157" s="391"/>
      <c r="AY157" s="391"/>
      <c r="AZ157" s="391"/>
      <c r="BA157" s="391"/>
      <c r="BB157" s="391"/>
      <c r="BC157" s="391"/>
      <c r="BD157" s="392"/>
    </row>
    <row r="158" spans="1:56" ht="23" x14ac:dyDescent="0.35">
      <c r="A158" s="37" t="s">
        <v>47</v>
      </c>
      <c r="B158" s="37" t="s">
        <v>191</v>
      </c>
      <c r="C158" s="37">
        <v>112</v>
      </c>
      <c r="E158" s="69" t="s">
        <v>225</v>
      </c>
      <c r="F158" s="390"/>
      <c r="G158" s="391"/>
      <c r="H158" s="391"/>
      <c r="I158" s="391"/>
      <c r="J158" s="391"/>
      <c r="K158" s="391"/>
      <c r="L158" s="391"/>
      <c r="M158" s="391"/>
      <c r="N158" s="391"/>
      <c r="O158" s="391"/>
      <c r="P158" s="391"/>
      <c r="Q158" s="392"/>
      <c r="R158" s="7"/>
      <c r="S158" s="390"/>
      <c r="T158" s="391"/>
      <c r="U158" s="391"/>
      <c r="V158" s="391"/>
      <c r="W158" s="391"/>
      <c r="X158" s="391"/>
      <c r="Y158" s="391"/>
      <c r="Z158" s="391"/>
      <c r="AA158" s="391"/>
      <c r="AB158" s="391"/>
      <c r="AC158" s="391"/>
      <c r="AD158" s="392"/>
      <c r="AE158" s="7"/>
      <c r="AF158" s="390"/>
      <c r="AG158" s="391"/>
      <c r="AH158" s="391"/>
      <c r="AI158" s="391"/>
      <c r="AJ158" s="391"/>
      <c r="AK158" s="391"/>
      <c r="AL158" s="391"/>
      <c r="AM158" s="391"/>
      <c r="AN158" s="391"/>
      <c r="AO158" s="391"/>
      <c r="AP158" s="391"/>
      <c r="AQ158" s="392"/>
      <c r="AR158" s="7"/>
      <c r="AS158" s="390"/>
      <c r="AT158" s="391"/>
      <c r="AU158" s="391"/>
      <c r="AV158" s="391"/>
      <c r="AW158" s="391"/>
      <c r="AX158" s="391"/>
      <c r="AY158" s="391"/>
      <c r="AZ158" s="391"/>
      <c r="BA158" s="391"/>
      <c r="BB158" s="391"/>
      <c r="BC158" s="391"/>
      <c r="BD158" s="392"/>
    </row>
    <row r="159" spans="1:56" ht="23" x14ac:dyDescent="0.35">
      <c r="A159" s="37" t="s">
        <v>47</v>
      </c>
      <c r="B159" s="37" t="s">
        <v>192</v>
      </c>
      <c r="C159" s="37">
        <v>113</v>
      </c>
      <c r="E159" s="69" t="s">
        <v>226</v>
      </c>
      <c r="F159" s="390"/>
      <c r="G159" s="391"/>
      <c r="H159" s="391"/>
      <c r="I159" s="391"/>
      <c r="J159" s="391"/>
      <c r="K159" s="391"/>
      <c r="L159" s="391"/>
      <c r="M159" s="391"/>
      <c r="N159" s="391"/>
      <c r="O159" s="391"/>
      <c r="P159" s="391"/>
      <c r="Q159" s="392"/>
      <c r="R159" s="7"/>
      <c r="S159" s="390"/>
      <c r="T159" s="391"/>
      <c r="U159" s="391"/>
      <c r="V159" s="391"/>
      <c r="W159" s="391"/>
      <c r="X159" s="391"/>
      <c r="Y159" s="391"/>
      <c r="Z159" s="391"/>
      <c r="AA159" s="391"/>
      <c r="AB159" s="391"/>
      <c r="AC159" s="391"/>
      <c r="AD159" s="392"/>
      <c r="AE159" s="7"/>
      <c r="AF159" s="390"/>
      <c r="AG159" s="391"/>
      <c r="AH159" s="391"/>
      <c r="AI159" s="391"/>
      <c r="AJ159" s="391"/>
      <c r="AK159" s="391"/>
      <c r="AL159" s="391"/>
      <c r="AM159" s="391"/>
      <c r="AN159" s="391"/>
      <c r="AO159" s="391"/>
      <c r="AP159" s="391"/>
      <c r="AQ159" s="392"/>
      <c r="AR159" s="7"/>
      <c r="AS159" s="390"/>
      <c r="AT159" s="391"/>
      <c r="AU159" s="391"/>
      <c r="AV159" s="391"/>
      <c r="AW159" s="391"/>
      <c r="AX159" s="391"/>
      <c r="AY159" s="391"/>
      <c r="AZ159" s="391"/>
      <c r="BA159" s="391"/>
      <c r="BB159" s="391"/>
      <c r="BC159" s="391"/>
      <c r="BD159" s="392"/>
    </row>
    <row r="160" spans="1:56" ht="23" x14ac:dyDescent="0.35">
      <c r="A160" s="37" t="s">
        <v>47</v>
      </c>
      <c r="B160" s="37" t="s">
        <v>193</v>
      </c>
      <c r="C160" s="37">
        <v>114</v>
      </c>
      <c r="E160" s="69" t="s">
        <v>227</v>
      </c>
      <c r="F160" s="390"/>
      <c r="G160" s="391"/>
      <c r="H160" s="391"/>
      <c r="I160" s="391"/>
      <c r="J160" s="391"/>
      <c r="K160" s="391"/>
      <c r="L160" s="391"/>
      <c r="M160" s="391"/>
      <c r="N160" s="391"/>
      <c r="O160" s="391"/>
      <c r="P160" s="391"/>
      <c r="Q160" s="392"/>
      <c r="R160" s="7"/>
      <c r="S160" s="390"/>
      <c r="T160" s="391"/>
      <c r="U160" s="391"/>
      <c r="V160" s="391"/>
      <c r="W160" s="391"/>
      <c r="X160" s="391"/>
      <c r="Y160" s="391"/>
      <c r="Z160" s="391"/>
      <c r="AA160" s="391"/>
      <c r="AB160" s="391"/>
      <c r="AC160" s="391"/>
      <c r="AD160" s="392"/>
      <c r="AE160" s="7"/>
      <c r="AF160" s="390"/>
      <c r="AG160" s="391"/>
      <c r="AH160" s="391"/>
      <c r="AI160" s="391"/>
      <c r="AJ160" s="391"/>
      <c r="AK160" s="391"/>
      <c r="AL160" s="391"/>
      <c r="AM160" s="391"/>
      <c r="AN160" s="391"/>
      <c r="AO160" s="391"/>
      <c r="AP160" s="391"/>
      <c r="AQ160" s="392"/>
      <c r="AR160" s="7"/>
      <c r="AS160" s="390"/>
      <c r="AT160" s="391"/>
      <c r="AU160" s="391"/>
      <c r="AV160" s="391"/>
      <c r="AW160" s="391"/>
      <c r="AX160" s="391"/>
      <c r="AY160" s="391"/>
      <c r="AZ160" s="391"/>
      <c r="BA160" s="391"/>
      <c r="BB160" s="391"/>
      <c r="BC160" s="391"/>
      <c r="BD160" s="392"/>
    </row>
    <row r="161" spans="1:56" ht="23" x14ac:dyDescent="0.35">
      <c r="C161" s="37"/>
      <c r="E161" s="70" t="s">
        <v>344</v>
      </c>
      <c r="F161" s="376"/>
      <c r="G161" s="387"/>
      <c r="H161" s="387"/>
      <c r="I161" s="387"/>
      <c r="J161" s="387"/>
      <c r="K161" s="387"/>
      <c r="L161" s="387"/>
      <c r="M161" s="387"/>
      <c r="N161" s="387"/>
      <c r="O161" s="387"/>
      <c r="P161" s="387"/>
      <c r="Q161" s="382"/>
      <c r="R161" s="7"/>
      <c r="S161" s="376"/>
      <c r="T161" s="387"/>
      <c r="U161" s="387"/>
      <c r="V161" s="387"/>
      <c r="W161" s="387"/>
      <c r="X161" s="387"/>
      <c r="Y161" s="387"/>
      <c r="Z161" s="387"/>
      <c r="AA161" s="387"/>
      <c r="AB161" s="387"/>
      <c r="AC161" s="387"/>
      <c r="AD161" s="382"/>
      <c r="AE161" s="7"/>
      <c r="AF161" s="376"/>
      <c r="AG161" s="387"/>
      <c r="AH161" s="387"/>
      <c r="AI161" s="387"/>
      <c r="AJ161" s="387"/>
      <c r="AK161" s="387"/>
      <c r="AL161" s="387"/>
      <c r="AM161" s="387"/>
      <c r="AN161" s="387"/>
      <c r="AO161" s="387"/>
      <c r="AP161" s="387"/>
      <c r="AQ161" s="382"/>
      <c r="AR161" s="7"/>
      <c r="AS161" s="376"/>
      <c r="AT161" s="387"/>
      <c r="AU161" s="387"/>
      <c r="AV161" s="387"/>
      <c r="AW161" s="387"/>
      <c r="AX161" s="387"/>
      <c r="AY161" s="387"/>
      <c r="AZ161" s="387"/>
      <c r="BA161" s="387"/>
      <c r="BB161" s="387"/>
      <c r="BC161" s="387"/>
      <c r="BD161" s="382"/>
    </row>
    <row r="162" spans="1:56" ht="23" x14ac:dyDescent="0.35">
      <c r="B162" s="57"/>
      <c r="C162" s="37"/>
      <c r="E162" s="46" t="s">
        <v>200</v>
      </c>
      <c r="F162" s="325"/>
      <c r="G162" s="326"/>
      <c r="H162" s="326"/>
      <c r="I162" s="326"/>
      <c r="J162" s="326"/>
      <c r="K162" s="326"/>
      <c r="L162" s="326"/>
      <c r="M162" s="326"/>
      <c r="N162" s="326"/>
      <c r="O162" s="326"/>
      <c r="P162" s="326"/>
      <c r="Q162" s="9"/>
      <c r="R162" s="7"/>
      <c r="S162" s="325"/>
      <c r="T162" s="326"/>
      <c r="U162" s="326"/>
      <c r="V162" s="326"/>
      <c r="W162" s="326"/>
      <c r="X162" s="326"/>
      <c r="Y162" s="326"/>
      <c r="Z162" s="326"/>
      <c r="AA162" s="326"/>
      <c r="AB162" s="326"/>
      <c r="AC162" s="326"/>
      <c r="AD162" s="9"/>
      <c r="AE162" s="7"/>
      <c r="AF162" s="325"/>
      <c r="AG162" s="326"/>
      <c r="AH162" s="326"/>
      <c r="AI162" s="326"/>
      <c r="AJ162" s="326"/>
      <c r="AK162" s="326"/>
      <c r="AL162" s="326"/>
      <c r="AM162" s="326"/>
      <c r="AN162" s="326"/>
      <c r="AO162" s="326"/>
      <c r="AP162" s="326"/>
      <c r="AQ162" s="9"/>
      <c r="AR162" s="7"/>
      <c r="AS162" s="325"/>
      <c r="AT162" s="326"/>
      <c r="AU162" s="326"/>
      <c r="AV162" s="326"/>
      <c r="AW162" s="326"/>
      <c r="AX162" s="326"/>
      <c r="AY162" s="326"/>
      <c r="AZ162" s="326"/>
      <c r="BA162" s="326"/>
      <c r="BB162" s="326"/>
      <c r="BC162" s="326"/>
      <c r="BD162" s="9"/>
    </row>
    <row r="163" spans="1:56" ht="23" x14ac:dyDescent="0.35">
      <c r="B163" s="57"/>
      <c r="C163" s="37"/>
      <c r="E163" s="262" t="s">
        <v>202</v>
      </c>
      <c r="F163" s="375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380"/>
      <c r="R163" s="7"/>
      <c r="S163" s="375"/>
      <c r="T163" s="19"/>
      <c r="U163" s="19"/>
      <c r="V163" s="19"/>
      <c r="W163" s="19"/>
      <c r="X163" s="19"/>
      <c r="Y163" s="19"/>
      <c r="Z163" s="19"/>
      <c r="AA163" s="19"/>
      <c r="AB163" s="19"/>
      <c r="AC163" s="19"/>
      <c r="AD163" s="380"/>
      <c r="AE163" s="7"/>
      <c r="AF163" s="375"/>
      <c r="AG163" s="19"/>
      <c r="AH163" s="19"/>
      <c r="AI163" s="19"/>
      <c r="AJ163" s="19"/>
      <c r="AK163" s="19"/>
      <c r="AL163" s="19"/>
      <c r="AM163" s="19"/>
      <c r="AN163" s="19"/>
      <c r="AO163" s="19"/>
      <c r="AP163" s="19"/>
      <c r="AQ163" s="380"/>
      <c r="AR163" s="7"/>
      <c r="AS163" s="375"/>
      <c r="AT163" s="19"/>
      <c r="AU163" s="19"/>
      <c r="AV163" s="19"/>
      <c r="AW163" s="19"/>
      <c r="AX163" s="19"/>
      <c r="AY163" s="19"/>
      <c r="AZ163" s="19"/>
      <c r="BA163" s="19"/>
      <c r="BB163" s="19"/>
      <c r="BC163" s="19"/>
      <c r="BD163" s="380"/>
    </row>
    <row r="164" spans="1:56" ht="23" x14ac:dyDescent="0.35">
      <c r="A164" s="37" t="s">
        <v>49</v>
      </c>
      <c r="B164" s="37" t="s">
        <v>175</v>
      </c>
      <c r="C164" s="37">
        <v>115</v>
      </c>
      <c r="E164" s="47" t="s">
        <v>308</v>
      </c>
      <c r="F164" s="374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81"/>
      <c r="R164" s="7"/>
      <c r="S164" s="390"/>
      <c r="T164" s="391"/>
      <c r="U164" s="391"/>
      <c r="V164" s="391"/>
      <c r="W164" s="391"/>
      <c r="X164" s="391"/>
      <c r="Y164" s="391"/>
      <c r="Z164" s="391"/>
      <c r="AA164" s="391"/>
      <c r="AB164" s="391"/>
      <c r="AC164" s="391"/>
      <c r="AD164" s="392"/>
      <c r="AE164" s="7"/>
      <c r="AF164" s="374"/>
      <c r="AG164" s="39"/>
      <c r="AH164" s="39"/>
      <c r="AI164" s="39"/>
      <c r="AJ164" s="39"/>
      <c r="AK164" s="39"/>
      <c r="AL164" s="39"/>
      <c r="AM164" s="39"/>
      <c r="AN164" s="39"/>
      <c r="AO164" s="39"/>
      <c r="AP164" s="39"/>
      <c r="AQ164" s="381"/>
      <c r="AR164" s="7"/>
      <c r="AS164" s="374"/>
      <c r="AT164" s="39"/>
      <c r="AU164" s="39"/>
      <c r="AV164" s="39"/>
      <c r="AW164" s="39"/>
      <c r="AX164" s="39"/>
      <c r="AY164" s="39"/>
      <c r="AZ164" s="39"/>
      <c r="BA164" s="39"/>
      <c r="BB164" s="39"/>
      <c r="BC164" s="39"/>
      <c r="BD164" s="381"/>
    </row>
    <row r="165" spans="1:56" ht="23" x14ac:dyDescent="0.35">
      <c r="B165" s="58"/>
      <c r="C165" s="37"/>
      <c r="E165" s="71" t="s">
        <v>370</v>
      </c>
      <c r="F165" s="375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380"/>
      <c r="R165" s="7"/>
      <c r="S165" s="375"/>
      <c r="T165" s="19"/>
      <c r="U165" s="19"/>
      <c r="V165" s="19"/>
      <c r="W165" s="19"/>
      <c r="X165" s="19"/>
      <c r="Y165" s="19"/>
      <c r="Z165" s="19"/>
      <c r="AA165" s="19"/>
      <c r="AB165" s="19"/>
      <c r="AC165" s="19"/>
      <c r="AD165" s="380"/>
      <c r="AE165" s="7"/>
      <c r="AF165" s="375"/>
      <c r="AG165" s="19"/>
      <c r="AH165" s="19"/>
      <c r="AI165" s="19"/>
      <c r="AJ165" s="19"/>
      <c r="AK165" s="19"/>
      <c r="AL165" s="19"/>
      <c r="AM165" s="19"/>
      <c r="AN165" s="19"/>
      <c r="AO165" s="19"/>
      <c r="AP165" s="19"/>
      <c r="AQ165" s="380"/>
      <c r="AR165" s="7"/>
      <c r="AS165" s="375"/>
      <c r="AT165" s="19"/>
      <c r="AU165" s="19"/>
      <c r="AV165" s="19"/>
      <c r="AW165" s="19"/>
      <c r="AX165" s="19"/>
      <c r="AY165" s="19"/>
      <c r="AZ165" s="19"/>
      <c r="BA165" s="19"/>
      <c r="BB165" s="19"/>
      <c r="BC165" s="19"/>
      <c r="BD165" s="380"/>
    </row>
    <row r="166" spans="1:56" ht="23" x14ac:dyDescent="0.35">
      <c r="A166" s="37" t="s">
        <v>49</v>
      </c>
      <c r="B166" s="37" t="s">
        <v>176</v>
      </c>
      <c r="C166" s="37">
        <v>116</v>
      </c>
      <c r="E166" s="72" t="s">
        <v>206</v>
      </c>
      <c r="F166" s="390"/>
      <c r="G166" s="391"/>
      <c r="H166" s="391"/>
      <c r="I166" s="391"/>
      <c r="J166" s="391"/>
      <c r="K166" s="391"/>
      <c r="L166" s="391"/>
      <c r="M166" s="391"/>
      <c r="N166" s="391"/>
      <c r="O166" s="391"/>
      <c r="P166" s="391"/>
      <c r="Q166" s="392"/>
      <c r="R166" s="7"/>
      <c r="S166" s="390"/>
      <c r="T166" s="391"/>
      <c r="U166" s="391"/>
      <c r="V166" s="391"/>
      <c r="W166" s="391"/>
      <c r="X166" s="391"/>
      <c r="Y166" s="391"/>
      <c r="Z166" s="391"/>
      <c r="AA166" s="391"/>
      <c r="AB166" s="391"/>
      <c r="AC166" s="391"/>
      <c r="AD166" s="392"/>
      <c r="AE166" s="7"/>
      <c r="AF166" s="390"/>
      <c r="AG166" s="391"/>
      <c r="AH166" s="391"/>
      <c r="AI166" s="391"/>
      <c r="AJ166" s="391"/>
      <c r="AK166" s="391"/>
      <c r="AL166" s="391"/>
      <c r="AM166" s="391"/>
      <c r="AN166" s="391"/>
      <c r="AO166" s="391"/>
      <c r="AP166" s="391"/>
      <c r="AQ166" s="392"/>
      <c r="AR166" s="7"/>
      <c r="AS166" s="390"/>
      <c r="AT166" s="391"/>
      <c r="AU166" s="391"/>
      <c r="AV166" s="391"/>
      <c r="AW166" s="391"/>
      <c r="AX166" s="391"/>
      <c r="AY166" s="391"/>
      <c r="AZ166" s="391"/>
      <c r="BA166" s="391"/>
      <c r="BB166" s="391"/>
      <c r="BC166" s="391"/>
      <c r="BD166" s="392"/>
    </row>
    <row r="167" spans="1:56" ht="23" x14ac:dyDescent="0.35">
      <c r="A167" s="37" t="s">
        <v>49</v>
      </c>
      <c r="B167" s="37" t="s">
        <v>177</v>
      </c>
      <c r="C167" s="37">
        <v>117</v>
      </c>
      <c r="E167" s="72" t="s">
        <v>207</v>
      </c>
      <c r="F167" s="390"/>
      <c r="G167" s="391"/>
      <c r="H167" s="391"/>
      <c r="I167" s="391"/>
      <c r="J167" s="391"/>
      <c r="K167" s="391"/>
      <c r="L167" s="391"/>
      <c r="M167" s="391"/>
      <c r="N167" s="391"/>
      <c r="O167" s="391"/>
      <c r="P167" s="391"/>
      <c r="Q167" s="392"/>
      <c r="R167" s="7"/>
      <c r="S167" s="390"/>
      <c r="T167" s="391"/>
      <c r="U167" s="391"/>
      <c r="V167" s="391"/>
      <c r="W167" s="391"/>
      <c r="X167" s="391"/>
      <c r="Y167" s="391"/>
      <c r="Z167" s="391"/>
      <c r="AA167" s="391"/>
      <c r="AB167" s="391"/>
      <c r="AC167" s="391"/>
      <c r="AD167" s="392"/>
      <c r="AE167" s="7"/>
      <c r="AF167" s="390"/>
      <c r="AG167" s="391"/>
      <c r="AH167" s="391"/>
      <c r="AI167" s="391"/>
      <c r="AJ167" s="391"/>
      <c r="AK167" s="391"/>
      <c r="AL167" s="391"/>
      <c r="AM167" s="391"/>
      <c r="AN167" s="391"/>
      <c r="AO167" s="391"/>
      <c r="AP167" s="391"/>
      <c r="AQ167" s="392"/>
      <c r="AR167" s="7"/>
      <c r="AS167" s="390"/>
      <c r="AT167" s="391"/>
      <c r="AU167" s="391"/>
      <c r="AV167" s="391"/>
      <c r="AW167" s="391"/>
      <c r="AX167" s="391"/>
      <c r="AY167" s="391"/>
      <c r="AZ167" s="391"/>
      <c r="BA167" s="391"/>
      <c r="BB167" s="391"/>
      <c r="BC167" s="391"/>
      <c r="BD167" s="392"/>
    </row>
    <row r="168" spans="1:56" ht="23" x14ac:dyDescent="0.35">
      <c r="A168" s="37" t="s">
        <v>49</v>
      </c>
      <c r="B168" s="37" t="s">
        <v>178</v>
      </c>
      <c r="C168" s="37">
        <v>118</v>
      </c>
      <c r="E168" s="72" t="s">
        <v>208</v>
      </c>
      <c r="F168" s="390"/>
      <c r="G168" s="391"/>
      <c r="H168" s="391"/>
      <c r="I168" s="391"/>
      <c r="J168" s="391"/>
      <c r="K168" s="391"/>
      <c r="L168" s="391"/>
      <c r="M168" s="391"/>
      <c r="N168" s="391"/>
      <c r="O168" s="391"/>
      <c r="P168" s="391"/>
      <c r="Q168" s="392"/>
      <c r="R168" s="7"/>
      <c r="S168" s="390"/>
      <c r="T168" s="391"/>
      <c r="U168" s="391"/>
      <c r="V168" s="391"/>
      <c r="W168" s="391"/>
      <c r="X168" s="391"/>
      <c r="Y168" s="391"/>
      <c r="Z168" s="391"/>
      <c r="AA168" s="391"/>
      <c r="AB168" s="391"/>
      <c r="AC168" s="391"/>
      <c r="AD168" s="392"/>
      <c r="AE168" s="7"/>
      <c r="AF168" s="390"/>
      <c r="AG168" s="391"/>
      <c r="AH168" s="391"/>
      <c r="AI168" s="391"/>
      <c r="AJ168" s="391"/>
      <c r="AK168" s="391"/>
      <c r="AL168" s="391"/>
      <c r="AM168" s="391"/>
      <c r="AN168" s="391"/>
      <c r="AO168" s="391"/>
      <c r="AP168" s="391"/>
      <c r="AQ168" s="392"/>
      <c r="AR168" s="7"/>
      <c r="AS168" s="390"/>
      <c r="AT168" s="391"/>
      <c r="AU168" s="391"/>
      <c r="AV168" s="391"/>
      <c r="AW168" s="391"/>
      <c r="AX168" s="391"/>
      <c r="AY168" s="391"/>
      <c r="AZ168" s="391"/>
      <c r="BA168" s="391"/>
      <c r="BB168" s="391"/>
      <c r="BC168" s="391"/>
      <c r="BD168" s="392"/>
    </row>
    <row r="169" spans="1:56" ht="23" x14ac:dyDescent="0.35">
      <c r="A169" s="37" t="s">
        <v>49</v>
      </c>
      <c r="B169" s="37" t="s">
        <v>179</v>
      </c>
      <c r="C169" s="37">
        <v>119</v>
      </c>
      <c r="E169" s="72" t="s">
        <v>209</v>
      </c>
      <c r="F169" s="390"/>
      <c r="G169" s="391"/>
      <c r="H169" s="391"/>
      <c r="I169" s="391"/>
      <c r="J169" s="391"/>
      <c r="K169" s="391"/>
      <c r="L169" s="391"/>
      <c r="M169" s="391"/>
      <c r="N169" s="391"/>
      <c r="O169" s="391"/>
      <c r="P169" s="391"/>
      <c r="Q169" s="392"/>
      <c r="R169" s="7"/>
      <c r="S169" s="390"/>
      <c r="T169" s="391"/>
      <c r="U169" s="391"/>
      <c r="V169" s="391"/>
      <c r="W169" s="391"/>
      <c r="X169" s="391"/>
      <c r="Y169" s="391"/>
      <c r="Z169" s="391"/>
      <c r="AA169" s="391"/>
      <c r="AB169" s="391"/>
      <c r="AC169" s="391"/>
      <c r="AD169" s="392"/>
      <c r="AE169" s="7"/>
      <c r="AF169" s="390"/>
      <c r="AG169" s="391"/>
      <c r="AH169" s="391"/>
      <c r="AI169" s="391"/>
      <c r="AJ169" s="391"/>
      <c r="AK169" s="391"/>
      <c r="AL169" s="391"/>
      <c r="AM169" s="391"/>
      <c r="AN169" s="391"/>
      <c r="AO169" s="391"/>
      <c r="AP169" s="391"/>
      <c r="AQ169" s="392"/>
      <c r="AR169" s="7"/>
      <c r="AS169" s="390"/>
      <c r="AT169" s="391"/>
      <c r="AU169" s="391"/>
      <c r="AV169" s="391"/>
      <c r="AW169" s="391"/>
      <c r="AX169" s="391"/>
      <c r="AY169" s="391"/>
      <c r="AZ169" s="391"/>
      <c r="BA169" s="391"/>
      <c r="BB169" s="391"/>
      <c r="BC169" s="391"/>
      <c r="BD169" s="392"/>
    </row>
    <row r="170" spans="1:56" ht="23" x14ac:dyDescent="0.35">
      <c r="A170" s="37" t="s">
        <v>49</v>
      </c>
      <c r="B170" s="37" t="s">
        <v>180</v>
      </c>
      <c r="C170" s="37">
        <v>120</v>
      </c>
      <c r="E170" s="72" t="s">
        <v>210</v>
      </c>
      <c r="F170" s="374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81"/>
      <c r="R170" s="7"/>
      <c r="S170" s="374"/>
      <c r="T170" s="39"/>
      <c r="U170" s="39"/>
      <c r="V170" s="39"/>
      <c r="W170" s="39"/>
      <c r="X170" s="39"/>
      <c r="Y170" s="39"/>
      <c r="Z170" s="39"/>
      <c r="AA170" s="39"/>
      <c r="AB170" s="39"/>
      <c r="AC170" s="39"/>
      <c r="AD170" s="381"/>
      <c r="AE170" s="7"/>
      <c r="AF170" s="374"/>
      <c r="AG170" s="39"/>
      <c r="AH170" s="39"/>
      <c r="AI170" s="39"/>
      <c r="AJ170" s="39"/>
      <c r="AK170" s="39"/>
      <c r="AL170" s="39"/>
      <c r="AM170" s="39"/>
      <c r="AN170" s="39"/>
      <c r="AO170" s="39"/>
      <c r="AP170" s="39"/>
      <c r="AQ170" s="381"/>
      <c r="AR170" s="7"/>
      <c r="AS170" s="374"/>
      <c r="AT170" s="39"/>
      <c r="AU170" s="39"/>
      <c r="AV170" s="39"/>
      <c r="AW170" s="39"/>
      <c r="AX170" s="39"/>
      <c r="AY170" s="39"/>
      <c r="AZ170" s="39"/>
      <c r="BA170" s="39"/>
      <c r="BB170" s="39"/>
      <c r="BC170" s="39"/>
      <c r="BD170" s="381"/>
    </row>
    <row r="171" spans="1:56" ht="23" x14ac:dyDescent="0.35">
      <c r="A171" s="37" t="s">
        <v>49</v>
      </c>
      <c r="B171" s="37" t="s">
        <v>181</v>
      </c>
      <c r="C171" s="37">
        <v>121</v>
      </c>
      <c r="E171" s="72" t="s">
        <v>211</v>
      </c>
      <c r="F171" s="390"/>
      <c r="G171" s="391"/>
      <c r="H171" s="391"/>
      <c r="I171" s="391"/>
      <c r="J171" s="391"/>
      <c r="K171" s="391"/>
      <c r="L171" s="391"/>
      <c r="M171" s="391"/>
      <c r="N171" s="391"/>
      <c r="O171" s="391"/>
      <c r="P171" s="391"/>
      <c r="Q171" s="392"/>
      <c r="R171" s="7"/>
      <c r="S171" s="390"/>
      <c r="T171" s="391"/>
      <c r="U171" s="391"/>
      <c r="V171" s="391"/>
      <c r="W171" s="391"/>
      <c r="X171" s="391"/>
      <c r="Y171" s="391"/>
      <c r="Z171" s="391"/>
      <c r="AA171" s="391"/>
      <c r="AB171" s="391"/>
      <c r="AC171" s="391"/>
      <c r="AD171" s="392"/>
      <c r="AE171" s="7"/>
      <c r="AF171" s="390"/>
      <c r="AG171" s="391"/>
      <c r="AH171" s="391"/>
      <c r="AI171" s="391"/>
      <c r="AJ171" s="391"/>
      <c r="AK171" s="391"/>
      <c r="AL171" s="391"/>
      <c r="AM171" s="391"/>
      <c r="AN171" s="391"/>
      <c r="AO171" s="391"/>
      <c r="AP171" s="391"/>
      <c r="AQ171" s="392"/>
      <c r="AR171" s="7"/>
      <c r="AS171" s="390"/>
      <c r="AT171" s="391"/>
      <c r="AU171" s="391"/>
      <c r="AV171" s="391"/>
      <c r="AW171" s="391"/>
      <c r="AX171" s="391"/>
      <c r="AY171" s="391"/>
      <c r="AZ171" s="391"/>
      <c r="BA171" s="391"/>
      <c r="BB171" s="391"/>
      <c r="BC171" s="391"/>
      <c r="BD171" s="392"/>
    </row>
    <row r="172" spans="1:56" ht="23" x14ac:dyDescent="0.35">
      <c r="A172" s="37" t="s">
        <v>49</v>
      </c>
      <c r="B172" s="37" t="s">
        <v>182</v>
      </c>
      <c r="C172" s="37">
        <v>122</v>
      </c>
      <c r="E172" s="72" t="s">
        <v>212</v>
      </c>
      <c r="F172" s="390"/>
      <c r="G172" s="391"/>
      <c r="H172" s="391"/>
      <c r="I172" s="391"/>
      <c r="J172" s="391"/>
      <c r="K172" s="391"/>
      <c r="L172" s="391"/>
      <c r="M172" s="391"/>
      <c r="N172" s="391"/>
      <c r="O172" s="391"/>
      <c r="P172" s="391"/>
      <c r="Q172" s="392"/>
      <c r="R172" s="7"/>
      <c r="S172" s="390"/>
      <c r="T172" s="391"/>
      <c r="U172" s="391"/>
      <c r="V172" s="391"/>
      <c r="W172" s="391"/>
      <c r="X172" s="391"/>
      <c r="Y172" s="391"/>
      <c r="Z172" s="391"/>
      <c r="AA172" s="391"/>
      <c r="AB172" s="391"/>
      <c r="AC172" s="391"/>
      <c r="AD172" s="392"/>
      <c r="AE172" s="7"/>
      <c r="AF172" s="390"/>
      <c r="AG172" s="391"/>
      <c r="AH172" s="391"/>
      <c r="AI172" s="391"/>
      <c r="AJ172" s="391"/>
      <c r="AK172" s="391"/>
      <c r="AL172" s="391"/>
      <c r="AM172" s="391"/>
      <c r="AN172" s="391"/>
      <c r="AO172" s="391"/>
      <c r="AP172" s="391"/>
      <c r="AQ172" s="392"/>
      <c r="AR172" s="7"/>
      <c r="AS172" s="390"/>
      <c r="AT172" s="391"/>
      <c r="AU172" s="391"/>
      <c r="AV172" s="391"/>
      <c r="AW172" s="391"/>
      <c r="AX172" s="391"/>
      <c r="AY172" s="391"/>
      <c r="AZ172" s="391"/>
      <c r="BA172" s="391"/>
      <c r="BB172" s="391"/>
      <c r="BC172" s="391"/>
      <c r="BD172" s="392"/>
    </row>
    <row r="173" spans="1:56" ht="23" x14ac:dyDescent="0.35">
      <c r="A173" s="37" t="s">
        <v>49</v>
      </c>
      <c r="B173" s="37" t="s">
        <v>183</v>
      </c>
      <c r="C173" s="37">
        <v>123</v>
      </c>
      <c r="E173" s="47" t="s">
        <v>213</v>
      </c>
      <c r="F173" s="374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81"/>
      <c r="R173" s="7"/>
      <c r="S173" s="374"/>
      <c r="T173" s="39"/>
      <c r="U173" s="39"/>
      <c r="V173" s="39"/>
      <c r="W173" s="39"/>
      <c r="X173" s="39"/>
      <c r="Y173" s="39"/>
      <c r="Z173" s="39"/>
      <c r="AA173" s="39"/>
      <c r="AB173" s="39"/>
      <c r="AC173" s="39"/>
      <c r="AD173" s="381"/>
      <c r="AE173" s="7"/>
      <c r="AF173" s="374"/>
      <c r="AG173" s="39"/>
      <c r="AH173" s="39"/>
      <c r="AI173" s="39"/>
      <c r="AJ173" s="39"/>
      <c r="AK173" s="39"/>
      <c r="AL173" s="39"/>
      <c r="AM173" s="39"/>
      <c r="AN173" s="39"/>
      <c r="AO173" s="39"/>
      <c r="AP173" s="39"/>
      <c r="AQ173" s="381"/>
      <c r="AR173" s="7"/>
      <c r="AS173" s="374"/>
      <c r="AT173" s="39"/>
      <c r="AU173" s="39"/>
      <c r="AV173" s="39"/>
      <c r="AW173" s="39"/>
      <c r="AX173" s="39"/>
      <c r="AY173" s="39"/>
      <c r="AZ173" s="39"/>
      <c r="BA173" s="39"/>
      <c r="BB173" s="39"/>
      <c r="BC173" s="39"/>
      <c r="BD173" s="381"/>
    </row>
    <row r="174" spans="1:56" ht="23" x14ac:dyDescent="0.35">
      <c r="A174" s="37" t="s">
        <v>49</v>
      </c>
      <c r="B174" s="37" t="s">
        <v>184</v>
      </c>
      <c r="C174" s="37">
        <v>124</v>
      </c>
      <c r="E174" s="267" t="s">
        <v>214</v>
      </c>
      <c r="F174" s="374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81"/>
      <c r="R174" s="7"/>
      <c r="S174" s="390"/>
      <c r="T174" s="391"/>
      <c r="U174" s="391"/>
      <c r="V174" s="391"/>
      <c r="W174" s="391"/>
      <c r="X174" s="391"/>
      <c r="Y174" s="391"/>
      <c r="Z174" s="391"/>
      <c r="AA174" s="391"/>
      <c r="AB174" s="391"/>
      <c r="AC174" s="391"/>
      <c r="AD174" s="392"/>
      <c r="AE174" s="7"/>
      <c r="AF174" s="374"/>
      <c r="AG174" s="39"/>
      <c r="AH174" s="39"/>
      <c r="AI174" s="39"/>
      <c r="AJ174" s="39"/>
      <c r="AK174" s="39"/>
      <c r="AL174" s="39"/>
      <c r="AM174" s="39"/>
      <c r="AN174" s="39"/>
      <c r="AO174" s="39"/>
      <c r="AP174" s="39"/>
      <c r="AQ174" s="381"/>
      <c r="AR174" s="7"/>
      <c r="AS174" s="374"/>
      <c r="AT174" s="39"/>
      <c r="AU174" s="39"/>
      <c r="AV174" s="39"/>
      <c r="AW174" s="39"/>
      <c r="AX174" s="39"/>
      <c r="AY174" s="39"/>
      <c r="AZ174" s="39"/>
      <c r="BA174" s="39"/>
      <c r="BB174" s="39"/>
      <c r="BC174" s="39"/>
      <c r="BD174" s="381"/>
    </row>
    <row r="175" spans="1:56" ht="23" x14ac:dyDescent="0.35">
      <c r="A175" s="37" t="s">
        <v>49</v>
      </c>
      <c r="B175" s="37" t="s">
        <v>185</v>
      </c>
      <c r="C175" s="37">
        <v>125</v>
      </c>
      <c r="E175" s="267" t="s">
        <v>215</v>
      </c>
      <c r="F175" s="374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81"/>
      <c r="R175" s="7"/>
      <c r="S175" s="374"/>
      <c r="T175" s="39"/>
      <c r="U175" s="39"/>
      <c r="V175" s="39"/>
      <c r="W175" s="39"/>
      <c r="X175" s="39"/>
      <c r="Y175" s="39"/>
      <c r="Z175" s="39"/>
      <c r="AA175" s="39"/>
      <c r="AB175" s="39"/>
      <c r="AC175" s="39"/>
      <c r="AD175" s="381"/>
      <c r="AE175" s="7"/>
      <c r="AF175" s="374"/>
      <c r="AG175" s="39"/>
      <c r="AH175" s="39"/>
      <c r="AI175" s="39"/>
      <c r="AJ175" s="39"/>
      <c r="AK175" s="39"/>
      <c r="AL175" s="39"/>
      <c r="AM175" s="39"/>
      <c r="AN175" s="39"/>
      <c r="AO175" s="39"/>
      <c r="AP175" s="39"/>
      <c r="AQ175" s="381"/>
      <c r="AR175" s="7"/>
      <c r="AS175" s="374"/>
      <c r="AT175" s="39"/>
      <c r="AU175" s="39"/>
      <c r="AV175" s="39"/>
      <c r="AW175" s="39"/>
      <c r="AX175" s="39"/>
      <c r="AY175" s="39"/>
      <c r="AZ175" s="39"/>
      <c r="BA175" s="39"/>
      <c r="BB175" s="39"/>
      <c r="BC175" s="39"/>
      <c r="BD175" s="381"/>
    </row>
    <row r="176" spans="1:56" ht="23" x14ac:dyDescent="0.35">
      <c r="B176" s="37"/>
      <c r="C176" s="37"/>
      <c r="E176" s="46" t="s">
        <v>217</v>
      </c>
      <c r="F176" s="327"/>
      <c r="G176" s="326"/>
      <c r="H176" s="326"/>
      <c r="I176" s="326"/>
      <c r="J176" s="326"/>
      <c r="K176" s="326"/>
      <c r="L176" s="326"/>
      <c r="M176" s="326"/>
      <c r="N176" s="326"/>
      <c r="O176" s="326"/>
      <c r="P176" s="326"/>
      <c r="Q176" s="9"/>
      <c r="R176" s="7"/>
      <c r="S176" s="327"/>
      <c r="T176" s="326"/>
      <c r="U176" s="326"/>
      <c r="V176" s="326"/>
      <c r="W176" s="326"/>
      <c r="X176" s="326"/>
      <c r="Y176" s="326"/>
      <c r="Z176" s="326"/>
      <c r="AA176" s="326"/>
      <c r="AB176" s="326"/>
      <c r="AC176" s="326"/>
      <c r="AD176" s="9"/>
      <c r="AE176" s="7"/>
      <c r="AF176" s="327"/>
      <c r="AG176" s="326"/>
      <c r="AH176" s="326"/>
      <c r="AI176" s="326"/>
      <c r="AJ176" s="326"/>
      <c r="AK176" s="326"/>
      <c r="AL176" s="326"/>
      <c r="AM176" s="326"/>
      <c r="AN176" s="326"/>
      <c r="AO176" s="326"/>
      <c r="AP176" s="326"/>
      <c r="AQ176" s="9"/>
      <c r="AR176" s="7"/>
      <c r="AS176" s="327"/>
      <c r="AT176" s="326"/>
      <c r="AU176" s="326"/>
      <c r="AV176" s="326"/>
      <c r="AW176" s="326"/>
      <c r="AX176" s="326"/>
      <c r="AY176" s="326"/>
      <c r="AZ176" s="326"/>
      <c r="BA176" s="326"/>
      <c r="BB176" s="326"/>
      <c r="BC176" s="326"/>
      <c r="BD176" s="9"/>
    </row>
    <row r="177" spans="1:56" ht="23" x14ac:dyDescent="0.35">
      <c r="A177" s="37" t="s">
        <v>49</v>
      </c>
      <c r="B177" s="37" t="s">
        <v>186</v>
      </c>
      <c r="C177" s="37">
        <v>126</v>
      </c>
      <c r="E177" s="69" t="s">
        <v>218</v>
      </c>
      <c r="F177" s="42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81"/>
      <c r="R177" s="7"/>
      <c r="S177" s="393"/>
      <c r="T177" s="391"/>
      <c r="U177" s="391"/>
      <c r="V177" s="391"/>
      <c r="W177" s="391"/>
      <c r="X177" s="391"/>
      <c r="Y177" s="391"/>
      <c r="Z177" s="391"/>
      <c r="AA177" s="391"/>
      <c r="AB177" s="391"/>
      <c r="AC177" s="391"/>
      <c r="AD177" s="392"/>
      <c r="AE177" s="7"/>
      <c r="AF177" s="42"/>
      <c r="AG177" s="39"/>
      <c r="AH177" s="39"/>
      <c r="AI177" s="39"/>
      <c r="AJ177" s="39"/>
      <c r="AK177" s="39"/>
      <c r="AL177" s="39"/>
      <c r="AM177" s="39"/>
      <c r="AN177" s="39"/>
      <c r="AO177" s="39"/>
      <c r="AP177" s="39"/>
      <c r="AQ177" s="381"/>
      <c r="AR177" s="7"/>
      <c r="AS177" s="42"/>
      <c r="AT177" s="39"/>
      <c r="AU177" s="39"/>
      <c r="AV177" s="39"/>
      <c r="AW177" s="39"/>
      <c r="AX177" s="39"/>
      <c r="AY177" s="39"/>
      <c r="AZ177" s="39"/>
      <c r="BA177" s="39"/>
      <c r="BB177" s="39"/>
      <c r="BC177" s="39"/>
      <c r="BD177" s="381"/>
    </row>
    <row r="178" spans="1:56" ht="23" x14ac:dyDescent="0.35">
      <c r="A178" s="37" t="s">
        <v>49</v>
      </c>
      <c r="B178" s="37" t="s">
        <v>187</v>
      </c>
      <c r="C178" s="37">
        <v>127</v>
      </c>
      <c r="E178" s="69" t="s">
        <v>319</v>
      </c>
      <c r="F178" s="390"/>
      <c r="G178" s="391"/>
      <c r="H178" s="391"/>
      <c r="I178" s="391"/>
      <c r="J178" s="391"/>
      <c r="K178" s="391"/>
      <c r="L178" s="391"/>
      <c r="M178" s="391"/>
      <c r="N178" s="391"/>
      <c r="O178" s="391"/>
      <c r="P178" s="391"/>
      <c r="Q178" s="392"/>
      <c r="S178" s="390"/>
      <c r="T178" s="391"/>
      <c r="U178" s="391"/>
      <c r="V178" s="391"/>
      <c r="W178" s="391"/>
      <c r="X178" s="391"/>
      <c r="Y178" s="391"/>
      <c r="Z178" s="391"/>
      <c r="AA178" s="391"/>
      <c r="AB178" s="391"/>
      <c r="AC178" s="391"/>
      <c r="AD178" s="392"/>
      <c r="AF178" s="390"/>
      <c r="AG178" s="391"/>
      <c r="AH178" s="391"/>
      <c r="AI178" s="391"/>
      <c r="AJ178" s="391"/>
      <c r="AK178" s="391"/>
      <c r="AL178" s="391"/>
      <c r="AM178" s="391"/>
      <c r="AN178" s="391"/>
      <c r="AO178" s="391"/>
      <c r="AP178" s="391"/>
      <c r="AQ178" s="392"/>
      <c r="AS178" s="390"/>
      <c r="AT178" s="391"/>
      <c r="AU178" s="391"/>
      <c r="AV178" s="391"/>
      <c r="AW178" s="391"/>
      <c r="AX178" s="391"/>
      <c r="AY178" s="391"/>
      <c r="AZ178" s="391"/>
      <c r="BA178" s="391"/>
      <c r="BB178" s="391"/>
      <c r="BC178" s="391"/>
      <c r="BD178" s="392"/>
    </row>
    <row r="179" spans="1:56" ht="23" x14ac:dyDescent="0.35">
      <c r="A179" s="37" t="s">
        <v>49</v>
      </c>
      <c r="B179" s="37" t="s">
        <v>188</v>
      </c>
      <c r="C179" s="37">
        <v>128</v>
      </c>
      <c r="E179" s="69" t="s">
        <v>220</v>
      </c>
      <c r="F179" s="390"/>
      <c r="G179" s="391"/>
      <c r="H179" s="391"/>
      <c r="I179" s="391"/>
      <c r="J179" s="391"/>
      <c r="K179" s="391"/>
      <c r="L179" s="391"/>
      <c r="M179" s="391"/>
      <c r="N179" s="391"/>
      <c r="O179" s="391"/>
      <c r="P179" s="391"/>
      <c r="Q179" s="392"/>
      <c r="R179" s="7"/>
      <c r="S179" s="374"/>
      <c r="T179" s="39"/>
      <c r="U179" s="39"/>
      <c r="V179" s="39"/>
      <c r="W179" s="39"/>
      <c r="X179" s="39"/>
      <c r="Y179" s="39"/>
      <c r="Z179" s="39"/>
      <c r="AA179" s="39"/>
      <c r="AB179" s="39"/>
      <c r="AC179" s="39"/>
      <c r="AD179" s="381"/>
      <c r="AE179" s="7"/>
      <c r="AF179" s="374"/>
      <c r="AG179" s="39"/>
      <c r="AH179" s="39"/>
      <c r="AI179" s="39"/>
      <c r="AJ179" s="39"/>
      <c r="AK179" s="39"/>
      <c r="AL179" s="39"/>
      <c r="AM179" s="39"/>
      <c r="AN179" s="39"/>
      <c r="AO179" s="39"/>
      <c r="AP179" s="39"/>
      <c r="AQ179" s="381"/>
      <c r="AR179" s="7"/>
      <c r="AS179" s="390"/>
      <c r="AT179" s="391"/>
      <c r="AU179" s="391"/>
      <c r="AV179" s="391"/>
      <c r="AW179" s="391"/>
      <c r="AX179" s="391"/>
      <c r="AY179" s="391"/>
      <c r="AZ179" s="391"/>
      <c r="BA179" s="391"/>
      <c r="BB179" s="391"/>
      <c r="BC179" s="391"/>
      <c r="BD179" s="392"/>
    </row>
    <row r="180" spans="1:56" ht="23" x14ac:dyDescent="0.35">
      <c r="B180" s="37"/>
      <c r="C180" s="37"/>
      <c r="E180" s="46" t="s">
        <v>222</v>
      </c>
      <c r="F180" s="327"/>
      <c r="G180" s="326"/>
      <c r="H180" s="326"/>
      <c r="I180" s="326"/>
      <c r="J180" s="326"/>
      <c r="K180" s="326"/>
      <c r="L180" s="326"/>
      <c r="M180" s="326"/>
      <c r="N180" s="326"/>
      <c r="O180" s="326"/>
      <c r="P180" s="326"/>
      <c r="Q180" s="9"/>
      <c r="R180" s="7"/>
      <c r="S180" s="327"/>
      <c r="T180" s="326"/>
      <c r="U180" s="326"/>
      <c r="V180" s="326"/>
      <c r="W180" s="326"/>
      <c r="X180" s="326"/>
      <c r="Y180" s="326"/>
      <c r="Z180" s="326"/>
      <c r="AA180" s="326"/>
      <c r="AB180" s="326"/>
      <c r="AC180" s="326"/>
      <c r="AD180" s="9"/>
      <c r="AE180" s="7"/>
      <c r="AF180" s="327"/>
      <c r="AG180" s="326"/>
      <c r="AH180" s="326"/>
      <c r="AI180" s="326"/>
      <c r="AJ180" s="326"/>
      <c r="AK180" s="326"/>
      <c r="AL180" s="326"/>
      <c r="AM180" s="326"/>
      <c r="AN180" s="326"/>
      <c r="AO180" s="326"/>
      <c r="AP180" s="326"/>
      <c r="AQ180" s="9"/>
      <c r="AR180" s="7"/>
      <c r="AS180" s="327"/>
      <c r="AT180" s="326"/>
      <c r="AU180" s="326"/>
      <c r="AV180" s="326"/>
      <c r="AW180" s="326"/>
      <c r="AX180" s="326"/>
      <c r="AY180" s="326"/>
      <c r="AZ180" s="326"/>
      <c r="BA180" s="326"/>
      <c r="BB180" s="326"/>
      <c r="BC180" s="326"/>
      <c r="BD180" s="9"/>
    </row>
    <row r="181" spans="1:56" ht="23" x14ac:dyDescent="0.35">
      <c r="A181" s="37" t="s">
        <v>49</v>
      </c>
      <c r="B181" s="37" t="s">
        <v>189</v>
      </c>
      <c r="C181" s="37">
        <v>129</v>
      </c>
      <c r="E181" s="69" t="s">
        <v>223</v>
      </c>
      <c r="F181" s="390"/>
      <c r="G181" s="391"/>
      <c r="H181" s="391"/>
      <c r="I181" s="391"/>
      <c r="J181" s="391"/>
      <c r="K181" s="391"/>
      <c r="L181" s="391"/>
      <c r="M181" s="391"/>
      <c r="N181" s="391"/>
      <c r="O181" s="391"/>
      <c r="P181" s="391"/>
      <c r="Q181" s="392"/>
      <c r="R181" s="7"/>
      <c r="S181" s="390"/>
      <c r="T181" s="391"/>
      <c r="U181" s="391"/>
      <c r="V181" s="391"/>
      <c r="W181" s="391"/>
      <c r="X181" s="391"/>
      <c r="Y181" s="391"/>
      <c r="Z181" s="391"/>
      <c r="AA181" s="391"/>
      <c r="AB181" s="391"/>
      <c r="AC181" s="391"/>
      <c r="AD181" s="392"/>
      <c r="AE181" s="7"/>
      <c r="AF181" s="390"/>
      <c r="AG181" s="391"/>
      <c r="AH181" s="391"/>
      <c r="AI181" s="391"/>
      <c r="AJ181" s="391"/>
      <c r="AK181" s="391"/>
      <c r="AL181" s="391"/>
      <c r="AM181" s="391"/>
      <c r="AN181" s="391"/>
      <c r="AO181" s="391"/>
      <c r="AP181" s="391"/>
      <c r="AQ181" s="392"/>
      <c r="AR181" s="7"/>
      <c r="AS181" s="390"/>
      <c r="AT181" s="391"/>
      <c r="AU181" s="391"/>
      <c r="AV181" s="391"/>
      <c r="AW181" s="391"/>
      <c r="AX181" s="391"/>
      <c r="AY181" s="391"/>
      <c r="AZ181" s="391"/>
      <c r="BA181" s="391"/>
      <c r="BB181" s="391"/>
      <c r="BC181" s="391"/>
      <c r="BD181" s="392"/>
    </row>
    <row r="182" spans="1:56" ht="23" x14ac:dyDescent="0.35">
      <c r="A182" s="37" t="s">
        <v>49</v>
      </c>
      <c r="B182" s="37" t="s">
        <v>190</v>
      </c>
      <c r="C182" s="37">
        <v>130</v>
      </c>
      <c r="E182" s="69" t="s">
        <v>224</v>
      </c>
      <c r="F182" s="390"/>
      <c r="G182" s="391"/>
      <c r="H182" s="391"/>
      <c r="I182" s="391"/>
      <c r="J182" s="391"/>
      <c r="K182" s="391"/>
      <c r="L182" s="391"/>
      <c r="M182" s="391"/>
      <c r="N182" s="391"/>
      <c r="O182" s="391"/>
      <c r="P182" s="391"/>
      <c r="Q182" s="392"/>
      <c r="R182" s="7"/>
      <c r="S182" s="390"/>
      <c r="T182" s="391"/>
      <c r="U182" s="391"/>
      <c r="V182" s="391"/>
      <c r="W182" s="391"/>
      <c r="X182" s="391"/>
      <c r="Y182" s="391"/>
      <c r="Z182" s="391"/>
      <c r="AA182" s="391"/>
      <c r="AB182" s="391"/>
      <c r="AC182" s="391"/>
      <c r="AD182" s="392"/>
      <c r="AE182" s="7"/>
      <c r="AF182" s="390"/>
      <c r="AG182" s="391"/>
      <c r="AH182" s="391"/>
      <c r="AI182" s="391"/>
      <c r="AJ182" s="391"/>
      <c r="AK182" s="391"/>
      <c r="AL182" s="391"/>
      <c r="AM182" s="391"/>
      <c r="AN182" s="391"/>
      <c r="AO182" s="391"/>
      <c r="AP182" s="391"/>
      <c r="AQ182" s="392"/>
      <c r="AR182" s="7"/>
      <c r="AS182" s="390"/>
      <c r="AT182" s="391"/>
      <c r="AU182" s="391"/>
      <c r="AV182" s="391"/>
      <c r="AW182" s="391"/>
      <c r="AX182" s="391"/>
      <c r="AY182" s="391"/>
      <c r="AZ182" s="391"/>
      <c r="BA182" s="391"/>
      <c r="BB182" s="391"/>
      <c r="BC182" s="391"/>
      <c r="BD182" s="392"/>
    </row>
    <row r="183" spans="1:56" ht="23" x14ac:dyDescent="0.35">
      <c r="A183" s="37" t="s">
        <v>49</v>
      </c>
      <c r="B183" s="37" t="s">
        <v>191</v>
      </c>
      <c r="C183" s="37">
        <v>131</v>
      </c>
      <c r="E183" s="69" t="s">
        <v>225</v>
      </c>
      <c r="F183" s="390"/>
      <c r="G183" s="391"/>
      <c r="H183" s="391"/>
      <c r="I183" s="391"/>
      <c r="J183" s="391"/>
      <c r="K183" s="391"/>
      <c r="L183" s="391"/>
      <c r="M183" s="391"/>
      <c r="N183" s="391"/>
      <c r="O183" s="391"/>
      <c r="P183" s="391"/>
      <c r="Q183" s="392"/>
      <c r="R183" s="7"/>
      <c r="S183" s="390"/>
      <c r="T183" s="391"/>
      <c r="U183" s="391"/>
      <c r="V183" s="391"/>
      <c r="W183" s="391"/>
      <c r="X183" s="391"/>
      <c r="Y183" s="391"/>
      <c r="Z183" s="391"/>
      <c r="AA183" s="391"/>
      <c r="AB183" s="391"/>
      <c r="AC183" s="391"/>
      <c r="AD183" s="392"/>
      <c r="AE183" s="7"/>
      <c r="AF183" s="390"/>
      <c r="AG183" s="391"/>
      <c r="AH183" s="391"/>
      <c r="AI183" s="391"/>
      <c r="AJ183" s="391"/>
      <c r="AK183" s="391"/>
      <c r="AL183" s="391"/>
      <c r="AM183" s="391"/>
      <c r="AN183" s="391"/>
      <c r="AO183" s="391"/>
      <c r="AP183" s="391"/>
      <c r="AQ183" s="392"/>
      <c r="AR183" s="7"/>
      <c r="AS183" s="390"/>
      <c r="AT183" s="391"/>
      <c r="AU183" s="391"/>
      <c r="AV183" s="391"/>
      <c r="AW183" s="391"/>
      <c r="AX183" s="391"/>
      <c r="AY183" s="391"/>
      <c r="AZ183" s="391"/>
      <c r="BA183" s="391"/>
      <c r="BB183" s="391"/>
      <c r="BC183" s="391"/>
      <c r="BD183" s="392"/>
    </row>
    <row r="184" spans="1:56" ht="23" x14ac:dyDescent="0.35">
      <c r="A184" s="37" t="s">
        <v>49</v>
      </c>
      <c r="B184" s="37" t="s">
        <v>192</v>
      </c>
      <c r="C184" s="37">
        <v>132</v>
      </c>
      <c r="E184" s="69" t="s">
        <v>226</v>
      </c>
      <c r="F184" s="390"/>
      <c r="G184" s="391"/>
      <c r="H184" s="391"/>
      <c r="I184" s="391"/>
      <c r="J184" s="391"/>
      <c r="K184" s="391"/>
      <c r="L184" s="391"/>
      <c r="M184" s="391"/>
      <c r="N184" s="391"/>
      <c r="O184" s="391"/>
      <c r="P184" s="391"/>
      <c r="Q184" s="392"/>
      <c r="R184" s="7"/>
      <c r="S184" s="390"/>
      <c r="T184" s="391"/>
      <c r="U184" s="391"/>
      <c r="V184" s="391"/>
      <c r="W184" s="391"/>
      <c r="X184" s="391"/>
      <c r="Y184" s="391"/>
      <c r="Z184" s="391"/>
      <c r="AA184" s="391"/>
      <c r="AB184" s="391"/>
      <c r="AC184" s="391"/>
      <c r="AD184" s="392"/>
      <c r="AE184" s="7"/>
      <c r="AF184" s="390"/>
      <c r="AG184" s="391"/>
      <c r="AH184" s="391"/>
      <c r="AI184" s="391"/>
      <c r="AJ184" s="391"/>
      <c r="AK184" s="391"/>
      <c r="AL184" s="391"/>
      <c r="AM184" s="391"/>
      <c r="AN184" s="391"/>
      <c r="AO184" s="391"/>
      <c r="AP184" s="391"/>
      <c r="AQ184" s="392"/>
      <c r="AR184" s="7"/>
      <c r="AS184" s="390"/>
      <c r="AT184" s="391"/>
      <c r="AU184" s="391"/>
      <c r="AV184" s="391"/>
      <c r="AW184" s="391"/>
      <c r="AX184" s="391"/>
      <c r="AY184" s="391"/>
      <c r="AZ184" s="391"/>
      <c r="BA184" s="391"/>
      <c r="BB184" s="391"/>
      <c r="BC184" s="391"/>
      <c r="BD184" s="392"/>
    </row>
    <row r="185" spans="1:56" ht="23" x14ac:dyDescent="0.35">
      <c r="A185" s="37" t="s">
        <v>49</v>
      </c>
      <c r="B185" s="37" t="s">
        <v>193</v>
      </c>
      <c r="C185" s="37">
        <v>133</v>
      </c>
      <c r="E185" s="69" t="s">
        <v>227</v>
      </c>
      <c r="F185" s="390"/>
      <c r="G185" s="391"/>
      <c r="H185" s="391"/>
      <c r="I185" s="391"/>
      <c r="J185" s="391"/>
      <c r="K185" s="391"/>
      <c r="L185" s="391"/>
      <c r="M185" s="391"/>
      <c r="N185" s="391"/>
      <c r="O185" s="391"/>
      <c r="P185" s="391"/>
      <c r="Q185" s="392"/>
      <c r="R185" s="7"/>
      <c r="S185" s="390"/>
      <c r="T185" s="391"/>
      <c r="U185" s="391"/>
      <c r="V185" s="391"/>
      <c r="W185" s="391"/>
      <c r="X185" s="391"/>
      <c r="Y185" s="391"/>
      <c r="Z185" s="391"/>
      <c r="AA185" s="391"/>
      <c r="AB185" s="391"/>
      <c r="AC185" s="391"/>
      <c r="AD185" s="392"/>
      <c r="AE185" s="7"/>
      <c r="AF185" s="390"/>
      <c r="AG185" s="391"/>
      <c r="AH185" s="391"/>
      <c r="AI185" s="391"/>
      <c r="AJ185" s="391"/>
      <c r="AK185" s="391"/>
      <c r="AL185" s="391"/>
      <c r="AM185" s="391"/>
      <c r="AN185" s="391"/>
      <c r="AO185" s="391"/>
      <c r="AP185" s="391"/>
      <c r="AQ185" s="392"/>
      <c r="AR185" s="7"/>
      <c r="AS185" s="390"/>
      <c r="AT185" s="391"/>
      <c r="AU185" s="391"/>
      <c r="AV185" s="391"/>
      <c r="AW185" s="391"/>
      <c r="AX185" s="391"/>
      <c r="AY185" s="391"/>
      <c r="AZ185" s="391"/>
      <c r="BA185" s="391"/>
      <c r="BB185" s="391"/>
      <c r="BC185" s="391"/>
      <c r="BD185" s="392"/>
    </row>
    <row r="186" spans="1:56" ht="23" x14ac:dyDescent="0.35">
      <c r="C186" s="37"/>
      <c r="E186" s="70" t="s">
        <v>345</v>
      </c>
      <c r="F186" s="376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2"/>
      <c r="R186" s="7"/>
      <c r="S186" s="376"/>
      <c r="T186" s="387"/>
      <c r="U186" s="387"/>
      <c r="V186" s="387"/>
      <c r="W186" s="387"/>
      <c r="X186" s="387"/>
      <c r="Y186" s="387"/>
      <c r="Z186" s="387"/>
      <c r="AA186" s="387"/>
      <c r="AB186" s="387"/>
      <c r="AC186" s="387"/>
      <c r="AD186" s="382"/>
      <c r="AE186" s="7"/>
      <c r="AF186" s="376"/>
      <c r="AG186" s="387"/>
      <c r="AH186" s="387"/>
      <c r="AI186" s="387"/>
      <c r="AJ186" s="387"/>
      <c r="AK186" s="387"/>
      <c r="AL186" s="387"/>
      <c r="AM186" s="387"/>
      <c r="AN186" s="387"/>
      <c r="AO186" s="387"/>
      <c r="AP186" s="387"/>
      <c r="AQ186" s="382"/>
      <c r="AR186" s="7"/>
      <c r="AS186" s="376"/>
      <c r="AT186" s="387"/>
      <c r="AU186" s="387"/>
      <c r="AV186" s="387"/>
      <c r="AW186" s="387"/>
      <c r="AX186" s="387"/>
      <c r="AY186" s="387"/>
      <c r="AZ186" s="387"/>
      <c r="BA186" s="387"/>
      <c r="BB186" s="387"/>
      <c r="BC186" s="387"/>
      <c r="BD186" s="382"/>
    </row>
    <row r="187" spans="1:56" ht="23" x14ac:dyDescent="0.35">
      <c r="B187" s="57"/>
      <c r="C187" s="37"/>
      <c r="E187" s="46" t="s">
        <v>200</v>
      </c>
      <c r="F187" s="325"/>
      <c r="G187" s="326"/>
      <c r="H187" s="326"/>
      <c r="I187" s="326"/>
      <c r="J187" s="326"/>
      <c r="K187" s="326"/>
      <c r="L187" s="326"/>
      <c r="M187" s="326"/>
      <c r="N187" s="326"/>
      <c r="O187" s="326"/>
      <c r="P187" s="326"/>
      <c r="Q187" s="9"/>
      <c r="R187" s="7"/>
      <c r="S187" s="325"/>
      <c r="T187" s="326"/>
      <c r="U187" s="326"/>
      <c r="V187" s="326"/>
      <c r="W187" s="326"/>
      <c r="X187" s="326"/>
      <c r="Y187" s="326"/>
      <c r="Z187" s="326"/>
      <c r="AA187" s="326"/>
      <c r="AB187" s="326"/>
      <c r="AC187" s="326"/>
      <c r="AD187" s="9"/>
      <c r="AE187" s="7"/>
      <c r="AF187" s="325"/>
      <c r="AG187" s="326"/>
      <c r="AH187" s="326"/>
      <c r="AI187" s="326"/>
      <c r="AJ187" s="326"/>
      <c r="AK187" s="326"/>
      <c r="AL187" s="326"/>
      <c r="AM187" s="326"/>
      <c r="AN187" s="326"/>
      <c r="AO187" s="326"/>
      <c r="AP187" s="326"/>
      <c r="AQ187" s="9"/>
      <c r="AR187" s="7"/>
      <c r="AS187" s="325"/>
      <c r="AT187" s="326"/>
      <c r="AU187" s="326"/>
      <c r="AV187" s="326"/>
      <c r="AW187" s="326"/>
      <c r="AX187" s="326"/>
      <c r="AY187" s="326"/>
      <c r="AZ187" s="326"/>
      <c r="BA187" s="326"/>
      <c r="BB187" s="326"/>
      <c r="BC187" s="326"/>
      <c r="BD187" s="9"/>
    </row>
    <row r="188" spans="1:56" ht="23" x14ac:dyDescent="0.35">
      <c r="B188" s="57"/>
      <c r="C188" s="37"/>
      <c r="E188" s="262" t="s">
        <v>202</v>
      </c>
      <c r="F188" s="375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380"/>
      <c r="R188" s="7"/>
      <c r="S188" s="375"/>
      <c r="T188" s="19"/>
      <c r="U188" s="19"/>
      <c r="V188" s="19"/>
      <c r="W188" s="19"/>
      <c r="X188" s="19"/>
      <c r="Y188" s="19"/>
      <c r="Z188" s="19"/>
      <c r="AA188" s="19"/>
      <c r="AB188" s="19"/>
      <c r="AC188" s="19"/>
      <c r="AD188" s="380"/>
      <c r="AE188" s="7"/>
      <c r="AF188" s="375"/>
      <c r="AG188" s="19"/>
      <c r="AH188" s="19"/>
      <c r="AI188" s="19"/>
      <c r="AJ188" s="19"/>
      <c r="AK188" s="19"/>
      <c r="AL188" s="19"/>
      <c r="AM188" s="19"/>
      <c r="AN188" s="19"/>
      <c r="AO188" s="19"/>
      <c r="AP188" s="19"/>
      <c r="AQ188" s="380"/>
      <c r="AR188" s="7"/>
      <c r="AS188" s="375"/>
      <c r="AT188" s="19"/>
      <c r="AU188" s="19"/>
      <c r="AV188" s="19"/>
      <c r="AW188" s="19"/>
      <c r="AX188" s="19"/>
      <c r="AY188" s="19"/>
      <c r="AZ188" s="19"/>
      <c r="BA188" s="19"/>
      <c r="BB188" s="19"/>
      <c r="BC188" s="19"/>
      <c r="BD188" s="380"/>
    </row>
    <row r="189" spans="1:56" ht="23" x14ac:dyDescent="0.35">
      <c r="A189" s="37" t="s">
        <v>51</v>
      </c>
      <c r="B189" s="37" t="s">
        <v>175</v>
      </c>
      <c r="C189" s="37">
        <v>134</v>
      </c>
      <c r="E189" s="47" t="s">
        <v>308</v>
      </c>
      <c r="F189" s="374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81"/>
      <c r="R189" s="7"/>
      <c r="S189" s="390"/>
      <c r="T189" s="391"/>
      <c r="U189" s="391"/>
      <c r="V189" s="391"/>
      <c r="W189" s="391"/>
      <c r="X189" s="391"/>
      <c r="Y189" s="391"/>
      <c r="Z189" s="391"/>
      <c r="AA189" s="391"/>
      <c r="AB189" s="391"/>
      <c r="AC189" s="391"/>
      <c r="AD189" s="392"/>
      <c r="AE189" s="7"/>
      <c r="AF189" s="374"/>
      <c r="AG189" s="39"/>
      <c r="AH189" s="39"/>
      <c r="AI189" s="39"/>
      <c r="AJ189" s="39"/>
      <c r="AK189" s="39"/>
      <c r="AL189" s="39"/>
      <c r="AM189" s="39"/>
      <c r="AN189" s="39"/>
      <c r="AO189" s="39"/>
      <c r="AP189" s="39"/>
      <c r="AQ189" s="381"/>
      <c r="AR189" s="7"/>
      <c r="AS189" s="374"/>
      <c r="AT189" s="39"/>
      <c r="AU189" s="39"/>
      <c r="AV189" s="39"/>
      <c r="AW189" s="39"/>
      <c r="AX189" s="39"/>
      <c r="AY189" s="39"/>
      <c r="AZ189" s="39"/>
      <c r="BA189" s="39"/>
      <c r="BB189" s="39"/>
      <c r="BC189" s="39"/>
      <c r="BD189" s="381"/>
    </row>
    <row r="190" spans="1:56" ht="23" x14ac:dyDescent="0.35">
      <c r="B190" s="58"/>
      <c r="C190" s="37"/>
      <c r="E190" s="71" t="s">
        <v>370</v>
      </c>
      <c r="F190" s="375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380"/>
      <c r="R190" s="7"/>
      <c r="S190" s="375"/>
      <c r="T190" s="19"/>
      <c r="U190" s="19"/>
      <c r="V190" s="19"/>
      <c r="W190" s="19"/>
      <c r="X190" s="19"/>
      <c r="Y190" s="19"/>
      <c r="Z190" s="19"/>
      <c r="AA190" s="19"/>
      <c r="AB190" s="19"/>
      <c r="AC190" s="19"/>
      <c r="AD190" s="380"/>
      <c r="AE190" s="7"/>
      <c r="AF190" s="375"/>
      <c r="AG190" s="19"/>
      <c r="AH190" s="19"/>
      <c r="AI190" s="19"/>
      <c r="AJ190" s="19"/>
      <c r="AK190" s="19"/>
      <c r="AL190" s="19"/>
      <c r="AM190" s="19"/>
      <c r="AN190" s="19"/>
      <c r="AO190" s="19"/>
      <c r="AP190" s="19"/>
      <c r="AQ190" s="380"/>
      <c r="AR190" s="7"/>
      <c r="AS190" s="375"/>
      <c r="AT190" s="19"/>
      <c r="AU190" s="19"/>
      <c r="AV190" s="19"/>
      <c r="AW190" s="19"/>
      <c r="AX190" s="19"/>
      <c r="AY190" s="19"/>
      <c r="AZ190" s="19"/>
      <c r="BA190" s="19"/>
      <c r="BB190" s="19"/>
      <c r="BC190" s="19"/>
      <c r="BD190" s="380"/>
    </row>
    <row r="191" spans="1:56" ht="23" x14ac:dyDescent="0.35">
      <c r="A191" s="37" t="s">
        <v>51</v>
      </c>
      <c r="B191" s="37" t="s">
        <v>176</v>
      </c>
      <c r="C191" s="37">
        <v>135</v>
      </c>
      <c r="E191" s="72" t="s">
        <v>206</v>
      </c>
      <c r="F191" s="390"/>
      <c r="G191" s="391"/>
      <c r="H191" s="391"/>
      <c r="I191" s="391"/>
      <c r="J191" s="391"/>
      <c r="K191" s="391"/>
      <c r="L191" s="391"/>
      <c r="M191" s="391"/>
      <c r="N191" s="391"/>
      <c r="O191" s="391"/>
      <c r="P191" s="391"/>
      <c r="Q191" s="392"/>
      <c r="R191" s="7"/>
      <c r="S191" s="390"/>
      <c r="T191" s="391"/>
      <c r="U191" s="391"/>
      <c r="V191" s="391"/>
      <c r="W191" s="391"/>
      <c r="X191" s="391"/>
      <c r="Y191" s="391"/>
      <c r="Z191" s="391"/>
      <c r="AA191" s="391"/>
      <c r="AB191" s="391"/>
      <c r="AC191" s="391"/>
      <c r="AD191" s="392"/>
      <c r="AE191" s="7"/>
      <c r="AF191" s="390"/>
      <c r="AG191" s="391"/>
      <c r="AH191" s="391"/>
      <c r="AI191" s="391"/>
      <c r="AJ191" s="391"/>
      <c r="AK191" s="391"/>
      <c r="AL191" s="391"/>
      <c r="AM191" s="391"/>
      <c r="AN191" s="391"/>
      <c r="AO191" s="391"/>
      <c r="AP191" s="391"/>
      <c r="AQ191" s="392"/>
      <c r="AR191" s="7"/>
      <c r="AS191" s="390"/>
      <c r="AT191" s="391"/>
      <c r="AU191" s="391"/>
      <c r="AV191" s="391"/>
      <c r="AW191" s="391"/>
      <c r="AX191" s="391"/>
      <c r="AY191" s="391"/>
      <c r="AZ191" s="391"/>
      <c r="BA191" s="391"/>
      <c r="BB191" s="391"/>
      <c r="BC191" s="391"/>
      <c r="BD191" s="392"/>
    </row>
    <row r="192" spans="1:56" ht="23" x14ac:dyDescent="0.35">
      <c r="A192" s="37" t="s">
        <v>51</v>
      </c>
      <c r="B192" s="37" t="s">
        <v>177</v>
      </c>
      <c r="C192" s="37">
        <v>136</v>
      </c>
      <c r="E192" s="72" t="s">
        <v>207</v>
      </c>
      <c r="F192" s="390"/>
      <c r="G192" s="391"/>
      <c r="H192" s="391"/>
      <c r="I192" s="391"/>
      <c r="J192" s="391"/>
      <c r="K192" s="391"/>
      <c r="L192" s="391"/>
      <c r="M192" s="391"/>
      <c r="N192" s="391"/>
      <c r="O192" s="391"/>
      <c r="P192" s="391"/>
      <c r="Q192" s="392"/>
      <c r="R192" s="7"/>
      <c r="S192" s="390"/>
      <c r="T192" s="391"/>
      <c r="U192" s="391"/>
      <c r="V192" s="391"/>
      <c r="W192" s="391"/>
      <c r="X192" s="391"/>
      <c r="Y192" s="391"/>
      <c r="Z192" s="391"/>
      <c r="AA192" s="391"/>
      <c r="AB192" s="391"/>
      <c r="AC192" s="391"/>
      <c r="AD192" s="392"/>
      <c r="AE192" s="7"/>
      <c r="AF192" s="390"/>
      <c r="AG192" s="391"/>
      <c r="AH192" s="391"/>
      <c r="AI192" s="391"/>
      <c r="AJ192" s="391"/>
      <c r="AK192" s="391"/>
      <c r="AL192" s="391"/>
      <c r="AM192" s="391"/>
      <c r="AN192" s="391"/>
      <c r="AO192" s="391"/>
      <c r="AP192" s="391"/>
      <c r="AQ192" s="392"/>
      <c r="AR192" s="7"/>
      <c r="AS192" s="390"/>
      <c r="AT192" s="391"/>
      <c r="AU192" s="391"/>
      <c r="AV192" s="391"/>
      <c r="AW192" s="391"/>
      <c r="AX192" s="391"/>
      <c r="AY192" s="391"/>
      <c r="AZ192" s="391"/>
      <c r="BA192" s="391"/>
      <c r="BB192" s="391"/>
      <c r="BC192" s="391"/>
      <c r="BD192" s="392"/>
    </row>
    <row r="193" spans="1:56" ht="23" x14ac:dyDescent="0.35">
      <c r="A193" s="37" t="s">
        <v>51</v>
      </c>
      <c r="B193" s="37" t="s">
        <v>178</v>
      </c>
      <c r="C193" s="37">
        <v>137</v>
      </c>
      <c r="E193" s="72" t="s">
        <v>208</v>
      </c>
      <c r="F193" s="390"/>
      <c r="G193" s="391"/>
      <c r="H193" s="391"/>
      <c r="I193" s="391"/>
      <c r="J193" s="391"/>
      <c r="K193" s="391"/>
      <c r="L193" s="391"/>
      <c r="M193" s="391"/>
      <c r="N193" s="391"/>
      <c r="O193" s="391"/>
      <c r="P193" s="391"/>
      <c r="Q193" s="392"/>
      <c r="R193" s="7"/>
      <c r="S193" s="390"/>
      <c r="T193" s="391"/>
      <c r="U193" s="391"/>
      <c r="V193" s="391"/>
      <c r="W193" s="391"/>
      <c r="X193" s="391"/>
      <c r="Y193" s="391"/>
      <c r="Z193" s="391"/>
      <c r="AA193" s="391"/>
      <c r="AB193" s="391"/>
      <c r="AC193" s="391"/>
      <c r="AD193" s="392"/>
      <c r="AE193" s="7"/>
      <c r="AF193" s="390"/>
      <c r="AG193" s="391"/>
      <c r="AH193" s="391"/>
      <c r="AI193" s="391"/>
      <c r="AJ193" s="391"/>
      <c r="AK193" s="391"/>
      <c r="AL193" s="391"/>
      <c r="AM193" s="391"/>
      <c r="AN193" s="391"/>
      <c r="AO193" s="391"/>
      <c r="AP193" s="391"/>
      <c r="AQ193" s="392"/>
      <c r="AR193" s="7"/>
      <c r="AS193" s="390"/>
      <c r="AT193" s="391"/>
      <c r="AU193" s="391"/>
      <c r="AV193" s="391"/>
      <c r="AW193" s="391"/>
      <c r="AX193" s="391"/>
      <c r="AY193" s="391"/>
      <c r="AZ193" s="391"/>
      <c r="BA193" s="391"/>
      <c r="BB193" s="391"/>
      <c r="BC193" s="391"/>
      <c r="BD193" s="392"/>
    </row>
    <row r="194" spans="1:56" ht="23" x14ac:dyDescent="0.35">
      <c r="A194" s="37" t="s">
        <v>51</v>
      </c>
      <c r="B194" s="37" t="s">
        <v>179</v>
      </c>
      <c r="C194" s="37">
        <v>138</v>
      </c>
      <c r="E194" s="72" t="s">
        <v>209</v>
      </c>
      <c r="F194" s="390"/>
      <c r="G194" s="391"/>
      <c r="H194" s="391"/>
      <c r="I194" s="391"/>
      <c r="J194" s="391"/>
      <c r="K194" s="391"/>
      <c r="L194" s="391"/>
      <c r="M194" s="391"/>
      <c r="N194" s="391"/>
      <c r="O194" s="391"/>
      <c r="P194" s="391"/>
      <c r="Q194" s="392"/>
      <c r="R194" s="7"/>
      <c r="S194" s="390"/>
      <c r="T194" s="391"/>
      <c r="U194" s="391"/>
      <c r="V194" s="391"/>
      <c r="W194" s="391"/>
      <c r="X194" s="391"/>
      <c r="Y194" s="391"/>
      <c r="Z194" s="391"/>
      <c r="AA194" s="391"/>
      <c r="AB194" s="391"/>
      <c r="AC194" s="391"/>
      <c r="AD194" s="392"/>
      <c r="AE194" s="7"/>
      <c r="AF194" s="390"/>
      <c r="AG194" s="391"/>
      <c r="AH194" s="391"/>
      <c r="AI194" s="391"/>
      <c r="AJ194" s="391"/>
      <c r="AK194" s="391"/>
      <c r="AL194" s="391"/>
      <c r="AM194" s="391"/>
      <c r="AN194" s="391"/>
      <c r="AO194" s="391"/>
      <c r="AP194" s="391"/>
      <c r="AQ194" s="392"/>
      <c r="AR194" s="7"/>
      <c r="AS194" s="390"/>
      <c r="AT194" s="391"/>
      <c r="AU194" s="391"/>
      <c r="AV194" s="391"/>
      <c r="AW194" s="391"/>
      <c r="AX194" s="391"/>
      <c r="AY194" s="391"/>
      <c r="AZ194" s="391"/>
      <c r="BA194" s="391"/>
      <c r="BB194" s="391"/>
      <c r="BC194" s="391"/>
      <c r="BD194" s="392"/>
    </row>
    <row r="195" spans="1:56" ht="23" x14ac:dyDescent="0.35">
      <c r="A195" s="37" t="s">
        <v>51</v>
      </c>
      <c r="B195" s="37" t="s">
        <v>180</v>
      </c>
      <c r="C195" s="37">
        <v>139</v>
      </c>
      <c r="E195" s="72" t="s">
        <v>210</v>
      </c>
      <c r="F195" s="374"/>
      <c r="G195" s="39"/>
      <c r="H195" s="39"/>
      <c r="I195" s="39"/>
      <c r="J195" s="39"/>
      <c r="K195" s="39"/>
      <c r="L195" s="39"/>
      <c r="M195" s="39"/>
      <c r="N195" s="39"/>
      <c r="O195" s="39"/>
      <c r="P195" s="39"/>
      <c r="Q195" s="381"/>
      <c r="R195" s="7"/>
      <c r="S195" s="374"/>
      <c r="T195" s="39"/>
      <c r="U195" s="39"/>
      <c r="V195" s="39"/>
      <c r="W195" s="39"/>
      <c r="X195" s="39"/>
      <c r="Y195" s="39"/>
      <c r="Z195" s="39"/>
      <c r="AA195" s="39"/>
      <c r="AB195" s="39"/>
      <c r="AC195" s="39"/>
      <c r="AD195" s="381"/>
      <c r="AE195" s="7"/>
      <c r="AF195" s="374"/>
      <c r="AG195" s="39"/>
      <c r="AH195" s="39"/>
      <c r="AI195" s="39"/>
      <c r="AJ195" s="39"/>
      <c r="AK195" s="39"/>
      <c r="AL195" s="39"/>
      <c r="AM195" s="39"/>
      <c r="AN195" s="39"/>
      <c r="AO195" s="39"/>
      <c r="AP195" s="39"/>
      <c r="AQ195" s="381"/>
      <c r="AR195" s="7"/>
      <c r="AS195" s="374"/>
      <c r="AT195" s="39"/>
      <c r="AU195" s="39"/>
      <c r="AV195" s="39"/>
      <c r="AW195" s="39"/>
      <c r="AX195" s="39"/>
      <c r="AY195" s="39"/>
      <c r="AZ195" s="39"/>
      <c r="BA195" s="39"/>
      <c r="BB195" s="39"/>
      <c r="BC195" s="39"/>
      <c r="BD195" s="381"/>
    </row>
    <row r="196" spans="1:56" ht="23" x14ac:dyDescent="0.35">
      <c r="A196" s="37" t="s">
        <v>51</v>
      </c>
      <c r="B196" s="37" t="s">
        <v>181</v>
      </c>
      <c r="C196" s="37">
        <v>140</v>
      </c>
      <c r="E196" s="72" t="s">
        <v>211</v>
      </c>
      <c r="F196" s="390"/>
      <c r="G196" s="391"/>
      <c r="H196" s="391"/>
      <c r="I196" s="391"/>
      <c r="J196" s="391"/>
      <c r="K196" s="391"/>
      <c r="L196" s="391"/>
      <c r="M196" s="391"/>
      <c r="N196" s="391"/>
      <c r="O196" s="391"/>
      <c r="P196" s="391"/>
      <c r="Q196" s="392"/>
      <c r="R196" s="7"/>
      <c r="S196" s="390"/>
      <c r="T196" s="391"/>
      <c r="U196" s="391"/>
      <c r="V196" s="391"/>
      <c r="W196" s="391"/>
      <c r="X196" s="391"/>
      <c r="Y196" s="391"/>
      <c r="Z196" s="391"/>
      <c r="AA196" s="391"/>
      <c r="AB196" s="391"/>
      <c r="AC196" s="391"/>
      <c r="AD196" s="392"/>
      <c r="AE196" s="7"/>
      <c r="AF196" s="390"/>
      <c r="AG196" s="391"/>
      <c r="AH196" s="391"/>
      <c r="AI196" s="391"/>
      <c r="AJ196" s="391"/>
      <c r="AK196" s="391"/>
      <c r="AL196" s="391"/>
      <c r="AM196" s="391"/>
      <c r="AN196" s="391"/>
      <c r="AO196" s="391"/>
      <c r="AP196" s="391"/>
      <c r="AQ196" s="392"/>
      <c r="AR196" s="7"/>
      <c r="AS196" s="390"/>
      <c r="AT196" s="391"/>
      <c r="AU196" s="391"/>
      <c r="AV196" s="391"/>
      <c r="AW196" s="391"/>
      <c r="AX196" s="391"/>
      <c r="AY196" s="391"/>
      <c r="AZ196" s="391"/>
      <c r="BA196" s="391"/>
      <c r="BB196" s="391"/>
      <c r="BC196" s="391"/>
      <c r="BD196" s="392"/>
    </row>
    <row r="197" spans="1:56" ht="23" x14ac:dyDescent="0.35">
      <c r="A197" s="37" t="s">
        <v>51</v>
      </c>
      <c r="B197" s="37" t="s">
        <v>182</v>
      </c>
      <c r="C197" s="37">
        <v>141</v>
      </c>
      <c r="E197" s="72" t="s">
        <v>212</v>
      </c>
      <c r="F197" s="390"/>
      <c r="G197" s="391"/>
      <c r="H197" s="391"/>
      <c r="I197" s="391"/>
      <c r="J197" s="391"/>
      <c r="K197" s="391"/>
      <c r="L197" s="391"/>
      <c r="M197" s="391"/>
      <c r="N197" s="391"/>
      <c r="O197" s="391"/>
      <c r="P197" s="391"/>
      <c r="Q197" s="392"/>
      <c r="R197" s="7"/>
      <c r="S197" s="390"/>
      <c r="T197" s="391"/>
      <c r="U197" s="391"/>
      <c r="V197" s="391"/>
      <c r="W197" s="391"/>
      <c r="X197" s="391"/>
      <c r="Y197" s="391"/>
      <c r="Z197" s="391"/>
      <c r="AA197" s="391"/>
      <c r="AB197" s="391"/>
      <c r="AC197" s="391"/>
      <c r="AD197" s="392"/>
      <c r="AE197" s="7"/>
      <c r="AF197" s="390"/>
      <c r="AG197" s="391"/>
      <c r="AH197" s="391"/>
      <c r="AI197" s="391"/>
      <c r="AJ197" s="391"/>
      <c r="AK197" s="391"/>
      <c r="AL197" s="391"/>
      <c r="AM197" s="391"/>
      <c r="AN197" s="391"/>
      <c r="AO197" s="391"/>
      <c r="AP197" s="391"/>
      <c r="AQ197" s="392"/>
      <c r="AR197" s="7"/>
      <c r="AS197" s="390"/>
      <c r="AT197" s="391"/>
      <c r="AU197" s="391"/>
      <c r="AV197" s="391"/>
      <c r="AW197" s="391"/>
      <c r="AX197" s="391"/>
      <c r="AY197" s="391"/>
      <c r="AZ197" s="391"/>
      <c r="BA197" s="391"/>
      <c r="BB197" s="391"/>
      <c r="BC197" s="391"/>
      <c r="BD197" s="392"/>
    </row>
    <row r="198" spans="1:56" ht="23" x14ac:dyDescent="0.35">
      <c r="A198" s="37" t="s">
        <v>51</v>
      </c>
      <c r="B198" s="37" t="s">
        <v>183</v>
      </c>
      <c r="C198" s="37">
        <v>142</v>
      </c>
      <c r="E198" s="47" t="s">
        <v>213</v>
      </c>
      <c r="F198" s="374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81"/>
      <c r="R198" s="7"/>
      <c r="S198" s="374"/>
      <c r="T198" s="39"/>
      <c r="U198" s="39"/>
      <c r="V198" s="39"/>
      <c r="W198" s="39"/>
      <c r="X198" s="39"/>
      <c r="Y198" s="39"/>
      <c r="Z198" s="39"/>
      <c r="AA198" s="39"/>
      <c r="AB198" s="39"/>
      <c r="AC198" s="39"/>
      <c r="AD198" s="381"/>
      <c r="AE198" s="7"/>
      <c r="AF198" s="374"/>
      <c r="AG198" s="39"/>
      <c r="AH198" s="39"/>
      <c r="AI198" s="39"/>
      <c r="AJ198" s="39"/>
      <c r="AK198" s="39"/>
      <c r="AL198" s="39"/>
      <c r="AM198" s="39"/>
      <c r="AN198" s="39"/>
      <c r="AO198" s="39"/>
      <c r="AP198" s="39"/>
      <c r="AQ198" s="381"/>
      <c r="AR198" s="7"/>
      <c r="AS198" s="374"/>
      <c r="AT198" s="39"/>
      <c r="AU198" s="39"/>
      <c r="AV198" s="39"/>
      <c r="AW198" s="39"/>
      <c r="AX198" s="39"/>
      <c r="AY198" s="39"/>
      <c r="AZ198" s="39"/>
      <c r="BA198" s="39"/>
      <c r="BB198" s="39"/>
      <c r="BC198" s="39"/>
      <c r="BD198" s="381"/>
    </row>
    <row r="199" spans="1:56" ht="23" x14ac:dyDescent="0.35">
      <c r="A199" s="37" t="s">
        <v>51</v>
      </c>
      <c r="B199" s="37" t="s">
        <v>184</v>
      </c>
      <c r="C199" s="37">
        <v>143</v>
      </c>
      <c r="E199" s="267" t="s">
        <v>214</v>
      </c>
      <c r="F199" s="374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81"/>
      <c r="R199" s="7"/>
      <c r="S199" s="390"/>
      <c r="T199" s="391"/>
      <c r="U199" s="391"/>
      <c r="V199" s="391"/>
      <c r="W199" s="391"/>
      <c r="X199" s="391"/>
      <c r="Y199" s="391"/>
      <c r="Z199" s="391"/>
      <c r="AA199" s="391"/>
      <c r="AB199" s="391"/>
      <c r="AC199" s="391"/>
      <c r="AD199" s="392"/>
      <c r="AE199" s="7"/>
      <c r="AF199" s="374"/>
      <c r="AG199" s="39"/>
      <c r="AH199" s="39"/>
      <c r="AI199" s="39"/>
      <c r="AJ199" s="39"/>
      <c r="AK199" s="39"/>
      <c r="AL199" s="39"/>
      <c r="AM199" s="39"/>
      <c r="AN199" s="39"/>
      <c r="AO199" s="39"/>
      <c r="AP199" s="39"/>
      <c r="AQ199" s="381"/>
      <c r="AR199" s="7"/>
      <c r="AS199" s="374"/>
      <c r="AT199" s="39"/>
      <c r="AU199" s="39"/>
      <c r="AV199" s="39"/>
      <c r="AW199" s="39"/>
      <c r="AX199" s="39"/>
      <c r="AY199" s="39"/>
      <c r="AZ199" s="39"/>
      <c r="BA199" s="39"/>
      <c r="BB199" s="39"/>
      <c r="BC199" s="39"/>
      <c r="BD199" s="381"/>
    </row>
    <row r="200" spans="1:56" ht="23" x14ac:dyDescent="0.35">
      <c r="A200" s="37" t="s">
        <v>51</v>
      </c>
      <c r="B200" s="37" t="s">
        <v>185</v>
      </c>
      <c r="C200" s="37">
        <v>144</v>
      </c>
      <c r="E200" s="267" t="s">
        <v>215</v>
      </c>
      <c r="F200" s="374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81"/>
      <c r="R200" s="7"/>
      <c r="S200" s="374"/>
      <c r="T200" s="39"/>
      <c r="U200" s="39"/>
      <c r="V200" s="39"/>
      <c r="W200" s="39"/>
      <c r="X200" s="39"/>
      <c r="Y200" s="39"/>
      <c r="Z200" s="39"/>
      <c r="AA200" s="39"/>
      <c r="AB200" s="39"/>
      <c r="AC200" s="39"/>
      <c r="AD200" s="381"/>
      <c r="AE200" s="7"/>
      <c r="AF200" s="374"/>
      <c r="AG200" s="39"/>
      <c r="AH200" s="39"/>
      <c r="AI200" s="39"/>
      <c r="AJ200" s="39"/>
      <c r="AK200" s="39"/>
      <c r="AL200" s="39"/>
      <c r="AM200" s="39"/>
      <c r="AN200" s="39"/>
      <c r="AO200" s="39"/>
      <c r="AP200" s="39"/>
      <c r="AQ200" s="381"/>
      <c r="AR200" s="7"/>
      <c r="AS200" s="374"/>
      <c r="AT200" s="39"/>
      <c r="AU200" s="39"/>
      <c r="AV200" s="39"/>
      <c r="AW200" s="39"/>
      <c r="AX200" s="39"/>
      <c r="AY200" s="39"/>
      <c r="AZ200" s="39"/>
      <c r="BA200" s="39"/>
      <c r="BB200" s="39"/>
      <c r="BC200" s="39"/>
      <c r="BD200" s="381"/>
    </row>
    <row r="201" spans="1:56" ht="23" x14ac:dyDescent="0.35">
      <c r="B201" s="37"/>
      <c r="C201" s="37"/>
      <c r="E201" s="46" t="s">
        <v>217</v>
      </c>
      <c r="F201" s="327"/>
      <c r="G201" s="326"/>
      <c r="H201" s="326"/>
      <c r="I201" s="326"/>
      <c r="J201" s="326"/>
      <c r="K201" s="326"/>
      <c r="L201" s="326"/>
      <c r="M201" s="326"/>
      <c r="N201" s="326"/>
      <c r="O201" s="326"/>
      <c r="P201" s="326"/>
      <c r="Q201" s="9"/>
      <c r="R201" s="7"/>
      <c r="S201" s="327"/>
      <c r="T201" s="326"/>
      <c r="U201" s="326"/>
      <c r="V201" s="326"/>
      <c r="W201" s="326"/>
      <c r="X201" s="326"/>
      <c r="Y201" s="326"/>
      <c r="Z201" s="326"/>
      <c r="AA201" s="326"/>
      <c r="AB201" s="326"/>
      <c r="AC201" s="326"/>
      <c r="AD201" s="9"/>
      <c r="AE201" s="7"/>
      <c r="AF201" s="327"/>
      <c r="AG201" s="326"/>
      <c r="AH201" s="326"/>
      <c r="AI201" s="326"/>
      <c r="AJ201" s="326"/>
      <c r="AK201" s="326"/>
      <c r="AL201" s="326"/>
      <c r="AM201" s="326"/>
      <c r="AN201" s="326"/>
      <c r="AO201" s="326"/>
      <c r="AP201" s="326"/>
      <c r="AQ201" s="9"/>
      <c r="AR201" s="7"/>
      <c r="AS201" s="327"/>
      <c r="AT201" s="326"/>
      <c r="AU201" s="326"/>
      <c r="AV201" s="326"/>
      <c r="AW201" s="326"/>
      <c r="AX201" s="326"/>
      <c r="AY201" s="326"/>
      <c r="AZ201" s="326"/>
      <c r="BA201" s="326"/>
      <c r="BB201" s="326"/>
      <c r="BC201" s="326"/>
      <c r="BD201" s="9"/>
    </row>
    <row r="202" spans="1:56" ht="23" x14ac:dyDescent="0.35">
      <c r="A202" s="37" t="s">
        <v>51</v>
      </c>
      <c r="B202" s="37" t="s">
        <v>186</v>
      </c>
      <c r="C202" s="37">
        <v>145</v>
      </c>
      <c r="E202" s="69" t="s">
        <v>218</v>
      </c>
      <c r="F202" s="42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81"/>
      <c r="R202" s="7"/>
      <c r="S202" s="393"/>
      <c r="T202" s="391"/>
      <c r="U202" s="391"/>
      <c r="V202" s="391"/>
      <c r="W202" s="391"/>
      <c r="X202" s="391"/>
      <c r="Y202" s="391"/>
      <c r="Z202" s="391"/>
      <c r="AA202" s="391"/>
      <c r="AB202" s="391"/>
      <c r="AC202" s="391"/>
      <c r="AD202" s="392"/>
      <c r="AE202" s="7"/>
      <c r="AF202" s="42"/>
      <c r="AG202" s="39"/>
      <c r="AH202" s="39"/>
      <c r="AI202" s="39"/>
      <c r="AJ202" s="39"/>
      <c r="AK202" s="39"/>
      <c r="AL202" s="39"/>
      <c r="AM202" s="39"/>
      <c r="AN202" s="39"/>
      <c r="AO202" s="39"/>
      <c r="AP202" s="39"/>
      <c r="AQ202" s="381"/>
      <c r="AR202" s="7"/>
      <c r="AS202" s="42"/>
      <c r="AT202" s="39"/>
      <c r="AU202" s="39"/>
      <c r="AV202" s="39"/>
      <c r="AW202" s="39"/>
      <c r="AX202" s="39"/>
      <c r="AY202" s="39"/>
      <c r="AZ202" s="39"/>
      <c r="BA202" s="39"/>
      <c r="BB202" s="39"/>
      <c r="BC202" s="39"/>
      <c r="BD202" s="381"/>
    </row>
    <row r="203" spans="1:56" ht="23" x14ac:dyDescent="0.35">
      <c r="A203" s="37" t="s">
        <v>51</v>
      </c>
      <c r="B203" s="37" t="s">
        <v>187</v>
      </c>
      <c r="C203" s="37">
        <v>146</v>
      </c>
      <c r="E203" s="69" t="s">
        <v>319</v>
      </c>
      <c r="F203" s="390"/>
      <c r="G203" s="391"/>
      <c r="H203" s="391"/>
      <c r="I203" s="391"/>
      <c r="J203" s="391"/>
      <c r="K203" s="391"/>
      <c r="L203" s="391"/>
      <c r="M203" s="391"/>
      <c r="N203" s="391"/>
      <c r="O203" s="391"/>
      <c r="P203" s="391"/>
      <c r="Q203" s="392"/>
      <c r="S203" s="390"/>
      <c r="T203" s="391"/>
      <c r="U203" s="391"/>
      <c r="V203" s="391"/>
      <c r="W203" s="391"/>
      <c r="X203" s="391"/>
      <c r="Y203" s="391"/>
      <c r="Z203" s="391"/>
      <c r="AA203" s="391"/>
      <c r="AB203" s="391"/>
      <c r="AC203" s="391"/>
      <c r="AD203" s="392"/>
      <c r="AF203" s="390"/>
      <c r="AG203" s="391"/>
      <c r="AH203" s="391"/>
      <c r="AI203" s="391"/>
      <c r="AJ203" s="391"/>
      <c r="AK203" s="391"/>
      <c r="AL203" s="391"/>
      <c r="AM203" s="391"/>
      <c r="AN203" s="391"/>
      <c r="AO203" s="391"/>
      <c r="AP203" s="391"/>
      <c r="AQ203" s="392"/>
      <c r="AS203" s="390"/>
      <c r="AT203" s="391"/>
      <c r="AU203" s="391"/>
      <c r="AV203" s="391"/>
      <c r="AW203" s="391"/>
      <c r="AX203" s="391"/>
      <c r="AY203" s="391"/>
      <c r="AZ203" s="391"/>
      <c r="BA203" s="391"/>
      <c r="BB203" s="391"/>
      <c r="BC203" s="391"/>
      <c r="BD203" s="392"/>
    </row>
    <row r="204" spans="1:56" ht="23" x14ac:dyDescent="0.35">
      <c r="A204" s="37" t="s">
        <v>51</v>
      </c>
      <c r="B204" s="37" t="s">
        <v>188</v>
      </c>
      <c r="C204" s="37">
        <v>147</v>
      </c>
      <c r="E204" s="69" t="s">
        <v>220</v>
      </c>
      <c r="F204" s="390"/>
      <c r="G204" s="391"/>
      <c r="H204" s="391"/>
      <c r="I204" s="391"/>
      <c r="J204" s="391"/>
      <c r="K204" s="391"/>
      <c r="L204" s="391"/>
      <c r="M204" s="391"/>
      <c r="N204" s="391"/>
      <c r="O204" s="391"/>
      <c r="P204" s="391"/>
      <c r="Q204" s="392"/>
      <c r="R204" s="7"/>
      <c r="S204" s="374"/>
      <c r="T204" s="39"/>
      <c r="U204" s="39"/>
      <c r="V204" s="39"/>
      <c r="W204" s="39"/>
      <c r="X204" s="39"/>
      <c r="Y204" s="39"/>
      <c r="Z204" s="39"/>
      <c r="AA204" s="39"/>
      <c r="AB204" s="39"/>
      <c r="AC204" s="39"/>
      <c r="AD204" s="381"/>
      <c r="AE204" s="7"/>
      <c r="AF204" s="374"/>
      <c r="AG204" s="39"/>
      <c r="AH204" s="39"/>
      <c r="AI204" s="39"/>
      <c r="AJ204" s="39"/>
      <c r="AK204" s="39"/>
      <c r="AL204" s="39"/>
      <c r="AM204" s="39"/>
      <c r="AN204" s="39"/>
      <c r="AO204" s="39"/>
      <c r="AP204" s="39"/>
      <c r="AQ204" s="381"/>
      <c r="AR204" s="7"/>
      <c r="AS204" s="390"/>
      <c r="AT204" s="391"/>
      <c r="AU204" s="391"/>
      <c r="AV204" s="391"/>
      <c r="AW204" s="391"/>
      <c r="AX204" s="391"/>
      <c r="AY204" s="391"/>
      <c r="AZ204" s="391"/>
      <c r="BA204" s="391"/>
      <c r="BB204" s="391"/>
      <c r="BC204" s="391"/>
      <c r="BD204" s="392"/>
    </row>
    <row r="205" spans="1:56" ht="23" x14ac:dyDescent="0.35">
      <c r="B205" s="37"/>
      <c r="C205" s="37"/>
      <c r="E205" s="46" t="s">
        <v>222</v>
      </c>
      <c r="F205" s="327"/>
      <c r="G205" s="326"/>
      <c r="H205" s="326"/>
      <c r="I205" s="326"/>
      <c r="J205" s="326"/>
      <c r="K205" s="326"/>
      <c r="L205" s="326"/>
      <c r="M205" s="326"/>
      <c r="N205" s="326"/>
      <c r="O205" s="326"/>
      <c r="P205" s="326"/>
      <c r="Q205" s="9"/>
      <c r="R205" s="7"/>
      <c r="S205" s="327"/>
      <c r="T205" s="326"/>
      <c r="U205" s="326"/>
      <c r="V205" s="326"/>
      <c r="W205" s="326"/>
      <c r="X205" s="326"/>
      <c r="Y205" s="326"/>
      <c r="Z205" s="326"/>
      <c r="AA205" s="326"/>
      <c r="AB205" s="326"/>
      <c r="AC205" s="326"/>
      <c r="AD205" s="9"/>
      <c r="AE205" s="7"/>
      <c r="AF205" s="327"/>
      <c r="AG205" s="326"/>
      <c r="AH205" s="326"/>
      <c r="AI205" s="326"/>
      <c r="AJ205" s="326"/>
      <c r="AK205" s="326"/>
      <c r="AL205" s="326"/>
      <c r="AM205" s="326"/>
      <c r="AN205" s="326"/>
      <c r="AO205" s="326"/>
      <c r="AP205" s="326"/>
      <c r="AQ205" s="9"/>
      <c r="AR205" s="7"/>
      <c r="AS205" s="327"/>
      <c r="AT205" s="326"/>
      <c r="AU205" s="326"/>
      <c r="AV205" s="326"/>
      <c r="AW205" s="326"/>
      <c r="AX205" s="326"/>
      <c r="AY205" s="326"/>
      <c r="AZ205" s="326"/>
      <c r="BA205" s="326"/>
      <c r="BB205" s="326"/>
      <c r="BC205" s="326"/>
      <c r="BD205" s="9"/>
    </row>
    <row r="206" spans="1:56" ht="23" x14ac:dyDescent="0.35">
      <c r="A206" s="37" t="s">
        <v>51</v>
      </c>
      <c r="B206" s="37" t="s">
        <v>189</v>
      </c>
      <c r="C206" s="37">
        <v>148</v>
      </c>
      <c r="E206" s="69" t="s">
        <v>223</v>
      </c>
      <c r="F206" s="390"/>
      <c r="G206" s="391"/>
      <c r="H206" s="391"/>
      <c r="I206" s="391"/>
      <c r="J206" s="391"/>
      <c r="K206" s="391"/>
      <c r="L206" s="391"/>
      <c r="M206" s="391"/>
      <c r="N206" s="391"/>
      <c r="O206" s="391"/>
      <c r="P206" s="391"/>
      <c r="Q206" s="392"/>
      <c r="R206" s="7"/>
      <c r="S206" s="390"/>
      <c r="T206" s="391"/>
      <c r="U206" s="391"/>
      <c r="V206" s="391"/>
      <c r="W206" s="391"/>
      <c r="X206" s="391"/>
      <c r="Y206" s="391"/>
      <c r="Z206" s="391"/>
      <c r="AA206" s="391"/>
      <c r="AB206" s="391"/>
      <c r="AC206" s="391"/>
      <c r="AD206" s="392"/>
      <c r="AE206" s="7"/>
      <c r="AF206" s="390"/>
      <c r="AG206" s="391"/>
      <c r="AH206" s="391"/>
      <c r="AI206" s="391"/>
      <c r="AJ206" s="391"/>
      <c r="AK206" s="391"/>
      <c r="AL206" s="391"/>
      <c r="AM206" s="391"/>
      <c r="AN206" s="391"/>
      <c r="AO206" s="391"/>
      <c r="AP206" s="391"/>
      <c r="AQ206" s="392"/>
      <c r="AR206" s="7"/>
      <c r="AS206" s="390"/>
      <c r="AT206" s="391"/>
      <c r="AU206" s="391"/>
      <c r="AV206" s="391"/>
      <c r="AW206" s="391"/>
      <c r="AX206" s="391"/>
      <c r="AY206" s="391"/>
      <c r="AZ206" s="391"/>
      <c r="BA206" s="391"/>
      <c r="BB206" s="391"/>
      <c r="BC206" s="391"/>
      <c r="BD206" s="392"/>
    </row>
    <row r="207" spans="1:56" ht="23" x14ac:dyDescent="0.35">
      <c r="A207" s="37" t="s">
        <v>51</v>
      </c>
      <c r="B207" s="37" t="s">
        <v>190</v>
      </c>
      <c r="C207" s="37">
        <v>149</v>
      </c>
      <c r="E207" s="69" t="s">
        <v>224</v>
      </c>
      <c r="F207" s="390"/>
      <c r="G207" s="391"/>
      <c r="H207" s="391"/>
      <c r="I207" s="391"/>
      <c r="J207" s="391"/>
      <c r="K207" s="391"/>
      <c r="L207" s="391"/>
      <c r="M207" s="391"/>
      <c r="N207" s="391"/>
      <c r="O207" s="391"/>
      <c r="P207" s="391"/>
      <c r="Q207" s="392"/>
      <c r="R207" s="7"/>
      <c r="S207" s="390"/>
      <c r="T207" s="391"/>
      <c r="U207" s="391"/>
      <c r="V207" s="391"/>
      <c r="W207" s="391"/>
      <c r="X207" s="391"/>
      <c r="Y207" s="391"/>
      <c r="Z207" s="391"/>
      <c r="AA207" s="391"/>
      <c r="AB207" s="391"/>
      <c r="AC207" s="391"/>
      <c r="AD207" s="392"/>
      <c r="AE207" s="7"/>
      <c r="AF207" s="390"/>
      <c r="AG207" s="391"/>
      <c r="AH207" s="391"/>
      <c r="AI207" s="391"/>
      <c r="AJ207" s="391"/>
      <c r="AK207" s="391"/>
      <c r="AL207" s="391"/>
      <c r="AM207" s="391"/>
      <c r="AN207" s="391"/>
      <c r="AO207" s="391"/>
      <c r="AP207" s="391"/>
      <c r="AQ207" s="392"/>
      <c r="AR207" s="7"/>
      <c r="AS207" s="390"/>
      <c r="AT207" s="391"/>
      <c r="AU207" s="391"/>
      <c r="AV207" s="391"/>
      <c r="AW207" s="391"/>
      <c r="AX207" s="391"/>
      <c r="AY207" s="391"/>
      <c r="AZ207" s="391"/>
      <c r="BA207" s="391"/>
      <c r="BB207" s="391"/>
      <c r="BC207" s="391"/>
      <c r="BD207" s="392"/>
    </row>
    <row r="208" spans="1:56" ht="23" x14ac:dyDescent="0.35">
      <c r="A208" s="37" t="s">
        <v>51</v>
      </c>
      <c r="B208" s="37" t="s">
        <v>191</v>
      </c>
      <c r="C208" s="37">
        <v>150</v>
      </c>
      <c r="E208" s="69" t="s">
        <v>225</v>
      </c>
      <c r="F208" s="390"/>
      <c r="G208" s="391"/>
      <c r="H208" s="391"/>
      <c r="I208" s="391"/>
      <c r="J208" s="391"/>
      <c r="K208" s="391"/>
      <c r="L208" s="391"/>
      <c r="M208" s="391"/>
      <c r="N208" s="391"/>
      <c r="O208" s="391"/>
      <c r="P208" s="391"/>
      <c r="Q208" s="392"/>
      <c r="R208" s="7"/>
      <c r="S208" s="390"/>
      <c r="T208" s="391"/>
      <c r="U208" s="391"/>
      <c r="V208" s="391"/>
      <c r="W208" s="391"/>
      <c r="X208" s="391"/>
      <c r="Y208" s="391"/>
      <c r="Z208" s="391"/>
      <c r="AA208" s="391"/>
      <c r="AB208" s="391"/>
      <c r="AC208" s="391"/>
      <c r="AD208" s="392"/>
      <c r="AE208" s="7"/>
      <c r="AF208" s="390"/>
      <c r="AG208" s="391"/>
      <c r="AH208" s="391"/>
      <c r="AI208" s="391"/>
      <c r="AJ208" s="391"/>
      <c r="AK208" s="391"/>
      <c r="AL208" s="391"/>
      <c r="AM208" s="391"/>
      <c r="AN208" s="391"/>
      <c r="AO208" s="391"/>
      <c r="AP208" s="391"/>
      <c r="AQ208" s="392"/>
      <c r="AR208" s="7"/>
      <c r="AS208" s="390"/>
      <c r="AT208" s="391"/>
      <c r="AU208" s="391"/>
      <c r="AV208" s="391"/>
      <c r="AW208" s="391"/>
      <c r="AX208" s="391"/>
      <c r="AY208" s="391"/>
      <c r="AZ208" s="391"/>
      <c r="BA208" s="391"/>
      <c r="BB208" s="391"/>
      <c r="BC208" s="391"/>
      <c r="BD208" s="392"/>
    </row>
    <row r="209" spans="1:56" ht="23" x14ac:dyDescent="0.35">
      <c r="A209" s="37" t="s">
        <v>51</v>
      </c>
      <c r="B209" s="37" t="s">
        <v>192</v>
      </c>
      <c r="C209" s="37">
        <v>151</v>
      </c>
      <c r="E209" s="69" t="s">
        <v>226</v>
      </c>
      <c r="F209" s="390"/>
      <c r="G209" s="391"/>
      <c r="H209" s="391"/>
      <c r="I209" s="391"/>
      <c r="J209" s="391"/>
      <c r="K209" s="391"/>
      <c r="L209" s="391"/>
      <c r="M209" s="391"/>
      <c r="N209" s="391"/>
      <c r="O209" s="391"/>
      <c r="P209" s="391"/>
      <c r="Q209" s="392"/>
      <c r="R209" s="7"/>
      <c r="S209" s="390"/>
      <c r="T209" s="391"/>
      <c r="U209" s="391"/>
      <c r="V209" s="391"/>
      <c r="W209" s="391"/>
      <c r="X209" s="391"/>
      <c r="Y209" s="391"/>
      <c r="Z209" s="391"/>
      <c r="AA209" s="391"/>
      <c r="AB209" s="391"/>
      <c r="AC209" s="391"/>
      <c r="AD209" s="392"/>
      <c r="AE209" s="7"/>
      <c r="AF209" s="390"/>
      <c r="AG209" s="391"/>
      <c r="AH209" s="391"/>
      <c r="AI209" s="391"/>
      <c r="AJ209" s="391"/>
      <c r="AK209" s="391"/>
      <c r="AL209" s="391"/>
      <c r="AM209" s="391"/>
      <c r="AN209" s="391"/>
      <c r="AO209" s="391"/>
      <c r="AP209" s="391"/>
      <c r="AQ209" s="392"/>
      <c r="AR209" s="7"/>
      <c r="AS209" s="390"/>
      <c r="AT209" s="391"/>
      <c r="AU209" s="391"/>
      <c r="AV209" s="391"/>
      <c r="AW209" s="391"/>
      <c r="AX209" s="391"/>
      <c r="AY209" s="391"/>
      <c r="AZ209" s="391"/>
      <c r="BA209" s="391"/>
      <c r="BB209" s="391"/>
      <c r="BC209" s="391"/>
      <c r="BD209" s="392"/>
    </row>
    <row r="210" spans="1:56" ht="23" x14ac:dyDescent="0.35">
      <c r="A210" s="37" t="s">
        <v>51</v>
      </c>
      <c r="B210" s="37" t="s">
        <v>193</v>
      </c>
      <c r="C210" s="37">
        <v>152</v>
      </c>
      <c r="E210" s="69" t="s">
        <v>227</v>
      </c>
      <c r="F210" s="390"/>
      <c r="G210" s="391"/>
      <c r="H210" s="391"/>
      <c r="I210" s="391"/>
      <c r="J210" s="391"/>
      <c r="K210" s="391"/>
      <c r="L210" s="391"/>
      <c r="M210" s="391"/>
      <c r="N210" s="391"/>
      <c r="O210" s="391"/>
      <c r="P210" s="391"/>
      <c r="Q210" s="392"/>
      <c r="R210" s="7"/>
      <c r="S210" s="390"/>
      <c r="T210" s="391"/>
      <c r="U210" s="391"/>
      <c r="V210" s="391"/>
      <c r="W210" s="391"/>
      <c r="X210" s="391"/>
      <c r="Y210" s="391"/>
      <c r="Z210" s="391"/>
      <c r="AA210" s="391"/>
      <c r="AB210" s="391"/>
      <c r="AC210" s="391"/>
      <c r="AD210" s="392"/>
      <c r="AE210" s="7"/>
      <c r="AF210" s="390"/>
      <c r="AG210" s="391"/>
      <c r="AH210" s="391"/>
      <c r="AI210" s="391"/>
      <c r="AJ210" s="391"/>
      <c r="AK210" s="391"/>
      <c r="AL210" s="391"/>
      <c r="AM210" s="391"/>
      <c r="AN210" s="391"/>
      <c r="AO210" s="391"/>
      <c r="AP210" s="391"/>
      <c r="AQ210" s="392"/>
      <c r="AR210" s="7"/>
      <c r="AS210" s="390"/>
      <c r="AT210" s="391"/>
      <c r="AU210" s="391"/>
      <c r="AV210" s="391"/>
      <c r="AW210" s="391"/>
      <c r="AX210" s="391"/>
      <c r="AY210" s="391"/>
      <c r="AZ210" s="391"/>
      <c r="BA210" s="391"/>
      <c r="BB210" s="391"/>
      <c r="BC210" s="391"/>
      <c r="BD210" s="392"/>
    </row>
    <row r="211" spans="1:56" ht="23" x14ac:dyDescent="0.35">
      <c r="C211" s="37"/>
      <c r="E211" s="45" t="s">
        <v>54</v>
      </c>
      <c r="F211" s="372"/>
      <c r="G211" s="386"/>
      <c r="H211" s="386"/>
      <c r="I211" s="386"/>
      <c r="J211" s="386"/>
      <c r="K211" s="386"/>
      <c r="L211" s="386"/>
      <c r="M211" s="386"/>
      <c r="N211" s="386"/>
      <c r="O211" s="386"/>
      <c r="P211" s="386"/>
      <c r="Q211" s="379"/>
      <c r="R211" s="7"/>
      <c r="S211" s="372"/>
      <c r="T211" s="386"/>
      <c r="U211" s="386"/>
      <c r="V211" s="386"/>
      <c r="W211" s="386"/>
      <c r="X211" s="386"/>
      <c r="Y211" s="386"/>
      <c r="Z211" s="386"/>
      <c r="AA211" s="386"/>
      <c r="AB211" s="386"/>
      <c r="AC211" s="386"/>
      <c r="AD211" s="379"/>
      <c r="AE211" s="7"/>
      <c r="AF211" s="372"/>
      <c r="AG211" s="386"/>
      <c r="AH211" s="386"/>
      <c r="AI211" s="386"/>
      <c r="AJ211" s="386"/>
      <c r="AK211" s="386"/>
      <c r="AL211" s="386"/>
      <c r="AM211" s="386"/>
      <c r="AN211" s="386"/>
      <c r="AO211" s="386"/>
      <c r="AP211" s="386"/>
      <c r="AQ211" s="379"/>
      <c r="AR211" s="7"/>
      <c r="AS211" s="372"/>
      <c r="AT211" s="386"/>
      <c r="AU211" s="386"/>
      <c r="AV211" s="386"/>
      <c r="AW211" s="386"/>
      <c r="AX211" s="386"/>
      <c r="AY211" s="386"/>
      <c r="AZ211" s="386"/>
      <c r="BA211" s="386"/>
      <c r="BB211" s="386"/>
      <c r="BC211" s="386"/>
      <c r="BD211" s="379"/>
    </row>
    <row r="212" spans="1:56" ht="23" x14ac:dyDescent="0.35">
      <c r="B212" s="57"/>
      <c r="C212" s="37"/>
      <c r="E212" s="46" t="s">
        <v>200</v>
      </c>
      <c r="F212" s="325"/>
      <c r="G212" s="326"/>
      <c r="H212" s="326"/>
      <c r="I212" s="326"/>
      <c r="J212" s="326"/>
      <c r="K212" s="326"/>
      <c r="L212" s="326"/>
      <c r="M212" s="326"/>
      <c r="N212" s="326"/>
      <c r="O212" s="326"/>
      <c r="P212" s="326"/>
      <c r="Q212" s="9"/>
      <c r="R212" s="7"/>
      <c r="S212" s="325"/>
      <c r="T212" s="326"/>
      <c r="U212" s="326"/>
      <c r="V212" s="326"/>
      <c r="W212" s="326"/>
      <c r="X212" s="326"/>
      <c r="Y212" s="326"/>
      <c r="Z212" s="326"/>
      <c r="AA212" s="326"/>
      <c r="AB212" s="326"/>
      <c r="AC212" s="326"/>
      <c r="AD212" s="9"/>
      <c r="AE212" s="7"/>
      <c r="AF212" s="325"/>
      <c r="AG212" s="326"/>
      <c r="AH212" s="326"/>
      <c r="AI212" s="326"/>
      <c r="AJ212" s="326"/>
      <c r="AK212" s="326"/>
      <c r="AL212" s="326"/>
      <c r="AM212" s="326"/>
      <c r="AN212" s="326"/>
      <c r="AO212" s="326"/>
      <c r="AP212" s="326"/>
      <c r="AQ212" s="9"/>
      <c r="AR212" s="7"/>
      <c r="AS212" s="325"/>
      <c r="AT212" s="326"/>
      <c r="AU212" s="326"/>
      <c r="AV212" s="326"/>
      <c r="AW212" s="326"/>
      <c r="AX212" s="326"/>
      <c r="AY212" s="326"/>
      <c r="AZ212" s="326"/>
      <c r="BA212" s="326"/>
      <c r="BB212" s="326"/>
      <c r="BC212" s="326"/>
      <c r="BD212" s="9"/>
    </row>
    <row r="213" spans="1:56" ht="23" x14ac:dyDescent="0.35">
      <c r="B213" s="57"/>
      <c r="C213" s="37"/>
      <c r="E213" s="262" t="s">
        <v>202</v>
      </c>
      <c r="F213" s="375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380"/>
      <c r="R213" s="7"/>
      <c r="S213" s="375"/>
      <c r="T213" s="19"/>
      <c r="U213" s="19"/>
      <c r="V213" s="19"/>
      <c r="W213" s="19"/>
      <c r="X213" s="19"/>
      <c r="Y213" s="19"/>
      <c r="Z213" s="19"/>
      <c r="AA213" s="19"/>
      <c r="AB213" s="19"/>
      <c r="AC213" s="19"/>
      <c r="AD213" s="380"/>
      <c r="AE213" s="7"/>
      <c r="AF213" s="375"/>
      <c r="AG213" s="19"/>
      <c r="AH213" s="19"/>
      <c r="AI213" s="19"/>
      <c r="AJ213" s="19"/>
      <c r="AK213" s="19"/>
      <c r="AL213" s="19"/>
      <c r="AM213" s="19"/>
      <c r="AN213" s="19"/>
      <c r="AO213" s="19"/>
      <c r="AP213" s="19"/>
      <c r="AQ213" s="380"/>
      <c r="AR213" s="7"/>
      <c r="AS213" s="375"/>
      <c r="AT213" s="19"/>
      <c r="AU213" s="19"/>
      <c r="AV213" s="19"/>
      <c r="AW213" s="19"/>
      <c r="AX213" s="19"/>
      <c r="AY213" s="19"/>
      <c r="AZ213" s="19"/>
      <c r="BA213" s="19"/>
      <c r="BB213" s="19"/>
      <c r="BC213" s="19"/>
      <c r="BD213" s="380"/>
    </row>
    <row r="214" spans="1:56" ht="23" x14ac:dyDescent="0.35">
      <c r="A214" s="37" t="s">
        <v>53</v>
      </c>
      <c r="B214" s="37" t="s">
        <v>175</v>
      </c>
      <c r="C214" s="37">
        <v>153</v>
      </c>
      <c r="E214" s="47" t="s">
        <v>308</v>
      </c>
      <c r="F214" s="374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81"/>
      <c r="R214" s="7"/>
      <c r="S214" s="390"/>
      <c r="T214" s="391"/>
      <c r="U214" s="391"/>
      <c r="V214" s="391"/>
      <c r="W214" s="391"/>
      <c r="X214" s="391"/>
      <c r="Y214" s="391"/>
      <c r="Z214" s="391"/>
      <c r="AA214" s="391"/>
      <c r="AB214" s="391"/>
      <c r="AC214" s="391"/>
      <c r="AD214" s="392"/>
      <c r="AE214" s="7"/>
      <c r="AF214" s="374"/>
      <c r="AG214" s="39"/>
      <c r="AH214" s="39"/>
      <c r="AI214" s="39"/>
      <c r="AJ214" s="39"/>
      <c r="AK214" s="39"/>
      <c r="AL214" s="39"/>
      <c r="AM214" s="39"/>
      <c r="AN214" s="39"/>
      <c r="AO214" s="39"/>
      <c r="AP214" s="39"/>
      <c r="AQ214" s="381"/>
      <c r="AR214" s="7"/>
      <c r="AS214" s="374"/>
      <c r="AT214" s="39"/>
      <c r="AU214" s="39"/>
      <c r="AV214" s="39"/>
      <c r="AW214" s="39"/>
      <c r="AX214" s="39"/>
      <c r="AY214" s="39"/>
      <c r="AZ214" s="39"/>
      <c r="BA214" s="39"/>
      <c r="BB214" s="39"/>
      <c r="BC214" s="39"/>
      <c r="BD214" s="381"/>
    </row>
    <row r="215" spans="1:56" ht="23" x14ac:dyDescent="0.35">
      <c r="B215" s="58"/>
      <c r="C215" s="37"/>
      <c r="E215" s="71" t="s">
        <v>370</v>
      </c>
      <c r="F215" s="375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380"/>
      <c r="R215" s="7"/>
      <c r="S215" s="375"/>
      <c r="T215" s="19"/>
      <c r="U215" s="19"/>
      <c r="V215" s="19"/>
      <c r="W215" s="19"/>
      <c r="X215" s="19"/>
      <c r="Y215" s="19"/>
      <c r="Z215" s="19"/>
      <c r="AA215" s="19"/>
      <c r="AB215" s="19"/>
      <c r="AC215" s="19"/>
      <c r="AD215" s="380"/>
      <c r="AE215" s="7"/>
      <c r="AF215" s="375"/>
      <c r="AG215" s="19"/>
      <c r="AH215" s="19"/>
      <c r="AI215" s="19"/>
      <c r="AJ215" s="19"/>
      <c r="AK215" s="19"/>
      <c r="AL215" s="19"/>
      <c r="AM215" s="19"/>
      <c r="AN215" s="19"/>
      <c r="AO215" s="19"/>
      <c r="AP215" s="19"/>
      <c r="AQ215" s="380"/>
      <c r="AR215" s="7"/>
      <c r="AS215" s="375"/>
      <c r="AT215" s="19"/>
      <c r="AU215" s="19"/>
      <c r="AV215" s="19"/>
      <c r="AW215" s="19"/>
      <c r="AX215" s="19"/>
      <c r="AY215" s="19"/>
      <c r="AZ215" s="19"/>
      <c r="BA215" s="19"/>
      <c r="BB215" s="19"/>
      <c r="BC215" s="19"/>
      <c r="BD215" s="380"/>
    </row>
    <row r="216" spans="1:56" ht="23" x14ac:dyDescent="0.35">
      <c r="A216" s="37" t="s">
        <v>53</v>
      </c>
      <c r="B216" s="37" t="s">
        <v>176</v>
      </c>
      <c r="C216" s="37">
        <v>154</v>
      </c>
      <c r="E216" s="72" t="s">
        <v>206</v>
      </c>
      <c r="F216" s="390"/>
      <c r="G216" s="391"/>
      <c r="H216" s="391"/>
      <c r="I216" s="391"/>
      <c r="J216" s="391"/>
      <c r="K216" s="391"/>
      <c r="L216" s="391"/>
      <c r="M216" s="391"/>
      <c r="N216" s="391"/>
      <c r="O216" s="391"/>
      <c r="P216" s="391"/>
      <c r="Q216" s="392"/>
      <c r="R216" s="7"/>
      <c r="S216" s="390"/>
      <c r="T216" s="391"/>
      <c r="U216" s="391"/>
      <c r="V216" s="391"/>
      <c r="W216" s="391"/>
      <c r="X216" s="391"/>
      <c r="Y216" s="391"/>
      <c r="Z216" s="391"/>
      <c r="AA216" s="391"/>
      <c r="AB216" s="391"/>
      <c r="AC216" s="391"/>
      <c r="AD216" s="392"/>
      <c r="AE216" s="7"/>
      <c r="AF216" s="390"/>
      <c r="AG216" s="391"/>
      <c r="AH216" s="391"/>
      <c r="AI216" s="391"/>
      <c r="AJ216" s="391"/>
      <c r="AK216" s="391"/>
      <c r="AL216" s="391"/>
      <c r="AM216" s="391"/>
      <c r="AN216" s="391"/>
      <c r="AO216" s="391"/>
      <c r="AP216" s="391"/>
      <c r="AQ216" s="392"/>
      <c r="AR216" s="7"/>
      <c r="AS216" s="390"/>
      <c r="AT216" s="391"/>
      <c r="AU216" s="391"/>
      <c r="AV216" s="391"/>
      <c r="AW216" s="391"/>
      <c r="AX216" s="391"/>
      <c r="AY216" s="391"/>
      <c r="AZ216" s="391"/>
      <c r="BA216" s="391"/>
      <c r="BB216" s="391"/>
      <c r="BC216" s="391"/>
      <c r="BD216" s="392"/>
    </row>
    <row r="217" spans="1:56" ht="23" x14ac:dyDescent="0.35">
      <c r="A217" s="37" t="s">
        <v>53</v>
      </c>
      <c r="B217" s="37" t="s">
        <v>177</v>
      </c>
      <c r="C217" s="37">
        <v>155</v>
      </c>
      <c r="E217" s="72" t="s">
        <v>207</v>
      </c>
      <c r="F217" s="390"/>
      <c r="G217" s="391"/>
      <c r="H217" s="391"/>
      <c r="I217" s="391"/>
      <c r="J217" s="391"/>
      <c r="K217" s="391"/>
      <c r="L217" s="391"/>
      <c r="M217" s="391"/>
      <c r="N217" s="391"/>
      <c r="O217" s="391"/>
      <c r="P217" s="391"/>
      <c r="Q217" s="392"/>
      <c r="R217" s="7"/>
      <c r="S217" s="390"/>
      <c r="T217" s="391"/>
      <c r="U217" s="391"/>
      <c r="V217" s="391"/>
      <c r="W217" s="391"/>
      <c r="X217" s="391"/>
      <c r="Y217" s="391"/>
      <c r="Z217" s="391"/>
      <c r="AA217" s="391"/>
      <c r="AB217" s="391"/>
      <c r="AC217" s="391"/>
      <c r="AD217" s="392"/>
      <c r="AE217" s="7"/>
      <c r="AF217" s="390"/>
      <c r="AG217" s="391"/>
      <c r="AH217" s="391"/>
      <c r="AI217" s="391"/>
      <c r="AJ217" s="391"/>
      <c r="AK217" s="391"/>
      <c r="AL217" s="391"/>
      <c r="AM217" s="391"/>
      <c r="AN217" s="391"/>
      <c r="AO217" s="391"/>
      <c r="AP217" s="391"/>
      <c r="AQ217" s="392"/>
      <c r="AR217" s="7"/>
      <c r="AS217" s="390"/>
      <c r="AT217" s="391"/>
      <c r="AU217" s="391"/>
      <c r="AV217" s="391"/>
      <c r="AW217" s="391"/>
      <c r="AX217" s="391"/>
      <c r="AY217" s="391"/>
      <c r="AZ217" s="391"/>
      <c r="BA217" s="391"/>
      <c r="BB217" s="391"/>
      <c r="BC217" s="391"/>
      <c r="BD217" s="392"/>
    </row>
    <row r="218" spans="1:56" ht="23" x14ac:dyDescent="0.35">
      <c r="A218" s="37" t="s">
        <v>53</v>
      </c>
      <c r="B218" s="37" t="s">
        <v>178</v>
      </c>
      <c r="C218" s="37">
        <v>156</v>
      </c>
      <c r="E218" s="72" t="s">
        <v>208</v>
      </c>
      <c r="F218" s="390"/>
      <c r="G218" s="391"/>
      <c r="H218" s="391"/>
      <c r="I218" s="391"/>
      <c r="J218" s="391"/>
      <c r="K218" s="391"/>
      <c r="L218" s="391"/>
      <c r="M218" s="391"/>
      <c r="N218" s="391"/>
      <c r="O218" s="391"/>
      <c r="P218" s="391"/>
      <c r="Q218" s="392"/>
      <c r="R218" s="7"/>
      <c r="S218" s="390"/>
      <c r="T218" s="391"/>
      <c r="U218" s="391"/>
      <c r="V218" s="391"/>
      <c r="W218" s="391"/>
      <c r="X218" s="391"/>
      <c r="Y218" s="391"/>
      <c r="Z218" s="391"/>
      <c r="AA218" s="391"/>
      <c r="AB218" s="391"/>
      <c r="AC218" s="391"/>
      <c r="AD218" s="392"/>
      <c r="AE218" s="7"/>
      <c r="AF218" s="390"/>
      <c r="AG218" s="391"/>
      <c r="AH218" s="391"/>
      <c r="AI218" s="391"/>
      <c r="AJ218" s="391"/>
      <c r="AK218" s="391"/>
      <c r="AL218" s="391"/>
      <c r="AM218" s="391"/>
      <c r="AN218" s="391"/>
      <c r="AO218" s="391"/>
      <c r="AP218" s="391"/>
      <c r="AQ218" s="392"/>
      <c r="AR218" s="7"/>
      <c r="AS218" s="390"/>
      <c r="AT218" s="391"/>
      <c r="AU218" s="391"/>
      <c r="AV218" s="391"/>
      <c r="AW218" s="391"/>
      <c r="AX218" s="391"/>
      <c r="AY218" s="391"/>
      <c r="AZ218" s="391"/>
      <c r="BA218" s="391"/>
      <c r="BB218" s="391"/>
      <c r="BC218" s="391"/>
      <c r="BD218" s="392"/>
    </row>
    <row r="219" spans="1:56" ht="23" x14ac:dyDescent="0.35">
      <c r="A219" s="37" t="s">
        <v>53</v>
      </c>
      <c r="B219" s="37" t="s">
        <v>179</v>
      </c>
      <c r="C219" s="37">
        <v>157</v>
      </c>
      <c r="E219" s="72" t="s">
        <v>209</v>
      </c>
      <c r="F219" s="390"/>
      <c r="G219" s="391"/>
      <c r="H219" s="391"/>
      <c r="I219" s="391"/>
      <c r="J219" s="391"/>
      <c r="K219" s="391"/>
      <c r="L219" s="391"/>
      <c r="M219" s="391"/>
      <c r="N219" s="391"/>
      <c r="O219" s="391"/>
      <c r="P219" s="391"/>
      <c r="Q219" s="392"/>
      <c r="R219" s="7"/>
      <c r="S219" s="390"/>
      <c r="T219" s="391"/>
      <c r="U219" s="391"/>
      <c r="V219" s="391"/>
      <c r="W219" s="391"/>
      <c r="X219" s="391"/>
      <c r="Y219" s="391"/>
      <c r="Z219" s="391"/>
      <c r="AA219" s="391"/>
      <c r="AB219" s="391"/>
      <c r="AC219" s="391"/>
      <c r="AD219" s="392"/>
      <c r="AE219" s="7"/>
      <c r="AF219" s="390"/>
      <c r="AG219" s="391"/>
      <c r="AH219" s="391"/>
      <c r="AI219" s="391"/>
      <c r="AJ219" s="391"/>
      <c r="AK219" s="391"/>
      <c r="AL219" s="391"/>
      <c r="AM219" s="391"/>
      <c r="AN219" s="391"/>
      <c r="AO219" s="391"/>
      <c r="AP219" s="391"/>
      <c r="AQ219" s="392"/>
      <c r="AR219" s="7"/>
      <c r="AS219" s="390"/>
      <c r="AT219" s="391"/>
      <c r="AU219" s="391"/>
      <c r="AV219" s="391"/>
      <c r="AW219" s="391"/>
      <c r="AX219" s="391"/>
      <c r="AY219" s="391"/>
      <c r="AZ219" s="391"/>
      <c r="BA219" s="391"/>
      <c r="BB219" s="391"/>
      <c r="BC219" s="391"/>
      <c r="BD219" s="392"/>
    </row>
    <row r="220" spans="1:56" ht="23" x14ac:dyDescent="0.35">
      <c r="A220" s="37" t="s">
        <v>53</v>
      </c>
      <c r="B220" s="37" t="s">
        <v>180</v>
      </c>
      <c r="C220" s="37">
        <v>158</v>
      </c>
      <c r="E220" s="72" t="s">
        <v>210</v>
      </c>
      <c r="F220" s="374"/>
      <c r="G220" s="39"/>
      <c r="H220" s="39"/>
      <c r="I220" s="39"/>
      <c r="J220" s="39"/>
      <c r="K220" s="39"/>
      <c r="L220" s="39"/>
      <c r="M220" s="39"/>
      <c r="N220" s="39"/>
      <c r="O220" s="39"/>
      <c r="P220" s="39"/>
      <c r="Q220" s="381"/>
      <c r="R220" s="7"/>
      <c r="S220" s="374"/>
      <c r="T220" s="39"/>
      <c r="U220" s="39"/>
      <c r="V220" s="39"/>
      <c r="W220" s="39"/>
      <c r="X220" s="39"/>
      <c r="Y220" s="39"/>
      <c r="Z220" s="39"/>
      <c r="AA220" s="39"/>
      <c r="AB220" s="39"/>
      <c r="AC220" s="39"/>
      <c r="AD220" s="381"/>
      <c r="AE220" s="7"/>
      <c r="AF220" s="374"/>
      <c r="AG220" s="39"/>
      <c r="AH220" s="39"/>
      <c r="AI220" s="39"/>
      <c r="AJ220" s="39"/>
      <c r="AK220" s="39"/>
      <c r="AL220" s="39"/>
      <c r="AM220" s="39"/>
      <c r="AN220" s="39"/>
      <c r="AO220" s="39"/>
      <c r="AP220" s="39"/>
      <c r="AQ220" s="381"/>
      <c r="AR220" s="7"/>
      <c r="AS220" s="374"/>
      <c r="AT220" s="39"/>
      <c r="AU220" s="39"/>
      <c r="AV220" s="39"/>
      <c r="AW220" s="39"/>
      <c r="AX220" s="39"/>
      <c r="AY220" s="39"/>
      <c r="AZ220" s="39"/>
      <c r="BA220" s="39"/>
      <c r="BB220" s="39"/>
      <c r="BC220" s="39"/>
      <c r="BD220" s="381"/>
    </row>
    <row r="221" spans="1:56" ht="23" x14ac:dyDescent="0.35">
      <c r="A221" s="37" t="s">
        <v>53</v>
      </c>
      <c r="B221" s="37" t="s">
        <v>181</v>
      </c>
      <c r="C221" s="37">
        <v>159</v>
      </c>
      <c r="E221" s="72" t="s">
        <v>211</v>
      </c>
      <c r="F221" s="390"/>
      <c r="G221" s="391"/>
      <c r="H221" s="391"/>
      <c r="I221" s="391"/>
      <c r="J221" s="391"/>
      <c r="K221" s="391"/>
      <c r="L221" s="391"/>
      <c r="M221" s="391"/>
      <c r="N221" s="391"/>
      <c r="O221" s="391"/>
      <c r="P221" s="391"/>
      <c r="Q221" s="392"/>
      <c r="R221" s="7"/>
      <c r="S221" s="390"/>
      <c r="T221" s="391"/>
      <c r="U221" s="391"/>
      <c r="V221" s="391"/>
      <c r="W221" s="391"/>
      <c r="X221" s="391"/>
      <c r="Y221" s="391"/>
      <c r="Z221" s="391"/>
      <c r="AA221" s="391"/>
      <c r="AB221" s="391"/>
      <c r="AC221" s="391"/>
      <c r="AD221" s="392"/>
      <c r="AE221" s="7"/>
      <c r="AF221" s="390"/>
      <c r="AG221" s="391"/>
      <c r="AH221" s="391"/>
      <c r="AI221" s="391"/>
      <c r="AJ221" s="391"/>
      <c r="AK221" s="391"/>
      <c r="AL221" s="391"/>
      <c r="AM221" s="391"/>
      <c r="AN221" s="391"/>
      <c r="AO221" s="391"/>
      <c r="AP221" s="391"/>
      <c r="AQ221" s="392"/>
      <c r="AR221" s="7"/>
      <c r="AS221" s="390"/>
      <c r="AT221" s="391"/>
      <c r="AU221" s="391"/>
      <c r="AV221" s="391"/>
      <c r="AW221" s="391"/>
      <c r="AX221" s="391"/>
      <c r="AY221" s="391"/>
      <c r="AZ221" s="391"/>
      <c r="BA221" s="391"/>
      <c r="BB221" s="391"/>
      <c r="BC221" s="391"/>
      <c r="BD221" s="392"/>
    </row>
    <row r="222" spans="1:56" ht="23" x14ac:dyDescent="0.35">
      <c r="A222" s="37" t="s">
        <v>53</v>
      </c>
      <c r="B222" s="37" t="s">
        <v>182</v>
      </c>
      <c r="C222" s="37">
        <v>160</v>
      </c>
      <c r="E222" s="72" t="s">
        <v>212</v>
      </c>
      <c r="F222" s="390"/>
      <c r="G222" s="391"/>
      <c r="H222" s="391"/>
      <c r="I222" s="391"/>
      <c r="J222" s="391"/>
      <c r="K222" s="391"/>
      <c r="L222" s="391"/>
      <c r="M222" s="391"/>
      <c r="N222" s="391"/>
      <c r="O222" s="391"/>
      <c r="P222" s="391"/>
      <c r="Q222" s="392"/>
      <c r="R222" s="7"/>
      <c r="S222" s="390"/>
      <c r="T222" s="391"/>
      <c r="U222" s="391"/>
      <c r="V222" s="391"/>
      <c r="W222" s="391"/>
      <c r="X222" s="391"/>
      <c r="Y222" s="391"/>
      <c r="Z222" s="391"/>
      <c r="AA222" s="391"/>
      <c r="AB222" s="391"/>
      <c r="AC222" s="391"/>
      <c r="AD222" s="392"/>
      <c r="AE222" s="7"/>
      <c r="AF222" s="390"/>
      <c r="AG222" s="391"/>
      <c r="AH222" s="391"/>
      <c r="AI222" s="391"/>
      <c r="AJ222" s="391"/>
      <c r="AK222" s="391"/>
      <c r="AL222" s="391"/>
      <c r="AM222" s="391"/>
      <c r="AN222" s="391"/>
      <c r="AO222" s="391"/>
      <c r="AP222" s="391"/>
      <c r="AQ222" s="392"/>
      <c r="AR222" s="7"/>
      <c r="AS222" s="390"/>
      <c r="AT222" s="391"/>
      <c r="AU222" s="391"/>
      <c r="AV222" s="391"/>
      <c r="AW222" s="391"/>
      <c r="AX222" s="391"/>
      <c r="AY222" s="391"/>
      <c r="AZ222" s="391"/>
      <c r="BA222" s="391"/>
      <c r="BB222" s="391"/>
      <c r="BC222" s="391"/>
      <c r="BD222" s="392"/>
    </row>
    <row r="223" spans="1:56" ht="23" x14ac:dyDescent="0.35">
      <c r="A223" s="37" t="s">
        <v>53</v>
      </c>
      <c r="B223" s="37" t="s">
        <v>183</v>
      </c>
      <c r="C223" s="37">
        <v>161</v>
      </c>
      <c r="E223" s="47" t="s">
        <v>213</v>
      </c>
      <c r="F223" s="374"/>
      <c r="G223" s="39"/>
      <c r="H223" s="39"/>
      <c r="I223" s="39"/>
      <c r="J223" s="39"/>
      <c r="K223" s="39"/>
      <c r="L223" s="39"/>
      <c r="M223" s="39"/>
      <c r="N223" s="39"/>
      <c r="O223" s="39"/>
      <c r="P223" s="39"/>
      <c r="Q223" s="381"/>
      <c r="R223" s="7"/>
      <c r="S223" s="374"/>
      <c r="T223" s="39"/>
      <c r="U223" s="39"/>
      <c r="V223" s="39"/>
      <c r="W223" s="39"/>
      <c r="X223" s="39"/>
      <c r="Y223" s="39"/>
      <c r="Z223" s="39"/>
      <c r="AA223" s="39"/>
      <c r="AB223" s="39"/>
      <c r="AC223" s="39"/>
      <c r="AD223" s="381"/>
      <c r="AE223" s="7"/>
      <c r="AF223" s="374"/>
      <c r="AG223" s="39"/>
      <c r="AH223" s="39"/>
      <c r="AI223" s="39"/>
      <c r="AJ223" s="39"/>
      <c r="AK223" s="39"/>
      <c r="AL223" s="39"/>
      <c r="AM223" s="39"/>
      <c r="AN223" s="39"/>
      <c r="AO223" s="39"/>
      <c r="AP223" s="39"/>
      <c r="AQ223" s="381"/>
      <c r="AR223" s="7"/>
      <c r="AS223" s="374"/>
      <c r="AT223" s="39"/>
      <c r="AU223" s="39"/>
      <c r="AV223" s="39"/>
      <c r="AW223" s="39"/>
      <c r="AX223" s="39"/>
      <c r="AY223" s="39"/>
      <c r="AZ223" s="39"/>
      <c r="BA223" s="39"/>
      <c r="BB223" s="39"/>
      <c r="BC223" s="39"/>
      <c r="BD223" s="381"/>
    </row>
    <row r="224" spans="1:56" ht="23" x14ac:dyDescent="0.35">
      <c r="A224" s="37" t="s">
        <v>53</v>
      </c>
      <c r="B224" s="37" t="s">
        <v>184</v>
      </c>
      <c r="C224" s="37">
        <v>162</v>
      </c>
      <c r="E224" s="267" t="s">
        <v>214</v>
      </c>
      <c r="F224" s="374"/>
      <c r="G224" s="39"/>
      <c r="H224" s="39"/>
      <c r="I224" s="39"/>
      <c r="J224" s="39"/>
      <c r="K224" s="39"/>
      <c r="L224" s="39"/>
      <c r="M224" s="39"/>
      <c r="N224" s="39"/>
      <c r="O224" s="39"/>
      <c r="P224" s="39"/>
      <c r="Q224" s="381"/>
      <c r="R224" s="7"/>
      <c r="S224" s="390"/>
      <c r="T224" s="391"/>
      <c r="U224" s="391"/>
      <c r="V224" s="391"/>
      <c r="W224" s="391"/>
      <c r="X224" s="391"/>
      <c r="Y224" s="391"/>
      <c r="Z224" s="391"/>
      <c r="AA224" s="391"/>
      <c r="AB224" s="391"/>
      <c r="AC224" s="391"/>
      <c r="AD224" s="392"/>
      <c r="AE224" s="7"/>
      <c r="AF224" s="374"/>
      <c r="AG224" s="39"/>
      <c r="AH224" s="39"/>
      <c r="AI224" s="39"/>
      <c r="AJ224" s="39"/>
      <c r="AK224" s="39"/>
      <c r="AL224" s="39"/>
      <c r="AM224" s="39"/>
      <c r="AN224" s="39"/>
      <c r="AO224" s="39"/>
      <c r="AP224" s="39"/>
      <c r="AQ224" s="381"/>
      <c r="AR224" s="7"/>
      <c r="AS224" s="374"/>
      <c r="AT224" s="39"/>
      <c r="AU224" s="39"/>
      <c r="AV224" s="39"/>
      <c r="AW224" s="39"/>
      <c r="AX224" s="39"/>
      <c r="AY224" s="39"/>
      <c r="AZ224" s="39"/>
      <c r="BA224" s="39"/>
      <c r="BB224" s="39"/>
      <c r="BC224" s="39"/>
      <c r="BD224" s="381"/>
    </row>
    <row r="225" spans="1:56" ht="23" x14ac:dyDescent="0.35">
      <c r="A225" s="37" t="s">
        <v>53</v>
      </c>
      <c r="B225" s="37" t="s">
        <v>185</v>
      </c>
      <c r="C225" s="37">
        <v>163</v>
      </c>
      <c r="E225" s="267" t="s">
        <v>215</v>
      </c>
      <c r="F225" s="374"/>
      <c r="G225" s="39"/>
      <c r="H225" s="39"/>
      <c r="I225" s="39"/>
      <c r="J225" s="39"/>
      <c r="K225" s="39"/>
      <c r="L225" s="39"/>
      <c r="M225" s="39"/>
      <c r="N225" s="39"/>
      <c r="O225" s="39"/>
      <c r="P225" s="39"/>
      <c r="Q225" s="381"/>
      <c r="R225" s="7"/>
      <c r="S225" s="374"/>
      <c r="T225" s="39"/>
      <c r="U225" s="39"/>
      <c r="V225" s="39"/>
      <c r="W225" s="39"/>
      <c r="X225" s="39"/>
      <c r="Y225" s="39"/>
      <c r="Z225" s="39"/>
      <c r="AA225" s="39"/>
      <c r="AB225" s="39"/>
      <c r="AC225" s="39"/>
      <c r="AD225" s="381"/>
      <c r="AE225" s="7"/>
      <c r="AF225" s="374"/>
      <c r="AG225" s="39"/>
      <c r="AH225" s="39"/>
      <c r="AI225" s="39"/>
      <c r="AJ225" s="39"/>
      <c r="AK225" s="39"/>
      <c r="AL225" s="39"/>
      <c r="AM225" s="39"/>
      <c r="AN225" s="39"/>
      <c r="AO225" s="39"/>
      <c r="AP225" s="39"/>
      <c r="AQ225" s="381"/>
      <c r="AR225" s="7"/>
      <c r="AS225" s="374"/>
      <c r="AT225" s="39"/>
      <c r="AU225" s="39"/>
      <c r="AV225" s="39"/>
      <c r="AW225" s="39"/>
      <c r="AX225" s="39"/>
      <c r="AY225" s="39"/>
      <c r="AZ225" s="39"/>
      <c r="BA225" s="39"/>
      <c r="BB225" s="39"/>
      <c r="BC225" s="39"/>
      <c r="BD225" s="381"/>
    </row>
    <row r="226" spans="1:56" ht="23" x14ac:dyDescent="0.35">
      <c r="B226" s="37"/>
      <c r="C226" s="37"/>
      <c r="E226" s="46" t="s">
        <v>217</v>
      </c>
      <c r="F226" s="327"/>
      <c r="G226" s="326"/>
      <c r="H226" s="326"/>
      <c r="I226" s="326"/>
      <c r="J226" s="326"/>
      <c r="K226" s="326"/>
      <c r="L226" s="326"/>
      <c r="M226" s="326"/>
      <c r="N226" s="326"/>
      <c r="O226" s="326"/>
      <c r="P226" s="326"/>
      <c r="Q226" s="9"/>
      <c r="R226" s="7"/>
      <c r="S226" s="327"/>
      <c r="T226" s="326"/>
      <c r="U226" s="326"/>
      <c r="V226" s="326"/>
      <c r="W226" s="326"/>
      <c r="X226" s="326"/>
      <c r="Y226" s="326"/>
      <c r="Z226" s="326"/>
      <c r="AA226" s="326"/>
      <c r="AB226" s="326"/>
      <c r="AC226" s="326"/>
      <c r="AD226" s="9"/>
      <c r="AE226" s="7"/>
      <c r="AF226" s="327"/>
      <c r="AG226" s="326"/>
      <c r="AH226" s="326"/>
      <c r="AI226" s="326"/>
      <c r="AJ226" s="326"/>
      <c r="AK226" s="326"/>
      <c r="AL226" s="326"/>
      <c r="AM226" s="326"/>
      <c r="AN226" s="326"/>
      <c r="AO226" s="326"/>
      <c r="AP226" s="326"/>
      <c r="AQ226" s="9"/>
      <c r="AR226" s="7"/>
      <c r="AS226" s="327"/>
      <c r="AT226" s="326"/>
      <c r="AU226" s="326"/>
      <c r="AV226" s="326"/>
      <c r="AW226" s="326"/>
      <c r="AX226" s="326"/>
      <c r="AY226" s="326"/>
      <c r="AZ226" s="326"/>
      <c r="BA226" s="326"/>
      <c r="BB226" s="326"/>
      <c r="BC226" s="326"/>
      <c r="BD226" s="9"/>
    </row>
    <row r="227" spans="1:56" ht="23" x14ac:dyDescent="0.35">
      <c r="A227" s="37" t="s">
        <v>53</v>
      </c>
      <c r="B227" s="37" t="s">
        <v>186</v>
      </c>
      <c r="C227" s="37">
        <v>164</v>
      </c>
      <c r="E227" s="69" t="s">
        <v>218</v>
      </c>
      <c r="F227" s="42"/>
      <c r="G227" s="39"/>
      <c r="H227" s="39"/>
      <c r="I227" s="39"/>
      <c r="J227" s="39"/>
      <c r="K227" s="39"/>
      <c r="L227" s="39"/>
      <c r="M227" s="39"/>
      <c r="N227" s="39"/>
      <c r="O227" s="39"/>
      <c r="P227" s="39"/>
      <c r="Q227" s="381"/>
      <c r="R227" s="7"/>
      <c r="S227" s="393"/>
      <c r="T227" s="391"/>
      <c r="U227" s="391"/>
      <c r="V227" s="391"/>
      <c r="W227" s="391"/>
      <c r="X227" s="391"/>
      <c r="Y227" s="391"/>
      <c r="Z227" s="391"/>
      <c r="AA227" s="391"/>
      <c r="AB227" s="391"/>
      <c r="AC227" s="391"/>
      <c r="AD227" s="392"/>
      <c r="AE227" s="7"/>
      <c r="AF227" s="42"/>
      <c r="AG227" s="39"/>
      <c r="AH227" s="39"/>
      <c r="AI227" s="39"/>
      <c r="AJ227" s="39"/>
      <c r="AK227" s="39"/>
      <c r="AL227" s="39"/>
      <c r="AM227" s="39"/>
      <c r="AN227" s="39"/>
      <c r="AO227" s="39"/>
      <c r="AP227" s="39"/>
      <c r="AQ227" s="381"/>
      <c r="AR227" s="7"/>
      <c r="AS227" s="42"/>
      <c r="AT227" s="39"/>
      <c r="AU227" s="39"/>
      <c r="AV227" s="39"/>
      <c r="AW227" s="39"/>
      <c r="AX227" s="39"/>
      <c r="AY227" s="39"/>
      <c r="AZ227" s="39"/>
      <c r="BA227" s="39"/>
      <c r="BB227" s="39"/>
      <c r="BC227" s="39"/>
      <c r="BD227" s="381"/>
    </row>
    <row r="228" spans="1:56" ht="23" x14ac:dyDescent="0.35">
      <c r="A228" s="37" t="s">
        <v>53</v>
      </c>
      <c r="B228" s="37" t="s">
        <v>187</v>
      </c>
      <c r="C228" s="37">
        <v>165</v>
      </c>
      <c r="E228" s="69" t="s">
        <v>319</v>
      </c>
      <c r="F228" s="390"/>
      <c r="G228" s="391"/>
      <c r="H228" s="391"/>
      <c r="I228" s="391"/>
      <c r="J228" s="391"/>
      <c r="K228" s="391"/>
      <c r="L228" s="391"/>
      <c r="M228" s="391"/>
      <c r="N228" s="391"/>
      <c r="O228" s="391"/>
      <c r="P228" s="391"/>
      <c r="Q228" s="392"/>
      <c r="S228" s="390"/>
      <c r="T228" s="391"/>
      <c r="U228" s="391"/>
      <c r="V228" s="391"/>
      <c r="W228" s="391"/>
      <c r="X228" s="391"/>
      <c r="Y228" s="391"/>
      <c r="Z228" s="391"/>
      <c r="AA228" s="391"/>
      <c r="AB228" s="391"/>
      <c r="AC228" s="391"/>
      <c r="AD228" s="392"/>
      <c r="AF228" s="390"/>
      <c r="AG228" s="391"/>
      <c r="AH228" s="391"/>
      <c r="AI228" s="391"/>
      <c r="AJ228" s="391"/>
      <c r="AK228" s="391"/>
      <c r="AL228" s="391"/>
      <c r="AM228" s="391"/>
      <c r="AN228" s="391"/>
      <c r="AO228" s="391"/>
      <c r="AP228" s="391"/>
      <c r="AQ228" s="392"/>
      <c r="AS228" s="390"/>
      <c r="AT228" s="391"/>
      <c r="AU228" s="391"/>
      <c r="AV228" s="391"/>
      <c r="AW228" s="391"/>
      <c r="AX228" s="391"/>
      <c r="AY228" s="391"/>
      <c r="AZ228" s="391"/>
      <c r="BA228" s="391"/>
      <c r="BB228" s="391"/>
      <c r="BC228" s="391"/>
      <c r="BD228" s="392"/>
    </row>
    <row r="229" spans="1:56" ht="23" x14ac:dyDescent="0.35">
      <c r="A229" s="37" t="s">
        <v>53</v>
      </c>
      <c r="B229" s="37" t="s">
        <v>188</v>
      </c>
      <c r="C229" s="37">
        <v>166</v>
      </c>
      <c r="E229" s="69" t="s">
        <v>220</v>
      </c>
      <c r="F229" s="390"/>
      <c r="G229" s="391"/>
      <c r="H229" s="391"/>
      <c r="I229" s="391"/>
      <c r="J229" s="391"/>
      <c r="K229" s="391"/>
      <c r="L229" s="391"/>
      <c r="M229" s="391"/>
      <c r="N229" s="391"/>
      <c r="O229" s="391"/>
      <c r="P229" s="391"/>
      <c r="Q229" s="392"/>
      <c r="R229" s="7"/>
      <c r="S229" s="374"/>
      <c r="T229" s="39"/>
      <c r="U229" s="39"/>
      <c r="V229" s="39"/>
      <c r="W229" s="39"/>
      <c r="X229" s="39"/>
      <c r="Y229" s="39"/>
      <c r="Z229" s="39"/>
      <c r="AA229" s="39"/>
      <c r="AB229" s="39"/>
      <c r="AC229" s="39"/>
      <c r="AD229" s="381"/>
      <c r="AE229" s="7"/>
      <c r="AF229" s="374"/>
      <c r="AG229" s="39"/>
      <c r="AH229" s="39"/>
      <c r="AI229" s="39"/>
      <c r="AJ229" s="39"/>
      <c r="AK229" s="39"/>
      <c r="AL229" s="39"/>
      <c r="AM229" s="39"/>
      <c r="AN229" s="39"/>
      <c r="AO229" s="39"/>
      <c r="AP229" s="39"/>
      <c r="AQ229" s="381"/>
      <c r="AR229" s="7"/>
      <c r="AS229" s="390"/>
      <c r="AT229" s="391"/>
      <c r="AU229" s="391"/>
      <c r="AV229" s="391"/>
      <c r="AW229" s="391"/>
      <c r="AX229" s="391"/>
      <c r="AY229" s="391"/>
      <c r="AZ229" s="391"/>
      <c r="BA229" s="391"/>
      <c r="BB229" s="391"/>
      <c r="BC229" s="391"/>
      <c r="BD229" s="392"/>
    </row>
    <row r="230" spans="1:56" ht="23" x14ac:dyDescent="0.35">
      <c r="B230" s="37"/>
      <c r="C230" s="37"/>
      <c r="E230" s="46" t="s">
        <v>222</v>
      </c>
      <c r="F230" s="327"/>
      <c r="G230" s="326"/>
      <c r="H230" s="326"/>
      <c r="I230" s="326"/>
      <c r="J230" s="326"/>
      <c r="K230" s="326"/>
      <c r="L230" s="326"/>
      <c r="M230" s="326"/>
      <c r="N230" s="326"/>
      <c r="O230" s="326"/>
      <c r="P230" s="326"/>
      <c r="Q230" s="9"/>
      <c r="R230" s="7"/>
      <c r="S230" s="327"/>
      <c r="T230" s="326"/>
      <c r="U230" s="326"/>
      <c r="V230" s="326"/>
      <c r="W230" s="326"/>
      <c r="X230" s="326"/>
      <c r="Y230" s="326"/>
      <c r="Z230" s="326"/>
      <c r="AA230" s="326"/>
      <c r="AB230" s="326"/>
      <c r="AC230" s="326"/>
      <c r="AD230" s="9"/>
      <c r="AE230" s="7"/>
      <c r="AF230" s="327"/>
      <c r="AG230" s="326"/>
      <c r="AH230" s="326"/>
      <c r="AI230" s="326"/>
      <c r="AJ230" s="326"/>
      <c r="AK230" s="326"/>
      <c r="AL230" s="326"/>
      <c r="AM230" s="326"/>
      <c r="AN230" s="326"/>
      <c r="AO230" s="326"/>
      <c r="AP230" s="326"/>
      <c r="AQ230" s="9"/>
      <c r="AR230" s="7"/>
      <c r="AS230" s="327"/>
      <c r="AT230" s="326"/>
      <c r="AU230" s="326"/>
      <c r="AV230" s="326"/>
      <c r="AW230" s="326"/>
      <c r="AX230" s="326"/>
      <c r="AY230" s="326"/>
      <c r="AZ230" s="326"/>
      <c r="BA230" s="326"/>
      <c r="BB230" s="326"/>
      <c r="BC230" s="326"/>
      <c r="BD230" s="9"/>
    </row>
    <row r="231" spans="1:56" ht="23" x14ac:dyDescent="0.35">
      <c r="A231" s="37" t="s">
        <v>53</v>
      </c>
      <c r="B231" s="37" t="s">
        <v>189</v>
      </c>
      <c r="C231" s="37">
        <v>167</v>
      </c>
      <c r="E231" s="69" t="s">
        <v>223</v>
      </c>
      <c r="F231" s="390"/>
      <c r="G231" s="391"/>
      <c r="H231" s="391"/>
      <c r="I231" s="391"/>
      <c r="J231" s="391"/>
      <c r="K231" s="391"/>
      <c r="L231" s="391"/>
      <c r="M231" s="391"/>
      <c r="N231" s="391"/>
      <c r="O231" s="391"/>
      <c r="P231" s="391"/>
      <c r="Q231" s="392"/>
      <c r="R231" s="7"/>
      <c r="S231" s="390"/>
      <c r="T231" s="391"/>
      <c r="U231" s="391"/>
      <c r="V231" s="391"/>
      <c r="W231" s="391"/>
      <c r="X231" s="391"/>
      <c r="Y231" s="391"/>
      <c r="Z231" s="391"/>
      <c r="AA231" s="391"/>
      <c r="AB231" s="391"/>
      <c r="AC231" s="391"/>
      <c r="AD231" s="392"/>
      <c r="AE231" s="7"/>
      <c r="AF231" s="390"/>
      <c r="AG231" s="391"/>
      <c r="AH231" s="391"/>
      <c r="AI231" s="391"/>
      <c r="AJ231" s="391"/>
      <c r="AK231" s="391"/>
      <c r="AL231" s="391"/>
      <c r="AM231" s="391"/>
      <c r="AN231" s="391"/>
      <c r="AO231" s="391"/>
      <c r="AP231" s="391"/>
      <c r="AQ231" s="392"/>
      <c r="AR231" s="7"/>
      <c r="AS231" s="390"/>
      <c r="AT231" s="391"/>
      <c r="AU231" s="391"/>
      <c r="AV231" s="391"/>
      <c r="AW231" s="391"/>
      <c r="AX231" s="391"/>
      <c r="AY231" s="391"/>
      <c r="AZ231" s="391"/>
      <c r="BA231" s="391"/>
      <c r="BB231" s="391"/>
      <c r="BC231" s="391"/>
      <c r="BD231" s="392"/>
    </row>
    <row r="232" spans="1:56" ht="23" x14ac:dyDescent="0.35">
      <c r="A232" s="37" t="s">
        <v>53</v>
      </c>
      <c r="B232" s="37" t="s">
        <v>190</v>
      </c>
      <c r="C232" s="37">
        <v>168</v>
      </c>
      <c r="E232" s="69" t="s">
        <v>224</v>
      </c>
      <c r="F232" s="390"/>
      <c r="G232" s="391"/>
      <c r="H232" s="391"/>
      <c r="I232" s="391"/>
      <c r="J232" s="391"/>
      <c r="K232" s="391"/>
      <c r="L232" s="391"/>
      <c r="M232" s="391"/>
      <c r="N232" s="391"/>
      <c r="O232" s="391"/>
      <c r="P232" s="391"/>
      <c r="Q232" s="392"/>
      <c r="R232" s="7"/>
      <c r="S232" s="390"/>
      <c r="T232" s="391"/>
      <c r="U232" s="391"/>
      <c r="V232" s="391"/>
      <c r="W232" s="391"/>
      <c r="X232" s="391"/>
      <c r="Y232" s="391"/>
      <c r="Z232" s="391"/>
      <c r="AA232" s="391"/>
      <c r="AB232" s="391"/>
      <c r="AC232" s="391"/>
      <c r="AD232" s="392"/>
      <c r="AE232" s="7"/>
      <c r="AF232" s="390"/>
      <c r="AG232" s="391"/>
      <c r="AH232" s="391"/>
      <c r="AI232" s="391"/>
      <c r="AJ232" s="391"/>
      <c r="AK232" s="391"/>
      <c r="AL232" s="391"/>
      <c r="AM232" s="391"/>
      <c r="AN232" s="391"/>
      <c r="AO232" s="391"/>
      <c r="AP232" s="391"/>
      <c r="AQ232" s="392"/>
      <c r="AR232" s="7"/>
      <c r="AS232" s="390"/>
      <c r="AT232" s="391"/>
      <c r="AU232" s="391"/>
      <c r="AV232" s="391"/>
      <c r="AW232" s="391"/>
      <c r="AX232" s="391"/>
      <c r="AY232" s="391"/>
      <c r="AZ232" s="391"/>
      <c r="BA232" s="391"/>
      <c r="BB232" s="391"/>
      <c r="BC232" s="391"/>
      <c r="BD232" s="392"/>
    </row>
    <row r="233" spans="1:56" ht="23" x14ac:dyDescent="0.35">
      <c r="A233" s="37" t="s">
        <v>53</v>
      </c>
      <c r="B233" s="37" t="s">
        <v>191</v>
      </c>
      <c r="C233" s="37">
        <v>169</v>
      </c>
      <c r="E233" s="69" t="s">
        <v>225</v>
      </c>
      <c r="F233" s="390"/>
      <c r="G233" s="391"/>
      <c r="H233" s="391"/>
      <c r="I233" s="391"/>
      <c r="J233" s="391"/>
      <c r="K233" s="391"/>
      <c r="L233" s="391"/>
      <c r="M233" s="391"/>
      <c r="N233" s="391"/>
      <c r="O233" s="391"/>
      <c r="P233" s="391"/>
      <c r="Q233" s="392"/>
      <c r="R233" s="7"/>
      <c r="S233" s="390"/>
      <c r="T233" s="391"/>
      <c r="U233" s="391"/>
      <c r="V233" s="391"/>
      <c r="W233" s="391"/>
      <c r="X233" s="391"/>
      <c r="Y233" s="391"/>
      <c r="Z233" s="391"/>
      <c r="AA233" s="391"/>
      <c r="AB233" s="391"/>
      <c r="AC233" s="391"/>
      <c r="AD233" s="392"/>
      <c r="AE233" s="7"/>
      <c r="AF233" s="390"/>
      <c r="AG233" s="391"/>
      <c r="AH233" s="391"/>
      <c r="AI233" s="391"/>
      <c r="AJ233" s="391"/>
      <c r="AK233" s="391"/>
      <c r="AL233" s="391"/>
      <c r="AM233" s="391"/>
      <c r="AN233" s="391"/>
      <c r="AO233" s="391"/>
      <c r="AP233" s="391"/>
      <c r="AQ233" s="392"/>
      <c r="AR233" s="7"/>
      <c r="AS233" s="390"/>
      <c r="AT233" s="391"/>
      <c r="AU233" s="391"/>
      <c r="AV233" s="391"/>
      <c r="AW233" s="391"/>
      <c r="AX233" s="391"/>
      <c r="AY233" s="391"/>
      <c r="AZ233" s="391"/>
      <c r="BA233" s="391"/>
      <c r="BB233" s="391"/>
      <c r="BC233" s="391"/>
      <c r="BD233" s="392"/>
    </row>
    <row r="234" spans="1:56" ht="23" x14ac:dyDescent="0.35">
      <c r="A234" s="37" t="s">
        <v>53</v>
      </c>
      <c r="B234" s="37" t="s">
        <v>192</v>
      </c>
      <c r="C234" s="37">
        <v>170</v>
      </c>
      <c r="E234" s="69" t="s">
        <v>226</v>
      </c>
      <c r="F234" s="390"/>
      <c r="G234" s="391"/>
      <c r="H234" s="391"/>
      <c r="I234" s="391"/>
      <c r="J234" s="391"/>
      <c r="K234" s="391"/>
      <c r="L234" s="391"/>
      <c r="M234" s="391"/>
      <c r="N234" s="391"/>
      <c r="O234" s="391"/>
      <c r="P234" s="391"/>
      <c r="Q234" s="392"/>
      <c r="R234" s="7"/>
      <c r="S234" s="390"/>
      <c r="T234" s="391"/>
      <c r="U234" s="391"/>
      <c r="V234" s="391"/>
      <c r="W234" s="391"/>
      <c r="X234" s="391"/>
      <c r="Y234" s="391"/>
      <c r="Z234" s="391"/>
      <c r="AA234" s="391"/>
      <c r="AB234" s="391"/>
      <c r="AC234" s="391"/>
      <c r="AD234" s="392"/>
      <c r="AE234" s="7"/>
      <c r="AF234" s="390"/>
      <c r="AG234" s="391"/>
      <c r="AH234" s="391"/>
      <c r="AI234" s="391"/>
      <c r="AJ234" s="391"/>
      <c r="AK234" s="391"/>
      <c r="AL234" s="391"/>
      <c r="AM234" s="391"/>
      <c r="AN234" s="391"/>
      <c r="AO234" s="391"/>
      <c r="AP234" s="391"/>
      <c r="AQ234" s="392"/>
      <c r="AR234" s="7"/>
      <c r="AS234" s="390"/>
      <c r="AT234" s="391"/>
      <c r="AU234" s="391"/>
      <c r="AV234" s="391"/>
      <c r="AW234" s="391"/>
      <c r="AX234" s="391"/>
      <c r="AY234" s="391"/>
      <c r="AZ234" s="391"/>
      <c r="BA234" s="391"/>
      <c r="BB234" s="391"/>
      <c r="BC234" s="391"/>
      <c r="BD234" s="392"/>
    </row>
    <row r="235" spans="1:56" ht="23" x14ac:dyDescent="0.35">
      <c r="A235" s="37" t="s">
        <v>53</v>
      </c>
      <c r="B235" s="37" t="s">
        <v>193</v>
      </c>
      <c r="C235" s="37">
        <v>171</v>
      </c>
      <c r="E235" s="69" t="s">
        <v>227</v>
      </c>
      <c r="F235" s="390"/>
      <c r="G235" s="391"/>
      <c r="H235" s="391"/>
      <c r="I235" s="391"/>
      <c r="J235" s="391"/>
      <c r="K235" s="391"/>
      <c r="L235" s="391"/>
      <c r="M235" s="391"/>
      <c r="N235" s="391"/>
      <c r="O235" s="391"/>
      <c r="P235" s="391"/>
      <c r="Q235" s="392"/>
      <c r="R235" s="7"/>
      <c r="S235" s="390"/>
      <c r="T235" s="391"/>
      <c r="U235" s="391"/>
      <c r="V235" s="391"/>
      <c r="W235" s="391"/>
      <c r="X235" s="391"/>
      <c r="Y235" s="391"/>
      <c r="Z235" s="391"/>
      <c r="AA235" s="391"/>
      <c r="AB235" s="391"/>
      <c r="AC235" s="391"/>
      <c r="AD235" s="392"/>
      <c r="AE235" s="7"/>
      <c r="AF235" s="390"/>
      <c r="AG235" s="391"/>
      <c r="AH235" s="391"/>
      <c r="AI235" s="391"/>
      <c r="AJ235" s="391"/>
      <c r="AK235" s="391"/>
      <c r="AL235" s="391"/>
      <c r="AM235" s="391"/>
      <c r="AN235" s="391"/>
      <c r="AO235" s="391"/>
      <c r="AP235" s="391"/>
      <c r="AQ235" s="392"/>
      <c r="AR235" s="7"/>
      <c r="AS235" s="390"/>
      <c r="AT235" s="391"/>
      <c r="AU235" s="391"/>
      <c r="AV235" s="391"/>
      <c r="AW235" s="391"/>
      <c r="AX235" s="391"/>
      <c r="AY235" s="391"/>
      <c r="AZ235" s="391"/>
      <c r="BA235" s="391"/>
      <c r="BB235" s="391"/>
      <c r="BC235" s="391"/>
      <c r="BD235" s="392"/>
    </row>
    <row r="236" spans="1:56" ht="23" x14ac:dyDescent="0.35">
      <c r="C236" s="37"/>
      <c r="E236" s="45" t="s">
        <v>56</v>
      </c>
      <c r="F236" s="372"/>
      <c r="G236" s="386"/>
      <c r="H236" s="386"/>
      <c r="I236" s="386"/>
      <c r="J236" s="386"/>
      <c r="K236" s="386"/>
      <c r="L236" s="386"/>
      <c r="M236" s="386"/>
      <c r="N236" s="386"/>
      <c r="O236" s="386"/>
      <c r="P236" s="386"/>
      <c r="Q236" s="379"/>
      <c r="R236" s="7"/>
      <c r="S236" s="372"/>
      <c r="T236" s="386"/>
      <c r="U236" s="386"/>
      <c r="V236" s="386"/>
      <c r="W236" s="386"/>
      <c r="X236" s="386"/>
      <c r="Y236" s="386"/>
      <c r="Z236" s="386"/>
      <c r="AA236" s="386"/>
      <c r="AB236" s="386"/>
      <c r="AC236" s="386"/>
      <c r="AD236" s="379"/>
      <c r="AE236" s="7"/>
      <c r="AF236" s="372"/>
      <c r="AG236" s="386"/>
      <c r="AH236" s="386"/>
      <c r="AI236" s="386"/>
      <c r="AJ236" s="386"/>
      <c r="AK236" s="386"/>
      <c r="AL236" s="386"/>
      <c r="AM236" s="386"/>
      <c r="AN236" s="386"/>
      <c r="AO236" s="386"/>
      <c r="AP236" s="386"/>
      <c r="AQ236" s="379"/>
      <c r="AR236" s="7"/>
      <c r="AS236" s="372"/>
      <c r="AT236" s="386"/>
      <c r="AU236" s="386"/>
      <c r="AV236" s="386"/>
      <c r="AW236" s="386"/>
      <c r="AX236" s="386"/>
      <c r="AY236" s="386"/>
      <c r="AZ236" s="386"/>
      <c r="BA236" s="386"/>
      <c r="BB236" s="386"/>
      <c r="BC236" s="386"/>
      <c r="BD236" s="379"/>
    </row>
    <row r="237" spans="1:56" ht="23" x14ac:dyDescent="0.35">
      <c r="B237" s="57"/>
      <c r="C237" s="37"/>
      <c r="E237" s="46" t="s">
        <v>200</v>
      </c>
      <c r="F237" s="325"/>
      <c r="G237" s="326"/>
      <c r="H237" s="326"/>
      <c r="I237" s="326"/>
      <c r="J237" s="326"/>
      <c r="K237" s="326"/>
      <c r="L237" s="326"/>
      <c r="M237" s="326"/>
      <c r="N237" s="326"/>
      <c r="O237" s="326"/>
      <c r="P237" s="326"/>
      <c r="Q237" s="9"/>
      <c r="R237" s="7"/>
      <c r="S237" s="325"/>
      <c r="T237" s="326"/>
      <c r="U237" s="326"/>
      <c r="V237" s="326"/>
      <c r="W237" s="326"/>
      <c r="X237" s="326"/>
      <c r="Y237" s="326"/>
      <c r="Z237" s="326"/>
      <c r="AA237" s="326"/>
      <c r="AB237" s="326"/>
      <c r="AC237" s="326"/>
      <c r="AD237" s="9"/>
      <c r="AE237" s="7"/>
      <c r="AF237" s="325"/>
      <c r="AG237" s="326"/>
      <c r="AH237" s="326"/>
      <c r="AI237" s="326"/>
      <c r="AJ237" s="326"/>
      <c r="AK237" s="326"/>
      <c r="AL237" s="326"/>
      <c r="AM237" s="326"/>
      <c r="AN237" s="326"/>
      <c r="AO237" s="326"/>
      <c r="AP237" s="326"/>
      <c r="AQ237" s="9"/>
      <c r="AR237" s="7"/>
      <c r="AS237" s="325"/>
      <c r="AT237" s="326"/>
      <c r="AU237" s="326"/>
      <c r="AV237" s="326"/>
      <c r="AW237" s="326"/>
      <c r="AX237" s="326"/>
      <c r="AY237" s="326"/>
      <c r="AZ237" s="326"/>
      <c r="BA237" s="326"/>
      <c r="BB237" s="326"/>
      <c r="BC237" s="326"/>
      <c r="BD237" s="9"/>
    </row>
    <row r="238" spans="1:56" ht="23" x14ac:dyDescent="0.35">
      <c r="B238" s="57"/>
      <c r="C238" s="37"/>
      <c r="E238" s="262" t="s">
        <v>202</v>
      </c>
      <c r="F238" s="375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380"/>
      <c r="R238" s="7"/>
      <c r="S238" s="375"/>
      <c r="T238" s="19"/>
      <c r="U238" s="19"/>
      <c r="V238" s="19"/>
      <c r="W238" s="19"/>
      <c r="X238" s="19"/>
      <c r="Y238" s="19"/>
      <c r="Z238" s="19"/>
      <c r="AA238" s="19"/>
      <c r="AB238" s="19"/>
      <c r="AC238" s="19"/>
      <c r="AD238" s="380"/>
      <c r="AE238" s="7"/>
      <c r="AF238" s="375"/>
      <c r="AG238" s="19"/>
      <c r="AH238" s="19"/>
      <c r="AI238" s="19"/>
      <c r="AJ238" s="19"/>
      <c r="AK238" s="19"/>
      <c r="AL238" s="19"/>
      <c r="AM238" s="19"/>
      <c r="AN238" s="19"/>
      <c r="AO238" s="19"/>
      <c r="AP238" s="19"/>
      <c r="AQ238" s="380"/>
      <c r="AR238" s="7"/>
      <c r="AS238" s="375"/>
      <c r="AT238" s="19"/>
      <c r="AU238" s="19"/>
      <c r="AV238" s="19"/>
      <c r="AW238" s="19"/>
      <c r="AX238" s="19"/>
      <c r="AY238" s="19"/>
      <c r="AZ238" s="19"/>
      <c r="BA238" s="19"/>
      <c r="BB238" s="19"/>
      <c r="BC238" s="19"/>
      <c r="BD238" s="380"/>
    </row>
    <row r="239" spans="1:56" ht="23" x14ac:dyDescent="0.35">
      <c r="A239" s="37" t="s">
        <v>55</v>
      </c>
      <c r="B239" s="37" t="s">
        <v>175</v>
      </c>
      <c r="C239" s="37">
        <v>172</v>
      </c>
      <c r="E239" s="47" t="s">
        <v>308</v>
      </c>
      <c r="F239" s="374"/>
      <c r="G239" s="39"/>
      <c r="H239" s="39"/>
      <c r="I239" s="39"/>
      <c r="J239" s="39"/>
      <c r="K239" s="39"/>
      <c r="L239" s="39"/>
      <c r="M239" s="39"/>
      <c r="N239" s="39"/>
      <c r="O239" s="39"/>
      <c r="P239" s="39"/>
      <c r="Q239" s="381"/>
      <c r="R239" s="7"/>
      <c r="S239" s="390"/>
      <c r="T239" s="391"/>
      <c r="U239" s="391"/>
      <c r="V239" s="391"/>
      <c r="W239" s="391"/>
      <c r="X239" s="391"/>
      <c r="Y239" s="391"/>
      <c r="Z239" s="391"/>
      <c r="AA239" s="391"/>
      <c r="AB239" s="391"/>
      <c r="AC239" s="391"/>
      <c r="AD239" s="392"/>
      <c r="AE239" s="7"/>
      <c r="AF239" s="374"/>
      <c r="AG239" s="39"/>
      <c r="AH239" s="39"/>
      <c r="AI239" s="39"/>
      <c r="AJ239" s="39"/>
      <c r="AK239" s="39"/>
      <c r="AL239" s="39"/>
      <c r="AM239" s="39"/>
      <c r="AN239" s="39"/>
      <c r="AO239" s="39"/>
      <c r="AP239" s="39"/>
      <c r="AQ239" s="381"/>
      <c r="AR239" s="7"/>
      <c r="AS239" s="374"/>
      <c r="AT239" s="39"/>
      <c r="AU239" s="39"/>
      <c r="AV239" s="39"/>
      <c r="AW239" s="39"/>
      <c r="AX239" s="39"/>
      <c r="AY239" s="39"/>
      <c r="AZ239" s="39"/>
      <c r="BA239" s="39"/>
      <c r="BB239" s="39"/>
      <c r="BC239" s="39"/>
      <c r="BD239" s="381"/>
    </row>
    <row r="240" spans="1:56" ht="23" x14ac:dyDescent="0.35">
      <c r="B240" s="58"/>
      <c r="C240" s="37"/>
      <c r="E240" s="71" t="s">
        <v>370</v>
      </c>
      <c r="F240" s="375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380"/>
      <c r="R240" s="7"/>
      <c r="S240" s="375"/>
      <c r="T240" s="19"/>
      <c r="U240" s="19"/>
      <c r="V240" s="19"/>
      <c r="W240" s="19"/>
      <c r="X240" s="19"/>
      <c r="Y240" s="19"/>
      <c r="Z240" s="19"/>
      <c r="AA240" s="19"/>
      <c r="AB240" s="19"/>
      <c r="AC240" s="19"/>
      <c r="AD240" s="380"/>
      <c r="AE240" s="7"/>
      <c r="AF240" s="375"/>
      <c r="AG240" s="19"/>
      <c r="AH240" s="19"/>
      <c r="AI240" s="19"/>
      <c r="AJ240" s="19"/>
      <c r="AK240" s="19"/>
      <c r="AL240" s="19"/>
      <c r="AM240" s="19"/>
      <c r="AN240" s="19"/>
      <c r="AO240" s="19"/>
      <c r="AP240" s="19"/>
      <c r="AQ240" s="380"/>
      <c r="AR240" s="7"/>
      <c r="AS240" s="375"/>
      <c r="AT240" s="19"/>
      <c r="AU240" s="19"/>
      <c r="AV240" s="19"/>
      <c r="AW240" s="19"/>
      <c r="AX240" s="19"/>
      <c r="AY240" s="19"/>
      <c r="AZ240" s="19"/>
      <c r="BA240" s="19"/>
      <c r="BB240" s="19"/>
      <c r="BC240" s="19"/>
      <c r="BD240" s="380"/>
    </row>
    <row r="241" spans="1:56" ht="23" x14ac:dyDescent="0.35">
      <c r="A241" s="37" t="s">
        <v>55</v>
      </c>
      <c r="B241" s="37" t="s">
        <v>176</v>
      </c>
      <c r="C241" s="37">
        <v>173</v>
      </c>
      <c r="E241" s="72" t="s">
        <v>206</v>
      </c>
      <c r="F241" s="390"/>
      <c r="G241" s="391"/>
      <c r="H241" s="391"/>
      <c r="I241" s="391"/>
      <c r="J241" s="391"/>
      <c r="K241" s="391"/>
      <c r="L241" s="391"/>
      <c r="M241" s="391"/>
      <c r="N241" s="391"/>
      <c r="O241" s="391"/>
      <c r="P241" s="391"/>
      <c r="Q241" s="392"/>
      <c r="R241" s="7"/>
      <c r="S241" s="390"/>
      <c r="T241" s="391"/>
      <c r="U241" s="391"/>
      <c r="V241" s="391"/>
      <c r="W241" s="391"/>
      <c r="X241" s="391"/>
      <c r="Y241" s="391"/>
      <c r="Z241" s="391"/>
      <c r="AA241" s="391"/>
      <c r="AB241" s="391"/>
      <c r="AC241" s="391"/>
      <c r="AD241" s="392"/>
      <c r="AE241" s="7"/>
      <c r="AF241" s="390"/>
      <c r="AG241" s="391"/>
      <c r="AH241" s="391"/>
      <c r="AI241" s="391"/>
      <c r="AJ241" s="391"/>
      <c r="AK241" s="391"/>
      <c r="AL241" s="391"/>
      <c r="AM241" s="391"/>
      <c r="AN241" s="391"/>
      <c r="AO241" s="391"/>
      <c r="AP241" s="391"/>
      <c r="AQ241" s="392"/>
      <c r="AR241" s="7"/>
      <c r="AS241" s="390"/>
      <c r="AT241" s="391"/>
      <c r="AU241" s="391"/>
      <c r="AV241" s="391"/>
      <c r="AW241" s="391"/>
      <c r="AX241" s="391"/>
      <c r="AY241" s="391"/>
      <c r="AZ241" s="391"/>
      <c r="BA241" s="391"/>
      <c r="BB241" s="391"/>
      <c r="BC241" s="391"/>
      <c r="BD241" s="392"/>
    </row>
    <row r="242" spans="1:56" ht="23" x14ac:dyDescent="0.35">
      <c r="A242" s="37" t="s">
        <v>55</v>
      </c>
      <c r="B242" s="37" t="s">
        <v>177</v>
      </c>
      <c r="C242" s="37">
        <v>174</v>
      </c>
      <c r="E242" s="72" t="s">
        <v>207</v>
      </c>
      <c r="F242" s="390"/>
      <c r="G242" s="391"/>
      <c r="H242" s="391"/>
      <c r="I242" s="391"/>
      <c r="J242" s="391"/>
      <c r="K242" s="391"/>
      <c r="L242" s="391"/>
      <c r="M242" s="391"/>
      <c r="N242" s="391"/>
      <c r="O242" s="391"/>
      <c r="P242" s="391"/>
      <c r="Q242" s="392"/>
      <c r="R242" s="7"/>
      <c r="S242" s="390"/>
      <c r="T242" s="391"/>
      <c r="U242" s="391"/>
      <c r="V242" s="391"/>
      <c r="W242" s="391"/>
      <c r="X242" s="391"/>
      <c r="Y242" s="391"/>
      <c r="Z242" s="391"/>
      <c r="AA242" s="391"/>
      <c r="AB242" s="391"/>
      <c r="AC242" s="391"/>
      <c r="AD242" s="392"/>
      <c r="AE242" s="7"/>
      <c r="AF242" s="390"/>
      <c r="AG242" s="391"/>
      <c r="AH242" s="391"/>
      <c r="AI242" s="391"/>
      <c r="AJ242" s="391"/>
      <c r="AK242" s="391"/>
      <c r="AL242" s="391"/>
      <c r="AM242" s="391"/>
      <c r="AN242" s="391"/>
      <c r="AO242" s="391"/>
      <c r="AP242" s="391"/>
      <c r="AQ242" s="392"/>
      <c r="AR242" s="7"/>
      <c r="AS242" s="390"/>
      <c r="AT242" s="391"/>
      <c r="AU242" s="391"/>
      <c r="AV242" s="391"/>
      <c r="AW242" s="391"/>
      <c r="AX242" s="391"/>
      <c r="AY242" s="391"/>
      <c r="AZ242" s="391"/>
      <c r="BA242" s="391"/>
      <c r="BB242" s="391"/>
      <c r="BC242" s="391"/>
      <c r="BD242" s="392"/>
    </row>
    <row r="243" spans="1:56" ht="23" x14ac:dyDescent="0.35">
      <c r="A243" s="37" t="s">
        <v>55</v>
      </c>
      <c r="B243" s="37" t="s">
        <v>178</v>
      </c>
      <c r="C243" s="37">
        <v>175</v>
      </c>
      <c r="E243" s="72" t="s">
        <v>208</v>
      </c>
      <c r="F243" s="390"/>
      <c r="G243" s="391"/>
      <c r="H243" s="391"/>
      <c r="I243" s="391"/>
      <c r="J243" s="391"/>
      <c r="K243" s="391"/>
      <c r="L243" s="391"/>
      <c r="M243" s="391"/>
      <c r="N243" s="391"/>
      <c r="O243" s="391"/>
      <c r="P243" s="391"/>
      <c r="Q243" s="392"/>
      <c r="R243" s="7"/>
      <c r="S243" s="390"/>
      <c r="T243" s="391"/>
      <c r="U243" s="391"/>
      <c r="V243" s="391"/>
      <c r="W243" s="391"/>
      <c r="X243" s="391"/>
      <c r="Y243" s="391"/>
      <c r="Z243" s="391"/>
      <c r="AA243" s="391"/>
      <c r="AB243" s="391"/>
      <c r="AC243" s="391"/>
      <c r="AD243" s="392"/>
      <c r="AE243" s="7"/>
      <c r="AF243" s="390"/>
      <c r="AG243" s="391"/>
      <c r="AH243" s="391"/>
      <c r="AI243" s="391"/>
      <c r="AJ243" s="391"/>
      <c r="AK243" s="391"/>
      <c r="AL243" s="391"/>
      <c r="AM243" s="391"/>
      <c r="AN243" s="391"/>
      <c r="AO243" s="391"/>
      <c r="AP243" s="391"/>
      <c r="AQ243" s="392"/>
      <c r="AR243" s="7"/>
      <c r="AS243" s="390"/>
      <c r="AT243" s="391"/>
      <c r="AU243" s="391"/>
      <c r="AV243" s="391"/>
      <c r="AW243" s="391"/>
      <c r="AX243" s="391"/>
      <c r="AY243" s="391"/>
      <c r="AZ243" s="391"/>
      <c r="BA243" s="391"/>
      <c r="BB243" s="391"/>
      <c r="BC243" s="391"/>
      <c r="BD243" s="392"/>
    </row>
    <row r="244" spans="1:56" ht="23" x14ac:dyDescent="0.35">
      <c r="A244" s="37" t="s">
        <v>55</v>
      </c>
      <c r="B244" s="37" t="s">
        <v>179</v>
      </c>
      <c r="C244" s="37">
        <v>176</v>
      </c>
      <c r="E244" s="72" t="s">
        <v>209</v>
      </c>
      <c r="F244" s="390"/>
      <c r="G244" s="391"/>
      <c r="H244" s="391"/>
      <c r="I244" s="391"/>
      <c r="J244" s="391"/>
      <c r="K244" s="391"/>
      <c r="L244" s="391"/>
      <c r="M244" s="391"/>
      <c r="N244" s="391"/>
      <c r="O244" s="391"/>
      <c r="P244" s="391"/>
      <c r="Q244" s="392"/>
      <c r="R244" s="7"/>
      <c r="S244" s="390"/>
      <c r="T244" s="391"/>
      <c r="U244" s="391"/>
      <c r="V244" s="391"/>
      <c r="W244" s="391"/>
      <c r="X244" s="391"/>
      <c r="Y244" s="391"/>
      <c r="Z244" s="391"/>
      <c r="AA244" s="391"/>
      <c r="AB244" s="391"/>
      <c r="AC244" s="391"/>
      <c r="AD244" s="392"/>
      <c r="AE244" s="7"/>
      <c r="AF244" s="390"/>
      <c r="AG244" s="391"/>
      <c r="AH244" s="391"/>
      <c r="AI244" s="391"/>
      <c r="AJ244" s="391"/>
      <c r="AK244" s="391"/>
      <c r="AL244" s="391"/>
      <c r="AM244" s="391"/>
      <c r="AN244" s="391"/>
      <c r="AO244" s="391"/>
      <c r="AP244" s="391"/>
      <c r="AQ244" s="392"/>
      <c r="AR244" s="7"/>
      <c r="AS244" s="390"/>
      <c r="AT244" s="391"/>
      <c r="AU244" s="391"/>
      <c r="AV244" s="391"/>
      <c r="AW244" s="391"/>
      <c r="AX244" s="391"/>
      <c r="AY244" s="391"/>
      <c r="AZ244" s="391"/>
      <c r="BA244" s="391"/>
      <c r="BB244" s="391"/>
      <c r="BC244" s="391"/>
      <c r="BD244" s="392"/>
    </row>
    <row r="245" spans="1:56" ht="23" x14ac:dyDescent="0.35">
      <c r="A245" s="37" t="s">
        <v>55</v>
      </c>
      <c r="B245" s="37" t="s">
        <v>180</v>
      </c>
      <c r="C245" s="37">
        <v>177</v>
      </c>
      <c r="E245" s="72" t="s">
        <v>210</v>
      </c>
      <c r="F245" s="374"/>
      <c r="G245" s="39"/>
      <c r="H245" s="39"/>
      <c r="I245" s="39"/>
      <c r="J245" s="39"/>
      <c r="K245" s="39"/>
      <c r="L245" s="39"/>
      <c r="M245" s="39"/>
      <c r="N245" s="39"/>
      <c r="O245" s="39"/>
      <c r="P245" s="39"/>
      <c r="Q245" s="381"/>
      <c r="R245" s="7"/>
      <c r="S245" s="374"/>
      <c r="T245" s="39"/>
      <c r="U245" s="39"/>
      <c r="V245" s="39"/>
      <c r="W245" s="39"/>
      <c r="X245" s="39"/>
      <c r="Y245" s="39"/>
      <c r="Z245" s="39"/>
      <c r="AA245" s="39"/>
      <c r="AB245" s="39"/>
      <c r="AC245" s="39"/>
      <c r="AD245" s="381"/>
      <c r="AE245" s="7"/>
      <c r="AF245" s="374"/>
      <c r="AG245" s="39"/>
      <c r="AH245" s="39"/>
      <c r="AI245" s="39"/>
      <c r="AJ245" s="39"/>
      <c r="AK245" s="39"/>
      <c r="AL245" s="39"/>
      <c r="AM245" s="39"/>
      <c r="AN245" s="39"/>
      <c r="AO245" s="39"/>
      <c r="AP245" s="39"/>
      <c r="AQ245" s="381"/>
      <c r="AR245" s="7"/>
      <c r="AS245" s="374"/>
      <c r="AT245" s="39"/>
      <c r="AU245" s="39"/>
      <c r="AV245" s="39"/>
      <c r="AW245" s="39"/>
      <c r="AX245" s="39"/>
      <c r="AY245" s="39"/>
      <c r="AZ245" s="39"/>
      <c r="BA245" s="39"/>
      <c r="BB245" s="39"/>
      <c r="BC245" s="39"/>
      <c r="BD245" s="381"/>
    </row>
    <row r="246" spans="1:56" ht="23" x14ac:dyDescent="0.35">
      <c r="A246" s="37" t="s">
        <v>55</v>
      </c>
      <c r="B246" s="37" t="s">
        <v>181</v>
      </c>
      <c r="C246" s="37">
        <v>178</v>
      </c>
      <c r="E246" s="72" t="s">
        <v>211</v>
      </c>
      <c r="F246" s="390"/>
      <c r="G246" s="391"/>
      <c r="H246" s="391"/>
      <c r="I246" s="391"/>
      <c r="J246" s="391"/>
      <c r="K246" s="391"/>
      <c r="L246" s="391"/>
      <c r="M246" s="391"/>
      <c r="N246" s="391"/>
      <c r="O246" s="391"/>
      <c r="P246" s="391"/>
      <c r="Q246" s="392"/>
      <c r="R246" s="7"/>
      <c r="S246" s="390"/>
      <c r="T246" s="391"/>
      <c r="U246" s="391"/>
      <c r="V246" s="391"/>
      <c r="W246" s="391"/>
      <c r="X246" s="391"/>
      <c r="Y246" s="391"/>
      <c r="Z246" s="391"/>
      <c r="AA246" s="391"/>
      <c r="AB246" s="391"/>
      <c r="AC246" s="391"/>
      <c r="AD246" s="392"/>
      <c r="AE246" s="7"/>
      <c r="AF246" s="390"/>
      <c r="AG246" s="391"/>
      <c r="AH246" s="391"/>
      <c r="AI246" s="391"/>
      <c r="AJ246" s="391"/>
      <c r="AK246" s="391"/>
      <c r="AL246" s="391"/>
      <c r="AM246" s="391"/>
      <c r="AN246" s="391"/>
      <c r="AO246" s="391"/>
      <c r="AP246" s="391"/>
      <c r="AQ246" s="392"/>
      <c r="AR246" s="7"/>
      <c r="AS246" s="390"/>
      <c r="AT246" s="391"/>
      <c r="AU246" s="391"/>
      <c r="AV246" s="391"/>
      <c r="AW246" s="391"/>
      <c r="AX246" s="391"/>
      <c r="AY246" s="391"/>
      <c r="AZ246" s="391"/>
      <c r="BA246" s="391"/>
      <c r="BB246" s="391"/>
      <c r="BC246" s="391"/>
      <c r="BD246" s="392"/>
    </row>
    <row r="247" spans="1:56" ht="23" x14ac:dyDescent="0.35">
      <c r="A247" s="37" t="s">
        <v>55</v>
      </c>
      <c r="B247" s="37" t="s">
        <v>182</v>
      </c>
      <c r="C247" s="37">
        <v>179</v>
      </c>
      <c r="E247" s="72" t="s">
        <v>212</v>
      </c>
      <c r="F247" s="390"/>
      <c r="G247" s="391"/>
      <c r="H247" s="391"/>
      <c r="I247" s="391"/>
      <c r="J247" s="391"/>
      <c r="K247" s="391"/>
      <c r="L247" s="391"/>
      <c r="M247" s="391"/>
      <c r="N247" s="391"/>
      <c r="O247" s="391"/>
      <c r="P247" s="391"/>
      <c r="Q247" s="392"/>
      <c r="R247" s="7"/>
      <c r="S247" s="390"/>
      <c r="T247" s="391"/>
      <c r="U247" s="391"/>
      <c r="V247" s="391"/>
      <c r="W247" s="391"/>
      <c r="X247" s="391"/>
      <c r="Y247" s="391"/>
      <c r="Z247" s="391"/>
      <c r="AA247" s="391"/>
      <c r="AB247" s="391"/>
      <c r="AC247" s="391"/>
      <c r="AD247" s="392"/>
      <c r="AE247" s="7"/>
      <c r="AF247" s="390"/>
      <c r="AG247" s="391"/>
      <c r="AH247" s="391"/>
      <c r="AI247" s="391"/>
      <c r="AJ247" s="391"/>
      <c r="AK247" s="391"/>
      <c r="AL247" s="391"/>
      <c r="AM247" s="391"/>
      <c r="AN247" s="391"/>
      <c r="AO247" s="391"/>
      <c r="AP247" s="391"/>
      <c r="AQ247" s="392"/>
      <c r="AR247" s="7"/>
      <c r="AS247" s="390"/>
      <c r="AT247" s="391"/>
      <c r="AU247" s="391"/>
      <c r="AV247" s="391"/>
      <c r="AW247" s="391"/>
      <c r="AX247" s="391"/>
      <c r="AY247" s="391"/>
      <c r="AZ247" s="391"/>
      <c r="BA247" s="391"/>
      <c r="BB247" s="391"/>
      <c r="BC247" s="391"/>
      <c r="BD247" s="392"/>
    </row>
    <row r="248" spans="1:56" ht="23" x14ac:dyDescent="0.35">
      <c r="A248" s="37" t="s">
        <v>55</v>
      </c>
      <c r="B248" s="37" t="s">
        <v>183</v>
      </c>
      <c r="C248" s="37">
        <v>180</v>
      </c>
      <c r="E248" s="47" t="s">
        <v>213</v>
      </c>
      <c r="F248" s="374"/>
      <c r="G248" s="39"/>
      <c r="H248" s="39"/>
      <c r="I248" s="39"/>
      <c r="J248" s="39"/>
      <c r="K248" s="39"/>
      <c r="L248" s="39"/>
      <c r="M248" s="39"/>
      <c r="N248" s="39"/>
      <c r="O248" s="39"/>
      <c r="P248" s="39"/>
      <c r="Q248" s="381"/>
      <c r="R248" s="7"/>
      <c r="S248" s="374"/>
      <c r="T248" s="39"/>
      <c r="U248" s="39"/>
      <c r="V248" s="39"/>
      <c r="W248" s="39"/>
      <c r="X248" s="39"/>
      <c r="Y248" s="39"/>
      <c r="Z248" s="39"/>
      <c r="AA248" s="39"/>
      <c r="AB248" s="39"/>
      <c r="AC248" s="39"/>
      <c r="AD248" s="381"/>
      <c r="AE248" s="7"/>
      <c r="AF248" s="374"/>
      <c r="AG248" s="39"/>
      <c r="AH248" s="39"/>
      <c r="AI248" s="39"/>
      <c r="AJ248" s="39"/>
      <c r="AK248" s="39"/>
      <c r="AL248" s="39"/>
      <c r="AM248" s="39"/>
      <c r="AN248" s="39"/>
      <c r="AO248" s="39"/>
      <c r="AP248" s="39"/>
      <c r="AQ248" s="381"/>
      <c r="AR248" s="7"/>
      <c r="AS248" s="374"/>
      <c r="AT248" s="39"/>
      <c r="AU248" s="39"/>
      <c r="AV248" s="39"/>
      <c r="AW248" s="39"/>
      <c r="AX248" s="39"/>
      <c r="AY248" s="39"/>
      <c r="AZ248" s="39"/>
      <c r="BA248" s="39"/>
      <c r="BB248" s="39"/>
      <c r="BC248" s="39"/>
      <c r="BD248" s="381"/>
    </row>
    <row r="249" spans="1:56" ht="23" x14ac:dyDescent="0.35">
      <c r="A249" s="37" t="s">
        <v>55</v>
      </c>
      <c r="B249" s="37" t="s">
        <v>184</v>
      </c>
      <c r="C249" s="37">
        <v>181</v>
      </c>
      <c r="E249" s="267" t="s">
        <v>214</v>
      </c>
      <c r="F249" s="374"/>
      <c r="G249" s="39"/>
      <c r="H249" s="39"/>
      <c r="I249" s="39"/>
      <c r="J249" s="39"/>
      <c r="K249" s="39"/>
      <c r="L249" s="39"/>
      <c r="M249" s="39"/>
      <c r="N249" s="39"/>
      <c r="O249" s="39"/>
      <c r="P249" s="39"/>
      <c r="Q249" s="381"/>
      <c r="R249" s="7"/>
      <c r="S249" s="390"/>
      <c r="T249" s="391"/>
      <c r="U249" s="391"/>
      <c r="V249" s="391"/>
      <c r="W249" s="391"/>
      <c r="X249" s="391"/>
      <c r="Y249" s="391"/>
      <c r="Z249" s="391"/>
      <c r="AA249" s="391"/>
      <c r="AB249" s="391"/>
      <c r="AC249" s="391"/>
      <c r="AD249" s="392"/>
      <c r="AE249" s="7"/>
      <c r="AF249" s="374"/>
      <c r="AG249" s="39"/>
      <c r="AH249" s="39"/>
      <c r="AI249" s="39"/>
      <c r="AJ249" s="39"/>
      <c r="AK249" s="39"/>
      <c r="AL249" s="39"/>
      <c r="AM249" s="39"/>
      <c r="AN249" s="39"/>
      <c r="AO249" s="39"/>
      <c r="AP249" s="39"/>
      <c r="AQ249" s="381"/>
      <c r="AR249" s="7"/>
      <c r="AS249" s="374"/>
      <c r="AT249" s="39"/>
      <c r="AU249" s="39"/>
      <c r="AV249" s="39"/>
      <c r="AW249" s="39"/>
      <c r="AX249" s="39"/>
      <c r="AY249" s="39"/>
      <c r="AZ249" s="39"/>
      <c r="BA249" s="39"/>
      <c r="BB249" s="39"/>
      <c r="BC249" s="39"/>
      <c r="BD249" s="381"/>
    </row>
    <row r="250" spans="1:56" ht="23" x14ac:dyDescent="0.35">
      <c r="A250" s="37" t="s">
        <v>55</v>
      </c>
      <c r="B250" s="37" t="s">
        <v>185</v>
      </c>
      <c r="C250" s="37">
        <v>182</v>
      </c>
      <c r="E250" s="267" t="s">
        <v>215</v>
      </c>
      <c r="F250" s="374"/>
      <c r="G250" s="39"/>
      <c r="H250" s="39"/>
      <c r="I250" s="39"/>
      <c r="J250" s="39"/>
      <c r="K250" s="39"/>
      <c r="L250" s="39"/>
      <c r="M250" s="39"/>
      <c r="N250" s="39"/>
      <c r="O250" s="39"/>
      <c r="P250" s="39"/>
      <c r="Q250" s="381"/>
      <c r="R250" s="7"/>
      <c r="S250" s="374"/>
      <c r="T250" s="39"/>
      <c r="U250" s="39"/>
      <c r="V250" s="39"/>
      <c r="W250" s="39"/>
      <c r="X250" s="39"/>
      <c r="Y250" s="39"/>
      <c r="Z250" s="39"/>
      <c r="AA250" s="39"/>
      <c r="AB250" s="39"/>
      <c r="AC250" s="39"/>
      <c r="AD250" s="381"/>
      <c r="AE250" s="7"/>
      <c r="AF250" s="374"/>
      <c r="AG250" s="39"/>
      <c r="AH250" s="39"/>
      <c r="AI250" s="39"/>
      <c r="AJ250" s="39"/>
      <c r="AK250" s="39"/>
      <c r="AL250" s="39"/>
      <c r="AM250" s="39"/>
      <c r="AN250" s="39"/>
      <c r="AO250" s="39"/>
      <c r="AP250" s="39"/>
      <c r="AQ250" s="381"/>
      <c r="AR250" s="7"/>
      <c r="AS250" s="374"/>
      <c r="AT250" s="39"/>
      <c r="AU250" s="39"/>
      <c r="AV250" s="39"/>
      <c r="AW250" s="39"/>
      <c r="AX250" s="39"/>
      <c r="AY250" s="39"/>
      <c r="AZ250" s="39"/>
      <c r="BA250" s="39"/>
      <c r="BB250" s="39"/>
      <c r="BC250" s="39"/>
      <c r="BD250" s="381"/>
    </row>
    <row r="251" spans="1:56" ht="23" x14ac:dyDescent="0.35">
      <c r="B251" s="37"/>
      <c r="C251" s="37"/>
      <c r="E251" s="46" t="s">
        <v>217</v>
      </c>
      <c r="F251" s="327"/>
      <c r="G251" s="326"/>
      <c r="H251" s="326"/>
      <c r="I251" s="326"/>
      <c r="J251" s="326"/>
      <c r="K251" s="326"/>
      <c r="L251" s="326"/>
      <c r="M251" s="326"/>
      <c r="N251" s="326"/>
      <c r="O251" s="326"/>
      <c r="P251" s="326"/>
      <c r="Q251" s="9"/>
      <c r="R251" s="7"/>
      <c r="S251" s="327"/>
      <c r="T251" s="326"/>
      <c r="U251" s="326"/>
      <c r="V251" s="326"/>
      <c r="W251" s="326"/>
      <c r="X251" s="326"/>
      <c r="Y251" s="326"/>
      <c r="Z251" s="326"/>
      <c r="AA251" s="326"/>
      <c r="AB251" s="326"/>
      <c r="AC251" s="326"/>
      <c r="AD251" s="9"/>
      <c r="AE251" s="7"/>
      <c r="AF251" s="327"/>
      <c r="AG251" s="326"/>
      <c r="AH251" s="326"/>
      <c r="AI251" s="326"/>
      <c r="AJ251" s="326"/>
      <c r="AK251" s="326"/>
      <c r="AL251" s="326"/>
      <c r="AM251" s="326"/>
      <c r="AN251" s="326"/>
      <c r="AO251" s="326"/>
      <c r="AP251" s="326"/>
      <c r="AQ251" s="9"/>
      <c r="AR251" s="7"/>
      <c r="AS251" s="327"/>
      <c r="AT251" s="326"/>
      <c r="AU251" s="326"/>
      <c r="AV251" s="326"/>
      <c r="AW251" s="326"/>
      <c r="AX251" s="326"/>
      <c r="AY251" s="326"/>
      <c r="AZ251" s="326"/>
      <c r="BA251" s="326"/>
      <c r="BB251" s="326"/>
      <c r="BC251" s="326"/>
      <c r="BD251" s="9"/>
    </row>
    <row r="252" spans="1:56" ht="23" x14ac:dyDescent="0.35">
      <c r="A252" s="37" t="s">
        <v>55</v>
      </c>
      <c r="B252" s="37" t="s">
        <v>186</v>
      </c>
      <c r="C252" s="37">
        <v>183</v>
      </c>
      <c r="E252" s="69" t="s">
        <v>218</v>
      </c>
      <c r="F252" s="42"/>
      <c r="G252" s="39"/>
      <c r="H252" s="39"/>
      <c r="I252" s="39"/>
      <c r="J252" s="39"/>
      <c r="K252" s="39"/>
      <c r="L252" s="39"/>
      <c r="M252" s="39"/>
      <c r="N252" s="39"/>
      <c r="O252" s="39"/>
      <c r="P252" s="39"/>
      <c r="Q252" s="381"/>
      <c r="R252" s="7"/>
      <c r="S252" s="393"/>
      <c r="T252" s="391"/>
      <c r="U252" s="391"/>
      <c r="V252" s="391"/>
      <c r="W252" s="391"/>
      <c r="X252" s="391"/>
      <c r="Y252" s="391"/>
      <c r="Z252" s="391"/>
      <c r="AA252" s="391"/>
      <c r="AB252" s="391"/>
      <c r="AC252" s="391"/>
      <c r="AD252" s="392"/>
      <c r="AE252" s="7"/>
      <c r="AF252" s="42"/>
      <c r="AG252" s="39"/>
      <c r="AH252" s="39"/>
      <c r="AI252" s="39"/>
      <c r="AJ252" s="39"/>
      <c r="AK252" s="39"/>
      <c r="AL252" s="39"/>
      <c r="AM252" s="39"/>
      <c r="AN252" s="39"/>
      <c r="AO252" s="39"/>
      <c r="AP252" s="39"/>
      <c r="AQ252" s="381"/>
      <c r="AR252" s="7"/>
      <c r="AS252" s="42"/>
      <c r="AT252" s="39"/>
      <c r="AU252" s="39"/>
      <c r="AV252" s="39"/>
      <c r="AW252" s="39"/>
      <c r="AX252" s="39"/>
      <c r="AY252" s="39"/>
      <c r="AZ252" s="39"/>
      <c r="BA252" s="39"/>
      <c r="BB252" s="39"/>
      <c r="BC252" s="39"/>
      <c r="BD252" s="381"/>
    </row>
    <row r="253" spans="1:56" ht="23" x14ac:dyDescent="0.35">
      <c r="A253" s="37" t="s">
        <v>55</v>
      </c>
      <c r="B253" s="37" t="s">
        <v>187</v>
      </c>
      <c r="C253" s="37">
        <v>184</v>
      </c>
      <c r="E253" s="69" t="s">
        <v>319</v>
      </c>
      <c r="F253" s="390"/>
      <c r="G253" s="391"/>
      <c r="H253" s="391"/>
      <c r="I253" s="391"/>
      <c r="J253" s="391"/>
      <c r="K253" s="391"/>
      <c r="L253" s="391"/>
      <c r="M253" s="391"/>
      <c r="N253" s="391"/>
      <c r="O253" s="391"/>
      <c r="P253" s="391"/>
      <c r="Q253" s="392"/>
      <c r="S253" s="390"/>
      <c r="T253" s="391"/>
      <c r="U253" s="391"/>
      <c r="V253" s="391"/>
      <c r="W253" s="391"/>
      <c r="X253" s="391"/>
      <c r="Y253" s="391"/>
      <c r="Z253" s="391"/>
      <c r="AA253" s="391"/>
      <c r="AB253" s="391"/>
      <c r="AC253" s="391"/>
      <c r="AD253" s="392"/>
      <c r="AF253" s="390"/>
      <c r="AG253" s="391"/>
      <c r="AH253" s="391"/>
      <c r="AI253" s="391"/>
      <c r="AJ253" s="391"/>
      <c r="AK253" s="391"/>
      <c r="AL253" s="391"/>
      <c r="AM253" s="391"/>
      <c r="AN253" s="391"/>
      <c r="AO253" s="391"/>
      <c r="AP253" s="391"/>
      <c r="AQ253" s="392"/>
      <c r="AS253" s="390"/>
      <c r="AT253" s="391"/>
      <c r="AU253" s="391"/>
      <c r="AV253" s="391"/>
      <c r="AW253" s="391"/>
      <c r="AX253" s="391"/>
      <c r="AY253" s="391"/>
      <c r="AZ253" s="391"/>
      <c r="BA253" s="391"/>
      <c r="BB253" s="391"/>
      <c r="BC253" s="391"/>
      <c r="BD253" s="392"/>
    </row>
    <row r="254" spans="1:56" ht="23" x14ac:dyDescent="0.35">
      <c r="A254" s="37" t="s">
        <v>55</v>
      </c>
      <c r="B254" s="37" t="s">
        <v>188</v>
      </c>
      <c r="C254" s="37">
        <v>185</v>
      </c>
      <c r="E254" s="69" t="s">
        <v>220</v>
      </c>
      <c r="F254" s="390"/>
      <c r="G254" s="391"/>
      <c r="H254" s="391"/>
      <c r="I254" s="391"/>
      <c r="J254" s="391"/>
      <c r="K254" s="391"/>
      <c r="L254" s="391"/>
      <c r="M254" s="391"/>
      <c r="N254" s="391"/>
      <c r="O254" s="391"/>
      <c r="P254" s="391"/>
      <c r="Q254" s="392"/>
      <c r="R254" s="7"/>
      <c r="S254" s="374"/>
      <c r="T254" s="39"/>
      <c r="U254" s="39"/>
      <c r="V254" s="39"/>
      <c r="W254" s="39"/>
      <c r="X254" s="39"/>
      <c r="Y254" s="39"/>
      <c r="Z254" s="39"/>
      <c r="AA254" s="39"/>
      <c r="AB254" s="39"/>
      <c r="AC254" s="39"/>
      <c r="AD254" s="381"/>
      <c r="AE254" s="7"/>
      <c r="AF254" s="374"/>
      <c r="AG254" s="39"/>
      <c r="AH254" s="39"/>
      <c r="AI254" s="39"/>
      <c r="AJ254" s="39"/>
      <c r="AK254" s="39"/>
      <c r="AL254" s="39"/>
      <c r="AM254" s="39"/>
      <c r="AN254" s="39"/>
      <c r="AO254" s="39"/>
      <c r="AP254" s="39"/>
      <c r="AQ254" s="381"/>
      <c r="AR254" s="7"/>
      <c r="AS254" s="390"/>
      <c r="AT254" s="391"/>
      <c r="AU254" s="391"/>
      <c r="AV254" s="391"/>
      <c r="AW254" s="391"/>
      <c r="AX254" s="391"/>
      <c r="AY254" s="391"/>
      <c r="AZ254" s="391"/>
      <c r="BA254" s="391"/>
      <c r="BB254" s="391"/>
      <c r="BC254" s="391"/>
      <c r="BD254" s="392"/>
    </row>
    <row r="255" spans="1:56" ht="23" x14ac:dyDescent="0.35">
      <c r="B255" s="37"/>
      <c r="C255" s="37"/>
      <c r="E255" s="46" t="s">
        <v>222</v>
      </c>
      <c r="F255" s="327"/>
      <c r="G255" s="326"/>
      <c r="H255" s="326"/>
      <c r="I255" s="326"/>
      <c r="J255" s="326"/>
      <c r="K255" s="326"/>
      <c r="L255" s="326"/>
      <c r="M255" s="326"/>
      <c r="N255" s="326"/>
      <c r="O255" s="326"/>
      <c r="P255" s="326"/>
      <c r="Q255" s="9"/>
      <c r="R255" s="7"/>
      <c r="S255" s="327"/>
      <c r="T255" s="326"/>
      <c r="U255" s="326"/>
      <c r="V255" s="326"/>
      <c r="W255" s="326"/>
      <c r="X255" s="326"/>
      <c r="Y255" s="326"/>
      <c r="Z255" s="326"/>
      <c r="AA255" s="326"/>
      <c r="AB255" s="326"/>
      <c r="AC255" s="326"/>
      <c r="AD255" s="9"/>
      <c r="AE255" s="7"/>
      <c r="AF255" s="327"/>
      <c r="AG255" s="326"/>
      <c r="AH255" s="326"/>
      <c r="AI255" s="326"/>
      <c r="AJ255" s="326"/>
      <c r="AK255" s="326"/>
      <c r="AL255" s="326"/>
      <c r="AM255" s="326"/>
      <c r="AN255" s="326"/>
      <c r="AO255" s="326"/>
      <c r="AP255" s="326"/>
      <c r="AQ255" s="9"/>
      <c r="AR255" s="7"/>
      <c r="AS255" s="327"/>
      <c r="AT255" s="326"/>
      <c r="AU255" s="326"/>
      <c r="AV255" s="326"/>
      <c r="AW255" s="326"/>
      <c r="AX255" s="326"/>
      <c r="AY255" s="326"/>
      <c r="AZ255" s="326"/>
      <c r="BA255" s="326"/>
      <c r="BB255" s="326"/>
      <c r="BC255" s="326"/>
      <c r="BD255" s="9"/>
    </row>
    <row r="256" spans="1:56" ht="23" x14ac:dyDescent="0.35">
      <c r="A256" s="37" t="s">
        <v>55</v>
      </c>
      <c r="B256" s="37" t="s">
        <v>189</v>
      </c>
      <c r="C256" s="37">
        <v>186</v>
      </c>
      <c r="E256" s="69" t="s">
        <v>223</v>
      </c>
      <c r="F256" s="390"/>
      <c r="G256" s="391"/>
      <c r="H256" s="391"/>
      <c r="I256" s="391"/>
      <c r="J256" s="391"/>
      <c r="K256" s="391"/>
      <c r="L256" s="391"/>
      <c r="M256" s="391"/>
      <c r="N256" s="391"/>
      <c r="O256" s="391"/>
      <c r="P256" s="391"/>
      <c r="Q256" s="392"/>
      <c r="R256" s="7"/>
      <c r="S256" s="390"/>
      <c r="T256" s="391"/>
      <c r="U256" s="391"/>
      <c r="V256" s="391"/>
      <c r="W256" s="391"/>
      <c r="X256" s="391"/>
      <c r="Y256" s="391"/>
      <c r="Z256" s="391"/>
      <c r="AA256" s="391"/>
      <c r="AB256" s="391"/>
      <c r="AC256" s="391"/>
      <c r="AD256" s="392"/>
      <c r="AE256" s="7"/>
      <c r="AF256" s="390"/>
      <c r="AG256" s="391"/>
      <c r="AH256" s="391"/>
      <c r="AI256" s="391"/>
      <c r="AJ256" s="391"/>
      <c r="AK256" s="391"/>
      <c r="AL256" s="391"/>
      <c r="AM256" s="391"/>
      <c r="AN256" s="391"/>
      <c r="AO256" s="391"/>
      <c r="AP256" s="391"/>
      <c r="AQ256" s="392"/>
      <c r="AR256" s="7"/>
      <c r="AS256" s="390"/>
      <c r="AT256" s="391"/>
      <c r="AU256" s="391"/>
      <c r="AV256" s="391"/>
      <c r="AW256" s="391"/>
      <c r="AX256" s="391"/>
      <c r="AY256" s="391"/>
      <c r="AZ256" s="391"/>
      <c r="BA256" s="391"/>
      <c r="BB256" s="391"/>
      <c r="BC256" s="391"/>
      <c r="BD256" s="392"/>
    </row>
    <row r="257" spans="1:56" ht="23" x14ac:dyDescent="0.35">
      <c r="A257" s="37" t="s">
        <v>55</v>
      </c>
      <c r="B257" s="37" t="s">
        <v>190</v>
      </c>
      <c r="C257" s="37">
        <v>187</v>
      </c>
      <c r="E257" s="69" t="s">
        <v>224</v>
      </c>
      <c r="F257" s="390"/>
      <c r="G257" s="391"/>
      <c r="H257" s="391"/>
      <c r="I257" s="391"/>
      <c r="J257" s="391"/>
      <c r="K257" s="391"/>
      <c r="L257" s="391"/>
      <c r="M257" s="391"/>
      <c r="N257" s="391"/>
      <c r="O257" s="391"/>
      <c r="P257" s="391"/>
      <c r="Q257" s="392"/>
      <c r="R257" s="7"/>
      <c r="S257" s="390"/>
      <c r="T257" s="391"/>
      <c r="U257" s="391"/>
      <c r="V257" s="391"/>
      <c r="W257" s="391"/>
      <c r="X257" s="391"/>
      <c r="Y257" s="391"/>
      <c r="Z257" s="391"/>
      <c r="AA257" s="391"/>
      <c r="AB257" s="391"/>
      <c r="AC257" s="391"/>
      <c r="AD257" s="392"/>
      <c r="AE257" s="7"/>
      <c r="AF257" s="390"/>
      <c r="AG257" s="391"/>
      <c r="AH257" s="391"/>
      <c r="AI257" s="391"/>
      <c r="AJ257" s="391"/>
      <c r="AK257" s="391"/>
      <c r="AL257" s="391"/>
      <c r="AM257" s="391"/>
      <c r="AN257" s="391"/>
      <c r="AO257" s="391"/>
      <c r="AP257" s="391"/>
      <c r="AQ257" s="392"/>
      <c r="AR257" s="7"/>
      <c r="AS257" s="390"/>
      <c r="AT257" s="391"/>
      <c r="AU257" s="391"/>
      <c r="AV257" s="391"/>
      <c r="AW257" s="391"/>
      <c r="AX257" s="391"/>
      <c r="AY257" s="391"/>
      <c r="AZ257" s="391"/>
      <c r="BA257" s="391"/>
      <c r="BB257" s="391"/>
      <c r="BC257" s="391"/>
      <c r="BD257" s="392"/>
    </row>
    <row r="258" spans="1:56" ht="23" x14ac:dyDescent="0.35">
      <c r="A258" s="37" t="s">
        <v>55</v>
      </c>
      <c r="B258" s="37" t="s">
        <v>191</v>
      </c>
      <c r="C258" s="37">
        <v>188</v>
      </c>
      <c r="E258" s="69" t="s">
        <v>225</v>
      </c>
      <c r="F258" s="390"/>
      <c r="G258" s="391"/>
      <c r="H258" s="391"/>
      <c r="I258" s="391"/>
      <c r="J258" s="391"/>
      <c r="K258" s="391"/>
      <c r="L258" s="391"/>
      <c r="M258" s="391"/>
      <c r="N258" s="391"/>
      <c r="O258" s="391"/>
      <c r="P258" s="391"/>
      <c r="Q258" s="392"/>
      <c r="R258" s="7"/>
      <c r="S258" s="390"/>
      <c r="T258" s="391"/>
      <c r="U258" s="391"/>
      <c r="V258" s="391"/>
      <c r="W258" s="391"/>
      <c r="X258" s="391"/>
      <c r="Y258" s="391"/>
      <c r="Z258" s="391"/>
      <c r="AA258" s="391"/>
      <c r="AB258" s="391"/>
      <c r="AC258" s="391"/>
      <c r="AD258" s="392"/>
      <c r="AE258" s="7"/>
      <c r="AF258" s="390"/>
      <c r="AG258" s="391"/>
      <c r="AH258" s="391"/>
      <c r="AI258" s="391"/>
      <c r="AJ258" s="391"/>
      <c r="AK258" s="391"/>
      <c r="AL258" s="391"/>
      <c r="AM258" s="391"/>
      <c r="AN258" s="391"/>
      <c r="AO258" s="391"/>
      <c r="AP258" s="391"/>
      <c r="AQ258" s="392"/>
      <c r="AR258" s="7"/>
      <c r="AS258" s="390"/>
      <c r="AT258" s="391"/>
      <c r="AU258" s="391"/>
      <c r="AV258" s="391"/>
      <c r="AW258" s="391"/>
      <c r="AX258" s="391"/>
      <c r="AY258" s="391"/>
      <c r="AZ258" s="391"/>
      <c r="BA258" s="391"/>
      <c r="BB258" s="391"/>
      <c r="BC258" s="391"/>
      <c r="BD258" s="392"/>
    </row>
    <row r="259" spans="1:56" ht="23" x14ac:dyDescent="0.35">
      <c r="A259" s="37" t="s">
        <v>55</v>
      </c>
      <c r="B259" s="37" t="s">
        <v>192</v>
      </c>
      <c r="C259" s="37">
        <v>189</v>
      </c>
      <c r="E259" s="69" t="s">
        <v>226</v>
      </c>
      <c r="F259" s="390"/>
      <c r="G259" s="391"/>
      <c r="H259" s="391"/>
      <c r="I259" s="391"/>
      <c r="J259" s="391"/>
      <c r="K259" s="391"/>
      <c r="L259" s="391"/>
      <c r="M259" s="391"/>
      <c r="N259" s="391"/>
      <c r="O259" s="391"/>
      <c r="P259" s="391"/>
      <c r="Q259" s="392"/>
      <c r="R259" s="7"/>
      <c r="S259" s="390"/>
      <c r="T259" s="391"/>
      <c r="U259" s="391"/>
      <c r="V259" s="391"/>
      <c r="W259" s="391"/>
      <c r="X259" s="391"/>
      <c r="Y259" s="391"/>
      <c r="Z259" s="391"/>
      <c r="AA259" s="391"/>
      <c r="AB259" s="391"/>
      <c r="AC259" s="391"/>
      <c r="AD259" s="392"/>
      <c r="AE259" s="7"/>
      <c r="AF259" s="390"/>
      <c r="AG259" s="391"/>
      <c r="AH259" s="391"/>
      <c r="AI259" s="391"/>
      <c r="AJ259" s="391"/>
      <c r="AK259" s="391"/>
      <c r="AL259" s="391"/>
      <c r="AM259" s="391"/>
      <c r="AN259" s="391"/>
      <c r="AO259" s="391"/>
      <c r="AP259" s="391"/>
      <c r="AQ259" s="392"/>
      <c r="AR259" s="7"/>
      <c r="AS259" s="390"/>
      <c r="AT259" s="391"/>
      <c r="AU259" s="391"/>
      <c r="AV259" s="391"/>
      <c r="AW259" s="391"/>
      <c r="AX259" s="391"/>
      <c r="AY259" s="391"/>
      <c r="AZ259" s="391"/>
      <c r="BA259" s="391"/>
      <c r="BB259" s="391"/>
      <c r="BC259" s="391"/>
      <c r="BD259" s="392"/>
    </row>
    <row r="260" spans="1:56" ht="23" x14ac:dyDescent="0.35">
      <c r="A260" s="37" t="s">
        <v>55</v>
      </c>
      <c r="B260" s="37" t="s">
        <v>193</v>
      </c>
      <c r="C260" s="37">
        <v>190</v>
      </c>
      <c r="E260" s="69" t="s">
        <v>227</v>
      </c>
      <c r="F260" s="390"/>
      <c r="G260" s="391"/>
      <c r="H260" s="391"/>
      <c r="I260" s="391"/>
      <c r="J260" s="391"/>
      <c r="K260" s="391"/>
      <c r="L260" s="391"/>
      <c r="M260" s="391"/>
      <c r="N260" s="391"/>
      <c r="O260" s="391"/>
      <c r="P260" s="391"/>
      <c r="Q260" s="392"/>
      <c r="R260" s="7"/>
      <c r="S260" s="390"/>
      <c r="T260" s="391"/>
      <c r="U260" s="391"/>
      <c r="V260" s="391"/>
      <c r="W260" s="391"/>
      <c r="X260" s="391"/>
      <c r="Y260" s="391"/>
      <c r="Z260" s="391"/>
      <c r="AA260" s="391"/>
      <c r="AB260" s="391"/>
      <c r="AC260" s="391"/>
      <c r="AD260" s="392"/>
      <c r="AE260" s="7"/>
      <c r="AF260" s="390"/>
      <c r="AG260" s="391"/>
      <c r="AH260" s="391"/>
      <c r="AI260" s="391"/>
      <c r="AJ260" s="391"/>
      <c r="AK260" s="391"/>
      <c r="AL260" s="391"/>
      <c r="AM260" s="391"/>
      <c r="AN260" s="391"/>
      <c r="AO260" s="391"/>
      <c r="AP260" s="391"/>
      <c r="AQ260" s="392"/>
      <c r="AR260" s="7"/>
      <c r="AS260" s="390"/>
      <c r="AT260" s="391"/>
      <c r="AU260" s="391"/>
      <c r="AV260" s="391"/>
      <c r="AW260" s="391"/>
      <c r="AX260" s="391"/>
      <c r="AY260" s="391"/>
      <c r="AZ260" s="391"/>
      <c r="BA260" s="391"/>
      <c r="BB260" s="391"/>
      <c r="BC260" s="391"/>
      <c r="BD260" s="392"/>
    </row>
    <row r="261" spans="1:56" ht="23" x14ac:dyDescent="0.35">
      <c r="C261" s="37"/>
      <c r="E261" s="45" t="s">
        <v>58</v>
      </c>
      <c r="F261" s="372"/>
      <c r="G261" s="386"/>
      <c r="H261" s="386"/>
      <c r="I261" s="386"/>
      <c r="J261" s="386"/>
      <c r="K261" s="386"/>
      <c r="L261" s="386"/>
      <c r="M261" s="386"/>
      <c r="N261" s="386"/>
      <c r="O261" s="386"/>
      <c r="P261" s="386"/>
      <c r="Q261" s="379"/>
      <c r="R261" s="7"/>
      <c r="S261" s="372"/>
      <c r="T261" s="386"/>
      <c r="U261" s="386"/>
      <c r="V261" s="386"/>
      <c r="W261" s="386"/>
      <c r="X261" s="386"/>
      <c r="Y261" s="386"/>
      <c r="Z261" s="386"/>
      <c r="AA261" s="386"/>
      <c r="AB261" s="386"/>
      <c r="AC261" s="386"/>
      <c r="AD261" s="379"/>
      <c r="AE261" s="7"/>
      <c r="AF261" s="372"/>
      <c r="AG261" s="386"/>
      <c r="AH261" s="386"/>
      <c r="AI261" s="386"/>
      <c r="AJ261" s="386"/>
      <c r="AK261" s="386"/>
      <c r="AL261" s="386"/>
      <c r="AM261" s="386"/>
      <c r="AN261" s="386"/>
      <c r="AO261" s="386"/>
      <c r="AP261" s="386"/>
      <c r="AQ261" s="379"/>
      <c r="AR261" s="7"/>
      <c r="AS261" s="372"/>
      <c r="AT261" s="386"/>
      <c r="AU261" s="386"/>
      <c r="AV261" s="386"/>
      <c r="AW261" s="386"/>
      <c r="AX261" s="386"/>
      <c r="AY261" s="386"/>
      <c r="AZ261" s="386"/>
      <c r="BA261" s="386"/>
      <c r="BB261" s="386"/>
      <c r="BC261" s="386"/>
      <c r="BD261" s="379"/>
    </row>
    <row r="262" spans="1:56" ht="23" x14ac:dyDescent="0.35">
      <c r="B262" s="57"/>
      <c r="C262" s="37"/>
      <c r="E262" s="46" t="s">
        <v>200</v>
      </c>
      <c r="F262" s="325"/>
      <c r="G262" s="326"/>
      <c r="H262" s="326"/>
      <c r="I262" s="326"/>
      <c r="J262" s="326"/>
      <c r="K262" s="326"/>
      <c r="L262" s="326"/>
      <c r="M262" s="326"/>
      <c r="N262" s="326"/>
      <c r="O262" s="326"/>
      <c r="P262" s="326"/>
      <c r="Q262" s="9"/>
      <c r="R262" s="7"/>
      <c r="S262" s="325"/>
      <c r="T262" s="326"/>
      <c r="U262" s="326"/>
      <c r="V262" s="326"/>
      <c r="W262" s="326"/>
      <c r="X262" s="326"/>
      <c r="Y262" s="326"/>
      <c r="Z262" s="326"/>
      <c r="AA262" s="326"/>
      <c r="AB262" s="326"/>
      <c r="AC262" s="326"/>
      <c r="AD262" s="9"/>
      <c r="AE262" s="7"/>
      <c r="AF262" s="325"/>
      <c r="AG262" s="326"/>
      <c r="AH262" s="326"/>
      <c r="AI262" s="326"/>
      <c r="AJ262" s="326"/>
      <c r="AK262" s="326"/>
      <c r="AL262" s="326"/>
      <c r="AM262" s="326"/>
      <c r="AN262" s="326"/>
      <c r="AO262" s="326"/>
      <c r="AP262" s="326"/>
      <c r="AQ262" s="9"/>
      <c r="AR262" s="7"/>
      <c r="AS262" s="325"/>
      <c r="AT262" s="326"/>
      <c r="AU262" s="326"/>
      <c r="AV262" s="326"/>
      <c r="AW262" s="326"/>
      <c r="AX262" s="326"/>
      <c r="AY262" s="326"/>
      <c r="AZ262" s="326"/>
      <c r="BA262" s="326"/>
      <c r="BB262" s="326"/>
      <c r="BC262" s="326"/>
      <c r="BD262" s="9"/>
    </row>
    <row r="263" spans="1:56" ht="23" x14ac:dyDescent="0.35">
      <c r="B263" s="57"/>
      <c r="C263" s="37"/>
      <c r="E263" s="262" t="s">
        <v>202</v>
      </c>
      <c r="F263" s="375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380"/>
      <c r="R263" s="7"/>
      <c r="S263" s="375"/>
      <c r="T263" s="19"/>
      <c r="U263" s="19"/>
      <c r="V263" s="19"/>
      <c r="W263" s="19"/>
      <c r="X263" s="19"/>
      <c r="Y263" s="19"/>
      <c r="Z263" s="19"/>
      <c r="AA263" s="19"/>
      <c r="AB263" s="19"/>
      <c r="AC263" s="19"/>
      <c r="AD263" s="380"/>
      <c r="AE263" s="7"/>
      <c r="AF263" s="375"/>
      <c r="AG263" s="19"/>
      <c r="AH263" s="19"/>
      <c r="AI263" s="19"/>
      <c r="AJ263" s="19"/>
      <c r="AK263" s="19"/>
      <c r="AL263" s="19"/>
      <c r="AM263" s="19"/>
      <c r="AN263" s="19"/>
      <c r="AO263" s="19"/>
      <c r="AP263" s="19"/>
      <c r="AQ263" s="380"/>
      <c r="AR263" s="7"/>
      <c r="AS263" s="375"/>
      <c r="AT263" s="19"/>
      <c r="AU263" s="19"/>
      <c r="AV263" s="19"/>
      <c r="AW263" s="19"/>
      <c r="AX263" s="19"/>
      <c r="AY263" s="19"/>
      <c r="AZ263" s="19"/>
      <c r="BA263" s="19"/>
      <c r="BB263" s="19"/>
      <c r="BC263" s="19"/>
      <c r="BD263" s="380"/>
    </row>
    <row r="264" spans="1:56" ht="23" x14ac:dyDescent="0.35">
      <c r="A264" s="37" t="s">
        <v>57</v>
      </c>
      <c r="B264" s="37" t="s">
        <v>175</v>
      </c>
      <c r="C264" s="37">
        <v>191</v>
      </c>
      <c r="E264" s="47" t="s">
        <v>308</v>
      </c>
      <c r="F264" s="374"/>
      <c r="G264" s="39"/>
      <c r="H264" s="39"/>
      <c r="I264" s="39"/>
      <c r="J264" s="39"/>
      <c r="K264" s="39"/>
      <c r="L264" s="39"/>
      <c r="M264" s="39"/>
      <c r="N264" s="39"/>
      <c r="O264" s="39"/>
      <c r="P264" s="39"/>
      <c r="Q264" s="381"/>
      <c r="R264" s="7"/>
      <c r="S264" s="390"/>
      <c r="T264" s="391"/>
      <c r="U264" s="391"/>
      <c r="V264" s="391"/>
      <c r="W264" s="391"/>
      <c r="X264" s="391"/>
      <c r="Y264" s="391"/>
      <c r="Z264" s="391"/>
      <c r="AA264" s="391"/>
      <c r="AB264" s="391"/>
      <c r="AC264" s="391"/>
      <c r="AD264" s="392"/>
      <c r="AE264" s="7"/>
      <c r="AF264" s="374"/>
      <c r="AG264" s="39"/>
      <c r="AH264" s="39"/>
      <c r="AI264" s="39"/>
      <c r="AJ264" s="39"/>
      <c r="AK264" s="39"/>
      <c r="AL264" s="39"/>
      <c r="AM264" s="39"/>
      <c r="AN264" s="39"/>
      <c r="AO264" s="39"/>
      <c r="AP264" s="39"/>
      <c r="AQ264" s="381"/>
      <c r="AR264" s="7"/>
      <c r="AS264" s="374"/>
      <c r="AT264" s="39"/>
      <c r="AU264" s="39"/>
      <c r="AV264" s="39"/>
      <c r="AW264" s="39"/>
      <c r="AX264" s="39"/>
      <c r="AY264" s="39"/>
      <c r="AZ264" s="39"/>
      <c r="BA264" s="39"/>
      <c r="BB264" s="39"/>
      <c r="BC264" s="39"/>
      <c r="BD264" s="381"/>
    </row>
    <row r="265" spans="1:56" ht="23" x14ac:dyDescent="0.35">
      <c r="B265" s="58"/>
      <c r="C265" s="37"/>
      <c r="E265" s="71" t="s">
        <v>370</v>
      </c>
      <c r="F265" s="375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380"/>
      <c r="R265" s="7"/>
      <c r="S265" s="375"/>
      <c r="T265" s="19"/>
      <c r="U265" s="19"/>
      <c r="V265" s="19"/>
      <c r="W265" s="19"/>
      <c r="X265" s="19"/>
      <c r="Y265" s="19"/>
      <c r="Z265" s="19"/>
      <c r="AA265" s="19"/>
      <c r="AB265" s="19"/>
      <c r="AC265" s="19"/>
      <c r="AD265" s="380"/>
      <c r="AE265" s="7"/>
      <c r="AF265" s="375"/>
      <c r="AG265" s="19"/>
      <c r="AH265" s="19"/>
      <c r="AI265" s="19"/>
      <c r="AJ265" s="19"/>
      <c r="AK265" s="19"/>
      <c r="AL265" s="19"/>
      <c r="AM265" s="19"/>
      <c r="AN265" s="19"/>
      <c r="AO265" s="19"/>
      <c r="AP265" s="19"/>
      <c r="AQ265" s="380"/>
      <c r="AR265" s="7"/>
      <c r="AS265" s="375"/>
      <c r="AT265" s="19"/>
      <c r="AU265" s="19"/>
      <c r="AV265" s="19"/>
      <c r="AW265" s="19"/>
      <c r="AX265" s="19"/>
      <c r="AY265" s="19"/>
      <c r="AZ265" s="19"/>
      <c r="BA265" s="19"/>
      <c r="BB265" s="19"/>
      <c r="BC265" s="19"/>
      <c r="BD265" s="380"/>
    </row>
    <row r="266" spans="1:56" ht="23" x14ac:dyDescent="0.35">
      <c r="A266" s="37" t="s">
        <v>57</v>
      </c>
      <c r="B266" s="37" t="s">
        <v>176</v>
      </c>
      <c r="C266" s="37">
        <v>192</v>
      </c>
      <c r="E266" s="72" t="s">
        <v>206</v>
      </c>
      <c r="F266" s="390"/>
      <c r="G266" s="391"/>
      <c r="H266" s="391"/>
      <c r="I266" s="391"/>
      <c r="J266" s="391"/>
      <c r="K266" s="391"/>
      <c r="L266" s="391"/>
      <c r="M266" s="391"/>
      <c r="N266" s="391"/>
      <c r="O266" s="391"/>
      <c r="P266" s="391"/>
      <c r="Q266" s="392"/>
      <c r="R266" s="7"/>
      <c r="S266" s="390"/>
      <c r="T266" s="391"/>
      <c r="U266" s="391"/>
      <c r="V266" s="391"/>
      <c r="W266" s="391"/>
      <c r="X266" s="391"/>
      <c r="Y266" s="391"/>
      <c r="Z266" s="391"/>
      <c r="AA266" s="391"/>
      <c r="AB266" s="391"/>
      <c r="AC266" s="391"/>
      <c r="AD266" s="392"/>
      <c r="AE266" s="7"/>
      <c r="AF266" s="390"/>
      <c r="AG266" s="391"/>
      <c r="AH266" s="391"/>
      <c r="AI266" s="391"/>
      <c r="AJ266" s="391"/>
      <c r="AK266" s="391"/>
      <c r="AL266" s="391"/>
      <c r="AM266" s="391"/>
      <c r="AN266" s="391"/>
      <c r="AO266" s="391"/>
      <c r="AP266" s="391"/>
      <c r="AQ266" s="392"/>
      <c r="AR266" s="7"/>
      <c r="AS266" s="390"/>
      <c r="AT266" s="391"/>
      <c r="AU266" s="391"/>
      <c r="AV266" s="391"/>
      <c r="AW266" s="391"/>
      <c r="AX266" s="391"/>
      <c r="AY266" s="391"/>
      <c r="AZ266" s="391"/>
      <c r="BA266" s="391"/>
      <c r="BB266" s="391"/>
      <c r="BC266" s="391"/>
      <c r="BD266" s="392"/>
    </row>
    <row r="267" spans="1:56" ht="23" x14ac:dyDescent="0.35">
      <c r="A267" s="37" t="s">
        <v>57</v>
      </c>
      <c r="B267" s="37" t="s">
        <v>177</v>
      </c>
      <c r="C267" s="37">
        <v>193</v>
      </c>
      <c r="E267" s="72" t="s">
        <v>207</v>
      </c>
      <c r="F267" s="390"/>
      <c r="G267" s="391"/>
      <c r="H267" s="391"/>
      <c r="I267" s="391"/>
      <c r="J267" s="391"/>
      <c r="K267" s="391"/>
      <c r="L267" s="391"/>
      <c r="M267" s="391"/>
      <c r="N267" s="391"/>
      <c r="O267" s="391"/>
      <c r="P267" s="391"/>
      <c r="Q267" s="392"/>
      <c r="R267" s="7"/>
      <c r="S267" s="390"/>
      <c r="T267" s="391"/>
      <c r="U267" s="391"/>
      <c r="V267" s="391"/>
      <c r="W267" s="391"/>
      <c r="X267" s="391"/>
      <c r="Y267" s="391"/>
      <c r="Z267" s="391"/>
      <c r="AA267" s="391"/>
      <c r="AB267" s="391"/>
      <c r="AC267" s="391"/>
      <c r="AD267" s="392"/>
      <c r="AE267" s="7"/>
      <c r="AF267" s="390"/>
      <c r="AG267" s="391"/>
      <c r="AH267" s="391"/>
      <c r="AI267" s="391"/>
      <c r="AJ267" s="391"/>
      <c r="AK267" s="391"/>
      <c r="AL267" s="391"/>
      <c r="AM267" s="391"/>
      <c r="AN267" s="391"/>
      <c r="AO267" s="391"/>
      <c r="AP267" s="391"/>
      <c r="AQ267" s="392"/>
      <c r="AR267" s="7"/>
      <c r="AS267" s="390"/>
      <c r="AT267" s="391"/>
      <c r="AU267" s="391"/>
      <c r="AV267" s="391"/>
      <c r="AW267" s="391"/>
      <c r="AX267" s="391"/>
      <c r="AY267" s="391"/>
      <c r="AZ267" s="391"/>
      <c r="BA267" s="391"/>
      <c r="BB267" s="391"/>
      <c r="BC267" s="391"/>
      <c r="BD267" s="392"/>
    </row>
    <row r="268" spans="1:56" ht="23" x14ac:dyDescent="0.35">
      <c r="A268" s="37" t="s">
        <v>57</v>
      </c>
      <c r="B268" s="37" t="s">
        <v>178</v>
      </c>
      <c r="C268" s="37">
        <v>194</v>
      </c>
      <c r="E268" s="72" t="s">
        <v>208</v>
      </c>
      <c r="F268" s="390"/>
      <c r="G268" s="391"/>
      <c r="H268" s="391"/>
      <c r="I268" s="391"/>
      <c r="J268" s="391"/>
      <c r="K268" s="391"/>
      <c r="L268" s="391"/>
      <c r="M268" s="391"/>
      <c r="N268" s="391"/>
      <c r="O268" s="391"/>
      <c r="P268" s="391"/>
      <c r="Q268" s="392"/>
      <c r="R268" s="7"/>
      <c r="S268" s="390"/>
      <c r="T268" s="391"/>
      <c r="U268" s="391"/>
      <c r="V268" s="391"/>
      <c r="W268" s="391"/>
      <c r="X268" s="391"/>
      <c r="Y268" s="391"/>
      <c r="Z268" s="391"/>
      <c r="AA268" s="391"/>
      <c r="AB268" s="391"/>
      <c r="AC268" s="391"/>
      <c r="AD268" s="392"/>
      <c r="AE268" s="7"/>
      <c r="AF268" s="390"/>
      <c r="AG268" s="391"/>
      <c r="AH268" s="391"/>
      <c r="AI268" s="391"/>
      <c r="AJ268" s="391"/>
      <c r="AK268" s="391"/>
      <c r="AL268" s="391"/>
      <c r="AM268" s="391"/>
      <c r="AN268" s="391"/>
      <c r="AO268" s="391"/>
      <c r="AP268" s="391"/>
      <c r="AQ268" s="392"/>
      <c r="AR268" s="7"/>
      <c r="AS268" s="390"/>
      <c r="AT268" s="391"/>
      <c r="AU268" s="391"/>
      <c r="AV268" s="391"/>
      <c r="AW268" s="391"/>
      <c r="AX268" s="391"/>
      <c r="AY268" s="391"/>
      <c r="AZ268" s="391"/>
      <c r="BA268" s="391"/>
      <c r="BB268" s="391"/>
      <c r="BC268" s="391"/>
      <c r="BD268" s="392"/>
    </row>
    <row r="269" spans="1:56" ht="23" x14ac:dyDescent="0.35">
      <c r="A269" s="37" t="s">
        <v>57</v>
      </c>
      <c r="B269" s="37" t="s">
        <v>179</v>
      </c>
      <c r="C269" s="37">
        <v>195</v>
      </c>
      <c r="E269" s="72" t="s">
        <v>209</v>
      </c>
      <c r="F269" s="390"/>
      <c r="G269" s="391"/>
      <c r="H269" s="391"/>
      <c r="I269" s="391"/>
      <c r="J269" s="391"/>
      <c r="K269" s="391"/>
      <c r="L269" s="391"/>
      <c r="M269" s="391"/>
      <c r="N269" s="391"/>
      <c r="O269" s="391"/>
      <c r="P269" s="391"/>
      <c r="Q269" s="392"/>
      <c r="R269" s="7"/>
      <c r="S269" s="390"/>
      <c r="T269" s="391"/>
      <c r="U269" s="391"/>
      <c r="V269" s="391"/>
      <c r="W269" s="391"/>
      <c r="X269" s="391"/>
      <c r="Y269" s="391"/>
      <c r="Z269" s="391"/>
      <c r="AA269" s="391"/>
      <c r="AB269" s="391"/>
      <c r="AC269" s="391"/>
      <c r="AD269" s="392"/>
      <c r="AE269" s="7"/>
      <c r="AF269" s="390"/>
      <c r="AG269" s="391"/>
      <c r="AH269" s="391"/>
      <c r="AI269" s="391"/>
      <c r="AJ269" s="391"/>
      <c r="AK269" s="391"/>
      <c r="AL269" s="391"/>
      <c r="AM269" s="391"/>
      <c r="AN269" s="391"/>
      <c r="AO269" s="391"/>
      <c r="AP269" s="391"/>
      <c r="AQ269" s="392"/>
      <c r="AR269" s="7"/>
      <c r="AS269" s="390"/>
      <c r="AT269" s="391"/>
      <c r="AU269" s="391"/>
      <c r="AV269" s="391"/>
      <c r="AW269" s="391"/>
      <c r="AX269" s="391"/>
      <c r="AY269" s="391"/>
      <c r="AZ269" s="391"/>
      <c r="BA269" s="391"/>
      <c r="BB269" s="391"/>
      <c r="BC269" s="391"/>
      <c r="BD269" s="392"/>
    </row>
    <row r="270" spans="1:56" ht="23" x14ac:dyDescent="0.35">
      <c r="A270" s="37" t="s">
        <v>57</v>
      </c>
      <c r="B270" s="37" t="s">
        <v>180</v>
      </c>
      <c r="C270" s="37">
        <v>196</v>
      </c>
      <c r="E270" s="72" t="s">
        <v>210</v>
      </c>
      <c r="F270" s="374"/>
      <c r="G270" s="39"/>
      <c r="H270" s="39"/>
      <c r="I270" s="39"/>
      <c r="J270" s="39"/>
      <c r="K270" s="39"/>
      <c r="L270" s="39"/>
      <c r="M270" s="39"/>
      <c r="N270" s="39"/>
      <c r="O270" s="39"/>
      <c r="P270" s="39"/>
      <c r="Q270" s="381"/>
      <c r="R270" s="7"/>
      <c r="S270" s="374"/>
      <c r="T270" s="39"/>
      <c r="U270" s="39"/>
      <c r="V270" s="39"/>
      <c r="W270" s="39"/>
      <c r="X270" s="39"/>
      <c r="Y270" s="39"/>
      <c r="Z270" s="39"/>
      <c r="AA270" s="39"/>
      <c r="AB270" s="39"/>
      <c r="AC270" s="39"/>
      <c r="AD270" s="381"/>
      <c r="AE270" s="7"/>
      <c r="AF270" s="374"/>
      <c r="AG270" s="39"/>
      <c r="AH270" s="39"/>
      <c r="AI270" s="39"/>
      <c r="AJ270" s="39"/>
      <c r="AK270" s="39"/>
      <c r="AL270" s="39"/>
      <c r="AM270" s="39"/>
      <c r="AN270" s="39"/>
      <c r="AO270" s="39"/>
      <c r="AP270" s="39"/>
      <c r="AQ270" s="381"/>
      <c r="AR270" s="7"/>
      <c r="AS270" s="374"/>
      <c r="AT270" s="39"/>
      <c r="AU270" s="39"/>
      <c r="AV270" s="39"/>
      <c r="AW270" s="39"/>
      <c r="AX270" s="39"/>
      <c r="AY270" s="39"/>
      <c r="AZ270" s="39"/>
      <c r="BA270" s="39"/>
      <c r="BB270" s="39"/>
      <c r="BC270" s="39"/>
      <c r="BD270" s="381"/>
    </row>
    <row r="271" spans="1:56" ht="23" x14ac:dyDescent="0.35">
      <c r="A271" s="37" t="s">
        <v>57</v>
      </c>
      <c r="B271" s="37" t="s">
        <v>181</v>
      </c>
      <c r="C271" s="37">
        <v>197</v>
      </c>
      <c r="E271" s="72" t="s">
        <v>211</v>
      </c>
      <c r="F271" s="390"/>
      <c r="G271" s="391"/>
      <c r="H271" s="391"/>
      <c r="I271" s="391"/>
      <c r="J271" s="391"/>
      <c r="K271" s="391"/>
      <c r="L271" s="391"/>
      <c r="M271" s="391"/>
      <c r="N271" s="391"/>
      <c r="O271" s="391"/>
      <c r="P271" s="391"/>
      <c r="Q271" s="392"/>
      <c r="R271" s="7"/>
      <c r="S271" s="390"/>
      <c r="T271" s="391"/>
      <c r="U271" s="391"/>
      <c r="V271" s="391"/>
      <c r="W271" s="391"/>
      <c r="X271" s="391"/>
      <c r="Y271" s="391"/>
      <c r="Z271" s="391"/>
      <c r="AA271" s="391"/>
      <c r="AB271" s="391"/>
      <c r="AC271" s="391"/>
      <c r="AD271" s="392"/>
      <c r="AE271" s="7"/>
      <c r="AF271" s="390"/>
      <c r="AG271" s="391"/>
      <c r="AH271" s="391"/>
      <c r="AI271" s="391"/>
      <c r="AJ271" s="391"/>
      <c r="AK271" s="391"/>
      <c r="AL271" s="391"/>
      <c r="AM271" s="391"/>
      <c r="AN271" s="391"/>
      <c r="AO271" s="391"/>
      <c r="AP271" s="391"/>
      <c r="AQ271" s="392"/>
      <c r="AR271" s="7"/>
      <c r="AS271" s="390"/>
      <c r="AT271" s="391"/>
      <c r="AU271" s="391"/>
      <c r="AV271" s="391"/>
      <c r="AW271" s="391"/>
      <c r="AX271" s="391"/>
      <c r="AY271" s="391"/>
      <c r="AZ271" s="391"/>
      <c r="BA271" s="391"/>
      <c r="BB271" s="391"/>
      <c r="BC271" s="391"/>
      <c r="BD271" s="392"/>
    </row>
    <row r="272" spans="1:56" ht="23" x14ac:dyDescent="0.35">
      <c r="A272" s="37" t="s">
        <v>57</v>
      </c>
      <c r="B272" s="37" t="s">
        <v>182</v>
      </c>
      <c r="C272" s="37">
        <v>198</v>
      </c>
      <c r="E272" s="72" t="s">
        <v>212</v>
      </c>
      <c r="F272" s="390"/>
      <c r="G272" s="391"/>
      <c r="H272" s="391"/>
      <c r="I272" s="391"/>
      <c r="J272" s="391"/>
      <c r="K272" s="391"/>
      <c r="L272" s="391"/>
      <c r="M272" s="391"/>
      <c r="N272" s="391"/>
      <c r="O272" s="391"/>
      <c r="P272" s="391"/>
      <c r="Q272" s="392"/>
      <c r="R272" s="7"/>
      <c r="S272" s="390"/>
      <c r="T272" s="391"/>
      <c r="U272" s="391"/>
      <c r="V272" s="391"/>
      <c r="W272" s="391"/>
      <c r="X272" s="391"/>
      <c r="Y272" s="391"/>
      <c r="Z272" s="391"/>
      <c r="AA272" s="391"/>
      <c r="AB272" s="391"/>
      <c r="AC272" s="391"/>
      <c r="AD272" s="392"/>
      <c r="AE272" s="7"/>
      <c r="AF272" s="390"/>
      <c r="AG272" s="391"/>
      <c r="AH272" s="391"/>
      <c r="AI272" s="391"/>
      <c r="AJ272" s="391"/>
      <c r="AK272" s="391"/>
      <c r="AL272" s="391"/>
      <c r="AM272" s="391"/>
      <c r="AN272" s="391"/>
      <c r="AO272" s="391"/>
      <c r="AP272" s="391"/>
      <c r="AQ272" s="392"/>
      <c r="AR272" s="7"/>
      <c r="AS272" s="390"/>
      <c r="AT272" s="391"/>
      <c r="AU272" s="391"/>
      <c r="AV272" s="391"/>
      <c r="AW272" s="391"/>
      <c r="AX272" s="391"/>
      <c r="AY272" s="391"/>
      <c r="AZ272" s="391"/>
      <c r="BA272" s="391"/>
      <c r="BB272" s="391"/>
      <c r="BC272" s="391"/>
      <c r="BD272" s="392"/>
    </row>
    <row r="273" spans="1:56" ht="23" x14ac:dyDescent="0.35">
      <c r="A273" s="37" t="s">
        <v>57</v>
      </c>
      <c r="B273" s="37" t="s">
        <v>183</v>
      </c>
      <c r="C273" s="37">
        <v>199</v>
      </c>
      <c r="E273" s="47" t="s">
        <v>213</v>
      </c>
      <c r="F273" s="374"/>
      <c r="G273" s="39"/>
      <c r="H273" s="39"/>
      <c r="I273" s="39"/>
      <c r="J273" s="39"/>
      <c r="K273" s="39"/>
      <c r="L273" s="39"/>
      <c r="M273" s="39"/>
      <c r="N273" s="39"/>
      <c r="O273" s="39"/>
      <c r="P273" s="39"/>
      <c r="Q273" s="381"/>
      <c r="R273" s="7"/>
      <c r="S273" s="374"/>
      <c r="T273" s="39"/>
      <c r="U273" s="39"/>
      <c r="V273" s="39"/>
      <c r="W273" s="39"/>
      <c r="X273" s="39"/>
      <c r="Y273" s="39"/>
      <c r="Z273" s="39"/>
      <c r="AA273" s="39"/>
      <c r="AB273" s="39"/>
      <c r="AC273" s="39"/>
      <c r="AD273" s="381"/>
      <c r="AE273" s="7"/>
      <c r="AF273" s="374"/>
      <c r="AG273" s="39"/>
      <c r="AH273" s="39"/>
      <c r="AI273" s="39"/>
      <c r="AJ273" s="39"/>
      <c r="AK273" s="39"/>
      <c r="AL273" s="39"/>
      <c r="AM273" s="39"/>
      <c r="AN273" s="39"/>
      <c r="AO273" s="39"/>
      <c r="AP273" s="39"/>
      <c r="AQ273" s="381"/>
      <c r="AR273" s="7"/>
      <c r="AS273" s="374"/>
      <c r="AT273" s="39"/>
      <c r="AU273" s="39"/>
      <c r="AV273" s="39"/>
      <c r="AW273" s="39"/>
      <c r="AX273" s="39"/>
      <c r="AY273" s="39"/>
      <c r="AZ273" s="39"/>
      <c r="BA273" s="39"/>
      <c r="BB273" s="39"/>
      <c r="BC273" s="39"/>
      <c r="BD273" s="381"/>
    </row>
    <row r="274" spans="1:56" ht="23" x14ac:dyDescent="0.35">
      <c r="A274" s="37" t="s">
        <v>57</v>
      </c>
      <c r="B274" s="37" t="s">
        <v>184</v>
      </c>
      <c r="C274" s="37">
        <v>200</v>
      </c>
      <c r="E274" s="267" t="s">
        <v>214</v>
      </c>
      <c r="F274" s="374"/>
      <c r="G274" s="39"/>
      <c r="H274" s="39"/>
      <c r="I274" s="39"/>
      <c r="J274" s="39"/>
      <c r="K274" s="39"/>
      <c r="L274" s="39"/>
      <c r="M274" s="39"/>
      <c r="N274" s="39"/>
      <c r="O274" s="39"/>
      <c r="P274" s="39"/>
      <c r="Q274" s="381"/>
      <c r="R274" s="7"/>
      <c r="S274" s="390"/>
      <c r="T274" s="391"/>
      <c r="U274" s="391"/>
      <c r="V274" s="391"/>
      <c r="W274" s="391"/>
      <c r="X274" s="391"/>
      <c r="Y274" s="391"/>
      <c r="Z274" s="391"/>
      <c r="AA274" s="391"/>
      <c r="AB274" s="391"/>
      <c r="AC274" s="391"/>
      <c r="AD274" s="392"/>
      <c r="AE274" s="7"/>
      <c r="AF274" s="374"/>
      <c r="AG274" s="39"/>
      <c r="AH274" s="39"/>
      <c r="AI274" s="39"/>
      <c r="AJ274" s="39"/>
      <c r="AK274" s="39"/>
      <c r="AL274" s="39"/>
      <c r="AM274" s="39"/>
      <c r="AN274" s="39"/>
      <c r="AO274" s="39"/>
      <c r="AP274" s="39"/>
      <c r="AQ274" s="381"/>
      <c r="AR274" s="7"/>
      <c r="AS274" s="374"/>
      <c r="AT274" s="39"/>
      <c r="AU274" s="39"/>
      <c r="AV274" s="39"/>
      <c r="AW274" s="39"/>
      <c r="AX274" s="39"/>
      <c r="AY274" s="39"/>
      <c r="AZ274" s="39"/>
      <c r="BA274" s="39"/>
      <c r="BB274" s="39"/>
      <c r="BC274" s="39"/>
      <c r="BD274" s="381"/>
    </row>
    <row r="275" spans="1:56" ht="23" x14ac:dyDescent="0.35">
      <c r="A275" s="37" t="s">
        <v>57</v>
      </c>
      <c r="B275" s="37" t="s">
        <v>185</v>
      </c>
      <c r="C275" s="37">
        <v>201</v>
      </c>
      <c r="E275" s="267" t="s">
        <v>215</v>
      </c>
      <c r="F275" s="374"/>
      <c r="G275" s="39"/>
      <c r="H275" s="39"/>
      <c r="I275" s="39"/>
      <c r="J275" s="39"/>
      <c r="K275" s="39"/>
      <c r="L275" s="39"/>
      <c r="M275" s="39"/>
      <c r="N275" s="39"/>
      <c r="O275" s="39"/>
      <c r="P275" s="39"/>
      <c r="Q275" s="381"/>
      <c r="R275" s="7"/>
      <c r="S275" s="374"/>
      <c r="T275" s="39"/>
      <c r="U275" s="39"/>
      <c r="V275" s="39"/>
      <c r="W275" s="39"/>
      <c r="X275" s="39"/>
      <c r="Y275" s="39"/>
      <c r="Z275" s="39"/>
      <c r="AA275" s="39"/>
      <c r="AB275" s="39"/>
      <c r="AC275" s="39"/>
      <c r="AD275" s="381"/>
      <c r="AE275" s="7"/>
      <c r="AF275" s="374"/>
      <c r="AG275" s="39"/>
      <c r="AH275" s="39"/>
      <c r="AI275" s="39"/>
      <c r="AJ275" s="39"/>
      <c r="AK275" s="39"/>
      <c r="AL275" s="39"/>
      <c r="AM275" s="39"/>
      <c r="AN275" s="39"/>
      <c r="AO275" s="39"/>
      <c r="AP275" s="39"/>
      <c r="AQ275" s="381"/>
      <c r="AR275" s="7"/>
      <c r="AS275" s="374"/>
      <c r="AT275" s="39"/>
      <c r="AU275" s="39"/>
      <c r="AV275" s="39"/>
      <c r="AW275" s="39"/>
      <c r="AX275" s="39"/>
      <c r="AY275" s="39"/>
      <c r="AZ275" s="39"/>
      <c r="BA275" s="39"/>
      <c r="BB275" s="39"/>
      <c r="BC275" s="39"/>
      <c r="BD275" s="381"/>
    </row>
    <row r="276" spans="1:56" ht="23" x14ac:dyDescent="0.35">
      <c r="B276" s="37"/>
      <c r="C276" s="37"/>
      <c r="E276" s="46" t="s">
        <v>217</v>
      </c>
      <c r="F276" s="327"/>
      <c r="G276" s="326"/>
      <c r="H276" s="326"/>
      <c r="I276" s="326"/>
      <c r="J276" s="326"/>
      <c r="K276" s="326"/>
      <c r="L276" s="326"/>
      <c r="M276" s="326"/>
      <c r="N276" s="326"/>
      <c r="O276" s="326"/>
      <c r="P276" s="326"/>
      <c r="Q276" s="9"/>
      <c r="R276" s="7"/>
      <c r="S276" s="327"/>
      <c r="T276" s="326"/>
      <c r="U276" s="326"/>
      <c r="V276" s="326"/>
      <c r="W276" s="326"/>
      <c r="X276" s="326"/>
      <c r="Y276" s="326"/>
      <c r="Z276" s="326"/>
      <c r="AA276" s="326"/>
      <c r="AB276" s="326"/>
      <c r="AC276" s="326"/>
      <c r="AD276" s="9"/>
      <c r="AE276" s="7"/>
      <c r="AF276" s="327"/>
      <c r="AG276" s="326"/>
      <c r="AH276" s="326"/>
      <c r="AI276" s="326"/>
      <c r="AJ276" s="326"/>
      <c r="AK276" s="326"/>
      <c r="AL276" s="326"/>
      <c r="AM276" s="326"/>
      <c r="AN276" s="326"/>
      <c r="AO276" s="326"/>
      <c r="AP276" s="326"/>
      <c r="AQ276" s="9"/>
      <c r="AR276" s="7"/>
      <c r="AS276" s="327"/>
      <c r="AT276" s="326"/>
      <c r="AU276" s="326"/>
      <c r="AV276" s="326"/>
      <c r="AW276" s="326"/>
      <c r="AX276" s="326"/>
      <c r="AY276" s="326"/>
      <c r="AZ276" s="326"/>
      <c r="BA276" s="326"/>
      <c r="BB276" s="326"/>
      <c r="BC276" s="326"/>
      <c r="BD276" s="9"/>
    </row>
    <row r="277" spans="1:56" ht="23" x14ac:dyDescent="0.35">
      <c r="A277" s="37" t="s">
        <v>57</v>
      </c>
      <c r="B277" s="37" t="s">
        <v>186</v>
      </c>
      <c r="C277" s="37">
        <v>202</v>
      </c>
      <c r="E277" s="69" t="s">
        <v>218</v>
      </c>
      <c r="F277" s="42"/>
      <c r="G277" s="39"/>
      <c r="H277" s="39"/>
      <c r="I277" s="39"/>
      <c r="J277" s="39"/>
      <c r="K277" s="39"/>
      <c r="L277" s="39"/>
      <c r="M277" s="39"/>
      <c r="N277" s="39"/>
      <c r="O277" s="39"/>
      <c r="P277" s="39"/>
      <c r="Q277" s="381"/>
      <c r="R277" s="7"/>
      <c r="S277" s="393"/>
      <c r="T277" s="391"/>
      <c r="U277" s="391"/>
      <c r="V277" s="391"/>
      <c r="W277" s="391"/>
      <c r="X277" s="391"/>
      <c r="Y277" s="391"/>
      <c r="Z277" s="391"/>
      <c r="AA277" s="391"/>
      <c r="AB277" s="391"/>
      <c r="AC277" s="391"/>
      <c r="AD277" s="392"/>
      <c r="AE277" s="7"/>
      <c r="AF277" s="42"/>
      <c r="AG277" s="39"/>
      <c r="AH277" s="39"/>
      <c r="AI277" s="39"/>
      <c r="AJ277" s="39"/>
      <c r="AK277" s="39"/>
      <c r="AL277" s="39"/>
      <c r="AM277" s="39"/>
      <c r="AN277" s="39"/>
      <c r="AO277" s="39"/>
      <c r="AP277" s="39"/>
      <c r="AQ277" s="381"/>
      <c r="AR277" s="7"/>
      <c r="AS277" s="42"/>
      <c r="AT277" s="39"/>
      <c r="AU277" s="39"/>
      <c r="AV277" s="39"/>
      <c r="AW277" s="39"/>
      <c r="AX277" s="39"/>
      <c r="AY277" s="39"/>
      <c r="AZ277" s="39"/>
      <c r="BA277" s="39"/>
      <c r="BB277" s="39"/>
      <c r="BC277" s="39"/>
      <c r="BD277" s="381"/>
    </row>
    <row r="278" spans="1:56" ht="23" x14ac:dyDescent="0.35">
      <c r="A278" s="37" t="s">
        <v>57</v>
      </c>
      <c r="B278" s="37" t="s">
        <v>187</v>
      </c>
      <c r="C278" s="37">
        <v>203</v>
      </c>
      <c r="E278" s="69" t="s">
        <v>319</v>
      </c>
      <c r="F278" s="390"/>
      <c r="G278" s="391"/>
      <c r="H278" s="391"/>
      <c r="I278" s="391"/>
      <c r="J278" s="391"/>
      <c r="K278" s="391"/>
      <c r="L278" s="391"/>
      <c r="M278" s="391"/>
      <c r="N278" s="391"/>
      <c r="O278" s="391"/>
      <c r="P278" s="391"/>
      <c r="Q278" s="392"/>
      <c r="S278" s="390"/>
      <c r="T278" s="391"/>
      <c r="U278" s="391"/>
      <c r="V278" s="391"/>
      <c r="W278" s="391"/>
      <c r="X278" s="391"/>
      <c r="Y278" s="391"/>
      <c r="Z278" s="391"/>
      <c r="AA278" s="391"/>
      <c r="AB278" s="391"/>
      <c r="AC278" s="391"/>
      <c r="AD278" s="392"/>
      <c r="AF278" s="390"/>
      <c r="AG278" s="391"/>
      <c r="AH278" s="391"/>
      <c r="AI278" s="391"/>
      <c r="AJ278" s="391"/>
      <c r="AK278" s="391"/>
      <c r="AL278" s="391"/>
      <c r="AM278" s="391"/>
      <c r="AN278" s="391"/>
      <c r="AO278" s="391"/>
      <c r="AP278" s="391"/>
      <c r="AQ278" s="392"/>
      <c r="AS278" s="390"/>
      <c r="AT278" s="391"/>
      <c r="AU278" s="391"/>
      <c r="AV278" s="391"/>
      <c r="AW278" s="391"/>
      <c r="AX278" s="391"/>
      <c r="AY278" s="391"/>
      <c r="AZ278" s="391"/>
      <c r="BA278" s="391"/>
      <c r="BB278" s="391"/>
      <c r="BC278" s="391"/>
      <c r="BD278" s="392"/>
    </row>
    <row r="279" spans="1:56" ht="23" x14ac:dyDescent="0.35">
      <c r="A279" s="37" t="s">
        <v>57</v>
      </c>
      <c r="B279" s="37" t="s">
        <v>188</v>
      </c>
      <c r="C279" s="37">
        <v>204</v>
      </c>
      <c r="E279" s="69" t="s">
        <v>220</v>
      </c>
      <c r="F279" s="390"/>
      <c r="G279" s="391"/>
      <c r="H279" s="391"/>
      <c r="I279" s="391"/>
      <c r="J279" s="391"/>
      <c r="K279" s="391"/>
      <c r="L279" s="391"/>
      <c r="M279" s="391"/>
      <c r="N279" s="391"/>
      <c r="O279" s="391"/>
      <c r="P279" s="391"/>
      <c r="Q279" s="392"/>
      <c r="R279" s="7"/>
      <c r="S279" s="374"/>
      <c r="T279" s="39"/>
      <c r="U279" s="39"/>
      <c r="V279" s="39"/>
      <c r="W279" s="39"/>
      <c r="X279" s="39"/>
      <c r="Y279" s="39"/>
      <c r="Z279" s="39"/>
      <c r="AA279" s="39"/>
      <c r="AB279" s="39"/>
      <c r="AC279" s="39"/>
      <c r="AD279" s="381"/>
      <c r="AE279" s="7"/>
      <c r="AF279" s="374"/>
      <c r="AG279" s="39"/>
      <c r="AH279" s="39"/>
      <c r="AI279" s="39"/>
      <c r="AJ279" s="39"/>
      <c r="AK279" s="39"/>
      <c r="AL279" s="39"/>
      <c r="AM279" s="39"/>
      <c r="AN279" s="39"/>
      <c r="AO279" s="39"/>
      <c r="AP279" s="39"/>
      <c r="AQ279" s="381"/>
      <c r="AR279" s="7"/>
      <c r="AS279" s="390"/>
      <c r="AT279" s="391"/>
      <c r="AU279" s="391"/>
      <c r="AV279" s="391"/>
      <c r="AW279" s="391"/>
      <c r="AX279" s="391"/>
      <c r="AY279" s="391"/>
      <c r="AZ279" s="391"/>
      <c r="BA279" s="391"/>
      <c r="BB279" s="391"/>
      <c r="BC279" s="391"/>
      <c r="BD279" s="392"/>
    </row>
    <row r="280" spans="1:56" ht="23" x14ac:dyDescent="0.35">
      <c r="B280" s="37"/>
      <c r="C280" s="37"/>
      <c r="E280" s="46" t="s">
        <v>222</v>
      </c>
      <c r="F280" s="327"/>
      <c r="G280" s="326"/>
      <c r="H280" s="326"/>
      <c r="I280" s="326"/>
      <c r="J280" s="326"/>
      <c r="K280" s="326"/>
      <c r="L280" s="326"/>
      <c r="M280" s="326"/>
      <c r="N280" s="326"/>
      <c r="O280" s="326"/>
      <c r="P280" s="326"/>
      <c r="Q280" s="9"/>
      <c r="R280" s="7"/>
      <c r="S280" s="327"/>
      <c r="T280" s="326"/>
      <c r="U280" s="326"/>
      <c r="V280" s="326"/>
      <c r="W280" s="326"/>
      <c r="X280" s="326"/>
      <c r="Y280" s="326"/>
      <c r="Z280" s="326"/>
      <c r="AA280" s="326"/>
      <c r="AB280" s="326"/>
      <c r="AC280" s="326"/>
      <c r="AD280" s="9"/>
      <c r="AE280" s="7"/>
      <c r="AF280" s="327"/>
      <c r="AG280" s="326"/>
      <c r="AH280" s="326"/>
      <c r="AI280" s="326"/>
      <c r="AJ280" s="326"/>
      <c r="AK280" s="326"/>
      <c r="AL280" s="326"/>
      <c r="AM280" s="326"/>
      <c r="AN280" s="326"/>
      <c r="AO280" s="326"/>
      <c r="AP280" s="326"/>
      <c r="AQ280" s="9"/>
      <c r="AR280" s="7"/>
      <c r="AS280" s="327"/>
      <c r="AT280" s="326"/>
      <c r="AU280" s="326"/>
      <c r="AV280" s="326"/>
      <c r="AW280" s="326"/>
      <c r="AX280" s="326"/>
      <c r="AY280" s="326"/>
      <c r="AZ280" s="326"/>
      <c r="BA280" s="326"/>
      <c r="BB280" s="326"/>
      <c r="BC280" s="326"/>
      <c r="BD280" s="9"/>
    </row>
    <row r="281" spans="1:56" ht="23" x14ac:dyDescent="0.35">
      <c r="A281" s="37" t="s">
        <v>57</v>
      </c>
      <c r="B281" s="37" t="s">
        <v>189</v>
      </c>
      <c r="C281" s="37">
        <v>205</v>
      </c>
      <c r="E281" s="69" t="s">
        <v>223</v>
      </c>
      <c r="F281" s="390"/>
      <c r="G281" s="391"/>
      <c r="H281" s="391"/>
      <c r="I281" s="391"/>
      <c r="J281" s="391"/>
      <c r="K281" s="391"/>
      <c r="L281" s="391"/>
      <c r="M281" s="391"/>
      <c r="N281" s="391"/>
      <c r="O281" s="391"/>
      <c r="P281" s="391"/>
      <c r="Q281" s="392"/>
      <c r="R281" s="7"/>
      <c r="S281" s="390"/>
      <c r="T281" s="391"/>
      <c r="U281" s="391"/>
      <c r="V281" s="391"/>
      <c r="W281" s="391"/>
      <c r="X281" s="391"/>
      <c r="Y281" s="391"/>
      <c r="Z281" s="391"/>
      <c r="AA281" s="391"/>
      <c r="AB281" s="391"/>
      <c r="AC281" s="391"/>
      <c r="AD281" s="392"/>
      <c r="AE281" s="7"/>
      <c r="AF281" s="390"/>
      <c r="AG281" s="391"/>
      <c r="AH281" s="391"/>
      <c r="AI281" s="391"/>
      <c r="AJ281" s="391"/>
      <c r="AK281" s="391"/>
      <c r="AL281" s="391"/>
      <c r="AM281" s="391"/>
      <c r="AN281" s="391"/>
      <c r="AO281" s="391"/>
      <c r="AP281" s="391"/>
      <c r="AQ281" s="392"/>
      <c r="AR281" s="7"/>
      <c r="AS281" s="390"/>
      <c r="AT281" s="391"/>
      <c r="AU281" s="391"/>
      <c r="AV281" s="391"/>
      <c r="AW281" s="391"/>
      <c r="AX281" s="391"/>
      <c r="AY281" s="391"/>
      <c r="AZ281" s="391"/>
      <c r="BA281" s="391"/>
      <c r="BB281" s="391"/>
      <c r="BC281" s="391"/>
      <c r="BD281" s="392"/>
    </row>
    <row r="282" spans="1:56" ht="23" x14ac:dyDescent="0.35">
      <c r="A282" s="37" t="s">
        <v>57</v>
      </c>
      <c r="B282" s="37" t="s">
        <v>190</v>
      </c>
      <c r="C282" s="37">
        <v>206</v>
      </c>
      <c r="E282" s="69" t="s">
        <v>224</v>
      </c>
      <c r="F282" s="390"/>
      <c r="G282" s="391"/>
      <c r="H282" s="391"/>
      <c r="I282" s="391"/>
      <c r="J282" s="391"/>
      <c r="K282" s="391"/>
      <c r="L282" s="391"/>
      <c r="M282" s="391"/>
      <c r="N282" s="391"/>
      <c r="O282" s="391"/>
      <c r="P282" s="391"/>
      <c r="Q282" s="392"/>
      <c r="R282" s="7"/>
      <c r="S282" s="390"/>
      <c r="T282" s="391"/>
      <c r="U282" s="391"/>
      <c r="V282" s="391"/>
      <c r="W282" s="391"/>
      <c r="X282" s="391"/>
      <c r="Y282" s="391"/>
      <c r="Z282" s="391"/>
      <c r="AA282" s="391"/>
      <c r="AB282" s="391"/>
      <c r="AC282" s="391"/>
      <c r="AD282" s="392"/>
      <c r="AE282" s="7"/>
      <c r="AF282" s="390"/>
      <c r="AG282" s="391"/>
      <c r="AH282" s="391"/>
      <c r="AI282" s="391"/>
      <c r="AJ282" s="391"/>
      <c r="AK282" s="391"/>
      <c r="AL282" s="391"/>
      <c r="AM282" s="391"/>
      <c r="AN282" s="391"/>
      <c r="AO282" s="391"/>
      <c r="AP282" s="391"/>
      <c r="AQ282" s="392"/>
      <c r="AR282" s="7"/>
      <c r="AS282" s="390"/>
      <c r="AT282" s="391"/>
      <c r="AU282" s="391"/>
      <c r="AV282" s="391"/>
      <c r="AW282" s="391"/>
      <c r="AX282" s="391"/>
      <c r="AY282" s="391"/>
      <c r="AZ282" s="391"/>
      <c r="BA282" s="391"/>
      <c r="BB282" s="391"/>
      <c r="BC282" s="391"/>
      <c r="BD282" s="392"/>
    </row>
    <row r="283" spans="1:56" ht="23" x14ac:dyDescent="0.35">
      <c r="A283" s="37" t="s">
        <v>57</v>
      </c>
      <c r="B283" s="37" t="s">
        <v>191</v>
      </c>
      <c r="C283" s="37">
        <v>207</v>
      </c>
      <c r="E283" s="69" t="s">
        <v>225</v>
      </c>
      <c r="F283" s="390"/>
      <c r="G283" s="391"/>
      <c r="H283" s="391"/>
      <c r="I283" s="391"/>
      <c r="J283" s="391"/>
      <c r="K283" s="391"/>
      <c r="L283" s="391"/>
      <c r="M283" s="391"/>
      <c r="N283" s="391"/>
      <c r="O283" s="391"/>
      <c r="P283" s="391"/>
      <c r="Q283" s="392"/>
      <c r="R283" s="7"/>
      <c r="S283" s="390"/>
      <c r="T283" s="391"/>
      <c r="U283" s="391"/>
      <c r="V283" s="391"/>
      <c r="W283" s="391"/>
      <c r="X283" s="391"/>
      <c r="Y283" s="391"/>
      <c r="Z283" s="391"/>
      <c r="AA283" s="391"/>
      <c r="AB283" s="391"/>
      <c r="AC283" s="391"/>
      <c r="AD283" s="392"/>
      <c r="AE283" s="7"/>
      <c r="AF283" s="390"/>
      <c r="AG283" s="391"/>
      <c r="AH283" s="391"/>
      <c r="AI283" s="391"/>
      <c r="AJ283" s="391"/>
      <c r="AK283" s="391"/>
      <c r="AL283" s="391"/>
      <c r="AM283" s="391"/>
      <c r="AN283" s="391"/>
      <c r="AO283" s="391"/>
      <c r="AP283" s="391"/>
      <c r="AQ283" s="392"/>
      <c r="AR283" s="7"/>
      <c r="AS283" s="390"/>
      <c r="AT283" s="391"/>
      <c r="AU283" s="391"/>
      <c r="AV283" s="391"/>
      <c r="AW283" s="391"/>
      <c r="AX283" s="391"/>
      <c r="AY283" s="391"/>
      <c r="AZ283" s="391"/>
      <c r="BA283" s="391"/>
      <c r="BB283" s="391"/>
      <c r="BC283" s="391"/>
      <c r="BD283" s="392"/>
    </row>
    <row r="284" spans="1:56" ht="23" x14ac:dyDescent="0.35">
      <c r="A284" s="37" t="s">
        <v>57</v>
      </c>
      <c r="B284" s="37" t="s">
        <v>192</v>
      </c>
      <c r="C284" s="37">
        <v>208</v>
      </c>
      <c r="E284" s="69" t="s">
        <v>226</v>
      </c>
      <c r="F284" s="390"/>
      <c r="G284" s="391"/>
      <c r="H284" s="391"/>
      <c r="I284" s="391"/>
      <c r="J284" s="391"/>
      <c r="K284" s="391"/>
      <c r="L284" s="391"/>
      <c r="M284" s="391"/>
      <c r="N284" s="391"/>
      <c r="O284" s="391"/>
      <c r="P284" s="391"/>
      <c r="Q284" s="392"/>
      <c r="R284" s="7"/>
      <c r="S284" s="390"/>
      <c r="T284" s="391"/>
      <c r="U284" s="391"/>
      <c r="V284" s="391"/>
      <c r="W284" s="391"/>
      <c r="X284" s="391"/>
      <c r="Y284" s="391"/>
      <c r="Z284" s="391"/>
      <c r="AA284" s="391"/>
      <c r="AB284" s="391"/>
      <c r="AC284" s="391"/>
      <c r="AD284" s="392"/>
      <c r="AE284" s="7"/>
      <c r="AF284" s="390"/>
      <c r="AG284" s="391"/>
      <c r="AH284" s="391"/>
      <c r="AI284" s="391"/>
      <c r="AJ284" s="391"/>
      <c r="AK284" s="391"/>
      <c r="AL284" s="391"/>
      <c r="AM284" s="391"/>
      <c r="AN284" s="391"/>
      <c r="AO284" s="391"/>
      <c r="AP284" s="391"/>
      <c r="AQ284" s="392"/>
      <c r="AR284" s="7"/>
      <c r="AS284" s="390"/>
      <c r="AT284" s="391"/>
      <c r="AU284" s="391"/>
      <c r="AV284" s="391"/>
      <c r="AW284" s="391"/>
      <c r="AX284" s="391"/>
      <c r="AY284" s="391"/>
      <c r="AZ284" s="391"/>
      <c r="BA284" s="391"/>
      <c r="BB284" s="391"/>
      <c r="BC284" s="391"/>
      <c r="BD284" s="392"/>
    </row>
    <row r="285" spans="1:56" ht="23" x14ac:dyDescent="0.35">
      <c r="A285" s="37" t="s">
        <v>57</v>
      </c>
      <c r="B285" s="37" t="s">
        <v>193</v>
      </c>
      <c r="C285" s="37">
        <v>209</v>
      </c>
      <c r="E285" s="69" t="s">
        <v>227</v>
      </c>
      <c r="F285" s="390"/>
      <c r="G285" s="391"/>
      <c r="H285" s="391"/>
      <c r="I285" s="391"/>
      <c r="J285" s="391"/>
      <c r="K285" s="391"/>
      <c r="L285" s="391"/>
      <c r="M285" s="391"/>
      <c r="N285" s="391"/>
      <c r="O285" s="391"/>
      <c r="P285" s="391"/>
      <c r="Q285" s="392"/>
      <c r="R285" s="7"/>
      <c r="S285" s="390"/>
      <c r="T285" s="391"/>
      <c r="U285" s="391"/>
      <c r="V285" s="391"/>
      <c r="W285" s="391"/>
      <c r="X285" s="391"/>
      <c r="Y285" s="391"/>
      <c r="Z285" s="391"/>
      <c r="AA285" s="391"/>
      <c r="AB285" s="391"/>
      <c r="AC285" s="391"/>
      <c r="AD285" s="392"/>
      <c r="AE285" s="7"/>
      <c r="AF285" s="390"/>
      <c r="AG285" s="391"/>
      <c r="AH285" s="391"/>
      <c r="AI285" s="391"/>
      <c r="AJ285" s="391"/>
      <c r="AK285" s="391"/>
      <c r="AL285" s="391"/>
      <c r="AM285" s="391"/>
      <c r="AN285" s="391"/>
      <c r="AO285" s="391"/>
      <c r="AP285" s="391"/>
      <c r="AQ285" s="392"/>
      <c r="AR285" s="7"/>
      <c r="AS285" s="390"/>
      <c r="AT285" s="391"/>
      <c r="AU285" s="391"/>
      <c r="AV285" s="391"/>
      <c r="AW285" s="391"/>
      <c r="AX285" s="391"/>
      <c r="AY285" s="391"/>
      <c r="AZ285" s="391"/>
      <c r="BA285" s="391"/>
      <c r="BB285" s="391"/>
      <c r="BC285" s="391"/>
      <c r="BD285" s="392"/>
    </row>
    <row r="286" spans="1:56" s="18" customFormat="1" ht="23" x14ac:dyDescent="0.35">
      <c r="A286" s="35"/>
      <c r="B286" s="35"/>
      <c r="C286" s="37"/>
      <c r="E286" s="12" t="s">
        <v>346</v>
      </c>
      <c r="F286" s="371">
        <f>SUM(F291:F300)+SUM(F302:F304)+SUM(F306:F310)+F289</f>
        <v>0</v>
      </c>
      <c r="G286" s="385">
        <f t="shared" ref="G286:Q286" si="4">SUM(G291:G300)+SUM(G302:G304)+SUM(G306:G310)+G289</f>
        <v>0</v>
      </c>
      <c r="H286" s="385">
        <f t="shared" si="4"/>
        <v>0</v>
      </c>
      <c r="I286" s="385">
        <f t="shared" si="4"/>
        <v>0</v>
      </c>
      <c r="J286" s="385">
        <f t="shared" si="4"/>
        <v>0</v>
      </c>
      <c r="K286" s="385">
        <f t="shared" si="4"/>
        <v>0</v>
      </c>
      <c r="L286" s="385">
        <f t="shared" si="4"/>
        <v>0</v>
      </c>
      <c r="M286" s="385">
        <f t="shared" si="4"/>
        <v>0</v>
      </c>
      <c r="N286" s="385">
        <f t="shared" si="4"/>
        <v>0</v>
      </c>
      <c r="O286" s="385">
        <f t="shared" si="4"/>
        <v>0</v>
      </c>
      <c r="P286" s="385">
        <f t="shared" si="4"/>
        <v>0</v>
      </c>
      <c r="Q286" s="378">
        <f t="shared" si="4"/>
        <v>0</v>
      </c>
      <c r="R286" s="17"/>
      <c r="S286" s="371">
        <f>SUM(S291:S300)+SUM(S302:S304)+SUM(S306:S310)+S289</f>
        <v>0</v>
      </c>
      <c r="T286" s="385">
        <f t="shared" ref="T286:AD286" si="5">SUM(T291:T300)+SUM(T302:T304)+SUM(T306:T310)+T289</f>
        <v>0</v>
      </c>
      <c r="U286" s="385">
        <f t="shared" si="5"/>
        <v>0</v>
      </c>
      <c r="V286" s="385">
        <f t="shared" si="5"/>
        <v>0</v>
      </c>
      <c r="W286" s="385">
        <f t="shared" si="5"/>
        <v>0</v>
      </c>
      <c r="X286" s="385">
        <f t="shared" si="5"/>
        <v>0</v>
      </c>
      <c r="Y286" s="385">
        <f t="shared" si="5"/>
        <v>0</v>
      </c>
      <c r="Z286" s="385">
        <f t="shared" si="5"/>
        <v>0</v>
      </c>
      <c r="AA286" s="385">
        <f t="shared" si="5"/>
        <v>0</v>
      </c>
      <c r="AB286" s="385">
        <f t="shared" si="5"/>
        <v>0</v>
      </c>
      <c r="AC286" s="385">
        <f t="shared" si="5"/>
        <v>0</v>
      </c>
      <c r="AD286" s="378">
        <f t="shared" si="5"/>
        <v>0</v>
      </c>
      <c r="AE286" s="17"/>
      <c r="AF286" s="371">
        <f>SUM(AF291:AF300)+SUM(AF302:AF304)+SUM(AF306:AF310)+AF289</f>
        <v>0</v>
      </c>
      <c r="AG286" s="385">
        <f t="shared" ref="AG286:AQ286" si="6">SUM(AG291:AG300)+SUM(AG302:AG304)+SUM(AG306:AG310)+AG289</f>
        <v>0</v>
      </c>
      <c r="AH286" s="385">
        <f t="shared" si="6"/>
        <v>0</v>
      </c>
      <c r="AI286" s="385">
        <f t="shared" si="6"/>
        <v>0</v>
      </c>
      <c r="AJ286" s="385">
        <f t="shared" si="6"/>
        <v>0</v>
      </c>
      <c r="AK286" s="385">
        <f t="shared" si="6"/>
        <v>0</v>
      </c>
      <c r="AL286" s="385">
        <f t="shared" si="6"/>
        <v>0</v>
      </c>
      <c r="AM286" s="385">
        <f t="shared" si="6"/>
        <v>0</v>
      </c>
      <c r="AN286" s="385">
        <f t="shared" si="6"/>
        <v>0</v>
      </c>
      <c r="AO286" s="385">
        <f t="shared" si="6"/>
        <v>0</v>
      </c>
      <c r="AP286" s="385">
        <f t="shared" si="6"/>
        <v>0</v>
      </c>
      <c r="AQ286" s="378">
        <f t="shared" si="6"/>
        <v>0</v>
      </c>
      <c r="AR286" s="17"/>
      <c r="AS286" s="371">
        <f>SUM(AS291:AS300)+SUM(AS302:AS304)+SUM(AS306:AS310)+AS289</f>
        <v>0</v>
      </c>
      <c r="AT286" s="385">
        <f t="shared" ref="AT286:BD286" si="7">SUM(AT291:AT300)+SUM(AT302:AT304)+SUM(AT306:AT310)+AT289</f>
        <v>0</v>
      </c>
      <c r="AU286" s="385">
        <f t="shared" si="7"/>
        <v>0</v>
      </c>
      <c r="AV286" s="385">
        <f t="shared" si="7"/>
        <v>0</v>
      </c>
      <c r="AW286" s="385">
        <f t="shared" si="7"/>
        <v>0</v>
      </c>
      <c r="AX286" s="385">
        <f t="shared" si="7"/>
        <v>0</v>
      </c>
      <c r="AY286" s="385">
        <f t="shared" si="7"/>
        <v>0</v>
      </c>
      <c r="AZ286" s="385">
        <f t="shared" si="7"/>
        <v>0</v>
      </c>
      <c r="BA286" s="385">
        <f t="shared" si="7"/>
        <v>0</v>
      </c>
      <c r="BB286" s="385">
        <f t="shared" si="7"/>
        <v>0</v>
      </c>
      <c r="BC286" s="385">
        <f t="shared" si="7"/>
        <v>0</v>
      </c>
      <c r="BD286" s="378">
        <f t="shared" si="7"/>
        <v>0</v>
      </c>
    </row>
    <row r="287" spans="1:56" ht="23" x14ac:dyDescent="0.35">
      <c r="B287" s="57"/>
      <c r="C287" s="37"/>
      <c r="E287" s="46" t="s">
        <v>200</v>
      </c>
      <c r="F287" s="325"/>
      <c r="G287" s="326"/>
      <c r="H287" s="326"/>
      <c r="I287" s="326"/>
      <c r="J287" s="326"/>
      <c r="K287" s="326"/>
      <c r="L287" s="326"/>
      <c r="M287" s="326"/>
      <c r="N287" s="326"/>
      <c r="O287" s="326"/>
      <c r="P287" s="326"/>
      <c r="Q287" s="9"/>
      <c r="R287" s="7"/>
      <c r="S287" s="325"/>
      <c r="T287" s="326"/>
      <c r="U287" s="326"/>
      <c r="V287" s="326"/>
      <c r="W287" s="326"/>
      <c r="X287" s="326"/>
      <c r="Y287" s="326"/>
      <c r="Z287" s="326"/>
      <c r="AA287" s="326"/>
      <c r="AB287" s="326"/>
      <c r="AC287" s="326"/>
      <c r="AD287" s="9"/>
      <c r="AE287" s="7"/>
      <c r="AF287" s="325"/>
      <c r="AG287" s="326"/>
      <c r="AH287" s="326"/>
      <c r="AI287" s="326"/>
      <c r="AJ287" s="326"/>
      <c r="AK287" s="326"/>
      <c r="AL287" s="326"/>
      <c r="AM287" s="326"/>
      <c r="AN287" s="326"/>
      <c r="AO287" s="326"/>
      <c r="AP287" s="326"/>
      <c r="AQ287" s="9"/>
      <c r="AR287" s="7"/>
      <c r="AS287" s="325"/>
      <c r="AT287" s="326"/>
      <c r="AU287" s="326"/>
      <c r="AV287" s="326"/>
      <c r="AW287" s="326"/>
      <c r="AX287" s="326"/>
      <c r="AY287" s="326"/>
      <c r="AZ287" s="326"/>
      <c r="BA287" s="326"/>
      <c r="BB287" s="326"/>
      <c r="BC287" s="326"/>
      <c r="BD287" s="9"/>
    </row>
    <row r="288" spans="1:56" ht="23" x14ac:dyDescent="0.35">
      <c r="B288" s="57"/>
      <c r="C288" s="37"/>
      <c r="E288" s="262" t="s">
        <v>202</v>
      </c>
      <c r="F288" s="375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380"/>
      <c r="R288" s="7"/>
      <c r="S288" s="375"/>
      <c r="T288" s="19"/>
      <c r="U288" s="19"/>
      <c r="V288" s="19"/>
      <c r="W288" s="19"/>
      <c r="X288" s="19"/>
      <c r="Y288" s="19"/>
      <c r="Z288" s="19"/>
      <c r="AA288" s="19"/>
      <c r="AB288" s="19"/>
      <c r="AC288" s="19"/>
      <c r="AD288" s="380"/>
      <c r="AE288" s="7"/>
      <c r="AF288" s="375"/>
      <c r="AG288" s="19"/>
      <c r="AH288" s="19"/>
      <c r="AI288" s="19"/>
      <c r="AJ288" s="19"/>
      <c r="AK288" s="19"/>
      <c r="AL288" s="19"/>
      <c r="AM288" s="19"/>
      <c r="AN288" s="19"/>
      <c r="AO288" s="19"/>
      <c r="AP288" s="19"/>
      <c r="AQ288" s="380"/>
      <c r="AR288" s="7"/>
      <c r="AS288" s="375"/>
      <c r="AT288" s="19"/>
      <c r="AU288" s="19"/>
      <c r="AV288" s="19"/>
      <c r="AW288" s="19"/>
      <c r="AX288" s="19"/>
      <c r="AY288" s="19"/>
      <c r="AZ288" s="19"/>
      <c r="BA288" s="19"/>
      <c r="BB288" s="19"/>
      <c r="BC288" s="19"/>
      <c r="BD288" s="380"/>
    </row>
    <row r="289" spans="1:56" ht="23" x14ac:dyDescent="0.35">
      <c r="A289" s="37" t="s">
        <v>61</v>
      </c>
      <c r="B289" s="37" t="s">
        <v>175</v>
      </c>
      <c r="C289" s="37">
        <v>210</v>
      </c>
      <c r="E289" s="47" t="s">
        <v>308</v>
      </c>
      <c r="F289" s="374"/>
      <c r="G289" s="39"/>
      <c r="H289" s="39"/>
      <c r="I289" s="39"/>
      <c r="J289" s="39"/>
      <c r="K289" s="39"/>
      <c r="L289" s="39"/>
      <c r="M289" s="39"/>
      <c r="N289" s="39"/>
      <c r="O289" s="39"/>
      <c r="P289" s="39"/>
      <c r="Q289" s="381"/>
      <c r="R289" s="7"/>
      <c r="S289" s="390"/>
      <c r="T289" s="391"/>
      <c r="U289" s="391"/>
      <c r="V289" s="391"/>
      <c r="W289" s="391"/>
      <c r="X289" s="391"/>
      <c r="Y289" s="391"/>
      <c r="Z289" s="391"/>
      <c r="AA289" s="391"/>
      <c r="AB289" s="391"/>
      <c r="AC289" s="391"/>
      <c r="AD289" s="392"/>
      <c r="AE289" s="7"/>
      <c r="AF289" s="374"/>
      <c r="AG289" s="39"/>
      <c r="AH289" s="39"/>
      <c r="AI289" s="39"/>
      <c r="AJ289" s="39"/>
      <c r="AK289" s="39"/>
      <c r="AL289" s="39"/>
      <c r="AM289" s="39"/>
      <c r="AN289" s="39"/>
      <c r="AO289" s="39"/>
      <c r="AP289" s="39"/>
      <c r="AQ289" s="381"/>
      <c r="AR289" s="7"/>
      <c r="AS289" s="374"/>
      <c r="AT289" s="39"/>
      <c r="AU289" s="39"/>
      <c r="AV289" s="39"/>
      <c r="AW289" s="39"/>
      <c r="AX289" s="39"/>
      <c r="AY289" s="39"/>
      <c r="AZ289" s="39"/>
      <c r="BA289" s="39"/>
      <c r="BB289" s="39"/>
      <c r="BC289" s="39"/>
      <c r="BD289" s="381"/>
    </row>
    <row r="290" spans="1:56" ht="23" x14ac:dyDescent="0.35">
      <c r="B290" s="58"/>
      <c r="C290" s="37"/>
      <c r="E290" s="71" t="s">
        <v>370</v>
      </c>
      <c r="F290" s="375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380"/>
      <c r="R290" s="7"/>
      <c r="S290" s="375"/>
      <c r="T290" s="19"/>
      <c r="U290" s="19"/>
      <c r="V290" s="19"/>
      <c r="W290" s="19"/>
      <c r="X290" s="19"/>
      <c r="Y290" s="19"/>
      <c r="Z290" s="19"/>
      <c r="AA290" s="19"/>
      <c r="AB290" s="19"/>
      <c r="AC290" s="19"/>
      <c r="AD290" s="380"/>
      <c r="AE290" s="7"/>
      <c r="AF290" s="375"/>
      <c r="AG290" s="19"/>
      <c r="AH290" s="19"/>
      <c r="AI290" s="19"/>
      <c r="AJ290" s="19"/>
      <c r="AK290" s="19"/>
      <c r="AL290" s="19"/>
      <c r="AM290" s="19"/>
      <c r="AN290" s="19"/>
      <c r="AO290" s="19"/>
      <c r="AP290" s="19"/>
      <c r="AQ290" s="380"/>
      <c r="AR290" s="7"/>
      <c r="AS290" s="375"/>
      <c r="AT290" s="19"/>
      <c r="AU290" s="19"/>
      <c r="AV290" s="19"/>
      <c r="AW290" s="19"/>
      <c r="AX290" s="19"/>
      <c r="AY290" s="19"/>
      <c r="AZ290" s="19"/>
      <c r="BA290" s="19"/>
      <c r="BB290" s="19"/>
      <c r="BC290" s="19"/>
      <c r="BD290" s="380"/>
    </row>
    <row r="291" spans="1:56" ht="23" x14ac:dyDescent="0.35">
      <c r="A291" s="37" t="s">
        <v>61</v>
      </c>
      <c r="B291" s="37" t="s">
        <v>176</v>
      </c>
      <c r="C291" s="37">
        <v>211</v>
      </c>
      <c r="E291" s="72" t="s">
        <v>206</v>
      </c>
      <c r="F291" s="390"/>
      <c r="G291" s="391"/>
      <c r="H291" s="391"/>
      <c r="I291" s="391"/>
      <c r="J291" s="391"/>
      <c r="K291" s="391"/>
      <c r="L291" s="391"/>
      <c r="M291" s="391"/>
      <c r="N291" s="391"/>
      <c r="O291" s="391"/>
      <c r="P291" s="391"/>
      <c r="Q291" s="392"/>
      <c r="R291" s="7"/>
      <c r="S291" s="390"/>
      <c r="T291" s="391"/>
      <c r="U291" s="391"/>
      <c r="V291" s="391"/>
      <c r="W291" s="391"/>
      <c r="X291" s="391"/>
      <c r="Y291" s="391"/>
      <c r="Z291" s="391"/>
      <c r="AA291" s="391"/>
      <c r="AB291" s="391"/>
      <c r="AC291" s="391"/>
      <c r="AD291" s="392"/>
      <c r="AE291" s="7"/>
      <c r="AF291" s="390"/>
      <c r="AG291" s="391"/>
      <c r="AH291" s="391"/>
      <c r="AI291" s="391"/>
      <c r="AJ291" s="391"/>
      <c r="AK291" s="391"/>
      <c r="AL291" s="391"/>
      <c r="AM291" s="391"/>
      <c r="AN291" s="391"/>
      <c r="AO291" s="391"/>
      <c r="AP291" s="391"/>
      <c r="AQ291" s="392"/>
      <c r="AR291" s="7"/>
      <c r="AS291" s="390"/>
      <c r="AT291" s="391"/>
      <c r="AU291" s="391"/>
      <c r="AV291" s="391"/>
      <c r="AW291" s="391"/>
      <c r="AX291" s="391"/>
      <c r="AY291" s="391"/>
      <c r="AZ291" s="391"/>
      <c r="BA291" s="391"/>
      <c r="BB291" s="391"/>
      <c r="BC291" s="391"/>
      <c r="BD291" s="392"/>
    </row>
    <row r="292" spans="1:56" ht="23" x14ac:dyDescent="0.35">
      <c r="A292" s="37" t="s">
        <v>61</v>
      </c>
      <c r="B292" s="37" t="s">
        <v>177</v>
      </c>
      <c r="C292" s="37">
        <v>212</v>
      </c>
      <c r="E292" s="72" t="s">
        <v>207</v>
      </c>
      <c r="F292" s="390"/>
      <c r="G292" s="391"/>
      <c r="H292" s="391"/>
      <c r="I292" s="391"/>
      <c r="J292" s="391"/>
      <c r="K292" s="391"/>
      <c r="L292" s="391"/>
      <c r="M292" s="391"/>
      <c r="N292" s="391"/>
      <c r="O292" s="391"/>
      <c r="P292" s="391"/>
      <c r="Q292" s="392"/>
      <c r="R292" s="7"/>
      <c r="S292" s="390"/>
      <c r="T292" s="391"/>
      <c r="U292" s="391"/>
      <c r="V292" s="391"/>
      <c r="W292" s="391"/>
      <c r="X292" s="391"/>
      <c r="Y292" s="391"/>
      <c r="Z292" s="391"/>
      <c r="AA292" s="391"/>
      <c r="AB292" s="391"/>
      <c r="AC292" s="391"/>
      <c r="AD292" s="392"/>
      <c r="AE292" s="7"/>
      <c r="AF292" s="390"/>
      <c r="AG292" s="391"/>
      <c r="AH292" s="391"/>
      <c r="AI292" s="391"/>
      <c r="AJ292" s="391"/>
      <c r="AK292" s="391"/>
      <c r="AL292" s="391"/>
      <c r="AM292" s="391"/>
      <c r="AN292" s="391"/>
      <c r="AO292" s="391"/>
      <c r="AP292" s="391"/>
      <c r="AQ292" s="392"/>
      <c r="AR292" s="7"/>
      <c r="AS292" s="390"/>
      <c r="AT292" s="391"/>
      <c r="AU292" s="391"/>
      <c r="AV292" s="391"/>
      <c r="AW292" s="391"/>
      <c r="AX292" s="391"/>
      <c r="AY292" s="391"/>
      <c r="AZ292" s="391"/>
      <c r="BA292" s="391"/>
      <c r="BB292" s="391"/>
      <c r="BC292" s="391"/>
      <c r="BD292" s="392"/>
    </row>
    <row r="293" spans="1:56" ht="23" x14ac:dyDescent="0.35">
      <c r="A293" s="37" t="s">
        <v>61</v>
      </c>
      <c r="B293" s="37" t="s">
        <v>178</v>
      </c>
      <c r="C293" s="37">
        <v>213</v>
      </c>
      <c r="E293" s="72" t="s">
        <v>208</v>
      </c>
      <c r="F293" s="390"/>
      <c r="G293" s="391"/>
      <c r="H293" s="391"/>
      <c r="I293" s="391"/>
      <c r="J293" s="391"/>
      <c r="K293" s="391"/>
      <c r="L293" s="391"/>
      <c r="M293" s="391"/>
      <c r="N293" s="391"/>
      <c r="O293" s="391"/>
      <c r="P293" s="391"/>
      <c r="Q293" s="392"/>
      <c r="R293" s="7"/>
      <c r="S293" s="390"/>
      <c r="T293" s="391"/>
      <c r="U293" s="391"/>
      <c r="V293" s="391"/>
      <c r="W293" s="391"/>
      <c r="X293" s="391"/>
      <c r="Y293" s="391"/>
      <c r="Z293" s="391"/>
      <c r="AA293" s="391"/>
      <c r="AB293" s="391"/>
      <c r="AC293" s="391"/>
      <c r="AD293" s="392"/>
      <c r="AE293" s="7"/>
      <c r="AF293" s="390"/>
      <c r="AG293" s="391"/>
      <c r="AH293" s="391"/>
      <c r="AI293" s="391"/>
      <c r="AJ293" s="391"/>
      <c r="AK293" s="391"/>
      <c r="AL293" s="391"/>
      <c r="AM293" s="391"/>
      <c r="AN293" s="391"/>
      <c r="AO293" s="391"/>
      <c r="AP293" s="391"/>
      <c r="AQ293" s="392"/>
      <c r="AR293" s="7"/>
      <c r="AS293" s="390"/>
      <c r="AT293" s="391"/>
      <c r="AU293" s="391"/>
      <c r="AV293" s="391"/>
      <c r="AW293" s="391"/>
      <c r="AX293" s="391"/>
      <c r="AY293" s="391"/>
      <c r="AZ293" s="391"/>
      <c r="BA293" s="391"/>
      <c r="BB293" s="391"/>
      <c r="BC293" s="391"/>
      <c r="BD293" s="392"/>
    </row>
    <row r="294" spans="1:56" ht="23" x14ac:dyDescent="0.35">
      <c r="A294" s="37" t="s">
        <v>61</v>
      </c>
      <c r="B294" s="37" t="s">
        <v>179</v>
      </c>
      <c r="C294" s="37">
        <v>214</v>
      </c>
      <c r="E294" s="72" t="s">
        <v>209</v>
      </c>
      <c r="F294" s="390"/>
      <c r="G294" s="391"/>
      <c r="H294" s="391"/>
      <c r="I294" s="391"/>
      <c r="J294" s="391"/>
      <c r="K294" s="391"/>
      <c r="L294" s="391"/>
      <c r="M294" s="391"/>
      <c r="N294" s="391"/>
      <c r="O294" s="391"/>
      <c r="P294" s="391"/>
      <c r="Q294" s="392"/>
      <c r="R294" s="7"/>
      <c r="S294" s="390"/>
      <c r="T294" s="391"/>
      <c r="U294" s="391"/>
      <c r="V294" s="391"/>
      <c r="W294" s="391"/>
      <c r="X294" s="391"/>
      <c r="Y294" s="391"/>
      <c r="Z294" s="391"/>
      <c r="AA294" s="391"/>
      <c r="AB294" s="391"/>
      <c r="AC294" s="391"/>
      <c r="AD294" s="392"/>
      <c r="AE294" s="7"/>
      <c r="AF294" s="390"/>
      <c r="AG294" s="391"/>
      <c r="AH294" s="391"/>
      <c r="AI294" s="391"/>
      <c r="AJ294" s="391"/>
      <c r="AK294" s="391"/>
      <c r="AL294" s="391"/>
      <c r="AM294" s="391"/>
      <c r="AN294" s="391"/>
      <c r="AO294" s="391"/>
      <c r="AP294" s="391"/>
      <c r="AQ294" s="392"/>
      <c r="AR294" s="7"/>
      <c r="AS294" s="390"/>
      <c r="AT294" s="391"/>
      <c r="AU294" s="391"/>
      <c r="AV294" s="391"/>
      <c r="AW294" s="391"/>
      <c r="AX294" s="391"/>
      <c r="AY294" s="391"/>
      <c r="AZ294" s="391"/>
      <c r="BA294" s="391"/>
      <c r="BB294" s="391"/>
      <c r="BC294" s="391"/>
      <c r="BD294" s="392"/>
    </row>
    <row r="295" spans="1:56" ht="23" x14ac:dyDescent="0.35">
      <c r="A295" s="37" t="s">
        <v>61</v>
      </c>
      <c r="B295" s="37" t="s">
        <v>180</v>
      </c>
      <c r="C295" s="37">
        <v>215</v>
      </c>
      <c r="E295" s="72" t="s">
        <v>210</v>
      </c>
      <c r="F295" s="374"/>
      <c r="G295" s="39"/>
      <c r="H295" s="39"/>
      <c r="I295" s="39"/>
      <c r="J295" s="39"/>
      <c r="K295" s="39"/>
      <c r="L295" s="39"/>
      <c r="M295" s="39"/>
      <c r="N295" s="39"/>
      <c r="O295" s="39"/>
      <c r="P295" s="39"/>
      <c r="Q295" s="381"/>
      <c r="R295" s="7"/>
      <c r="S295" s="374"/>
      <c r="T295" s="39"/>
      <c r="U295" s="39"/>
      <c r="V295" s="39"/>
      <c r="W295" s="39"/>
      <c r="X295" s="39"/>
      <c r="Y295" s="39"/>
      <c r="Z295" s="39"/>
      <c r="AA295" s="39"/>
      <c r="AB295" s="39"/>
      <c r="AC295" s="39"/>
      <c r="AD295" s="381"/>
      <c r="AE295" s="7"/>
      <c r="AF295" s="374"/>
      <c r="AG295" s="39"/>
      <c r="AH295" s="39"/>
      <c r="AI295" s="39"/>
      <c r="AJ295" s="39"/>
      <c r="AK295" s="39"/>
      <c r="AL295" s="39"/>
      <c r="AM295" s="39"/>
      <c r="AN295" s="39"/>
      <c r="AO295" s="39"/>
      <c r="AP295" s="39"/>
      <c r="AQ295" s="381"/>
      <c r="AR295" s="7"/>
      <c r="AS295" s="374"/>
      <c r="AT295" s="39"/>
      <c r="AU295" s="39"/>
      <c r="AV295" s="39"/>
      <c r="AW295" s="39"/>
      <c r="AX295" s="39"/>
      <c r="AY295" s="39"/>
      <c r="AZ295" s="39"/>
      <c r="BA295" s="39"/>
      <c r="BB295" s="39"/>
      <c r="BC295" s="39"/>
      <c r="BD295" s="381"/>
    </row>
    <row r="296" spans="1:56" ht="23" x14ac:dyDescent="0.35">
      <c r="A296" s="37" t="s">
        <v>61</v>
      </c>
      <c r="B296" s="37" t="s">
        <v>181</v>
      </c>
      <c r="C296" s="37">
        <v>216</v>
      </c>
      <c r="E296" s="72" t="s">
        <v>211</v>
      </c>
      <c r="F296" s="390"/>
      <c r="G296" s="391"/>
      <c r="H296" s="391"/>
      <c r="I296" s="391"/>
      <c r="J296" s="391"/>
      <c r="K296" s="391"/>
      <c r="L296" s="391"/>
      <c r="M296" s="391"/>
      <c r="N296" s="391"/>
      <c r="O296" s="391"/>
      <c r="P296" s="391"/>
      <c r="Q296" s="392"/>
      <c r="R296" s="7"/>
      <c r="S296" s="390"/>
      <c r="T296" s="391"/>
      <c r="U296" s="391"/>
      <c r="V296" s="391"/>
      <c r="W296" s="391"/>
      <c r="X296" s="391"/>
      <c r="Y296" s="391"/>
      <c r="Z296" s="391"/>
      <c r="AA296" s="391"/>
      <c r="AB296" s="391"/>
      <c r="AC296" s="391"/>
      <c r="AD296" s="392"/>
      <c r="AE296" s="7"/>
      <c r="AF296" s="390"/>
      <c r="AG296" s="391"/>
      <c r="AH296" s="391"/>
      <c r="AI296" s="391"/>
      <c r="AJ296" s="391"/>
      <c r="AK296" s="391"/>
      <c r="AL296" s="391"/>
      <c r="AM296" s="391"/>
      <c r="AN296" s="391"/>
      <c r="AO296" s="391"/>
      <c r="AP296" s="391"/>
      <c r="AQ296" s="392"/>
      <c r="AR296" s="7"/>
      <c r="AS296" s="390"/>
      <c r="AT296" s="391"/>
      <c r="AU296" s="391"/>
      <c r="AV296" s="391"/>
      <c r="AW296" s="391"/>
      <c r="AX296" s="391"/>
      <c r="AY296" s="391"/>
      <c r="AZ296" s="391"/>
      <c r="BA296" s="391"/>
      <c r="BB296" s="391"/>
      <c r="BC296" s="391"/>
      <c r="BD296" s="392"/>
    </row>
    <row r="297" spans="1:56" ht="23" x14ac:dyDescent="0.35">
      <c r="A297" s="37" t="s">
        <v>61</v>
      </c>
      <c r="B297" s="37" t="s">
        <v>182</v>
      </c>
      <c r="C297" s="37">
        <v>217</v>
      </c>
      <c r="E297" s="72" t="s">
        <v>212</v>
      </c>
      <c r="F297" s="390"/>
      <c r="G297" s="391"/>
      <c r="H297" s="391"/>
      <c r="I297" s="391"/>
      <c r="J297" s="391"/>
      <c r="K297" s="391"/>
      <c r="L297" s="391"/>
      <c r="M297" s="391"/>
      <c r="N297" s="391"/>
      <c r="O297" s="391"/>
      <c r="P297" s="391"/>
      <c r="Q297" s="392"/>
      <c r="R297" s="7"/>
      <c r="S297" s="390"/>
      <c r="T297" s="391"/>
      <c r="U297" s="391"/>
      <c r="V297" s="391"/>
      <c r="W297" s="391"/>
      <c r="X297" s="391"/>
      <c r="Y297" s="391"/>
      <c r="Z297" s="391"/>
      <c r="AA297" s="391"/>
      <c r="AB297" s="391"/>
      <c r="AC297" s="391"/>
      <c r="AD297" s="392"/>
      <c r="AE297" s="7"/>
      <c r="AF297" s="390"/>
      <c r="AG297" s="391"/>
      <c r="AH297" s="391"/>
      <c r="AI297" s="391"/>
      <c r="AJ297" s="391"/>
      <c r="AK297" s="391"/>
      <c r="AL297" s="391"/>
      <c r="AM297" s="391"/>
      <c r="AN297" s="391"/>
      <c r="AO297" s="391"/>
      <c r="AP297" s="391"/>
      <c r="AQ297" s="392"/>
      <c r="AR297" s="7"/>
      <c r="AS297" s="390"/>
      <c r="AT297" s="391"/>
      <c r="AU297" s="391"/>
      <c r="AV297" s="391"/>
      <c r="AW297" s="391"/>
      <c r="AX297" s="391"/>
      <c r="AY297" s="391"/>
      <c r="AZ297" s="391"/>
      <c r="BA297" s="391"/>
      <c r="BB297" s="391"/>
      <c r="BC297" s="391"/>
      <c r="BD297" s="392"/>
    </row>
    <row r="298" spans="1:56" ht="23" x14ac:dyDescent="0.35">
      <c r="A298" s="37" t="s">
        <v>61</v>
      </c>
      <c r="B298" s="37" t="s">
        <v>183</v>
      </c>
      <c r="C298" s="37">
        <v>218</v>
      </c>
      <c r="E298" s="47" t="s">
        <v>213</v>
      </c>
      <c r="F298" s="374"/>
      <c r="G298" s="39"/>
      <c r="H298" s="39"/>
      <c r="I298" s="39"/>
      <c r="J298" s="39"/>
      <c r="K298" s="39"/>
      <c r="L298" s="39"/>
      <c r="M298" s="39"/>
      <c r="N298" s="39"/>
      <c r="O298" s="39"/>
      <c r="P298" s="39"/>
      <c r="Q298" s="381"/>
      <c r="R298" s="7"/>
      <c r="S298" s="374"/>
      <c r="T298" s="39"/>
      <c r="U298" s="39"/>
      <c r="V298" s="39"/>
      <c r="W298" s="39"/>
      <c r="X298" s="39"/>
      <c r="Y298" s="39"/>
      <c r="Z298" s="39"/>
      <c r="AA298" s="39"/>
      <c r="AB298" s="39"/>
      <c r="AC298" s="39"/>
      <c r="AD298" s="381"/>
      <c r="AE298" s="7"/>
      <c r="AF298" s="374"/>
      <c r="AG298" s="39"/>
      <c r="AH298" s="39"/>
      <c r="AI298" s="39"/>
      <c r="AJ298" s="39"/>
      <c r="AK298" s="39"/>
      <c r="AL298" s="39"/>
      <c r="AM298" s="39"/>
      <c r="AN298" s="39"/>
      <c r="AO298" s="39"/>
      <c r="AP298" s="39"/>
      <c r="AQ298" s="381"/>
      <c r="AR298" s="7"/>
      <c r="AS298" s="374"/>
      <c r="AT298" s="39"/>
      <c r="AU298" s="39"/>
      <c r="AV298" s="39"/>
      <c r="AW298" s="39"/>
      <c r="AX298" s="39"/>
      <c r="AY298" s="39"/>
      <c r="AZ298" s="39"/>
      <c r="BA298" s="39"/>
      <c r="BB298" s="39"/>
      <c r="BC298" s="39"/>
      <c r="BD298" s="381"/>
    </row>
    <row r="299" spans="1:56" ht="23" x14ac:dyDescent="0.35">
      <c r="A299" s="37" t="s">
        <v>61</v>
      </c>
      <c r="B299" s="37" t="s">
        <v>184</v>
      </c>
      <c r="C299" s="37">
        <v>219</v>
      </c>
      <c r="E299" s="267" t="s">
        <v>214</v>
      </c>
      <c r="F299" s="374"/>
      <c r="G299" s="39"/>
      <c r="H299" s="39"/>
      <c r="I299" s="39"/>
      <c r="J299" s="39"/>
      <c r="K299" s="39"/>
      <c r="L299" s="39"/>
      <c r="M299" s="39"/>
      <c r="N299" s="39"/>
      <c r="O299" s="39"/>
      <c r="P299" s="39"/>
      <c r="Q299" s="381"/>
      <c r="R299" s="7"/>
      <c r="S299" s="390"/>
      <c r="T299" s="391"/>
      <c r="U299" s="391"/>
      <c r="V299" s="391"/>
      <c r="W299" s="391"/>
      <c r="X299" s="391"/>
      <c r="Y299" s="391"/>
      <c r="Z299" s="391"/>
      <c r="AA299" s="391"/>
      <c r="AB299" s="391"/>
      <c r="AC299" s="391"/>
      <c r="AD299" s="392"/>
      <c r="AE299" s="7"/>
      <c r="AF299" s="374"/>
      <c r="AG299" s="39"/>
      <c r="AH299" s="39"/>
      <c r="AI299" s="39"/>
      <c r="AJ299" s="39"/>
      <c r="AK299" s="39"/>
      <c r="AL299" s="39"/>
      <c r="AM299" s="39"/>
      <c r="AN299" s="39"/>
      <c r="AO299" s="39"/>
      <c r="AP299" s="39"/>
      <c r="AQ299" s="381"/>
      <c r="AR299" s="7"/>
      <c r="AS299" s="374"/>
      <c r="AT299" s="39"/>
      <c r="AU299" s="39"/>
      <c r="AV299" s="39"/>
      <c r="AW299" s="39"/>
      <c r="AX299" s="39"/>
      <c r="AY299" s="39"/>
      <c r="AZ299" s="39"/>
      <c r="BA299" s="39"/>
      <c r="BB299" s="39"/>
      <c r="BC299" s="39"/>
      <c r="BD299" s="381"/>
    </row>
    <row r="300" spans="1:56" ht="23" x14ac:dyDescent="0.35">
      <c r="A300" s="37" t="s">
        <v>61</v>
      </c>
      <c r="B300" s="37" t="s">
        <v>185</v>
      </c>
      <c r="C300" s="37">
        <v>220</v>
      </c>
      <c r="E300" s="267" t="s">
        <v>215</v>
      </c>
      <c r="F300" s="374"/>
      <c r="G300" s="39"/>
      <c r="H300" s="39"/>
      <c r="I300" s="39"/>
      <c r="J300" s="39"/>
      <c r="K300" s="39"/>
      <c r="L300" s="39"/>
      <c r="M300" s="39"/>
      <c r="N300" s="39"/>
      <c r="O300" s="39"/>
      <c r="P300" s="39"/>
      <c r="Q300" s="381"/>
      <c r="R300" s="7"/>
      <c r="S300" s="374"/>
      <c r="T300" s="39"/>
      <c r="U300" s="39"/>
      <c r="V300" s="39"/>
      <c r="W300" s="39"/>
      <c r="X300" s="39"/>
      <c r="Y300" s="39"/>
      <c r="Z300" s="39"/>
      <c r="AA300" s="39"/>
      <c r="AB300" s="39"/>
      <c r="AC300" s="39"/>
      <c r="AD300" s="381"/>
      <c r="AE300" s="7"/>
      <c r="AF300" s="374"/>
      <c r="AG300" s="39"/>
      <c r="AH300" s="39"/>
      <c r="AI300" s="39"/>
      <c r="AJ300" s="39"/>
      <c r="AK300" s="39"/>
      <c r="AL300" s="39"/>
      <c r="AM300" s="39"/>
      <c r="AN300" s="39"/>
      <c r="AO300" s="39"/>
      <c r="AP300" s="39"/>
      <c r="AQ300" s="381"/>
      <c r="AR300" s="7"/>
      <c r="AS300" s="374"/>
      <c r="AT300" s="39"/>
      <c r="AU300" s="39"/>
      <c r="AV300" s="39"/>
      <c r="AW300" s="39"/>
      <c r="AX300" s="39"/>
      <c r="AY300" s="39"/>
      <c r="AZ300" s="39"/>
      <c r="BA300" s="39"/>
      <c r="BB300" s="39"/>
      <c r="BC300" s="39"/>
      <c r="BD300" s="381"/>
    </row>
    <row r="301" spans="1:56" ht="23" x14ac:dyDescent="0.35">
      <c r="B301" s="37"/>
      <c r="C301" s="37"/>
      <c r="E301" s="46" t="s">
        <v>217</v>
      </c>
      <c r="F301" s="327"/>
      <c r="G301" s="326"/>
      <c r="H301" s="326"/>
      <c r="I301" s="326"/>
      <c r="J301" s="326"/>
      <c r="K301" s="326"/>
      <c r="L301" s="326"/>
      <c r="M301" s="326"/>
      <c r="N301" s="326"/>
      <c r="O301" s="326"/>
      <c r="P301" s="326"/>
      <c r="Q301" s="9"/>
      <c r="R301" s="7"/>
      <c r="S301" s="327"/>
      <c r="T301" s="326"/>
      <c r="U301" s="326"/>
      <c r="V301" s="326"/>
      <c r="W301" s="326"/>
      <c r="X301" s="326"/>
      <c r="Y301" s="326"/>
      <c r="Z301" s="326"/>
      <c r="AA301" s="326"/>
      <c r="AB301" s="326"/>
      <c r="AC301" s="326"/>
      <c r="AD301" s="9"/>
      <c r="AE301" s="7"/>
      <c r="AF301" s="327"/>
      <c r="AG301" s="326"/>
      <c r="AH301" s="326"/>
      <c r="AI301" s="326"/>
      <c r="AJ301" s="326"/>
      <c r="AK301" s="326"/>
      <c r="AL301" s="326"/>
      <c r="AM301" s="326"/>
      <c r="AN301" s="326"/>
      <c r="AO301" s="326"/>
      <c r="AP301" s="326"/>
      <c r="AQ301" s="9"/>
      <c r="AR301" s="7"/>
      <c r="AS301" s="327"/>
      <c r="AT301" s="326"/>
      <c r="AU301" s="326"/>
      <c r="AV301" s="326"/>
      <c r="AW301" s="326"/>
      <c r="AX301" s="326"/>
      <c r="AY301" s="326"/>
      <c r="AZ301" s="326"/>
      <c r="BA301" s="326"/>
      <c r="BB301" s="326"/>
      <c r="BC301" s="326"/>
      <c r="BD301" s="9"/>
    </row>
    <row r="302" spans="1:56" ht="23" x14ac:dyDescent="0.35">
      <c r="A302" s="37" t="s">
        <v>61</v>
      </c>
      <c r="B302" s="37" t="s">
        <v>186</v>
      </c>
      <c r="C302" s="37">
        <v>221</v>
      </c>
      <c r="E302" s="69" t="s">
        <v>218</v>
      </c>
      <c r="F302" s="42"/>
      <c r="G302" s="39"/>
      <c r="H302" s="39"/>
      <c r="I302" s="39"/>
      <c r="J302" s="39"/>
      <c r="K302" s="39"/>
      <c r="L302" s="39"/>
      <c r="M302" s="39"/>
      <c r="N302" s="39"/>
      <c r="O302" s="39"/>
      <c r="P302" s="39"/>
      <c r="Q302" s="381"/>
      <c r="R302" s="7"/>
      <c r="S302" s="393"/>
      <c r="T302" s="391"/>
      <c r="U302" s="391"/>
      <c r="V302" s="391"/>
      <c r="W302" s="391"/>
      <c r="X302" s="391"/>
      <c r="Y302" s="391"/>
      <c r="Z302" s="391"/>
      <c r="AA302" s="391"/>
      <c r="AB302" s="391"/>
      <c r="AC302" s="391"/>
      <c r="AD302" s="392"/>
      <c r="AE302" s="7"/>
      <c r="AF302" s="42"/>
      <c r="AG302" s="39"/>
      <c r="AH302" s="39"/>
      <c r="AI302" s="39"/>
      <c r="AJ302" s="39"/>
      <c r="AK302" s="39"/>
      <c r="AL302" s="39"/>
      <c r="AM302" s="39"/>
      <c r="AN302" s="39"/>
      <c r="AO302" s="39"/>
      <c r="AP302" s="39"/>
      <c r="AQ302" s="381"/>
      <c r="AR302" s="7"/>
      <c r="AS302" s="42"/>
      <c r="AT302" s="39"/>
      <c r="AU302" s="39"/>
      <c r="AV302" s="39"/>
      <c r="AW302" s="39"/>
      <c r="AX302" s="39"/>
      <c r="AY302" s="39"/>
      <c r="AZ302" s="39"/>
      <c r="BA302" s="39"/>
      <c r="BB302" s="39"/>
      <c r="BC302" s="39"/>
      <c r="BD302" s="381"/>
    </row>
    <row r="303" spans="1:56" ht="23" x14ac:dyDescent="0.35">
      <c r="A303" s="37" t="s">
        <v>61</v>
      </c>
      <c r="B303" s="37" t="s">
        <v>187</v>
      </c>
      <c r="C303" s="37">
        <v>222</v>
      </c>
      <c r="E303" s="69" t="s">
        <v>319</v>
      </c>
      <c r="F303" s="390"/>
      <c r="G303" s="391"/>
      <c r="H303" s="391"/>
      <c r="I303" s="391"/>
      <c r="J303" s="391"/>
      <c r="K303" s="391"/>
      <c r="L303" s="391"/>
      <c r="M303" s="391"/>
      <c r="N303" s="391"/>
      <c r="O303" s="391"/>
      <c r="P303" s="391"/>
      <c r="Q303" s="392"/>
      <c r="S303" s="390"/>
      <c r="T303" s="391"/>
      <c r="U303" s="391"/>
      <c r="V303" s="391"/>
      <c r="W303" s="391"/>
      <c r="X303" s="391"/>
      <c r="Y303" s="391"/>
      <c r="Z303" s="391"/>
      <c r="AA303" s="391"/>
      <c r="AB303" s="391"/>
      <c r="AC303" s="391"/>
      <c r="AD303" s="392"/>
      <c r="AF303" s="390"/>
      <c r="AG303" s="391"/>
      <c r="AH303" s="391"/>
      <c r="AI303" s="391"/>
      <c r="AJ303" s="391"/>
      <c r="AK303" s="391"/>
      <c r="AL303" s="391"/>
      <c r="AM303" s="391"/>
      <c r="AN303" s="391"/>
      <c r="AO303" s="391"/>
      <c r="AP303" s="391"/>
      <c r="AQ303" s="392"/>
      <c r="AS303" s="390"/>
      <c r="AT303" s="391"/>
      <c r="AU303" s="391"/>
      <c r="AV303" s="391"/>
      <c r="AW303" s="391"/>
      <c r="AX303" s="391"/>
      <c r="AY303" s="391"/>
      <c r="AZ303" s="391"/>
      <c r="BA303" s="391"/>
      <c r="BB303" s="391"/>
      <c r="BC303" s="391"/>
      <c r="BD303" s="392"/>
    </row>
    <row r="304" spans="1:56" ht="23" x14ac:dyDescent="0.35">
      <c r="A304" s="37" t="s">
        <v>61</v>
      </c>
      <c r="B304" s="37" t="s">
        <v>188</v>
      </c>
      <c r="C304" s="37">
        <v>223</v>
      </c>
      <c r="E304" s="69" t="s">
        <v>220</v>
      </c>
      <c r="F304" s="390"/>
      <c r="G304" s="391"/>
      <c r="H304" s="391"/>
      <c r="I304" s="391"/>
      <c r="J304" s="391"/>
      <c r="K304" s="391"/>
      <c r="L304" s="391"/>
      <c r="M304" s="391"/>
      <c r="N304" s="391"/>
      <c r="O304" s="391"/>
      <c r="P304" s="391"/>
      <c r="Q304" s="392"/>
      <c r="R304" s="7"/>
      <c r="S304" s="374"/>
      <c r="T304" s="39"/>
      <c r="U304" s="39"/>
      <c r="V304" s="39"/>
      <c r="W304" s="39"/>
      <c r="X304" s="39"/>
      <c r="Y304" s="39"/>
      <c r="Z304" s="39"/>
      <c r="AA304" s="39"/>
      <c r="AB304" s="39"/>
      <c r="AC304" s="39"/>
      <c r="AD304" s="381"/>
      <c r="AE304" s="7"/>
      <c r="AF304" s="374"/>
      <c r="AG304" s="39"/>
      <c r="AH304" s="39"/>
      <c r="AI304" s="39"/>
      <c r="AJ304" s="39"/>
      <c r="AK304" s="39"/>
      <c r="AL304" s="39"/>
      <c r="AM304" s="39"/>
      <c r="AN304" s="39"/>
      <c r="AO304" s="39"/>
      <c r="AP304" s="39"/>
      <c r="AQ304" s="381"/>
      <c r="AR304" s="7"/>
      <c r="AS304" s="390"/>
      <c r="AT304" s="391"/>
      <c r="AU304" s="391"/>
      <c r="AV304" s="391"/>
      <c r="AW304" s="391"/>
      <c r="AX304" s="391"/>
      <c r="AY304" s="391"/>
      <c r="AZ304" s="391"/>
      <c r="BA304" s="391"/>
      <c r="BB304" s="391"/>
      <c r="BC304" s="391"/>
      <c r="BD304" s="392"/>
    </row>
    <row r="305" spans="1:56" ht="23" x14ac:dyDescent="0.35">
      <c r="B305" s="37"/>
      <c r="C305" s="37"/>
      <c r="E305" s="46" t="s">
        <v>222</v>
      </c>
      <c r="F305" s="327"/>
      <c r="G305" s="326"/>
      <c r="H305" s="326"/>
      <c r="I305" s="326"/>
      <c r="J305" s="326"/>
      <c r="K305" s="326"/>
      <c r="L305" s="326"/>
      <c r="M305" s="326"/>
      <c r="N305" s="326"/>
      <c r="O305" s="326"/>
      <c r="P305" s="326"/>
      <c r="Q305" s="9"/>
      <c r="R305" s="7"/>
      <c r="S305" s="327"/>
      <c r="T305" s="326"/>
      <c r="U305" s="326"/>
      <c r="V305" s="326"/>
      <c r="W305" s="326"/>
      <c r="X305" s="326"/>
      <c r="Y305" s="326"/>
      <c r="Z305" s="326"/>
      <c r="AA305" s="326"/>
      <c r="AB305" s="326"/>
      <c r="AC305" s="326"/>
      <c r="AD305" s="9"/>
      <c r="AE305" s="7"/>
      <c r="AF305" s="327"/>
      <c r="AG305" s="326"/>
      <c r="AH305" s="326"/>
      <c r="AI305" s="326"/>
      <c r="AJ305" s="326"/>
      <c r="AK305" s="326"/>
      <c r="AL305" s="326"/>
      <c r="AM305" s="326"/>
      <c r="AN305" s="326"/>
      <c r="AO305" s="326"/>
      <c r="AP305" s="326"/>
      <c r="AQ305" s="9"/>
      <c r="AR305" s="7"/>
      <c r="AS305" s="327"/>
      <c r="AT305" s="326"/>
      <c r="AU305" s="326"/>
      <c r="AV305" s="326"/>
      <c r="AW305" s="326"/>
      <c r="AX305" s="326"/>
      <c r="AY305" s="326"/>
      <c r="AZ305" s="326"/>
      <c r="BA305" s="326"/>
      <c r="BB305" s="326"/>
      <c r="BC305" s="326"/>
      <c r="BD305" s="9"/>
    </row>
    <row r="306" spans="1:56" ht="23" x14ac:dyDescent="0.35">
      <c r="A306" s="37" t="s">
        <v>61</v>
      </c>
      <c r="B306" s="37" t="s">
        <v>189</v>
      </c>
      <c r="C306" s="37">
        <v>224</v>
      </c>
      <c r="E306" s="69" t="s">
        <v>223</v>
      </c>
      <c r="F306" s="390"/>
      <c r="G306" s="391"/>
      <c r="H306" s="391"/>
      <c r="I306" s="391"/>
      <c r="J306" s="391"/>
      <c r="K306" s="391"/>
      <c r="L306" s="391"/>
      <c r="M306" s="391"/>
      <c r="N306" s="391"/>
      <c r="O306" s="391"/>
      <c r="P306" s="391"/>
      <c r="Q306" s="392"/>
      <c r="R306" s="7"/>
      <c r="S306" s="390"/>
      <c r="T306" s="391"/>
      <c r="U306" s="391"/>
      <c r="V306" s="391"/>
      <c r="W306" s="391"/>
      <c r="X306" s="391"/>
      <c r="Y306" s="391"/>
      <c r="Z306" s="391"/>
      <c r="AA306" s="391"/>
      <c r="AB306" s="391"/>
      <c r="AC306" s="391"/>
      <c r="AD306" s="392"/>
      <c r="AE306" s="7"/>
      <c r="AF306" s="390"/>
      <c r="AG306" s="391"/>
      <c r="AH306" s="391"/>
      <c r="AI306" s="391"/>
      <c r="AJ306" s="391"/>
      <c r="AK306" s="391"/>
      <c r="AL306" s="391"/>
      <c r="AM306" s="391"/>
      <c r="AN306" s="391"/>
      <c r="AO306" s="391"/>
      <c r="AP306" s="391"/>
      <c r="AQ306" s="392"/>
      <c r="AR306" s="7"/>
      <c r="AS306" s="390"/>
      <c r="AT306" s="391"/>
      <c r="AU306" s="391"/>
      <c r="AV306" s="391"/>
      <c r="AW306" s="391"/>
      <c r="AX306" s="391"/>
      <c r="AY306" s="391"/>
      <c r="AZ306" s="391"/>
      <c r="BA306" s="391"/>
      <c r="BB306" s="391"/>
      <c r="BC306" s="391"/>
      <c r="BD306" s="392"/>
    </row>
    <row r="307" spans="1:56" ht="23" x14ac:dyDescent="0.35">
      <c r="A307" s="37" t="s">
        <v>61</v>
      </c>
      <c r="B307" s="37" t="s">
        <v>190</v>
      </c>
      <c r="C307" s="37">
        <v>225</v>
      </c>
      <c r="E307" s="69" t="s">
        <v>224</v>
      </c>
      <c r="F307" s="390"/>
      <c r="G307" s="391"/>
      <c r="H307" s="391"/>
      <c r="I307" s="391"/>
      <c r="J307" s="391"/>
      <c r="K307" s="391"/>
      <c r="L307" s="391"/>
      <c r="M307" s="391"/>
      <c r="N307" s="391"/>
      <c r="O307" s="391"/>
      <c r="P307" s="391"/>
      <c r="Q307" s="392"/>
      <c r="R307" s="7"/>
      <c r="S307" s="390"/>
      <c r="T307" s="391"/>
      <c r="U307" s="391"/>
      <c r="V307" s="391"/>
      <c r="W307" s="391"/>
      <c r="X307" s="391"/>
      <c r="Y307" s="391"/>
      <c r="Z307" s="391"/>
      <c r="AA307" s="391"/>
      <c r="AB307" s="391"/>
      <c r="AC307" s="391"/>
      <c r="AD307" s="392"/>
      <c r="AE307" s="7"/>
      <c r="AF307" s="390"/>
      <c r="AG307" s="391"/>
      <c r="AH307" s="391"/>
      <c r="AI307" s="391"/>
      <c r="AJ307" s="391"/>
      <c r="AK307" s="391"/>
      <c r="AL307" s="391"/>
      <c r="AM307" s="391"/>
      <c r="AN307" s="391"/>
      <c r="AO307" s="391"/>
      <c r="AP307" s="391"/>
      <c r="AQ307" s="392"/>
      <c r="AR307" s="7"/>
      <c r="AS307" s="390"/>
      <c r="AT307" s="391"/>
      <c r="AU307" s="391"/>
      <c r="AV307" s="391"/>
      <c r="AW307" s="391"/>
      <c r="AX307" s="391"/>
      <c r="AY307" s="391"/>
      <c r="AZ307" s="391"/>
      <c r="BA307" s="391"/>
      <c r="BB307" s="391"/>
      <c r="BC307" s="391"/>
      <c r="BD307" s="392"/>
    </row>
    <row r="308" spans="1:56" ht="23" x14ac:dyDescent="0.35">
      <c r="A308" s="37" t="s">
        <v>61</v>
      </c>
      <c r="B308" s="37" t="s">
        <v>191</v>
      </c>
      <c r="C308" s="37">
        <v>226</v>
      </c>
      <c r="E308" s="69" t="s">
        <v>225</v>
      </c>
      <c r="F308" s="390"/>
      <c r="G308" s="391"/>
      <c r="H308" s="391"/>
      <c r="I308" s="391"/>
      <c r="J308" s="391"/>
      <c r="K308" s="391"/>
      <c r="L308" s="391"/>
      <c r="M308" s="391"/>
      <c r="N308" s="391"/>
      <c r="O308" s="391"/>
      <c r="P308" s="391"/>
      <c r="Q308" s="392"/>
      <c r="R308" s="7"/>
      <c r="S308" s="390"/>
      <c r="T308" s="391"/>
      <c r="U308" s="391"/>
      <c r="V308" s="391"/>
      <c r="W308" s="391"/>
      <c r="X308" s="391"/>
      <c r="Y308" s="391"/>
      <c r="Z308" s="391"/>
      <c r="AA308" s="391"/>
      <c r="AB308" s="391"/>
      <c r="AC308" s="391"/>
      <c r="AD308" s="392"/>
      <c r="AE308" s="7"/>
      <c r="AF308" s="390"/>
      <c r="AG308" s="391"/>
      <c r="AH308" s="391"/>
      <c r="AI308" s="391"/>
      <c r="AJ308" s="391"/>
      <c r="AK308" s="391"/>
      <c r="AL308" s="391"/>
      <c r="AM308" s="391"/>
      <c r="AN308" s="391"/>
      <c r="AO308" s="391"/>
      <c r="AP308" s="391"/>
      <c r="AQ308" s="392"/>
      <c r="AR308" s="7"/>
      <c r="AS308" s="390"/>
      <c r="AT308" s="391"/>
      <c r="AU308" s="391"/>
      <c r="AV308" s="391"/>
      <c r="AW308" s="391"/>
      <c r="AX308" s="391"/>
      <c r="AY308" s="391"/>
      <c r="AZ308" s="391"/>
      <c r="BA308" s="391"/>
      <c r="BB308" s="391"/>
      <c r="BC308" s="391"/>
      <c r="BD308" s="392"/>
    </row>
    <row r="309" spans="1:56" ht="23" x14ac:dyDescent="0.35">
      <c r="A309" s="37" t="s">
        <v>61</v>
      </c>
      <c r="B309" s="37" t="s">
        <v>192</v>
      </c>
      <c r="C309" s="37">
        <v>227</v>
      </c>
      <c r="E309" s="69" t="s">
        <v>226</v>
      </c>
      <c r="F309" s="390"/>
      <c r="G309" s="391"/>
      <c r="H309" s="391"/>
      <c r="I309" s="391"/>
      <c r="J309" s="391"/>
      <c r="K309" s="391"/>
      <c r="L309" s="391"/>
      <c r="M309" s="391"/>
      <c r="N309" s="391"/>
      <c r="O309" s="391"/>
      <c r="P309" s="391"/>
      <c r="Q309" s="392"/>
      <c r="R309" s="7"/>
      <c r="S309" s="390"/>
      <c r="T309" s="391"/>
      <c r="U309" s="391"/>
      <c r="V309" s="391"/>
      <c r="W309" s="391"/>
      <c r="X309" s="391"/>
      <c r="Y309" s="391"/>
      <c r="Z309" s="391"/>
      <c r="AA309" s="391"/>
      <c r="AB309" s="391"/>
      <c r="AC309" s="391"/>
      <c r="AD309" s="392"/>
      <c r="AE309" s="7"/>
      <c r="AF309" s="390"/>
      <c r="AG309" s="391"/>
      <c r="AH309" s="391"/>
      <c r="AI309" s="391"/>
      <c r="AJ309" s="391"/>
      <c r="AK309" s="391"/>
      <c r="AL309" s="391"/>
      <c r="AM309" s="391"/>
      <c r="AN309" s="391"/>
      <c r="AO309" s="391"/>
      <c r="AP309" s="391"/>
      <c r="AQ309" s="392"/>
      <c r="AR309" s="7"/>
      <c r="AS309" s="390"/>
      <c r="AT309" s="391"/>
      <c r="AU309" s="391"/>
      <c r="AV309" s="391"/>
      <c r="AW309" s="391"/>
      <c r="AX309" s="391"/>
      <c r="AY309" s="391"/>
      <c r="AZ309" s="391"/>
      <c r="BA309" s="391"/>
      <c r="BB309" s="391"/>
      <c r="BC309" s="391"/>
      <c r="BD309" s="392"/>
    </row>
    <row r="310" spans="1:56" ht="23" x14ac:dyDescent="0.35">
      <c r="A310" s="37" t="s">
        <v>61</v>
      </c>
      <c r="B310" s="37" t="s">
        <v>193</v>
      </c>
      <c r="C310" s="37">
        <v>228</v>
      </c>
      <c r="E310" s="69" t="s">
        <v>227</v>
      </c>
      <c r="F310" s="390"/>
      <c r="G310" s="391"/>
      <c r="H310" s="391"/>
      <c r="I310" s="391"/>
      <c r="J310" s="391"/>
      <c r="K310" s="391"/>
      <c r="L310" s="391"/>
      <c r="M310" s="391"/>
      <c r="N310" s="391"/>
      <c r="O310" s="391"/>
      <c r="P310" s="391"/>
      <c r="Q310" s="392"/>
      <c r="R310" s="7"/>
      <c r="S310" s="390"/>
      <c r="T310" s="391"/>
      <c r="U310" s="391"/>
      <c r="V310" s="391"/>
      <c r="W310" s="391"/>
      <c r="X310" s="391"/>
      <c r="Y310" s="391"/>
      <c r="Z310" s="391"/>
      <c r="AA310" s="391"/>
      <c r="AB310" s="391"/>
      <c r="AC310" s="391"/>
      <c r="AD310" s="392"/>
      <c r="AE310" s="7"/>
      <c r="AF310" s="390"/>
      <c r="AG310" s="391"/>
      <c r="AH310" s="391"/>
      <c r="AI310" s="391"/>
      <c r="AJ310" s="391"/>
      <c r="AK310" s="391"/>
      <c r="AL310" s="391"/>
      <c r="AM310" s="391"/>
      <c r="AN310" s="391"/>
      <c r="AO310" s="391"/>
      <c r="AP310" s="391"/>
      <c r="AQ310" s="392"/>
      <c r="AR310" s="7"/>
      <c r="AS310" s="390"/>
      <c r="AT310" s="391"/>
      <c r="AU310" s="391"/>
      <c r="AV310" s="391"/>
      <c r="AW310" s="391"/>
      <c r="AX310" s="391"/>
      <c r="AY310" s="391"/>
      <c r="AZ310" s="391"/>
      <c r="BA310" s="391"/>
      <c r="BB310" s="391"/>
      <c r="BC310" s="391"/>
      <c r="BD310" s="392"/>
    </row>
    <row r="311" spans="1:56" s="18" customFormat="1" ht="23" x14ac:dyDescent="0.35">
      <c r="A311" s="35"/>
      <c r="B311" s="35"/>
      <c r="C311" s="37"/>
      <c r="E311" s="12" t="s">
        <v>347</v>
      </c>
      <c r="F311" s="371">
        <f>SUM(F316:F325)+SUM(F327:F329)+SUM(F331:F335)+F314</f>
        <v>0</v>
      </c>
      <c r="G311" s="385">
        <f t="shared" ref="G311:Q311" si="8">SUM(G316:G325)+SUM(G327:G329)+SUM(G331:G335)+G314</f>
        <v>0</v>
      </c>
      <c r="H311" s="385">
        <f t="shared" si="8"/>
        <v>0</v>
      </c>
      <c r="I311" s="385">
        <f t="shared" si="8"/>
        <v>0</v>
      </c>
      <c r="J311" s="385">
        <f t="shared" si="8"/>
        <v>0</v>
      </c>
      <c r="K311" s="385">
        <f t="shared" si="8"/>
        <v>0</v>
      </c>
      <c r="L311" s="385">
        <f t="shared" si="8"/>
        <v>0</v>
      </c>
      <c r="M311" s="385">
        <f t="shared" si="8"/>
        <v>0</v>
      </c>
      <c r="N311" s="385">
        <f t="shared" si="8"/>
        <v>0</v>
      </c>
      <c r="O311" s="385">
        <f t="shared" si="8"/>
        <v>0</v>
      </c>
      <c r="P311" s="385">
        <f t="shared" si="8"/>
        <v>0</v>
      </c>
      <c r="Q311" s="378">
        <f t="shared" si="8"/>
        <v>0</v>
      </c>
      <c r="R311" s="17"/>
      <c r="S311" s="371">
        <f>SUM(S316:S325)+SUM(S327:S329)+SUM(S331:S335)+S314</f>
        <v>0</v>
      </c>
      <c r="T311" s="385">
        <f t="shared" ref="T311:AD311" si="9">SUM(T316:T325)+SUM(T327:T329)+SUM(T331:T335)+T314</f>
        <v>0</v>
      </c>
      <c r="U311" s="385">
        <f t="shared" si="9"/>
        <v>0</v>
      </c>
      <c r="V311" s="385">
        <f t="shared" si="9"/>
        <v>0</v>
      </c>
      <c r="W311" s="385">
        <f t="shared" si="9"/>
        <v>0</v>
      </c>
      <c r="X311" s="385">
        <f t="shared" si="9"/>
        <v>0</v>
      </c>
      <c r="Y311" s="385">
        <f t="shared" si="9"/>
        <v>0</v>
      </c>
      <c r="Z311" s="385">
        <f t="shared" si="9"/>
        <v>0</v>
      </c>
      <c r="AA311" s="385">
        <f t="shared" si="9"/>
        <v>0</v>
      </c>
      <c r="AB311" s="385">
        <f t="shared" si="9"/>
        <v>0</v>
      </c>
      <c r="AC311" s="385">
        <f t="shared" si="9"/>
        <v>0</v>
      </c>
      <c r="AD311" s="378">
        <f t="shared" si="9"/>
        <v>0</v>
      </c>
      <c r="AE311" s="17"/>
      <c r="AF311" s="371">
        <f>SUM(AF316:AF325)+SUM(AF327:AF329)+SUM(AF331:AF335)+AF314</f>
        <v>0</v>
      </c>
      <c r="AG311" s="385">
        <f t="shared" ref="AG311:AQ311" si="10">SUM(AG316:AG325)+SUM(AG327:AG329)+SUM(AG331:AG335)+AG314</f>
        <v>0</v>
      </c>
      <c r="AH311" s="385">
        <f t="shared" si="10"/>
        <v>0</v>
      </c>
      <c r="AI311" s="385">
        <f t="shared" si="10"/>
        <v>0</v>
      </c>
      <c r="AJ311" s="385">
        <f t="shared" si="10"/>
        <v>0</v>
      </c>
      <c r="AK311" s="385">
        <f t="shared" si="10"/>
        <v>0</v>
      </c>
      <c r="AL311" s="385">
        <f t="shared" si="10"/>
        <v>0</v>
      </c>
      <c r="AM311" s="385">
        <f t="shared" si="10"/>
        <v>0</v>
      </c>
      <c r="AN311" s="385">
        <f t="shared" si="10"/>
        <v>0</v>
      </c>
      <c r="AO311" s="385">
        <f t="shared" si="10"/>
        <v>0</v>
      </c>
      <c r="AP311" s="385">
        <f t="shared" si="10"/>
        <v>0</v>
      </c>
      <c r="AQ311" s="378">
        <f t="shared" si="10"/>
        <v>0</v>
      </c>
      <c r="AR311" s="17"/>
      <c r="AS311" s="371">
        <f>SUM(AS316:AS325)+SUM(AS327:AS329)+SUM(AS331:AS335)+AS314</f>
        <v>0</v>
      </c>
      <c r="AT311" s="385">
        <f t="shared" ref="AT311:BD311" si="11">SUM(AT316:AT325)+SUM(AT327:AT329)+SUM(AT331:AT335)+AT314</f>
        <v>0</v>
      </c>
      <c r="AU311" s="385">
        <f t="shared" si="11"/>
        <v>0</v>
      </c>
      <c r="AV311" s="385">
        <f t="shared" si="11"/>
        <v>0</v>
      </c>
      <c r="AW311" s="385">
        <f t="shared" si="11"/>
        <v>0</v>
      </c>
      <c r="AX311" s="385">
        <f t="shared" si="11"/>
        <v>0</v>
      </c>
      <c r="AY311" s="385">
        <f t="shared" si="11"/>
        <v>0</v>
      </c>
      <c r="AZ311" s="385">
        <f t="shared" si="11"/>
        <v>0</v>
      </c>
      <c r="BA311" s="385">
        <f t="shared" si="11"/>
        <v>0</v>
      </c>
      <c r="BB311" s="385">
        <f t="shared" si="11"/>
        <v>0</v>
      </c>
      <c r="BC311" s="385">
        <f t="shared" si="11"/>
        <v>0</v>
      </c>
      <c r="BD311" s="378">
        <f t="shared" si="11"/>
        <v>0</v>
      </c>
    </row>
    <row r="312" spans="1:56" ht="23" x14ac:dyDescent="0.35">
      <c r="B312" s="57"/>
      <c r="C312" s="37"/>
      <c r="E312" s="46" t="s">
        <v>200</v>
      </c>
      <c r="F312" s="325"/>
      <c r="G312" s="326"/>
      <c r="H312" s="326"/>
      <c r="I312" s="326"/>
      <c r="J312" s="326"/>
      <c r="K312" s="326"/>
      <c r="L312" s="326"/>
      <c r="M312" s="326"/>
      <c r="N312" s="326"/>
      <c r="O312" s="326"/>
      <c r="P312" s="326"/>
      <c r="Q312" s="9"/>
      <c r="R312" s="7"/>
      <c r="S312" s="325"/>
      <c r="T312" s="326"/>
      <c r="U312" s="326"/>
      <c r="V312" s="326"/>
      <c r="W312" s="326"/>
      <c r="X312" s="326"/>
      <c r="Y312" s="326"/>
      <c r="Z312" s="326"/>
      <c r="AA312" s="326"/>
      <c r="AB312" s="326"/>
      <c r="AC312" s="326"/>
      <c r="AD312" s="9"/>
      <c r="AE312" s="7"/>
      <c r="AF312" s="325"/>
      <c r="AG312" s="326"/>
      <c r="AH312" s="326"/>
      <c r="AI312" s="326"/>
      <c r="AJ312" s="326"/>
      <c r="AK312" s="326"/>
      <c r="AL312" s="326"/>
      <c r="AM312" s="326"/>
      <c r="AN312" s="326"/>
      <c r="AO312" s="326"/>
      <c r="AP312" s="326"/>
      <c r="AQ312" s="9"/>
      <c r="AR312" s="7"/>
      <c r="AS312" s="325"/>
      <c r="AT312" s="326"/>
      <c r="AU312" s="326"/>
      <c r="AV312" s="326"/>
      <c r="AW312" s="326"/>
      <c r="AX312" s="326"/>
      <c r="AY312" s="326"/>
      <c r="AZ312" s="326"/>
      <c r="BA312" s="326"/>
      <c r="BB312" s="326"/>
      <c r="BC312" s="326"/>
      <c r="BD312" s="9"/>
    </row>
    <row r="313" spans="1:56" ht="23" x14ac:dyDescent="0.35">
      <c r="B313" s="57"/>
      <c r="C313" s="37"/>
      <c r="E313" s="262" t="s">
        <v>202</v>
      </c>
      <c r="F313" s="375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380"/>
      <c r="R313" s="7"/>
      <c r="S313" s="375"/>
      <c r="T313" s="19"/>
      <c r="U313" s="19"/>
      <c r="V313" s="19"/>
      <c r="W313" s="19"/>
      <c r="X313" s="19"/>
      <c r="Y313" s="19"/>
      <c r="Z313" s="19"/>
      <c r="AA313" s="19"/>
      <c r="AB313" s="19"/>
      <c r="AC313" s="19"/>
      <c r="AD313" s="380"/>
      <c r="AE313" s="7"/>
      <c r="AF313" s="375"/>
      <c r="AG313" s="19"/>
      <c r="AH313" s="19"/>
      <c r="AI313" s="19"/>
      <c r="AJ313" s="19"/>
      <c r="AK313" s="19"/>
      <c r="AL313" s="19"/>
      <c r="AM313" s="19"/>
      <c r="AN313" s="19"/>
      <c r="AO313" s="19"/>
      <c r="AP313" s="19"/>
      <c r="AQ313" s="380"/>
      <c r="AR313" s="7"/>
      <c r="AS313" s="375"/>
      <c r="AT313" s="19"/>
      <c r="AU313" s="19"/>
      <c r="AV313" s="19"/>
      <c r="AW313" s="19"/>
      <c r="AX313" s="19"/>
      <c r="AY313" s="19"/>
      <c r="AZ313" s="19"/>
      <c r="BA313" s="19"/>
      <c r="BB313" s="19"/>
      <c r="BC313" s="19"/>
      <c r="BD313" s="380"/>
    </row>
    <row r="314" spans="1:56" ht="23" x14ac:dyDescent="0.35">
      <c r="A314" s="37" t="s">
        <v>59</v>
      </c>
      <c r="B314" s="37" t="s">
        <v>175</v>
      </c>
      <c r="C314" s="37">
        <v>229</v>
      </c>
      <c r="E314" s="47" t="s">
        <v>308</v>
      </c>
      <c r="F314" s="374"/>
      <c r="G314" s="39"/>
      <c r="H314" s="39"/>
      <c r="I314" s="39"/>
      <c r="J314" s="39"/>
      <c r="K314" s="39"/>
      <c r="L314" s="39"/>
      <c r="M314" s="39"/>
      <c r="N314" s="39"/>
      <c r="O314" s="39"/>
      <c r="P314" s="39"/>
      <c r="Q314" s="381"/>
      <c r="R314" s="7"/>
      <c r="S314" s="390"/>
      <c r="T314" s="391"/>
      <c r="U314" s="391"/>
      <c r="V314" s="391"/>
      <c r="W314" s="391"/>
      <c r="X314" s="391"/>
      <c r="Y314" s="391"/>
      <c r="Z314" s="391"/>
      <c r="AA314" s="391"/>
      <c r="AB314" s="391"/>
      <c r="AC314" s="391"/>
      <c r="AD314" s="392"/>
      <c r="AE314" s="7"/>
      <c r="AF314" s="374"/>
      <c r="AG314" s="39"/>
      <c r="AH314" s="39"/>
      <c r="AI314" s="39"/>
      <c r="AJ314" s="39"/>
      <c r="AK314" s="39"/>
      <c r="AL314" s="39"/>
      <c r="AM314" s="39"/>
      <c r="AN314" s="39"/>
      <c r="AO314" s="39"/>
      <c r="AP314" s="39"/>
      <c r="AQ314" s="381"/>
      <c r="AR314" s="7"/>
      <c r="AS314" s="374"/>
      <c r="AT314" s="39"/>
      <c r="AU314" s="39"/>
      <c r="AV314" s="39"/>
      <c r="AW314" s="39"/>
      <c r="AX314" s="39"/>
      <c r="AY314" s="39"/>
      <c r="AZ314" s="39"/>
      <c r="BA314" s="39"/>
      <c r="BB314" s="39"/>
      <c r="BC314" s="39"/>
      <c r="BD314" s="381"/>
    </row>
    <row r="315" spans="1:56" ht="23" x14ac:dyDescent="0.35">
      <c r="B315" s="58"/>
      <c r="C315" s="37"/>
      <c r="E315" s="71" t="s">
        <v>370</v>
      </c>
      <c r="F315" s="375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380"/>
      <c r="R315" s="7"/>
      <c r="S315" s="375"/>
      <c r="T315" s="19"/>
      <c r="U315" s="19"/>
      <c r="V315" s="19"/>
      <c r="W315" s="19"/>
      <c r="X315" s="19"/>
      <c r="Y315" s="19"/>
      <c r="Z315" s="19"/>
      <c r="AA315" s="19"/>
      <c r="AB315" s="19"/>
      <c r="AC315" s="19"/>
      <c r="AD315" s="380"/>
      <c r="AE315" s="7"/>
      <c r="AF315" s="375"/>
      <c r="AG315" s="19"/>
      <c r="AH315" s="19"/>
      <c r="AI315" s="19"/>
      <c r="AJ315" s="19"/>
      <c r="AK315" s="19"/>
      <c r="AL315" s="19"/>
      <c r="AM315" s="19"/>
      <c r="AN315" s="19"/>
      <c r="AO315" s="19"/>
      <c r="AP315" s="19"/>
      <c r="AQ315" s="380"/>
      <c r="AR315" s="7"/>
      <c r="AS315" s="375"/>
      <c r="AT315" s="19"/>
      <c r="AU315" s="19"/>
      <c r="AV315" s="19"/>
      <c r="AW315" s="19"/>
      <c r="AX315" s="19"/>
      <c r="AY315" s="19"/>
      <c r="AZ315" s="19"/>
      <c r="BA315" s="19"/>
      <c r="BB315" s="19"/>
      <c r="BC315" s="19"/>
      <c r="BD315" s="380"/>
    </row>
    <row r="316" spans="1:56" ht="23" x14ac:dyDescent="0.35">
      <c r="A316" s="37" t="s">
        <v>59</v>
      </c>
      <c r="B316" s="37" t="s">
        <v>176</v>
      </c>
      <c r="C316" s="37">
        <v>230</v>
      </c>
      <c r="E316" s="72" t="s">
        <v>206</v>
      </c>
      <c r="F316" s="390"/>
      <c r="G316" s="391"/>
      <c r="H316" s="391"/>
      <c r="I316" s="391"/>
      <c r="J316" s="391"/>
      <c r="K316" s="391"/>
      <c r="L316" s="391"/>
      <c r="M316" s="391"/>
      <c r="N316" s="391"/>
      <c r="O316" s="391"/>
      <c r="P316" s="391"/>
      <c r="Q316" s="392"/>
      <c r="R316" s="7"/>
      <c r="S316" s="390"/>
      <c r="T316" s="391"/>
      <c r="U316" s="391"/>
      <c r="V316" s="391"/>
      <c r="W316" s="391"/>
      <c r="X316" s="391"/>
      <c r="Y316" s="391"/>
      <c r="Z316" s="391"/>
      <c r="AA316" s="391"/>
      <c r="AB316" s="391"/>
      <c r="AC316" s="391"/>
      <c r="AD316" s="392"/>
      <c r="AE316" s="7"/>
      <c r="AF316" s="390"/>
      <c r="AG316" s="391"/>
      <c r="AH316" s="391"/>
      <c r="AI316" s="391"/>
      <c r="AJ316" s="391"/>
      <c r="AK316" s="391"/>
      <c r="AL316" s="391"/>
      <c r="AM316" s="391"/>
      <c r="AN316" s="391"/>
      <c r="AO316" s="391"/>
      <c r="AP316" s="391"/>
      <c r="AQ316" s="392"/>
      <c r="AR316" s="7"/>
      <c r="AS316" s="390"/>
      <c r="AT316" s="391"/>
      <c r="AU316" s="391"/>
      <c r="AV316" s="391"/>
      <c r="AW316" s="391"/>
      <c r="AX316" s="391"/>
      <c r="AY316" s="391"/>
      <c r="AZ316" s="391"/>
      <c r="BA316" s="391"/>
      <c r="BB316" s="391"/>
      <c r="BC316" s="391"/>
      <c r="BD316" s="392"/>
    </row>
    <row r="317" spans="1:56" ht="23" x14ac:dyDescent="0.35">
      <c r="A317" s="37" t="s">
        <v>59</v>
      </c>
      <c r="B317" s="37" t="s">
        <v>177</v>
      </c>
      <c r="C317" s="37">
        <v>231</v>
      </c>
      <c r="E317" s="72" t="s">
        <v>207</v>
      </c>
      <c r="F317" s="390"/>
      <c r="G317" s="391"/>
      <c r="H317" s="391"/>
      <c r="I317" s="391"/>
      <c r="J317" s="391"/>
      <c r="K317" s="391"/>
      <c r="L317" s="391"/>
      <c r="M317" s="391"/>
      <c r="N317" s="391"/>
      <c r="O317" s="391"/>
      <c r="P317" s="391"/>
      <c r="Q317" s="392"/>
      <c r="R317" s="7"/>
      <c r="S317" s="390"/>
      <c r="T317" s="391"/>
      <c r="U317" s="391"/>
      <c r="V317" s="391"/>
      <c r="W317" s="391"/>
      <c r="X317" s="391"/>
      <c r="Y317" s="391"/>
      <c r="Z317" s="391"/>
      <c r="AA317" s="391"/>
      <c r="AB317" s="391"/>
      <c r="AC317" s="391"/>
      <c r="AD317" s="392"/>
      <c r="AE317" s="7"/>
      <c r="AF317" s="390"/>
      <c r="AG317" s="391"/>
      <c r="AH317" s="391"/>
      <c r="AI317" s="391"/>
      <c r="AJ317" s="391"/>
      <c r="AK317" s="391"/>
      <c r="AL317" s="391"/>
      <c r="AM317" s="391"/>
      <c r="AN317" s="391"/>
      <c r="AO317" s="391"/>
      <c r="AP317" s="391"/>
      <c r="AQ317" s="392"/>
      <c r="AR317" s="7"/>
      <c r="AS317" s="390"/>
      <c r="AT317" s="391"/>
      <c r="AU317" s="391"/>
      <c r="AV317" s="391"/>
      <c r="AW317" s="391"/>
      <c r="AX317" s="391"/>
      <c r="AY317" s="391"/>
      <c r="AZ317" s="391"/>
      <c r="BA317" s="391"/>
      <c r="BB317" s="391"/>
      <c r="BC317" s="391"/>
      <c r="BD317" s="392"/>
    </row>
    <row r="318" spans="1:56" ht="23" x14ac:dyDescent="0.35">
      <c r="A318" s="37" t="s">
        <v>59</v>
      </c>
      <c r="B318" s="37" t="s">
        <v>178</v>
      </c>
      <c r="C318" s="37">
        <v>232</v>
      </c>
      <c r="E318" s="72" t="s">
        <v>208</v>
      </c>
      <c r="F318" s="390"/>
      <c r="G318" s="391"/>
      <c r="H318" s="391"/>
      <c r="I318" s="391"/>
      <c r="J318" s="391"/>
      <c r="K318" s="391"/>
      <c r="L318" s="391"/>
      <c r="M318" s="391"/>
      <c r="N318" s="391"/>
      <c r="O318" s="391"/>
      <c r="P318" s="391"/>
      <c r="Q318" s="392"/>
      <c r="R318" s="7"/>
      <c r="S318" s="390"/>
      <c r="T318" s="391"/>
      <c r="U318" s="391"/>
      <c r="V318" s="391"/>
      <c r="W318" s="391"/>
      <c r="X318" s="391"/>
      <c r="Y318" s="391"/>
      <c r="Z318" s="391"/>
      <c r="AA318" s="391"/>
      <c r="AB318" s="391"/>
      <c r="AC318" s="391"/>
      <c r="AD318" s="392"/>
      <c r="AE318" s="7"/>
      <c r="AF318" s="390"/>
      <c r="AG318" s="391"/>
      <c r="AH318" s="391"/>
      <c r="AI318" s="391"/>
      <c r="AJ318" s="391"/>
      <c r="AK318" s="391"/>
      <c r="AL318" s="391"/>
      <c r="AM318" s="391"/>
      <c r="AN318" s="391"/>
      <c r="AO318" s="391"/>
      <c r="AP318" s="391"/>
      <c r="AQ318" s="392"/>
      <c r="AR318" s="7"/>
      <c r="AS318" s="390"/>
      <c r="AT318" s="391"/>
      <c r="AU318" s="391"/>
      <c r="AV318" s="391"/>
      <c r="AW318" s="391"/>
      <c r="AX318" s="391"/>
      <c r="AY318" s="391"/>
      <c r="AZ318" s="391"/>
      <c r="BA318" s="391"/>
      <c r="BB318" s="391"/>
      <c r="BC318" s="391"/>
      <c r="BD318" s="392"/>
    </row>
    <row r="319" spans="1:56" ht="23" x14ac:dyDescent="0.35">
      <c r="A319" s="37" t="s">
        <v>59</v>
      </c>
      <c r="B319" s="37" t="s">
        <v>179</v>
      </c>
      <c r="C319" s="37">
        <v>233</v>
      </c>
      <c r="E319" s="72" t="s">
        <v>209</v>
      </c>
      <c r="F319" s="390"/>
      <c r="G319" s="391"/>
      <c r="H319" s="391"/>
      <c r="I319" s="391"/>
      <c r="J319" s="391"/>
      <c r="K319" s="391"/>
      <c r="L319" s="391"/>
      <c r="M319" s="391"/>
      <c r="N319" s="391"/>
      <c r="O319" s="391"/>
      <c r="P319" s="391"/>
      <c r="Q319" s="392"/>
      <c r="R319" s="7"/>
      <c r="S319" s="390"/>
      <c r="T319" s="391"/>
      <c r="U319" s="391"/>
      <c r="V319" s="391"/>
      <c r="W319" s="391"/>
      <c r="X319" s="391"/>
      <c r="Y319" s="391"/>
      <c r="Z319" s="391"/>
      <c r="AA319" s="391"/>
      <c r="AB319" s="391"/>
      <c r="AC319" s="391"/>
      <c r="AD319" s="392"/>
      <c r="AE319" s="7"/>
      <c r="AF319" s="390"/>
      <c r="AG319" s="391"/>
      <c r="AH319" s="391"/>
      <c r="AI319" s="391"/>
      <c r="AJ319" s="391"/>
      <c r="AK319" s="391"/>
      <c r="AL319" s="391"/>
      <c r="AM319" s="391"/>
      <c r="AN319" s="391"/>
      <c r="AO319" s="391"/>
      <c r="AP319" s="391"/>
      <c r="AQ319" s="392"/>
      <c r="AR319" s="7"/>
      <c r="AS319" s="390"/>
      <c r="AT319" s="391"/>
      <c r="AU319" s="391"/>
      <c r="AV319" s="391"/>
      <c r="AW319" s="391"/>
      <c r="AX319" s="391"/>
      <c r="AY319" s="391"/>
      <c r="AZ319" s="391"/>
      <c r="BA319" s="391"/>
      <c r="BB319" s="391"/>
      <c r="BC319" s="391"/>
      <c r="BD319" s="392"/>
    </row>
    <row r="320" spans="1:56" ht="23" x14ac:dyDescent="0.35">
      <c r="A320" s="37" t="s">
        <v>59</v>
      </c>
      <c r="B320" s="37" t="s">
        <v>180</v>
      </c>
      <c r="C320" s="37">
        <v>234</v>
      </c>
      <c r="E320" s="72" t="s">
        <v>210</v>
      </c>
      <c r="F320" s="374"/>
      <c r="G320" s="39"/>
      <c r="H320" s="39"/>
      <c r="I320" s="39"/>
      <c r="J320" s="39"/>
      <c r="K320" s="39"/>
      <c r="L320" s="39"/>
      <c r="M320" s="39"/>
      <c r="N320" s="39"/>
      <c r="O320" s="39"/>
      <c r="P320" s="39"/>
      <c r="Q320" s="381"/>
      <c r="R320" s="7"/>
      <c r="S320" s="374"/>
      <c r="T320" s="39"/>
      <c r="U320" s="39"/>
      <c r="V320" s="39"/>
      <c r="W320" s="39"/>
      <c r="X320" s="39"/>
      <c r="Y320" s="39"/>
      <c r="Z320" s="39"/>
      <c r="AA320" s="39"/>
      <c r="AB320" s="39"/>
      <c r="AC320" s="39"/>
      <c r="AD320" s="381"/>
      <c r="AE320" s="7"/>
      <c r="AF320" s="374"/>
      <c r="AG320" s="39"/>
      <c r="AH320" s="39"/>
      <c r="AI320" s="39"/>
      <c r="AJ320" s="39"/>
      <c r="AK320" s="39"/>
      <c r="AL320" s="39"/>
      <c r="AM320" s="39"/>
      <c r="AN320" s="39"/>
      <c r="AO320" s="39"/>
      <c r="AP320" s="39"/>
      <c r="AQ320" s="381"/>
      <c r="AR320" s="7"/>
      <c r="AS320" s="374"/>
      <c r="AT320" s="39"/>
      <c r="AU320" s="39"/>
      <c r="AV320" s="39"/>
      <c r="AW320" s="39"/>
      <c r="AX320" s="39"/>
      <c r="AY320" s="39"/>
      <c r="AZ320" s="39"/>
      <c r="BA320" s="39"/>
      <c r="BB320" s="39"/>
      <c r="BC320" s="39"/>
      <c r="BD320" s="381"/>
    </row>
    <row r="321" spans="1:56" ht="23" x14ac:dyDescent="0.35">
      <c r="A321" s="37" t="s">
        <v>59</v>
      </c>
      <c r="B321" s="37" t="s">
        <v>181</v>
      </c>
      <c r="C321" s="37">
        <v>235</v>
      </c>
      <c r="E321" s="72" t="s">
        <v>211</v>
      </c>
      <c r="F321" s="390"/>
      <c r="G321" s="391"/>
      <c r="H321" s="391"/>
      <c r="I321" s="391"/>
      <c r="J321" s="391"/>
      <c r="K321" s="391"/>
      <c r="L321" s="391"/>
      <c r="M321" s="391"/>
      <c r="N321" s="391"/>
      <c r="O321" s="391"/>
      <c r="P321" s="391"/>
      <c r="Q321" s="392"/>
      <c r="R321" s="7"/>
      <c r="S321" s="390"/>
      <c r="T321" s="391"/>
      <c r="U321" s="391"/>
      <c r="V321" s="391"/>
      <c r="W321" s="391"/>
      <c r="X321" s="391"/>
      <c r="Y321" s="391"/>
      <c r="Z321" s="391"/>
      <c r="AA321" s="391"/>
      <c r="AB321" s="391"/>
      <c r="AC321" s="391"/>
      <c r="AD321" s="392"/>
      <c r="AE321" s="7"/>
      <c r="AF321" s="390"/>
      <c r="AG321" s="391"/>
      <c r="AH321" s="391"/>
      <c r="AI321" s="391"/>
      <c r="AJ321" s="391"/>
      <c r="AK321" s="391"/>
      <c r="AL321" s="391"/>
      <c r="AM321" s="391"/>
      <c r="AN321" s="391"/>
      <c r="AO321" s="391"/>
      <c r="AP321" s="391"/>
      <c r="AQ321" s="392"/>
      <c r="AR321" s="7"/>
      <c r="AS321" s="390"/>
      <c r="AT321" s="391"/>
      <c r="AU321" s="391"/>
      <c r="AV321" s="391"/>
      <c r="AW321" s="391"/>
      <c r="AX321" s="391"/>
      <c r="AY321" s="391"/>
      <c r="AZ321" s="391"/>
      <c r="BA321" s="391"/>
      <c r="BB321" s="391"/>
      <c r="BC321" s="391"/>
      <c r="BD321" s="392"/>
    </row>
    <row r="322" spans="1:56" ht="23" x14ac:dyDescent="0.35">
      <c r="A322" s="37" t="s">
        <v>59</v>
      </c>
      <c r="B322" s="37" t="s">
        <v>182</v>
      </c>
      <c r="C322" s="37">
        <v>236</v>
      </c>
      <c r="E322" s="72" t="s">
        <v>212</v>
      </c>
      <c r="F322" s="390"/>
      <c r="G322" s="391"/>
      <c r="H322" s="391"/>
      <c r="I322" s="391"/>
      <c r="J322" s="391"/>
      <c r="K322" s="391"/>
      <c r="L322" s="391"/>
      <c r="M322" s="391"/>
      <c r="N322" s="391"/>
      <c r="O322" s="391"/>
      <c r="P322" s="391"/>
      <c r="Q322" s="392"/>
      <c r="R322" s="7"/>
      <c r="S322" s="390"/>
      <c r="T322" s="391"/>
      <c r="U322" s="391"/>
      <c r="V322" s="391"/>
      <c r="W322" s="391"/>
      <c r="X322" s="391"/>
      <c r="Y322" s="391"/>
      <c r="Z322" s="391"/>
      <c r="AA322" s="391"/>
      <c r="AB322" s="391"/>
      <c r="AC322" s="391"/>
      <c r="AD322" s="392"/>
      <c r="AE322" s="7"/>
      <c r="AF322" s="390"/>
      <c r="AG322" s="391"/>
      <c r="AH322" s="391"/>
      <c r="AI322" s="391"/>
      <c r="AJ322" s="391"/>
      <c r="AK322" s="391"/>
      <c r="AL322" s="391"/>
      <c r="AM322" s="391"/>
      <c r="AN322" s="391"/>
      <c r="AO322" s="391"/>
      <c r="AP322" s="391"/>
      <c r="AQ322" s="392"/>
      <c r="AR322" s="7"/>
      <c r="AS322" s="390"/>
      <c r="AT322" s="391"/>
      <c r="AU322" s="391"/>
      <c r="AV322" s="391"/>
      <c r="AW322" s="391"/>
      <c r="AX322" s="391"/>
      <c r="AY322" s="391"/>
      <c r="AZ322" s="391"/>
      <c r="BA322" s="391"/>
      <c r="BB322" s="391"/>
      <c r="BC322" s="391"/>
      <c r="BD322" s="392"/>
    </row>
    <row r="323" spans="1:56" ht="23" x14ac:dyDescent="0.35">
      <c r="A323" s="37" t="s">
        <v>59</v>
      </c>
      <c r="B323" s="37" t="s">
        <v>183</v>
      </c>
      <c r="C323" s="37">
        <v>237</v>
      </c>
      <c r="E323" s="47" t="s">
        <v>213</v>
      </c>
      <c r="F323" s="374"/>
      <c r="G323" s="39"/>
      <c r="H323" s="39"/>
      <c r="I323" s="39"/>
      <c r="J323" s="39"/>
      <c r="K323" s="39"/>
      <c r="L323" s="39"/>
      <c r="M323" s="39"/>
      <c r="N323" s="39"/>
      <c r="O323" s="39"/>
      <c r="P323" s="39"/>
      <c r="Q323" s="381"/>
      <c r="R323" s="7"/>
      <c r="S323" s="374"/>
      <c r="T323" s="39"/>
      <c r="U323" s="39"/>
      <c r="V323" s="39"/>
      <c r="W323" s="39"/>
      <c r="X323" s="39"/>
      <c r="Y323" s="39"/>
      <c r="Z323" s="39"/>
      <c r="AA323" s="39"/>
      <c r="AB323" s="39"/>
      <c r="AC323" s="39"/>
      <c r="AD323" s="381"/>
      <c r="AE323" s="7"/>
      <c r="AF323" s="374"/>
      <c r="AG323" s="39"/>
      <c r="AH323" s="39"/>
      <c r="AI323" s="39"/>
      <c r="AJ323" s="39"/>
      <c r="AK323" s="39"/>
      <c r="AL323" s="39"/>
      <c r="AM323" s="39"/>
      <c r="AN323" s="39"/>
      <c r="AO323" s="39"/>
      <c r="AP323" s="39"/>
      <c r="AQ323" s="381"/>
      <c r="AR323" s="7"/>
      <c r="AS323" s="374"/>
      <c r="AT323" s="39"/>
      <c r="AU323" s="39"/>
      <c r="AV323" s="39"/>
      <c r="AW323" s="39"/>
      <c r="AX323" s="39"/>
      <c r="AY323" s="39"/>
      <c r="AZ323" s="39"/>
      <c r="BA323" s="39"/>
      <c r="BB323" s="39"/>
      <c r="BC323" s="39"/>
      <c r="BD323" s="381"/>
    </row>
    <row r="324" spans="1:56" ht="23" x14ac:dyDescent="0.35">
      <c r="A324" s="37" t="s">
        <v>59</v>
      </c>
      <c r="B324" s="37" t="s">
        <v>184</v>
      </c>
      <c r="C324" s="37">
        <v>238</v>
      </c>
      <c r="E324" s="267" t="s">
        <v>214</v>
      </c>
      <c r="F324" s="374"/>
      <c r="G324" s="39"/>
      <c r="H324" s="39"/>
      <c r="I324" s="39"/>
      <c r="J324" s="39"/>
      <c r="K324" s="39"/>
      <c r="L324" s="39"/>
      <c r="M324" s="39"/>
      <c r="N324" s="39"/>
      <c r="O324" s="39"/>
      <c r="P324" s="39"/>
      <c r="Q324" s="381"/>
      <c r="R324" s="7"/>
      <c r="S324" s="390"/>
      <c r="T324" s="391"/>
      <c r="U324" s="391"/>
      <c r="V324" s="391"/>
      <c r="W324" s="391"/>
      <c r="X324" s="391"/>
      <c r="Y324" s="391"/>
      <c r="Z324" s="391"/>
      <c r="AA324" s="391"/>
      <c r="AB324" s="391"/>
      <c r="AC324" s="391"/>
      <c r="AD324" s="392"/>
      <c r="AE324" s="7"/>
      <c r="AF324" s="374"/>
      <c r="AG324" s="39"/>
      <c r="AH324" s="39"/>
      <c r="AI324" s="39"/>
      <c r="AJ324" s="39"/>
      <c r="AK324" s="39"/>
      <c r="AL324" s="39"/>
      <c r="AM324" s="39"/>
      <c r="AN324" s="39"/>
      <c r="AO324" s="39"/>
      <c r="AP324" s="39"/>
      <c r="AQ324" s="381"/>
      <c r="AR324" s="7"/>
      <c r="AS324" s="374"/>
      <c r="AT324" s="39"/>
      <c r="AU324" s="39"/>
      <c r="AV324" s="39"/>
      <c r="AW324" s="39"/>
      <c r="AX324" s="39"/>
      <c r="AY324" s="39"/>
      <c r="AZ324" s="39"/>
      <c r="BA324" s="39"/>
      <c r="BB324" s="39"/>
      <c r="BC324" s="39"/>
      <c r="BD324" s="381"/>
    </row>
    <row r="325" spans="1:56" ht="23" x14ac:dyDescent="0.35">
      <c r="A325" s="37" t="s">
        <v>59</v>
      </c>
      <c r="B325" s="37" t="s">
        <v>185</v>
      </c>
      <c r="C325" s="37">
        <v>239</v>
      </c>
      <c r="E325" s="267" t="s">
        <v>215</v>
      </c>
      <c r="F325" s="374"/>
      <c r="G325" s="39"/>
      <c r="H325" s="39"/>
      <c r="I325" s="39"/>
      <c r="J325" s="39"/>
      <c r="K325" s="39"/>
      <c r="L325" s="39"/>
      <c r="M325" s="39"/>
      <c r="N325" s="39"/>
      <c r="O325" s="39"/>
      <c r="P325" s="39"/>
      <c r="Q325" s="381"/>
      <c r="R325" s="7"/>
      <c r="S325" s="374"/>
      <c r="T325" s="39"/>
      <c r="U325" s="39"/>
      <c r="V325" s="39"/>
      <c r="W325" s="39"/>
      <c r="X325" s="39"/>
      <c r="Y325" s="39"/>
      <c r="Z325" s="39"/>
      <c r="AA325" s="39"/>
      <c r="AB325" s="39"/>
      <c r="AC325" s="39"/>
      <c r="AD325" s="381"/>
      <c r="AE325" s="7"/>
      <c r="AF325" s="374"/>
      <c r="AG325" s="39"/>
      <c r="AH325" s="39"/>
      <c r="AI325" s="39"/>
      <c r="AJ325" s="39"/>
      <c r="AK325" s="39"/>
      <c r="AL325" s="39"/>
      <c r="AM325" s="39"/>
      <c r="AN325" s="39"/>
      <c r="AO325" s="39"/>
      <c r="AP325" s="39"/>
      <c r="AQ325" s="381"/>
      <c r="AR325" s="7"/>
      <c r="AS325" s="374"/>
      <c r="AT325" s="39"/>
      <c r="AU325" s="39"/>
      <c r="AV325" s="39"/>
      <c r="AW325" s="39"/>
      <c r="AX325" s="39"/>
      <c r="AY325" s="39"/>
      <c r="AZ325" s="39"/>
      <c r="BA325" s="39"/>
      <c r="BB325" s="39"/>
      <c r="BC325" s="39"/>
      <c r="BD325" s="381"/>
    </row>
    <row r="326" spans="1:56" ht="23" x14ac:dyDescent="0.35">
      <c r="B326" s="37"/>
      <c r="C326" s="37"/>
      <c r="E326" s="46" t="s">
        <v>217</v>
      </c>
      <c r="F326" s="327"/>
      <c r="G326" s="326"/>
      <c r="H326" s="326"/>
      <c r="I326" s="326"/>
      <c r="J326" s="326"/>
      <c r="K326" s="326"/>
      <c r="L326" s="326"/>
      <c r="M326" s="326"/>
      <c r="N326" s="326"/>
      <c r="O326" s="326"/>
      <c r="P326" s="326"/>
      <c r="Q326" s="9"/>
      <c r="R326" s="7"/>
      <c r="S326" s="327"/>
      <c r="T326" s="326"/>
      <c r="U326" s="326"/>
      <c r="V326" s="326"/>
      <c r="W326" s="326"/>
      <c r="X326" s="326"/>
      <c r="Y326" s="326"/>
      <c r="Z326" s="326"/>
      <c r="AA326" s="326"/>
      <c r="AB326" s="326"/>
      <c r="AC326" s="326"/>
      <c r="AD326" s="9"/>
      <c r="AE326" s="7"/>
      <c r="AF326" s="327"/>
      <c r="AG326" s="326"/>
      <c r="AH326" s="326"/>
      <c r="AI326" s="326"/>
      <c r="AJ326" s="326"/>
      <c r="AK326" s="326"/>
      <c r="AL326" s="326"/>
      <c r="AM326" s="326"/>
      <c r="AN326" s="326"/>
      <c r="AO326" s="326"/>
      <c r="AP326" s="326"/>
      <c r="AQ326" s="9"/>
      <c r="AR326" s="7"/>
      <c r="AS326" s="327"/>
      <c r="AT326" s="326"/>
      <c r="AU326" s="326"/>
      <c r="AV326" s="326"/>
      <c r="AW326" s="326"/>
      <c r="AX326" s="326"/>
      <c r="AY326" s="326"/>
      <c r="AZ326" s="326"/>
      <c r="BA326" s="326"/>
      <c r="BB326" s="326"/>
      <c r="BC326" s="326"/>
      <c r="BD326" s="9"/>
    </row>
    <row r="327" spans="1:56" ht="23" x14ac:dyDescent="0.35">
      <c r="A327" s="37" t="s">
        <v>59</v>
      </c>
      <c r="B327" s="37" t="s">
        <v>186</v>
      </c>
      <c r="C327" s="37">
        <v>240</v>
      </c>
      <c r="E327" s="69" t="s">
        <v>218</v>
      </c>
      <c r="F327" s="42"/>
      <c r="G327" s="39"/>
      <c r="H327" s="39"/>
      <c r="I327" s="39"/>
      <c r="J327" s="39"/>
      <c r="K327" s="39"/>
      <c r="L327" s="39"/>
      <c r="M327" s="39"/>
      <c r="N327" s="39"/>
      <c r="O327" s="39"/>
      <c r="P327" s="39"/>
      <c r="Q327" s="381"/>
      <c r="R327" s="7"/>
      <c r="S327" s="393"/>
      <c r="T327" s="391"/>
      <c r="U327" s="391"/>
      <c r="V327" s="391"/>
      <c r="W327" s="391"/>
      <c r="X327" s="391"/>
      <c r="Y327" s="391"/>
      <c r="Z327" s="391"/>
      <c r="AA327" s="391"/>
      <c r="AB327" s="391"/>
      <c r="AC327" s="391"/>
      <c r="AD327" s="392"/>
      <c r="AE327" s="7"/>
      <c r="AF327" s="42"/>
      <c r="AG327" s="39"/>
      <c r="AH327" s="39"/>
      <c r="AI327" s="39"/>
      <c r="AJ327" s="39"/>
      <c r="AK327" s="39"/>
      <c r="AL327" s="39"/>
      <c r="AM327" s="39"/>
      <c r="AN327" s="39"/>
      <c r="AO327" s="39"/>
      <c r="AP327" s="39"/>
      <c r="AQ327" s="381"/>
      <c r="AR327" s="7"/>
      <c r="AS327" s="42"/>
      <c r="AT327" s="39"/>
      <c r="AU327" s="39"/>
      <c r="AV327" s="39"/>
      <c r="AW327" s="39"/>
      <c r="AX327" s="39"/>
      <c r="AY327" s="39"/>
      <c r="AZ327" s="39"/>
      <c r="BA327" s="39"/>
      <c r="BB327" s="39"/>
      <c r="BC327" s="39"/>
      <c r="BD327" s="381"/>
    </row>
    <row r="328" spans="1:56" ht="23" x14ac:dyDescent="0.35">
      <c r="A328" s="37" t="s">
        <v>59</v>
      </c>
      <c r="B328" s="37" t="s">
        <v>187</v>
      </c>
      <c r="C328" s="37">
        <v>241</v>
      </c>
      <c r="E328" s="69" t="s">
        <v>319</v>
      </c>
      <c r="F328" s="390"/>
      <c r="G328" s="391"/>
      <c r="H328" s="391"/>
      <c r="I328" s="391"/>
      <c r="J328" s="391"/>
      <c r="K328" s="391"/>
      <c r="L328" s="391"/>
      <c r="M328" s="391"/>
      <c r="N328" s="391"/>
      <c r="O328" s="391"/>
      <c r="P328" s="391"/>
      <c r="Q328" s="392"/>
      <c r="S328" s="390"/>
      <c r="T328" s="391"/>
      <c r="U328" s="391"/>
      <c r="V328" s="391"/>
      <c r="W328" s="391"/>
      <c r="X328" s="391"/>
      <c r="Y328" s="391"/>
      <c r="Z328" s="391"/>
      <c r="AA328" s="391"/>
      <c r="AB328" s="391"/>
      <c r="AC328" s="391"/>
      <c r="AD328" s="392"/>
      <c r="AF328" s="390"/>
      <c r="AG328" s="391"/>
      <c r="AH328" s="391"/>
      <c r="AI328" s="391"/>
      <c r="AJ328" s="391"/>
      <c r="AK328" s="391"/>
      <c r="AL328" s="391"/>
      <c r="AM328" s="391"/>
      <c r="AN328" s="391"/>
      <c r="AO328" s="391"/>
      <c r="AP328" s="391"/>
      <c r="AQ328" s="392"/>
      <c r="AS328" s="390"/>
      <c r="AT328" s="391"/>
      <c r="AU328" s="391"/>
      <c r="AV328" s="391"/>
      <c r="AW328" s="391"/>
      <c r="AX328" s="391"/>
      <c r="AY328" s="391"/>
      <c r="AZ328" s="391"/>
      <c r="BA328" s="391"/>
      <c r="BB328" s="391"/>
      <c r="BC328" s="391"/>
      <c r="BD328" s="392"/>
    </row>
    <row r="329" spans="1:56" ht="23" x14ac:dyDescent="0.35">
      <c r="A329" s="37" t="s">
        <v>59</v>
      </c>
      <c r="B329" s="37" t="s">
        <v>188</v>
      </c>
      <c r="C329" s="37">
        <v>242</v>
      </c>
      <c r="E329" s="69" t="s">
        <v>220</v>
      </c>
      <c r="F329" s="390"/>
      <c r="G329" s="391"/>
      <c r="H329" s="391"/>
      <c r="I329" s="391"/>
      <c r="J329" s="391"/>
      <c r="K329" s="391"/>
      <c r="L329" s="391"/>
      <c r="M329" s="391"/>
      <c r="N329" s="391"/>
      <c r="O329" s="391"/>
      <c r="P329" s="391"/>
      <c r="Q329" s="392"/>
      <c r="R329" s="7"/>
      <c r="S329" s="374"/>
      <c r="T329" s="39"/>
      <c r="U329" s="39"/>
      <c r="V329" s="39"/>
      <c r="W329" s="39"/>
      <c r="X329" s="39"/>
      <c r="Y329" s="39"/>
      <c r="Z329" s="39"/>
      <c r="AA329" s="39"/>
      <c r="AB329" s="39"/>
      <c r="AC329" s="39"/>
      <c r="AD329" s="381"/>
      <c r="AE329" s="7"/>
      <c r="AF329" s="374"/>
      <c r="AG329" s="39"/>
      <c r="AH329" s="39"/>
      <c r="AI329" s="39"/>
      <c r="AJ329" s="39"/>
      <c r="AK329" s="39"/>
      <c r="AL329" s="39"/>
      <c r="AM329" s="39"/>
      <c r="AN329" s="39"/>
      <c r="AO329" s="39"/>
      <c r="AP329" s="39"/>
      <c r="AQ329" s="381"/>
      <c r="AR329" s="7"/>
      <c r="AS329" s="390"/>
      <c r="AT329" s="391"/>
      <c r="AU329" s="391"/>
      <c r="AV329" s="391"/>
      <c r="AW329" s="391"/>
      <c r="AX329" s="391"/>
      <c r="AY329" s="391"/>
      <c r="AZ329" s="391"/>
      <c r="BA329" s="391"/>
      <c r="BB329" s="391"/>
      <c r="BC329" s="391"/>
      <c r="BD329" s="392"/>
    </row>
    <row r="330" spans="1:56" ht="23" x14ac:dyDescent="0.35">
      <c r="B330" s="37"/>
      <c r="C330" s="37"/>
      <c r="E330" s="46" t="s">
        <v>222</v>
      </c>
      <c r="F330" s="327"/>
      <c r="G330" s="326"/>
      <c r="H330" s="326"/>
      <c r="I330" s="326"/>
      <c r="J330" s="326"/>
      <c r="K330" s="326"/>
      <c r="L330" s="326"/>
      <c r="M330" s="326"/>
      <c r="N330" s="326"/>
      <c r="O330" s="326"/>
      <c r="P330" s="326"/>
      <c r="Q330" s="9"/>
      <c r="R330" s="7"/>
      <c r="S330" s="327"/>
      <c r="T330" s="326"/>
      <c r="U330" s="326"/>
      <c r="V330" s="326"/>
      <c r="W330" s="326"/>
      <c r="X330" s="326"/>
      <c r="Y330" s="326"/>
      <c r="Z330" s="326"/>
      <c r="AA330" s="326"/>
      <c r="AB330" s="326"/>
      <c r="AC330" s="326"/>
      <c r="AD330" s="9"/>
      <c r="AE330" s="7"/>
      <c r="AF330" s="327"/>
      <c r="AG330" s="326"/>
      <c r="AH330" s="326"/>
      <c r="AI330" s="326"/>
      <c r="AJ330" s="326"/>
      <c r="AK330" s="326"/>
      <c r="AL330" s="326"/>
      <c r="AM330" s="326"/>
      <c r="AN330" s="326"/>
      <c r="AO330" s="326"/>
      <c r="AP330" s="326"/>
      <c r="AQ330" s="9"/>
      <c r="AR330" s="7"/>
      <c r="AS330" s="327"/>
      <c r="AT330" s="326"/>
      <c r="AU330" s="326"/>
      <c r="AV330" s="326"/>
      <c r="AW330" s="326"/>
      <c r="AX330" s="326"/>
      <c r="AY330" s="326"/>
      <c r="AZ330" s="326"/>
      <c r="BA330" s="326"/>
      <c r="BB330" s="326"/>
      <c r="BC330" s="326"/>
      <c r="BD330" s="9"/>
    </row>
    <row r="331" spans="1:56" ht="23" x14ac:dyDescent="0.35">
      <c r="A331" s="37" t="s">
        <v>59</v>
      </c>
      <c r="B331" s="37" t="s">
        <v>189</v>
      </c>
      <c r="C331" s="37">
        <v>243</v>
      </c>
      <c r="E331" s="69" t="s">
        <v>223</v>
      </c>
      <c r="F331" s="390"/>
      <c r="G331" s="391"/>
      <c r="H331" s="391"/>
      <c r="I331" s="391"/>
      <c r="J331" s="391"/>
      <c r="K331" s="391"/>
      <c r="L331" s="391"/>
      <c r="M331" s="391"/>
      <c r="N331" s="391"/>
      <c r="O331" s="391"/>
      <c r="P331" s="391"/>
      <c r="Q331" s="392"/>
      <c r="R331" s="7"/>
      <c r="S331" s="390"/>
      <c r="T331" s="391"/>
      <c r="U331" s="391"/>
      <c r="V331" s="391"/>
      <c r="W331" s="391"/>
      <c r="X331" s="391"/>
      <c r="Y331" s="391"/>
      <c r="Z331" s="391"/>
      <c r="AA331" s="391"/>
      <c r="AB331" s="391"/>
      <c r="AC331" s="391"/>
      <c r="AD331" s="392"/>
      <c r="AE331" s="7"/>
      <c r="AF331" s="390"/>
      <c r="AG331" s="391"/>
      <c r="AH331" s="391"/>
      <c r="AI331" s="391"/>
      <c r="AJ331" s="391"/>
      <c r="AK331" s="391"/>
      <c r="AL331" s="391"/>
      <c r="AM331" s="391"/>
      <c r="AN331" s="391"/>
      <c r="AO331" s="391"/>
      <c r="AP331" s="391"/>
      <c r="AQ331" s="392"/>
      <c r="AR331" s="7"/>
      <c r="AS331" s="390"/>
      <c r="AT331" s="391"/>
      <c r="AU331" s="391"/>
      <c r="AV331" s="391"/>
      <c r="AW331" s="391"/>
      <c r="AX331" s="391"/>
      <c r="AY331" s="391"/>
      <c r="AZ331" s="391"/>
      <c r="BA331" s="391"/>
      <c r="BB331" s="391"/>
      <c r="BC331" s="391"/>
      <c r="BD331" s="392"/>
    </row>
    <row r="332" spans="1:56" ht="23" x14ac:dyDescent="0.35">
      <c r="A332" s="37" t="s">
        <v>59</v>
      </c>
      <c r="B332" s="37" t="s">
        <v>190</v>
      </c>
      <c r="C332" s="37">
        <v>244</v>
      </c>
      <c r="E332" s="69" t="s">
        <v>224</v>
      </c>
      <c r="F332" s="390"/>
      <c r="G332" s="391"/>
      <c r="H332" s="391"/>
      <c r="I332" s="391"/>
      <c r="J332" s="391"/>
      <c r="K332" s="391"/>
      <c r="L332" s="391"/>
      <c r="M332" s="391"/>
      <c r="N332" s="391"/>
      <c r="O332" s="391"/>
      <c r="P332" s="391"/>
      <c r="Q332" s="392"/>
      <c r="R332" s="7"/>
      <c r="S332" s="390"/>
      <c r="T332" s="391"/>
      <c r="U332" s="391"/>
      <c r="V332" s="391"/>
      <c r="W332" s="391"/>
      <c r="X332" s="391"/>
      <c r="Y332" s="391"/>
      <c r="Z332" s="391"/>
      <c r="AA332" s="391"/>
      <c r="AB332" s="391"/>
      <c r="AC332" s="391"/>
      <c r="AD332" s="392"/>
      <c r="AE332" s="7"/>
      <c r="AF332" s="390"/>
      <c r="AG332" s="391"/>
      <c r="AH332" s="391"/>
      <c r="AI332" s="391"/>
      <c r="AJ332" s="391"/>
      <c r="AK332" s="391"/>
      <c r="AL332" s="391"/>
      <c r="AM332" s="391"/>
      <c r="AN332" s="391"/>
      <c r="AO332" s="391"/>
      <c r="AP332" s="391"/>
      <c r="AQ332" s="392"/>
      <c r="AR332" s="7"/>
      <c r="AS332" s="390"/>
      <c r="AT332" s="391"/>
      <c r="AU332" s="391"/>
      <c r="AV332" s="391"/>
      <c r="AW332" s="391"/>
      <c r="AX332" s="391"/>
      <c r="AY332" s="391"/>
      <c r="AZ332" s="391"/>
      <c r="BA332" s="391"/>
      <c r="BB332" s="391"/>
      <c r="BC332" s="391"/>
      <c r="BD332" s="392"/>
    </row>
    <row r="333" spans="1:56" ht="23" x14ac:dyDescent="0.35">
      <c r="A333" s="37" t="s">
        <v>59</v>
      </c>
      <c r="B333" s="37" t="s">
        <v>191</v>
      </c>
      <c r="C333" s="37">
        <v>245</v>
      </c>
      <c r="E333" s="69" t="s">
        <v>225</v>
      </c>
      <c r="F333" s="390"/>
      <c r="G333" s="391"/>
      <c r="H333" s="391"/>
      <c r="I333" s="391"/>
      <c r="J333" s="391"/>
      <c r="K333" s="391"/>
      <c r="L333" s="391"/>
      <c r="M333" s="391"/>
      <c r="N333" s="391"/>
      <c r="O333" s="391"/>
      <c r="P333" s="391"/>
      <c r="Q333" s="392"/>
      <c r="R333" s="7"/>
      <c r="S333" s="390"/>
      <c r="T333" s="391"/>
      <c r="U333" s="391"/>
      <c r="V333" s="391"/>
      <c r="W333" s="391"/>
      <c r="X333" s="391"/>
      <c r="Y333" s="391"/>
      <c r="Z333" s="391"/>
      <c r="AA333" s="391"/>
      <c r="AB333" s="391"/>
      <c r="AC333" s="391"/>
      <c r="AD333" s="392"/>
      <c r="AE333" s="7"/>
      <c r="AF333" s="390"/>
      <c r="AG333" s="391"/>
      <c r="AH333" s="391"/>
      <c r="AI333" s="391"/>
      <c r="AJ333" s="391"/>
      <c r="AK333" s="391"/>
      <c r="AL333" s="391"/>
      <c r="AM333" s="391"/>
      <c r="AN333" s="391"/>
      <c r="AO333" s="391"/>
      <c r="AP333" s="391"/>
      <c r="AQ333" s="392"/>
      <c r="AR333" s="7"/>
      <c r="AS333" s="390"/>
      <c r="AT333" s="391"/>
      <c r="AU333" s="391"/>
      <c r="AV333" s="391"/>
      <c r="AW333" s="391"/>
      <c r="AX333" s="391"/>
      <c r="AY333" s="391"/>
      <c r="AZ333" s="391"/>
      <c r="BA333" s="391"/>
      <c r="BB333" s="391"/>
      <c r="BC333" s="391"/>
      <c r="BD333" s="392"/>
    </row>
    <row r="334" spans="1:56" ht="23" x14ac:dyDescent="0.35">
      <c r="A334" s="37" t="s">
        <v>59</v>
      </c>
      <c r="B334" s="37" t="s">
        <v>192</v>
      </c>
      <c r="C334" s="37">
        <v>246</v>
      </c>
      <c r="E334" s="69" t="s">
        <v>226</v>
      </c>
      <c r="F334" s="390"/>
      <c r="G334" s="391"/>
      <c r="H334" s="391"/>
      <c r="I334" s="391"/>
      <c r="J334" s="391"/>
      <c r="K334" s="391"/>
      <c r="L334" s="391"/>
      <c r="M334" s="391"/>
      <c r="N334" s="391"/>
      <c r="O334" s="391"/>
      <c r="P334" s="391"/>
      <c r="Q334" s="392"/>
      <c r="R334" s="7"/>
      <c r="S334" s="390"/>
      <c r="T334" s="391"/>
      <c r="U334" s="391"/>
      <c r="V334" s="391"/>
      <c r="W334" s="391"/>
      <c r="X334" s="391"/>
      <c r="Y334" s="391"/>
      <c r="Z334" s="391"/>
      <c r="AA334" s="391"/>
      <c r="AB334" s="391"/>
      <c r="AC334" s="391"/>
      <c r="AD334" s="392"/>
      <c r="AE334" s="7"/>
      <c r="AF334" s="390"/>
      <c r="AG334" s="391"/>
      <c r="AH334" s="391"/>
      <c r="AI334" s="391"/>
      <c r="AJ334" s="391"/>
      <c r="AK334" s="391"/>
      <c r="AL334" s="391"/>
      <c r="AM334" s="391"/>
      <c r="AN334" s="391"/>
      <c r="AO334" s="391"/>
      <c r="AP334" s="391"/>
      <c r="AQ334" s="392"/>
      <c r="AR334" s="7"/>
      <c r="AS334" s="390"/>
      <c r="AT334" s="391"/>
      <c r="AU334" s="391"/>
      <c r="AV334" s="391"/>
      <c r="AW334" s="391"/>
      <c r="AX334" s="391"/>
      <c r="AY334" s="391"/>
      <c r="AZ334" s="391"/>
      <c r="BA334" s="391"/>
      <c r="BB334" s="391"/>
      <c r="BC334" s="391"/>
      <c r="BD334" s="392"/>
    </row>
    <row r="335" spans="1:56" ht="23" x14ac:dyDescent="0.35">
      <c r="A335" s="37" t="s">
        <v>59</v>
      </c>
      <c r="B335" s="37" t="s">
        <v>193</v>
      </c>
      <c r="C335" s="37">
        <v>247</v>
      </c>
      <c r="E335" s="69" t="s">
        <v>227</v>
      </c>
      <c r="F335" s="390"/>
      <c r="G335" s="391"/>
      <c r="H335" s="391"/>
      <c r="I335" s="391"/>
      <c r="J335" s="391"/>
      <c r="K335" s="391"/>
      <c r="L335" s="391"/>
      <c r="M335" s="391"/>
      <c r="N335" s="391"/>
      <c r="O335" s="391"/>
      <c r="P335" s="391"/>
      <c r="Q335" s="392"/>
      <c r="R335" s="7"/>
      <c r="S335" s="390"/>
      <c r="T335" s="391"/>
      <c r="U335" s="391"/>
      <c r="V335" s="391"/>
      <c r="W335" s="391"/>
      <c r="X335" s="391"/>
      <c r="Y335" s="391"/>
      <c r="Z335" s="391"/>
      <c r="AA335" s="391"/>
      <c r="AB335" s="391"/>
      <c r="AC335" s="391"/>
      <c r="AD335" s="392"/>
      <c r="AE335" s="7"/>
      <c r="AF335" s="390"/>
      <c r="AG335" s="391"/>
      <c r="AH335" s="391"/>
      <c r="AI335" s="391"/>
      <c r="AJ335" s="391"/>
      <c r="AK335" s="391"/>
      <c r="AL335" s="391"/>
      <c r="AM335" s="391"/>
      <c r="AN335" s="391"/>
      <c r="AO335" s="391"/>
      <c r="AP335" s="391"/>
      <c r="AQ335" s="392"/>
      <c r="AR335" s="7"/>
      <c r="AS335" s="390"/>
      <c r="AT335" s="391"/>
      <c r="AU335" s="391"/>
      <c r="AV335" s="391"/>
      <c r="AW335" s="391"/>
      <c r="AX335" s="391"/>
      <c r="AY335" s="391"/>
      <c r="AZ335" s="391"/>
      <c r="BA335" s="391"/>
      <c r="BB335" s="391"/>
      <c r="BC335" s="391"/>
      <c r="BD335" s="392"/>
    </row>
    <row r="336" spans="1:56" s="18" customFormat="1" ht="23" x14ac:dyDescent="0.35">
      <c r="A336" s="35"/>
      <c r="B336" s="35"/>
      <c r="C336" s="37"/>
      <c r="E336" s="12" t="s">
        <v>348</v>
      </c>
      <c r="F336" s="16">
        <f>SUM(F338:F340)</f>
        <v>0</v>
      </c>
      <c r="G336" s="385">
        <f t="shared" ref="G336:Q336" si="12">SUM(G338:G340)</f>
        <v>0</v>
      </c>
      <c r="H336" s="385">
        <f t="shared" si="12"/>
        <v>0</v>
      </c>
      <c r="I336" s="385">
        <f t="shared" si="12"/>
        <v>0</v>
      </c>
      <c r="J336" s="385">
        <f t="shared" si="12"/>
        <v>0</v>
      </c>
      <c r="K336" s="385">
        <f t="shared" si="12"/>
        <v>0</v>
      </c>
      <c r="L336" s="385">
        <f t="shared" si="12"/>
        <v>0</v>
      </c>
      <c r="M336" s="385">
        <f t="shared" si="12"/>
        <v>0</v>
      </c>
      <c r="N336" s="385">
        <f t="shared" si="12"/>
        <v>0</v>
      </c>
      <c r="O336" s="385">
        <f t="shared" si="12"/>
        <v>0</v>
      </c>
      <c r="P336" s="385">
        <f t="shared" si="12"/>
        <v>0</v>
      </c>
      <c r="Q336" s="383">
        <f t="shared" si="12"/>
        <v>0</v>
      </c>
      <c r="R336" s="17"/>
      <c r="S336" s="16">
        <f>SUM(S338:S340)</f>
        <v>0</v>
      </c>
      <c r="T336" s="385">
        <f t="shared" ref="T336:AD336" si="13">SUM(T338:T340)</f>
        <v>0</v>
      </c>
      <c r="U336" s="385">
        <f t="shared" si="13"/>
        <v>0</v>
      </c>
      <c r="V336" s="385">
        <f t="shared" si="13"/>
        <v>0</v>
      </c>
      <c r="W336" s="385">
        <f t="shared" si="13"/>
        <v>0</v>
      </c>
      <c r="X336" s="385">
        <f t="shared" si="13"/>
        <v>0</v>
      </c>
      <c r="Y336" s="385">
        <f t="shared" si="13"/>
        <v>0</v>
      </c>
      <c r="Z336" s="385">
        <f t="shared" si="13"/>
        <v>0</v>
      </c>
      <c r="AA336" s="385">
        <f t="shared" si="13"/>
        <v>0</v>
      </c>
      <c r="AB336" s="385">
        <f t="shared" si="13"/>
        <v>0</v>
      </c>
      <c r="AC336" s="385">
        <f t="shared" si="13"/>
        <v>0</v>
      </c>
      <c r="AD336" s="383">
        <f t="shared" si="13"/>
        <v>0</v>
      </c>
      <c r="AE336" s="17"/>
      <c r="AF336" s="16">
        <f>SUM(AF338:AF340)</f>
        <v>0</v>
      </c>
      <c r="AG336" s="385">
        <f t="shared" ref="AG336:AQ336" si="14">SUM(AG338:AG340)</f>
        <v>0</v>
      </c>
      <c r="AH336" s="385">
        <f t="shared" si="14"/>
        <v>0</v>
      </c>
      <c r="AI336" s="385">
        <f t="shared" si="14"/>
        <v>0</v>
      </c>
      <c r="AJ336" s="385">
        <f t="shared" si="14"/>
        <v>0</v>
      </c>
      <c r="AK336" s="385">
        <f t="shared" si="14"/>
        <v>0</v>
      </c>
      <c r="AL336" s="385">
        <f t="shared" si="14"/>
        <v>0</v>
      </c>
      <c r="AM336" s="385">
        <f t="shared" si="14"/>
        <v>0</v>
      </c>
      <c r="AN336" s="385">
        <f t="shared" si="14"/>
        <v>0</v>
      </c>
      <c r="AO336" s="385">
        <f t="shared" si="14"/>
        <v>0</v>
      </c>
      <c r="AP336" s="385">
        <f t="shared" si="14"/>
        <v>0</v>
      </c>
      <c r="AQ336" s="383">
        <f t="shared" si="14"/>
        <v>0</v>
      </c>
      <c r="AR336" s="17"/>
      <c r="AS336" s="16">
        <f>SUM(AS338:AS340)</f>
        <v>0</v>
      </c>
      <c r="AT336" s="385">
        <f t="shared" ref="AT336:BD336" si="15">SUM(AT338:AT340)</f>
        <v>0</v>
      </c>
      <c r="AU336" s="385">
        <f t="shared" si="15"/>
        <v>0</v>
      </c>
      <c r="AV336" s="385">
        <f t="shared" si="15"/>
        <v>0</v>
      </c>
      <c r="AW336" s="385">
        <f t="shared" si="15"/>
        <v>0</v>
      </c>
      <c r="AX336" s="385">
        <f t="shared" si="15"/>
        <v>0</v>
      </c>
      <c r="AY336" s="385">
        <f t="shared" si="15"/>
        <v>0</v>
      </c>
      <c r="AZ336" s="385">
        <f t="shared" si="15"/>
        <v>0</v>
      </c>
      <c r="BA336" s="385">
        <f t="shared" si="15"/>
        <v>0</v>
      </c>
      <c r="BB336" s="385">
        <f t="shared" si="15"/>
        <v>0</v>
      </c>
      <c r="BC336" s="385">
        <f t="shared" si="15"/>
        <v>0</v>
      </c>
      <c r="BD336" s="383">
        <f t="shared" si="15"/>
        <v>0</v>
      </c>
    </row>
    <row r="337" spans="1:225" ht="23" x14ac:dyDescent="0.35">
      <c r="B337" s="37"/>
      <c r="C337" s="37"/>
      <c r="E337" s="46" t="s">
        <v>229</v>
      </c>
      <c r="F337" s="327"/>
      <c r="G337" s="326"/>
      <c r="H337" s="326"/>
      <c r="I337" s="326"/>
      <c r="J337" s="326"/>
      <c r="K337" s="326"/>
      <c r="L337" s="326"/>
      <c r="M337" s="326"/>
      <c r="N337" s="326"/>
      <c r="O337" s="326"/>
      <c r="P337" s="326"/>
      <c r="Q337" s="9"/>
      <c r="R337" s="7"/>
      <c r="S337" s="327"/>
      <c r="T337" s="326"/>
      <c r="U337" s="326"/>
      <c r="V337" s="326"/>
      <c r="W337" s="326"/>
      <c r="X337" s="326"/>
      <c r="Y337" s="326"/>
      <c r="Z337" s="326"/>
      <c r="AA337" s="326"/>
      <c r="AB337" s="326"/>
      <c r="AC337" s="326"/>
      <c r="AD337" s="9"/>
      <c r="AE337" s="7"/>
      <c r="AF337" s="327"/>
      <c r="AG337" s="326"/>
      <c r="AH337" s="326"/>
      <c r="AI337" s="326"/>
      <c r="AJ337" s="326"/>
      <c r="AK337" s="326"/>
      <c r="AL337" s="326"/>
      <c r="AM337" s="326"/>
      <c r="AN337" s="326"/>
      <c r="AO337" s="326"/>
      <c r="AP337" s="326"/>
      <c r="AQ337" s="9"/>
      <c r="AR337" s="7"/>
      <c r="AS337" s="327"/>
      <c r="AT337" s="326"/>
      <c r="AU337" s="326"/>
      <c r="AV337" s="326"/>
      <c r="AW337" s="326"/>
      <c r="AX337" s="326"/>
      <c r="AY337" s="326"/>
      <c r="AZ337" s="326"/>
      <c r="BA337" s="326"/>
      <c r="BB337" s="326"/>
      <c r="BC337" s="326"/>
      <c r="BD337" s="9"/>
    </row>
    <row r="338" spans="1:225" ht="23" x14ac:dyDescent="0.35">
      <c r="A338" s="35" t="s">
        <v>63</v>
      </c>
      <c r="B338" s="37" t="s">
        <v>194</v>
      </c>
      <c r="C338" s="37">
        <v>248</v>
      </c>
      <c r="E338" s="69" t="s">
        <v>230</v>
      </c>
      <c r="F338" s="374"/>
      <c r="G338" s="39"/>
      <c r="H338" s="39"/>
      <c r="I338" s="39"/>
      <c r="J338" s="39"/>
      <c r="K338" s="39"/>
      <c r="L338" s="39"/>
      <c r="M338" s="39"/>
      <c r="N338" s="39"/>
      <c r="O338" s="39"/>
      <c r="P338" s="39"/>
      <c r="Q338" s="381"/>
      <c r="S338" s="390"/>
      <c r="T338" s="391"/>
      <c r="U338" s="391"/>
      <c r="V338" s="391"/>
      <c r="W338" s="391"/>
      <c r="X338" s="391"/>
      <c r="Y338" s="391"/>
      <c r="Z338" s="391"/>
      <c r="AA338" s="391"/>
      <c r="AB338" s="391"/>
      <c r="AC338" s="391"/>
      <c r="AD338" s="392"/>
      <c r="AE338" s="7"/>
      <c r="AF338" s="374"/>
      <c r="AG338" s="39"/>
      <c r="AH338" s="39"/>
      <c r="AI338" s="39"/>
      <c r="AJ338" s="39"/>
      <c r="AK338" s="39"/>
      <c r="AL338" s="39"/>
      <c r="AM338" s="39"/>
      <c r="AN338" s="39"/>
      <c r="AO338" s="39"/>
      <c r="AP338" s="39"/>
      <c r="AQ338" s="381"/>
      <c r="AR338" s="7"/>
      <c r="AS338" s="374"/>
      <c r="AT338" s="39"/>
      <c r="AU338" s="39"/>
      <c r="AV338" s="39"/>
      <c r="AW338" s="39"/>
      <c r="AX338" s="39"/>
      <c r="AY338" s="39"/>
      <c r="AZ338" s="39"/>
      <c r="BA338" s="39"/>
      <c r="BB338" s="39"/>
      <c r="BC338" s="39"/>
      <c r="BD338" s="381"/>
    </row>
    <row r="339" spans="1:225" ht="23" x14ac:dyDescent="0.35">
      <c r="A339" s="35" t="s">
        <v>63</v>
      </c>
      <c r="B339" s="37" t="s">
        <v>195</v>
      </c>
      <c r="C339" s="37">
        <v>249</v>
      </c>
      <c r="E339" s="69" t="s">
        <v>231</v>
      </c>
      <c r="F339" s="374"/>
      <c r="G339" s="39"/>
      <c r="H339" s="39"/>
      <c r="I339" s="39"/>
      <c r="J339" s="39"/>
      <c r="K339" s="39"/>
      <c r="L339" s="39"/>
      <c r="M339" s="39"/>
      <c r="N339" s="39"/>
      <c r="O339" s="39"/>
      <c r="P339" s="39"/>
      <c r="Q339" s="381"/>
      <c r="S339" s="390"/>
      <c r="T339" s="391"/>
      <c r="U339" s="391"/>
      <c r="V339" s="391"/>
      <c r="W339" s="391"/>
      <c r="X339" s="391"/>
      <c r="Y339" s="391"/>
      <c r="Z339" s="391"/>
      <c r="AA339" s="391"/>
      <c r="AB339" s="391"/>
      <c r="AC339" s="391"/>
      <c r="AD339" s="392"/>
      <c r="AF339" s="374"/>
      <c r="AG339" s="39"/>
      <c r="AH339" s="39"/>
      <c r="AI339" s="39"/>
      <c r="AJ339" s="39"/>
      <c r="AK339" s="39"/>
      <c r="AL339" s="39"/>
      <c r="AM339" s="39"/>
      <c r="AN339" s="39"/>
      <c r="AO339" s="39"/>
      <c r="AP339" s="39"/>
      <c r="AQ339" s="381"/>
      <c r="AS339" s="374"/>
      <c r="AT339" s="39"/>
      <c r="AU339" s="39"/>
      <c r="AV339" s="39"/>
      <c r="AW339" s="39"/>
      <c r="AX339" s="39"/>
      <c r="AY339" s="39"/>
      <c r="AZ339" s="39"/>
      <c r="BA339" s="39"/>
      <c r="BB339" s="39"/>
      <c r="BC339" s="39"/>
      <c r="BD339" s="381"/>
    </row>
    <row r="340" spans="1:225" ht="23" x14ac:dyDescent="0.35">
      <c r="A340" s="35" t="s">
        <v>63</v>
      </c>
      <c r="B340" s="37" t="s">
        <v>196</v>
      </c>
      <c r="C340" s="37">
        <v>250</v>
      </c>
      <c r="E340" s="73" t="s">
        <v>232</v>
      </c>
      <c r="F340" s="394"/>
      <c r="G340" s="395"/>
      <c r="H340" s="395"/>
      <c r="I340" s="395"/>
      <c r="J340" s="395"/>
      <c r="K340" s="395"/>
      <c r="L340" s="395"/>
      <c r="M340" s="395"/>
      <c r="N340" s="395"/>
      <c r="O340" s="395"/>
      <c r="P340" s="395"/>
      <c r="Q340" s="396"/>
      <c r="S340" s="394"/>
      <c r="T340" s="395"/>
      <c r="U340" s="395"/>
      <c r="V340" s="395"/>
      <c r="W340" s="395"/>
      <c r="X340" s="395"/>
      <c r="Y340" s="395"/>
      <c r="Z340" s="395"/>
      <c r="AA340" s="395"/>
      <c r="AB340" s="395"/>
      <c r="AC340" s="395"/>
      <c r="AD340" s="396"/>
      <c r="AF340" s="394"/>
      <c r="AG340" s="395"/>
      <c r="AH340" s="395"/>
      <c r="AI340" s="395"/>
      <c r="AJ340" s="395"/>
      <c r="AK340" s="395"/>
      <c r="AL340" s="395"/>
      <c r="AM340" s="395"/>
      <c r="AN340" s="395"/>
      <c r="AO340" s="395"/>
      <c r="AP340" s="395"/>
      <c r="AQ340" s="396"/>
      <c r="AS340" s="394"/>
      <c r="AT340" s="395"/>
      <c r="AU340" s="395"/>
      <c r="AV340" s="395"/>
      <c r="AW340" s="395"/>
      <c r="AX340" s="395"/>
      <c r="AY340" s="395"/>
      <c r="AZ340" s="395"/>
      <c r="BA340" s="395"/>
      <c r="BB340" s="395"/>
      <c r="BC340" s="395"/>
      <c r="BD340" s="396"/>
    </row>
    <row r="341" spans="1:225" ht="23" x14ac:dyDescent="0.35">
      <c r="C341" s="37"/>
      <c r="E341" s="10"/>
    </row>
    <row r="342" spans="1:225" s="4" customFormat="1" ht="23.15" customHeight="1" x14ac:dyDescent="0.35">
      <c r="A342" s="35"/>
      <c r="B342" s="35"/>
      <c r="C342" s="37"/>
      <c r="E342" s="10"/>
      <c r="F342" s="401" t="str">
        <f>+IDIOMA!$H$21</f>
        <v># Customers with sustainable operations</v>
      </c>
      <c r="G342" s="401"/>
      <c r="H342" s="401"/>
      <c r="I342" s="401"/>
      <c r="J342" s="401"/>
      <c r="K342" s="401"/>
      <c r="L342" s="401"/>
      <c r="M342" s="401"/>
      <c r="N342" s="401"/>
      <c r="O342" s="401"/>
      <c r="P342" s="401"/>
      <c r="Q342" s="401"/>
    </row>
    <row r="343" spans="1:225" s="4" customFormat="1" ht="29" x14ac:dyDescent="0.35">
      <c r="A343" s="35"/>
      <c r="B343" s="35"/>
      <c r="C343" s="37"/>
      <c r="E343" s="10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</row>
    <row r="344" spans="1:225" s="4" customFormat="1" ht="29" x14ac:dyDescent="0.85">
      <c r="A344" s="35"/>
      <c r="B344" s="35"/>
      <c r="C344" s="37"/>
      <c r="E344" s="11" t="s">
        <v>349</v>
      </c>
      <c r="F344" s="6" t="str">
        <f>IDIOMA!$H$3</f>
        <v>Jan</v>
      </c>
      <c r="G344" s="389" t="str">
        <f>IDIOMA!$H$4</f>
        <v>Feb</v>
      </c>
      <c r="H344" s="389" t="str">
        <f>IDIOMA!$H$5</f>
        <v>Mar</v>
      </c>
      <c r="I344" s="389" t="str">
        <f>IDIOMA!$H$6</f>
        <v>Apr</v>
      </c>
      <c r="J344" s="389" t="str">
        <f>IDIOMA!$H$7</f>
        <v>May</v>
      </c>
      <c r="K344" s="389" t="str">
        <f>IDIOMA!$H$8</f>
        <v>Jun</v>
      </c>
      <c r="L344" s="389" t="str">
        <f>IDIOMA!$H$9</f>
        <v>Jul</v>
      </c>
      <c r="M344" s="389" t="str">
        <f>IDIOMA!$H$10</f>
        <v>Aug</v>
      </c>
      <c r="N344" s="389" t="str">
        <f>IDIOMA!$H$11</f>
        <v>Sep</v>
      </c>
      <c r="O344" s="389" t="str">
        <f>IDIOMA!$H$12</f>
        <v>Oct</v>
      </c>
      <c r="P344" s="389" t="str">
        <f>IDIOMA!$H$13</f>
        <v>Nov</v>
      </c>
      <c r="Q344" s="6" t="str">
        <f>IDIOMA!$H$14</f>
        <v>Dec</v>
      </c>
    </row>
    <row r="345" spans="1:225" ht="23" x14ac:dyDescent="0.35">
      <c r="A345" s="35" t="s">
        <v>110</v>
      </c>
      <c r="C345" s="37">
        <v>251</v>
      </c>
      <c r="E345" s="75" t="s">
        <v>68</v>
      </c>
      <c r="F345" s="2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29"/>
      <c r="BE345" s="4"/>
      <c r="BF345" s="22"/>
      <c r="BG345" s="22"/>
      <c r="BH345" s="22"/>
      <c r="BI345" s="22"/>
      <c r="BJ345" s="22"/>
      <c r="BK345" s="22"/>
      <c r="BL345" s="22"/>
      <c r="BM345" s="22"/>
      <c r="BN345" s="22"/>
      <c r="BO345" s="22"/>
      <c r="BP345" s="22"/>
      <c r="BQ345" s="22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  <c r="DP345" s="4"/>
      <c r="DQ345" s="4"/>
      <c r="DR345" s="4"/>
      <c r="DS345" s="4"/>
      <c r="DT345" s="4"/>
      <c r="DU345" s="4"/>
      <c r="DV345" s="4"/>
      <c r="DW345" s="4"/>
      <c r="DX345" s="4"/>
      <c r="DY345" s="4"/>
      <c r="DZ345" s="4"/>
      <c r="EA345" s="4"/>
      <c r="EB345" s="4"/>
      <c r="EC345" s="4"/>
      <c r="ED345" s="4"/>
      <c r="EE345" s="4"/>
      <c r="EF345" s="4"/>
      <c r="EG345" s="4"/>
      <c r="EH345" s="4"/>
      <c r="EI345" s="4"/>
      <c r="EJ345" s="4"/>
      <c r="EK345" s="4"/>
      <c r="EL345" s="4"/>
      <c r="EM345" s="4"/>
      <c r="EN345" s="4"/>
      <c r="EO345" s="4"/>
      <c r="EP345" s="4"/>
      <c r="EQ345" s="4"/>
      <c r="ER345" s="4"/>
      <c r="ES345" s="4"/>
      <c r="ET345" s="4"/>
      <c r="EU345" s="4"/>
      <c r="EV345" s="4"/>
      <c r="EW345" s="4"/>
      <c r="EX345" s="4"/>
      <c r="EY345" s="4"/>
      <c r="EZ345" s="4"/>
      <c r="FA345" s="4"/>
      <c r="FB345" s="4"/>
      <c r="FC345" s="4"/>
      <c r="FD345" s="4"/>
      <c r="FE345" s="4"/>
      <c r="FF345" s="4"/>
      <c r="FG345" s="4"/>
      <c r="FH345" s="4"/>
      <c r="FI345" s="4"/>
      <c r="FJ345" s="4"/>
      <c r="FK345" s="4"/>
      <c r="FL345" s="4"/>
      <c r="FM345" s="4"/>
      <c r="FN345" s="4"/>
      <c r="FO345" s="4"/>
      <c r="FP345" s="4"/>
      <c r="FQ345" s="4"/>
      <c r="FR345" s="4"/>
      <c r="FS345" s="4"/>
      <c r="FT345" s="4"/>
      <c r="FU345" s="4"/>
      <c r="FV345" s="4"/>
      <c r="FW345" s="4"/>
      <c r="FX345" s="4"/>
      <c r="FY345" s="4"/>
      <c r="FZ345" s="4"/>
      <c r="GA345" s="4"/>
      <c r="GB345" s="4"/>
      <c r="GC345" s="4"/>
      <c r="GD345" s="4"/>
      <c r="GE345" s="4"/>
      <c r="GF345" s="4"/>
      <c r="GG345" s="4"/>
      <c r="GH345" s="4"/>
      <c r="GI345" s="4"/>
      <c r="GJ345" s="4"/>
      <c r="GK345" s="4"/>
      <c r="GL345" s="4"/>
      <c r="GM345" s="4"/>
      <c r="GN345" s="4"/>
      <c r="GO345" s="4"/>
      <c r="GP345" s="4"/>
      <c r="GQ345" s="4"/>
      <c r="GR345" s="4"/>
      <c r="GS345" s="4"/>
      <c r="GT345" s="4"/>
      <c r="GU345" s="4"/>
      <c r="GV345" s="4"/>
      <c r="GW345" s="4"/>
      <c r="GX345" s="4"/>
      <c r="GY345" s="4"/>
      <c r="GZ345" s="4"/>
      <c r="HA345" s="4"/>
      <c r="HB345" s="4"/>
      <c r="HC345" s="4"/>
      <c r="HD345" s="4"/>
      <c r="HE345" s="4"/>
      <c r="HF345" s="4"/>
      <c r="HG345" s="4"/>
      <c r="HH345" s="4"/>
      <c r="HI345" s="4"/>
      <c r="HJ345" s="4"/>
      <c r="HK345" s="4"/>
      <c r="HL345" s="4"/>
      <c r="HM345" s="4"/>
      <c r="HN345" s="4"/>
      <c r="HO345" s="4"/>
      <c r="HP345" s="4"/>
      <c r="HQ345" s="4"/>
    </row>
    <row r="346" spans="1:225" ht="23" x14ac:dyDescent="0.35">
      <c r="A346" s="35" t="s">
        <v>111</v>
      </c>
      <c r="C346" s="37">
        <v>252</v>
      </c>
      <c r="E346" s="76" t="s">
        <v>69</v>
      </c>
      <c r="F346" s="24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6"/>
      <c r="BE346" s="4"/>
      <c r="BF346" s="22"/>
      <c r="BG346" s="22"/>
      <c r="BH346" s="22"/>
      <c r="BI346" s="22"/>
      <c r="BJ346" s="22"/>
      <c r="BK346" s="22"/>
      <c r="BL346" s="22"/>
      <c r="BM346" s="22"/>
      <c r="BN346" s="22"/>
      <c r="BO346" s="22"/>
      <c r="BP346" s="22"/>
      <c r="BQ346" s="22"/>
      <c r="BR346" s="4"/>
      <c r="BS346" s="4"/>
      <c r="BT346" s="4"/>
      <c r="BU346" s="4"/>
      <c r="BV346" s="4"/>
      <c r="BW346" s="4"/>
      <c r="BX346" s="4"/>
      <c r="BY346" s="4"/>
      <c r="BZ346" s="4"/>
      <c r="CA346" s="4"/>
      <c r="CB346" s="4"/>
      <c r="CC346" s="4"/>
      <c r="CD346" s="4"/>
      <c r="CE346" s="4"/>
      <c r="CF346" s="4"/>
      <c r="CG346" s="4"/>
      <c r="CH346" s="4"/>
      <c r="CI346" s="4"/>
      <c r="CJ346" s="4"/>
      <c r="CK346" s="4"/>
      <c r="CL346" s="4"/>
      <c r="CM346" s="4"/>
      <c r="CN346" s="4"/>
      <c r="CO346" s="4"/>
      <c r="CP346" s="4"/>
      <c r="CQ346" s="4"/>
      <c r="CR346" s="4"/>
      <c r="CS346" s="4"/>
      <c r="CT346" s="4"/>
      <c r="CU346" s="4"/>
      <c r="CV346" s="4"/>
      <c r="CW346" s="4"/>
      <c r="CX346" s="4"/>
      <c r="CY346" s="4"/>
      <c r="CZ346" s="4"/>
      <c r="DA346" s="4"/>
      <c r="DB346" s="4"/>
      <c r="DC346" s="4"/>
      <c r="DD346" s="4"/>
      <c r="DE346" s="4"/>
      <c r="DF346" s="4"/>
      <c r="DG346" s="4"/>
      <c r="DH346" s="4"/>
      <c r="DI346" s="4"/>
      <c r="DJ346" s="4"/>
      <c r="DK346" s="4"/>
      <c r="DL346" s="4"/>
      <c r="DM346" s="4"/>
      <c r="DN346" s="4"/>
      <c r="DO346" s="4"/>
      <c r="DP346" s="4"/>
      <c r="DQ346" s="4"/>
      <c r="DR346" s="4"/>
      <c r="DS346" s="4"/>
      <c r="DT346" s="4"/>
      <c r="DU346" s="4"/>
      <c r="DV346" s="4"/>
      <c r="DW346" s="4"/>
      <c r="DX346" s="4"/>
      <c r="DY346" s="4"/>
      <c r="DZ346" s="4"/>
      <c r="EA346" s="4"/>
      <c r="EB346" s="4"/>
      <c r="EC346" s="4"/>
      <c r="ED346" s="4"/>
      <c r="EE346" s="4"/>
      <c r="EF346" s="4"/>
      <c r="EG346" s="4"/>
      <c r="EH346" s="4"/>
      <c r="EI346" s="4"/>
      <c r="EJ346" s="4"/>
      <c r="EK346" s="4"/>
      <c r="EL346" s="4"/>
      <c r="EM346" s="4"/>
      <c r="EN346" s="4"/>
      <c r="EO346" s="4"/>
      <c r="EP346" s="4"/>
      <c r="EQ346" s="4"/>
      <c r="ER346" s="4"/>
      <c r="ES346" s="4"/>
      <c r="ET346" s="4"/>
      <c r="EU346" s="4"/>
      <c r="EV346" s="4"/>
      <c r="EW346" s="4"/>
      <c r="EX346" s="4"/>
      <c r="EY346" s="4"/>
      <c r="EZ346" s="4"/>
      <c r="FA346" s="4"/>
      <c r="FB346" s="4"/>
      <c r="FC346" s="4"/>
      <c r="FD346" s="4"/>
      <c r="FE346" s="4"/>
      <c r="FF346" s="4"/>
      <c r="FG346" s="4"/>
      <c r="FH346" s="4"/>
      <c r="FI346" s="4"/>
      <c r="FJ346" s="4"/>
      <c r="FK346" s="4"/>
      <c r="FL346" s="4"/>
      <c r="FM346" s="4"/>
      <c r="FN346" s="4"/>
      <c r="FO346" s="4"/>
      <c r="FP346" s="4"/>
      <c r="FQ346" s="4"/>
      <c r="FR346" s="4"/>
      <c r="FS346" s="4"/>
      <c r="FT346" s="4"/>
      <c r="FU346" s="4"/>
      <c r="FV346" s="4"/>
      <c r="FW346" s="4"/>
      <c r="FX346" s="4"/>
      <c r="FY346" s="4"/>
      <c r="FZ346" s="4"/>
      <c r="GA346" s="4"/>
      <c r="GB346" s="4"/>
      <c r="GC346" s="4"/>
      <c r="GD346" s="4"/>
      <c r="GE346" s="4"/>
      <c r="GF346" s="4"/>
      <c r="GG346" s="4"/>
      <c r="GH346" s="4"/>
      <c r="GI346" s="4"/>
      <c r="GJ346" s="4"/>
      <c r="GK346" s="4"/>
      <c r="GL346" s="4"/>
      <c r="GM346" s="4"/>
      <c r="GN346" s="4"/>
      <c r="GO346" s="4"/>
      <c r="GP346" s="4"/>
      <c r="GQ346" s="4"/>
      <c r="GR346" s="4"/>
      <c r="GS346" s="4"/>
      <c r="GT346" s="4"/>
      <c r="GU346" s="4"/>
      <c r="GV346" s="4"/>
      <c r="GW346" s="4"/>
      <c r="GX346" s="4"/>
      <c r="GY346" s="4"/>
      <c r="GZ346" s="4"/>
      <c r="HA346" s="4"/>
      <c r="HB346" s="4"/>
      <c r="HC346" s="4"/>
      <c r="HD346" s="4"/>
      <c r="HE346" s="4"/>
      <c r="HF346" s="4"/>
      <c r="HG346" s="4"/>
      <c r="HH346" s="4"/>
      <c r="HI346" s="4"/>
      <c r="HJ346" s="4"/>
      <c r="HK346" s="4"/>
      <c r="HL346" s="4"/>
      <c r="HM346" s="4"/>
      <c r="HN346" s="4"/>
      <c r="HO346" s="4"/>
      <c r="HP346" s="4"/>
      <c r="HQ346" s="4"/>
    </row>
    <row r="347" spans="1:225" ht="23" x14ac:dyDescent="0.35">
      <c r="A347" s="35" t="s">
        <v>112</v>
      </c>
      <c r="C347" s="37">
        <v>253</v>
      </c>
      <c r="E347" s="76" t="s">
        <v>70</v>
      </c>
      <c r="F347" s="24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6"/>
      <c r="BE347" s="4"/>
      <c r="BF347" s="22"/>
      <c r="BG347" s="22"/>
      <c r="BH347" s="22"/>
      <c r="BI347" s="22"/>
      <c r="BJ347" s="22"/>
      <c r="BK347" s="22"/>
      <c r="BL347" s="22"/>
      <c r="BM347" s="22"/>
      <c r="BN347" s="22"/>
      <c r="BO347" s="22"/>
      <c r="BP347" s="22"/>
      <c r="BQ347" s="22"/>
      <c r="BR347" s="4"/>
      <c r="BS347" s="4"/>
      <c r="BT347" s="4"/>
      <c r="BU347" s="4"/>
      <c r="BV347" s="4"/>
      <c r="BW347" s="4"/>
      <c r="BX347" s="4"/>
      <c r="BY347" s="4"/>
      <c r="BZ347" s="4"/>
      <c r="CA347" s="4"/>
      <c r="CB347" s="4"/>
      <c r="CC347" s="4"/>
      <c r="CD347" s="4"/>
      <c r="CE347" s="4"/>
      <c r="CF347" s="4"/>
      <c r="CG347" s="4"/>
      <c r="CH347" s="4"/>
      <c r="CI347" s="4"/>
      <c r="CJ347" s="4"/>
      <c r="CK347" s="4"/>
      <c r="CL347" s="4"/>
      <c r="CM347" s="4"/>
      <c r="CN347" s="4"/>
      <c r="CO347" s="4"/>
      <c r="CP347" s="4"/>
      <c r="CQ347" s="4"/>
      <c r="CR347" s="4"/>
      <c r="CS347" s="4"/>
      <c r="CT347" s="4"/>
      <c r="CU347" s="4"/>
      <c r="CV347" s="4"/>
      <c r="CW347" s="4"/>
      <c r="CX347" s="4"/>
      <c r="CY347" s="4"/>
      <c r="CZ347" s="4"/>
      <c r="DA347" s="4"/>
      <c r="DB347" s="4"/>
      <c r="DC347" s="4"/>
      <c r="DD347" s="4"/>
      <c r="DE347" s="4"/>
      <c r="DF347" s="4"/>
      <c r="DG347" s="4"/>
      <c r="DH347" s="4"/>
      <c r="DI347" s="4"/>
      <c r="DJ347" s="4"/>
      <c r="DK347" s="4"/>
      <c r="DL347" s="4"/>
      <c r="DM347" s="4"/>
      <c r="DN347" s="4"/>
      <c r="DO347" s="4"/>
      <c r="DP347" s="4"/>
      <c r="DQ347" s="4"/>
      <c r="DR347" s="4"/>
      <c r="DS347" s="4"/>
      <c r="DT347" s="4"/>
      <c r="DU347" s="4"/>
      <c r="DV347" s="4"/>
      <c r="DW347" s="4"/>
      <c r="DX347" s="4"/>
      <c r="DY347" s="4"/>
      <c r="DZ347" s="4"/>
      <c r="EA347" s="4"/>
      <c r="EB347" s="4"/>
      <c r="EC347" s="4"/>
      <c r="ED347" s="4"/>
      <c r="EE347" s="4"/>
      <c r="EF347" s="4"/>
      <c r="EG347" s="4"/>
      <c r="EH347" s="4"/>
      <c r="EI347" s="4"/>
      <c r="EJ347" s="4"/>
      <c r="EK347" s="4"/>
      <c r="EL347" s="4"/>
      <c r="EM347" s="4"/>
      <c r="EN347" s="4"/>
      <c r="EO347" s="4"/>
      <c r="EP347" s="4"/>
      <c r="EQ347" s="4"/>
      <c r="ER347" s="4"/>
      <c r="ES347" s="4"/>
      <c r="ET347" s="4"/>
      <c r="EU347" s="4"/>
      <c r="EV347" s="4"/>
      <c r="EW347" s="4"/>
      <c r="EX347" s="4"/>
      <c r="EY347" s="4"/>
      <c r="EZ347" s="4"/>
      <c r="FA347" s="4"/>
      <c r="FB347" s="4"/>
      <c r="FC347" s="4"/>
      <c r="FD347" s="4"/>
      <c r="FE347" s="4"/>
      <c r="FF347" s="4"/>
      <c r="FG347" s="4"/>
      <c r="FH347" s="4"/>
      <c r="FI347" s="4"/>
      <c r="FJ347" s="4"/>
      <c r="FK347" s="4"/>
      <c r="FL347" s="4"/>
      <c r="FM347" s="4"/>
      <c r="FN347" s="4"/>
      <c r="FO347" s="4"/>
      <c r="FP347" s="4"/>
      <c r="FQ347" s="4"/>
      <c r="FR347" s="4"/>
      <c r="FS347" s="4"/>
      <c r="FT347" s="4"/>
      <c r="FU347" s="4"/>
      <c r="FV347" s="4"/>
      <c r="FW347" s="4"/>
      <c r="FX347" s="4"/>
      <c r="FY347" s="4"/>
      <c r="FZ347" s="4"/>
      <c r="GA347" s="4"/>
      <c r="GB347" s="4"/>
      <c r="GC347" s="4"/>
      <c r="GD347" s="4"/>
      <c r="GE347" s="4"/>
      <c r="GF347" s="4"/>
      <c r="GG347" s="4"/>
      <c r="GH347" s="4"/>
      <c r="GI347" s="4"/>
      <c r="GJ347" s="4"/>
      <c r="GK347" s="4"/>
      <c r="GL347" s="4"/>
      <c r="GM347" s="4"/>
      <c r="GN347" s="4"/>
      <c r="GO347" s="4"/>
      <c r="GP347" s="4"/>
      <c r="GQ347" s="4"/>
      <c r="GR347" s="4"/>
      <c r="GS347" s="4"/>
      <c r="GT347" s="4"/>
      <c r="GU347" s="4"/>
      <c r="GV347" s="4"/>
      <c r="GW347" s="4"/>
      <c r="GX347" s="4"/>
      <c r="GY347" s="4"/>
      <c r="GZ347" s="4"/>
      <c r="HA347" s="4"/>
      <c r="HB347" s="4"/>
      <c r="HC347" s="4"/>
      <c r="HD347" s="4"/>
      <c r="HE347" s="4"/>
      <c r="HF347" s="4"/>
      <c r="HG347" s="4"/>
      <c r="HH347" s="4"/>
      <c r="HI347" s="4"/>
      <c r="HJ347" s="4"/>
      <c r="HK347" s="4"/>
      <c r="HL347" s="4"/>
      <c r="HM347" s="4"/>
      <c r="HN347" s="4"/>
      <c r="HO347" s="4"/>
      <c r="HP347" s="4"/>
      <c r="HQ347" s="4"/>
    </row>
    <row r="348" spans="1:225" ht="23" x14ac:dyDescent="0.35">
      <c r="A348" s="35" t="s">
        <v>113</v>
      </c>
      <c r="C348" s="37">
        <v>254</v>
      </c>
      <c r="E348" s="77" t="s">
        <v>71</v>
      </c>
      <c r="F348" s="30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2"/>
      <c r="BE348" s="4"/>
      <c r="BF348" s="22"/>
      <c r="BG348" s="22"/>
      <c r="BH348" s="22"/>
      <c r="BI348" s="22"/>
      <c r="BJ348" s="22"/>
      <c r="BK348" s="22"/>
      <c r="BL348" s="22"/>
      <c r="BM348" s="22"/>
      <c r="BN348" s="22"/>
      <c r="BO348" s="22"/>
      <c r="BP348" s="22"/>
      <c r="BQ348" s="22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4"/>
      <c r="CI348" s="4"/>
      <c r="CJ348" s="4"/>
      <c r="CK348" s="4"/>
      <c r="CL348" s="4"/>
      <c r="CM348" s="4"/>
      <c r="CN348" s="4"/>
      <c r="CO348" s="4"/>
      <c r="CP348" s="4"/>
      <c r="CQ348" s="4"/>
      <c r="CR348" s="4"/>
      <c r="CS348" s="4"/>
      <c r="CT348" s="4"/>
      <c r="CU348" s="4"/>
      <c r="CV348" s="4"/>
      <c r="CW348" s="4"/>
      <c r="CX348" s="4"/>
      <c r="CY348" s="4"/>
      <c r="CZ348" s="4"/>
      <c r="DA348" s="4"/>
      <c r="DB348" s="4"/>
      <c r="DC348" s="4"/>
      <c r="DD348" s="4"/>
      <c r="DE348" s="4"/>
      <c r="DF348" s="4"/>
      <c r="DG348" s="4"/>
      <c r="DH348" s="4"/>
      <c r="DI348" s="4"/>
      <c r="DJ348" s="4"/>
      <c r="DK348" s="4"/>
      <c r="DL348" s="4"/>
      <c r="DM348" s="4"/>
      <c r="DN348" s="4"/>
      <c r="DO348" s="4"/>
      <c r="DP348" s="4"/>
      <c r="DQ348" s="4"/>
      <c r="DR348" s="4"/>
      <c r="DS348" s="4"/>
      <c r="DT348" s="4"/>
      <c r="DU348" s="4"/>
      <c r="DV348" s="4"/>
      <c r="DW348" s="4"/>
      <c r="DX348" s="4"/>
      <c r="DY348" s="4"/>
      <c r="DZ348" s="4"/>
      <c r="EA348" s="4"/>
      <c r="EB348" s="4"/>
      <c r="EC348" s="4"/>
      <c r="ED348" s="4"/>
      <c r="EE348" s="4"/>
      <c r="EF348" s="4"/>
      <c r="EG348" s="4"/>
      <c r="EH348" s="4"/>
      <c r="EI348" s="4"/>
      <c r="EJ348" s="4"/>
      <c r="EK348" s="4"/>
      <c r="EL348" s="4"/>
      <c r="EM348" s="4"/>
      <c r="EN348" s="4"/>
      <c r="EO348" s="4"/>
      <c r="EP348" s="4"/>
      <c r="EQ348" s="4"/>
      <c r="ER348" s="4"/>
      <c r="ES348" s="4"/>
      <c r="ET348" s="4"/>
      <c r="EU348" s="4"/>
      <c r="EV348" s="4"/>
      <c r="EW348" s="4"/>
      <c r="EX348" s="4"/>
      <c r="EY348" s="4"/>
      <c r="EZ348" s="4"/>
      <c r="FA348" s="4"/>
      <c r="FB348" s="4"/>
      <c r="FC348" s="4"/>
      <c r="FD348" s="4"/>
      <c r="FE348" s="4"/>
      <c r="FF348" s="4"/>
      <c r="FG348" s="4"/>
      <c r="FH348" s="4"/>
      <c r="FI348" s="4"/>
      <c r="FJ348" s="4"/>
      <c r="FK348" s="4"/>
      <c r="FL348" s="4"/>
      <c r="FM348" s="4"/>
      <c r="FN348" s="4"/>
      <c r="FO348" s="4"/>
      <c r="FP348" s="4"/>
      <c r="FQ348" s="4"/>
      <c r="FR348" s="4"/>
      <c r="FS348" s="4"/>
      <c r="FT348" s="4"/>
      <c r="FU348" s="4"/>
      <c r="FV348" s="4"/>
      <c r="FW348" s="4"/>
      <c r="FX348" s="4"/>
      <c r="FY348" s="4"/>
      <c r="FZ348" s="4"/>
      <c r="GA348" s="4"/>
      <c r="GB348" s="4"/>
      <c r="GC348" s="4"/>
      <c r="GD348" s="4"/>
      <c r="GE348" s="4"/>
      <c r="GF348" s="4"/>
      <c r="GG348" s="4"/>
      <c r="GH348" s="4"/>
      <c r="GI348" s="4"/>
      <c r="GJ348" s="4"/>
      <c r="GK348" s="4"/>
      <c r="GL348" s="4"/>
      <c r="GM348" s="4"/>
      <c r="GN348" s="4"/>
      <c r="GO348" s="4"/>
      <c r="GP348" s="4"/>
      <c r="GQ348" s="4"/>
      <c r="GR348" s="4"/>
      <c r="GS348" s="4"/>
      <c r="GT348" s="4"/>
      <c r="GU348" s="4"/>
      <c r="GV348" s="4"/>
      <c r="GW348" s="4"/>
      <c r="GX348" s="4"/>
      <c r="GY348" s="4"/>
      <c r="GZ348" s="4"/>
      <c r="HA348" s="4"/>
      <c r="HB348" s="4"/>
      <c r="HC348" s="4"/>
      <c r="HD348" s="4"/>
      <c r="HE348" s="4"/>
      <c r="HF348" s="4"/>
      <c r="HG348" s="4"/>
      <c r="HH348" s="4"/>
      <c r="HI348" s="4"/>
      <c r="HJ348" s="4"/>
      <c r="HK348" s="4"/>
      <c r="HL348" s="4"/>
      <c r="HM348" s="4"/>
      <c r="HN348" s="4"/>
      <c r="HO348" s="4"/>
      <c r="HP348" s="4"/>
      <c r="HQ348" s="4"/>
    </row>
    <row r="349" spans="1:225" ht="14.5" x14ac:dyDescent="0.35">
      <c r="C349" s="37"/>
    </row>
    <row r="350" spans="1:225" ht="14.5" x14ac:dyDescent="0.35">
      <c r="C350" s="37"/>
    </row>
    <row r="351" spans="1:225" ht="14.5" hidden="1" x14ac:dyDescent="0.35">
      <c r="C351" s="37"/>
    </row>
  </sheetData>
  <mergeCells count="5">
    <mergeCell ref="F5:Q5"/>
    <mergeCell ref="S5:AD5"/>
    <mergeCell ref="AF5:AQ5"/>
    <mergeCell ref="AS5:BD5"/>
    <mergeCell ref="F342:Q342"/>
  </mergeCells>
  <dataValidations count="1">
    <dataValidation type="custom" allowBlank="1" showInputMessage="1" showErrorMessage="1" sqref="F341:XFD344 F1:XFD7 A1:E1048576" xr:uid="{E5B74E3B-E509-47C0-B6F9-DEFB39B5C26A}">
      <formula1>0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206D9F-2616-475E-BF80-B4885DFB90E5}">
  <sheetPr>
    <tabColor rgb="FFEBF1DE"/>
  </sheetPr>
  <dimension ref="A1:HQ351"/>
  <sheetViews>
    <sheetView showGridLines="0" zoomScale="75" zoomScaleNormal="75" workbookViewId="0">
      <pane xSplit="5" ySplit="7" topLeftCell="F8" activePane="bottomRight" state="frozen"/>
      <selection pane="topRight" activeCell="F1" sqref="F1"/>
      <selection pane="bottomLeft" activeCell="A8" sqref="A8"/>
      <selection pane="bottomRight"/>
    </sheetView>
  </sheetViews>
  <sheetFormatPr baseColWidth="10" defaultColWidth="0" defaultRowHeight="15" customHeight="1" zeroHeight="1" x14ac:dyDescent="0.35"/>
  <cols>
    <col min="1" max="1" width="11.7265625" style="35" hidden="1" customWidth="1"/>
    <col min="2" max="2" width="11.81640625" style="35" hidden="1" customWidth="1"/>
    <col min="3" max="3" width="4.7265625" style="35" hidden="1" customWidth="1"/>
    <col min="4" max="4" width="4.7265625" customWidth="1"/>
    <col min="5" max="5" width="81" style="1" customWidth="1"/>
    <col min="6" max="17" width="15.7265625" style="4" customWidth="1"/>
    <col min="18" max="18" width="3.7265625" style="4" customWidth="1"/>
    <col min="19" max="30" width="15.7265625" style="4" customWidth="1"/>
    <col min="31" max="31" width="3.7265625" style="4" customWidth="1"/>
    <col min="32" max="43" width="15.7265625" style="4" customWidth="1"/>
    <col min="44" max="44" width="3.7265625" style="4" customWidth="1"/>
    <col min="45" max="56" width="15.7265625" style="4" customWidth="1"/>
    <col min="57" max="57" width="9.1796875" customWidth="1"/>
    <col min="58" max="225" width="0" hidden="1" customWidth="1"/>
    <col min="226" max="265" width="9.1796875" hidden="1" customWidth="1"/>
    <col min="266" max="16384" width="9.1796875" hidden="1"/>
  </cols>
  <sheetData>
    <row r="1" spans="1:56" s="78" customFormat="1" ht="22" customHeight="1" thickTop="1" thickBot="1" x14ac:dyDescent="0.4">
      <c r="A1" s="141"/>
      <c r="B1" s="141"/>
      <c r="C1" s="141"/>
      <c r="F1" s="143"/>
      <c r="G1" s="143"/>
      <c r="H1" s="143"/>
      <c r="I1" s="143"/>
      <c r="J1" s="3"/>
      <c r="K1" s="3"/>
      <c r="L1" s="3"/>
      <c r="M1" s="3"/>
      <c r="N1" s="143"/>
      <c r="O1" s="143"/>
      <c r="P1" s="143"/>
      <c r="Q1" s="144"/>
      <c r="T1" s="143"/>
      <c r="U1" s="143"/>
      <c r="V1" s="143"/>
      <c r="W1" s="3"/>
      <c r="X1" s="3"/>
      <c r="Y1" s="3"/>
      <c r="Z1" s="3"/>
      <c r="AA1" s="143"/>
      <c r="AB1" s="143"/>
      <c r="AC1" s="143"/>
      <c r="AD1" s="144"/>
      <c r="AG1" s="143"/>
      <c r="AH1" s="143"/>
      <c r="AI1" s="143"/>
      <c r="AJ1" s="3"/>
      <c r="AK1" s="3"/>
      <c r="AL1" s="3"/>
      <c r="AM1" s="3"/>
      <c r="AN1" s="143"/>
      <c r="AO1" s="143"/>
      <c r="AP1" s="143"/>
      <c r="AQ1" s="144"/>
      <c r="AT1" s="143"/>
      <c r="AU1" s="143"/>
      <c r="AV1" s="143"/>
      <c r="AW1" s="3"/>
      <c r="AX1" s="3"/>
      <c r="AY1" s="3"/>
      <c r="AZ1" s="3"/>
      <c r="BA1" s="143"/>
      <c r="BB1" s="143"/>
      <c r="BC1" s="143"/>
      <c r="BD1" s="144"/>
    </row>
    <row r="2" spans="1:56" s="78" customFormat="1" ht="22" customHeight="1" thickTop="1" x14ac:dyDescent="0.35">
      <c r="A2" s="141"/>
      <c r="B2" s="141"/>
      <c r="C2" s="141"/>
      <c r="F2" s="143"/>
      <c r="G2" s="143"/>
      <c r="H2" s="145"/>
      <c r="I2" s="145"/>
      <c r="J2" s="3"/>
      <c r="K2" s="3"/>
      <c r="L2" s="3"/>
      <c r="M2" s="3"/>
      <c r="N2" s="145"/>
      <c r="O2" s="145"/>
      <c r="P2" s="145"/>
      <c r="Q2" s="146"/>
      <c r="S2" s="147"/>
      <c r="T2" s="148"/>
      <c r="U2" s="145"/>
      <c r="V2" s="145"/>
      <c r="W2" s="3"/>
      <c r="X2" s="3"/>
      <c r="Y2" s="3"/>
      <c r="Z2" s="3"/>
      <c r="AA2" s="145"/>
      <c r="AB2" s="145"/>
      <c r="AC2" s="145"/>
      <c r="AD2" s="146"/>
      <c r="AF2" s="2"/>
      <c r="AG2" s="148"/>
      <c r="AH2" s="145"/>
      <c r="AI2" s="145"/>
      <c r="AJ2" s="3"/>
      <c r="AK2" s="3"/>
      <c r="AL2" s="3"/>
      <c r="AM2" s="3"/>
      <c r="AN2" s="145"/>
      <c r="AO2" s="145"/>
      <c r="AP2" s="145"/>
      <c r="AQ2" s="146"/>
      <c r="AS2" s="2"/>
      <c r="AT2" s="148"/>
      <c r="AU2" s="145"/>
      <c r="AV2" s="145"/>
      <c r="AW2" s="3"/>
      <c r="AX2" s="3"/>
      <c r="AY2" s="3"/>
      <c r="AZ2" s="3"/>
      <c r="BA2" s="145"/>
      <c r="BB2" s="145"/>
      <c r="BC2" s="145"/>
      <c r="BD2" s="146"/>
    </row>
    <row r="3" spans="1:56" s="78" customFormat="1" ht="22" customHeight="1" x14ac:dyDescent="0.35">
      <c r="A3" s="141"/>
      <c r="B3" s="141"/>
      <c r="C3" s="141"/>
      <c r="E3" s="61"/>
      <c r="F3" s="149"/>
      <c r="G3" s="149"/>
      <c r="H3" s="2"/>
      <c r="I3" s="2"/>
      <c r="J3" s="2"/>
      <c r="K3" s="3"/>
      <c r="L3" s="3"/>
      <c r="M3" s="3"/>
      <c r="N3" s="3"/>
      <c r="O3" s="3"/>
      <c r="P3" s="3"/>
      <c r="Q3" s="3"/>
      <c r="S3" s="149"/>
      <c r="T3" s="150"/>
      <c r="U3" s="2"/>
      <c r="V3" s="2"/>
      <c r="W3" s="2"/>
      <c r="X3" s="3"/>
      <c r="Y3" s="3"/>
      <c r="Z3" s="3"/>
      <c r="AA3" s="3"/>
      <c r="AB3" s="3"/>
      <c r="AC3" s="3"/>
      <c r="AD3" s="3"/>
      <c r="AF3" s="149"/>
      <c r="AG3" s="149"/>
      <c r="AH3" s="2"/>
      <c r="AI3" s="2"/>
      <c r="AJ3" s="2"/>
      <c r="AK3" s="3"/>
      <c r="AL3" s="3"/>
      <c r="AM3" s="3"/>
      <c r="AN3" s="3"/>
      <c r="AO3" s="3"/>
      <c r="AP3" s="3"/>
      <c r="AQ3" s="3"/>
      <c r="AS3" s="149"/>
      <c r="AT3" s="149"/>
      <c r="AU3" s="2"/>
      <c r="AV3" s="2"/>
      <c r="AW3" s="2"/>
      <c r="AX3" s="3"/>
      <c r="AY3" s="3"/>
      <c r="AZ3" s="3"/>
      <c r="BA3" s="3"/>
      <c r="BB3" s="3"/>
      <c r="BC3" s="3"/>
      <c r="BD3" s="3"/>
    </row>
    <row r="4" spans="1:56" s="78" customFormat="1" ht="22" customHeight="1" x14ac:dyDescent="0.35">
      <c r="A4" s="141"/>
      <c r="B4" s="141"/>
      <c r="C4" s="141"/>
      <c r="E4" s="151"/>
      <c r="F4" s="147"/>
      <c r="G4" s="147"/>
      <c r="H4" s="147"/>
      <c r="I4" s="147"/>
      <c r="J4" s="147"/>
      <c r="K4" s="147"/>
      <c r="L4" s="147"/>
      <c r="M4" s="147"/>
      <c r="N4" s="147"/>
      <c r="O4" s="147"/>
      <c r="P4" s="147"/>
      <c r="Q4" s="147"/>
      <c r="R4" s="147"/>
      <c r="S4" s="147"/>
      <c r="T4" s="147"/>
      <c r="U4" s="147"/>
      <c r="V4" s="147"/>
      <c r="W4" s="147"/>
      <c r="X4" s="147"/>
      <c r="Y4" s="147"/>
      <c r="Z4" s="147"/>
      <c r="AA4" s="147"/>
      <c r="AB4" s="147"/>
      <c r="AC4" s="147"/>
      <c r="AD4" s="147"/>
      <c r="AE4" s="147"/>
      <c r="AF4" s="147"/>
      <c r="AG4" s="147"/>
      <c r="AH4" s="147"/>
      <c r="AI4" s="147"/>
      <c r="AJ4" s="147"/>
      <c r="AK4" s="147"/>
      <c r="AL4" s="147"/>
      <c r="AM4" s="147"/>
      <c r="AN4" s="147"/>
      <c r="AO4" s="147"/>
      <c r="AP4" s="147"/>
      <c r="AQ4" s="147"/>
      <c r="AR4" s="147"/>
      <c r="AS4" s="147"/>
      <c r="AT4" s="147"/>
      <c r="AU4" s="147"/>
      <c r="AV4" s="147"/>
      <c r="AW4" s="147"/>
      <c r="AX4" s="147"/>
      <c r="AY4" s="147"/>
      <c r="AZ4" s="147"/>
      <c r="BA4" s="147"/>
      <c r="BB4" s="147"/>
      <c r="BC4" s="147"/>
      <c r="BD4" s="147"/>
    </row>
    <row r="5" spans="1:56" s="78" customFormat="1" ht="22" customHeight="1" thickBot="1" x14ac:dyDescent="0.4">
      <c r="A5" s="141"/>
      <c r="B5" s="141"/>
      <c r="C5" s="141"/>
      <c r="E5" s="36" t="str">
        <f>ÁREAS!$F$27</f>
        <v>Cash Management.</v>
      </c>
      <c r="F5" s="401" t="str">
        <f>+IDIOMA!$H$17</f>
        <v>New Business Booked Volume</v>
      </c>
      <c r="G5" s="401"/>
      <c r="H5" s="401"/>
      <c r="I5" s="401"/>
      <c r="J5" s="401"/>
      <c r="K5" s="401"/>
      <c r="L5" s="401"/>
      <c r="M5" s="401"/>
      <c r="N5" s="401"/>
      <c r="O5" s="401"/>
      <c r="P5" s="401"/>
      <c r="Q5" s="401"/>
      <c r="S5" s="401" t="str">
        <f>+IDIOMA!$H$18</f>
        <v>New Business Intermediation / Facilitation / Advisory Volume</v>
      </c>
      <c r="T5" s="401"/>
      <c r="U5" s="401"/>
      <c r="V5" s="401"/>
      <c r="W5" s="401"/>
      <c r="X5" s="401"/>
      <c r="Y5" s="401"/>
      <c r="Z5" s="401"/>
      <c r="AA5" s="401"/>
      <c r="AB5" s="401"/>
      <c r="AC5" s="401"/>
      <c r="AD5" s="401"/>
      <c r="AF5" s="401" t="str">
        <f>+IDIOMA!$H$19</f>
        <v>New Business # Deals</v>
      </c>
      <c r="AG5" s="401"/>
      <c r="AH5" s="401"/>
      <c r="AI5" s="401"/>
      <c r="AJ5" s="401"/>
      <c r="AK5" s="401"/>
      <c r="AL5" s="401"/>
      <c r="AM5" s="401"/>
      <c r="AN5" s="401"/>
      <c r="AO5" s="401"/>
      <c r="AP5" s="401"/>
      <c r="AQ5" s="401"/>
      <c r="AS5" s="401" t="str">
        <f>+IDIOMA!$H$20</f>
        <v>Stock # Deals</v>
      </c>
      <c r="AT5" s="401"/>
      <c r="AU5" s="401"/>
      <c r="AV5" s="401"/>
      <c r="AW5" s="401"/>
      <c r="AX5" s="401"/>
      <c r="AY5" s="401"/>
      <c r="AZ5" s="401"/>
      <c r="BA5" s="401"/>
      <c r="BB5" s="401"/>
      <c r="BC5" s="401"/>
      <c r="BD5" s="401"/>
    </row>
    <row r="6" spans="1:56" s="78" customFormat="1" ht="22" customHeight="1" thickTop="1" x14ac:dyDescent="0.35">
      <c r="A6" s="141"/>
      <c r="B6" s="141"/>
      <c r="C6" s="141"/>
      <c r="E6" s="152"/>
      <c r="F6" s="147"/>
      <c r="G6" s="147"/>
      <c r="H6" s="147"/>
      <c r="I6" s="147"/>
      <c r="J6" s="147"/>
      <c r="K6" s="147"/>
      <c r="L6" s="147"/>
      <c r="M6" s="147"/>
      <c r="N6" s="147"/>
      <c r="O6" s="147"/>
      <c r="P6" s="147"/>
      <c r="Q6" s="147"/>
      <c r="R6" s="147"/>
      <c r="S6" s="147"/>
      <c r="T6" s="147"/>
      <c r="U6" s="147"/>
      <c r="V6" s="147"/>
      <c r="W6" s="147"/>
      <c r="X6" s="147"/>
      <c r="Y6" s="147"/>
      <c r="Z6" s="147"/>
      <c r="AA6" s="147"/>
      <c r="AB6" s="147"/>
      <c r="AC6" s="147"/>
      <c r="AD6" s="147"/>
      <c r="AE6" s="147"/>
      <c r="AF6" s="147"/>
      <c r="AG6" s="147"/>
      <c r="AH6" s="147"/>
      <c r="AI6" s="147"/>
      <c r="AJ6" s="147"/>
      <c r="AK6" s="147"/>
      <c r="AL6" s="147"/>
      <c r="AM6" s="147"/>
      <c r="AN6" s="147"/>
      <c r="AO6" s="147"/>
      <c r="AP6" s="147"/>
      <c r="AQ6" s="147"/>
      <c r="AR6" s="147"/>
      <c r="AS6" s="147"/>
      <c r="AT6" s="147"/>
      <c r="AU6" s="147"/>
      <c r="AV6" s="147"/>
      <c r="AW6" s="147"/>
      <c r="AX6" s="147"/>
      <c r="AY6" s="147"/>
      <c r="AZ6" s="147"/>
      <c r="BA6" s="147"/>
      <c r="BB6" s="147"/>
      <c r="BC6" s="147"/>
      <c r="BD6" s="147"/>
    </row>
    <row r="7" spans="1:56" s="78" customFormat="1" ht="24" customHeight="1" x14ac:dyDescent="0.35">
      <c r="A7" s="141" t="s">
        <v>368</v>
      </c>
      <c r="B7" s="141" t="s">
        <v>174</v>
      </c>
      <c r="C7" s="141" t="s">
        <v>369</v>
      </c>
      <c r="E7" s="5" t="str">
        <f>IDIOMA!D7</f>
        <v>(thousands of LC)</v>
      </c>
      <c r="F7" s="142" t="str">
        <f>IDIOMA!$H$3</f>
        <v>Jan</v>
      </c>
      <c r="G7" s="142" t="str">
        <f>IDIOMA!$H$4</f>
        <v>Feb</v>
      </c>
      <c r="H7" s="142" t="str">
        <f>IDIOMA!$H$5</f>
        <v>Mar</v>
      </c>
      <c r="I7" s="142" t="str">
        <f>IDIOMA!$H$6</f>
        <v>Apr</v>
      </c>
      <c r="J7" s="142" t="str">
        <f>IDIOMA!$H$7</f>
        <v>May</v>
      </c>
      <c r="K7" s="142" t="str">
        <f>IDIOMA!$H$8</f>
        <v>Jun</v>
      </c>
      <c r="L7" s="142" t="str">
        <f>IDIOMA!$H$9</f>
        <v>Jul</v>
      </c>
      <c r="M7" s="142" t="str">
        <f>IDIOMA!$H$10</f>
        <v>Aug</v>
      </c>
      <c r="N7" s="142" t="str">
        <f>IDIOMA!$H$11</f>
        <v>Sep</v>
      </c>
      <c r="O7" s="142" t="str">
        <f>IDIOMA!$H$12</f>
        <v>Oct</v>
      </c>
      <c r="P7" s="142" t="str">
        <f>IDIOMA!$H$13</f>
        <v>Nov</v>
      </c>
      <c r="Q7" s="142" t="str">
        <f>IDIOMA!$H$14</f>
        <v>Dec</v>
      </c>
      <c r="S7" s="142" t="str">
        <f>IDIOMA!$H$3</f>
        <v>Jan</v>
      </c>
      <c r="T7" s="142" t="str">
        <f>IDIOMA!$H$4</f>
        <v>Feb</v>
      </c>
      <c r="U7" s="142" t="str">
        <f>IDIOMA!$H$5</f>
        <v>Mar</v>
      </c>
      <c r="V7" s="142" t="str">
        <f>IDIOMA!$H$6</f>
        <v>Apr</v>
      </c>
      <c r="W7" s="142" t="str">
        <f>IDIOMA!$H$7</f>
        <v>May</v>
      </c>
      <c r="X7" s="142" t="str">
        <f>IDIOMA!$H$8</f>
        <v>Jun</v>
      </c>
      <c r="Y7" s="142" t="str">
        <f>IDIOMA!$H$9</f>
        <v>Jul</v>
      </c>
      <c r="Z7" s="142" t="str">
        <f>IDIOMA!$H$10</f>
        <v>Aug</v>
      </c>
      <c r="AA7" s="142" t="str">
        <f>IDIOMA!$H$11</f>
        <v>Sep</v>
      </c>
      <c r="AB7" s="142" t="str">
        <f>IDIOMA!$H$12</f>
        <v>Oct</v>
      </c>
      <c r="AC7" s="142" t="str">
        <f>IDIOMA!$H$13</f>
        <v>Nov</v>
      </c>
      <c r="AD7" s="142" t="str">
        <f>IDIOMA!$H$14</f>
        <v>Dec</v>
      </c>
      <c r="AF7" s="142" t="str">
        <f>IDIOMA!$H$3</f>
        <v>Jan</v>
      </c>
      <c r="AG7" s="142" t="str">
        <f>IDIOMA!$H$4</f>
        <v>Feb</v>
      </c>
      <c r="AH7" s="142" t="str">
        <f>IDIOMA!$H$5</f>
        <v>Mar</v>
      </c>
      <c r="AI7" s="142" t="str">
        <f>IDIOMA!$H$6</f>
        <v>Apr</v>
      </c>
      <c r="AJ7" s="142" t="str">
        <f>IDIOMA!$H$7</f>
        <v>May</v>
      </c>
      <c r="AK7" s="142" t="str">
        <f>IDIOMA!$H$8</f>
        <v>Jun</v>
      </c>
      <c r="AL7" s="142" t="str">
        <f>IDIOMA!$H$9</f>
        <v>Jul</v>
      </c>
      <c r="AM7" s="142" t="str">
        <f>IDIOMA!$H$10</f>
        <v>Aug</v>
      </c>
      <c r="AN7" s="142" t="str">
        <f>IDIOMA!$H$11</f>
        <v>Sep</v>
      </c>
      <c r="AO7" s="142" t="str">
        <f>IDIOMA!$H$12</f>
        <v>Oct</v>
      </c>
      <c r="AP7" s="142" t="str">
        <f>IDIOMA!$H$13</f>
        <v>Nov</v>
      </c>
      <c r="AQ7" s="142" t="str">
        <f>IDIOMA!$H$14</f>
        <v>Dec</v>
      </c>
      <c r="AS7" s="142" t="str">
        <f>IDIOMA!$H$3</f>
        <v>Jan</v>
      </c>
      <c r="AT7" s="142" t="str">
        <f>IDIOMA!$H$4</f>
        <v>Feb</v>
      </c>
      <c r="AU7" s="142" t="str">
        <f>IDIOMA!$H$5</f>
        <v>Mar</v>
      </c>
      <c r="AV7" s="142" t="str">
        <f>IDIOMA!$H$6</f>
        <v>Apr</v>
      </c>
      <c r="AW7" s="142" t="str">
        <f>IDIOMA!$H$7</f>
        <v>May</v>
      </c>
      <c r="AX7" s="142" t="str">
        <f>IDIOMA!$H$8</f>
        <v>Jun</v>
      </c>
      <c r="AY7" s="142" t="str">
        <f>IDIOMA!$H$9</f>
        <v>Jul</v>
      </c>
      <c r="AZ7" s="142" t="str">
        <f>IDIOMA!$H$10</f>
        <v>Aug</v>
      </c>
      <c r="BA7" s="142" t="str">
        <f>IDIOMA!$H$11</f>
        <v>Sep</v>
      </c>
      <c r="BB7" s="142" t="str">
        <f>IDIOMA!$H$12</f>
        <v>Oct</v>
      </c>
      <c r="BC7" s="142" t="str">
        <f>IDIOMA!$H$13</f>
        <v>Nov</v>
      </c>
      <c r="BD7" s="142" t="str">
        <f>IDIOMA!$H$14</f>
        <v>Dec</v>
      </c>
    </row>
    <row r="8" spans="1:56" s="18" customFormat="1" ht="23" x14ac:dyDescent="0.35">
      <c r="A8" s="35"/>
      <c r="B8" s="35"/>
      <c r="C8" s="35"/>
      <c r="E8" s="12" t="s">
        <v>302</v>
      </c>
      <c r="F8" s="371">
        <f>SUM(F40:F49)+SUM(F51:F53)+SUM(F55:F59)+SUM(F65:F74)+SUM(F76:F78)+SUM(F80:F84)+SUM(F266:F275)+SUM(F101:F103)+SUM(F105:F109)+SUM(F115:F124)+SUM(F126:F128)+SUM(F130:F134)+SUM(F90:F99)+SUM(F152:F154)+SUM(F156:F160)+SUM(F141:F150)+SUM(F177:F179)+SUM(F181:F185)+SUM(F166:F175)+SUM(F202:F204)+SUM(F206:F210)+SUM(F191:F200)+SUM(F227:F229)+SUM(F231:F235)+SUM(F216:F225)+SUM(F252:F254)+SUM(F256:F260)+SUM(F241:F250)+SUM(F277:F279)+SUM(F281:F285)+SUM(F14:F23)+SUM(F25:F27)+SUM(F29:F33)+F12+F38+F63+F88+F113+F139+F164+F189+F214+F239+F264</f>
        <v>0</v>
      </c>
      <c r="G8" s="385">
        <f t="shared" ref="G8:Q8" si="0">SUM(G40:G49)+SUM(G51:G53)+SUM(G55:G59)+SUM(G65:G74)+SUM(G76:G78)+SUM(G80:G84)+SUM(G266:G275)+SUM(G101:G103)+SUM(G105:G109)+SUM(G115:G124)+SUM(G126:G128)+SUM(G130:G134)+SUM(G90:G99)+SUM(G152:G154)+SUM(G156:G160)+SUM(G141:G150)+SUM(G177:G179)+SUM(G181:G185)+SUM(G166:G175)+SUM(G202:G204)+SUM(G206:G210)+SUM(G191:G200)+SUM(G227:G229)+SUM(G231:G235)+SUM(G216:G225)+SUM(G252:G254)+SUM(G256:G260)+SUM(G241:G250)+SUM(G277:G279)+SUM(G281:G285)+SUM(G14:G23)+SUM(G25:G27)+SUM(G29:G33)+G12+G38+G63+G88+G113+G139+G164+G189+G214+G239+G264</f>
        <v>0</v>
      </c>
      <c r="H8" s="385">
        <f t="shared" si="0"/>
        <v>0</v>
      </c>
      <c r="I8" s="385">
        <f t="shared" si="0"/>
        <v>0</v>
      </c>
      <c r="J8" s="385">
        <f t="shared" si="0"/>
        <v>0</v>
      </c>
      <c r="K8" s="385">
        <f t="shared" si="0"/>
        <v>0</v>
      </c>
      <c r="L8" s="385">
        <f t="shared" si="0"/>
        <v>0</v>
      </c>
      <c r="M8" s="385">
        <f t="shared" si="0"/>
        <v>0</v>
      </c>
      <c r="N8" s="385">
        <f t="shared" si="0"/>
        <v>0</v>
      </c>
      <c r="O8" s="385">
        <f t="shared" si="0"/>
        <v>0</v>
      </c>
      <c r="P8" s="385">
        <f t="shared" si="0"/>
        <v>0</v>
      </c>
      <c r="Q8" s="378">
        <f t="shared" si="0"/>
        <v>0</v>
      </c>
      <c r="R8" s="17"/>
      <c r="S8" s="371">
        <f>SUM(S40:S49)+SUM(S51:S53)+SUM(S55:S59)+SUM(S65:S74)+SUM(S76:S78)+SUM(S80:S84)+SUM(S266:S275)+SUM(S101:S103)+SUM(S105:S109)+SUM(S115:S124)+SUM(S126:S128)+SUM(S130:S134)+SUM(S90:S99)+SUM(S152:S154)+SUM(S156:S160)+SUM(S141:S150)+SUM(S177:S179)+SUM(S181:S185)+SUM(S166:S175)+SUM(S202:S204)+SUM(S206:S210)+SUM(S191:S200)+SUM(S227:S229)+SUM(S231:S235)+SUM(S216:S225)+SUM(S252:S254)+SUM(S256:S260)+SUM(S241:S250)+SUM(S277:S279)+SUM(S281:S285)+SUM(S14:S23)+SUM(S25:S27)+SUM(S29:S33)+S12+S38+S63+S88+S113+S139+S164+S189+S214+S239+S264</f>
        <v>0</v>
      </c>
      <c r="T8" s="385">
        <f t="shared" ref="T8:AD8" si="1">SUM(T40:T49)+SUM(T51:T53)+SUM(T55:T59)+SUM(T65:T74)+SUM(T76:T78)+SUM(T80:T84)+SUM(T266:T275)+SUM(T101:T103)+SUM(T105:T109)+SUM(T115:T124)+SUM(T126:T128)+SUM(T130:T134)+SUM(T90:T99)+SUM(T152:T154)+SUM(T156:T160)+SUM(T141:T150)+SUM(T177:T179)+SUM(T181:T185)+SUM(T166:T175)+SUM(T202:T204)+SUM(T206:T210)+SUM(T191:T200)+SUM(T227:T229)+SUM(T231:T235)+SUM(T216:T225)+SUM(T252:T254)+SUM(T256:T260)+SUM(T241:T250)+SUM(T277:T279)+SUM(T281:T285)+SUM(T14:T23)+SUM(T25:T27)+SUM(T29:T33)+T12+T38+T63+T88+T113+T139+T164+T189+T214+T239+T264</f>
        <v>0</v>
      </c>
      <c r="U8" s="385">
        <f t="shared" si="1"/>
        <v>0</v>
      </c>
      <c r="V8" s="385">
        <f t="shared" si="1"/>
        <v>0</v>
      </c>
      <c r="W8" s="385">
        <f t="shared" si="1"/>
        <v>0</v>
      </c>
      <c r="X8" s="385">
        <f t="shared" si="1"/>
        <v>0</v>
      </c>
      <c r="Y8" s="385">
        <f t="shared" si="1"/>
        <v>0</v>
      </c>
      <c r="Z8" s="385">
        <f t="shared" si="1"/>
        <v>0</v>
      </c>
      <c r="AA8" s="385">
        <f t="shared" si="1"/>
        <v>0</v>
      </c>
      <c r="AB8" s="385">
        <f t="shared" si="1"/>
        <v>0</v>
      </c>
      <c r="AC8" s="385">
        <f t="shared" si="1"/>
        <v>0</v>
      </c>
      <c r="AD8" s="378">
        <f t="shared" si="1"/>
        <v>0</v>
      </c>
      <c r="AE8" s="17"/>
      <c r="AF8" s="371">
        <f>SUM(AF40:AF49)+SUM(AF51:AF53)+SUM(AF55:AF59)+SUM(AF65:AF74)+SUM(AF76:AF78)+SUM(AF80:AF84)+SUM(AF266:AF275)+SUM(AF101:AF103)+SUM(AF105:AF109)+SUM(AF115:AF124)+SUM(AF126:AF128)+SUM(AF130:AF134)+SUM(AF90:AF99)+SUM(AF152:AF154)+SUM(AF156:AF160)+SUM(AF141:AF150)+SUM(AF177:AF179)+SUM(AF181:AF185)+SUM(AF166:AF175)+SUM(AF202:AF204)+SUM(AF206:AF210)+SUM(AF191:AF200)+SUM(AF227:AF229)+SUM(AF231:AF235)+SUM(AF216:AF225)+SUM(AF252:AF254)+SUM(AF256:AF260)+SUM(AF241:AF250)+SUM(AF277:AF279)+SUM(AF281:AF285)+SUM(AF14:AF23)+SUM(AF25:AF27)+SUM(AF29:AF33)+AF12+AF38+AF63+AF88+AF113+AF139+AF164+AF189+AF214+AF239+AF264</f>
        <v>0</v>
      </c>
      <c r="AG8" s="385">
        <f t="shared" ref="AG8:AQ8" si="2">SUM(AG40:AG49)+SUM(AG51:AG53)+SUM(AG55:AG59)+SUM(AG65:AG74)+SUM(AG76:AG78)+SUM(AG80:AG84)+SUM(AG266:AG275)+SUM(AG101:AG103)+SUM(AG105:AG109)+SUM(AG115:AG124)+SUM(AG126:AG128)+SUM(AG130:AG134)+SUM(AG90:AG99)+SUM(AG152:AG154)+SUM(AG156:AG160)+SUM(AG141:AG150)+SUM(AG177:AG179)+SUM(AG181:AG185)+SUM(AG166:AG175)+SUM(AG202:AG204)+SUM(AG206:AG210)+SUM(AG191:AG200)+SUM(AG227:AG229)+SUM(AG231:AG235)+SUM(AG216:AG225)+SUM(AG252:AG254)+SUM(AG256:AG260)+SUM(AG241:AG250)+SUM(AG277:AG279)+SUM(AG281:AG285)+SUM(AG14:AG23)+SUM(AG25:AG27)+SUM(AG29:AG33)+AG12+AG38+AG63+AG88+AG113+AG139+AG164+AG189+AG214+AG239+AG264</f>
        <v>0</v>
      </c>
      <c r="AH8" s="385">
        <f t="shared" si="2"/>
        <v>0</v>
      </c>
      <c r="AI8" s="385">
        <f t="shared" si="2"/>
        <v>0</v>
      </c>
      <c r="AJ8" s="385">
        <f t="shared" si="2"/>
        <v>0</v>
      </c>
      <c r="AK8" s="385">
        <f t="shared" si="2"/>
        <v>0</v>
      </c>
      <c r="AL8" s="385">
        <f t="shared" si="2"/>
        <v>0</v>
      </c>
      <c r="AM8" s="385">
        <f t="shared" si="2"/>
        <v>0</v>
      </c>
      <c r="AN8" s="385">
        <f t="shared" si="2"/>
        <v>0</v>
      </c>
      <c r="AO8" s="385">
        <f t="shared" si="2"/>
        <v>0</v>
      </c>
      <c r="AP8" s="385">
        <f t="shared" si="2"/>
        <v>0</v>
      </c>
      <c r="AQ8" s="378">
        <f t="shared" si="2"/>
        <v>0</v>
      </c>
      <c r="AR8" s="17"/>
      <c r="AS8" s="371">
        <f>SUM(AS40:AS49)+SUM(AS51:AS53)+SUM(AS55:AS59)+SUM(AS65:AS74)+SUM(AS76:AS78)+SUM(AS80:AS84)+SUM(AS266:AS275)+SUM(AS101:AS103)+SUM(AS105:AS109)+SUM(AS115:AS124)+SUM(AS126:AS128)+SUM(AS130:AS134)+SUM(AS90:AS99)+SUM(AS152:AS154)+SUM(AS156:AS160)+SUM(AS141:AS150)+SUM(AS177:AS179)+SUM(AS181:AS185)+SUM(AS166:AS175)+SUM(AS202:AS204)+SUM(AS206:AS210)+SUM(AS191:AS200)+SUM(AS227:AS229)+SUM(AS231:AS235)+SUM(AS216:AS225)+SUM(AS252:AS254)+SUM(AS256:AS260)+SUM(AS241:AS250)+SUM(AS277:AS279)+SUM(AS281:AS285)+SUM(AS14:AS23)+SUM(AS25:AS27)+SUM(AS29:AS33)+AS12+AS38+AS63+AS88+AS113+AS139+AS164+AS189+AS214+AS239+AS264</f>
        <v>0</v>
      </c>
      <c r="AT8" s="385">
        <f t="shared" ref="AT8:BD8" si="3">SUM(AT40:AT49)+SUM(AT51:AT53)+SUM(AT55:AT59)+SUM(AT65:AT74)+SUM(AT76:AT78)+SUM(AT80:AT84)+SUM(AT266:AT275)+SUM(AT101:AT103)+SUM(AT105:AT109)+SUM(AT115:AT124)+SUM(AT126:AT128)+SUM(AT130:AT134)+SUM(AT90:AT99)+SUM(AT152:AT154)+SUM(AT156:AT160)+SUM(AT141:AT150)+SUM(AT177:AT179)+SUM(AT181:AT185)+SUM(AT166:AT175)+SUM(AT202:AT204)+SUM(AT206:AT210)+SUM(AT191:AT200)+SUM(AT227:AT229)+SUM(AT231:AT235)+SUM(AT216:AT225)+SUM(AT252:AT254)+SUM(AT256:AT260)+SUM(AT241:AT250)+SUM(AT277:AT279)+SUM(AT281:AT285)+SUM(AT14:AT23)+SUM(AT25:AT27)+SUM(AT29:AT33)+AT12+AT38+AT63+AT88+AT113+AT139+AT164+AT189+AT214+AT239+AT264</f>
        <v>0</v>
      </c>
      <c r="AU8" s="385">
        <f t="shared" si="3"/>
        <v>0</v>
      </c>
      <c r="AV8" s="385">
        <f t="shared" si="3"/>
        <v>0</v>
      </c>
      <c r="AW8" s="385">
        <f t="shared" si="3"/>
        <v>0</v>
      </c>
      <c r="AX8" s="385">
        <f t="shared" si="3"/>
        <v>0</v>
      </c>
      <c r="AY8" s="385">
        <f t="shared" si="3"/>
        <v>0</v>
      </c>
      <c r="AZ8" s="385">
        <f t="shared" si="3"/>
        <v>0</v>
      </c>
      <c r="BA8" s="385">
        <f t="shared" si="3"/>
        <v>0</v>
      </c>
      <c r="BB8" s="385">
        <f t="shared" si="3"/>
        <v>0</v>
      </c>
      <c r="BC8" s="385">
        <f t="shared" si="3"/>
        <v>0</v>
      </c>
      <c r="BD8" s="378">
        <f t="shared" si="3"/>
        <v>0</v>
      </c>
    </row>
    <row r="9" spans="1:56" ht="23" x14ac:dyDescent="0.35">
      <c r="E9" s="45" t="s">
        <v>36</v>
      </c>
      <c r="F9" s="372"/>
      <c r="G9" s="386"/>
      <c r="H9" s="386"/>
      <c r="I9" s="386"/>
      <c r="J9" s="386"/>
      <c r="K9" s="386"/>
      <c r="L9" s="386"/>
      <c r="M9" s="386"/>
      <c r="N9" s="386"/>
      <c r="O9" s="386"/>
      <c r="P9" s="386"/>
      <c r="Q9" s="379"/>
      <c r="R9" s="7"/>
      <c r="S9" s="372"/>
      <c r="T9" s="386"/>
      <c r="U9" s="386"/>
      <c r="V9" s="386"/>
      <c r="W9" s="386"/>
      <c r="X9" s="386"/>
      <c r="Y9" s="386"/>
      <c r="Z9" s="386"/>
      <c r="AA9" s="386"/>
      <c r="AB9" s="386"/>
      <c r="AC9" s="386"/>
      <c r="AD9" s="379"/>
      <c r="AE9" s="7"/>
      <c r="AF9" s="372"/>
      <c r="AG9" s="386"/>
      <c r="AH9" s="386"/>
      <c r="AI9" s="386"/>
      <c r="AJ9" s="386"/>
      <c r="AK9" s="386"/>
      <c r="AL9" s="386"/>
      <c r="AM9" s="386"/>
      <c r="AN9" s="386"/>
      <c r="AO9" s="386"/>
      <c r="AP9" s="386"/>
      <c r="AQ9" s="379"/>
      <c r="AR9" s="7"/>
      <c r="AS9" s="372"/>
      <c r="AT9" s="386"/>
      <c r="AU9" s="386"/>
      <c r="AV9" s="386"/>
      <c r="AW9" s="386"/>
      <c r="AX9" s="386"/>
      <c r="AY9" s="386"/>
      <c r="AZ9" s="386"/>
      <c r="BA9" s="386"/>
      <c r="BB9" s="386"/>
      <c r="BC9" s="386"/>
      <c r="BD9" s="379"/>
    </row>
    <row r="10" spans="1:56" ht="23" x14ac:dyDescent="0.35">
      <c r="B10" s="57"/>
      <c r="C10" s="57"/>
      <c r="E10" s="46" t="s">
        <v>200</v>
      </c>
      <c r="F10" s="327"/>
      <c r="G10" s="326"/>
      <c r="H10" s="326"/>
      <c r="I10" s="326"/>
      <c r="J10" s="326"/>
      <c r="K10" s="326"/>
      <c r="L10" s="326"/>
      <c r="M10" s="326"/>
      <c r="N10" s="326"/>
      <c r="O10" s="326"/>
      <c r="P10" s="326"/>
      <c r="Q10" s="9"/>
      <c r="R10" s="7"/>
      <c r="S10" s="327"/>
      <c r="T10" s="326"/>
      <c r="U10" s="326"/>
      <c r="V10" s="326"/>
      <c r="W10" s="326"/>
      <c r="X10" s="326"/>
      <c r="Y10" s="326"/>
      <c r="Z10" s="326"/>
      <c r="AA10" s="326"/>
      <c r="AB10" s="326"/>
      <c r="AC10" s="326"/>
      <c r="AD10" s="9"/>
      <c r="AE10" s="7"/>
      <c r="AF10" s="327"/>
      <c r="AG10" s="326"/>
      <c r="AH10" s="326"/>
      <c r="AI10" s="326"/>
      <c r="AJ10" s="326"/>
      <c r="AK10" s="326"/>
      <c r="AL10" s="326"/>
      <c r="AM10" s="326"/>
      <c r="AN10" s="326"/>
      <c r="AO10" s="326"/>
      <c r="AP10" s="326"/>
      <c r="AQ10" s="9"/>
      <c r="AR10" s="7"/>
      <c r="AS10" s="327"/>
      <c r="AT10" s="326"/>
      <c r="AU10" s="326"/>
      <c r="AV10" s="326"/>
      <c r="AW10" s="326"/>
      <c r="AX10" s="326"/>
      <c r="AY10" s="326"/>
      <c r="AZ10" s="326"/>
      <c r="BA10" s="326"/>
      <c r="BB10" s="326"/>
      <c r="BC10" s="326"/>
      <c r="BD10" s="9"/>
    </row>
    <row r="11" spans="1:56" ht="23" x14ac:dyDescent="0.35">
      <c r="B11" s="57"/>
      <c r="C11" s="57"/>
      <c r="E11" s="262" t="s">
        <v>202</v>
      </c>
      <c r="F11" s="373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380"/>
      <c r="R11" s="7"/>
      <c r="S11" s="373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380"/>
      <c r="AE11" s="7"/>
      <c r="AF11" s="373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380"/>
      <c r="AR11" s="7"/>
      <c r="AS11" s="373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380"/>
    </row>
    <row r="12" spans="1:56" ht="23" x14ac:dyDescent="0.35">
      <c r="A12" s="37" t="s">
        <v>35</v>
      </c>
      <c r="B12" s="37" t="s">
        <v>175</v>
      </c>
      <c r="C12" s="37">
        <v>1</v>
      </c>
      <c r="E12" s="47" t="s">
        <v>308</v>
      </c>
      <c r="F12" s="374"/>
      <c r="G12" s="39"/>
      <c r="H12" s="39"/>
      <c r="I12" s="39"/>
      <c r="J12" s="39"/>
      <c r="K12" s="39"/>
      <c r="L12" s="39"/>
      <c r="M12" s="39"/>
      <c r="N12" s="39"/>
      <c r="O12" s="39"/>
      <c r="P12" s="39"/>
      <c r="Q12" s="381"/>
      <c r="R12" s="7"/>
      <c r="S12" s="390"/>
      <c r="T12" s="391"/>
      <c r="U12" s="391"/>
      <c r="V12" s="391"/>
      <c r="W12" s="391"/>
      <c r="X12" s="391"/>
      <c r="Y12" s="391"/>
      <c r="Z12" s="391"/>
      <c r="AA12" s="391"/>
      <c r="AB12" s="391"/>
      <c r="AC12" s="391"/>
      <c r="AD12" s="392"/>
      <c r="AE12" s="7"/>
      <c r="AF12" s="374"/>
      <c r="AG12" s="39"/>
      <c r="AH12" s="39"/>
      <c r="AI12" s="39"/>
      <c r="AJ12" s="39"/>
      <c r="AK12" s="39"/>
      <c r="AL12" s="39"/>
      <c r="AM12" s="39"/>
      <c r="AN12" s="39"/>
      <c r="AO12" s="39"/>
      <c r="AP12" s="39"/>
      <c r="AQ12" s="381"/>
      <c r="AR12" s="7"/>
      <c r="AS12" s="374"/>
      <c r="AT12" s="39"/>
      <c r="AU12" s="39"/>
      <c r="AV12" s="39"/>
      <c r="AW12" s="39"/>
      <c r="AX12" s="39"/>
      <c r="AY12" s="39"/>
      <c r="AZ12" s="39"/>
      <c r="BA12" s="39"/>
      <c r="BB12" s="39"/>
      <c r="BC12" s="39"/>
      <c r="BD12" s="381"/>
    </row>
    <row r="13" spans="1:56" ht="23" x14ac:dyDescent="0.35">
      <c r="B13" s="58"/>
      <c r="C13" s="58"/>
      <c r="E13" s="71" t="s">
        <v>370</v>
      </c>
      <c r="F13" s="375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380"/>
      <c r="R13" s="7"/>
      <c r="S13" s="375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380"/>
      <c r="AE13" s="7"/>
      <c r="AF13" s="375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380"/>
      <c r="AR13" s="7"/>
      <c r="AS13" s="375"/>
      <c r="AT13" s="19"/>
      <c r="AU13" s="19"/>
      <c r="AV13" s="19"/>
      <c r="AW13" s="19"/>
      <c r="AX13" s="19"/>
      <c r="AY13" s="19"/>
      <c r="AZ13" s="19"/>
      <c r="BA13" s="19"/>
      <c r="BB13" s="19"/>
      <c r="BC13" s="19"/>
      <c r="BD13" s="380"/>
    </row>
    <row r="14" spans="1:56" ht="23" x14ac:dyDescent="0.35">
      <c r="A14" s="37" t="s">
        <v>35</v>
      </c>
      <c r="B14" s="37" t="s">
        <v>176</v>
      </c>
      <c r="C14" s="37">
        <v>2</v>
      </c>
      <c r="E14" s="72" t="s">
        <v>206</v>
      </c>
      <c r="F14" s="390"/>
      <c r="G14" s="391"/>
      <c r="H14" s="391"/>
      <c r="I14" s="391"/>
      <c r="J14" s="391"/>
      <c r="K14" s="391"/>
      <c r="L14" s="391"/>
      <c r="M14" s="391"/>
      <c r="N14" s="391"/>
      <c r="O14" s="391"/>
      <c r="P14" s="391"/>
      <c r="Q14" s="392"/>
      <c r="R14" s="7"/>
      <c r="S14" s="390"/>
      <c r="T14" s="391"/>
      <c r="U14" s="391"/>
      <c r="V14" s="391"/>
      <c r="W14" s="391"/>
      <c r="X14" s="391"/>
      <c r="Y14" s="391"/>
      <c r="Z14" s="391"/>
      <c r="AA14" s="391"/>
      <c r="AB14" s="391"/>
      <c r="AC14" s="391"/>
      <c r="AD14" s="392"/>
      <c r="AE14" s="7"/>
      <c r="AF14" s="390"/>
      <c r="AG14" s="391"/>
      <c r="AH14" s="391"/>
      <c r="AI14" s="391"/>
      <c r="AJ14" s="391"/>
      <c r="AK14" s="391"/>
      <c r="AL14" s="391"/>
      <c r="AM14" s="391"/>
      <c r="AN14" s="391"/>
      <c r="AO14" s="391"/>
      <c r="AP14" s="391"/>
      <c r="AQ14" s="392"/>
      <c r="AR14" s="7"/>
      <c r="AS14" s="390"/>
      <c r="AT14" s="391"/>
      <c r="AU14" s="391"/>
      <c r="AV14" s="391"/>
      <c r="AW14" s="391"/>
      <c r="AX14" s="391"/>
      <c r="AY14" s="391"/>
      <c r="AZ14" s="391"/>
      <c r="BA14" s="391"/>
      <c r="BB14" s="391"/>
      <c r="BC14" s="391"/>
      <c r="BD14" s="392"/>
    </row>
    <row r="15" spans="1:56" ht="23" x14ac:dyDescent="0.35">
      <c r="A15" s="37" t="s">
        <v>35</v>
      </c>
      <c r="B15" s="37" t="s">
        <v>177</v>
      </c>
      <c r="C15" s="37">
        <v>3</v>
      </c>
      <c r="E15" s="72" t="s">
        <v>207</v>
      </c>
      <c r="F15" s="390"/>
      <c r="G15" s="391"/>
      <c r="H15" s="391"/>
      <c r="I15" s="391"/>
      <c r="J15" s="391"/>
      <c r="K15" s="391"/>
      <c r="L15" s="391"/>
      <c r="M15" s="391"/>
      <c r="N15" s="391"/>
      <c r="O15" s="391"/>
      <c r="P15" s="391"/>
      <c r="Q15" s="392"/>
      <c r="R15" s="7"/>
      <c r="S15" s="390"/>
      <c r="T15" s="391"/>
      <c r="U15" s="391"/>
      <c r="V15" s="391"/>
      <c r="W15" s="391"/>
      <c r="X15" s="391"/>
      <c r="Y15" s="391"/>
      <c r="Z15" s="391"/>
      <c r="AA15" s="391"/>
      <c r="AB15" s="391"/>
      <c r="AC15" s="391"/>
      <c r="AD15" s="392"/>
      <c r="AE15" s="7"/>
      <c r="AF15" s="390"/>
      <c r="AG15" s="391"/>
      <c r="AH15" s="391"/>
      <c r="AI15" s="391"/>
      <c r="AJ15" s="391"/>
      <c r="AK15" s="391"/>
      <c r="AL15" s="391"/>
      <c r="AM15" s="391"/>
      <c r="AN15" s="391"/>
      <c r="AO15" s="391"/>
      <c r="AP15" s="391"/>
      <c r="AQ15" s="392"/>
      <c r="AR15" s="7"/>
      <c r="AS15" s="390"/>
      <c r="AT15" s="391"/>
      <c r="AU15" s="391"/>
      <c r="AV15" s="391"/>
      <c r="AW15" s="391"/>
      <c r="AX15" s="391"/>
      <c r="AY15" s="391"/>
      <c r="AZ15" s="391"/>
      <c r="BA15" s="391"/>
      <c r="BB15" s="391"/>
      <c r="BC15" s="391"/>
      <c r="BD15" s="392"/>
    </row>
    <row r="16" spans="1:56" ht="23" x14ac:dyDescent="0.35">
      <c r="A16" s="37" t="s">
        <v>35</v>
      </c>
      <c r="B16" s="37" t="s">
        <v>178</v>
      </c>
      <c r="C16" s="37">
        <v>4</v>
      </c>
      <c r="E16" s="72" t="s">
        <v>208</v>
      </c>
      <c r="F16" s="390"/>
      <c r="G16" s="391"/>
      <c r="H16" s="391"/>
      <c r="I16" s="391"/>
      <c r="J16" s="391"/>
      <c r="K16" s="391"/>
      <c r="L16" s="391"/>
      <c r="M16" s="391"/>
      <c r="N16" s="391"/>
      <c r="O16" s="391"/>
      <c r="P16" s="391"/>
      <c r="Q16" s="392"/>
      <c r="R16" s="7"/>
      <c r="S16" s="390"/>
      <c r="T16" s="391"/>
      <c r="U16" s="391"/>
      <c r="V16" s="391"/>
      <c r="W16" s="391"/>
      <c r="X16" s="391"/>
      <c r="Y16" s="391"/>
      <c r="Z16" s="391"/>
      <c r="AA16" s="391"/>
      <c r="AB16" s="391"/>
      <c r="AC16" s="391"/>
      <c r="AD16" s="392"/>
      <c r="AE16" s="7"/>
      <c r="AF16" s="390"/>
      <c r="AG16" s="391"/>
      <c r="AH16" s="391"/>
      <c r="AI16" s="391"/>
      <c r="AJ16" s="391"/>
      <c r="AK16" s="391"/>
      <c r="AL16" s="391"/>
      <c r="AM16" s="391"/>
      <c r="AN16" s="391"/>
      <c r="AO16" s="391"/>
      <c r="AP16" s="391"/>
      <c r="AQ16" s="392"/>
      <c r="AR16" s="7"/>
      <c r="AS16" s="390"/>
      <c r="AT16" s="391"/>
      <c r="AU16" s="391"/>
      <c r="AV16" s="391"/>
      <c r="AW16" s="391"/>
      <c r="AX16" s="391"/>
      <c r="AY16" s="391"/>
      <c r="AZ16" s="391"/>
      <c r="BA16" s="391"/>
      <c r="BB16" s="391"/>
      <c r="BC16" s="391"/>
      <c r="BD16" s="392"/>
    </row>
    <row r="17" spans="1:56" ht="23" x14ac:dyDescent="0.35">
      <c r="A17" s="37" t="s">
        <v>35</v>
      </c>
      <c r="B17" s="37" t="s">
        <v>179</v>
      </c>
      <c r="C17" s="37">
        <v>5</v>
      </c>
      <c r="E17" s="72" t="s">
        <v>209</v>
      </c>
      <c r="F17" s="390"/>
      <c r="G17" s="391"/>
      <c r="H17" s="391"/>
      <c r="I17" s="391"/>
      <c r="J17" s="391"/>
      <c r="K17" s="391"/>
      <c r="L17" s="391"/>
      <c r="M17" s="391"/>
      <c r="N17" s="391"/>
      <c r="O17" s="391"/>
      <c r="P17" s="391"/>
      <c r="Q17" s="392"/>
      <c r="R17" s="7"/>
      <c r="S17" s="390"/>
      <c r="T17" s="391"/>
      <c r="U17" s="391"/>
      <c r="V17" s="391"/>
      <c r="W17" s="391"/>
      <c r="X17" s="391"/>
      <c r="Y17" s="391"/>
      <c r="Z17" s="391"/>
      <c r="AA17" s="391"/>
      <c r="AB17" s="391"/>
      <c r="AC17" s="391"/>
      <c r="AD17" s="392"/>
      <c r="AE17" s="7"/>
      <c r="AF17" s="390"/>
      <c r="AG17" s="391"/>
      <c r="AH17" s="391"/>
      <c r="AI17" s="391"/>
      <c r="AJ17" s="391"/>
      <c r="AK17" s="391"/>
      <c r="AL17" s="391"/>
      <c r="AM17" s="391"/>
      <c r="AN17" s="391"/>
      <c r="AO17" s="391"/>
      <c r="AP17" s="391"/>
      <c r="AQ17" s="392"/>
      <c r="AR17" s="7"/>
      <c r="AS17" s="390"/>
      <c r="AT17" s="391"/>
      <c r="AU17" s="391"/>
      <c r="AV17" s="391"/>
      <c r="AW17" s="391"/>
      <c r="AX17" s="391"/>
      <c r="AY17" s="391"/>
      <c r="AZ17" s="391"/>
      <c r="BA17" s="391"/>
      <c r="BB17" s="391"/>
      <c r="BC17" s="391"/>
      <c r="BD17" s="392"/>
    </row>
    <row r="18" spans="1:56" ht="23" x14ac:dyDescent="0.35">
      <c r="A18" s="37" t="s">
        <v>35</v>
      </c>
      <c r="B18" s="37" t="s">
        <v>180</v>
      </c>
      <c r="C18" s="37">
        <v>6</v>
      </c>
      <c r="E18" s="72" t="s">
        <v>210</v>
      </c>
      <c r="F18" s="390"/>
      <c r="G18" s="391"/>
      <c r="H18" s="391"/>
      <c r="I18" s="391"/>
      <c r="J18" s="391"/>
      <c r="K18" s="391"/>
      <c r="L18" s="391"/>
      <c r="M18" s="391"/>
      <c r="N18" s="391"/>
      <c r="O18" s="391"/>
      <c r="P18" s="391"/>
      <c r="Q18" s="392"/>
      <c r="R18" s="7"/>
      <c r="S18" s="390"/>
      <c r="T18" s="391"/>
      <c r="U18" s="391"/>
      <c r="V18" s="391"/>
      <c r="W18" s="391"/>
      <c r="X18" s="391"/>
      <c r="Y18" s="391"/>
      <c r="Z18" s="391"/>
      <c r="AA18" s="391"/>
      <c r="AB18" s="391"/>
      <c r="AC18" s="391"/>
      <c r="AD18" s="392"/>
      <c r="AE18" s="7"/>
      <c r="AF18" s="390"/>
      <c r="AG18" s="391"/>
      <c r="AH18" s="391"/>
      <c r="AI18" s="391"/>
      <c r="AJ18" s="391"/>
      <c r="AK18" s="391"/>
      <c r="AL18" s="391"/>
      <c r="AM18" s="391"/>
      <c r="AN18" s="391"/>
      <c r="AO18" s="391"/>
      <c r="AP18" s="391"/>
      <c r="AQ18" s="392"/>
      <c r="AR18" s="7"/>
      <c r="AS18" s="390"/>
      <c r="AT18" s="391"/>
      <c r="AU18" s="391"/>
      <c r="AV18" s="391"/>
      <c r="AW18" s="391"/>
      <c r="AX18" s="391"/>
      <c r="AY18" s="391"/>
      <c r="AZ18" s="391"/>
      <c r="BA18" s="391"/>
      <c r="BB18" s="391"/>
      <c r="BC18" s="391"/>
      <c r="BD18" s="392"/>
    </row>
    <row r="19" spans="1:56" ht="23" x14ac:dyDescent="0.35">
      <c r="A19" s="37" t="s">
        <v>35</v>
      </c>
      <c r="B19" s="37" t="s">
        <v>181</v>
      </c>
      <c r="C19" s="37">
        <v>7</v>
      </c>
      <c r="E19" s="72" t="s">
        <v>211</v>
      </c>
      <c r="F19" s="390"/>
      <c r="G19" s="391"/>
      <c r="H19" s="391"/>
      <c r="I19" s="391"/>
      <c r="J19" s="391"/>
      <c r="K19" s="391"/>
      <c r="L19" s="391"/>
      <c r="M19" s="391"/>
      <c r="N19" s="391"/>
      <c r="O19" s="391"/>
      <c r="P19" s="391"/>
      <c r="Q19" s="392"/>
      <c r="R19" s="7"/>
      <c r="S19" s="390"/>
      <c r="T19" s="391"/>
      <c r="U19" s="391"/>
      <c r="V19" s="391"/>
      <c r="W19" s="391"/>
      <c r="X19" s="391"/>
      <c r="Y19" s="391"/>
      <c r="Z19" s="391"/>
      <c r="AA19" s="391"/>
      <c r="AB19" s="391"/>
      <c r="AC19" s="391"/>
      <c r="AD19" s="392"/>
      <c r="AE19" s="7"/>
      <c r="AF19" s="390"/>
      <c r="AG19" s="391"/>
      <c r="AH19" s="391"/>
      <c r="AI19" s="391"/>
      <c r="AJ19" s="391"/>
      <c r="AK19" s="391"/>
      <c r="AL19" s="391"/>
      <c r="AM19" s="391"/>
      <c r="AN19" s="391"/>
      <c r="AO19" s="391"/>
      <c r="AP19" s="391"/>
      <c r="AQ19" s="392"/>
      <c r="AR19" s="7"/>
      <c r="AS19" s="390"/>
      <c r="AT19" s="391"/>
      <c r="AU19" s="391"/>
      <c r="AV19" s="391"/>
      <c r="AW19" s="391"/>
      <c r="AX19" s="391"/>
      <c r="AY19" s="391"/>
      <c r="AZ19" s="391"/>
      <c r="BA19" s="391"/>
      <c r="BB19" s="391"/>
      <c r="BC19" s="391"/>
      <c r="BD19" s="392"/>
    </row>
    <row r="20" spans="1:56" ht="23" x14ac:dyDescent="0.35">
      <c r="A20" s="37" t="s">
        <v>35</v>
      </c>
      <c r="B20" s="37" t="s">
        <v>182</v>
      </c>
      <c r="C20" s="37">
        <v>8</v>
      </c>
      <c r="E20" s="72" t="s">
        <v>212</v>
      </c>
      <c r="F20" s="390"/>
      <c r="G20" s="391"/>
      <c r="H20" s="391"/>
      <c r="I20" s="391"/>
      <c r="J20" s="391"/>
      <c r="K20" s="391"/>
      <c r="L20" s="391"/>
      <c r="M20" s="391"/>
      <c r="N20" s="391"/>
      <c r="O20" s="391"/>
      <c r="P20" s="391"/>
      <c r="Q20" s="392"/>
      <c r="R20" s="7"/>
      <c r="S20" s="390"/>
      <c r="T20" s="391"/>
      <c r="U20" s="391"/>
      <c r="V20" s="391"/>
      <c r="W20" s="391"/>
      <c r="X20" s="391"/>
      <c r="Y20" s="391"/>
      <c r="Z20" s="391"/>
      <c r="AA20" s="391"/>
      <c r="AB20" s="391"/>
      <c r="AC20" s="391"/>
      <c r="AD20" s="392"/>
      <c r="AE20" s="7"/>
      <c r="AF20" s="390"/>
      <c r="AG20" s="391"/>
      <c r="AH20" s="391"/>
      <c r="AI20" s="391"/>
      <c r="AJ20" s="391"/>
      <c r="AK20" s="391"/>
      <c r="AL20" s="391"/>
      <c r="AM20" s="391"/>
      <c r="AN20" s="391"/>
      <c r="AO20" s="391"/>
      <c r="AP20" s="391"/>
      <c r="AQ20" s="392"/>
      <c r="AR20" s="7"/>
      <c r="AS20" s="390"/>
      <c r="AT20" s="391"/>
      <c r="AU20" s="391"/>
      <c r="AV20" s="391"/>
      <c r="AW20" s="391"/>
      <c r="AX20" s="391"/>
      <c r="AY20" s="391"/>
      <c r="AZ20" s="391"/>
      <c r="BA20" s="391"/>
      <c r="BB20" s="391"/>
      <c r="BC20" s="391"/>
      <c r="BD20" s="392"/>
    </row>
    <row r="21" spans="1:56" ht="23" x14ac:dyDescent="0.35">
      <c r="A21" s="37" t="s">
        <v>35</v>
      </c>
      <c r="B21" s="37" t="s">
        <v>183</v>
      </c>
      <c r="C21" s="37">
        <v>9</v>
      </c>
      <c r="E21" s="47" t="s">
        <v>213</v>
      </c>
      <c r="F21" s="374"/>
      <c r="G21" s="39"/>
      <c r="H21" s="39"/>
      <c r="I21" s="39"/>
      <c r="J21" s="39"/>
      <c r="K21" s="39"/>
      <c r="L21" s="39"/>
      <c r="M21" s="39"/>
      <c r="N21" s="39"/>
      <c r="O21" s="39"/>
      <c r="P21" s="39"/>
      <c r="Q21" s="381"/>
      <c r="R21" s="7"/>
      <c r="S21" s="374"/>
      <c r="T21" s="39"/>
      <c r="U21" s="39"/>
      <c r="V21" s="39"/>
      <c r="W21" s="39"/>
      <c r="X21" s="39"/>
      <c r="Y21" s="39"/>
      <c r="Z21" s="39"/>
      <c r="AA21" s="39"/>
      <c r="AB21" s="39"/>
      <c r="AC21" s="39"/>
      <c r="AD21" s="381"/>
      <c r="AE21" s="7"/>
      <c r="AF21" s="374"/>
      <c r="AG21" s="39"/>
      <c r="AH21" s="39"/>
      <c r="AI21" s="39"/>
      <c r="AJ21" s="39"/>
      <c r="AK21" s="39"/>
      <c r="AL21" s="39"/>
      <c r="AM21" s="39"/>
      <c r="AN21" s="39"/>
      <c r="AO21" s="39"/>
      <c r="AP21" s="39"/>
      <c r="AQ21" s="381"/>
      <c r="AR21" s="7"/>
      <c r="AS21" s="374"/>
      <c r="AT21" s="39"/>
      <c r="AU21" s="39"/>
      <c r="AV21" s="39"/>
      <c r="AW21" s="39"/>
      <c r="AX21" s="39"/>
      <c r="AY21" s="39"/>
      <c r="AZ21" s="39"/>
      <c r="BA21" s="39"/>
      <c r="BB21" s="39"/>
      <c r="BC21" s="39"/>
      <c r="BD21" s="381"/>
    </row>
    <row r="22" spans="1:56" ht="23" x14ac:dyDescent="0.35">
      <c r="A22" s="37" t="s">
        <v>35</v>
      </c>
      <c r="B22" s="37" t="s">
        <v>184</v>
      </c>
      <c r="C22" s="37">
        <v>10</v>
      </c>
      <c r="E22" s="267" t="s">
        <v>214</v>
      </c>
      <c r="F22" s="374"/>
      <c r="G22" s="39"/>
      <c r="H22" s="39"/>
      <c r="I22" s="39"/>
      <c r="J22" s="39"/>
      <c r="K22" s="39"/>
      <c r="L22" s="39"/>
      <c r="M22" s="39"/>
      <c r="N22" s="39"/>
      <c r="O22" s="39"/>
      <c r="P22" s="39"/>
      <c r="Q22" s="381"/>
      <c r="R22" s="7"/>
      <c r="S22" s="390"/>
      <c r="T22" s="391"/>
      <c r="U22" s="391"/>
      <c r="V22" s="391"/>
      <c r="W22" s="391"/>
      <c r="X22" s="391"/>
      <c r="Y22" s="391"/>
      <c r="Z22" s="391"/>
      <c r="AA22" s="391"/>
      <c r="AB22" s="391"/>
      <c r="AC22" s="391"/>
      <c r="AD22" s="392"/>
      <c r="AE22" s="7"/>
      <c r="AF22" s="374"/>
      <c r="AG22" s="39"/>
      <c r="AH22" s="39"/>
      <c r="AI22" s="39"/>
      <c r="AJ22" s="39"/>
      <c r="AK22" s="39"/>
      <c r="AL22" s="39"/>
      <c r="AM22" s="39"/>
      <c r="AN22" s="39"/>
      <c r="AO22" s="39"/>
      <c r="AP22" s="39"/>
      <c r="AQ22" s="381"/>
      <c r="AR22" s="7"/>
      <c r="AS22" s="374"/>
      <c r="AT22" s="39"/>
      <c r="AU22" s="39"/>
      <c r="AV22" s="39"/>
      <c r="AW22" s="39"/>
      <c r="AX22" s="39"/>
      <c r="AY22" s="39"/>
      <c r="AZ22" s="39"/>
      <c r="BA22" s="39"/>
      <c r="BB22" s="39"/>
      <c r="BC22" s="39"/>
      <c r="BD22" s="381"/>
    </row>
    <row r="23" spans="1:56" ht="23" x14ac:dyDescent="0.35">
      <c r="A23" s="37" t="s">
        <v>35</v>
      </c>
      <c r="B23" s="37" t="s">
        <v>185</v>
      </c>
      <c r="C23" s="37">
        <v>11</v>
      </c>
      <c r="E23" s="267" t="s">
        <v>215</v>
      </c>
      <c r="F23" s="374"/>
      <c r="G23" s="39"/>
      <c r="H23" s="39"/>
      <c r="I23" s="39"/>
      <c r="J23" s="39"/>
      <c r="K23" s="39"/>
      <c r="L23" s="39"/>
      <c r="M23" s="39"/>
      <c r="N23" s="39"/>
      <c r="O23" s="39"/>
      <c r="P23" s="39"/>
      <c r="Q23" s="381"/>
      <c r="R23" s="7"/>
      <c r="S23" s="374"/>
      <c r="T23" s="39"/>
      <c r="U23" s="39"/>
      <c r="V23" s="39"/>
      <c r="W23" s="39"/>
      <c r="X23" s="39"/>
      <c r="Y23" s="39"/>
      <c r="Z23" s="39"/>
      <c r="AA23" s="39"/>
      <c r="AB23" s="39"/>
      <c r="AC23" s="39"/>
      <c r="AD23" s="381"/>
      <c r="AE23" s="7"/>
      <c r="AF23" s="374"/>
      <c r="AG23" s="39"/>
      <c r="AH23" s="39"/>
      <c r="AI23" s="39"/>
      <c r="AJ23" s="39"/>
      <c r="AK23" s="39"/>
      <c r="AL23" s="39"/>
      <c r="AM23" s="39"/>
      <c r="AN23" s="39"/>
      <c r="AO23" s="39"/>
      <c r="AP23" s="39"/>
      <c r="AQ23" s="381"/>
      <c r="AR23" s="7"/>
      <c r="AS23" s="374"/>
      <c r="AT23" s="39"/>
      <c r="AU23" s="39"/>
      <c r="AV23" s="39"/>
      <c r="AW23" s="39"/>
      <c r="AX23" s="39"/>
      <c r="AY23" s="39"/>
      <c r="AZ23" s="39"/>
      <c r="BA23" s="39"/>
      <c r="BB23" s="39"/>
      <c r="BC23" s="39"/>
      <c r="BD23" s="381"/>
    </row>
    <row r="24" spans="1:56" ht="23" x14ac:dyDescent="0.35">
      <c r="B24" s="37"/>
      <c r="C24" s="37"/>
      <c r="E24" s="46" t="s">
        <v>217</v>
      </c>
      <c r="F24" s="327"/>
      <c r="G24" s="326"/>
      <c r="H24" s="326"/>
      <c r="I24" s="326"/>
      <c r="J24" s="326"/>
      <c r="K24" s="326"/>
      <c r="L24" s="326"/>
      <c r="M24" s="326"/>
      <c r="N24" s="326"/>
      <c r="O24" s="326"/>
      <c r="P24" s="326"/>
      <c r="Q24" s="9"/>
      <c r="R24" s="7"/>
      <c r="S24" s="327"/>
      <c r="T24" s="326"/>
      <c r="U24" s="326"/>
      <c r="V24" s="326"/>
      <c r="W24" s="326"/>
      <c r="X24" s="326"/>
      <c r="Y24" s="326"/>
      <c r="Z24" s="326"/>
      <c r="AA24" s="326"/>
      <c r="AB24" s="326"/>
      <c r="AC24" s="326"/>
      <c r="AD24" s="9"/>
      <c r="AE24" s="7"/>
      <c r="AF24" s="327"/>
      <c r="AG24" s="326"/>
      <c r="AH24" s="326"/>
      <c r="AI24" s="326"/>
      <c r="AJ24" s="326"/>
      <c r="AK24" s="326"/>
      <c r="AL24" s="326"/>
      <c r="AM24" s="326"/>
      <c r="AN24" s="326"/>
      <c r="AO24" s="326"/>
      <c r="AP24" s="326"/>
      <c r="AQ24" s="9"/>
      <c r="AR24" s="7"/>
      <c r="AS24" s="327"/>
      <c r="AT24" s="326"/>
      <c r="AU24" s="326"/>
      <c r="AV24" s="326"/>
      <c r="AW24" s="326"/>
      <c r="AX24" s="326"/>
      <c r="AY24" s="326"/>
      <c r="AZ24" s="326"/>
      <c r="BA24" s="326"/>
      <c r="BB24" s="326"/>
      <c r="BC24" s="326"/>
      <c r="BD24" s="9"/>
    </row>
    <row r="25" spans="1:56" ht="23" x14ac:dyDescent="0.35">
      <c r="A25" s="37" t="s">
        <v>35</v>
      </c>
      <c r="B25" s="37" t="s">
        <v>186</v>
      </c>
      <c r="C25" s="37">
        <v>12</v>
      </c>
      <c r="E25" s="69" t="s">
        <v>218</v>
      </c>
      <c r="F25" s="374"/>
      <c r="G25" s="39"/>
      <c r="H25" s="39"/>
      <c r="I25" s="39"/>
      <c r="J25" s="39"/>
      <c r="K25" s="39"/>
      <c r="L25" s="39"/>
      <c r="M25" s="39"/>
      <c r="N25" s="39"/>
      <c r="O25" s="39"/>
      <c r="P25" s="39"/>
      <c r="Q25" s="381"/>
      <c r="R25" s="7"/>
      <c r="S25" s="390"/>
      <c r="T25" s="391"/>
      <c r="U25" s="391"/>
      <c r="V25" s="391"/>
      <c r="W25" s="391"/>
      <c r="X25" s="391"/>
      <c r="Y25" s="391"/>
      <c r="Z25" s="391"/>
      <c r="AA25" s="391"/>
      <c r="AB25" s="391"/>
      <c r="AC25" s="391"/>
      <c r="AD25" s="392"/>
      <c r="AE25" s="7"/>
      <c r="AF25" s="374"/>
      <c r="AG25" s="39"/>
      <c r="AH25" s="39"/>
      <c r="AI25" s="39"/>
      <c r="AJ25" s="39"/>
      <c r="AK25" s="39"/>
      <c r="AL25" s="39"/>
      <c r="AM25" s="39"/>
      <c r="AN25" s="39"/>
      <c r="AO25" s="39"/>
      <c r="AP25" s="39"/>
      <c r="AQ25" s="381"/>
      <c r="AR25" s="7"/>
      <c r="AS25" s="374"/>
      <c r="AT25" s="39"/>
      <c r="AU25" s="39"/>
      <c r="AV25" s="39"/>
      <c r="AW25" s="39"/>
      <c r="AX25" s="39"/>
      <c r="AY25" s="39"/>
      <c r="AZ25" s="39"/>
      <c r="BA25" s="39"/>
      <c r="BB25" s="39"/>
      <c r="BC25" s="39"/>
      <c r="BD25" s="381"/>
    </row>
    <row r="26" spans="1:56" ht="23" x14ac:dyDescent="0.35">
      <c r="A26" s="37" t="s">
        <v>35</v>
      </c>
      <c r="B26" s="37" t="s">
        <v>187</v>
      </c>
      <c r="C26" s="37">
        <v>13</v>
      </c>
      <c r="E26" s="69" t="s">
        <v>319</v>
      </c>
      <c r="F26" s="390"/>
      <c r="G26" s="391"/>
      <c r="H26" s="391"/>
      <c r="I26" s="391"/>
      <c r="J26" s="391"/>
      <c r="K26" s="391"/>
      <c r="L26" s="391"/>
      <c r="M26" s="391"/>
      <c r="N26" s="391"/>
      <c r="O26" s="391"/>
      <c r="P26" s="391"/>
      <c r="Q26" s="392"/>
      <c r="S26" s="390"/>
      <c r="T26" s="391"/>
      <c r="U26" s="391"/>
      <c r="V26" s="391"/>
      <c r="W26" s="391"/>
      <c r="X26" s="391"/>
      <c r="Y26" s="391"/>
      <c r="Z26" s="391"/>
      <c r="AA26" s="391"/>
      <c r="AB26" s="391"/>
      <c r="AC26" s="391"/>
      <c r="AD26" s="392"/>
      <c r="AF26" s="390"/>
      <c r="AG26" s="391"/>
      <c r="AH26" s="391"/>
      <c r="AI26" s="391"/>
      <c r="AJ26" s="391"/>
      <c r="AK26" s="391"/>
      <c r="AL26" s="391"/>
      <c r="AM26" s="391"/>
      <c r="AN26" s="391"/>
      <c r="AO26" s="391"/>
      <c r="AP26" s="391"/>
      <c r="AQ26" s="392"/>
      <c r="AS26" s="390"/>
      <c r="AT26" s="391"/>
      <c r="AU26" s="391"/>
      <c r="AV26" s="391"/>
      <c r="AW26" s="391"/>
      <c r="AX26" s="391"/>
      <c r="AY26" s="391"/>
      <c r="AZ26" s="391"/>
      <c r="BA26" s="391"/>
      <c r="BB26" s="391"/>
      <c r="BC26" s="391"/>
      <c r="BD26" s="392"/>
    </row>
    <row r="27" spans="1:56" ht="23" x14ac:dyDescent="0.35">
      <c r="A27" s="37" t="s">
        <v>35</v>
      </c>
      <c r="B27" s="37" t="s">
        <v>188</v>
      </c>
      <c r="C27" s="37">
        <v>14</v>
      </c>
      <c r="E27" s="69" t="s">
        <v>220</v>
      </c>
      <c r="F27" s="390"/>
      <c r="G27" s="391"/>
      <c r="H27" s="391"/>
      <c r="I27" s="391"/>
      <c r="J27" s="391"/>
      <c r="K27" s="391"/>
      <c r="L27" s="391"/>
      <c r="M27" s="391"/>
      <c r="N27" s="391"/>
      <c r="O27" s="391"/>
      <c r="P27" s="391"/>
      <c r="Q27" s="392"/>
      <c r="R27" s="7"/>
      <c r="S27" s="374"/>
      <c r="T27" s="39"/>
      <c r="U27" s="39"/>
      <c r="V27" s="39"/>
      <c r="W27" s="39"/>
      <c r="X27" s="39"/>
      <c r="Y27" s="39"/>
      <c r="Z27" s="39"/>
      <c r="AA27" s="39"/>
      <c r="AB27" s="39"/>
      <c r="AC27" s="39"/>
      <c r="AD27" s="381"/>
      <c r="AE27" s="7"/>
      <c r="AF27" s="374"/>
      <c r="AG27" s="39"/>
      <c r="AH27" s="39"/>
      <c r="AI27" s="39"/>
      <c r="AJ27" s="39"/>
      <c r="AK27" s="39"/>
      <c r="AL27" s="39"/>
      <c r="AM27" s="39"/>
      <c r="AN27" s="39"/>
      <c r="AO27" s="39"/>
      <c r="AP27" s="39"/>
      <c r="AQ27" s="381"/>
      <c r="AR27" s="7"/>
      <c r="AS27" s="390"/>
      <c r="AT27" s="391"/>
      <c r="AU27" s="391"/>
      <c r="AV27" s="391"/>
      <c r="AW27" s="391"/>
      <c r="AX27" s="391"/>
      <c r="AY27" s="391"/>
      <c r="AZ27" s="391"/>
      <c r="BA27" s="391"/>
      <c r="BB27" s="391"/>
      <c r="BC27" s="391"/>
      <c r="BD27" s="392"/>
    </row>
    <row r="28" spans="1:56" ht="23" x14ac:dyDescent="0.35">
      <c r="B28" s="37"/>
      <c r="C28" s="37"/>
      <c r="E28" s="46" t="s">
        <v>222</v>
      </c>
      <c r="F28" s="327"/>
      <c r="G28" s="326"/>
      <c r="H28" s="326"/>
      <c r="I28" s="326"/>
      <c r="J28" s="326"/>
      <c r="K28" s="326"/>
      <c r="L28" s="326"/>
      <c r="M28" s="326"/>
      <c r="N28" s="326"/>
      <c r="O28" s="326"/>
      <c r="P28" s="326"/>
      <c r="Q28" s="9"/>
      <c r="R28" s="7"/>
      <c r="S28" s="327"/>
      <c r="T28" s="326"/>
      <c r="U28" s="326"/>
      <c r="V28" s="326"/>
      <c r="W28" s="326"/>
      <c r="X28" s="326"/>
      <c r="Y28" s="326"/>
      <c r="Z28" s="326"/>
      <c r="AA28" s="326"/>
      <c r="AB28" s="326"/>
      <c r="AC28" s="326"/>
      <c r="AD28" s="9"/>
      <c r="AE28" s="7"/>
      <c r="AF28" s="327"/>
      <c r="AG28" s="326"/>
      <c r="AH28" s="326"/>
      <c r="AI28" s="326"/>
      <c r="AJ28" s="326"/>
      <c r="AK28" s="326"/>
      <c r="AL28" s="326"/>
      <c r="AM28" s="326"/>
      <c r="AN28" s="326"/>
      <c r="AO28" s="326"/>
      <c r="AP28" s="326"/>
      <c r="AQ28" s="9"/>
      <c r="AR28" s="7"/>
      <c r="AS28" s="327"/>
      <c r="AT28" s="326"/>
      <c r="AU28" s="326"/>
      <c r="AV28" s="326"/>
      <c r="AW28" s="326"/>
      <c r="AX28" s="326"/>
      <c r="AY28" s="326"/>
      <c r="AZ28" s="326"/>
      <c r="BA28" s="326"/>
      <c r="BB28" s="326"/>
      <c r="BC28" s="326"/>
      <c r="BD28" s="9"/>
    </row>
    <row r="29" spans="1:56" ht="23" x14ac:dyDescent="0.35">
      <c r="A29" s="37" t="s">
        <v>35</v>
      </c>
      <c r="B29" s="37" t="s">
        <v>189</v>
      </c>
      <c r="C29" s="37">
        <v>15</v>
      </c>
      <c r="E29" s="69" t="s">
        <v>223</v>
      </c>
      <c r="F29" s="390"/>
      <c r="G29" s="391"/>
      <c r="H29" s="391"/>
      <c r="I29" s="391"/>
      <c r="J29" s="391"/>
      <c r="K29" s="391"/>
      <c r="L29" s="391"/>
      <c r="M29" s="391"/>
      <c r="N29" s="391"/>
      <c r="O29" s="391"/>
      <c r="P29" s="391"/>
      <c r="Q29" s="392"/>
      <c r="R29" s="7"/>
      <c r="S29" s="390"/>
      <c r="T29" s="391"/>
      <c r="U29" s="391"/>
      <c r="V29" s="391"/>
      <c r="W29" s="391"/>
      <c r="X29" s="391"/>
      <c r="Y29" s="391"/>
      <c r="Z29" s="391"/>
      <c r="AA29" s="391"/>
      <c r="AB29" s="391"/>
      <c r="AC29" s="391"/>
      <c r="AD29" s="392"/>
      <c r="AE29" s="7"/>
      <c r="AF29" s="390"/>
      <c r="AG29" s="391"/>
      <c r="AH29" s="391"/>
      <c r="AI29" s="391"/>
      <c r="AJ29" s="391"/>
      <c r="AK29" s="391"/>
      <c r="AL29" s="391"/>
      <c r="AM29" s="391"/>
      <c r="AN29" s="391"/>
      <c r="AO29" s="391"/>
      <c r="AP29" s="391"/>
      <c r="AQ29" s="392"/>
      <c r="AR29" s="7"/>
      <c r="AS29" s="390"/>
      <c r="AT29" s="391"/>
      <c r="AU29" s="391"/>
      <c r="AV29" s="391"/>
      <c r="AW29" s="391"/>
      <c r="AX29" s="391"/>
      <c r="AY29" s="391"/>
      <c r="AZ29" s="391"/>
      <c r="BA29" s="391"/>
      <c r="BB29" s="391"/>
      <c r="BC29" s="391"/>
      <c r="BD29" s="392"/>
    </row>
    <row r="30" spans="1:56" ht="23" x14ac:dyDescent="0.35">
      <c r="A30" s="37" t="s">
        <v>35</v>
      </c>
      <c r="B30" s="37" t="s">
        <v>190</v>
      </c>
      <c r="C30" s="37">
        <v>16</v>
      </c>
      <c r="E30" s="69" t="s">
        <v>224</v>
      </c>
      <c r="F30" s="390"/>
      <c r="G30" s="391"/>
      <c r="H30" s="391"/>
      <c r="I30" s="391"/>
      <c r="J30" s="391"/>
      <c r="K30" s="391"/>
      <c r="L30" s="391"/>
      <c r="M30" s="391"/>
      <c r="N30" s="391"/>
      <c r="O30" s="391"/>
      <c r="P30" s="391"/>
      <c r="Q30" s="392"/>
      <c r="R30" s="7"/>
      <c r="S30" s="390"/>
      <c r="T30" s="391"/>
      <c r="U30" s="391"/>
      <c r="V30" s="391"/>
      <c r="W30" s="391"/>
      <c r="X30" s="391"/>
      <c r="Y30" s="391"/>
      <c r="Z30" s="391"/>
      <c r="AA30" s="391"/>
      <c r="AB30" s="391"/>
      <c r="AC30" s="391"/>
      <c r="AD30" s="392"/>
      <c r="AE30" s="7"/>
      <c r="AF30" s="390"/>
      <c r="AG30" s="391"/>
      <c r="AH30" s="391"/>
      <c r="AI30" s="391"/>
      <c r="AJ30" s="391"/>
      <c r="AK30" s="391"/>
      <c r="AL30" s="391"/>
      <c r="AM30" s="391"/>
      <c r="AN30" s="391"/>
      <c r="AO30" s="391"/>
      <c r="AP30" s="391"/>
      <c r="AQ30" s="392"/>
      <c r="AR30" s="7"/>
      <c r="AS30" s="390"/>
      <c r="AT30" s="391"/>
      <c r="AU30" s="391"/>
      <c r="AV30" s="391"/>
      <c r="AW30" s="391"/>
      <c r="AX30" s="391"/>
      <c r="AY30" s="391"/>
      <c r="AZ30" s="391"/>
      <c r="BA30" s="391"/>
      <c r="BB30" s="391"/>
      <c r="BC30" s="391"/>
      <c r="BD30" s="392"/>
    </row>
    <row r="31" spans="1:56" ht="23" x14ac:dyDescent="0.35">
      <c r="A31" s="37" t="s">
        <v>35</v>
      </c>
      <c r="B31" s="37" t="s">
        <v>191</v>
      </c>
      <c r="C31" s="37">
        <v>17</v>
      </c>
      <c r="E31" s="69" t="s">
        <v>225</v>
      </c>
      <c r="F31" s="390"/>
      <c r="G31" s="391"/>
      <c r="H31" s="391"/>
      <c r="I31" s="391"/>
      <c r="J31" s="391"/>
      <c r="K31" s="391"/>
      <c r="L31" s="391"/>
      <c r="M31" s="391"/>
      <c r="N31" s="391"/>
      <c r="O31" s="391"/>
      <c r="P31" s="391"/>
      <c r="Q31" s="392"/>
      <c r="R31" s="7"/>
      <c r="S31" s="390"/>
      <c r="T31" s="391"/>
      <c r="U31" s="391"/>
      <c r="V31" s="391"/>
      <c r="W31" s="391"/>
      <c r="X31" s="391"/>
      <c r="Y31" s="391"/>
      <c r="Z31" s="391"/>
      <c r="AA31" s="391"/>
      <c r="AB31" s="391"/>
      <c r="AC31" s="391"/>
      <c r="AD31" s="392"/>
      <c r="AE31" s="7"/>
      <c r="AF31" s="390"/>
      <c r="AG31" s="391"/>
      <c r="AH31" s="391"/>
      <c r="AI31" s="391"/>
      <c r="AJ31" s="391"/>
      <c r="AK31" s="391"/>
      <c r="AL31" s="391"/>
      <c r="AM31" s="391"/>
      <c r="AN31" s="391"/>
      <c r="AO31" s="391"/>
      <c r="AP31" s="391"/>
      <c r="AQ31" s="392"/>
      <c r="AR31" s="7"/>
      <c r="AS31" s="390"/>
      <c r="AT31" s="391"/>
      <c r="AU31" s="391"/>
      <c r="AV31" s="391"/>
      <c r="AW31" s="391"/>
      <c r="AX31" s="391"/>
      <c r="AY31" s="391"/>
      <c r="AZ31" s="391"/>
      <c r="BA31" s="391"/>
      <c r="BB31" s="391"/>
      <c r="BC31" s="391"/>
      <c r="BD31" s="392"/>
    </row>
    <row r="32" spans="1:56" ht="23" x14ac:dyDescent="0.35">
      <c r="A32" s="37" t="s">
        <v>35</v>
      </c>
      <c r="B32" s="37" t="s">
        <v>192</v>
      </c>
      <c r="C32" s="37">
        <v>18</v>
      </c>
      <c r="E32" s="69" t="s">
        <v>226</v>
      </c>
      <c r="F32" s="390"/>
      <c r="G32" s="391"/>
      <c r="H32" s="391"/>
      <c r="I32" s="391"/>
      <c r="J32" s="391"/>
      <c r="K32" s="391"/>
      <c r="L32" s="391"/>
      <c r="M32" s="391"/>
      <c r="N32" s="391"/>
      <c r="O32" s="391"/>
      <c r="P32" s="391"/>
      <c r="Q32" s="392"/>
      <c r="R32" s="7"/>
      <c r="S32" s="390"/>
      <c r="T32" s="391"/>
      <c r="U32" s="391"/>
      <c r="V32" s="391"/>
      <c r="W32" s="391"/>
      <c r="X32" s="391"/>
      <c r="Y32" s="391"/>
      <c r="Z32" s="391"/>
      <c r="AA32" s="391"/>
      <c r="AB32" s="391"/>
      <c r="AC32" s="391"/>
      <c r="AD32" s="392"/>
      <c r="AE32" s="7"/>
      <c r="AF32" s="390"/>
      <c r="AG32" s="391"/>
      <c r="AH32" s="391"/>
      <c r="AI32" s="391"/>
      <c r="AJ32" s="391"/>
      <c r="AK32" s="391"/>
      <c r="AL32" s="391"/>
      <c r="AM32" s="391"/>
      <c r="AN32" s="391"/>
      <c r="AO32" s="391"/>
      <c r="AP32" s="391"/>
      <c r="AQ32" s="392"/>
      <c r="AR32" s="7"/>
      <c r="AS32" s="390"/>
      <c r="AT32" s="391"/>
      <c r="AU32" s="391"/>
      <c r="AV32" s="391"/>
      <c r="AW32" s="391"/>
      <c r="AX32" s="391"/>
      <c r="AY32" s="391"/>
      <c r="AZ32" s="391"/>
      <c r="BA32" s="391"/>
      <c r="BB32" s="391"/>
      <c r="BC32" s="391"/>
      <c r="BD32" s="392"/>
    </row>
    <row r="33" spans="1:56" ht="23" x14ac:dyDescent="0.35">
      <c r="A33" s="37" t="s">
        <v>35</v>
      </c>
      <c r="B33" s="37" t="s">
        <v>193</v>
      </c>
      <c r="C33" s="37">
        <v>19</v>
      </c>
      <c r="E33" s="69" t="s">
        <v>227</v>
      </c>
      <c r="F33" s="390"/>
      <c r="G33" s="391"/>
      <c r="H33" s="391"/>
      <c r="I33" s="391"/>
      <c r="J33" s="391"/>
      <c r="K33" s="391"/>
      <c r="L33" s="391"/>
      <c r="M33" s="391"/>
      <c r="N33" s="391"/>
      <c r="O33" s="391"/>
      <c r="P33" s="391"/>
      <c r="Q33" s="392"/>
      <c r="R33" s="7"/>
      <c r="S33" s="390"/>
      <c r="T33" s="391"/>
      <c r="U33" s="391"/>
      <c r="V33" s="391"/>
      <c r="W33" s="391"/>
      <c r="X33" s="391"/>
      <c r="Y33" s="391"/>
      <c r="Z33" s="391"/>
      <c r="AA33" s="391"/>
      <c r="AB33" s="391"/>
      <c r="AC33" s="391"/>
      <c r="AD33" s="392"/>
      <c r="AE33" s="7"/>
      <c r="AF33" s="390"/>
      <c r="AG33" s="391"/>
      <c r="AH33" s="391"/>
      <c r="AI33" s="391"/>
      <c r="AJ33" s="391"/>
      <c r="AK33" s="391"/>
      <c r="AL33" s="391"/>
      <c r="AM33" s="391"/>
      <c r="AN33" s="391"/>
      <c r="AO33" s="391"/>
      <c r="AP33" s="391"/>
      <c r="AQ33" s="392"/>
      <c r="AR33" s="7"/>
      <c r="AS33" s="390"/>
      <c r="AT33" s="391"/>
      <c r="AU33" s="391"/>
      <c r="AV33" s="391"/>
      <c r="AW33" s="391"/>
      <c r="AX33" s="391"/>
      <c r="AY33" s="391"/>
      <c r="AZ33" s="391"/>
      <c r="BA33" s="391"/>
      <c r="BB33" s="391"/>
      <c r="BC33" s="391"/>
      <c r="BD33" s="392"/>
    </row>
    <row r="34" spans="1:56" ht="23" x14ac:dyDescent="0.35">
      <c r="C34" s="37"/>
      <c r="E34" s="45" t="s">
        <v>37</v>
      </c>
      <c r="F34" s="372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79"/>
      <c r="R34" s="7"/>
      <c r="S34" s="372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79"/>
      <c r="AE34" s="7"/>
      <c r="AF34" s="372"/>
      <c r="AG34" s="386"/>
      <c r="AH34" s="386"/>
      <c r="AI34" s="386"/>
      <c r="AJ34" s="386"/>
      <c r="AK34" s="386"/>
      <c r="AL34" s="386"/>
      <c r="AM34" s="386"/>
      <c r="AN34" s="386"/>
      <c r="AO34" s="386"/>
      <c r="AP34" s="386"/>
      <c r="AQ34" s="379"/>
      <c r="AR34" s="7"/>
      <c r="AS34" s="372"/>
      <c r="AT34" s="386"/>
      <c r="AU34" s="386"/>
      <c r="AV34" s="386"/>
      <c r="AW34" s="386"/>
      <c r="AX34" s="386"/>
      <c r="AY34" s="386"/>
      <c r="AZ34" s="386"/>
      <c r="BA34" s="386"/>
      <c r="BB34" s="386"/>
      <c r="BC34" s="386"/>
      <c r="BD34" s="379"/>
    </row>
    <row r="35" spans="1:56" ht="23" x14ac:dyDescent="0.35">
      <c r="C35" s="37"/>
      <c r="E35" s="70" t="s">
        <v>327</v>
      </c>
      <c r="F35" s="376"/>
      <c r="G35" s="387"/>
      <c r="H35" s="387"/>
      <c r="I35" s="387"/>
      <c r="J35" s="387"/>
      <c r="K35" s="387"/>
      <c r="L35" s="387"/>
      <c r="M35" s="387"/>
      <c r="N35" s="387"/>
      <c r="O35" s="387"/>
      <c r="P35" s="387"/>
      <c r="Q35" s="382"/>
      <c r="R35" s="7"/>
      <c r="S35" s="376"/>
      <c r="T35" s="387"/>
      <c r="U35" s="387"/>
      <c r="V35" s="387"/>
      <c r="W35" s="387"/>
      <c r="X35" s="387"/>
      <c r="Y35" s="387"/>
      <c r="Z35" s="387"/>
      <c r="AA35" s="387"/>
      <c r="AB35" s="387"/>
      <c r="AC35" s="387"/>
      <c r="AD35" s="382"/>
      <c r="AE35" s="7"/>
      <c r="AF35" s="376"/>
      <c r="AG35" s="387"/>
      <c r="AH35" s="387"/>
      <c r="AI35" s="387"/>
      <c r="AJ35" s="387"/>
      <c r="AK35" s="387"/>
      <c r="AL35" s="387"/>
      <c r="AM35" s="387"/>
      <c r="AN35" s="387"/>
      <c r="AO35" s="387"/>
      <c r="AP35" s="387"/>
      <c r="AQ35" s="382"/>
      <c r="AR35" s="7"/>
      <c r="AS35" s="376"/>
      <c r="AT35" s="387"/>
      <c r="AU35" s="387"/>
      <c r="AV35" s="387"/>
      <c r="AW35" s="387"/>
      <c r="AX35" s="387"/>
      <c r="AY35" s="387"/>
      <c r="AZ35" s="387"/>
      <c r="BA35" s="387"/>
      <c r="BB35" s="387"/>
      <c r="BC35" s="387"/>
      <c r="BD35" s="382"/>
    </row>
    <row r="36" spans="1:56" ht="23" x14ac:dyDescent="0.35">
      <c r="B36" s="57"/>
      <c r="C36" s="37"/>
      <c r="E36" s="46" t="s">
        <v>200</v>
      </c>
      <c r="F36" s="325"/>
      <c r="G36" s="326"/>
      <c r="H36" s="326"/>
      <c r="I36" s="326"/>
      <c r="J36" s="326"/>
      <c r="K36" s="326"/>
      <c r="L36" s="326"/>
      <c r="M36" s="326"/>
      <c r="N36" s="326"/>
      <c r="O36" s="326"/>
      <c r="P36" s="326"/>
      <c r="Q36" s="9"/>
      <c r="R36" s="7"/>
      <c r="S36" s="325"/>
      <c r="T36" s="326"/>
      <c r="U36" s="326"/>
      <c r="V36" s="326"/>
      <c r="W36" s="326"/>
      <c r="X36" s="326"/>
      <c r="Y36" s="326"/>
      <c r="Z36" s="326"/>
      <c r="AA36" s="326"/>
      <c r="AB36" s="326"/>
      <c r="AC36" s="326"/>
      <c r="AD36" s="9"/>
      <c r="AE36" s="7"/>
      <c r="AF36" s="325"/>
      <c r="AG36" s="326"/>
      <c r="AH36" s="326"/>
      <c r="AI36" s="326"/>
      <c r="AJ36" s="326"/>
      <c r="AK36" s="326"/>
      <c r="AL36" s="326"/>
      <c r="AM36" s="326"/>
      <c r="AN36" s="326"/>
      <c r="AO36" s="326"/>
      <c r="AP36" s="326"/>
      <c r="AQ36" s="9"/>
      <c r="AR36" s="7"/>
      <c r="AS36" s="325"/>
      <c r="AT36" s="326"/>
      <c r="AU36" s="326"/>
      <c r="AV36" s="326"/>
      <c r="AW36" s="326"/>
      <c r="AX36" s="326"/>
      <c r="AY36" s="326"/>
      <c r="AZ36" s="326"/>
      <c r="BA36" s="326"/>
      <c r="BB36" s="326"/>
      <c r="BC36" s="326"/>
      <c r="BD36" s="9"/>
    </row>
    <row r="37" spans="1:56" ht="23" x14ac:dyDescent="0.35">
      <c r="B37" s="57"/>
      <c r="C37" s="37"/>
      <c r="E37" s="262" t="s">
        <v>202</v>
      </c>
      <c r="F37" s="375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380"/>
      <c r="R37" s="7"/>
      <c r="S37" s="375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380"/>
      <c r="AE37" s="7"/>
      <c r="AF37" s="375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380"/>
      <c r="AR37" s="7"/>
      <c r="AS37" s="375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380"/>
    </row>
    <row r="38" spans="1:56" ht="23" x14ac:dyDescent="0.35">
      <c r="A38" s="37" t="s">
        <v>38</v>
      </c>
      <c r="B38" s="37" t="s">
        <v>175</v>
      </c>
      <c r="C38" s="37">
        <v>20</v>
      </c>
      <c r="E38" s="47" t="s">
        <v>308</v>
      </c>
      <c r="F38" s="374"/>
      <c r="G38" s="39"/>
      <c r="H38" s="39"/>
      <c r="I38" s="39"/>
      <c r="J38" s="39"/>
      <c r="K38" s="39"/>
      <c r="L38" s="39"/>
      <c r="M38" s="39"/>
      <c r="N38" s="39"/>
      <c r="O38" s="39"/>
      <c r="P38" s="39"/>
      <c r="Q38" s="381"/>
      <c r="R38" s="7"/>
      <c r="S38" s="390"/>
      <c r="T38" s="391"/>
      <c r="U38" s="391"/>
      <c r="V38" s="391"/>
      <c r="W38" s="391"/>
      <c r="X38" s="391"/>
      <c r="Y38" s="391"/>
      <c r="Z38" s="391"/>
      <c r="AA38" s="391"/>
      <c r="AB38" s="391"/>
      <c r="AC38" s="391"/>
      <c r="AD38" s="392"/>
      <c r="AE38" s="7"/>
      <c r="AF38" s="374"/>
      <c r="AG38" s="39"/>
      <c r="AH38" s="39"/>
      <c r="AI38" s="39"/>
      <c r="AJ38" s="39"/>
      <c r="AK38" s="39"/>
      <c r="AL38" s="39"/>
      <c r="AM38" s="39"/>
      <c r="AN38" s="39"/>
      <c r="AO38" s="39"/>
      <c r="AP38" s="39"/>
      <c r="AQ38" s="381"/>
      <c r="AR38" s="7"/>
      <c r="AS38" s="374"/>
      <c r="AT38" s="39"/>
      <c r="AU38" s="39"/>
      <c r="AV38" s="39"/>
      <c r="AW38" s="39"/>
      <c r="AX38" s="39"/>
      <c r="AY38" s="39"/>
      <c r="AZ38" s="39"/>
      <c r="BA38" s="39"/>
      <c r="BB38" s="39"/>
      <c r="BC38" s="39"/>
      <c r="BD38" s="381"/>
    </row>
    <row r="39" spans="1:56" ht="23" x14ac:dyDescent="0.35">
      <c r="B39" s="58"/>
      <c r="C39" s="37"/>
      <c r="E39" s="71" t="s">
        <v>370</v>
      </c>
      <c r="F39" s="375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380"/>
      <c r="R39" s="7"/>
      <c r="S39" s="375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380"/>
      <c r="AE39" s="7"/>
      <c r="AF39" s="375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380"/>
      <c r="AR39" s="7"/>
      <c r="AS39" s="375"/>
      <c r="AT39" s="19"/>
      <c r="AU39" s="19"/>
      <c r="AV39" s="19"/>
      <c r="AW39" s="19"/>
      <c r="AX39" s="19"/>
      <c r="AY39" s="19"/>
      <c r="AZ39" s="19"/>
      <c r="BA39" s="19"/>
      <c r="BB39" s="19"/>
      <c r="BC39" s="19"/>
      <c r="BD39" s="380"/>
    </row>
    <row r="40" spans="1:56" ht="23" x14ac:dyDescent="0.35">
      <c r="A40" s="37" t="s">
        <v>38</v>
      </c>
      <c r="B40" s="37" t="s">
        <v>176</v>
      </c>
      <c r="C40" s="37">
        <v>21</v>
      </c>
      <c r="E40" s="72" t="s">
        <v>206</v>
      </c>
      <c r="F40" s="390"/>
      <c r="G40" s="391"/>
      <c r="H40" s="391"/>
      <c r="I40" s="391"/>
      <c r="J40" s="391"/>
      <c r="K40" s="391"/>
      <c r="L40" s="391"/>
      <c r="M40" s="391"/>
      <c r="N40" s="391"/>
      <c r="O40" s="391"/>
      <c r="P40" s="391"/>
      <c r="Q40" s="392"/>
      <c r="R40" s="7"/>
      <c r="S40" s="390"/>
      <c r="T40" s="391"/>
      <c r="U40" s="391"/>
      <c r="V40" s="391"/>
      <c r="W40" s="391"/>
      <c r="X40" s="391"/>
      <c r="Y40" s="391"/>
      <c r="Z40" s="391"/>
      <c r="AA40" s="391"/>
      <c r="AB40" s="391"/>
      <c r="AC40" s="391"/>
      <c r="AD40" s="392"/>
      <c r="AE40" s="7"/>
      <c r="AF40" s="390"/>
      <c r="AG40" s="391"/>
      <c r="AH40" s="391"/>
      <c r="AI40" s="391"/>
      <c r="AJ40" s="391"/>
      <c r="AK40" s="391"/>
      <c r="AL40" s="391"/>
      <c r="AM40" s="391"/>
      <c r="AN40" s="391"/>
      <c r="AO40" s="391"/>
      <c r="AP40" s="391"/>
      <c r="AQ40" s="392"/>
      <c r="AR40" s="7"/>
      <c r="AS40" s="390"/>
      <c r="AT40" s="391"/>
      <c r="AU40" s="391"/>
      <c r="AV40" s="391"/>
      <c r="AW40" s="391"/>
      <c r="AX40" s="391"/>
      <c r="AY40" s="391"/>
      <c r="AZ40" s="391"/>
      <c r="BA40" s="391"/>
      <c r="BB40" s="391"/>
      <c r="BC40" s="391"/>
      <c r="BD40" s="392"/>
    </row>
    <row r="41" spans="1:56" ht="23" x14ac:dyDescent="0.35">
      <c r="A41" s="37" t="s">
        <v>38</v>
      </c>
      <c r="B41" s="37" t="s">
        <v>177</v>
      </c>
      <c r="C41" s="37">
        <v>22</v>
      </c>
      <c r="E41" s="72" t="s">
        <v>207</v>
      </c>
      <c r="F41" s="390"/>
      <c r="G41" s="391"/>
      <c r="H41" s="391"/>
      <c r="I41" s="391"/>
      <c r="J41" s="391"/>
      <c r="K41" s="391"/>
      <c r="L41" s="391"/>
      <c r="M41" s="391"/>
      <c r="N41" s="391"/>
      <c r="O41" s="391"/>
      <c r="P41" s="391"/>
      <c r="Q41" s="392"/>
      <c r="R41" s="7"/>
      <c r="S41" s="390"/>
      <c r="T41" s="391"/>
      <c r="U41" s="391"/>
      <c r="V41" s="391"/>
      <c r="W41" s="391"/>
      <c r="X41" s="391"/>
      <c r="Y41" s="391"/>
      <c r="Z41" s="391"/>
      <c r="AA41" s="391"/>
      <c r="AB41" s="391"/>
      <c r="AC41" s="391"/>
      <c r="AD41" s="392"/>
      <c r="AE41" s="7"/>
      <c r="AF41" s="390"/>
      <c r="AG41" s="391"/>
      <c r="AH41" s="391"/>
      <c r="AI41" s="391"/>
      <c r="AJ41" s="391"/>
      <c r="AK41" s="391"/>
      <c r="AL41" s="391"/>
      <c r="AM41" s="391"/>
      <c r="AN41" s="391"/>
      <c r="AO41" s="391"/>
      <c r="AP41" s="391"/>
      <c r="AQ41" s="392"/>
      <c r="AR41" s="7"/>
      <c r="AS41" s="390"/>
      <c r="AT41" s="391"/>
      <c r="AU41" s="391"/>
      <c r="AV41" s="391"/>
      <c r="AW41" s="391"/>
      <c r="AX41" s="391"/>
      <c r="AY41" s="391"/>
      <c r="AZ41" s="391"/>
      <c r="BA41" s="391"/>
      <c r="BB41" s="391"/>
      <c r="BC41" s="391"/>
      <c r="BD41" s="392"/>
    </row>
    <row r="42" spans="1:56" ht="23" x14ac:dyDescent="0.35">
      <c r="A42" s="37" t="s">
        <v>38</v>
      </c>
      <c r="B42" s="37" t="s">
        <v>178</v>
      </c>
      <c r="C42" s="37">
        <v>23</v>
      </c>
      <c r="E42" s="72" t="s">
        <v>208</v>
      </c>
      <c r="F42" s="390"/>
      <c r="G42" s="391"/>
      <c r="H42" s="391"/>
      <c r="I42" s="391"/>
      <c r="J42" s="391"/>
      <c r="K42" s="391"/>
      <c r="L42" s="391"/>
      <c r="M42" s="391"/>
      <c r="N42" s="391"/>
      <c r="O42" s="391"/>
      <c r="P42" s="391"/>
      <c r="Q42" s="392"/>
      <c r="R42" s="7"/>
      <c r="S42" s="390"/>
      <c r="T42" s="391"/>
      <c r="U42" s="391"/>
      <c r="V42" s="391"/>
      <c r="W42" s="391"/>
      <c r="X42" s="391"/>
      <c r="Y42" s="391"/>
      <c r="Z42" s="391"/>
      <c r="AA42" s="391"/>
      <c r="AB42" s="391"/>
      <c r="AC42" s="391"/>
      <c r="AD42" s="392"/>
      <c r="AE42" s="7"/>
      <c r="AF42" s="390"/>
      <c r="AG42" s="391"/>
      <c r="AH42" s="391"/>
      <c r="AI42" s="391"/>
      <c r="AJ42" s="391"/>
      <c r="AK42" s="391"/>
      <c r="AL42" s="391"/>
      <c r="AM42" s="391"/>
      <c r="AN42" s="391"/>
      <c r="AO42" s="391"/>
      <c r="AP42" s="391"/>
      <c r="AQ42" s="392"/>
      <c r="AR42" s="7"/>
      <c r="AS42" s="390"/>
      <c r="AT42" s="391"/>
      <c r="AU42" s="391"/>
      <c r="AV42" s="391"/>
      <c r="AW42" s="391"/>
      <c r="AX42" s="391"/>
      <c r="AY42" s="391"/>
      <c r="AZ42" s="391"/>
      <c r="BA42" s="391"/>
      <c r="BB42" s="391"/>
      <c r="BC42" s="391"/>
      <c r="BD42" s="392"/>
    </row>
    <row r="43" spans="1:56" ht="23" x14ac:dyDescent="0.35">
      <c r="A43" s="37" t="s">
        <v>38</v>
      </c>
      <c r="B43" s="37" t="s">
        <v>179</v>
      </c>
      <c r="C43" s="37">
        <v>24</v>
      </c>
      <c r="E43" s="72" t="s">
        <v>209</v>
      </c>
      <c r="F43" s="390"/>
      <c r="G43" s="391"/>
      <c r="H43" s="391"/>
      <c r="I43" s="391"/>
      <c r="J43" s="391"/>
      <c r="K43" s="391"/>
      <c r="L43" s="391"/>
      <c r="M43" s="391"/>
      <c r="N43" s="391"/>
      <c r="O43" s="391"/>
      <c r="P43" s="391"/>
      <c r="Q43" s="392"/>
      <c r="R43" s="7"/>
      <c r="S43" s="390"/>
      <c r="T43" s="391"/>
      <c r="U43" s="391"/>
      <c r="V43" s="391"/>
      <c r="W43" s="391"/>
      <c r="X43" s="391"/>
      <c r="Y43" s="391"/>
      <c r="Z43" s="391"/>
      <c r="AA43" s="391"/>
      <c r="AB43" s="391"/>
      <c r="AC43" s="391"/>
      <c r="AD43" s="392"/>
      <c r="AE43" s="7"/>
      <c r="AF43" s="390"/>
      <c r="AG43" s="391"/>
      <c r="AH43" s="391"/>
      <c r="AI43" s="391"/>
      <c r="AJ43" s="391"/>
      <c r="AK43" s="391"/>
      <c r="AL43" s="391"/>
      <c r="AM43" s="391"/>
      <c r="AN43" s="391"/>
      <c r="AO43" s="391"/>
      <c r="AP43" s="391"/>
      <c r="AQ43" s="392"/>
      <c r="AR43" s="7"/>
      <c r="AS43" s="390"/>
      <c r="AT43" s="391"/>
      <c r="AU43" s="391"/>
      <c r="AV43" s="391"/>
      <c r="AW43" s="391"/>
      <c r="AX43" s="391"/>
      <c r="AY43" s="391"/>
      <c r="AZ43" s="391"/>
      <c r="BA43" s="391"/>
      <c r="BB43" s="391"/>
      <c r="BC43" s="391"/>
      <c r="BD43" s="392"/>
    </row>
    <row r="44" spans="1:56" ht="23" x14ac:dyDescent="0.35">
      <c r="A44" s="37" t="s">
        <v>38</v>
      </c>
      <c r="B44" s="37" t="s">
        <v>180</v>
      </c>
      <c r="C44" s="37">
        <v>25</v>
      </c>
      <c r="E44" s="72" t="s">
        <v>210</v>
      </c>
      <c r="F44" s="390"/>
      <c r="G44" s="391"/>
      <c r="H44" s="391"/>
      <c r="I44" s="391"/>
      <c r="J44" s="391"/>
      <c r="K44" s="391"/>
      <c r="L44" s="391"/>
      <c r="M44" s="391"/>
      <c r="N44" s="391"/>
      <c r="O44" s="391"/>
      <c r="P44" s="391"/>
      <c r="Q44" s="392"/>
      <c r="R44" s="7"/>
      <c r="S44" s="390"/>
      <c r="T44" s="391"/>
      <c r="U44" s="391"/>
      <c r="V44" s="391"/>
      <c r="W44" s="391"/>
      <c r="X44" s="391"/>
      <c r="Y44" s="391"/>
      <c r="Z44" s="391"/>
      <c r="AA44" s="391"/>
      <c r="AB44" s="391"/>
      <c r="AC44" s="391"/>
      <c r="AD44" s="392"/>
      <c r="AE44" s="7"/>
      <c r="AF44" s="390"/>
      <c r="AG44" s="391"/>
      <c r="AH44" s="391"/>
      <c r="AI44" s="391"/>
      <c r="AJ44" s="391"/>
      <c r="AK44" s="391"/>
      <c r="AL44" s="391"/>
      <c r="AM44" s="391"/>
      <c r="AN44" s="391"/>
      <c r="AO44" s="391"/>
      <c r="AP44" s="391"/>
      <c r="AQ44" s="392"/>
      <c r="AR44" s="7"/>
      <c r="AS44" s="390"/>
      <c r="AT44" s="391"/>
      <c r="AU44" s="391"/>
      <c r="AV44" s="391"/>
      <c r="AW44" s="391"/>
      <c r="AX44" s="391"/>
      <c r="AY44" s="391"/>
      <c r="AZ44" s="391"/>
      <c r="BA44" s="391"/>
      <c r="BB44" s="391"/>
      <c r="BC44" s="391"/>
      <c r="BD44" s="392"/>
    </row>
    <row r="45" spans="1:56" ht="23" x14ac:dyDescent="0.35">
      <c r="A45" s="37" t="s">
        <v>38</v>
      </c>
      <c r="B45" s="37" t="s">
        <v>181</v>
      </c>
      <c r="C45" s="37">
        <v>26</v>
      </c>
      <c r="E45" s="72" t="s">
        <v>211</v>
      </c>
      <c r="F45" s="390"/>
      <c r="G45" s="391"/>
      <c r="H45" s="391"/>
      <c r="I45" s="391"/>
      <c r="J45" s="391"/>
      <c r="K45" s="391"/>
      <c r="L45" s="391"/>
      <c r="M45" s="391"/>
      <c r="N45" s="391"/>
      <c r="O45" s="391"/>
      <c r="P45" s="391"/>
      <c r="Q45" s="392"/>
      <c r="R45" s="7"/>
      <c r="S45" s="390"/>
      <c r="T45" s="391"/>
      <c r="U45" s="391"/>
      <c r="V45" s="391"/>
      <c r="W45" s="391"/>
      <c r="X45" s="391"/>
      <c r="Y45" s="391"/>
      <c r="Z45" s="391"/>
      <c r="AA45" s="391"/>
      <c r="AB45" s="391"/>
      <c r="AC45" s="391"/>
      <c r="AD45" s="392"/>
      <c r="AE45" s="7"/>
      <c r="AF45" s="390"/>
      <c r="AG45" s="391"/>
      <c r="AH45" s="391"/>
      <c r="AI45" s="391"/>
      <c r="AJ45" s="391"/>
      <c r="AK45" s="391"/>
      <c r="AL45" s="391"/>
      <c r="AM45" s="391"/>
      <c r="AN45" s="391"/>
      <c r="AO45" s="391"/>
      <c r="AP45" s="391"/>
      <c r="AQ45" s="392"/>
      <c r="AR45" s="7"/>
      <c r="AS45" s="390"/>
      <c r="AT45" s="391"/>
      <c r="AU45" s="391"/>
      <c r="AV45" s="391"/>
      <c r="AW45" s="391"/>
      <c r="AX45" s="391"/>
      <c r="AY45" s="391"/>
      <c r="AZ45" s="391"/>
      <c r="BA45" s="391"/>
      <c r="BB45" s="391"/>
      <c r="BC45" s="391"/>
      <c r="BD45" s="392"/>
    </row>
    <row r="46" spans="1:56" ht="23" x14ac:dyDescent="0.35">
      <c r="A46" s="37" t="s">
        <v>38</v>
      </c>
      <c r="B46" s="37" t="s">
        <v>182</v>
      </c>
      <c r="C46" s="37">
        <v>27</v>
      </c>
      <c r="E46" s="72" t="s">
        <v>212</v>
      </c>
      <c r="F46" s="390"/>
      <c r="G46" s="391"/>
      <c r="H46" s="391"/>
      <c r="I46" s="391"/>
      <c r="J46" s="391"/>
      <c r="K46" s="391"/>
      <c r="L46" s="391"/>
      <c r="M46" s="391"/>
      <c r="N46" s="391"/>
      <c r="O46" s="391"/>
      <c r="P46" s="391"/>
      <c r="Q46" s="392"/>
      <c r="R46" s="7"/>
      <c r="S46" s="390"/>
      <c r="T46" s="391"/>
      <c r="U46" s="391"/>
      <c r="V46" s="391"/>
      <c r="W46" s="391"/>
      <c r="X46" s="391"/>
      <c r="Y46" s="391"/>
      <c r="Z46" s="391"/>
      <c r="AA46" s="391"/>
      <c r="AB46" s="391"/>
      <c r="AC46" s="391"/>
      <c r="AD46" s="392"/>
      <c r="AE46" s="7"/>
      <c r="AF46" s="390"/>
      <c r="AG46" s="391"/>
      <c r="AH46" s="391"/>
      <c r="AI46" s="391"/>
      <c r="AJ46" s="391"/>
      <c r="AK46" s="391"/>
      <c r="AL46" s="391"/>
      <c r="AM46" s="391"/>
      <c r="AN46" s="391"/>
      <c r="AO46" s="391"/>
      <c r="AP46" s="391"/>
      <c r="AQ46" s="392"/>
      <c r="AR46" s="7"/>
      <c r="AS46" s="390"/>
      <c r="AT46" s="391"/>
      <c r="AU46" s="391"/>
      <c r="AV46" s="391"/>
      <c r="AW46" s="391"/>
      <c r="AX46" s="391"/>
      <c r="AY46" s="391"/>
      <c r="AZ46" s="391"/>
      <c r="BA46" s="391"/>
      <c r="BB46" s="391"/>
      <c r="BC46" s="391"/>
      <c r="BD46" s="392"/>
    </row>
    <row r="47" spans="1:56" ht="23" x14ac:dyDescent="0.35">
      <c r="A47" s="37" t="s">
        <v>38</v>
      </c>
      <c r="B47" s="37" t="s">
        <v>183</v>
      </c>
      <c r="C47" s="37">
        <v>28</v>
      </c>
      <c r="E47" s="47" t="s">
        <v>213</v>
      </c>
      <c r="F47" s="374"/>
      <c r="G47" s="39"/>
      <c r="H47" s="39"/>
      <c r="I47" s="39"/>
      <c r="J47" s="39"/>
      <c r="K47" s="39"/>
      <c r="L47" s="39"/>
      <c r="M47" s="39"/>
      <c r="N47" s="39"/>
      <c r="O47" s="39"/>
      <c r="P47" s="39"/>
      <c r="Q47" s="381"/>
      <c r="R47" s="7"/>
      <c r="S47" s="374"/>
      <c r="T47" s="39"/>
      <c r="U47" s="39"/>
      <c r="V47" s="39"/>
      <c r="W47" s="39"/>
      <c r="X47" s="39"/>
      <c r="Y47" s="39"/>
      <c r="Z47" s="39"/>
      <c r="AA47" s="39"/>
      <c r="AB47" s="39"/>
      <c r="AC47" s="39"/>
      <c r="AD47" s="381"/>
      <c r="AE47" s="7"/>
      <c r="AF47" s="374"/>
      <c r="AG47" s="39"/>
      <c r="AH47" s="39"/>
      <c r="AI47" s="39"/>
      <c r="AJ47" s="39"/>
      <c r="AK47" s="39"/>
      <c r="AL47" s="39"/>
      <c r="AM47" s="39"/>
      <c r="AN47" s="39"/>
      <c r="AO47" s="39"/>
      <c r="AP47" s="39"/>
      <c r="AQ47" s="381"/>
      <c r="AR47" s="7"/>
      <c r="AS47" s="374"/>
      <c r="AT47" s="39"/>
      <c r="AU47" s="39"/>
      <c r="AV47" s="39"/>
      <c r="AW47" s="39"/>
      <c r="AX47" s="39"/>
      <c r="AY47" s="39"/>
      <c r="AZ47" s="39"/>
      <c r="BA47" s="39"/>
      <c r="BB47" s="39"/>
      <c r="BC47" s="39"/>
      <c r="BD47" s="381"/>
    </row>
    <row r="48" spans="1:56" ht="23" x14ac:dyDescent="0.35">
      <c r="A48" s="37" t="s">
        <v>38</v>
      </c>
      <c r="B48" s="37" t="s">
        <v>184</v>
      </c>
      <c r="C48" s="37">
        <v>29</v>
      </c>
      <c r="E48" s="267" t="s">
        <v>214</v>
      </c>
      <c r="F48" s="374"/>
      <c r="G48" s="39"/>
      <c r="H48" s="39"/>
      <c r="I48" s="39"/>
      <c r="J48" s="39"/>
      <c r="K48" s="39"/>
      <c r="L48" s="39"/>
      <c r="M48" s="39"/>
      <c r="N48" s="39"/>
      <c r="O48" s="39"/>
      <c r="P48" s="39"/>
      <c r="Q48" s="381"/>
      <c r="R48" s="7"/>
      <c r="S48" s="390"/>
      <c r="T48" s="391"/>
      <c r="U48" s="391"/>
      <c r="V48" s="391"/>
      <c r="W48" s="391"/>
      <c r="X48" s="391"/>
      <c r="Y48" s="391"/>
      <c r="Z48" s="391"/>
      <c r="AA48" s="391"/>
      <c r="AB48" s="391"/>
      <c r="AC48" s="391"/>
      <c r="AD48" s="392"/>
      <c r="AE48" s="7"/>
      <c r="AF48" s="374"/>
      <c r="AG48" s="39"/>
      <c r="AH48" s="39"/>
      <c r="AI48" s="39"/>
      <c r="AJ48" s="39"/>
      <c r="AK48" s="39"/>
      <c r="AL48" s="39"/>
      <c r="AM48" s="39"/>
      <c r="AN48" s="39"/>
      <c r="AO48" s="39"/>
      <c r="AP48" s="39"/>
      <c r="AQ48" s="381"/>
      <c r="AR48" s="7"/>
      <c r="AS48" s="374"/>
      <c r="AT48" s="39"/>
      <c r="AU48" s="39"/>
      <c r="AV48" s="39"/>
      <c r="AW48" s="39"/>
      <c r="AX48" s="39"/>
      <c r="AY48" s="39"/>
      <c r="AZ48" s="39"/>
      <c r="BA48" s="39"/>
      <c r="BB48" s="39"/>
      <c r="BC48" s="39"/>
      <c r="BD48" s="381"/>
    </row>
    <row r="49" spans="1:56" ht="23" x14ac:dyDescent="0.35">
      <c r="A49" s="37" t="s">
        <v>38</v>
      </c>
      <c r="B49" s="37" t="s">
        <v>185</v>
      </c>
      <c r="C49" s="37">
        <v>30</v>
      </c>
      <c r="E49" s="267" t="s">
        <v>215</v>
      </c>
      <c r="F49" s="374"/>
      <c r="G49" s="39"/>
      <c r="H49" s="39"/>
      <c r="I49" s="39"/>
      <c r="J49" s="39"/>
      <c r="K49" s="39"/>
      <c r="L49" s="39"/>
      <c r="M49" s="39"/>
      <c r="N49" s="39"/>
      <c r="O49" s="39"/>
      <c r="P49" s="39"/>
      <c r="Q49" s="381"/>
      <c r="R49" s="7"/>
      <c r="S49" s="374"/>
      <c r="T49" s="39"/>
      <c r="U49" s="39"/>
      <c r="V49" s="39"/>
      <c r="W49" s="39"/>
      <c r="X49" s="39"/>
      <c r="Y49" s="39"/>
      <c r="Z49" s="39"/>
      <c r="AA49" s="39"/>
      <c r="AB49" s="39"/>
      <c r="AC49" s="39"/>
      <c r="AD49" s="381"/>
      <c r="AE49" s="7"/>
      <c r="AF49" s="374"/>
      <c r="AG49" s="39"/>
      <c r="AH49" s="39"/>
      <c r="AI49" s="39"/>
      <c r="AJ49" s="39"/>
      <c r="AK49" s="39"/>
      <c r="AL49" s="39"/>
      <c r="AM49" s="39"/>
      <c r="AN49" s="39"/>
      <c r="AO49" s="39"/>
      <c r="AP49" s="39"/>
      <c r="AQ49" s="381"/>
      <c r="AR49" s="7"/>
      <c r="AS49" s="374"/>
      <c r="AT49" s="39"/>
      <c r="AU49" s="39"/>
      <c r="AV49" s="39"/>
      <c r="AW49" s="39"/>
      <c r="AX49" s="39"/>
      <c r="AY49" s="39"/>
      <c r="AZ49" s="39"/>
      <c r="BA49" s="39"/>
      <c r="BB49" s="39"/>
      <c r="BC49" s="39"/>
      <c r="BD49" s="381"/>
    </row>
    <row r="50" spans="1:56" ht="23" x14ac:dyDescent="0.35">
      <c r="B50" s="37"/>
      <c r="C50" s="37"/>
      <c r="E50" s="46" t="s">
        <v>217</v>
      </c>
      <c r="F50" s="327"/>
      <c r="G50" s="326"/>
      <c r="H50" s="326"/>
      <c r="I50" s="326"/>
      <c r="J50" s="326"/>
      <c r="K50" s="326"/>
      <c r="L50" s="326"/>
      <c r="M50" s="326"/>
      <c r="N50" s="326"/>
      <c r="O50" s="326"/>
      <c r="P50" s="326"/>
      <c r="Q50" s="9"/>
      <c r="R50" s="7"/>
      <c r="S50" s="327"/>
      <c r="T50" s="326"/>
      <c r="U50" s="326"/>
      <c r="V50" s="326"/>
      <c r="W50" s="326"/>
      <c r="X50" s="326"/>
      <c r="Y50" s="326"/>
      <c r="Z50" s="326"/>
      <c r="AA50" s="326"/>
      <c r="AB50" s="326"/>
      <c r="AC50" s="326"/>
      <c r="AD50" s="9"/>
      <c r="AE50" s="7"/>
      <c r="AF50" s="327"/>
      <c r="AG50" s="326"/>
      <c r="AH50" s="326"/>
      <c r="AI50" s="326"/>
      <c r="AJ50" s="326"/>
      <c r="AK50" s="326"/>
      <c r="AL50" s="326"/>
      <c r="AM50" s="326"/>
      <c r="AN50" s="326"/>
      <c r="AO50" s="326"/>
      <c r="AP50" s="326"/>
      <c r="AQ50" s="9"/>
      <c r="AR50" s="7"/>
      <c r="AS50" s="327"/>
      <c r="AT50" s="326"/>
      <c r="AU50" s="326"/>
      <c r="AV50" s="326"/>
      <c r="AW50" s="326"/>
      <c r="AX50" s="326"/>
      <c r="AY50" s="326"/>
      <c r="AZ50" s="326"/>
      <c r="BA50" s="326"/>
      <c r="BB50" s="326"/>
      <c r="BC50" s="326"/>
      <c r="BD50" s="9"/>
    </row>
    <row r="51" spans="1:56" ht="23" x14ac:dyDescent="0.35">
      <c r="A51" s="37" t="s">
        <v>38</v>
      </c>
      <c r="B51" s="37" t="s">
        <v>186</v>
      </c>
      <c r="C51" s="37">
        <v>31</v>
      </c>
      <c r="E51" s="69" t="s">
        <v>218</v>
      </c>
      <c r="F51" s="42"/>
      <c r="G51" s="39"/>
      <c r="H51" s="39"/>
      <c r="I51" s="39"/>
      <c r="J51" s="39"/>
      <c r="K51" s="39"/>
      <c r="L51" s="39"/>
      <c r="M51" s="39"/>
      <c r="N51" s="39"/>
      <c r="O51" s="39"/>
      <c r="P51" s="39"/>
      <c r="Q51" s="381"/>
      <c r="R51" s="7"/>
      <c r="S51" s="393"/>
      <c r="T51" s="391"/>
      <c r="U51" s="391"/>
      <c r="V51" s="391"/>
      <c r="W51" s="391"/>
      <c r="X51" s="391"/>
      <c r="Y51" s="391"/>
      <c r="Z51" s="391"/>
      <c r="AA51" s="391"/>
      <c r="AB51" s="391"/>
      <c r="AC51" s="391"/>
      <c r="AD51" s="392"/>
      <c r="AE51" s="7"/>
      <c r="AF51" s="42"/>
      <c r="AG51" s="39"/>
      <c r="AH51" s="39"/>
      <c r="AI51" s="39"/>
      <c r="AJ51" s="39"/>
      <c r="AK51" s="39"/>
      <c r="AL51" s="39"/>
      <c r="AM51" s="39"/>
      <c r="AN51" s="39"/>
      <c r="AO51" s="39"/>
      <c r="AP51" s="39"/>
      <c r="AQ51" s="381"/>
      <c r="AR51" s="7"/>
      <c r="AS51" s="42"/>
      <c r="AT51" s="39"/>
      <c r="AU51" s="39"/>
      <c r="AV51" s="39"/>
      <c r="AW51" s="39"/>
      <c r="AX51" s="39"/>
      <c r="AY51" s="39"/>
      <c r="AZ51" s="39"/>
      <c r="BA51" s="39"/>
      <c r="BB51" s="39"/>
      <c r="BC51" s="39"/>
      <c r="BD51" s="381"/>
    </row>
    <row r="52" spans="1:56" ht="23" x14ac:dyDescent="0.35">
      <c r="A52" s="37" t="s">
        <v>38</v>
      </c>
      <c r="B52" s="37" t="s">
        <v>187</v>
      </c>
      <c r="C52" s="37">
        <v>32</v>
      </c>
      <c r="E52" s="69" t="s">
        <v>319</v>
      </c>
      <c r="F52" s="390"/>
      <c r="G52" s="391"/>
      <c r="H52" s="391"/>
      <c r="I52" s="391"/>
      <c r="J52" s="391"/>
      <c r="K52" s="391"/>
      <c r="L52" s="391"/>
      <c r="M52" s="391"/>
      <c r="N52" s="391"/>
      <c r="O52" s="391"/>
      <c r="P52" s="391"/>
      <c r="Q52" s="392"/>
      <c r="S52" s="390"/>
      <c r="T52" s="391"/>
      <c r="U52" s="391"/>
      <c r="V52" s="391"/>
      <c r="W52" s="391"/>
      <c r="X52" s="391"/>
      <c r="Y52" s="391"/>
      <c r="Z52" s="391"/>
      <c r="AA52" s="391"/>
      <c r="AB52" s="391"/>
      <c r="AC52" s="391"/>
      <c r="AD52" s="392"/>
      <c r="AF52" s="390"/>
      <c r="AG52" s="391"/>
      <c r="AH52" s="391"/>
      <c r="AI52" s="391"/>
      <c r="AJ52" s="391"/>
      <c r="AK52" s="391"/>
      <c r="AL52" s="391"/>
      <c r="AM52" s="391"/>
      <c r="AN52" s="391"/>
      <c r="AO52" s="391"/>
      <c r="AP52" s="391"/>
      <c r="AQ52" s="392"/>
      <c r="AS52" s="390"/>
      <c r="AT52" s="391"/>
      <c r="AU52" s="391"/>
      <c r="AV52" s="391"/>
      <c r="AW52" s="391"/>
      <c r="AX52" s="391"/>
      <c r="AY52" s="391"/>
      <c r="AZ52" s="391"/>
      <c r="BA52" s="391"/>
      <c r="BB52" s="391"/>
      <c r="BC52" s="391"/>
      <c r="BD52" s="392"/>
    </row>
    <row r="53" spans="1:56" ht="23" x14ac:dyDescent="0.35">
      <c r="A53" s="37" t="s">
        <v>38</v>
      </c>
      <c r="B53" s="37" t="s">
        <v>188</v>
      </c>
      <c r="C53" s="37">
        <v>33</v>
      </c>
      <c r="E53" s="69" t="s">
        <v>220</v>
      </c>
      <c r="F53" s="390"/>
      <c r="G53" s="391"/>
      <c r="H53" s="391"/>
      <c r="I53" s="391"/>
      <c r="J53" s="391"/>
      <c r="K53" s="391"/>
      <c r="L53" s="391"/>
      <c r="M53" s="391"/>
      <c r="N53" s="391"/>
      <c r="O53" s="391"/>
      <c r="P53" s="391"/>
      <c r="Q53" s="392"/>
      <c r="R53" s="7"/>
      <c r="S53" s="374"/>
      <c r="T53" s="39"/>
      <c r="U53" s="39"/>
      <c r="V53" s="39"/>
      <c r="W53" s="39"/>
      <c r="X53" s="39"/>
      <c r="Y53" s="39"/>
      <c r="Z53" s="39"/>
      <c r="AA53" s="39"/>
      <c r="AB53" s="39"/>
      <c r="AC53" s="39"/>
      <c r="AD53" s="381"/>
      <c r="AE53" s="7"/>
      <c r="AF53" s="374"/>
      <c r="AG53" s="39"/>
      <c r="AH53" s="39"/>
      <c r="AI53" s="39"/>
      <c r="AJ53" s="39"/>
      <c r="AK53" s="39"/>
      <c r="AL53" s="39"/>
      <c r="AM53" s="39"/>
      <c r="AN53" s="39"/>
      <c r="AO53" s="39"/>
      <c r="AP53" s="39"/>
      <c r="AQ53" s="381"/>
      <c r="AR53" s="7"/>
      <c r="AS53" s="390"/>
      <c r="AT53" s="391"/>
      <c r="AU53" s="391"/>
      <c r="AV53" s="391"/>
      <c r="AW53" s="391"/>
      <c r="AX53" s="391"/>
      <c r="AY53" s="391"/>
      <c r="AZ53" s="391"/>
      <c r="BA53" s="391"/>
      <c r="BB53" s="391"/>
      <c r="BC53" s="391"/>
      <c r="BD53" s="392"/>
    </row>
    <row r="54" spans="1:56" ht="23" x14ac:dyDescent="0.35">
      <c r="B54" s="37"/>
      <c r="C54" s="37"/>
      <c r="E54" s="46" t="s">
        <v>222</v>
      </c>
      <c r="F54" s="327"/>
      <c r="G54" s="326"/>
      <c r="H54" s="326"/>
      <c r="I54" s="326"/>
      <c r="J54" s="326"/>
      <c r="K54" s="326"/>
      <c r="L54" s="326"/>
      <c r="M54" s="326"/>
      <c r="N54" s="326"/>
      <c r="O54" s="326"/>
      <c r="P54" s="326"/>
      <c r="Q54" s="9"/>
      <c r="R54" s="7"/>
      <c r="S54" s="327"/>
      <c r="T54" s="326"/>
      <c r="U54" s="326"/>
      <c r="V54" s="326"/>
      <c r="W54" s="326"/>
      <c r="X54" s="326"/>
      <c r="Y54" s="326"/>
      <c r="Z54" s="326"/>
      <c r="AA54" s="326"/>
      <c r="AB54" s="326"/>
      <c r="AC54" s="326"/>
      <c r="AD54" s="9"/>
      <c r="AE54" s="7"/>
      <c r="AF54" s="327"/>
      <c r="AG54" s="326"/>
      <c r="AH54" s="326"/>
      <c r="AI54" s="326"/>
      <c r="AJ54" s="326"/>
      <c r="AK54" s="326"/>
      <c r="AL54" s="326"/>
      <c r="AM54" s="326"/>
      <c r="AN54" s="326"/>
      <c r="AO54" s="326"/>
      <c r="AP54" s="326"/>
      <c r="AQ54" s="9"/>
      <c r="AR54" s="7"/>
      <c r="AS54" s="327"/>
      <c r="AT54" s="326"/>
      <c r="AU54" s="326"/>
      <c r="AV54" s="326"/>
      <c r="AW54" s="326"/>
      <c r="AX54" s="326"/>
      <c r="AY54" s="326"/>
      <c r="AZ54" s="326"/>
      <c r="BA54" s="326"/>
      <c r="BB54" s="326"/>
      <c r="BC54" s="326"/>
      <c r="BD54" s="9"/>
    </row>
    <row r="55" spans="1:56" ht="23" x14ac:dyDescent="0.35">
      <c r="A55" s="37" t="s">
        <v>38</v>
      </c>
      <c r="B55" s="37" t="s">
        <v>189</v>
      </c>
      <c r="C55" s="37">
        <v>34</v>
      </c>
      <c r="E55" s="69" t="s">
        <v>223</v>
      </c>
      <c r="F55" s="390"/>
      <c r="G55" s="391"/>
      <c r="H55" s="391"/>
      <c r="I55" s="391"/>
      <c r="J55" s="391"/>
      <c r="K55" s="391"/>
      <c r="L55" s="391"/>
      <c r="M55" s="391"/>
      <c r="N55" s="391"/>
      <c r="O55" s="391"/>
      <c r="P55" s="391"/>
      <c r="Q55" s="392"/>
      <c r="R55" s="7"/>
      <c r="S55" s="390"/>
      <c r="T55" s="391"/>
      <c r="U55" s="391"/>
      <c r="V55" s="391"/>
      <c r="W55" s="391"/>
      <c r="X55" s="391"/>
      <c r="Y55" s="391"/>
      <c r="Z55" s="391"/>
      <c r="AA55" s="391"/>
      <c r="AB55" s="391"/>
      <c r="AC55" s="391"/>
      <c r="AD55" s="392"/>
      <c r="AE55" s="7"/>
      <c r="AF55" s="390"/>
      <c r="AG55" s="391"/>
      <c r="AH55" s="391"/>
      <c r="AI55" s="391"/>
      <c r="AJ55" s="391"/>
      <c r="AK55" s="391"/>
      <c r="AL55" s="391"/>
      <c r="AM55" s="391"/>
      <c r="AN55" s="391"/>
      <c r="AO55" s="391"/>
      <c r="AP55" s="391"/>
      <c r="AQ55" s="392"/>
      <c r="AR55" s="7"/>
      <c r="AS55" s="390"/>
      <c r="AT55" s="391"/>
      <c r="AU55" s="391"/>
      <c r="AV55" s="391"/>
      <c r="AW55" s="391"/>
      <c r="AX55" s="391"/>
      <c r="AY55" s="391"/>
      <c r="AZ55" s="391"/>
      <c r="BA55" s="391"/>
      <c r="BB55" s="391"/>
      <c r="BC55" s="391"/>
      <c r="BD55" s="392"/>
    </row>
    <row r="56" spans="1:56" ht="23" x14ac:dyDescent="0.35">
      <c r="A56" s="37" t="s">
        <v>38</v>
      </c>
      <c r="B56" s="37" t="s">
        <v>190</v>
      </c>
      <c r="C56" s="37">
        <v>35</v>
      </c>
      <c r="E56" s="69" t="s">
        <v>224</v>
      </c>
      <c r="F56" s="390"/>
      <c r="G56" s="391"/>
      <c r="H56" s="391"/>
      <c r="I56" s="391"/>
      <c r="J56" s="391"/>
      <c r="K56" s="391"/>
      <c r="L56" s="391"/>
      <c r="M56" s="391"/>
      <c r="N56" s="391"/>
      <c r="O56" s="391"/>
      <c r="P56" s="391"/>
      <c r="Q56" s="392"/>
      <c r="R56" s="7"/>
      <c r="S56" s="390"/>
      <c r="T56" s="391"/>
      <c r="U56" s="391"/>
      <c r="V56" s="391"/>
      <c r="W56" s="391"/>
      <c r="X56" s="391"/>
      <c r="Y56" s="391"/>
      <c r="Z56" s="391"/>
      <c r="AA56" s="391"/>
      <c r="AB56" s="391"/>
      <c r="AC56" s="391"/>
      <c r="AD56" s="392"/>
      <c r="AE56" s="7"/>
      <c r="AF56" s="390"/>
      <c r="AG56" s="391"/>
      <c r="AH56" s="391"/>
      <c r="AI56" s="391"/>
      <c r="AJ56" s="391"/>
      <c r="AK56" s="391"/>
      <c r="AL56" s="391"/>
      <c r="AM56" s="391"/>
      <c r="AN56" s="391"/>
      <c r="AO56" s="391"/>
      <c r="AP56" s="391"/>
      <c r="AQ56" s="392"/>
      <c r="AR56" s="7"/>
      <c r="AS56" s="390"/>
      <c r="AT56" s="391"/>
      <c r="AU56" s="391"/>
      <c r="AV56" s="391"/>
      <c r="AW56" s="391"/>
      <c r="AX56" s="391"/>
      <c r="AY56" s="391"/>
      <c r="AZ56" s="391"/>
      <c r="BA56" s="391"/>
      <c r="BB56" s="391"/>
      <c r="BC56" s="391"/>
      <c r="BD56" s="392"/>
    </row>
    <row r="57" spans="1:56" ht="23" x14ac:dyDescent="0.35">
      <c r="A57" s="37" t="s">
        <v>38</v>
      </c>
      <c r="B57" s="37" t="s">
        <v>191</v>
      </c>
      <c r="C57" s="37">
        <v>36</v>
      </c>
      <c r="E57" s="69" t="s">
        <v>225</v>
      </c>
      <c r="F57" s="390"/>
      <c r="G57" s="391"/>
      <c r="H57" s="391"/>
      <c r="I57" s="391"/>
      <c r="J57" s="391"/>
      <c r="K57" s="391"/>
      <c r="L57" s="391"/>
      <c r="M57" s="391"/>
      <c r="N57" s="391"/>
      <c r="O57" s="391"/>
      <c r="P57" s="391"/>
      <c r="Q57" s="392"/>
      <c r="R57" s="7"/>
      <c r="S57" s="390"/>
      <c r="T57" s="391"/>
      <c r="U57" s="391"/>
      <c r="V57" s="391"/>
      <c r="W57" s="391"/>
      <c r="X57" s="391"/>
      <c r="Y57" s="391"/>
      <c r="Z57" s="391"/>
      <c r="AA57" s="391"/>
      <c r="AB57" s="391"/>
      <c r="AC57" s="391"/>
      <c r="AD57" s="392"/>
      <c r="AE57" s="7"/>
      <c r="AF57" s="390"/>
      <c r="AG57" s="391"/>
      <c r="AH57" s="391"/>
      <c r="AI57" s="391"/>
      <c r="AJ57" s="391"/>
      <c r="AK57" s="391"/>
      <c r="AL57" s="391"/>
      <c r="AM57" s="391"/>
      <c r="AN57" s="391"/>
      <c r="AO57" s="391"/>
      <c r="AP57" s="391"/>
      <c r="AQ57" s="392"/>
      <c r="AR57" s="7"/>
      <c r="AS57" s="390"/>
      <c r="AT57" s="391"/>
      <c r="AU57" s="391"/>
      <c r="AV57" s="391"/>
      <c r="AW57" s="391"/>
      <c r="AX57" s="391"/>
      <c r="AY57" s="391"/>
      <c r="AZ57" s="391"/>
      <c r="BA57" s="391"/>
      <c r="BB57" s="391"/>
      <c r="BC57" s="391"/>
      <c r="BD57" s="392"/>
    </row>
    <row r="58" spans="1:56" ht="23" x14ac:dyDescent="0.35">
      <c r="A58" s="37" t="s">
        <v>38</v>
      </c>
      <c r="B58" s="37" t="s">
        <v>192</v>
      </c>
      <c r="C58" s="37">
        <v>37</v>
      </c>
      <c r="E58" s="69" t="s">
        <v>226</v>
      </c>
      <c r="F58" s="390"/>
      <c r="G58" s="391"/>
      <c r="H58" s="391"/>
      <c r="I58" s="391"/>
      <c r="J58" s="391"/>
      <c r="K58" s="391"/>
      <c r="L58" s="391"/>
      <c r="M58" s="391"/>
      <c r="N58" s="391"/>
      <c r="O58" s="391"/>
      <c r="P58" s="391"/>
      <c r="Q58" s="392"/>
      <c r="R58" s="7"/>
      <c r="S58" s="390"/>
      <c r="T58" s="391"/>
      <c r="U58" s="391"/>
      <c r="V58" s="391"/>
      <c r="W58" s="391"/>
      <c r="X58" s="391"/>
      <c r="Y58" s="391"/>
      <c r="Z58" s="391"/>
      <c r="AA58" s="391"/>
      <c r="AB58" s="391"/>
      <c r="AC58" s="391"/>
      <c r="AD58" s="392"/>
      <c r="AE58" s="7"/>
      <c r="AF58" s="390"/>
      <c r="AG58" s="391"/>
      <c r="AH58" s="391"/>
      <c r="AI58" s="391"/>
      <c r="AJ58" s="391"/>
      <c r="AK58" s="391"/>
      <c r="AL58" s="391"/>
      <c r="AM58" s="391"/>
      <c r="AN58" s="391"/>
      <c r="AO58" s="391"/>
      <c r="AP58" s="391"/>
      <c r="AQ58" s="392"/>
      <c r="AR58" s="7"/>
      <c r="AS58" s="390"/>
      <c r="AT58" s="391"/>
      <c r="AU58" s="391"/>
      <c r="AV58" s="391"/>
      <c r="AW58" s="391"/>
      <c r="AX58" s="391"/>
      <c r="AY58" s="391"/>
      <c r="AZ58" s="391"/>
      <c r="BA58" s="391"/>
      <c r="BB58" s="391"/>
      <c r="BC58" s="391"/>
      <c r="BD58" s="392"/>
    </row>
    <row r="59" spans="1:56" ht="23" x14ac:dyDescent="0.35">
      <c r="A59" s="37" t="s">
        <v>38</v>
      </c>
      <c r="B59" s="37" t="s">
        <v>193</v>
      </c>
      <c r="C59" s="37">
        <v>38</v>
      </c>
      <c r="E59" s="69" t="s">
        <v>227</v>
      </c>
      <c r="F59" s="390"/>
      <c r="G59" s="391"/>
      <c r="H59" s="391"/>
      <c r="I59" s="391"/>
      <c r="J59" s="391"/>
      <c r="K59" s="391"/>
      <c r="L59" s="391"/>
      <c r="M59" s="391"/>
      <c r="N59" s="391"/>
      <c r="O59" s="391"/>
      <c r="P59" s="391"/>
      <c r="Q59" s="392"/>
      <c r="R59" s="7"/>
      <c r="S59" s="390"/>
      <c r="T59" s="391"/>
      <c r="U59" s="391"/>
      <c r="V59" s="391"/>
      <c r="W59" s="391"/>
      <c r="X59" s="391"/>
      <c r="Y59" s="391"/>
      <c r="Z59" s="391"/>
      <c r="AA59" s="391"/>
      <c r="AB59" s="391"/>
      <c r="AC59" s="391"/>
      <c r="AD59" s="392"/>
      <c r="AE59" s="7"/>
      <c r="AF59" s="390"/>
      <c r="AG59" s="391"/>
      <c r="AH59" s="391"/>
      <c r="AI59" s="391"/>
      <c r="AJ59" s="391"/>
      <c r="AK59" s="391"/>
      <c r="AL59" s="391"/>
      <c r="AM59" s="391"/>
      <c r="AN59" s="391"/>
      <c r="AO59" s="391"/>
      <c r="AP59" s="391"/>
      <c r="AQ59" s="392"/>
      <c r="AR59" s="7"/>
      <c r="AS59" s="390"/>
      <c r="AT59" s="391"/>
      <c r="AU59" s="391"/>
      <c r="AV59" s="391"/>
      <c r="AW59" s="391"/>
      <c r="AX59" s="391"/>
      <c r="AY59" s="391"/>
      <c r="AZ59" s="391"/>
      <c r="BA59" s="391"/>
      <c r="BB59" s="391"/>
      <c r="BC59" s="391"/>
      <c r="BD59" s="392"/>
    </row>
    <row r="60" spans="1:56" ht="23" x14ac:dyDescent="0.35">
      <c r="C60" s="37"/>
      <c r="E60" s="70" t="s">
        <v>341</v>
      </c>
      <c r="F60" s="376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2"/>
      <c r="R60" s="7"/>
      <c r="S60" s="376"/>
      <c r="T60" s="387"/>
      <c r="U60" s="387"/>
      <c r="V60" s="387"/>
      <c r="W60" s="387"/>
      <c r="X60" s="387"/>
      <c r="Y60" s="387"/>
      <c r="Z60" s="387"/>
      <c r="AA60" s="387"/>
      <c r="AB60" s="387"/>
      <c r="AC60" s="387"/>
      <c r="AD60" s="382"/>
      <c r="AE60" s="7"/>
      <c r="AF60" s="376"/>
      <c r="AG60" s="387"/>
      <c r="AH60" s="387"/>
      <c r="AI60" s="387"/>
      <c r="AJ60" s="387"/>
      <c r="AK60" s="387"/>
      <c r="AL60" s="387"/>
      <c r="AM60" s="387"/>
      <c r="AN60" s="387"/>
      <c r="AO60" s="387"/>
      <c r="AP60" s="387"/>
      <c r="AQ60" s="382"/>
      <c r="AR60" s="7"/>
      <c r="AS60" s="376"/>
      <c r="AT60" s="387"/>
      <c r="AU60" s="387"/>
      <c r="AV60" s="387"/>
      <c r="AW60" s="387"/>
      <c r="AX60" s="387"/>
      <c r="AY60" s="387"/>
      <c r="AZ60" s="387"/>
      <c r="BA60" s="387"/>
      <c r="BB60" s="387"/>
      <c r="BC60" s="387"/>
      <c r="BD60" s="382"/>
    </row>
    <row r="61" spans="1:56" ht="23" x14ac:dyDescent="0.35">
      <c r="B61" s="57"/>
      <c r="C61" s="37"/>
      <c r="E61" s="46" t="s">
        <v>200</v>
      </c>
      <c r="F61" s="325"/>
      <c r="G61" s="326"/>
      <c r="H61" s="326"/>
      <c r="I61" s="326"/>
      <c r="J61" s="326"/>
      <c r="K61" s="326"/>
      <c r="L61" s="326"/>
      <c r="M61" s="326"/>
      <c r="N61" s="326"/>
      <c r="O61" s="326"/>
      <c r="P61" s="326"/>
      <c r="Q61" s="9"/>
      <c r="R61" s="7"/>
      <c r="S61" s="325"/>
      <c r="T61" s="326"/>
      <c r="U61" s="326"/>
      <c r="V61" s="326"/>
      <c r="W61" s="326"/>
      <c r="X61" s="326"/>
      <c r="Y61" s="326"/>
      <c r="Z61" s="326"/>
      <c r="AA61" s="326"/>
      <c r="AB61" s="326"/>
      <c r="AC61" s="326"/>
      <c r="AD61" s="9"/>
      <c r="AE61" s="7"/>
      <c r="AF61" s="325"/>
      <c r="AG61" s="326"/>
      <c r="AH61" s="326"/>
      <c r="AI61" s="326"/>
      <c r="AJ61" s="326"/>
      <c r="AK61" s="326"/>
      <c r="AL61" s="326"/>
      <c r="AM61" s="326"/>
      <c r="AN61" s="326"/>
      <c r="AO61" s="326"/>
      <c r="AP61" s="326"/>
      <c r="AQ61" s="9"/>
      <c r="AR61" s="7"/>
      <c r="AS61" s="325"/>
      <c r="AT61" s="326"/>
      <c r="AU61" s="326"/>
      <c r="AV61" s="326"/>
      <c r="AW61" s="326"/>
      <c r="AX61" s="326"/>
      <c r="AY61" s="326"/>
      <c r="AZ61" s="326"/>
      <c r="BA61" s="326"/>
      <c r="BB61" s="326"/>
      <c r="BC61" s="326"/>
      <c r="BD61" s="9"/>
    </row>
    <row r="62" spans="1:56" ht="23" x14ac:dyDescent="0.35">
      <c r="B62" s="57"/>
      <c r="C62" s="37"/>
      <c r="E62" s="262" t="s">
        <v>202</v>
      </c>
      <c r="F62" s="375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380"/>
      <c r="R62" s="7"/>
      <c r="S62" s="375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380"/>
      <c r="AE62" s="7"/>
      <c r="AF62" s="375"/>
      <c r="AG62" s="19"/>
      <c r="AH62" s="19"/>
      <c r="AI62" s="19"/>
      <c r="AJ62" s="19"/>
      <c r="AK62" s="19"/>
      <c r="AL62" s="19"/>
      <c r="AM62" s="19"/>
      <c r="AN62" s="19"/>
      <c r="AO62" s="19"/>
      <c r="AP62" s="19"/>
      <c r="AQ62" s="380"/>
      <c r="AR62" s="7"/>
      <c r="AS62" s="375"/>
      <c r="AT62" s="19"/>
      <c r="AU62" s="19"/>
      <c r="AV62" s="19"/>
      <c r="AW62" s="19"/>
      <c r="AX62" s="19"/>
      <c r="AY62" s="19"/>
      <c r="AZ62" s="19"/>
      <c r="BA62" s="19"/>
      <c r="BB62" s="19"/>
      <c r="BC62" s="19"/>
      <c r="BD62" s="380"/>
    </row>
    <row r="63" spans="1:56" ht="23" x14ac:dyDescent="0.35">
      <c r="A63" s="37" t="s">
        <v>40</v>
      </c>
      <c r="B63" s="37" t="s">
        <v>175</v>
      </c>
      <c r="C63" s="37">
        <v>39</v>
      </c>
      <c r="E63" s="47" t="s">
        <v>308</v>
      </c>
      <c r="F63" s="374"/>
      <c r="G63" s="39"/>
      <c r="H63" s="39"/>
      <c r="I63" s="39"/>
      <c r="J63" s="39"/>
      <c r="K63" s="39"/>
      <c r="L63" s="39"/>
      <c r="M63" s="39"/>
      <c r="N63" s="39"/>
      <c r="O63" s="39"/>
      <c r="P63" s="39"/>
      <c r="Q63" s="381"/>
      <c r="R63" s="7"/>
      <c r="S63" s="390"/>
      <c r="T63" s="391"/>
      <c r="U63" s="391"/>
      <c r="V63" s="391"/>
      <c r="W63" s="391"/>
      <c r="X63" s="391"/>
      <c r="Y63" s="391"/>
      <c r="Z63" s="391"/>
      <c r="AA63" s="391"/>
      <c r="AB63" s="391"/>
      <c r="AC63" s="391"/>
      <c r="AD63" s="392"/>
      <c r="AE63" s="7"/>
      <c r="AF63" s="374"/>
      <c r="AG63" s="39"/>
      <c r="AH63" s="39"/>
      <c r="AI63" s="39"/>
      <c r="AJ63" s="39"/>
      <c r="AK63" s="39"/>
      <c r="AL63" s="39"/>
      <c r="AM63" s="39"/>
      <c r="AN63" s="39"/>
      <c r="AO63" s="39"/>
      <c r="AP63" s="39"/>
      <c r="AQ63" s="381"/>
      <c r="AR63" s="7"/>
      <c r="AS63" s="374"/>
      <c r="AT63" s="39"/>
      <c r="AU63" s="39"/>
      <c r="AV63" s="39"/>
      <c r="AW63" s="39"/>
      <c r="AX63" s="39"/>
      <c r="AY63" s="39"/>
      <c r="AZ63" s="39"/>
      <c r="BA63" s="39"/>
      <c r="BB63" s="39"/>
      <c r="BC63" s="39"/>
      <c r="BD63" s="381"/>
    </row>
    <row r="64" spans="1:56" ht="23" x14ac:dyDescent="0.35">
      <c r="B64" s="58"/>
      <c r="C64" s="37"/>
      <c r="E64" s="71" t="s">
        <v>370</v>
      </c>
      <c r="F64" s="375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380"/>
      <c r="R64" s="7"/>
      <c r="S64" s="375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380"/>
      <c r="AE64" s="7"/>
      <c r="AF64" s="375"/>
      <c r="AG64" s="19"/>
      <c r="AH64" s="19"/>
      <c r="AI64" s="19"/>
      <c r="AJ64" s="19"/>
      <c r="AK64" s="19"/>
      <c r="AL64" s="19"/>
      <c r="AM64" s="19"/>
      <c r="AN64" s="19"/>
      <c r="AO64" s="19"/>
      <c r="AP64" s="19"/>
      <c r="AQ64" s="380"/>
      <c r="AR64" s="7"/>
      <c r="AS64" s="375"/>
      <c r="AT64" s="19"/>
      <c r="AU64" s="19"/>
      <c r="AV64" s="19"/>
      <c r="AW64" s="19"/>
      <c r="AX64" s="19"/>
      <c r="AY64" s="19"/>
      <c r="AZ64" s="19"/>
      <c r="BA64" s="19"/>
      <c r="BB64" s="19"/>
      <c r="BC64" s="19"/>
      <c r="BD64" s="380"/>
    </row>
    <row r="65" spans="1:56" ht="23" x14ac:dyDescent="0.35">
      <c r="A65" s="37" t="s">
        <v>40</v>
      </c>
      <c r="B65" s="37" t="s">
        <v>176</v>
      </c>
      <c r="C65" s="37">
        <v>40</v>
      </c>
      <c r="E65" s="72" t="s">
        <v>206</v>
      </c>
      <c r="F65" s="390"/>
      <c r="G65" s="391"/>
      <c r="H65" s="391"/>
      <c r="I65" s="391"/>
      <c r="J65" s="391"/>
      <c r="K65" s="391"/>
      <c r="L65" s="391"/>
      <c r="M65" s="391"/>
      <c r="N65" s="391"/>
      <c r="O65" s="391"/>
      <c r="P65" s="391"/>
      <c r="Q65" s="392"/>
      <c r="R65" s="7"/>
      <c r="S65" s="390"/>
      <c r="T65" s="391"/>
      <c r="U65" s="391"/>
      <c r="V65" s="391"/>
      <c r="W65" s="391"/>
      <c r="X65" s="391"/>
      <c r="Y65" s="391"/>
      <c r="Z65" s="391"/>
      <c r="AA65" s="391"/>
      <c r="AB65" s="391"/>
      <c r="AC65" s="391"/>
      <c r="AD65" s="392"/>
      <c r="AE65" s="7"/>
      <c r="AF65" s="390"/>
      <c r="AG65" s="391"/>
      <c r="AH65" s="391"/>
      <c r="AI65" s="391"/>
      <c r="AJ65" s="391"/>
      <c r="AK65" s="391"/>
      <c r="AL65" s="391"/>
      <c r="AM65" s="391"/>
      <c r="AN65" s="391"/>
      <c r="AO65" s="391"/>
      <c r="AP65" s="391"/>
      <c r="AQ65" s="392"/>
      <c r="AR65" s="7"/>
      <c r="AS65" s="390"/>
      <c r="AT65" s="391"/>
      <c r="AU65" s="391"/>
      <c r="AV65" s="391"/>
      <c r="AW65" s="391"/>
      <c r="AX65" s="391"/>
      <c r="AY65" s="391"/>
      <c r="AZ65" s="391"/>
      <c r="BA65" s="391"/>
      <c r="BB65" s="391"/>
      <c r="BC65" s="391"/>
      <c r="BD65" s="392"/>
    </row>
    <row r="66" spans="1:56" ht="23" x14ac:dyDescent="0.35">
      <c r="A66" s="37" t="s">
        <v>40</v>
      </c>
      <c r="B66" s="37" t="s">
        <v>177</v>
      </c>
      <c r="C66" s="37">
        <v>41</v>
      </c>
      <c r="E66" s="72" t="s">
        <v>207</v>
      </c>
      <c r="F66" s="390"/>
      <c r="G66" s="391"/>
      <c r="H66" s="391"/>
      <c r="I66" s="391"/>
      <c r="J66" s="391"/>
      <c r="K66" s="391"/>
      <c r="L66" s="391"/>
      <c r="M66" s="391"/>
      <c r="N66" s="391"/>
      <c r="O66" s="391"/>
      <c r="P66" s="391"/>
      <c r="Q66" s="392"/>
      <c r="R66" s="7"/>
      <c r="S66" s="390"/>
      <c r="T66" s="391"/>
      <c r="U66" s="391"/>
      <c r="V66" s="391"/>
      <c r="W66" s="391"/>
      <c r="X66" s="391"/>
      <c r="Y66" s="391"/>
      <c r="Z66" s="391"/>
      <c r="AA66" s="391"/>
      <c r="AB66" s="391"/>
      <c r="AC66" s="391"/>
      <c r="AD66" s="392"/>
      <c r="AE66" s="7"/>
      <c r="AF66" s="390"/>
      <c r="AG66" s="391"/>
      <c r="AH66" s="391"/>
      <c r="AI66" s="391"/>
      <c r="AJ66" s="391"/>
      <c r="AK66" s="391"/>
      <c r="AL66" s="391"/>
      <c r="AM66" s="391"/>
      <c r="AN66" s="391"/>
      <c r="AO66" s="391"/>
      <c r="AP66" s="391"/>
      <c r="AQ66" s="392"/>
      <c r="AR66" s="7"/>
      <c r="AS66" s="390"/>
      <c r="AT66" s="391"/>
      <c r="AU66" s="391"/>
      <c r="AV66" s="391"/>
      <c r="AW66" s="391"/>
      <c r="AX66" s="391"/>
      <c r="AY66" s="391"/>
      <c r="AZ66" s="391"/>
      <c r="BA66" s="391"/>
      <c r="BB66" s="391"/>
      <c r="BC66" s="391"/>
      <c r="BD66" s="392"/>
    </row>
    <row r="67" spans="1:56" ht="23" x14ac:dyDescent="0.35">
      <c r="A67" s="37" t="s">
        <v>40</v>
      </c>
      <c r="B67" s="37" t="s">
        <v>178</v>
      </c>
      <c r="C67" s="37">
        <v>42</v>
      </c>
      <c r="E67" s="72" t="s">
        <v>208</v>
      </c>
      <c r="F67" s="390"/>
      <c r="G67" s="391"/>
      <c r="H67" s="391"/>
      <c r="I67" s="391"/>
      <c r="J67" s="391"/>
      <c r="K67" s="391"/>
      <c r="L67" s="391"/>
      <c r="M67" s="391"/>
      <c r="N67" s="391"/>
      <c r="O67" s="391"/>
      <c r="P67" s="391"/>
      <c r="Q67" s="392"/>
      <c r="R67" s="7"/>
      <c r="S67" s="390"/>
      <c r="T67" s="391"/>
      <c r="U67" s="391"/>
      <c r="V67" s="391"/>
      <c r="W67" s="391"/>
      <c r="X67" s="391"/>
      <c r="Y67" s="391"/>
      <c r="Z67" s="391"/>
      <c r="AA67" s="391"/>
      <c r="AB67" s="391"/>
      <c r="AC67" s="391"/>
      <c r="AD67" s="392"/>
      <c r="AE67" s="7"/>
      <c r="AF67" s="390"/>
      <c r="AG67" s="391"/>
      <c r="AH67" s="391"/>
      <c r="AI67" s="391"/>
      <c r="AJ67" s="391"/>
      <c r="AK67" s="391"/>
      <c r="AL67" s="391"/>
      <c r="AM67" s="391"/>
      <c r="AN67" s="391"/>
      <c r="AO67" s="391"/>
      <c r="AP67" s="391"/>
      <c r="AQ67" s="392"/>
      <c r="AR67" s="7"/>
      <c r="AS67" s="390"/>
      <c r="AT67" s="391"/>
      <c r="AU67" s="391"/>
      <c r="AV67" s="391"/>
      <c r="AW67" s="391"/>
      <c r="AX67" s="391"/>
      <c r="AY67" s="391"/>
      <c r="AZ67" s="391"/>
      <c r="BA67" s="391"/>
      <c r="BB67" s="391"/>
      <c r="BC67" s="391"/>
      <c r="BD67" s="392"/>
    </row>
    <row r="68" spans="1:56" ht="23" x14ac:dyDescent="0.35">
      <c r="A68" s="37" t="s">
        <v>40</v>
      </c>
      <c r="B68" s="37" t="s">
        <v>179</v>
      </c>
      <c r="C68" s="37">
        <v>43</v>
      </c>
      <c r="E68" s="72" t="s">
        <v>209</v>
      </c>
      <c r="F68" s="390"/>
      <c r="G68" s="391"/>
      <c r="H68" s="391"/>
      <c r="I68" s="391"/>
      <c r="J68" s="391"/>
      <c r="K68" s="391"/>
      <c r="L68" s="391"/>
      <c r="M68" s="391"/>
      <c r="N68" s="391"/>
      <c r="O68" s="391"/>
      <c r="P68" s="391"/>
      <c r="Q68" s="392"/>
      <c r="R68" s="7"/>
      <c r="S68" s="390"/>
      <c r="T68" s="391"/>
      <c r="U68" s="391"/>
      <c r="V68" s="391"/>
      <c r="W68" s="391"/>
      <c r="X68" s="391"/>
      <c r="Y68" s="391"/>
      <c r="Z68" s="391"/>
      <c r="AA68" s="391"/>
      <c r="AB68" s="391"/>
      <c r="AC68" s="391"/>
      <c r="AD68" s="392"/>
      <c r="AE68" s="7"/>
      <c r="AF68" s="390"/>
      <c r="AG68" s="391"/>
      <c r="AH68" s="391"/>
      <c r="AI68" s="391"/>
      <c r="AJ68" s="391"/>
      <c r="AK68" s="391"/>
      <c r="AL68" s="391"/>
      <c r="AM68" s="391"/>
      <c r="AN68" s="391"/>
      <c r="AO68" s="391"/>
      <c r="AP68" s="391"/>
      <c r="AQ68" s="392"/>
      <c r="AR68" s="7"/>
      <c r="AS68" s="390"/>
      <c r="AT68" s="391"/>
      <c r="AU68" s="391"/>
      <c r="AV68" s="391"/>
      <c r="AW68" s="391"/>
      <c r="AX68" s="391"/>
      <c r="AY68" s="391"/>
      <c r="AZ68" s="391"/>
      <c r="BA68" s="391"/>
      <c r="BB68" s="391"/>
      <c r="BC68" s="391"/>
      <c r="BD68" s="392"/>
    </row>
    <row r="69" spans="1:56" ht="23" x14ac:dyDescent="0.35">
      <c r="A69" s="37" t="s">
        <v>40</v>
      </c>
      <c r="B69" s="37" t="s">
        <v>180</v>
      </c>
      <c r="C69" s="37">
        <v>44</v>
      </c>
      <c r="E69" s="72" t="s">
        <v>210</v>
      </c>
      <c r="F69" s="390"/>
      <c r="G69" s="391"/>
      <c r="H69" s="391"/>
      <c r="I69" s="391"/>
      <c r="J69" s="391"/>
      <c r="K69" s="391"/>
      <c r="L69" s="391"/>
      <c r="M69" s="391"/>
      <c r="N69" s="391"/>
      <c r="O69" s="391"/>
      <c r="P69" s="391"/>
      <c r="Q69" s="392"/>
      <c r="R69" s="7"/>
      <c r="S69" s="390"/>
      <c r="T69" s="391"/>
      <c r="U69" s="391"/>
      <c r="V69" s="391"/>
      <c r="W69" s="391"/>
      <c r="X69" s="391"/>
      <c r="Y69" s="391"/>
      <c r="Z69" s="391"/>
      <c r="AA69" s="391"/>
      <c r="AB69" s="391"/>
      <c r="AC69" s="391"/>
      <c r="AD69" s="392"/>
      <c r="AE69" s="7"/>
      <c r="AF69" s="390"/>
      <c r="AG69" s="391"/>
      <c r="AH69" s="391"/>
      <c r="AI69" s="391"/>
      <c r="AJ69" s="391"/>
      <c r="AK69" s="391"/>
      <c r="AL69" s="391"/>
      <c r="AM69" s="391"/>
      <c r="AN69" s="391"/>
      <c r="AO69" s="391"/>
      <c r="AP69" s="391"/>
      <c r="AQ69" s="392"/>
      <c r="AR69" s="7"/>
      <c r="AS69" s="390"/>
      <c r="AT69" s="391"/>
      <c r="AU69" s="391"/>
      <c r="AV69" s="391"/>
      <c r="AW69" s="391"/>
      <c r="AX69" s="391"/>
      <c r="AY69" s="391"/>
      <c r="AZ69" s="391"/>
      <c r="BA69" s="391"/>
      <c r="BB69" s="391"/>
      <c r="BC69" s="391"/>
      <c r="BD69" s="392"/>
    </row>
    <row r="70" spans="1:56" ht="23" x14ac:dyDescent="0.35">
      <c r="A70" s="37" t="s">
        <v>40</v>
      </c>
      <c r="B70" s="37" t="s">
        <v>181</v>
      </c>
      <c r="C70" s="37">
        <v>45</v>
      </c>
      <c r="E70" s="72" t="s">
        <v>211</v>
      </c>
      <c r="F70" s="390"/>
      <c r="G70" s="391"/>
      <c r="H70" s="391"/>
      <c r="I70" s="391"/>
      <c r="J70" s="391"/>
      <c r="K70" s="391"/>
      <c r="L70" s="391"/>
      <c r="M70" s="391"/>
      <c r="N70" s="391"/>
      <c r="O70" s="391"/>
      <c r="P70" s="391"/>
      <c r="Q70" s="392"/>
      <c r="R70" s="7"/>
      <c r="S70" s="390"/>
      <c r="T70" s="391"/>
      <c r="U70" s="391"/>
      <c r="V70" s="391"/>
      <c r="W70" s="391"/>
      <c r="X70" s="391"/>
      <c r="Y70" s="391"/>
      <c r="Z70" s="391"/>
      <c r="AA70" s="391"/>
      <c r="AB70" s="391"/>
      <c r="AC70" s="391"/>
      <c r="AD70" s="392"/>
      <c r="AE70" s="7"/>
      <c r="AF70" s="390"/>
      <c r="AG70" s="391"/>
      <c r="AH70" s="391"/>
      <c r="AI70" s="391"/>
      <c r="AJ70" s="391"/>
      <c r="AK70" s="391"/>
      <c r="AL70" s="391"/>
      <c r="AM70" s="391"/>
      <c r="AN70" s="391"/>
      <c r="AO70" s="391"/>
      <c r="AP70" s="391"/>
      <c r="AQ70" s="392"/>
      <c r="AR70" s="7"/>
      <c r="AS70" s="390"/>
      <c r="AT70" s="391"/>
      <c r="AU70" s="391"/>
      <c r="AV70" s="391"/>
      <c r="AW70" s="391"/>
      <c r="AX70" s="391"/>
      <c r="AY70" s="391"/>
      <c r="AZ70" s="391"/>
      <c r="BA70" s="391"/>
      <c r="BB70" s="391"/>
      <c r="BC70" s="391"/>
      <c r="BD70" s="392"/>
    </row>
    <row r="71" spans="1:56" ht="23" x14ac:dyDescent="0.35">
      <c r="A71" s="37" t="s">
        <v>40</v>
      </c>
      <c r="B71" s="37" t="s">
        <v>182</v>
      </c>
      <c r="C71" s="37">
        <v>46</v>
      </c>
      <c r="E71" s="72" t="s">
        <v>212</v>
      </c>
      <c r="F71" s="390"/>
      <c r="G71" s="391"/>
      <c r="H71" s="391"/>
      <c r="I71" s="391"/>
      <c r="J71" s="391"/>
      <c r="K71" s="391"/>
      <c r="L71" s="391"/>
      <c r="M71" s="391"/>
      <c r="N71" s="391"/>
      <c r="O71" s="391"/>
      <c r="P71" s="391"/>
      <c r="Q71" s="392"/>
      <c r="R71" s="7"/>
      <c r="S71" s="390"/>
      <c r="T71" s="391"/>
      <c r="U71" s="391"/>
      <c r="V71" s="391"/>
      <c r="W71" s="391"/>
      <c r="X71" s="391"/>
      <c r="Y71" s="391"/>
      <c r="Z71" s="391"/>
      <c r="AA71" s="391"/>
      <c r="AB71" s="391"/>
      <c r="AC71" s="391"/>
      <c r="AD71" s="392"/>
      <c r="AE71" s="7"/>
      <c r="AF71" s="390"/>
      <c r="AG71" s="391"/>
      <c r="AH71" s="391"/>
      <c r="AI71" s="391"/>
      <c r="AJ71" s="391"/>
      <c r="AK71" s="391"/>
      <c r="AL71" s="391"/>
      <c r="AM71" s="391"/>
      <c r="AN71" s="391"/>
      <c r="AO71" s="391"/>
      <c r="AP71" s="391"/>
      <c r="AQ71" s="392"/>
      <c r="AR71" s="7"/>
      <c r="AS71" s="390"/>
      <c r="AT71" s="391"/>
      <c r="AU71" s="391"/>
      <c r="AV71" s="391"/>
      <c r="AW71" s="391"/>
      <c r="AX71" s="391"/>
      <c r="AY71" s="391"/>
      <c r="AZ71" s="391"/>
      <c r="BA71" s="391"/>
      <c r="BB71" s="391"/>
      <c r="BC71" s="391"/>
      <c r="BD71" s="392"/>
    </row>
    <row r="72" spans="1:56" ht="23" x14ac:dyDescent="0.35">
      <c r="A72" s="37" t="s">
        <v>40</v>
      </c>
      <c r="B72" s="37" t="s">
        <v>183</v>
      </c>
      <c r="C72" s="37">
        <v>47</v>
      </c>
      <c r="E72" s="47" t="s">
        <v>213</v>
      </c>
      <c r="F72" s="374"/>
      <c r="G72" s="39"/>
      <c r="H72" s="39"/>
      <c r="I72" s="39"/>
      <c r="J72" s="39"/>
      <c r="K72" s="39"/>
      <c r="L72" s="39"/>
      <c r="M72" s="39"/>
      <c r="N72" s="39"/>
      <c r="O72" s="39"/>
      <c r="P72" s="39"/>
      <c r="Q72" s="381"/>
      <c r="R72" s="7"/>
      <c r="S72" s="374"/>
      <c r="T72" s="39"/>
      <c r="U72" s="39"/>
      <c r="V72" s="39"/>
      <c r="W72" s="39"/>
      <c r="X72" s="39"/>
      <c r="Y72" s="39"/>
      <c r="Z72" s="39"/>
      <c r="AA72" s="39"/>
      <c r="AB72" s="39"/>
      <c r="AC72" s="39"/>
      <c r="AD72" s="381"/>
      <c r="AE72" s="7"/>
      <c r="AF72" s="374"/>
      <c r="AG72" s="39"/>
      <c r="AH72" s="39"/>
      <c r="AI72" s="39"/>
      <c r="AJ72" s="39"/>
      <c r="AK72" s="39"/>
      <c r="AL72" s="39"/>
      <c r="AM72" s="39"/>
      <c r="AN72" s="39"/>
      <c r="AO72" s="39"/>
      <c r="AP72" s="39"/>
      <c r="AQ72" s="381"/>
      <c r="AR72" s="7"/>
      <c r="AS72" s="374"/>
      <c r="AT72" s="39"/>
      <c r="AU72" s="39"/>
      <c r="AV72" s="39"/>
      <c r="AW72" s="39"/>
      <c r="AX72" s="39"/>
      <c r="AY72" s="39"/>
      <c r="AZ72" s="39"/>
      <c r="BA72" s="39"/>
      <c r="BB72" s="39"/>
      <c r="BC72" s="39"/>
      <c r="BD72" s="381"/>
    </row>
    <row r="73" spans="1:56" ht="23" x14ac:dyDescent="0.35">
      <c r="A73" s="37" t="s">
        <v>40</v>
      </c>
      <c r="B73" s="37" t="s">
        <v>184</v>
      </c>
      <c r="C73" s="37">
        <v>48</v>
      </c>
      <c r="E73" s="267" t="s">
        <v>214</v>
      </c>
      <c r="F73" s="374"/>
      <c r="G73" s="39"/>
      <c r="H73" s="39"/>
      <c r="I73" s="39"/>
      <c r="J73" s="39"/>
      <c r="K73" s="39"/>
      <c r="L73" s="39"/>
      <c r="M73" s="39"/>
      <c r="N73" s="39"/>
      <c r="O73" s="39"/>
      <c r="P73" s="39"/>
      <c r="Q73" s="381"/>
      <c r="R73" s="7"/>
      <c r="S73" s="390"/>
      <c r="T73" s="391"/>
      <c r="U73" s="391"/>
      <c r="V73" s="391"/>
      <c r="W73" s="391"/>
      <c r="X73" s="391"/>
      <c r="Y73" s="391"/>
      <c r="Z73" s="391"/>
      <c r="AA73" s="391"/>
      <c r="AB73" s="391"/>
      <c r="AC73" s="391"/>
      <c r="AD73" s="392"/>
      <c r="AE73" s="7"/>
      <c r="AF73" s="374"/>
      <c r="AG73" s="39"/>
      <c r="AH73" s="39"/>
      <c r="AI73" s="39"/>
      <c r="AJ73" s="39"/>
      <c r="AK73" s="39"/>
      <c r="AL73" s="39"/>
      <c r="AM73" s="39"/>
      <c r="AN73" s="39"/>
      <c r="AO73" s="39"/>
      <c r="AP73" s="39"/>
      <c r="AQ73" s="381"/>
      <c r="AR73" s="7"/>
      <c r="AS73" s="374"/>
      <c r="AT73" s="39"/>
      <c r="AU73" s="39"/>
      <c r="AV73" s="39"/>
      <c r="AW73" s="39"/>
      <c r="AX73" s="39"/>
      <c r="AY73" s="39"/>
      <c r="AZ73" s="39"/>
      <c r="BA73" s="39"/>
      <c r="BB73" s="39"/>
      <c r="BC73" s="39"/>
      <c r="BD73" s="381"/>
    </row>
    <row r="74" spans="1:56" ht="23" x14ac:dyDescent="0.35">
      <c r="A74" s="37" t="s">
        <v>40</v>
      </c>
      <c r="B74" s="37" t="s">
        <v>185</v>
      </c>
      <c r="C74" s="37">
        <v>49</v>
      </c>
      <c r="E74" s="267" t="s">
        <v>215</v>
      </c>
      <c r="F74" s="374"/>
      <c r="G74" s="39"/>
      <c r="H74" s="39"/>
      <c r="I74" s="39"/>
      <c r="J74" s="39"/>
      <c r="K74" s="39"/>
      <c r="L74" s="39"/>
      <c r="M74" s="39"/>
      <c r="N74" s="39"/>
      <c r="O74" s="39"/>
      <c r="P74" s="39"/>
      <c r="Q74" s="381"/>
      <c r="R74" s="7"/>
      <c r="S74" s="374"/>
      <c r="T74" s="39"/>
      <c r="U74" s="39"/>
      <c r="V74" s="39"/>
      <c r="W74" s="39"/>
      <c r="X74" s="39"/>
      <c r="Y74" s="39"/>
      <c r="Z74" s="39"/>
      <c r="AA74" s="39"/>
      <c r="AB74" s="39"/>
      <c r="AC74" s="39"/>
      <c r="AD74" s="381"/>
      <c r="AE74" s="7"/>
      <c r="AF74" s="374"/>
      <c r="AG74" s="39"/>
      <c r="AH74" s="39"/>
      <c r="AI74" s="39"/>
      <c r="AJ74" s="39"/>
      <c r="AK74" s="39"/>
      <c r="AL74" s="39"/>
      <c r="AM74" s="39"/>
      <c r="AN74" s="39"/>
      <c r="AO74" s="39"/>
      <c r="AP74" s="39"/>
      <c r="AQ74" s="381"/>
      <c r="AR74" s="7"/>
      <c r="AS74" s="374"/>
      <c r="AT74" s="39"/>
      <c r="AU74" s="39"/>
      <c r="AV74" s="39"/>
      <c r="AW74" s="39"/>
      <c r="AX74" s="39"/>
      <c r="AY74" s="39"/>
      <c r="AZ74" s="39"/>
      <c r="BA74" s="39"/>
      <c r="BB74" s="39"/>
      <c r="BC74" s="39"/>
      <c r="BD74" s="381"/>
    </row>
    <row r="75" spans="1:56" ht="23" x14ac:dyDescent="0.35">
      <c r="B75" s="37"/>
      <c r="C75" s="37"/>
      <c r="E75" s="46" t="s">
        <v>217</v>
      </c>
      <c r="F75" s="327"/>
      <c r="G75" s="326"/>
      <c r="H75" s="326"/>
      <c r="I75" s="326"/>
      <c r="J75" s="326"/>
      <c r="K75" s="326"/>
      <c r="L75" s="326"/>
      <c r="M75" s="326"/>
      <c r="N75" s="326"/>
      <c r="O75" s="326"/>
      <c r="P75" s="326"/>
      <c r="Q75" s="9"/>
      <c r="R75" s="7"/>
      <c r="S75" s="327"/>
      <c r="T75" s="326"/>
      <c r="U75" s="326"/>
      <c r="V75" s="326"/>
      <c r="W75" s="326"/>
      <c r="X75" s="326"/>
      <c r="Y75" s="326"/>
      <c r="Z75" s="326"/>
      <c r="AA75" s="326"/>
      <c r="AB75" s="326"/>
      <c r="AC75" s="326"/>
      <c r="AD75" s="9"/>
      <c r="AE75" s="7"/>
      <c r="AF75" s="327"/>
      <c r="AG75" s="326"/>
      <c r="AH75" s="326"/>
      <c r="AI75" s="326"/>
      <c r="AJ75" s="326"/>
      <c r="AK75" s="326"/>
      <c r="AL75" s="326"/>
      <c r="AM75" s="326"/>
      <c r="AN75" s="326"/>
      <c r="AO75" s="326"/>
      <c r="AP75" s="326"/>
      <c r="AQ75" s="9"/>
      <c r="AR75" s="7"/>
      <c r="AS75" s="327"/>
      <c r="AT75" s="326"/>
      <c r="AU75" s="326"/>
      <c r="AV75" s="326"/>
      <c r="AW75" s="326"/>
      <c r="AX75" s="326"/>
      <c r="AY75" s="326"/>
      <c r="AZ75" s="326"/>
      <c r="BA75" s="326"/>
      <c r="BB75" s="326"/>
      <c r="BC75" s="326"/>
      <c r="BD75" s="9"/>
    </row>
    <row r="76" spans="1:56" ht="23" x14ac:dyDescent="0.35">
      <c r="A76" s="37" t="s">
        <v>40</v>
      </c>
      <c r="B76" s="37" t="s">
        <v>186</v>
      </c>
      <c r="C76" s="37">
        <v>50</v>
      </c>
      <c r="E76" s="69" t="s">
        <v>218</v>
      </c>
      <c r="F76" s="42"/>
      <c r="G76" s="39"/>
      <c r="H76" s="39"/>
      <c r="I76" s="39"/>
      <c r="J76" s="39"/>
      <c r="K76" s="39"/>
      <c r="L76" s="39"/>
      <c r="M76" s="39"/>
      <c r="N76" s="39"/>
      <c r="O76" s="39"/>
      <c r="P76" s="39"/>
      <c r="Q76" s="381"/>
      <c r="R76" s="7"/>
      <c r="S76" s="393"/>
      <c r="T76" s="391"/>
      <c r="U76" s="391"/>
      <c r="V76" s="391"/>
      <c r="W76" s="391"/>
      <c r="X76" s="391"/>
      <c r="Y76" s="391"/>
      <c r="Z76" s="391"/>
      <c r="AA76" s="391"/>
      <c r="AB76" s="391"/>
      <c r="AC76" s="391"/>
      <c r="AD76" s="392"/>
      <c r="AE76" s="7"/>
      <c r="AF76" s="42"/>
      <c r="AG76" s="39"/>
      <c r="AH76" s="39"/>
      <c r="AI76" s="39"/>
      <c r="AJ76" s="39"/>
      <c r="AK76" s="39"/>
      <c r="AL76" s="39"/>
      <c r="AM76" s="39"/>
      <c r="AN76" s="39"/>
      <c r="AO76" s="39"/>
      <c r="AP76" s="39"/>
      <c r="AQ76" s="381"/>
      <c r="AR76" s="7"/>
      <c r="AS76" s="42"/>
      <c r="AT76" s="39"/>
      <c r="AU76" s="39"/>
      <c r="AV76" s="39"/>
      <c r="AW76" s="39"/>
      <c r="AX76" s="39"/>
      <c r="AY76" s="39"/>
      <c r="AZ76" s="39"/>
      <c r="BA76" s="39"/>
      <c r="BB76" s="39"/>
      <c r="BC76" s="39"/>
      <c r="BD76" s="381"/>
    </row>
    <row r="77" spans="1:56" ht="23" x14ac:dyDescent="0.35">
      <c r="A77" s="37" t="s">
        <v>40</v>
      </c>
      <c r="B77" s="37" t="s">
        <v>187</v>
      </c>
      <c r="C77" s="37">
        <v>51</v>
      </c>
      <c r="E77" s="69" t="s">
        <v>319</v>
      </c>
      <c r="F77" s="390"/>
      <c r="G77" s="391"/>
      <c r="H77" s="391"/>
      <c r="I77" s="391"/>
      <c r="J77" s="391"/>
      <c r="K77" s="391"/>
      <c r="L77" s="391"/>
      <c r="M77" s="391"/>
      <c r="N77" s="391"/>
      <c r="O77" s="391"/>
      <c r="P77" s="391"/>
      <c r="Q77" s="392"/>
      <c r="S77" s="390"/>
      <c r="T77" s="391"/>
      <c r="U77" s="391"/>
      <c r="V77" s="391"/>
      <c r="W77" s="391"/>
      <c r="X77" s="391"/>
      <c r="Y77" s="391"/>
      <c r="Z77" s="391"/>
      <c r="AA77" s="391"/>
      <c r="AB77" s="391"/>
      <c r="AC77" s="391"/>
      <c r="AD77" s="392"/>
      <c r="AF77" s="390"/>
      <c r="AG77" s="391"/>
      <c r="AH77" s="391"/>
      <c r="AI77" s="391"/>
      <c r="AJ77" s="391"/>
      <c r="AK77" s="391"/>
      <c r="AL77" s="391"/>
      <c r="AM77" s="391"/>
      <c r="AN77" s="391"/>
      <c r="AO77" s="391"/>
      <c r="AP77" s="391"/>
      <c r="AQ77" s="392"/>
      <c r="AS77" s="390"/>
      <c r="AT77" s="391"/>
      <c r="AU77" s="391"/>
      <c r="AV77" s="391"/>
      <c r="AW77" s="391"/>
      <c r="AX77" s="391"/>
      <c r="AY77" s="391"/>
      <c r="AZ77" s="391"/>
      <c r="BA77" s="391"/>
      <c r="BB77" s="391"/>
      <c r="BC77" s="391"/>
      <c r="BD77" s="392"/>
    </row>
    <row r="78" spans="1:56" ht="23" x14ac:dyDescent="0.35">
      <c r="A78" s="37" t="s">
        <v>40</v>
      </c>
      <c r="B78" s="37" t="s">
        <v>188</v>
      </c>
      <c r="C78" s="37">
        <v>52</v>
      </c>
      <c r="E78" s="69" t="s">
        <v>220</v>
      </c>
      <c r="F78" s="390"/>
      <c r="G78" s="391"/>
      <c r="H78" s="391"/>
      <c r="I78" s="391"/>
      <c r="J78" s="391"/>
      <c r="K78" s="391"/>
      <c r="L78" s="391"/>
      <c r="M78" s="391"/>
      <c r="N78" s="391"/>
      <c r="O78" s="391"/>
      <c r="P78" s="391"/>
      <c r="Q78" s="392"/>
      <c r="R78" s="7"/>
      <c r="S78" s="374"/>
      <c r="T78" s="39"/>
      <c r="U78" s="39"/>
      <c r="V78" s="39"/>
      <c r="W78" s="39"/>
      <c r="X78" s="39"/>
      <c r="Y78" s="39"/>
      <c r="Z78" s="39"/>
      <c r="AA78" s="39"/>
      <c r="AB78" s="39"/>
      <c r="AC78" s="39"/>
      <c r="AD78" s="381"/>
      <c r="AE78" s="7"/>
      <c r="AF78" s="374"/>
      <c r="AG78" s="39"/>
      <c r="AH78" s="39"/>
      <c r="AI78" s="39"/>
      <c r="AJ78" s="39"/>
      <c r="AK78" s="39"/>
      <c r="AL78" s="39"/>
      <c r="AM78" s="39"/>
      <c r="AN78" s="39"/>
      <c r="AO78" s="39"/>
      <c r="AP78" s="39"/>
      <c r="AQ78" s="381"/>
      <c r="AR78" s="7"/>
      <c r="AS78" s="390"/>
      <c r="AT78" s="391"/>
      <c r="AU78" s="391"/>
      <c r="AV78" s="391"/>
      <c r="AW78" s="391"/>
      <c r="AX78" s="391"/>
      <c r="AY78" s="391"/>
      <c r="AZ78" s="391"/>
      <c r="BA78" s="391"/>
      <c r="BB78" s="391"/>
      <c r="BC78" s="391"/>
      <c r="BD78" s="392"/>
    </row>
    <row r="79" spans="1:56" ht="23" x14ac:dyDescent="0.35">
      <c r="B79" s="37"/>
      <c r="C79" s="37"/>
      <c r="E79" s="46" t="s">
        <v>222</v>
      </c>
      <c r="F79" s="327"/>
      <c r="G79" s="326"/>
      <c r="H79" s="326"/>
      <c r="I79" s="326"/>
      <c r="J79" s="326"/>
      <c r="K79" s="326"/>
      <c r="L79" s="326"/>
      <c r="M79" s="326"/>
      <c r="N79" s="326"/>
      <c r="O79" s="326"/>
      <c r="P79" s="326"/>
      <c r="Q79" s="9"/>
      <c r="R79" s="7"/>
      <c r="S79" s="327"/>
      <c r="T79" s="326"/>
      <c r="U79" s="326"/>
      <c r="V79" s="326"/>
      <c r="W79" s="326"/>
      <c r="X79" s="326"/>
      <c r="Y79" s="326"/>
      <c r="Z79" s="326"/>
      <c r="AA79" s="326"/>
      <c r="AB79" s="326"/>
      <c r="AC79" s="326"/>
      <c r="AD79" s="9"/>
      <c r="AE79" s="7"/>
      <c r="AF79" s="327"/>
      <c r="AG79" s="326"/>
      <c r="AH79" s="326"/>
      <c r="AI79" s="326"/>
      <c r="AJ79" s="326"/>
      <c r="AK79" s="326"/>
      <c r="AL79" s="326"/>
      <c r="AM79" s="326"/>
      <c r="AN79" s="326"/>
      <c r="AO79" s="326"/>
      <c r="AP79" s="326"/>
      <c r="AQ79" s="9"/>
      <c r="AR79" s="7"/>
      <c r="AS79" s="327"/>
      <c r="AT79" s="326"/>
      <c r="AU79" s="326"/>
      <c r="AV79" s="326"/>
      <c r="AW79" s="326"/>
      <c r="AX79" s="326"/>
      <c r="AY79" s="326"/>
      <c r="AZ79" s="326"/>
      <c r="BA79" s="326"/>
      <c r="BB79" s="326"/>
      <c r="BC79" s="326"/>
      <c r="BD79" s="9"/>
    </row>
    <row r="80" spans="1:56" ht="23" x14ac:dyDescent="0.35">
      <c r="A80" s="37" t="s">
        <v>40</v>
      </c>
      <c r="B80" s="37" t="s">
        <v>189</v>
      </c>
      <c r="C80" s="37">
        <v>53</v>
      </c>
      <c r="E80" s="69" t="s">
        <v>223</v>
      </c>
      <c r="F80" s="390"/>
      <c r="G80" s="391"/>
      <c r="H80" s="391"/>
      <c r="I80" s="391"/>
      <c r="J80" s="391"/>
      <c r="K80" s="391"/>
      <c r="L80" s="391"/>
      <c r="M80" s="391"/>
      <c r="N80" s="391"/>
      <c r="O80" s="391"/>
      <c r="P80" s="391"/>
      <c r="Q80" s="392"/>
      <c r="R80" s="7"/>
      <c r="S80" s="390"/>
      <c r="T80" s="391"/>
      <c r="U80" s="391"/>
      <c r="V80" s="391"/>
      <c r="W80" s="391"/>
      <c r="X80" s="391"/>
      <c r="Y80" s="391"/>
      <c r="Z80" s="391"/>
      <c r="AA80" s="391"/>
      <c r="AB80" s="391"/>
      <c r="AC80" s="391"/>
      <c r="AD80" s="392"/>
      <c r="AE80" s="7"/>
      <c r="AF80" s="390"/>
      <c r="AG80" s="391"/>
      <c r="AH80" s="391"/>
      <c r="AI80" s="391"/>
      <c r="AJ80" s="391"/>
      <c r="AK80" s="391"/>
      <c r="AL80" s="391"/>
      <c r="AM80" s="391"/>
      <c r="AN80" s="391"/>
      <c r="AO80" s="391"/>
      <c r="AP80" s="391"/>
      <c r="AQ80" s="392"/>
      <c r="AR80" s="7"/>
      <c r="AS80" s="390"/>
      <c r="AT80" s="391"/>
      <c r="AU80" s="391"/>
      <c r="AV80" s="391"/>
      <c r="AW80" s="391"/>
      <c r="AX80" s="391"/>
      <c r="AY80" s="391"/>
      <c r="AZ80" s="391"/>
      <c r="BA80" s="391"/>
      <c r="BB80" s="391"/>
      <c r="BC80" s="391"/>
      <c r="BD80" s="392"/>
    </row>
    <row r="81" spans="1:56" ht="23" x14ac:dyDescent="0.35">
      <c r="A81" s="37" t="s">
        <v>40</v>
      </c>
      <c r="B81" s="37" t="s">
        <v>190</v>
      </c>
      <c r="C81" s="37">
        <v>54</v>
      </c>
      <c r="E81" s="69" t="s">
        <v>224</v>
      </c>
      <c r="F81" s="390"/>
      <c r="G81" s="391"/>
      <c r="H81" s="391"/>
      <c r="I81" s="391"/>
      <c r="J81" s="391"/>
      <c r="K81" s="391"/>
      <c r="L81" s="391"/>
      <c r="M81" s="391"/>
      <c r="N81" s="391"/>
      <c r="O81" s="391"/>
      <c r="P81" s="391"/>
      <c r="Q81" s="392"/>
      <c r="R81" s="7"/>
      <c r="S81" s="390"/>
      <c r="T81" s="391"/>
      <c r="U81" s="391"/>
      <c r="V81" s="391"/>
      <c r="W81" s="391"/>
      <c r="X81" s="391"/>
      <c r="Y81" s="391"/>
      <c r="Z81" s="391"/>
      <c r="AA81" s="391"/>
      <c r="AB81" s="391"/>
      <c r="AC81" s="391"/>
      <c r="AD81" s="392"/>
      <c r="AE81" s="7"/>
      <c r="AF81" s="390"/>
      <c r="AG81" s="391"/>
      <c r="AH81" s="391"/>
      <c r="AI81" s="391"/>
      <c r="AJ81" s="391"/>
      <c r="AK81" s="391"/>
      <c r="AL81" s="391"/>
      <c r="AM81" s="391"/>
      <c r="AN81" s="391"/>
      <c r="AO81" s="391"/>
      <c r="AP81" s="391"/>
      <c r="AQ81" s="392"/>
      <c r="AR81" s="7"/>
      <c r="AS81" s="390"/>
      <c r="AT81" s="391"/>
      <c r="AU81" s="391"/>
      <c r="AV81" s="391"/>
      <c r="AW81" s="391"/>
      <c r="AX81" s="391"/>
      <c r="AY81" s="391"/>
      <c r="AZ81" s="391"/>
      <c r="BA81" s="391"/>
      <c r="BB81" s="391"/>
      <c r="BC81" s="391"/>
      <c r="BD81" s="392"/>
    </row>
    <row r="82" spans="1:56" ht="23" x14ac:dyDescent="0.35">
      <c r="A82" s="37" t="s">
        <v>40</v>
      </c>
      <c r="B82" s="37" t="s">
        <v>191</v>
      </c>
      <c r="C82" s="37">
        <v>55</v>
      </c>
      <c r="E82" s="69" t="s">
        <v>225</v>
      </c>
      <c r="F82" s="390"/>
      <c r="G82" s="391"/>
      <c r="H82" s="391"/>
      <c r="I82" s="391"/>
      <c r="J82" s="391"/>
      <c r="K82" s="391"/>
      <c r="L82" s="391"/>
      <c r="M82" s="391"/>
      <c r="N82" s="391"/>
      <c r="O82" s="391"/>
      <c r="P82" s="391"/>
      <c r="Q82" s="392"/>
      <c r="R82" s="7"/>
      <c r="S82" s="390"/>
      <c r="T82" s="391"/>
      <c r="U82" s="391"/>
      <c r="V82" s="391"/>
      <c r="W82" s="391"/>
      <c r="X82" s="391"/>
      <c r="Y82" s="391"/>
      <c r="Z82" s="391"/>
      <c r="AA82" s="391"/>
      <c r="AB82" s="391"/>
      <c r="AC82" s="391"/>
      <c r="AD82" s="392"/>
      <c r="AE82" s="7"/>
      <c r="AF82" s="390"/>
      <c r="AG82" s="391"/>
      <c r="AH82" s="391"/>
      <c r="AI82" s="391"/>
      <c r="AJ82" s="391"/>
      <c r="AK82" s="391"/>
      <c r="AL82" s="391"/>
      <c r="AM82" s="391"/>
      <c r="AN82" s="391"/>
      <c r="AO82" s="391"/>
      <c r="AP82" s="391"/>
      <c r="AQ82" s="392"/>
      <c r="AR82" s="7"/>
      <c r="AS82" s="390"/>
      <c r="AT82" s="391"/>
      <c r="AU82" s="391"/>
      <c r="AV82" s="391"/>
      <c r="AW82" s="391"/>
      <c r="AX82" s="391"/>
      <c r="AY82" s="391"/>
      <c r="AZ82" s="391"/>
      <c r="BA82" s="391"/>
      <c r="BB82" s="391"/>
      <c r="BC82" s="391"/>
      <c r="BD82" s="392"/>
    </row>
    <row r="83" spans="1:56" ht="23" x14ac:dyDescent="0.35">
      <c r="A83" s="37" t="s">
        <v>40</v>
      </c>
      <c r="B83" s="37" t="s">
        <v>192</v>
      </c>
      <c r="C83" s="37">
        <v>56</v>
      </c>
      <c r="E83" s="69" t="s">
        <v>226</v>
      </c>
      <c r="F83" s="390"/>
      <c r="G83" s="391"/>
      <c r="H83" s="391"/>
      <c r="I83" s="391"/>
      <c r="J83" s="391"/>
      <c r="K83" s="391"/>
      <c r="L83" s="391"/>
      <c r="M83" s="391"/>
      <c r="N83" s="391"/>
      <c r="O83" s="391"/>
      <c r="P83" s="391"/>
      <c r="Q83" s="392"/>
      <c r="R83" s="7"/>
      <c r="S83" s="390"/>
      <c r="T83" s="391"/>
      <c r="U83" s="391"/>
      <c r="V83" s="391"/>
      <c r="W83" s="391"/>
      <c r="X83" s="391"/>
      <c r="Y83" s="391"/>
      <c r="Z83" s="391"/>
      <c r="AA83" s="391"/>
      <c r="AB83" s="391"/>
      <c r="AC83" s="391"/>
      <c r="AD83" s="392"/>
      <c r="AE83" s="7"/>
      <c r="AF83" s="390"/>
      <c r="AG83" s="391"/>
      <c r="AH83" s="391"/>
      <c r="AI83" s="391"/>
      <c r="AJ83" s="391"/>
      <c r="AK83" s="391"/>
      <c r="AL83" s="391"/>
      <c r="AM83" s="391"/>
      <c r="AN83" s="391"/>
      <c r="AO83" s="391"/>
      <c r="AP83" s="391"/>
      <c r="AQ83" s="392"/>
      <c r="AR83" s="7"/>
      <c r="AS83" s="390"/>
      <c r="AT83" s="391"/>
      <c r="AU83" s="391"/>
      <c r="AV83" s="391"/>
      <c r="AW83" s="391"/>
      <c r="AX83" s="391"/>
      <c r="AY83" s="391"/>
      <c r="AZ83" s="391"/>
      <c r="BA83" s="391"/>
      <c r="BB83" s="391"/>
      <c r="BC83" s="391"/>
      <c r="BD83" s="392"/>
    </row>
    <row r="84" spans="1:56" ht="23" x14ac:dyDescent="0.35">
      <c r="A84" s="37" t="s">
        <v>40</v>
      </c>
      <c r="B84" s="37" t="s">
        <v>193</v>
      </c>
      <c r="C84" s="37">
        <v>57</v>
      </c>
      <c r="E84" s="69" t="s">
        <v>227</v>
      </c>
      <c r="F84" s="390"/>
      <c r="G84" s="391"/>
      <c r="H84" s="391"/>
      <c r="I84" s="391"/>
      <c r="J84" s="391"/>
      <c r="K84" s="391"/>
      <c r="L84" s="391"/>
      <c r="M84" s="391"/>
      <c r="N84" s="391"/>
      <c r="O84" s="391"/>
      <c r="P84" s="391"/>
      <c r="Q84" s="392"/>
      <c r="R84" s="7"/>
      <c r="S84" s="390"/>
      <c r="T84" s="391"/>
      <c r="U84" s="391"/>
      <c r="V84" s="391"/>
      <c r="W84" s="391"/>
      <c r="X84" s="391"/>
      <c r="Y84" s="391"/>
      <c r="Z84" s="391"/>
      <c r="AA84" s="391"/>
      <c r="AB84" s="391"/>
      <c r="AC84" s="391"/>
      <c r="AD84" s="392"/>
      <c r="AE84" s="7"/>
      <c r="AF84" s="390"/>
      <c r="AG84" s="391"/>
      <c r="AH84" s="391"/>
      <c r="AI84" s="391"/>
      <c r="AJ84" s="391"/>
      <c r="AK84" s="391"/>
      <c r="AL84" s="391"/>
      <c r="AM84" s="391"/>
      <c r="AN84" s="391"/>
      <c r="AO84" s="391"/>
      <c r="AP84" s="391"/>
      <c r="AQ84" s="392"/>
      <c r="AR84" s="7"/>
      <c r="AS84" s="390"/>
      <c r="AT84" s="391"/>
      <c r="AU84" s="391"/>
      <c r="AV84" s="391"/>
      <c r="AW84" s="391"/>
      <c r="AX84" s="391"/>
      <c r="AY84" s="391"/>
      <c r="AZ84" s="391"/>
      <c r="BA84" s="391"/>
      <c r="BB84" s="391"/>
      <c r="BC84" s="391"/>
      <c r="BD84" s="392"/>
    </row>
    <row r="85" spans="1:56" ht="23" x14ac:dyDescent="0.35">
      <c r="C85" s="37"/>
      <c r="E85" s="45" t="s">
        <v>43</v>
      </c>
      <c r="F85" s="372"/>
      <c r="G85" s="386"/>
      <c r="H85" s="386"/>
      <c r="I85" s="386"/>
      <c r="J85" s="386"/>
      <c r="K85" s="386"/>
      <c r="L85" s="386"/>
      <c r="M85" s="386"/>
      <c r="N85" s="386"/>
      <c r="O85" s="386"/>
      <c r="P85" s="386"/>
      <c r="Q85" s="379"/>
      <c r="R85" s="7"/>
      <c r="S85" s="372"/>
      <c r="T85" s="386"/>
      <c r="U85" s="386"/>
      <c r="V85" s="386"/>
      <c r="W85" s="386"/>
      <c r="X85" s="386"/>
      <c r="Y85" s="386"/>
      <c r="Z85" s="386"/>
      <c r="AA85" s="386"/>
      <c r="AB85" s="386"/>
      <c r="AC85" s="386"/>
      <c r="AD85" s="379"/>
      <c r="AE85" s="7"/>
      <c r="AF85" s="372"/>
      <c r="AG85" s="386"/>
      <c r="AH85" s="386"/>
      <c r="AI85" s="386"/>
      <c r="AJ85" s="386"/>
      <c r="AK85" s="386"/>
      <c r="AL85" s="386"/>
      <c r="AM85" s="386"/>
      <c r="AN85" s="386"/>
      <c r="AO85" s="386"/>
      <c r="AP85" s="386"/>
      <c r="AQ85" s="379"/>
      <c r="AR85" s="7"/>
      <c r="AS85" s="372"/>
      <c r="AT85" s="386"/>
      <c r="AU85" s="386"/>
      <c r="AV85" s="386"/>
      <c r="AW85" s="386"/>
      <c r="AX85" s="386"/>
      <c r="AY85" s="386"/>
      <c r="AZ85" s="386"/>
      <c r="BA85" s="386"/>
      <c r="BB85" s="386"/>
      <c r="BC85" s="386"/>
      <c r="BD85" s="379"/>
    </row>
    <row r="86" spans="1:56" ht="23" x14ac:dyDescent="0.35">
      <c r="B86" s="57"/>
      <c r="C86" s="37"/>
      <c r="E86" s="46" t="s">
        <v>200</v>
      </c>
      <c r="F86" s="325"/>
      <c r="G86" s="326"/>
      <c r="H86" s="326"/>
      <c r="I86" s="326"/>
      <c r="J86" s="326"/>
      <c r="K86" s="326"/>
      <c r="L86" s="326"/>
      <c r="M86" s="326"/>
      <c r="N86" s="326"/>
      <c r="O86" s="326"/>
      <c r="P86" s="326"/>
      <c r="Q86" s="9"/>
      <c r="R86" s="7"/>
      <c r="S86" s="325"/>
      <c r="T86" s="326"/>
      <c r="U86" s="326"/>
      <c r="V86" s="326"/>
      <c r="W86" s="326"/>
      <c r="X86" s="326"/>
      <c r="Y86" s="326"/>
      <c r="Z86" s="326"/>
      <c r="AA86" s="326"/>
      <c r="AB86" s="326"/>
      <c r="AC86" s="326"/>
      <c r="AD86" s="9"/>
      <c r="AE86" s="7"/>
      <c r="AF86" s="325"/>
      <c r="AG86" s="326"/>
      <c r="AH86" s="326"/>
      <c r="AI86" s="326"/>
      <c r="AJ86" s="326"/>
      <c r="AK86" s="326"/>
      <c r="AL86" s="326"/>
      <c r="AM86" s="326"/>
      <c r="AN86" s="326"/>
      <c r="AO86" s="326"/>
      <c r="AP86" s="326"/>
      <c r="AQ86" s="9"/>
      <c r="AR86" s="7"/>
      <c r="AS86" s="325"/>
      <c r="AT86" s="326"/>
      <c r="AU86" s="326"/>
      <c r="AV86" s="326"/>
      <c r="AW86" s="326"/>
      <c r="AX86" s="326"/>
      <c r="AY86" s="326"/>
      <c r="AZ86" s="326"/>
      <c r="BA86" s="326"/>
      <c r="BB86" s="326"/>
      <c r="BC86" s="326"/>
      <c r="BD86" s="9"/>
    </row>
    <row r="87" spans="1:56" ht="23" x14ac:dyDescent="0.35">
      <c r="B87" s="57"/>
      <c r="C87" s="37"/>
      <c r="E87" s="262" t="s">
        <v>202</v>
      </c>
      <c r="F87" s="375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380"/>
      <c r="R87" s="7"/>
      <c r="S87" s="375"/>
      <c r="T87" s="19"/>
      <c r="U87" s="19"/>
      <c r="V87" s="19"/>
      <c r="W87" s="19"/>
      <c r="X87" s="19"/>
      <c r="Y87" s="19"/>
      <c r="Z87" s="19"/>
      <c r="AA87" s="19"/>
      <c r="AB87" s="19"/>
      <c r="AC87" s="19"/>
      <c r="AD87" s="380"/>
      <c r="AE87" s="7"/>
      <c r="AF87" s="375"/>
      <c r="AG87" s="19"/>
      <c r="AH87" s="19"/>
      <c r="AI87" s="19"/>
      <c r="AJ87" s="19"/>
      <c r="AK87" s="19"/>
      <c r="AL87" s="19"/>
      <c r="AM87" s="19"/>
      <c r="AN87" s="19"/>
      <c r="AO87" s="19"/>
      <c r="AP87" s="19"/>
      <c r="AQ87" s="380"/>
      <c r="AR87" s="7"/>
      <c r="AS87" s="375"/>
      <c r="AT87" s="19"/>
      <c r="AU87" s="19"/>
      <c r="AV87" s="19"/>
      <c r="AW87" s="19"/>
      <c r="AX87" s="19"/>
      <c r="AY87" s="19"/>
      <c r="AZ87" s="19"/>
      <c r="BA87" s="19"/>
      <c r="BB87" s="19"/>
      <c r="BC87" s="19"/>
      <c r="BD87" s="380"/>
    </row>
    <row r="88" spans="1:56" ht="23" x14ac:dyDescent="0.35">
      <c r="A88" s="37" t="s">
        <v>42</v>
      </c>
      <c r="B88" s="37" t="s">
        <v>175</v>
      </c>
      <c r="C88" s="37">
        <v>58</v>
      </c>
      <c r="E88" s="47" t="s">
        <v>308</v>
      </c>
      <c r="F88" s="374"/>
      <c r="G88" s="39"/>
      <c r="H88" s="39"/>
      <c r="I88" s="39"/>
      <c r="J88" s="39"/>
      <c r="K88" s="39"/>
      <c r="L88" s="39"/>
      <c r="M88" s="39"/>
      <c r="N88" s="39"/>
      <c r="O88" s="39"/>
      <c r="P88" s="39"/>
      <c r="Q88" s="381"/>
      <c r="R88" s="7"/>
      <c r="S88" s="390"/>
      <c r="T88" s="391"/>
      <c r="U88" s="391"/>
      <c r="V88" s="391"/>
      <c r="W88" s="391"/>
      <c r="X88" s="391"/>
      <c r="Y88" s="391"/>
      <c r="Z88" s="391"/>
      <c r="AA88" s="391"/>
      <c r="AB88" s="391"/>
      <c r="AC88" s="391"/>
      <c r="AD88" s="392"/>
      <c r="AE88" s="7"/>
      <c r="AF88" s="374"/>
      <c r="AG88" s="39"/>
      <c r="AH88" s="39"/>
      <c r="AI88" s="39"/>
      <c r="AJ88" s="39"/>
      <c r="AK88" s="39"/>
      <c r="AL88" s="39"/>
      <c r="AM88" s="39"/>
      <c r="AN88" s="39"/>
      <c r="AO88" s="39"/>
      <c r="AP88" s="39"/>
      <c r="AQ88" s="381"/>
      <c r="AR88" s="7"/>
      <c r="AS88" s="374"/>
      <c r="AT88" s="39"/>
      <c r="AU88" s="39"/>
      <c r="AV88" s="39"/>
      <c r="AW88" s="39"/>
      <c r="AX88" s="39"/>
      <c r="AY88" s="39"/>
      <c r="AZ88" s="39"/>
      <c r="BA88" s="39"/>
      <c r="BB88" s="39"/>
      <c r="BC88" s="39"/>
      <c r="BD88" s="381"/>
    </row>
    <row r="89" spans="1:56" ht="23" x14ac:dyDescent="0.35">
      <c r="B89" s="58"/>
      <c r="C89" s="37"/>
      <c r="E89" s="71" t="s">
        <v>370</v>
      </c>
      <c r="F89" s="375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380"/>
      <c r="R89" s="7"/>
      <c r="S89" s="375"/>
      <c r="T89" s="19"/>
      <c r="U89" s="19"/>
      <c r="V89" s="19"/>
      <c r="W89" s="19"/>
      <c r="X89" s="19"/>
      <c r="Y89" s="19"/>
      <c r="Z89" s="19"/>
      <c r="AA89" s="19"/>
      <c r="AB89" s="19"/>
      <c r="AC89" s="19"/>
      <c r="AD89" s="380"/>
      <c r="AE89" s="7"/>
      <c r="AF89" s="375"/>
      <c r="AG89" s="19"/>
      <c r="AH89" s="19"/>
      <c r="AI89" s="19"/>
      <c r="AJ89" s="19"/>
      <c r="AK89" s="19"/>
      <c r="AL89" s="19"/>
      <c r="AM89" s="19"/>
      <c r="AN89" s="19"/>
      <c r="AO89" s="19"/>
      <c r="AP89" s="19"/>
      <c r="AQ89" s="380"/>
      <c r="AR89" s="7"/>
      <c r="AS89" s="375"/>
      <c r="AT89" s="19"/>
      <c r="AU89" s="19"/>
      <c r="AV89" s="19"/>
      <c r="AW89" s="19"/>
      <c r="AX89" s="19"/>
      <c r="AY89" s="19"/>
      <c r="AZ89" s="19"/>
      <c r="BA89" s="19"/>
      <c r="BB89" s="19"/>
      <c r="BC89" s="19"/>
      <c r="BD89" s="380"/>
    </row>
    <row r="90" spans="1:56" ht="23" x14ac:dyDescent="0.35">
      <c r="A90" s="37" t="s">
        <v>42</v>
      </c>
      <c r="B90" s="37" t="s">
        <v>176</v>
      </c>
      <c r="C90" s="37">
        <v>59</v>
      </c>
      <c r="E90" s="72" t="s">
        <v>206</v>
      </c>
      <c r="F90" s="390"/>
      <c r="G90" s="391"/>
      <c r="H90" s="391"/>
      <c r="I90" s="391"/>
      <c r="J90" s="391"/>
      <c r="K90" s="391"/>
      <c r="L90" s="391"/>
      <c r="M90" s="391"/>
      <c r="N90" s="391"/>
      <c r="O90" s="391"/>
      <c r="P90" s="391"/>
      <c r="Q90" s="392"/>
      <c r="R90" s="7"/>
      <c r="S90" s="390"/>
      <c r="T90" s="391"/>
      <c r="U90" s="391"/>
      <c r="V90" s="391"/>
      <c r="W90" s="391"/>
      <c r="X90" s="391"/>
      <c r="Y90" s="391"/>
      <c r="Z90" s="391"/>
      <c r="AA90" s="391"/>
      <c r="AB90" s="391"/>
      <c r="AC90" s="391"/>
      <c r="AD90" s="392"/>
      <c r="AE90" s="7"/>
      <c r="AF90" s="390"/>
      <c r="AG90" s="391"/>
      <c r="AH90" s="391"/>
      <c r="AI90" s="391"/>
      <c r="AJ90" s="391"/>
      <c r="AK90" s="391"/>
      <c r="AL90" s="391"/>
      <c r="AM90" s="391"/>
      <c r="AN90" s="391"/>
      <c r="AO90" s="391"/>
      <c r="AP90" s="391"/>
      <c r="AQ90" s="392"/>
      <c r="AR90" s="7"/>
      <c r="AS90" s="390"/>
      <c r="AT90" s="391"/>
      <c r="AU90" s="391"/>
      <c r="AV90" s="391"/>
      <c r="AW90" s="391"/>
      <c r="AX90" s="391"/>
      <c r="AY90" s="391"/>
      <c r="AZ90" s="391"/>
      <c r="BA90" s="391"/>
      <c r="BB90" s="391"/>
      <c r="BC90" s="391"/>
      <c r="BD90" s="392"/>
    </row>
    <row r="91" spans="1:56" ht="23" x14ac:dyDescent="0.35">
      <c r="A91" s="37" t="s">
        <v>42</v>
      </c>
      <c r="B91" s="37" t="s">
        <v>177</v>
      </c>
      <c r="C91" s="37">
        <v>60</v>
      </c>
      <c r="E91" s="72" t="s">
        <v>207</v>
      </c>
      <c r="F91" s="390"/>
      <c r="G91" s="391"/>
      <c r="H91" s="391"/>
      <c r="I91" s="391"/>
      <c r="J91" s="391"/>
      <c r="K91" s="391"/>
      <c r="L91" s="391"/>
      <c r="M91" s="391"/>
      <c r="N91" s="391"/>
      <c r="O91" s="391"/>
      <c r="P91" s="391"/>
      <c r="Q91" s="392"/>
      <c r="R91" s="7"/>
      <c r="S91" s="390"/>
      <c r="T91" s="391"/>
      <c r="U91" s="391"/>
      <c r="V91" s="391"/>
      <c r="W91" s="391"/>
      <c r="X91" s="391"/>
      <c r="Y91" s="391"/>
      <c r="Z91" s="391"/>
      <c r="AA91" s="391"/>
      <c r="AB91" s="391"/>
      <c r="AC91" s="391"/>
      <c r="AD91" s="392"/>
      <c r="AE91" s="7"/>
      <c r="AF91" s="390"/>
      <c r="AG91" s="391"/>
      <c r="AH91" s="391"/>
      <c r="AI91" s="391"/>
      <c r="AJ91" s="391"/>
      <c r="AK91" s="391"/>
      <c r="AL91" s="391"/>
      <c r="AM91" s="391"/>
      <c r="AN91" s="391"/>
      <c r="AO91" s="391"/>
      <c r="AP91" s="391"/>
      <c r="AQ91" s="392"/>
      <c r="AR91" s="7"/>
      <c r="AS91" s="390"/>
      <c r="AT91" s="391"/>
      <c r="AU91" s="391"/>
      <c r="AV91" s="391"/>
      <c r="AW91" s="391"/>
      <c r="AX91" s="391"/>
      <c r="AY91" s="391"/>
      <c r="AZ91" s="391"/>
      <c r="BA91" s="391"/>
      <c r="BB91" s="391"/>
      <c r="BC91" s="391"/>
      <c r="BD91" s="392"/>
    </row>
    <row r="92" spans="1:56" ht="23" x14ac:dyDescent="0.35">
      <c r="A92" s="37" t="s">
        <v>42</v>
      </c>
      <c r="B92" s="37" t="s">
        <v>178</v>
      </c>
      <c r="C92" s="37">
        <v>61</v>
      </c>
      <c r="E92" s="72" t="s">
        <v>208</v>
      </c>
      <c r="F92" s="390"/>
      <c r="G92" s="391"/>
      <c r="H92" s="391"/>
      <c r="I92" s="391"/>
      <c r="J92" s="391"/>
      <c r="K92" s="391"/>
      <c r="L92" s="391"/>
      <c r="M92" s="391"/>
      <c r="N92" s="391"/>
      <c r="O92" s="391"/>
      <c r="P92" s="391"/>
      <c r="Q92" s="392"/>
      <c r="R92" s="7"/>
      <c r="S92" s="390"/>
      <c r="T92" s="391"/>
      <c r="U92" s="391"/>
      <c r="V92" s="391"/>
      <c r="W92" s="391"/>
      <c r="X92" s="391"/>
      <c r="Y92" s="391"/>
      <c r="Z92" s="391"/>
      <c r="AA92" s="391"/>
      <c r="AB92" s="391"/>
      <c r="AC92" s="391"/>
      <c r="AD92" s="392"/>
      <c r="AE92" s="7"/>
      <c r="AF92" s="390"/>
      <c r="AG92" s="391"/>
      <c r="AH92" s="391"/>
      <c r="AI92" s="391"/>
      <c r="AJ92" s="391"/>
      <c r="AK92" s="391"/>
      <c r="AL92" s="391"/>
      <c r="AM92" s="391"/>
      <c r="AN92" s="391"/>
      <c r="AO92" s="391"/>
      <c r="AP92" s="391"/>
      <c r="AQ92" s="392"/>
      <c r="AR92" s="7"/>
      <c r="AS92" s="390"/>
      <c r="AT92" s="391"/>
      <c r="AU92" s="391"/>
      <c r="AV92" s="391"/>
      <c r="AW92" s="391"/>
      <c r="AX92" s="391"/>
      <c r="AY92" s="391"/>
      <c r="AZ92" s="391"/>
      <c r="BA92" s="391"/>
      <c r="BB92" s="391"/>
      <c r="BC92" s="391"/>
      <c r="BD92" s="392"/>
    </row>
    <row r="93" spans="1:56" ht="23" x14ac:dyDescent="0.35">
      <c r="A93" s="37" t="s">
        <v>42</v>
      </c>
      <c r="B93" s="37" t="s">
        <v>179</v>
      </c>
      <c r="C93" s="37">
        <v>62</v>
      </c>
      <c r="E93" s="72" t="s">
        <v>209</v>
      </c>
      <c r="F93" s="390"/>
      <c r="G93" s="391"/>
      <c r="H93" s="391"/>
      <c r="I93" s="391"/>
      <c r="J93" s="391"/>
      <c r="K93" s="391"/>
      <c r="L93" s="391"/>
      <c r="M93" s="391"/>
      <c r="N93" s="391"/>
      <c r="O93" s="391"/>
      <c r="P93" s="391"/>
      <c r="Q93" s="392"/>
      <c r="R93" s="7"/>
      <c r="S93" s="390"/>
      <c r="T93" s="391"/>
      <c r="U93" s="391"/>
      <c r="V93" s="391"/>
      <c r="W93" s="391"/>
      <c r="X93" s="391"/>
      <c r="Y93" s="391"/>
      <c r="Z93" s="391"/>
      <c r="AA93" s="391"/>
      <c r="AB93" s="391"/>
      <c r="AC93" s="391"/>
      <c r="AD93" s="392"/>
      <c r="AE93" s="7"/>
      <c r="AF93" s="390"/>
      <c r="AG93" s="391"/>
      <c r="AH93" s="391"/>
      <c r="AI93" s="391"/>
      <c r="AJ93" s="391"/>
      <c r="AK93" s="391"/>
      <c r="AL93" s="391"/>
      <c r="AM93" s="391"/>
      <c r="AN93" s="391"/>
      <c r="AO93" s="391"/>
      <c r="AP93" s="391"/>
      <c r="AQ93" s="392"/>
      <c r="AR93" s="7"/>
      <c r="AS93" s="390"/>
      <c r="AT93" s="391"/>
      <c r="AU93" s="391"/>
      <c r="AV93" s="391"/>
      <c r="AW93" s="391"/>
      <c r="AX93" s="391"/>
      <c r="AY93" s="391"/>
      <c r="AZ93" s="391"/>
      <c r="BA93" s="391"/>
      <c r="BB93" s="391"/>
      <c r="BC93" s="391"/>
      <c r="BD93" s="392"/>
    </row>
    <row r="94" spans="1:56" ht="23" x14ac:dyDescent="0.35">
      <c r="A94" s="37" t="s">
        <v>42</v>
      </c>
      <c r="B94" s="37" t="s">
        <v>180</v>
      </c>
      <c r="C94" s="37">
        <v>63</v>
      </c>
      <c r="E94" s="72" t="s">
        <v>210</v>
      </c>
      <c r="F94" s="390"/>
      <c r="G94" s="391"/>
      <c r="H94" s="391"/>
      <c r="I94" s="391"/>
      <c r="J94" s="391"/>
      <c r="K94" s="391"/>
      <c r="L94" s="391"/>
      <c r="M94" s="391"/>
      <c r="N94" s="391"/>
      <c r="O94" s="391"/>
      <c r="P94" s="391"/>
      <c r="Q94" s="392"/>
      <c r="R94" s="7"/>
      <c r="S94" s="390"/>
      <c r="T94" s="391"/>
      <c r="U94" s="391"/>
      <c r="V94" s="391"/>
      <c r="W94" s="391"/>
      <c r="X94" s="391"/>
      <c r="Y94" s="391"/>
      <c r="Z94" s="391"/>
      <c r="AA94" s="391"/>
      <c r="AB94" s="391"/>
      <c r="AC94" s="391"/>
      <c r="AD94" s="392"/>
      <c r="AE94" s="7"/>
      <c r="AF94" s="390"/>
      <c r="AG94" s="391"/>
      <c r="AH94" s="391"/>
      <c r="AI94" s="391"/>
      <c r="AJ94" s="391"/>
      <c r="AK94" s="391"/>
      <c r="AL94" s="391"/>
      <c r="AM94" s="391"/>
      <c r="AN94" s="391"/>
      <c r="AO94" s="391"/>
      <c r="AP94" s="391"/>
      <c r="AQ94" s="392"/>
      <c r="AR94" s="7"/>
      <c r="AS94" s="390"/>
      <c r="AT94" s="391"/>
      <c r="AU94" s="391"/>
      <c r="AV94" s="391"/>
      <c r="AW94" s="391"/>
      <c r="AX94" s="391"/>
      <c r="AY94" s="391"/>
      <c r="AZ94" s="391"/>
      <c r="BA94" s="391"/>
      <c r="BB94" s="391"/>
      <c r="BC94" s="391"/>
      <c r="BD94" s="392"/>
    </row>
    <row r="95" spans="1:56" ht="23" x14ac:dyDescent="0.35">
      <c r="A95" s="37" t="s">
        <v>42</v>
      </c>
      <c r="B95" s="37" t="s">
        <v>181</v>
      </c>
      <c r="C95" s="37">
        <v>64</v>
      </c>
      <c r="E95" s="72" t="s">
        <v>211</v>
      </c>
      <c r="F95" s="390"/>
      <c r="G95" s="391"/>
      <c r="H95" s="391"/>
      <c r="I95" s="391"/>
      <c r="J95" s="391"/>
      <c r="K95" s="391"/>
      <c r="L95" s="391"/>
      <c r="M95" s="391"/>
      <c r="N95" s="391"/>
      <c r="O95" s="391"/>
      <c r="P95" s="391"/>
      <c r="Q95" s="392"/>
      <c r="R95" s="7"/>
      <c r="S95" s="390"/>
      <c r="T95" s="391"/>
      <c r="U95" s="391"/>
      <c r="V95" s="391"/>
      <c r="W95" s="391"/>
      <c r="X95" s="391"/>
      <c r="Y95" s="391"/>
      <c r="Z95" s="391"/>
      <c r="AA95" s="391"/>
      <c r="AB95" s="391"/>
      <c r="AC95" s="391"/>
      <c r="AD95" s="392"/>
      <c r="AE95" s="7"/>
      <c r="AF95" s="390"/>
      <c r="AG95" s="391"/>
      <c r="AH95" s="391"/>
      <c r="AI95" s="391"/>
      <c r="AJ95" s="391"/>
      <c r="AK95" s="391"/>
      <c r="AL95" s="391"/>
      <c r="AM95" s="391"/>
      <c r="AN95" s="391"/>
      <c r="AO95" s="391"/>
      <c r="AP95" s="391"/>
      <c r="AQ95" s="392"/>
      <c r="AR95" s="7"/>
      <c r="AS95" s="390"/>
      <c r="AT95" s="391"/>
      <c r="AU95" s="391"/>
      <c r="AV95" s="391"/>
      <c r="AW95" s="391"/>
      <c r="AX95" s="391"/>
      <c r="AY95" s="391"/>
      <c r="AZ95" s="391"/>
      <c r="BA95" s="391"/>
      <c r="BB95" s="391"/>
      <c r="BC95" s="391"/>
      <c r="BD95" s="392"/>
    </row>
    <row r="96" spans="1:56" ht="23" x14ac:dyDescent="0.35">
      <c r="A96" s="37" t="s">
        <v>42</v>
      </c>
      <c r="B96" s="37" t="s">
        <v>182</v>
      </c>
      <c r="C96" s="37">
        <v>65</v>
      </c>
      <c r="E96" s="72" t="s">
        <v>212</v>
      </c>
      <c r="F96" s="390"/>
      <c r="G96" s="391"/>
      <c r="H96" s="391"/>
      <c r="I96" s="391"/>
      <c r="J96" s="391"/>
      <c r="K96" s="391"/>
      <c r="L96" s="391"/>
      <c r="M96" s="391"/>
      <c r="N96" s="391"/>
      <c r="O96" s="391"/>
      <c r="P96" s="391"/>
      <c r="Q96" s="392"/>
      <c r="R96" s="7"/>
      <c r="S96" s="390"/>
      <c r="T96" s="391"/>
      <c r="U96" s="391"/>
      <c r="V96" s="391"/>
      <c r="W96" s="391"/>
      <c r="X96" s="391"/>
      <c r="Y96" s="391"/>
      <c r="Z96" s="391"/>
      <c r="AA96" s="391"/>
      <c r="AB96" s="391"/>
      <c r="AC96" s="391"/>
      <c r="AD96" s="392"/>
      <c r="AE96" s="7"/>
      <c r="AF96" s="390"/>
      <c r="AG96" s="391"/>
      <c r="AH96" s="391"/>
      <c r="AI96" s="391"/>
      <c r="AJ96" s="391"/>
      <c r="AK96" s="391"/>
      <c r="AL96" s="391"/>
      <c r="AM96" s="391"/>
      <c r="AN96" s="391"/>
      <c r="AO96" s="391"/>
      <c r="AP96" s="391"/>
      <c r="AQ96" s="392"/>
      <c r="AR96" s="7"/>
      <c r="AS96" s="390"/>
      <c r="AT96" s="391"/>
      <c r="AU96" s="391"/>
      <c r="AV96" s="391"/>
      <c r="AW96" s="391"/>
      <c r="AX96" s="391"/>
      <c r="AY96" s="391"/>
      <c r="AZ96" s="391"/>
      <c r="BA96" s="391"/>
      <c r="BB96" s="391"/>
      <c r="BC96" s="391"/>
      <c r="BD96" s="392"/>
    </row>
    <row r="97" spans="1:56" ht="23" x14ac:dyDescent="0.35">
      <c r="A97" s="37" t="s">
        <v>42</v>
      </c>
      <c r="B97" s="37" t="s">
        <v>183</v>
      </c>
      <c r="C97" s="37">
        <v>66</v>
      </c>
      <c r="E97" s="47" t="s">
        <v>213</v>
      </c>
      <c r="F97" s="374"/>
      <c r="G97" s="39"/>
      <c r="H97" s="39"/>
      <c r="I97" s="39"/>
      <c r="J97" s="39"/>
      <c r="K97" s="39"/>
      <c r="L97" s="39"/>
      <c r="M97" s="39"/>
      <c r="N97" s="39"/>
      <c r="O97" s="39"/>
      <c r="P97" s="39"/>
      <c r="Q97" s="381"/>
      <c r="R97" s="7"/>
      <c r="S97" s="374"/>
      <c r="T97" s="39"/>
      <c r="U97" s="39"/>
      <c r="V97" s="39"/>
      <c r="W97" s="39"/>
      <c r="X97" s="39"/>
      <c r="Y97" s="39"/>
      <c r="Z97" s="39"/>
      <c r="AA97" s="39"/>
      <c r="AB97" s="39"/>
      <c r="AC97" s="39"/>
      <c r="AD97" s="381"/>
      <c r="AE97" s="7"/>
      <c r="AF97" s="374"/>
      <c r="AG97" s="39"/>
      <c r="AH97" s="39"/>
      <c r="AI97" s="39"/>
      <c r="AJ97" s="39"/>
      <c r="AK97" s="39"/>
      <c r="AL97" s="39"/>
      <c r="AM97" s="39"/>
      <c r="AN97" s="39"/>
      <c r="AO97" s="39"/>
      <c r="AP97" s="39"/>
      <c r="AQ97" s="381"/>
      <c r="AR97" s="7"/>
      <c r="AS97" s="374"/>
      <c r="AT97" s="39"/>
      <c r="AU97" s="39"/>
      <c r="AV97" s="39"/>
      <c r="AW97" s="39"/>
      <c r="AX97" s="39"/>
      <c r="AY97" s="39"/>
      <c r="AZ97" s="39"/>
      <c r="BA97" s="39"/>
      <c r="BB97" s="39"/>
      <c r="BC97" s="39"/>
      <c r="BD97" s="381"/>
    </row>
    <row r="98" spans="1:56" ht="23" x14ac:dyDescent="0.35">
      <c r="A98" s="37" t="s">
        <v>42</v>
      </c>
      <c r="B98" s="37" t="s">
        <v>184</v>
      </c>
      <c r="C98" s="37">
        <v>67</v>
      </c>
      <c r="E98" s="267" t="s">
        <v>214</v>
      </c>
      <c r="F98" s="374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81"/>
      <c r="R98" s="7"/>
      <c r="S98" s="390"/>
      <c r="T98" s="391"/>
      <c r="U98" s="391"/>
      <c r="V98" s="391"/>
      <c r="W98" s="391"/>
      <c r="X98" s="391"/>
      <c r="Y98" s="391"/>
      <c r="Z98" s="391"/>
      <c r="AA98" s="391"/>
      <c r="AB98" s="391"/>
      <c r="AC98" s="391"/>
      <c r="AD98" s="392"/>
      <c r="AE98" s="7"/>
      <c r="AF98" s="374"/>
      <c r="AG98" s="39"/>
      <c r="AH98" s="39"/>
      <c r="AI98" s="39"/>
      <c r="AJ98" s="39"/>
      <c r="AK98" s="39"/>
      <c r="AL98" s="39"/>
      <c r="AM98" s="39"/>
      <c r="AN98" s="39"/>
      <c r="AO98" s="39"/>
      <c r="AP98" s="39"/>
      <c r="AQ98" s="381"/>
      <c r="AR98" s="7"/>
      <c r="AS98" s="374"/>
      <c r="AT98" s="39"/>
      <c r="AU98" s="39"/>
      <c r="AV98" s="39"/>
      <c r="AW98" s="39"/>
      <c r="AX98" s="39"/>
      <c r="AY98" s="39"/>
      <c r="AZ98" s="39"/>
      <c r="BA98" s="39"/>
      <c r="BB98" s="39"/>
      <c r="BC98" s="39"/>
      <c r="BD98" s="381"/>
    </row>
    <row r="99" spans="1:56" ht="23" x14ac:dyDescent="0.35">
      <c r="A99" s="37" t="s">
        <v>42</v>
      </c>
      <c r="B99" s="37" t="s">
        <v>185</v>
      </c>
      <c r="C99" s="37">
        <v>68</v>
      </c>
      <c r="E99" s="267" t="s">
        <v>215</v>
      </c>
      <c r="F99" s="374"/>
      <c r="G99" s="39"/>
      <c r="H99" s="39"/>
      <c r="I99" s="39"/>
      <c r="J99" s="39"/>
      <c r="K99" s="39"/>
      <c r="L99" s="39"/>
      <c r="M99" s="39"/>
      <c r="N99" s="39"/>
      <c r="O99" s="39"/>
      <c r="P99" s="39"/>
      <c r="Q99" s="381"/>
      <c r="R99" s="7"/>
      <c r="S99" s="374"/>
      <c r="T99" s="39"/>
      <c r="U99" s="39"/>
      <c r="V99" s="39"/>
      <c r="W99" s="39"/>
      <c r="X99" s="39"/>
      <c r="Y99" s="39"/>
      <c r="Z99" s="39"/>
      <c r="AA99" s="39"/>
      <c r="AB99" s="39"/>
      <c r="AC99" s="39"/>
      <c r="AD99" s="381"/>
      <c r="AE99" s="7"/>
      <c r="AF99" s="374"/>
      <c r="AG99" s="39"/>
      <c r="AH99" s="39"/>
      <c r="AI99" s="39"/>
      <c r="AJ99" s="39"/>
      <c r="AK99" s="39"/>
      <c r="AL99" s="39"/>
      <c r="AM99" s="39"/>
      <c r="AN99" s="39"/>
      <c r="AO99" s="39"/>
      <c r="AP99" s="39"/>
      <c r="AQ99" s="381"/>
      <c r="AR99" s="7"/>
      <c r="AS99" s="374"/>
      <c r="AT99" s="39"/>
      <c r="AU99" s="39"/>
      <c r="AV99" s="39"/>
      <c r="AW99" s="39"/>
      <c r="AX99" s="39"/>
      <c r="AY99" s="39"/>
      <c r="AZ99" s="39"/>
      <c r="BA99" s="39"/>
      <c r="BB99" s="39"/>
      <c r="BC99" s="39"/>
      <c r="BD99" s="381"/>
    </row>
    <row r="100" spans="1:56" ht="23" x14ac:dyDescent="0.35">
      <c r="B100" s="37"/>
      <c r="C100" s="37"/>
      <c r="E100" s="46" t="s">
        <v>217</v>
      </c>
      <c r="F100" s="327"/>
      <c r="G100" s="326"/>
      <c r="H100" s="326"/>
      <c r="I100" s="326"/>
      <c r="J100" s="326"/>
      <c r="K100" s="326"/>
      <c r="L100" s="326"/>
      <c r="M100" s="326"/>
      <c r="N100" s="326"/>
      <c r="O100" s="326"/>
      <c r="P100" s="326"/>
      <c r="Q100" s="9"/>
      <c r="R100" s="7"/>
      <c r="S100" s="327"/>
      <c r="T100" s="326"/>
      <c r="U100" s="326"/>
      <c r="V100" s="326"/>
      <c r="W100" s="326"/>
      <c r="X100" s="326"/>
      <c r="Y100" s="326"/>
      <c r="Z100" s="326"/>
      <c r="AA100" s="326"/>
      <c r="AB100" s="326"/>
      <c r="AC100" s="326"/>
      <c r="AD100" s="9"/>
      <c r="AE100" s="7"/>
      <c r="AF100" s="327"/>
      <c r="AG100" s="326"/>
      <c r="AH100" s="326"/>
      <c r="AI100" s="326"/>
      <c r="AJ100" s="326"/>
      <c r="AK100" s="326"/>
      <c r="AL100" s="326"/>
      <c r="AM100" s="326"/>
      <c r="AN100" s="326"/>
      <c r="AO100" s="326"/>
      <c r="AP100" s="326"/>
      <c r="AQ100" s="9"/>
      <c r="AR100" s="7"/>
      <c r="AS100" s="327"/>
      <c r="AT100" s="326"/>
      <c r="AU100" s="326"/>
      <c r="AV100" s="326"/>
      <c r="AW100" s="326"/>
      <c r="AX100" s="326"/>
      <c r="AY100" s="326"/>
      <c r="AZ100" s="326"/>
      <c r="BA100" s="326"/>
      <c r="BB100" s="326"/>
      <c r="BC100" s="326"/>
      <c r="BD100" s="9"/>
    </row>
    <row r="101" spans="1:56" ht="23" x14ac:dyDescent="0.35">
      <c r="A101" s="37" t="s">
        <v>42</v>
      </c>
      <c r="B101" s="37" t="s">
        <v>186</v>
      </c>
      <c r="C101" s="37">
        <v>69</v>
      </c>
      <c r="E101" s="69" t="s">
        <v>218</v>
      </c>
      <c r="F101" s="42"/>
      <c r="G101" s="39"/>
      <c r="H101" s="39"/>
      <c r="I101" s="39"/>
      <c r="J101" s="39"/>
      <c r="K101" s="39"/>
      <c r="L101" s="39"/>
      <c r="M101" s="39"/>
      <c r="N101" s="39"/>
      <c r="O101" s="39"/>
      <c r="P101" s="39"/>
      <c r="Q101" s="381"/>
      <c r="R101" s="7"/>
      <c r="S101" s="393"/>
      <c r="T101" s="391"/>
      <c r="U101" s="391"/>
      <c r="V101" s="391"/>
      <c r="W101" s="391"/>
      <c r="X101" s="391"/>
      <c r="Y101" s="391"/>
      <c r="Z101" s="391"/>
      <c r="AA101" s="391"/>
      <c r="AB101" s="391"/>
      <c r="AC101" s="391"/>
      <c r="AD101" s="392"/>
      <c r="AE101" s="7"/>
      <c r="AF101" s="42"/>
      <c r="AG101" s="39"/>
      <c r="AH101" s="39"/>
      <c r="AI101" s="39"/>
      <c r="AJ101" s="39"/>
      <c r="AK101" s="39"/>
      <c r="AL101" s="39"/>
      <c r="AM101" s="39"/>
      <c r="AN101" s="39"/>
      <c r="AO101" s="39"/>
      <c r="AP101" s="39"/>
      <c r="AQ101" s="381"/>
      <c r="AR101" s="7"/>
      <c r="AS101" s="42"/>
      <c r="AT101" s="39"/>
      <c r="AU101" s="39"/>
      <c r="AV101" s="39"/>
      <c r="AW101" s="39"/>
      <c r="AX101" s="39"/>
      <c r="AY101" s="39"/>
      <c r="AZ101" s="39"/>
      <c r="BA101" s="39"/>
      <c r="BB101" s="39"/>
      <c r="BC101" s="39"/>
      <c r="BD101" s="381"/>
    </row>
    <row r="102" spans="1:56" ht="23" x14ac:dyDescent="0.35">
      <c r="A102" s="37" t="s">
        <v>42</v>
      </c>
      <c r="B102" s="37" t="s">
        <v>187</v>
      </c>
      <c r="C102" s="37">
        <v>70</v>
      </c>
      <c r="E102" s="69" t="s">
        <v>319</v>
      </c>
      <c r="F102" s="390"/>
      <c r="G102" s="391"/>
      <c r="H102" s="391"/>
      <c r="I102" s="391"/>
      <c r="J102" s="391"/>
      <c r="K102" s="391"/>
      <c r="L102" s="391"/>
      <c r="M102" s="391"/>
      <c r="N102" s="391"/>
      <c r="O102" s="391"/>
      <c r="P102" s="391"/>
      <c r="Q102" s="392"/>
      <c r="S102" s="390"/>
      <c r="T102" s="391"/>
      <c r="U102" s="391"/>
      <c r="V102" s="391"/>
      <c r="W102" s="391"/>
      <c r="X102" s="391"/>
      <c r="Y102" s="391"/>
      <c r="Z102" s="391"/>
      <c r="AA102" s="391"/>
      <c r="AB102" s="391"/>
      <c r="AC102" s="391"/>
      <c r="AD102" s="392"/>
      <c r="AF102" s="390"/>
      <c r="AG102" s="391"/>
      <c r="AH102" s="391"/>
      <c r="AI102" s="391"/>
      <c r="AJ102" s="391"/>
      <c r="AK102" s="391"/>
      <c r="AL102" s="391"/>
      <c r="AM102" s="391"/>
      <c r="AN102" s="391"/>
      <c r="AO102" s="391"/>
      <c r="AP102" s="391"/>
      <c r="AQ102" s="392"/>
      <c r="AS102" s="390"/>
      <c r="AT102" s="391"/>
      <c r="AU102" s="391"/>
      <c r="AV102" s="391"/>
      <c r="AW102" s="391"/>
      <c r="AX102" s="391"/>
      <c r="AY102" s="391"/>
      <c r="AZ102" s="391"/>
      <c r="BA102" s="391"/>
      <c r="BB102" s="391"/>
      <c r="BC102" s="391"/>
      <c r="BD102" s="392"/>
    </row>
    <row r="103" spans="1:56" ht="23" x14ac:dyDescent="0.35">
      <c r="A103" s="37" t="s">
        <v>42</v>
      </c>
      <c r="B103" s="37" t="s">
        <v>188</v>
      </c>
      <c r="C103" s="37">
        <v>71</v>
      </c>
      <c r="E103" s="69" t="s">
        <v>220</v>
      </c>
      <c r="F103" s="390"/>
      <c r="G103" s="391"/>
      <c r="H103" s="391"/>
      <c r="I103" s="391"/>
      <c r="J103" s="391"/>
      <c r="K103" s="391"/>
      <c r="L103" s="391"/>
      <c r="M103" s="391"/>
      <c r="N103" s="391"/>
      <c r="O103" s="391"/>
      <c r="P103" s="391"/>
      <c r="Q103" s="392"/>
      <c r="R103" s="7"/>
      <c r="S103" s="374"/>
      <c r="T103" s="39"/>
      <c r="U103" s="39"/>
      <c r="V103" s="39"/>
      <c r="W103" s="39"/>
      <c r="X103" s="39"/>
      <c r="Y103" s="39"/>
      <c r="Z103" s="39"/>
      <c r="AA103" s="39"/>
      <c r="AB103" s="39"/>
      <c r="AC103" s="39"/>
      <c r="AD103" s="381"/>
      <c r="AE103" s="7"/>
      <c r="AF103" s="374"/>
      <c r="AG103" s="39"/>
      <c r="AH103" s="39"/>
      <c r="AI103" s="39"/>
      <c r="AJ103" s="39"/>
      <c r="AK103" s="39"/>
      <c r="AL103" s="39"/>
      <c r="AM103" s="39"/>
      <c r="AN103" s="39"/>
      <c r="AO103" s="39"/>
      <c r="AP103" s="39"/>
      <c r="AQ103" s="381"/>
      <c r="AR103" s="7"/>
      <c r="AS103" s="390"/>
      <c r="AT103" s="391"/>
      <c r="AU103" s="391"/>
      <c r="AV103" s="391"/>
      <c r="AW103" s="391"/>
      <c r="AX103" s="391"/>
      <c r="AY103" s="391"/>
      <c r="AZ103" s="391"/>
      <c r="BA103" s="391"/>
      <c r="BB103" s="391"/>
      <c r="BC103" s="391"/>
      <c r="BD103" s="392"/>
    </row>
    <row r="104" spans="1:56" ht="23" x14ac:dyDescent="0.35">
      <c r="B104" s="37"/>
      <c r="C104" s="37"/>
      <c r="E104" s="46" t="s">
        <v>222</v>
      </c>
      <c r="F104" s="327"/>
      <c r="G104" s="326"/>
      <c r="H104" s="326"/>
      <c r="I104" s="326"/>
      <c r="J104" s="326"/>
      <c r="K104" s="326"/>
      <c r="L104" s="326"/>
      <c r="M104" s="326"/>
      <c r="N104" s="326"/>
      <c r="O104" s="326"/>
      <c r="P104" s="326"/>
      <c r="Q104" s="9"/>
      <c r="R104" s="7"/>
      <c r="S104" s="327"/>
      <c r="T104" s="326"/>
      <c r="U104" s="326"/>
      <c r="V104" s="326"/>
      <c r="W104" s="326"/>
      <c r="X104" s="326"/>
      <c r="Y104" s="326"/>
      <c r="Z104" s="326"/>
      <c r="AA104" s="326"/>
      <c r="AB104" s="326"/>
      <c r="AC104" s="326"/>
      <c r="AD104" s="9"/>
      <c r="AE104" s="7"/>
      <c r="AF104" s="327"/>
      <c r="AG104" s="326"/>
      <c r="AH104" s="326"/>
      <c r="AI104" s="326"/>
      <c r="AJ104" s="326"/>
      <c r="AK104" s="326"/>
      <c r="AL104" s="326"/>
      <c r="AM104" s="326"/>
      <c r="AN104" s="326"/>
      <c r="AO104" s="326"/>
      <c r="AP104" s="326"/>
      <c r="AQ104" s="9"/>
      <c r="AR104" s="7"/>
      <c r="AS104" s="327"/>
      <c r="AT104" s="326"/>
      <c r="AU104" s="326"/>
      <c r="AV104" s="326"/>
      <c r="AW104" s="326"/>
      <c r="AX104" s="326"/>
      <c r="AY104" s="326"/>
      <c r="AZ104" s="326"/>
      <c r="BA104" s="326"/>
      <c r="BB104" s="326"/>
      <c r="BC104" s="326"/>
      <c r="BD104" s="9"/>
    </row>
    <row r="105" spans="1:56" ht="23" x14ac:dyDescent="0.35">
      <c r="A105" s="37" t="s">
        <v>42</v>
      </c>
      <c r="B105" s="37" t="s">
        <v>189</v>
      </c>
      <c r="C105" s="37">
        <v>72</v>
      </c>
      <c r="E105" s="69" t="s">
        <v>223</v>
      </c>
      <c r="F105" s="390"/>
      <c r="G105" s="391"/>
      <c r="H105" s="391"/>
      <c r="I105" s="391"/>
      <c r="J105" s="391"/>
      <c r="K105" s="391"/>
      <c r="L105" s="391"/>
      <c r="M105" s="391"/>
      <c r="N105" s="391"/>
      <c r="O105" s="391"/>
      <c r="P105" s="391"/>
      <c r="Q105" s="392"/>
      <c r="R105" s="7"/>
      <c r="S105" s="390"/>
      <c r="T105" s="391"/>
      <c r="U105" s="391"/>
      <c r="V105" s="391"/>
      <c r="W105" s="391"/>
      <c r="X105" s="391"/>
      <c r="Y105" s="391"/>
      <c r="Z105" s="391"/>
      <c r="AA105" s="391"/>
      <c r="AB105" s="391"/>
      <c r="AC105" s="391"/>
      <c r="AD105" s="392"/>
      <c r="AE105" s="7"/>
      <c r="AF105" s="390"/>
      <c r="AG105" s="391"/>
      <c r="AH105" s="391"/>
      <c r="AI105" s="391"/>
      <c r="AJ105" s="391"/>
      <c r="AK105" s="391"/>
      <c r="AL105" s="391"/>
      <c r="AM105" s="391"/>
      <c r="AN105" s="391"/>
      <c r="AO105" s="391"/>
      <c r="AP105" s="391"/>
      <c r="AQ105" s="392"/>
      <c r="AR105" s="7"/>
      <c r="AS105" s="390"/>
      <c r="AT105" s="391"/>
      <c r="AU105" s="391"/>
      <c r="AV105" s="391"/>
      <c r="AW105" s="391"/>
      <c r="AX105" s="391"/>
      <c r="AY105" s="391"/>
      <c r="AZ105" s="391"/>
      <c r="BA105" s="391"/>
      <c r="BB105" s="391"/>
      <c r="BC105" s="391"/>
      <c r="BD105" s="392"/>
    </row>
    <row r="106" spans="1:56" ht="23" x14ac:dyDescent="0.35">
      <c r="A106" s="37" t="s">
        <v>42</v>
      </c>
      <c r="B106" s="37" t="s">
        <v>190</v>
      </c>
      <c r="C106" s="37">
        <v>73</v>
      </c>
      <c r="E106" s="69" t="s">
        <v>224</v>
      </c>
      <c r="F106" s="390"/>
      <c r="G106" s="391"/>
      <c r="H106" s="391"/>
      <c r="I106" s="391"/>
      <c r="J106" s="391"/>
      <c r="K106" s="391"/>
      <c r="L106" s="391"/>
      <c r="M106" s="391"/>
      <c r="N106" s="391"/>
      <c r="O106" s="391"/>
      <c r="P106" s="391"/>
      <c r="Q106" s="392"/>
      <c r="R106" s="7"/>
      <c r="S106" s="390"/>
      <c r="T106" s="391"/>
      <c r="U106" s="391"/>
      <c r="V106" s="391"/>
      <c r="W106" s="391"/>
      <c r="X106" s="391"/>
      <c r="Y106" s="391"/>
      <c r="Z106" s="391"/>
      <c r="AA106" s="391"/>
      <c r="AB106" s="391"/>
      <c r="AC106" s="391"/>
      <c r="AD106" s="392"/>
      <c r="AE106" s="7"/>
      <c r="AF106" s="390"/>
      <c r="AG106" s="391"/>
      <c r="AH106" s="391"/>
      <c r="AI106" s="391"/>
      <c r="AJ106" s="391"/>
      <c r="AK106" s="391"/>
      <c r="AL106" s="391"/>
      <c r="AM106" s="391"/>
      <c r="AN106" s="391"/>
      <c r="AO106" s="391"/>
      <c r="AP106" s="391"/>
      <c r="AQ106" s="392"/>
      <c r="AR106" s="7"/>
      <c r="AS106" s="390"/>
      <c r="AT106" s="391"/>
      <c r="AU106" s="391"/>
      <c r="AV106" s="391"/>
      <c r="AW106" s="391"/>
      <c r="AX106" s="391"/>
      <c r="AY106" s="391"/>
      <c r="AZ106" s="391"/>
      <c r="BA106" s="391"/>
      <c r="BB106" s="391"/>
      <c r="BC106" s="391"/>
      <c r="BD106" s="392"/>
    </row>
    <row r="107" spans="1:56" ht="23" x14ac:dyDescent="0.35">
      <c r="A107" s="37" t="s">
        <v>42</v>
      </c>
      <c r="B107" s="37" t="s">
        <v>191</v>
      </c>
      <c r="C107" s="37">
        <v>74</v>
      </c>
      <c r="E107" s="69" t="s">
        <v>225</v>
      </c>
      <c r="F107" s="390"/>
      <c r="G107" s="391"/>
      <c r="H107" s="391"/>
      <c r="I107" s="391"/>
      <c r="J107" s="391"/>
      <c r="K107" s="391"/>
      <c r="L107" s="391"/>
      <c r="M107" s="391"/>
      <c r="N107" s="391"/>
      <c r="O107" s="391"/>
      <c r="P107" s="391"/>
      <c r="Q107" s="392"/>
      <c r="R107" s="7"/>
      <c r="S107" s="390"/>
      <c r="T107" s="391"/>
      <c r="U107" s="391"/>
      <c r="V107" s="391"/>
      <c r="W107" s="391"/>
      <c r="X107" s="391"/>
      <c r="Y107" s="391"/>
      <c r="Z107" s="391"/>
      <c r="AA107" s="391"/>
      <c r="AB107" s="391"/>
      <c r="AC107" s="391"/>
      <c r="AD107" s="392"/>
      <c r="AE107" s="7"/>
      <c r="AF107" s="390"/>
      <c r="AG107" s="391"/>
      <c r="AH107" s="391"/>
      <c r="AI107" s="391"/>
      <c r="AJ107" s="391"/>
      <c r="AK107" s="391"/>
      <c r="AL107" s="391"/>
      <c r="AM107" s="391"/>
      <c r="AN107" s="391"/>
      <c r="AO107" s="391"/>
      <c r="AP107" s="391"/>
      <c r="AQ107" s="392"/>
      <c r="AR107" s="7"/>
      <c r="AS107" s="390"/>
      <c r="AT107" s="391"/>
      <c r="AU107" s="391"/>
      <c r="AV107" s="391"/>
      <c r="AW107" s="391"/>
      <c r="AX107" s="391"/>
      <c r="AY107" s="391"/>
      <c r="AZ107" s="391"/>
      <c r="BA107" s="391"/>
      <c r="BB107" s="391"/>
      <c r="BC107" s="391"/>
      <c r="BD107" s="392"/>
    </row>
    <row r="108" spans="1:56" ht="23" x14ac:dyDescent="0.35">
      <c r="A108" s="37" t="s">
        <v>42</v>
      </c>
      <c r="B108" s="37" t="s">
        <v>192</v>
      </c>
      <c r="C108" s="37">
        <v>75</v>
      </c>
      <c r="E108" s="69" t="s">
        <v>226</v>
      </c>
      <c r="F108" s="390"/>
      <c r="G108" s="391"/>
      <c r="H108" s="391"/>
      <c r="I108" s="391"/>
      <c r="J108" s="391"/>
      <c r="K108" s="391"/>
      <c r="L108" s="391"/>
      <c r="M108" s="391"/>
      <c r="N108" s="391"/>
      <c r="O108" s="391"/>
      <c r="P108" s="391"/>
      <c r="Q108" s="392"/>
      <c r="R108" s="7"/>
      <c r="S108" s="390"/>
      <c r="T108" s="391"/>
      <c r="U108" s="391"/>
      <c r="V108" s="391"/>
      <c r="W108" s="391"/>
      <c r="X108" s="391"/>
      <c r="Y108" s="391"/>
      <c r="Z108" s="391"/>
      <c r="AA108" s="391"/>
      <c r="AB108" s="391"/>
      <c r="AC108" s="391"/>
      <c r="AD108" s="392"/>
      <c r="AE108" s="7"/>
      <c r="AF108" s="390"/>
      <c r="AG108" s="391"/>
      <c r="AH108" s="391"/>
      <c r="AI108" s="391"/>
      <c r="AJ108" s="391"/>
      <c r="AK108" s="391"/>
      <c r="AL108" s="391"/>
      <c r="AM108" s="391"/>
      <c r="AN108" s="391"/>
      <c r="AO108" s="391"/>
      <c r="AP108" s="391"/>
      <c r="AQ108" s="392"/>
      <c r="AR108" s="7"/>
      <c r="AS108" s="390"/>
      <c r="AT108" s="391"/>
      <c r="AU108" s="391"/>
      <c r="AV108" s="391"/>
      <c r="AW108" s="391"/>
      <c r="AX108" s="391"/>
      <c r="AY108" s="391"/>
      <c r="AZ108" s="391"/>
      <c r="BA108" s="391"/>
      <c r="BB108" s="391"/>
      <c r="BC108" s="391"/>
      <c r="BD108" s="392"/>
    </row>
    <row r="109" spans="1:56" ht="23" x14ac:dyDescent="0.35">
      <c r="A109" s="37" t="s">
        <v>42</v>
      </c>
      <c r="B109" s="37" t="s">
        <v>193</v>
      </c>
      <c r="C109" s="37">
        <v>76</v>
      </c>
      <c r="E109" s="69" t="s">
        <v>227</v>
      </c>
      <c r="F109" s="390"/>
      <c r="G109" s="391"/>
      <c r="H109" s="391"/>
      <c r="I109" s="391"/>
      <c r="J109" s="391"/>
      <c r="K109" s="391"/>
      <c r="L109" s="391"/>
      <c r="M109" s="391"/>
      <c r="N109" s="391"/>
      <c r="O109" s="391"/>
      <c r="P109" s="391"/>
      <c r="Q109" s="392"/>
      <c r="R109" s="7"/>
      <c r="S109" s="390"/>
      <c r="T109" s="391"/>
      <c r="U109" s="391"/>
      <c r="V109" s="391"/>
      <c r="W109" s="391"/>
      <c r="X109" s="391"/>
      <c r="Y109" s="391"/>
      <c r="Z109" s="391"/>
      <c r="AA109" s="391"/>
      <c r="AB109" s="391"/>
      <c r="AC109" s="391"/>
      <c r="AD109" s="392"/>
      <c r="AE109" s="7"/>
      <c r="AF109" s="390"/>
      <c r="AG109" s="391"/>
      <c r="AH109" s="391"/>
      <c r="AI109" s="391"/>
      <c r="AJ109" s="391"/>
      <c r="AK109" s="391"/>
      <c r="AL109" s="391"/>
      <c r="AM109" s="391"/>
      <c r="AN109" s="391"/>
      <c r="AO109" s="391"/>
      <c r="AP109" s="391"/>
      <c r="AQ109" s="392"/>
      <c r="AR109" s="7"/>
      <c r="AS109" s="390"/>
      <c r="AT109" s="391"/>
      <c r="AU109" s="391"/>
      <c r="AV109" s="391"/>
      <c r="AW109" s="391"/>
      <c r="AX109" s="391"/>
      <c r="AY109" s="391"/>
      <c r="AZ109" s="391"/>
      <c r="BA109" s="391"/>
      <c r="BB109" s="391"/>
      <c r="BC109" s="391"/>
      <c r="BD109" s="392"/>
    </row>
    <row r="110" spans="1:56" ht="23" x14ac:dyDescent="0.35">
      <c r="C110" s="37"/>
      <c r="E110" s="45" t="s">
        <v>45</v>
      </c>
      <c r="F110" s="372"/>
      <c r="G110" s="386"/>
      <c r="H110" s="386"/>
      <c r="I110" s="386"/>
      <c r="J110" s="386"/>
      <c r="K110" s="386"/>
      <c r="L110" s="386"/>
      <c r="M110" s="386"/>
      <c r="N110" s="386"/>
      <c r="O110" s="386"/>
      <c r="P110" s="386"/>
      <c r="Q110" s="379"/>
      <c r="R110" s="7"/>
      <c r="S110" s="372"/>
      <c r="T110" s="386"/>
      <c r="U110" s="386"/>
      <c r="V110" s="386"/>
      <c r="W110" s="386"/>
      <c r="X110" s="386"/>
      <c r="Y110" s="386"/>
      <c r="Z110" s="386"/>
      <c r="AA110" s="386"/>
      <c r="AB110" s="386"/>
      <c r="AC110" s="386"/>
      <c r="AD110" s="379"/>
      <c r="AE110" s="7"/>
      <c r="AF110" s="372"/>
      <c r="AG110" s="386"/>
      <c r="AH110" s="386"/>
      <c r="AI110" s="386"/>
      <c r="AJ110" s="386"/>
      <c r="AK110" s="386"/>
      <c r="AL110" s="386"/>
      <c r="AM110" s="386"/>
      <c r="AN110" s="386"/>
      <c r="AO110" s="386"/>
      <c r="AP110" s="386"/>
      <c r="AQ110" s="379"/>
      <c r="AR110" s="7"/>
      <c r="AS110" s="372"/>
      <c r="AT110" s="386"/>
      <c r="AU110" s="386"/>
      <c r="AV110" s="386"/>
      <c r="AW110" s="386"/>
      <c r="AX110" s="386"/>
      <c r="AY110" s="386"/>
      <c r="AZ110" s="386"/>
      <c r="BA110" s="386"/>
      <c r="BB110" s="386"/>
      <c r="BC110" s="386"/>
      <c r="BD110" s="379"/>
    </row>
    <row r="111" spans="1:56" ht="23" x14ac:dyDescent="0.35">
      <c r="B111" s="57"/>
      <c r="C111" s="37"/>
      <c r="E111" s="46" t="s">
        <v>200</v>
      </c>
      <c r="F111" s="325"/>
      <c r="G111" s="326"/>
      <c r="H111" s="326"/>
      <c r="I111" s="326"/>
      <c r="J111" s="326"/>
      <c r="K111" s="326"/>
      <c r="L111" s="326"/>
      <c r="M111" s="326"/>
      <c r="N111" s="326"/>
      <c r="O111" s="326"/>
      <c r="P111" s="326"/>
      <c r="Q111" s="9"/>
      <c r="R111" s="7"/>
      <c r="S111" s="325"/>
      <c r="T111" s="326"/>
      <c r="U111" s="326"/>
      <c r="V111" s="326"/>
      <c r="W111" s="326"/>
      <c r="X111" s="326"/>
      <c r="Y111" s="326"/>
      <c r="Z111" s="326"/>
      <c r="AA111" s="326"/>
      <c r="AB111" s="326"/>
      <c r="AC111" s="326"/>
      <c r="AD111" s="9"/>
      <c r="AE111" s="7"/>
      <c r="AF111" s="325"/>
      <c r="AG111" s="326"/>
      <c r="AH111" s="326"/>
      <c r="AI111" s="326"/>
      <c r="AJ111" s="326"/>
      <c r="AK111" s="326"/>
      <c r="AL111" s="326"/>
      <c r="AM111" s="326"/>
      <c r="AN111" s="326"/>
      <c r="AO111" s="326"/>
      <c r="AP111" s="326"/>
      <c r="AQ111" s="9"/>
      <c r="AR111" s="7"/>
      <c r="AS111" s="325"/>
      <c r="AT111" s="326"/>
      <c r="AU111" s="326"/>
      <c r="AV111" s="326"/>
      <c r="AW111" s="326"/>
      <c r="AX111" s="326"/>
      <c r="AY111" s="326"/>
      <c r="AZ111" s="326"/>
      <c r="BA111" s="326"/>
      <c r="BB111" s="326"/>
      <c r="BC111" s="326"/>
      <c r="BD111" s="9"/>
    </row>
    <row r="112" spans="1:56" ht="23" x14ac:dyDescent="0.35">
      <c r="B112" s="57"/>
      <c r="C112" s="37"/>
      <c r="E112" s="262" t="s">
        <v>202</v>
      </c>
      <c r="F112" s="375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380"/>
      <c r="R112" s="7"/>
      <c r="S112" s="375"/>
      <c r="T112" s="19"/>
      <c r="U112" s="19"/>
      <c r="V112" s="19"/>
      <c r="W112" s="19"/>
      <c r="X112" s="19"/>
      <c r="Y112" s="19"/>
      <c r="Z112" s="19"/>
      <c r="AA112" s="19"/>
      <c r="AB112" s="19"/>
      <c r="AC112" s="19"/>
      <c r="AD112" s="380"/>
      <c r="AE112" s="7"/>
      <c r="AF112" s="375"/>
      <c r="AG112" s="19"/>
      <c r="AH112" s="19"/>
      <c r="AI112" s="19"/>
      <c r="AJ112" s="19"/>
      <c r="AK112" s="19"/>
      <c r="AL112" s="19"/>
      <c r="AM112" s="19"/>
      <c r="AN112" s="19"/>
      <c r="AO112" s="19"/>
      <c r="AP112" s="19"/>
      <c r="AQ112" s="380"/>
      <c r="AR112" s="7"/>
      <c r="AS112" s="375"/>
      <c r="AT112" s="19"/>
      <c r="AU112" s="19"/>
      <c r="AV112" s="19"/>
      <c r="AW112" s="19"/>
      <c r="AX112" s="19"/>
      <c r="AY112" s="19"/>
      <c r="AZ112" s="19"/>
      <c r="BA112" s="19"/>
      <c r="BB112" s="19"/>
      <c r="BC112" s="19"/>
      <c r="BD112" s="380"/>
    </row>
    <row r="113" spans="1:56" ht="23" x14ac:dyDescent="0.35">
      <c r="A113" s="37" t="s">
        <v>44</v>
      </c>
      <c r="B113" s="37" t="s">
        <v>175</v>
      </c>
      <c r="C113" s="37">
        <v>77</v>
      </c>
      <c r="E113" s="47" t="s">
        <v>308</v>
      </c>
      <c r="F113" s="374"/>
      <c r="G113" s="39"/>
      <c r="H113" s="39"/>
      <c r="I113" s="39"/>
      <c r="J113" s="39"/>
      <c r="K113" s="39"/>
      <c r="L113" s="39"/>
      <c r="M113" s="39"/>
      <c r="N113" s="39"/>
      <c r="O113" s="39"/>
      <c r="P113" s="39"/>
      <c r="Q113" s="381"/>
      <c r="R113" s="7"/>
      <c r="S113" s="390"/>
      <c r="T113" s="391"/>
      <c r="U113" s="391"/>
      <c r="V113" s="391"/>
      <c r="W113" s="391"/>
      <c r="X113" s="391"/>
      <c r="Y113" s="391"/>
      <c r="Z113" s="391"/>
      <c r="AA113" s="391"/>
      <c r="AB113" s="391"/>
      <c r="AC113" s="391"/>
      <c r="AD113" s="392"/>
      <c r="AE113" s="7"/>
      <c r="AF113" s="374"/>
      <c r="AG113" s="39"/>
      <c r="AH113" s="39"/>
      <c r="AI113" s="39"/>
      <c r="AJ113" s="39"/>
      <c r="AK113" s="39"/>
      <c r="AL113" s="39"/>
      <c r="AM113" s="39"/>
      <c r="AN113" s="39"/>
      <c r="AO113" s="39"/>
      <c r="AP113" s="39"/>
      <c r="AQ113" s="381"/>
      <c r="AR113" s="7"/>
      <c r="AS113" s="374"/>
      <c r="AT113" s="39"/>
      <c r="AU113" s="39"/>
      <c r="AV113" s="39"/>
      <c r="AW113" s="39"/>
      <c r="AX113" s="39"/>
      <c r="AY113" s="39"/>
      <c r="AZ113" s="39"/>
      <c r="BA113" s="39"/>
      <c r="BB113" s="39"/>
      <c r="BC113" s="39"/>
      <c r="BD113" s="381"/>
    </row>
    <row r="114" spans="1:56" ht="23" x14ac:dyDescent="0.35">
      <c r="B114" s="58"/>
      <c r="C114" s="37"/>
      <c r="E114" s="71" t="s">
        <v>370</v>
      </c>
      <c r="F114" s="375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380"/>
      <c r="R114" s="7"/>
      <c r="S114" s="375"/>
      <c r="T114" s="19"/>
      <c r="U114" s="19"/>
      <c r="V114" s="19"/>
      <c r="W114" s="19"/>
      <c r="X114" s="19"/>
      <c r="Y114" s="19"/>
      <c r="Z114" s="19"/>
      <c r="AA114" s="19"/>
      <c r="AB114" s="19"/>
      <c r="AC114" s="19"/>
      <c r="AD114" s="380"/>
      <c r="AE114" s="7"/>
      <c r="AF114" s="375"/>
      <c r="AG114" s="19"/>
      <c r="AH114" s="19"/>
      <c r="AI114" s="19"/>
      <c r="AJ114" s="19"/>
      <c r="AK114" s="19"/>
      <c r="AL114" s="19"/>
      <c r="AM114" s="19"/>
      <c r="AN114" s="19"/>
      <c r="AO114" s="19"/>
      <c r="AP114" s="19"/>
      <c r="AQ114" s="380"/>
      <c r="AR114" s="7"/>
      <c r="AS114" s="375"/>
      <c r="AT114" s="19"/>
      <c r="AU114" s="19"/>
      <c r="AV114" s="19"/>
      <c r="AW114" s="19"/>
      <c r="AX114" s="19"/>
      <c r="AY114" s="19"/>
      <c r="AZ114" s="19"/>
      <c r="BA114" s="19"/>
      <c r="BB114" s="19"/>
      <c r="BC114" s="19"/>
      <c r="BD114" s="380"/>
    </row>
    <row r="115" spans="1:56" ht="23" x14ac:dyDescent="0.35">
      <c r="A115" s="37" t="s">
        <v>44</v>
      </c>
      <c r="B115" s="37" t="s">
        <v>176</v>
      </c>
      <c r="C115" s="37">
        <v>78</v>
      </c>
      <c r="E115" s="72" t="s">
        <v>206</v>
      </c>
      <c r="F115" s="390"/>
      <c r="G115" s="391"/>
      <c r="H115" s="391"/>
      <c r="I115" s="391"/>
      <c r="J115" s="391"/>
      <c r="K115" s="391"/>
      <c r="L115" s="391"/>
      <c r="M115" s="391"/>
      <c r="N115" s="391"/>
      <c r="O115" s="391"/>
      <c r="P115" s="391"/>
      <c r="Q115" s="392"/>
      <c r="R115" s="7"/>
      <c r="S115" s="390"/>
      <c r="T115" s="391"/>
      <c r="U115" s="391"/>
      <c r="V115" s="391"/>
      <c r="W115" s="391"/>
      <c r="X115" s="391"/>
      <c r="Y115" s="391"/>
      <c r="Z115" s="391"/>
      <c r="AA115" s="391"/>
      <c r="AB115" s="391"/>
      <c r="AC115" s="391"/>
      <c r="AD115" s="392"/>
      <c r="AE115" s="7"/>
      <c r="AF115" s="390"/>
      <c r="AG115" s="391"/>
      <c r="AH115" s="391"/>
      <c r="AI115" s="391"/>
      <c r="AJ115" s="391"/>
      <c r="AK115" s="391"/>
      <c r="AL115" s="391"/>
      <c r="AM115" s="391"/>
      <c r="AN115" s="391"/>
      <c r="AO115" s="391"/>
      <c r="AP115" s="391"/>
      <c r="AQ115" s="392"/>
      <c r="AR115" s="7"/>
      <c r="AS115" s="390"/>
      <c r="AT115" s="391"/>
      <c r="AU115" s="391"/>
      <c r="AV115" s="391"/>
      <c r="AW115" s="391"/>
      <c r="AX115" s="391"/>
      <c r="AY115" s="391"/>
      <c r="AZ115" s="391"/>
      <c r="BA115" s="391"/>
      <c r="BB115" s="391"/>
      <c r="BC115" s="391"/>
      <c r="BD115" s="392"/>
    </row>
    <row r="116" spans="1:56" ht="23" x14ac:dyDescent="0.35">
      <c r="A116" s="37" t="s">
        <v>44</v>
      </c>
      <c r="B116" s="37" t="s">
        <v>177</v>
      </c>
      <c r="C116" s="37">
        <v>79</v>
      </c>
      <c r="E116" s="72" t="s">
        <v>207</v>
      </c>
      <c r="F116" s="390"/>
      <c r="G116" s="391"/>
      <c r="H116" s="391"/>
      <c r="I116" s="391"/>
      <c r="J116" s="391"/>
      <c r="K116" s="391"/>
      <c r="L116" s="391"/>
      <c r="M116" s="391"/>
      <c r="N116" s="391"/>
      <c r="O116" s="391"/>
      <c r="P116" s="391"/>
      <c r="Q116" s="392"/>
      <c r="R116" s="7"/>
      <c r="S116" s="390"/>
      <c r="T116" s="391"/>
      <c r="U116" s="391"/>
      <c r="V116" s="391"/>
      <c r="W116" s="391"/>
      <c r="X116" s="391"/>
      <c r="Y116" s="391"/>
      <c r="Z116" s="391"/>
      <c r="AA116" s="391"/>
      <c r="AB116" s="391"/>
      <c r="AC116" s="391"/>
      <c r="AD116" s="392"/>
      <c r="AE116" s="7"/>
      <c r="AF116" s="390"/>
      <c r="AG116" s="391"/>
      <c r="AH116" s="391"/>
      <c r="AI116" s="391"/>
      <c r="AJ116" s="391"/>
      <c r="AK116" s="391"/>
      <c r="AL116" s="391"/>
      <c r="AM116" s="391"/>
      <c r="AN116" s="391"/>
      <c r="AO116" s="391"/>
      <c r="AP116" s="391"/>
      <c r="AQ116" s="392"/>
      <c r="AR116" s="7"/>
      <c r="AS116" s="390"/>
      <c r="AT116" s="391"/>
      <c r="AU116" s="391"/>
      <c r="AV116" s="391"/>
      <c r="AW116" s="391"/>
      <c r="AX116" s="391"/>
      <c r="AY116" s="391"/>
      <c r="AZ116" s="391"/>
      <c r="BA116" s="391"/>
      <c r="BB116" s="391"/>
      <c r="BC116" s="391"/>
      <c r="BD116" s="392"/>
    </row>
    <row r="117" spans="1:56" ht="23" x14ac:dyDescent="0.35">
      <c r="A117" s="37" t="s">
        <v>44</v>
      </c>
      <c r="B117" s="37" t="s">
        <v>178</v>
      </c>
      <c r="C117" s="37">
        <v>80</v>
      </c>
      <c r="E117" s="72" t="s">
        <v>208</v>
      </c>
      <c r="F117" s="390"/>
      <c r="G117" s="391"/>
      <c r="H117" s="391"/>
      <c r="I117" s="391"/>
      <c r="J117" s="391"/>
      <c r="K117" s="391"/>
      <c r="L117" s="391"/>
      <c r="M117" s="391"/>
      <c r="N117" s="391"/>
      <c r="O117" s="391"/>
      <c r="P117" s="391"/>
      <c r="Q117" s="392"/>
      <c r="R117" s="7"/>
      <c r="S117" s="390"/>
      <c r="T117" s="391"/>
      <c r="U117" s="391"/>
      <c r="V117" s="391"/>
      <c r="W117" s="391"/>
      <c r="X117" s="391"/>
      <c r="Y117" s="391"/>
      <c r="Z117" s="391"/>
      <c r="AA117" s="391"/>
      <c r="AB117" s="391"/>
      <c r="AC117" s="391"/>
      <c r="AD117" s="392"/>
      <c r="AE117" s="7"/>
      <c r="AF117" s="390"/>
      <c r="AG117" s="391"/>
      <c r="AH117" s="391"/>
      <c r="AI117" s="391"/>
      <c r="AJ117" s="391"/>
      <c r="AK117" s="391"/>
      <c r="AL117" s="391"/>
      <c r="AM117" s="391"/>
      <c r="AN117" s="391"/>
      <c r="AO117" s="391"/>
      <c r="AP117" s="391"/>
      <c r="AQ117" s="392"/>
      <c r="AR117" s="7"/>
      <c r="AS117" s="390"/>
      <c r="AT117" s="391"/>
      <c r="AU117" s="391"/>
      <c r="AV117" s="391"/>
      <c r="AW117" s="391"/>
      <c r="AX117" s="391"/>
      <c r="AY117" s="391"/>
      <c r="AZ117" s="391"/>
      <c r="BA117" s="391"/>
      <c r="BB117" s="391"/>
      <c r="BC117" s="391"/>
      <c r="BD117" s="392"/>
    </row>
    <row r="118" spans="1:56" ht="23" x14ac:dyDescent="0.35">
      <c r="A118" s="37" t="s">
        <v>44</v>
      </c>
      <c r="B118" s="37" t="s">
        <v>179</v>
      </c>
      <c r="C118" s="37">
        <v>81</v>
      </c>
      <c r="E118" s="72" t="s">
        <v>209</v>
      </c>
      <c r="F118" s="390"/>
      <c r="G118" s="391"/>
      <c r="H118" s="391"/>
      <c r="I118" s="391"/>
      <c r="J118" s="391"/>
      <c r="K118" s="391"/>
      <c r="L118" s="391"/>
      <c r="M118" s="391"/>
      <c r="N118" s="391"/>
      <c r="O118" s="391"/>
      <c r="P118" s="391"/>
      <c r="Q118" s="392"/>
      <c r="R118" s="7"/>
      <c r="S118" s="390"/>
      <c r="T118" s="391"/>
      <c r="U118" s="391"/>
      <c r="V118" s="391"/>
      <c r="W118" s="391"/>
      <c r="X118" s="391"/>
      <c r="Y118" s="391"/>
      <c r="Z118" s="391"/>
      <c r="AA118" s="391"/>
      <c r="AB118" s="391"/>
      <c r="AC118" s="391"/>
      <c r="AD118" s="392"/>
      <c r="AE118" s="7"/>
      <c r="AF118" s="390"/>
      <c r="AG118" s="391"/>
      <c r="AH118" s="391"/>
      <c r="AI118" s="391"/>
      <c r="AJ118" s="391"/>
      <c r="AK118" s="391"/>
      <c r="AL118" s="391"/>
      <c r="AM118" s="391"/>
      <c r="AN118" s="391"/>
      <c r="AO118" s="391"/>
      <c r="AP118" s="391"/>
      <c r="AQ118" s="392"/>
      <c r="AR118" s="7"/>
      <c r="AS118" s="390"/>
      <c r="AT118" s="391"/>
      <c r="AU118" s="391"/>
      <c r="AV118" s="391"/>
      <c r="AW118" s="391"/>
      <c r="AX118" s="391"/>
      <c r="AY118" s="391"/>
      <c r="AZ118" s="391"/>
      <c r="BA118" s="391"/>
      <c r="BB118" s="391"/>
      <c r="BC118" s="391"/>
      <c r="BD118" s="392"/>
    </row>
    <row r="119" spans="1:56" ht="23" x14ac:dyDescent="0.35">
      <c r="A119" s="37" t="s">
        <v>44</v>
      </c>
      <c r="B119" s="37" t="s">
        <v>180</v>
      </c>
      <c r="C119" s="37">
        <v>82</v>
      </c>
      <c r="E119" s="72" t="s">
        <v>210</v>
      </c>
      <c r="F119" s="390"/>
      <c r="G119" s="391"/>
      <c r="H119" s="391"/>
      <c r="I119" s="391"/>
      <c r="J119" s="391"/>
      <c r="K119" s="391"/>
      <c r="L119" s="391"/>
      <c r="M119" s="391"/>
      <c r="N119" s="391"/>
      <c r="O119" s="391"/>
      <c r="P119" s="391"/>
      <c r="Q119" s="392"/>
      <c r="R119" s="7"/>
      <c r="S119" s="390"/>
      <c r="T119" s="391"/>
      <c r="U119" s="391"/>
      <c r="V119" s="391"/>
      <c r="W119" s="391"/>
      <c r="X119" s="391"/>
      <c r="Y119" s="391"/>
      <c r="Z119" s="391"/>
      <c r="AA119" s="391"/>
      <c r="AB119" s="391"/>
      <c r="AC119" s="391"/>
      <c r="AD119" s="392"/>
      <c r="AE119" s="7"/>
      <c r="AF119" s="390"/>
      <c r="AG119" s="391"/>
      <c r="AH119" s="391"/>
      <c r="AI119" s="391"/>
      <c r="AJ119" s="391"/>
      <c r="AK119" s="391"/>
      <c r="AL119" s="391"/>
      <c r="AM119" s="391"/>
      <c r="AN119" s="391"/>
      <c r="AO119" s="391"/>
      <c r="AP119" s="391"/>
      <c r="AQ119" s="392"/>
      <c r="AR119" s="7"/>
      <c r="AS119" s="390"/>
      <c r="AT119" s="391"/>
      <c r="AU119" s="391"/>
      <c r="AV119" s="391"/>
      <c r="AW119" s="391"/>
      <c r="AX119" s="391"/>
      <c r="AY119" s="391"/>
      <c r="AZ119" s="391"/>
      <c r="BA119" s="391"/>
      <c r="BB119" s="391"/>
      <c r="BC119" s="391"/>
      <c r="BD119" s="392"/>
    </row>
    <row r="120" spans="1:56" ht="23" x14ac:dyDescent="0.35">
      <c r="A120" s="37" t="s">
        <v>44</v>
      </c>
      <c r="B120" s="37" t="s">
        <v>181</v>
      </c>
      <c r="C120" s="37">
        <v>83</v>
      </c>
      <c r="E120" s="72" t="s">
        <v>211</v>
      </c>
      <c r="F120" s="390"/>
      <c r="G120" s="391"/>
      <c r="H120" s="391"/>
      <c r="I120" s="391"/>
      <c r="J120" s="391"/>
      <c r="K120" s="391"/>
      <c r="L120" s="391"/>
      <c r="M120" s="391"/>
      <c r="N120" s="391"/>
      <c r="O120" s="391"/>
      <c r="P120" s="391"/>
      <c r="Q120" s="392"/>
      <c r="R120" s="7"/>
      <c r="S120" s="390"/>
      <c r="T120" s="391"/>
      <c r="U120" s="391"/>
      <c r="V120" s="391"/>
      <c r="W120" s="391"/>
      <c r="X120" s="391"/>
      <c r="Y120" s="391"/>
      <c r="Z120" s="391"/>
      <c r="AA120" s="391"/>
      <c r="AB120" s="391"/>
      <c r="AC120" s="391"/>
      <c r="AD120" s="392"/>
      <c r="AE120" s="7"/>
      <c r="AF120" s="390"/>
      <c r="AG120" s="391"/>
      <c r="AH120" s="391"/>
      <c r="AI120" s="391"/>
      <c r="AJ120" s="391"/>
      <c r="AK120" s="391"/>
      <c r="AL120" s="391"/>
      <c r="AM120" s="391"/>
      <c r="AN120" s="391"/>
      <c r="AO120" s="391"/>
      <c r="AP120" s="391"/>
      <c r="AQ120" s="392"/>
      <c r="AR120" s="7"/>
      <c r="AS120" s="390"/>
      <c r="AT120" s="391"/>
      <c r="AU120" s="391"/>
      <c r="AV120" s="391"/>
      <c r="AW120" s="391"/>
      <c r="AX120" s="391"/>
      <c r="AY120" s="391"/>
      <c r="AZ120" s="391"/>
      <c r="BA120" s="391"/>
      <c r="BB120" s="391"/>
      <c r="BC120" s="391"/>
      <c r="BD120" s="392"/>
    </row>
    <row r="121" spans="1:56" ht="23" x14ac:dyDescent="0.35">
      <c r="A121" s="37" t="s">
        <v>44</v>
      </c>
      <c r="B121" s="37" t="s">
        <v>182</v>
      </c>
      <c r="C121" s="37">
        <v>84</v>
      </c>
      <c r="E121" s="72" t="s">
        <v>212</v>
      </c>
      <c r="F121" s="390"/>
      <c r="G121" s="391"/>
      <c r="H121" s="391"/>
      <c r="I121" s="391"/>
      <c r="J121" s="391"/>
      <c r="K121" s="391"/>
      <c r="L121" s="391"/>
      <c r="M121" s="391"/>
      <c r="N121" s="391"/>
      <c r="O121" s="391"/>
      <c r="P121" s="391"/>
      <c r="Q121" s="392"/>
      <c r="R121" s="7"/>
      <c r="S121" s="390"/>
      <c r="T121" s="391"/>
      <c r="U121" s="391"/>
      <c r="V121" s="391"/>
      <c r="W121" s="391"/>
      <c r="X121" s="391"/>
      <c r="Y121" s="391"/>
      <c r="Z121" s="391"/>
      <c r="AA121" s="391"/>
      <c r="AB121" s="391"/>
      <c r="AC121" s="391"/>
      <c r="AD121" s="392"/>
      <c r="AE121" s="7"/>
      <c r="AF121" s="390"/>
      <c r="AG121" s="391"/>
      <c r="AH121" s="391"/>
      <c r="AI121" s="391"/>
      <c r="AJ121" s="391"/>
      <c r="AK121" s="391"/>
      <c r="AL121" s="391"/>
      <c r="AM121" s="391"/>
      <c r="AN121" s="391"/>
      <c r="AO121" s="391"/>
      <c r="AP121" s="391"/>
      <c r="AQ121" s="392"/>
      <c r="AR121" s="7"/>
      <c r="AS121" s="390"/>
      <c r="AT121" s="391"/>
      <c r="AU121" s="391"/>
      <c r="AV121" s="391"/>
      <c r="AW121" s="391"/>
      <c r="AX121" s="391"/>
      <c r="AY121" s="391"/>
      <c r="AZ121" s="391"/>
      <c r="BA121" s="391"/>
      <c r="BB121" s="391"/>
      <c r="BC121" s="391"/>
      <c r="BD121" s="392"/>
    </row>
    <row r="122" spans="1:56" ht="23" x14ac:dyDescent="0.35">
      <c r="A122" s="37" t="s">
        <v>44</v>
      </c>
      <c r="B122" s="37" t="s">
        <v>183</v>
      </c>
      <c r="C122" s="37">
        <v>85</v>
      </c>
      <c r="E122" s="47" t="s">
        <v>213</v>
      </c>
      <c r="F122" s="374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81"/>
      <c r="R122" s="7"/>
      <c r="S122" s="374"/>
      <c r="T122" s="39"/>
      <c r="U122" s="39"/>
      <c r="V122" s="39"/>
      <c r="W122" s="39"/>
      <c r="X122" s="39"/>
      <c r="Y122" s="39"/>
      <c r="Z122" s="39"/>
      <c r="AA122" s="39"/>
      <c r="AB122" s="39"/>
      <c r="AC122" s="39"/>
      <c r="AD122" s="381"/>
      <c r="AE122" s="7"/>
      <c r="AF122" s="374"/>
      <c r="AG122" s="39"/>
      <c r="AH122" s="39"/>
      <c r="AI122" s="39"/>
      <c r="AJ122" s="39"/>
      <c r="AK122" s="39"/>
      <c r="AL122" s="39"/>
      <c r="AM122" s="39"/>
      <c r="AN122" s="39"/>
      <c r="AO122" s="39"/>
      <c r="AP122" s="39"/>
      <c r="AQ122" s="381"/>
      <c r="AR122" s="7"/>
      <c r="AS122" s="374"/>
      <c r="AT122" s="39"/>
      <c r="AU122" s="39"/>
      <c r="AV122" s="39"/>
      <c r="AW122" s="39"/>
      <c r="AX122" s="39"/>
      <c r="AY122" s="39"/>
      <c r="AZ122" s="39"/>
      <c r="BA122" s="39"/>
      <c r="BB122" s="39"/>
      <c r="BC122" s="39"/>
      <c r="BD122" s="381"/>
    </row>
    <row r="123" spans="1:56" ht="23" x14ac:dyDescent="0.35">
      <c r="A123" s="37" t="s">
        <v>44</v>
      </c>
      <c r="B123" s="37" t="s">
        <v>184</v>
      </c>
      <c r="C123" s="37">
        <v>86</v>
      </c>
      <c r="E123" s="267" t="s">
        <v>214</v>
      </c>
      <c r="F123" s="374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81"/>
      <c r="R123" s="7"/>
      <c r="S123" s="390"/>
      <c r="T123" s="391"/>
      <c r="U123" s="391"/>
      <c r="V123" s="391"/>
      <c r="W123" s="391"/>
      <c r="X123" s="391"/>
      <c r="Y123" s="391"/>
      <c r="Z123" s="391"/>
      <c r="AA123" s="391"/>
      <c r="AB123" s="391"/>
      <c r="AC123" s="391"/>
      <c r="AD123" s="392"/>
      <c r="AE123" s="7"/>
      <c r="AF123" s="374"/>
      <c r="AG123" s="39"/>
      <c r="AH123" s="39"/>
      <c r="AI123" s="39"/>
      <c r="AJ123" s="39"/>
      <c r="AK123" s="39"/>
      <c r="AL123" s="39"/>
      <c r="AM123" s="39"/>
      <c r="AN123" s="39"/>
      <c r="AO123" s="39"/>
      <c r="AP123" s="39"/>
      <c r="AQ123" s="381"/>
      <c r="AR123" s="7"/>
      <c r="AS123" s="374"/>
      <c r="AT123" s="39"/>
      <c r="AU123" s="39"/>
      <c r="AV123" s="39"/>
      <c r="AW123" s="39"/>
      <c r="AX123" s="39"/>
      <c r="AY123" s="39"/>
      <c r="AZ123" s="39"/>
      <c r="BA123" s="39"/>
      <c r="BB123" s="39"/>
      <c r="BC123" s="39"/>
      <c r="BD123" s="381"/>
    </row>
    <row r="124" spans="1:56" ht="23" x14ac:dyDescent="0.35">
      <c r="A124" s="37" t="s">
        <v>44</v>
      </c>
      <c r="B124" s="37" t="s">
        <v>185</v>
      </c>
      <c r="C124" s="37">
        <v>87</v>
      </c>
      <c r="E124" s="267" t="s">
        <v>215</v>
      </c>
      <c r="F124" s="374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81"/>
      <c r="R124" s="7"/>
      <c r="S124" s="374"/>
      <c r="T124" s="39"/>
      <c r="U124" s="39"/>
      <c r="V124" s="39"/>
      <c r="W124" s="39"/>
      <c r="X124" s="39"/>
      <c r="Y124" s="39"/>
      <c r="Z124" s="39"/>
      <c r="AA124" s="39"/>
      <c r="AB124" s="39"/>
      <c r="AC124" s="39"/>
      <c r="AD124" s="381"/>
      <c r="AE124" s="7"/>
      <c r="AF124" s="374"/>
      <c r="AG124" s="39"/>
      <c r="AH124" s="39"/>
      <c r="AI124" s="39"/>
      <c r="AJ124" s="39"/>
      <c r="AK124" s="39"/>
      <c r="AL124" s="39"/>
      <c r="AM124" s="39"/>
      <c r="AN124" s="39"/>
      <c r="AO124" s="39"/>
      <c r="AP124" s="39"/>
      <c r="AQ124" s="381"/>
      <c r="AR124" s="7"/>
      <c r="AS124" s="374"/>
      <c r="AT124" s="39"/>
      <c r="AU124" s="39"/>
      <c r="AV124" s="39"/>
      <c r="AW124" s="39"/>
      <c r="AX124" s="39"/>
      <c r="AY124" s="39"/>
      <c r="AZ124" s="39"/>
      <c r="BA124" s="39"/>
      <c r="BB124" s="39"/>
      <c r="BC124" s="39"/>
      <c r="BD124" s="381"/>
    </row>
    <row r="125" spans="1:56" ht="23" x14ac:dyDescent="0.35">
      <c r="B125" s="37"/>
      <c r="C125" s="37"/>
      <c r="E125" s="46" t="s">
        <v>217</v>
      </c>
      <c r="F125" s="327"/>
      <c r="G125" s="326"/>
      <c r="H125" s="326"/>
      <c r="I125" s="326"/>
      <c r="J125" s="326"/>
      <c r="K125" s="326"/>
      <c r="L125" s="326"/>
      <c r="M125" s="326"/>
      <c r="N125" s="326"/>
      <c r="O125" s="326"/>
      <c r="P125" s="326"/>
      <c r="Q125" s="9"/>
      <c r="R125" s="7"/>
      <c r="S125" s="327"/>
      <c r="T125" s="326"/>
      <c r="U125" s="326"/>
      <c r="V125" s="326"/>
      <c r="W125" s="326"/>
      <c r="X125" s="326"/>
      <c r="Y125" s="326"/>
      <c r="Z125" s="326"/>
      <c r="AA125" s="326"/>
      <c r="AB125" s="326"/>
      <c r="AC125" s="326"/>
      <c r="AD125" s="9"/>
      <c r="AE125" s="7"/>
      <c r="AF125" s="327"/>
      <c r="AG125" s="326"/>
      <c r="AH125" s="326"/>
      <c r="AI125" s="326"/>
      <c r="AJ125" s="326"/>
      <c r="AK125" s="326"/>
      <c r="AL125" s="326"/>
      <c r="AM125" s="326"/>
      <c r="AN125" s="326"/>
      <c r="AO125" s="326"/>
      <c r="AP125" s="326"/>
      <c r="AQ125" s="9"/>
      <c r="AR125" s="7"/>
      <c r="AS125" s="327"/>
      <c r="AT125" s="326"/>
      <c r="AU125" s="326"/>
      <c r="AV125" s="326"/>
      <c r="AW125" s="326"/>
      <c r="AX125" s="326"/>
      <c r="AY125" s="326"/>
      <c r="AZ125" s="326"/>
      <c r="BA125" s="326"/>
      <c r="BB125" s="326"/>
      <c r="BC125" s="326"/>
      <c r="BD125" s="9"/>
    </row>
    <row r="126" spans="1:56" ht="23" x14ac:dyDescent="0.35">
      <c r="A126" s="37" t="s">
        <v>44</v>
      </c>
      <c r="B126" s="37" t="s">
        <v>186</v>
      </c>
      <c r="C126" s="37">
        <v>88</v>
      </c>
      <c r="E126" s="69" t="s">
        <v>218</v>
      </c>
      <c r="F126" s="42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81"/>
      <c r="R126" s="7"/>
      <c r="S126" s="393"/>
      <c r="T126" s="391"/>
      <c r="U126" s="391"/>
      <c r="V126" s="391"/>
      <c r="W126" s="391"/>
      <c r="X126" s="391"/>
      <c r="Y126" s="391"/>
      <c r="Z126" s="391"/>
      <c r="AA126" s="391"/>
      <c r="AB126" s="391"/>
      <c r="AC126" s="391"/>
      <c r="AD126" s="392"/>
      <c r="AE126" s="7"/>
      <c r="AF126" s="42"/>
      <c r="AG126" s="39"/>
      <c r="AH126" s="39"/>
      <c r="AI126" s="39"/>
      <c r="AJ126" s="39"/>
      <c r="AK126" s="39"/>
      <c r="AL126" s="39"/>
      <c r="AM126" s="39"/>
      <c r="AN126" s="39"/>
      <c r="AO126" s="39"/>
      <c r="AP126" s="39"/>
      <c r="AQ126" s="381"/>
      <c r="AR126" s="7"/>
      <c r="AS126" s="42"/>
      <c r="AT126" s="39"/>
      <c r="AU126" s="39"/>
      <c r="AV126" s="39"/>
      <c r="AW126" s="39"/>
      <c r="AX126" s="39"/>
      <c r="AY126" s="39"/>
      <c r="AZ126" s="39"/>
      <c r="BA126" s="39"/>
      <c r="BB126" s="39"/>
      <c r="BC126" s="39"/>
      <c r="BD126" s="381"/>
    </row>
    <row r="127" spans="1:56" ht="23" x14ac:dyDescent="0.35">
      <c r="A127" s="37" t="s">
        <v>44</v>
      </c>
      <c r="B127" s="37" t="s">
        <v>187</v>
      </c>
      <c r="C127" s="37">
        <v>89</v>
      </c>
      <c r="E127" s="69" t="s">
        <v>319</v>
      </c>
      <c r="F127" s="390"/>
      <c r="G127" s="391"/>
      <c r="H127" s="391"/>
      <c r="I127" s="391"/>
      <c r="J127" s="391"/>
      <c r="K127" s="391"/>
      <c r="L127" s="391"/>
      <c r="M127" s="391"/>
      <c r="N127" s="391"/>
      <c r="O127" s="391"/>
      <c r="P127" s="391"/>
      <c r="Q127" s="392"/>
      <c r="S127" s="390"/>
      <c r="T127" s="391"/>
      <c r="U127" s="391"/>
      <c r="V127" s="391"/>
      <c r="W127" s="391"/>
      <c r="X127" s="391"/>
      <c r="Y127" s="391"/>
      <c r="Z127" s="391"/>
      <c r="AA127" s="391"/>
      <c r="AB127" s="391"/>
      <c r="AC127" s="391"/>
      <c r="AD127" s="392"/>
      <c r="AF127" s="390"/>
      <c r="AG127" s="391"/>
      <c r="AH127" s="391"/>
      <c r="AI127" s="391"/>
      <c r="AJ127" s="391"/>
      <c r="AK127" s="391"/>
      <c r="AL127" s="391"/>
      <c r="AM127" s="391"/>
      <c r="AN127" s="391"/>
      <c r="AO127" s="391"/>
      <c r="AP127" s="391"/>
      <c r="AQ127" s="392"/>
      <c r="AS127" s="390"/>
      <c r="AT127" s="391"/>
      <c r="AU127" s="391"/>
      <c r="AV127" s="391"/>
      <c r="AW127" s="391"/>
      <c r="AX127" s="391"/>
      <c r="AY127" s="391"/>
      <c r="AZ127" s="391"/>
      <c r="BA127" s="391"/>
      <c r="BB127" s="391"/>
      <c r="BC127" s="391"/>
      <c r="BD127" s="392"/>
    </row>
    <row r="128" spans="1:56" ht="23" x14ac:dyDescent="0.35">
      <c r="A128" s="37" t="s">
        <v>44</v>
      </c>
      <c r="B128" s="37" t="s">
        <v>188</v>
      </c>
      <c r="C128" s="37">
        <v>90</v>
      </c>
      <c r="E128" s="69" t="s">
        <v>220</v>
      </c>
      <c r="F128" s="390"/>
      <c r="G128" s="391"/>
      <c r="H128" s="391"/>
      <c r="I128" s="391"/>
      <c r="J128" s="391"/>
      <c r="K128" s="391"/>
      <c r="L128" s="391"/>
      <c r="M128" s="391"/>
      <c r="N128" s="391"/>
      <c r="O128" s="391"/>
      <c r="P128" s="391"/>
      <c r="Q128" s="392"/>
      <c r="R128" s="7"/>
      <c r="S128" s="374"/>
      <c r="T128" s="39"/>
      <c r="U128" s="39"/>
      <c r="V128" s="39"/>
      <c r="W128" s="39"/>
      <c r="X128" s="39"/>
      <c r="Y128" s="39"/>
      <c r="Z128" s="39"/>
      <c r="AA128" s="39"/>
      <c r="AB128" s="39"/>
      <c r="AC128" s="39"/>
      <c r="AD128" s="381"/>
      <c r="AE128" s="7"/>
      <c r="AF128" s="374"/>
      <c r="AG128" s="39"/>
      <c r="AH128" s="39"/>
      <c r="AI128" s="39"/>
      <c r="AJ128" s="39"/>
      <c r="AK128" s="39"/>
      <c r="AL128" s="39"/>
      <c r="AM128" s="39"/>
      <c r="AN128" s="39"/>
      <c r="AO128" s="39"/>
      <c r="AP128" s="39"/>
      <c r="AQ128" s="381"/>
      <c r="AR128" s="7"/>
      <c r="AS128" s="390"/>
      <c r="AT128" s="391"/>
      <c r="AU128" s="391"/>
      <c r="AV128" s="391"/>
      <c r="AW128" s="391"/>
      <c r="AX128" s="391"/>
      <c r="AY128" s="391"/>
      <c r="AZ128" s="391"/>
      <c r="BA128" s="391"/>
      <c r="BB128" s="391"/>
      <c r="BC128" s="391"/>
      <c r="BD128" s="392"/>
    </row>
    <row r="129" spans="1:56" ht="23" x14ac:dyDescent="0.35">
      <c r="B129" s="37"/>
      <c r="C129" s="37"/>
      <c r="E129" s="46" t="s">
        <v>222</v>
      </c>
      <c r="F129" s="327"/>
      <c r="G129" s="326"/>
      <c r="H129" s="326"/>
      <c r="I129" s="326"/>
      <c r="J129" s="326"/>
      <c r="K129" s="326"/>
      <c r="L129" s="326"/>
      <c r="M129" s="326"/>
      <c r="N129" s="326"/>
      <c r="O129" s="326"/>
      <c r="P129" s="326"/>
      <c r="Q129" s="9"/>
      <c r="R129" s="7"/>
      <c r="S129" s="327"/>
      <c r="T129" s="326"/>
      <c r="U129" s="326"/>
      <c r="V129" s="326"/>
      <c r="W129" s="326"/>
      <c r="X129" s="326"/>
      <c r="Y129" s="326"/>
      <c r="Z129" s="326"/>
      <c r="AA129" s="326"/>
      <c r="AB129" s="326"/>
      <c r="AC129" s="326"/>
      <c r="AD129" s="9"/>
      <c r="AE129" s="7"/>
      <c r="AF129" s="327"/>
      <c r="AG129" s="326"/>
      <c r="AH129" s="326"/>
      <c r="AI129" s="326"/>
      <c r="AJ129" s="326"/>
      <c r="AK129" s="326"/>
      <c r="AL129" s="326"/>
      <c r="AM129" s="326"/>
      <c r="AN129" s="326"/>
      <c r="AO129" s="326"/>
      <c r="AP129" s="326"/>
      <c r="AQ129" s="9"/>
      <c r="AR129" s="7"/>
      <c r="AS129" s="327"/>
      <c r="AT129" s="326"/>
      <c r="AU129" s="326"/>
      <c r="AV129" s="326"/>
      <c r="AW129" s="326"/>
      <c r="AX129" s="326"/>
      <c r="AY129" s="326"/>
      <c r="AZ129" s="326"/>
      <c r="BA129" s="326"/>
      <c r="BB129" s="326"/>
      <c r="BC129" s="326"/>
      <c r="BD129" s="9"/>
    </row>
    <row r="130" spans="1:56" ht="23" x14ac:dyDescent="0.35">
      <c r="A130" s="37" t="s">
        <v>44</v>
      </c>
      <c r="B130" s="37" t="s">
        <v>189</v>
      </c>
      <c r="C130" s="37">
        <v>91</v>
      </c>
      <c r="E130" s="69" t="s">
        <v>223</v>
      </c>
      <c r="F130" s="390"/>
      <c r="G130" s="391"/>
      <c r="H130" s="391"/>
      <c r="I130" s="391"/>
      <c r="J130" s="391"/>
      <c r="K130" s="391"/>
      <c r="L130" s="391"/>
      <c r="M130" s="391"/>
      <c r="N130" s="391"/>
      <c r="O130" s="391"/>
      <c r="P130" s="391"/>
      <c r="Q130" s="392"/>
      <c r="R130" s="7"/>
      <c r="S130" s="390"/>
      <c r="T130" s="391"/>
      <c r="U130" s="391"/>
      <c r="V130" s="391"/>
      <c r="W130" s="391"/>
      <c r="X130" s="391"/>
      <c r="Y130" s="391"/>
      <c r="Z130" s="391"/>
      <c r="AA130" s="391"/>
      <c r="AB130" s="391"/>
      <c r="AC130" s="391"/>
      <c r="AD130" s="392"/>
      <c r="AE130" s="7"/>
      <c r="AF130" s="390"/>
      <c r="AG130" s="391"/>
      <c r="AH130" s="391"/>
      <c r="AI130" s="391"/>
      <c r="AJ130" s="391"/>
      <c r="AK130" s="391"/>
      <c r="AL130" s="391"/>
      <c r="AM130" s="391"/>
      <c r="AN130" s="391"/>
      <c r="AO130" s="391"/>
      <c r="AP130" s="391"/>
      <c r="AQ130" s="392"/>
      <c r="AR130" s="7"/>
      <c r="AS130" s="390"/>
      <c r="AT130" s="391"/>
      <c r="AU130" s="391"/>
      <c r="AV130" s="391"/>
      <c r="AW130" s="391"/>
      <c r="AX130" s="391"/>
      <c r="AY130" s="391"/>
      <c r="AZ130" s="391"/>
      <c r="BA130" s="391"/>
      <c r="BB130" s="391"/>
      <c r="BC130" s="391"/>
      <c r="BD130" s="392"/>
    </row>
    <row r="131" spans="1:56" ht="23" x14ac:dyDescent="0.35">
      <c r="A131" s="37" t="s">
        <v>44</v>
      </c>
      <c r="B131" s="37" t="s">
        <v>190</v>
      </c>
      <c r="C131" s="37">
        <v>92</v>
      </c>
      <c r="E131" s="69" t="s">
        <v>224</v>
      </c>
      <c r="F131" s="390"/>
      <c r="G131" s="391"/>
      <c r="H131" s="391"/>
      <c r="I131" s="391"/>
      <c r="J131" s="391"/>
      <c r="K131" s="391"/>
      <c r="L131" s="391"/>
      <c r="M131" s="391"/>
      <c r="N131" s="391"/>
      <c r="O131" s="391"/>
      <c r="P131" s="391"/>
      <c r="Q131" s="392"/>
      <c r="R131" s="7"/>
      <c r="S131" s="390"/>
      <c r="T131" s="391"/>
      <c r="U131" s="391"/>
      <c r="V131" s="391"/>
      <c r="W131" s="391"/>
      <c r="X131" s="391"/>
      <c r="Y131" s="391"/>
      <c r="Z131" s="391"/>
      <c r="AA131" s="391"/>
      <c r="AB131" s="391"/>
      <c r="AC131" s="391"/>
      <c r="AD131" s="392"/>
      <c r="AE131" s="7"/>
      <c r="AF131" s="390"/>
      <c r="AG131" s="391"/>
      <c r="AH131" s="391"/>
      <c r="AI131" s="391"/>
      <c r="AJ131" s="391"/>
      <c r="AK131" s="391"/>
      <c r="AL131" s="391"/>
      <c r="AM131" s="391"/>
      <c r="AN131" s="391"/>
      <c r="AO131" s="391"/>
      <c r="AP131" s="391"/>
      <c r="AQ131" s="392"/>
      <c r="AR131" s="7"/>
      <c r="AS131" s="390"/>
      <c r="AT131" s="391"/>
      <c r="AU131" s="391"/>
      <c r="AV131" s="391"/>
      <c r="AW131" s="391"/>
      <c r="AX131" s="391"/>
      <c r="AY131" s="391"/>
      <c r="AZ131" s="391"/>
      <c r="BA131" s="391"/>
      <c r="BB131" s="391"/>
      <c r="BC131" s="391"/>
      <c r="BD131" s="392"/>
    </row>
    <row r="132" spans="1:56" ht="23" x14ac:dyDescent="0.35">
      <c r="A132" s="37" t="s">
        <v>44</v>
      </c>
      <c r="B132" s="37" t="s">
        <v>191</v>
      </c>
      <c r="C132" s="37">
        <v>93</v>
      </c>
      <c r="E132" s="69" t="s">
        <v>225</v>
      </c>
      <c r="F132" s="390"/>
      <c r="G132" s="391"/>
      <c r="H132" s="391"/>
      <c r="I132" s="391"/>
      <c r="J132" s="391"/>
      <c r="K132" s="391"/>
      <c r="L132" s="391"/>
      <c r="M132" s="391"/>
      <c r="N132" s="391"/>
      <c r="O132" s="391"/>
      <c r="P132" s="391"/>
      <c r="Q132" s="392"/>
      <c r="R132" s="7"/>
      <c r="S132" s="390"/>
      <c r="T132" s="391"/>
      <c r="U132" s="391"/>
      <c r="V132" s="391"/>
      <c r="W132" s="391"/>
      <c r="X132" s="391"/>
      <c r="Y132" s="391"/>
      <c r="Z132" s="391"/>
      <c r="AA132" s="391"/>
      <c r="AB132" s="391"/>
      <c r="AC132" s="391"/>
      <c r="AD132" s="392"/>
      <c r="AE132" s="7"/>
      <c r="AF132" s="390"/>
      <c r="AG132" s="391"/>
      <c r="AH132" s="391"/>
      <c r="AI132" s="391"/>
      <c r="AJ132" s="391"/>
      <c r="AK132" s="391"/>
      <c r="AL132" s="391"/>
      <c r="AM132" s="391"/>
      <c r="AN132" s="391"/>
      <c r="AO132" s="391"/>
      <c r="AP132" s="391"/>
      <c r="AQ132" s="392"/>
      <c r="AR132" s="7"/>
      <c r="AS132" s="390"/>
      <c r="AT132" s="391"/>
      <c r="AU132" s="391"/>
      <c r="AV132" s="391"/>
      <c r="AW132" s="391"/>
      <c r="AX132" s="391"/>
      <c r="AY132" s="391"/>
      <c r="AZ132" s="391"/>
      <c r="BA132" s="391"/>
      <c r="BB132" s="391"/>
      <c r="BC132" s="391"/>
      <c r="BD132" s="392"/>
    </row>
    <row r="133" spans="1:56" ht="23" x14ac:dyDescent="0.35">
      <c r="A133" s="37" t="s">
        <v>44</v>
      </c>
      <c r="B133" s="37" t="s">
        <v>192</v>
      </c>
      <c r="C133" s="37">
        <v>94</v>
      </c>
      <c r="E133" s="69" t="s">
        <v>226</v>
      </c>
      <c r="F133" s="390"/>
      <c r="G133" s="391"/>
      <c r="H133" s="391"/>
      <c r="I133" s="391"/>
      <c r="J133" s="391"/>
      <c r="K133" s="391"/>
      <c r="L133" s="391"/>
      <c r="M133" s="391"/>
      <c r="N133" s="391"/>
      <c r="O133" s="391"/>
      <c r="P133" s="391"/>
      <c r="Q133" s="392"/>
      <c r="R133" s="7"/>
      <c r="S133" s="390"/>
      <c r="T133" s="391"/>
      <c r="U133" s="391"/>
      <c r="V133" s="391"/>
      <c r="W133" s="391"/>
      <c r="X133" s="391"/>
      <c r="Y133" s="391"/>
      <c r="Z133" s="391"/>
      <c r="AA133" s="391"/>
      <c r="AB133" s="391"/>
      <c r="AC133" s="391"/>
      <c r="AD133" s="392"/>
      <c r="AE133" s="7"/>
      <c r="AF133" s="390"/>
      <c r="AG133" s="391"/>
      <c r="AH133" s="391"/>
      <c r="AI133" s="391"/>
      <c r="AJ133" s="391"/>
      <c r="AK133" s="391"/>
      <c r="AL133" s="391"/>
      <c r="AM133" s="391"/>
      <c r="AN133" s="391"/>
      <c r="AO133" s="391"/>
      <c r="AP133" s="391"/>
      <c r="AQ133" s="392"/>
      <c r="AR133" s="7"/>
      <c r="AS133" s="390"/>
      <c r="AT133" s="391"/>
      <c r="AU133" s="391"/>
      <c r="AV133" s="391"/>
      <c r="AW133" s="391"/>
      <c r="AX133" s="391"/>
      <c r="AY133" s="391"/>
      <c r="AZ133" s="391"/>
      <c r="BA133" s="391"/>
      <c r="BB133" s="391"/>
      <c r="BC133" s="391"/>
      <c r="BD133" s="392"/>
    </row>
    <row r="134" spans="1:56" ht="23" x14ac:dyDescent="0.35">
      <c r="A134" s="37" t="s">
        <v>44</v>
      </c>
      <c r="B134" s="37" t="s">
        <v>193</v>
      </c>
      <c r="C134" s="37">
        <v>95</v>
      </c>
      <c r="E134" s="69" t="s">
        <v>227</v>
      </c>
      <c r="F134" s="390"/>
      <c r="G134" s="391"/>
      <c r="H134" s="391"/>
      <c r="I134" s="391"/>
      <c r="J134" s="391"/>
      <c r="K134" s="391"/>
      <c r="L134" s="391"/>
      <c r="M134" s="391"/>
      <c r="N134" s="391"/>
      <c r="O134" s="391"/>
      <c r="P134" s="391"/>
      <c r="Q134" s="392"/>
      <c r="R134" s="7"/>
      <c r="S134" s="390"/>
      <c r="T134" s="391"/>
      <c r="U134" s="391"/>
      <c r="V134" s="391"/>
      <c r="W134" s="391"/>
      <c r="X134" s="391"/>
      <c r="Y134" s="391"/>
      <c r="Z134" s="391"/>
      <c r="AA134" s="391"/>
      <c r="AB134" s="391"/>
      <c r="AC134" s="391"/>
      <c r="AD134" s="392"/>
      <c r="AE134" s="7"/>
      <c r="AF134" s="390"/>
      <c r="AG134" s="391"/>
      <c r="AH134" s="391"/>
      <c r="AI134" s="391"/>
      <c r="AJ134" s="391"/>
      <c r="AK134" s="391"/>
      <c r="AL134" s="391"/>
      <c r="AM134" s="391"/>
      <c r="AN134" s="391"/>
      <c r="AO134" s="391"/>
      <c r="AP134" s="391"/>
      <c r="AQ134" s="392"/>
      <c r="AR134" s="7"/>
      <c r="AS134" s="390"/>
      <c r="AT134" s="391"/>
      <c r="AU134" s="391"/>
      <c r="AV134" s="391"/>
      <c r="AW134" s="391"/>
      <c r="AX134" s="391"/>
      <c r="AY134" s="391"/>
      <c r="AZ134" s="391"/>
      <c r="BA134" s="391"/>
      <c r="BB134" s="391"/>
      <c r="BC134" s="391"/>
      <c r="BD134" s="392"/>
    </row>
    <row r="135" spans="1:56" ht="23" x14ac:dyDescent="0.35">
      <c r="C135" s="37"/>
      <c r="E135" s="45" t="s">
        <v>46</v>
      </c>
      <c r="F135" s="372"/>
      <c r="G135" s="386"/>
      <c r="H135" s="386"/>
      <c r="I135" s="386"/>
      <c r="J135" s="386"/>
      <c r="K135" s="386"/>
      <c r="L135" s="386"/>
      <c r="M135" s="386"/>
      <c r="N135" s="386"/>
      <c r="O135" s="386"/>
      <c r="P135" s="386"/>
      <c r="Q135" s="379"/>
      <c r="R135" s="7"/>
      <c r="S135" s="372"/>
      <c r="T135" s="386"/>
      <c r="U135" s="386"/>
      <c r="V135" s="386"/>
      <c r="W135" s="386"/>
      <c r="X135" s="386"/>
      <c r="Y135" s="386"/>
      <c r="Z135" s="386"/>
      <c r="AA135" s="386"/>
      <c r="AB135" s="386"/>
      <c r="AC135" s="386"/>
      <c r="AD135" s="379"/>
      <c r="AE135" s="7"/>
      <c r="AF135" s="372"/>
      <c r="AG135" s="386"/>
      <c r="AH135" s="386"/>
      <c r="AI135" s="386"/>
      <c r="AJ135" s="386"/>
      <c r="AK135" s="386"/>
      <c r="AL135" s="386"/>
      <c r="AM135" s="386"/>
      <c r="AN135" s="386"/>
      <c r="AO135" s="386"/>
      <c r="AP135" s="386"/>
      <c r="AQ135" s="379"/>
      <c r="AR135" s="7"/>
      <c r="AS135" s="372"/>
      <c r="AT135" s="386"/>
      <c r="AU135" s="386"/>
      <c r="AV135" s="386"/>
      <c r="AW135" s="386"/>
      <c r="AX135" s="386"/>
      <c r="AY135" s="386"/>
      <c r="AZ135" s="386"/>
      <c r="BA135" s="386"/>
      <c r="BB135" s="386"/>
      <c r="BC135" s="386"/>
      <c r="BD135" s="379"/>
    </row>
    <row r="136" spans="1:56" ht="23" x14ac:dyDescent="0.35">
      <c r="C136" s="37"/>
      <c r="E136" s="70" t="s">
        <v>343</v>
      </c>
      <c r="F136" s="376"/>
      <c r="G136" s="387"/>
      <c r="H136" s="387"/>
      <c r="I136" s="387"/>
      <c r="J136" s="387"/>
      <c r="K136" s="387"/>
      <c r="L136" s="387"/>
      <c r="M136" s="387"/>
      <c r="N136" s="387"/>
      <c r="O136" s="387"/>
      <c r="P136" s="387"/>
      <c r="Q136" s="382"/>
      <c r="R136" s="7"/>
      <c r="S136" s="376"/>
      <c r="T136" s="387"/>
      <c r="U136" s="387"/>
      <c r="V136" s="387"/>
      <c r="W136" s="387"/>
      <c r="X136" s="387"/>
      <c r="Y136" s="387"/>
      <c r="Z136" s="387"/>
      <c r="AA136" s="387"/>
      <c r="AB136" s="387"/>
      <c r="AC136" s="387"/>
      <c r="AD136" s="382"/>
      <c r="AE136" s="7"/>
      <c r="AF136" s="376"/>
      <c r="AG136" s="387"/>
      <c r="AH136" s="387"/>
      <c r="AI136" s="387"/>
      <c r="AJ136" s="387"/>
      <c r="AK136" s="387"/>
      <c r="AL136" s="387"/>
      <c r="AM136" s="387"/>
      <c r="AN136" s="387"/>
      <c r="AO136" s="387"/>
      <c r="AP136" s="387"/>
      <c r="AQ136" s="382"/>
      <c r="AR136" s="7"/>
      <c r="AS136" s="376"/>
      <c r="AT136" s="387"/>
      <c r="AU136" s="387"/>
      <c r="AV136" s="387"/>
      <c r="AW136" s="387"/>
      <c r="AX136" s="387"/>
      <c r="AY136" s="387"/>
      <c r="AZ136" s="387"/>
      <c r="BA136" s="387"/>
      <c r="BB136" s="387"/>
      <c r="BC136" s="387"/>
      <c r="BD136" s="382"/>
    </row>
    <row r="137" spans="1:56" ht="23" x14ac:dyDescent="0.35">
      <c r="B137" s="57"/>
      <c r="C137" s="37"/>
      <c r="E137" s="46" t="s">
        <v>200</v>
      </c>
      <c r="F137" s="325"/>
      <c r="G137" s="326"/>
      <c r="H137" s="326"/>
      <c r="I137" s="326"/>
      <c r="J137" s="326"/>
      <c r="K137" s="326"/>
      <c r="L137" s="326"/>
      <c r="M137" s="326"/>
      <c r="N137" s="326"/>
      <c r="O137" s="326"/>
      <c r="P137" s="326"/>
      <c r="Q137" s="9"/>
      <c r="R137" s="7"/>
      <c r="S137" s="325"/>
      <c r="T137" s="326"/>
      <c r="U137" s="326"/>
      <c r="V137" s="326"/>
      <c r="W137" s="326"/>
      <c r="X137" s="326"/>
      <c r="Y137" s="326"/>
      <c r="Z137" s="326"/>
      <c r="AA137" s="326"/>
      <c r="AB137" s="326"/>
      <c r="AC137" s="326"/>
      <c r="AD137" s="9"/>
      <c r="AE137" s="7"/>
      <c r="AF137" s="325"/>
      <c r="AG137" s="326"/>
      <c r="AH137" s="326"/>
      <c r="AI137" s="326"/>
      <c r="AJ137" s="326"/>
      <c r="AK137" s="326"/>
      <c r="AL137" s="326"/>
      <c r="AM137" s="326"/>
      <c r="AN137" s="326"/>
      <c r="AO137" s="326"/>
      <c r="AP137" s="326"/>
      <c r="AQ137" s="9"/>
      <c r="AR137" s="7"/>
      <c r="AS137" s="325"/>
      <c r="AT137" s="326"/>
      <c r="AU137" s="326"/>
      <c r="AV137" s="326"/>
      <c r="AW137" s="326"/>
      <c r="AX137" s="326"/>
      <c r="AY137" s="326"/>
      <c r="AZ137" s="326"/>
      <c r="BA137" s="326"/>
      <c r="BB137" s="326"/>
      <c r="BC137" s="326"/>
      <c r="BD137" s="9"/>
    </row>
    <row r="138" spans="1:56" ht="23" x14ac:dyDescent="0.35">
      <c r="B138" s="57"/>
      <c r="C138" s="37"/>
      <c r="E138" s="262" t="s">
        <v>202</v>
      </c>
      <c r="F138" s="375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380"/>
      <c r="R138" s="7"/>
      <c r="S138" s="375"/>
      <c r="T138" s="19"/>
      <c r="U138" s="19"/>
      <c r="V138" s="19"/>
      <c r="W138" s="19"/>
      <c r="X138" s="19"/>
      <c r="Y138" s="19"/>
      <c r="Z138" s="19"/>
      <c r="AA138" s="19"/>
      <c r="AB138" s="19"/>
      <c r="AC138" s="19"/>
      <c r="AD138" s="380"/>
      <c r="AE138" s="7"/>
      <c r="AF138" s="375"/>
      <c r="AG138" s="19"/>
      <c r="AH138" s="19"/>
      <c r="AI138" s="19"/>
      <c r="AJ138" s="19"/>
      <c r="AK138" s="19"/>
      <c r="AL138" s="19"/>
      <c r="AM138" s="19"/>
      <c r="AN138" s="19"/>
      <c r="AO138" s="19"/>
      <c r="AP138" s="19"/>
      <c r="AQ138" s="380"/>
      <c r="AR138" s="7"/>
      <c r="AS138" s="375"/>
      <c r="AT138" s="19"/>
      <c r="AU138" s="19"/>
      <c r="AV138" s="19"/>
      <c r="AW138" s="19"/>
      <c r="AX138" s="19"/>
      <c r="AY138" s="19"/>
      <c r="AZ138" s="19"/>
      <c r="BA138" s="19"/>
      <c r="BB138" s="19"/>
      <c r="BC138" s="19"/>
      <c r="BD138" s="380"/>
    </row>
    <row r="139" spans="1:56" ht="23" x14ac:dyDescent="0.35">
      <c r="A139" s="37" t="s">
        <v>47</v>
      </c>
      <c r="B139" s="37" t="s">
        <v>175</v>
      </c>
      <c r="C139" s="37">
        <v>96</v>
      </c>
      <c r="E139" s="47" t="s">
        <v>308</v>
      </c>
      <c r="F139" s="374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81"/>
      <c r="R139" s="7"/>
      <c r="S139" s="390"/>
      <c r="T139" s="391"/>
      <c r="U139" s="391"/>
      <c r="V139" s="391"/>
      <c r="W139" s="391"/>
      <c r="X139" s="391"/>
      <c r="Y139" s="391"/>
      <c r="Z139" s="391"/>
      <c r="AA139" s="391"/>
      <c r="AB139" s="391"/>
      <c r="AC139" s="391"/>
      <c r="AD139" s="392"/>
      <c r="AE139" s="7"/>
      <c r="AF139" s="374"/>
      <c r="AG139" s="39"/>
      <c r="AH139" s="39"/>
      <c r="AI139" s="39"/>
      <c r="AJ139" s="39"/>
      <c r="AK139" s="39"/>
      <c r="AL139" s="39"/>
      <c r="AM139" s="39"/>
      <c r="AN139" s="39"/>
      <c r="AO139" s="39"/>
      <c r="AP139" s="39"/>
      <c r="AQ139" s="381"/>
      <c r="AR139" s="7"/>
      <c r="AS139" s="374"/>
      <c r="AT139" s="39"/>
      <c r="AU139" s="39"/>
      <c r="AV139" s="39"/>
      <c r="AW139" s="39"/>
      <c r="AX139" s="39"/>
      <c r="AY139" s="39"/>
      <c r="AZ139" s="39"/>
      <c r="BA139" s="39"/>
      <c r="BB139" s="39"/>
      <c r="BC139" s="39"/>
      <c r="BD139" s="381"/>
    </row>
    <row r="140" spans="1:56" ht="23" x14ac:dyDescent="0.35">
      <c r="B140" s="58"/>
      <c r="C140" s="37"/>
      <c r="E140" s="71" t="s">
        <v>370</v>
      </c>
      <c r="F140" s="375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380"/>
      <c r="R140" s="7"/>
      <c r="S140" s="375"/>
      <c r="T140" s="19"/>
      <c r="U140" s="19"/>
      <c r="V140" s="19"/>
      <c r="W140" s="19"/>
      <c r="X140" s="19"/>
      <c r="Y140" s="19"/>
      <c r="Z140" s="19"/>
      <c r="AA140" s="19"/>
      <c r="AB140" s="19"/>
      <c r="AC140" s="19"/>
      <c r="AD140" s="380"/>
      <c r="AE140" s="7"/>
      <c r="AF140" s="375"/>
      <c r="AG140" s="19"/>
      <c r="AH140" s="19"/>
      <c r="AI140" s="19"/>
      <c r="AJ140" s="19"/>
      <c r="AK140" s="19"/>
      <c r="AL140" s="19"/>
      <c r="AM140" s="19"/>
      <c r="AN140" s="19"/>
      <c r="AO140" s="19"/>
      <c r="AP140" s="19"/>
      <c r="AQ140" s="380"/>
      <c r="AR140" s="7"/>
      <c r="AS140" s="375"/>
      <c r="AT140" s="19"/>
      <c r="AU140" s="19"/>
      <c r="AV140" s="19"/>
      <c r="AW140" s="19"/>
      <c r="AX140" s="19"/>
      <c r="AY140" s="19"/>
      <c r="AZ140" s="19"/>
      <c r="BA140" s="19"/>
      <c r="BB140" s="19"/>
      <c r="BC140" s="19"/>
      <c r="BD140" s="380"/>
    </row>
    <row r="141" spans="1:56" ht="23" x14ac:dyDescent="0.35">
      <c r="A141" s="37" t="s">
        <v>47</v>
      </c>
      <c r="B141" s="37" t="s">
        <v>176</v>
      </c>
      <c r="C141" s="37">
        <v>97</v>
      </c>
      <c r="E141" s="72" t="s">
        <v>206</v>
      </c>
      <c r="F141" s="390"/>
      <c r="G141" s="391"/>
      <c r="H141" s="391"/>
      <c r="I141" s="391"/>
      <c r="J141" s="391"/>
      <c r="K141" s="391"/>
      <c r="L141" s="391"/>
      <c r="M141" s="391"/>
      <c r="N141" s="391"/>
      <c r="O141" s="391"/>
      <c r="P141" s="391"/>
      <c r="Q141" s="392"/>
      <c r="R141" s="7"/>
      <c r="S141" s="390"/>
      <c r="T141" s="391"/>
      <c r="U141" s="391"/>
      <c r="V141" s="391"/>
      <c r="W141" s="391"/>
      <c r="X141" s="391"/>
      <c r="Y141" s="391"/>
      <c r="Z141" s="391"/>
      <c r="AA141" s="391"/>
      <c r="AB141" s="391"/>
      <c r="AC141" s="391"/>
      <c r="AD141" s="392"/>
      <c r="AE141" s="7"/>
      <c r="AF141" s="390"/>
      <c r="AG141" s="391"/>
      <c r="AH141" s="391"/>
      <c r="AI141" s="391"/>
      <c r="AJ141" s="391"/>
      <c r="AK141" s="391"/>
      <c r="AL141" s="391"/>
      <c r="AM141" s="391"/>
      <c r="AN141" s="391"/>
      <c r="AO141" s="391"/>
      <c r="AP141" s="391"/>
      <c r="AQ141" s="392"/>
      <c r="AR141" s="7"/>
      <c r="AS141" s="390"/>
      <c r="AT141" s="391"/>
      <c r="AU141" s="391"/>
      <c r="AV141" s="391"/>
      <c r="AW141" s="391"/>
      <c r="AX141" s="391"/>
      <c r="AY141" s="391"/>
      <c r="AZ141" s="391"/>
      <c r="BA141" s="391"/>
      <c r="BB141" s="391"/>
      <c r="BC141" s="391"/>
      <c r="BD141" s="392"/>
    </row>
    <row r="142" spans="1:56" ht="23" x14ac:dyDescent="0.35">
      <c r="A142" s="37" t="s">
        <v>47</v>
      </c>
      <c r="B142" s="37" t="s">
        <v>177</v>
      </c>
      <c r="C142" s="37">
        <v>98</v>
      </c>
      <c r="E142" s="72" t="s">
        <v>207</v>
      </c>
      <c r="F142" s="390"/>
      <c r="G142" s="391"/>
      <c r="H142" s="391"/>
      <c r="I142" s="391"/>
      <c r="J142" s="391"/>
      <c r="K142" s="391"/>
      <c r="L142" s="391"/>
      <c r="M142" s="391"/>
      <c r="N142" s="391"/>
      <c r="O142" s="391"/>
      <c r="P142" s="391"/>
      <c r="Q142" s="392"/>
      <c r="R142" s="7"/>
      <c r="S142" s="390"/>
      <c r="T142" s="391"/>
      <c r="U142" s="391"/>
      <c r="V142" s="391"/>
      <c r="W142" s="391"/>
      <c r="X142" s="391"/>
      <c r="Y142" s="391"/>
      <c r="Z142" s="391"/>
      <c r="AA142" s="391"/>
      <c r="AB142" s="391"/>
      <c r="AC142" s="391"/>
      <c r="AD142" s="392"/>
      <c r="AE142" s="7"/>
      <c r="AF142" s="390"/>
      <c r="AG142" s="391"/>
      <c r="AH142" s="391"/>
      <c r="AI142" s="391"/>
      <c r="AJ142" s="391"/>
      <c r="AK142" s="391"/>
      <c r="AL142" s="391"/>
      <c r="AM142" s="391"/>
      <c r="AN142" s="391"/>
      <c r="AO142" s="391"/>
      <c r="AP142" s="391"/>
      <c r="AQ142" s="392"/>
      <c r="AR142" s="7"/>
      <c r="AS142" s="390"/>
      <c r="AT142" s="391"/>
      <c r="AU142" s="391"/>
      <c r="AV142" s="391"/>
      <c r="AW142" s="391"/>
      <c r="AX142" s="391"/>
      <c r="AY142" s="391"/>
      <c r="AZ142" s="391"/>
      <c r="BA142" s="391"/>
      <c r="BB142" s="391"/>
      <c r="BC142" s="391"/>
      <c r="BD142" s="392"/>
    </row>
    <row r="143" spans="1:56" ht="23" x14ac:dyDescent="0.35">
      <c r="A143" s="37" t="s">
        <v>47</v>
      </c>
      <c r="B143" s="37" t="s">
        <v>178</v>
      </c>
      <c r="C143" s="37">
        <v>99</v>
      </c>
      <c r="E143" s="72" t="s">
        <v>208</v>
      </c>
      <c r="F143" s="390"/>
      <c r="G143" s="391"/>
      <c r="H143" s="391"/>
      <c r="I143" s="391"/>
      <c r="J143" s="391"/>
      <c r="K143" s="391"/>
      <c r="L143" s="391"/>
      <c r="M143" s="391"/>
      <c r="N143" s="391"/>
      <c r="O143" s="391"/>
      <c r="P143" s="391"/>
      <c r="Q143" s="392"/>
      <c r="R143" s="7"/>
      <c r="S143" s="390"/>
      <c r="T143" s="391"/>
      <c r="U143" s="391"/>
      <c r="V143" s="391"/>
      <c r="W143" s="391"/>
      <c r="X143" s="391"/>
      <c r="Y143" s="391"/>
      <c r="Z143" s="391"/>
      <c r="AA143" s="391"/>
      <c r="AB143" s="391"/>
      <c r="AC143" s="391"/>
      <c r="AD143" s="392"/>
      <c r="AE143" s="7"/>
      <c r="AF143" s="390"/>
      <c r="AG143" s="391"/>
      <c r="AH143" s="391"/>
      <c r="AI143" s="391"/>
      <c r="AJ143" s="391"/>
      <c r="AK143" s="391"/>
      <c r="AL143" s="391"/>
      <c r="AM143" s="391"/>
      <c r="AN143" s="391"/>
      <c r="AO143" s="391"/>
      <c r="AP143" s="391"/>
      <c r="AQ143" s="392"/>
      <c r="AR143" s="7"/>
      <c r="AS143" s="390"/>
      <c r="AT143" s="391"/>
      <c r="AU143" s="391"/>
      <c r="AV143" s="391"/>
      <c r="AW143" s="391"/>
      <c r="AX143" s="391"/>
      <c r="AY143" s="391"/>
      <c r="AZ143" s="391"/>
      <c r="BA143" s="391"/>
      <c r="BB143" s="391"/>
      <c r="BC143" s="391"/>
      <c r="BD143" s="392"/>
    </row>
    <row r="144" spans="1:56" ht="23" x14ac:dyDescent="0.35">
      <c r="A144" s="37" t="s">
        <v>47</v>
      </c>
      <c r="B144" s="37" t="s">
        <v>179</v>
      </c>
      <c r="C144" s="37">
        <v>100</v>
      </c>
      <c r="E144" s="72" t="s">
        <v>209</v>
      </c>
      <c r="F144" s="390"/>
      <c r="G144" s="391"/>
      <c r="H144" s="391"/>
      <c r="I144" s="391"/>
      <c r="J144" s="391"/>
      <c r="K144" s="391"/>
      <c r="L144" s="391"/>
      <c r="M144" s="391"/>
      <c r="N144" s="391"/>
      <c r="O144" s="391"/>
      <c r="P144" s="391"/>
      <c r="Q144" s="392"/>
      <c r="R144" s="7"/>
      <c r="S144" s="390"/>
      <c r="T144" s="391"/>
      <c r="U144" s="391"/>
      <c r="V144" s="391"/>
      <c r="W144" s="391"/>
      <c r="X144" s="391"/>
      <c r="Y144" s="391"/>
      <c r="Z144" s="391"/>
      <c r="AA144" s="391"/>
      <c r="AB144" s="391"/>
      <c r="AC144" s="391"/>
      <c r="AD144" s="392"/>
      <c r="AE144" s="7"/>
      <c r="AF144" s="390"/>
      <c r="AG144" s="391"/>
      <c r="AH144" s="391"/>
      <c r="AI144" s="391"/>
      <c r="AJ144" s="391"/>
      <c r="AK144" s="391"/>
      <c r="AL144" s="391"/>
      <c r="AM144" s="391"/>
      <c r="AN144" s="391"/>
      <c r="AO144" s="391"/>
      <c r="AP144" s="391"/>
      <c r="AQ144" s="392"/>
      <c r="AR144" s="7"/>
      <c r="AS144" s="390"/>
      <c r="AT144" s="391"/>
      <c r="AU144" s="391"/>
      <c r="AV144" s="391"/>
      <c r="AW144" s="391"/>
      <c r="AX144" s="391"/>
      <c r="AY144" s="391"/>
      <c r="AZ144" s="391"/>
      <c r="BA144" s="391"/>
      <c r="BB144" s="391"/>
      <c r="BC144" s="391"/>
      <c r="BD144" s="392"/>
    </row>
    <row r="145" spans="1:56" ht="23" x14ac:dyDescent="0.35">
      <c r="A145" s="37" t="s">
        <v>47</v>
      </c>
      <c r="B145" s="37" t="s">
        <v>180</v>
      </c>
      <c r="C145" s="37">
        <v>101</v>
      </c>
      <c r="E145" s="72" t="s">
        <v>210</v>
      </c>
      <c r="F145" s="390"/>
      <c r="G145" s="391"/>
      <c r="H145" s="391"/>
      <c r="I145" s="391"/>
      <c r="J145" s="391"/>
      <c r="K145" s="391"/>
      <c r="L145" s="391"/>
      <c r="M145" s="391"/>
      <c r="N145" s="391"/>
      <c r="O145" s="391"/>
      <c r="P145" s="391"/>
      <c r="Q145" s="392"/>
      <c r="R145" s="7"/>
      <c r="S145" s="390"/>
      <c r="T145" s="391"/>
      <c r="U145" s="391"/>
      <c r="V145" s="391"/>
      <c r="W145" s="391"/>
      <c r="X145" s="391"/>
      <c r="Y145" s="391"/>
      <c r="Z145" s="391"/>
      <c r="AA145" s="391"/>
      <c r="AB145" s="391"/>
      <c r="AC145" s="391"/>
      <c r="AD145" s="392"/>
      <c r="AE145" s="7"/>
      <c r="AF145" s="390"/>
      <c r="AG145" s="391"/>
      <c r="AH145" s="391"/>
      <c r="AI145" s="391"/>
      <c r="AJ145" s="391"/>
      <c r="AK145" s="391"/>
      <c r="AL145" s="391"/>
      <c r="AM145" s="391"/>
      <c r="AN145" s="391"/>
      <c r="AO145" s="391"/>
      <c r="AP145" s="391"/>
      <c r="AQ145" s="392"/>
      <c r="AR145" s="7"/>
      <c r="AS145" s="390"/>
      <c r="AT145" s="391"/>
      <c r="AU145" s="391"/>
      <c r="AV145" s="391"/>
      <c r="AW145" s="391"/>
      <c r="AX145" s="391"/>
      <c r="AY145" s="391"/>
      <c r="AZ145" s="391"/>
      <c r="BA145" s="391"/>
      <c r="BB145" s="391"/>
      <c r="BC145" s="391"/>
      <c r="BD145" s="392"/>
    </row>
    <row r="146" spans="1:56" ht="23" x14ac:dyDescent="0.35">
      <c r="A146" s="37" t="s">
        <v>47</v>
      </c>
      <c r="B146" s="37" t="s">
        <v>181</v>
      </c>
      <c r="C146" s="37">
        <v>102</v>
      </c>
      <c r="E146" s="72" t="s">
        <v>211</v>
      </c>
      <c r="F146" s="390"/>
      <c r="G146" s="391"/>
      <c r="H146" s="391"/>
      <c r="I146" s="391"/>
      <c r="J146" s="391"/>
      <c r="K146" s="391"/>
      <c r="L146" s="391"/>
      <c r="M146" s="391"/>
      <c r="N146" s="391"/>
      <c r="O146" s="391"/>
      <c r="P146" s="391"/>
      <c r="Q146" s="392"/>
      <c r="R146" s="7"/>
      <c r="S146" s="390"/>
      <c r="T146" s="391"/>
      <c r="U146" s="391"/>
      <c r="V146" s="391"/>
      <c r="W146" s="391"/>
      <c r="X146" s="391"/>
      <c r="Y146" s="391"/>
      <c r="Z146" s="391"/>
      <c r="AA146" s="391"/>
      <c r="AB146" s="391"/>
      <c r="AC146" s="391"/>
      <c r="AD146" s="392"/>
      <c r="AE146" s="7"/>
      <c r="AF146" s="390"/>
      <c r="AG146" s="391"/>
      <c r="AH146" s="391"/>
      <c r="AI146" s="391"/>
      <c r="AJ146" s="391"/>
      <c r="AK146" s="391"/>
      <c r="AL146" s="391"/>
      <c r="AM146" s="391"/>
      <c r="AN146" s="391"/>
      <c r="AO146" s="391"/>
      <c r="AP146" s="391"/>
      <c r="AQ146" s="392"/>
      <c r="AR146" s="7"/>
      <c r="AS146" s="390"/>
      <c r="AT146" s="391"/>
      <c r="AU146" s="391"/>
      <c r="AV146" s="391"/>
      <c r="AW146" s="391"/>
      <c r="AX146" s="391"/>
      <c r="AY146" s="391"/>
      <c r="AZ146" s="391"/>
      <c r="BA146" s="391"/>
      <c r="BB146" s="391"/>
      <c r="BC146" s="391"/>
      <c r="BD146" s="392"/>
    </row>
    <row r="147" spans="1:56" ht="23" x14ac:dyDescent="0.35">
      <c r="A147" s="37" t="s">
        <v>47</v>
      </c>
      <c r="B147" s="37" t="s">
        <v>182</v>
      </c>
      <c r="C147" s="37">
        <v>103</v>
      </c>
      <c r="E147" s="72" t="s">
        <v>212</v>
      </c>
      <c r="F147" s="390"/>
      <c r="G147" s="391"/>
      <c r="H147" s="391"/>
      <c r="I147" s="391"/>
      <c r="J147" s="391"/>
      <c r="K147" s="391"/>
      <c r="L147" s="391"/>
      <c r="M147" s="391"/>
      <c r="N147" s="391"/>
      <c r="O147" s="391"/>
      <c r="P147" s="391"/>
      <c r="Q147" s="392"/>
      <c r="R147" s="7"/>
      <c r="S147" s="390"/>
      <c r="T147" s="391"/>
      <c r="U147" s="391"/>
      <c r="V147" s="391"/>
      <c r="W147" s="391"/>
      <c r="X147" s="391"/>
      <c r="Y147" s="391"/>
      <c r="Z147" s="391"/>
      <c r="AA147" s="391"/>
      <c r="AB147" s="391"/>
      <c r="AC147" s="391"/>
      <c r="AD147" s="392"/>
      <c r="AE147" s="7"/>
      <c r="AF147" s="390"/>
      <c r="AG147" s="391"/>
      <c r="AH147" s="391"/>
      <c r="AI147" s="391"/>
      <c r="AJ147" s="391"/>
      <c r="AK147" s="391"/>
      <c r="AL147" s="391"/>
      <c r="AM147" s="391"/>
      <c r="AN147" s="391"/>
      <c r="AO147" s="391"/>
      <c r="AP147" s="391"/>
      <c r="AQ147" s="392"/>
      <c r="AR147" s="7"/>
      <c r="AS147" s="390"/>
      <c r="AT147" s="391"/>
      <c r="AU147" s="391"/>
      <c r="AV147" s="391"/>
      <c r="AW147" s="391"/>
      <c r="AX147" s="391"/>
      <c r="AY147" s="391"/>
      <c r="AZ147" s="391"/>
      <c r="BA147" s="391"/>
      <c r="BB147" s="391"/>
      <c r="BC147" s="391"/>
      <c r="BD147" s="392"/>
    </row>
    <row r="148" spans="1:56" ht="23" x14ac:dyDescent="0.35">
      <c r="A148" s="37" t="s">
        <v>47</v>
      </c>
      <c r="B148" s="37" t="s">
        <v>183</v>
      </c>
      <c r="C148" s="37">
        <v>104</v>
      </c>
      <c r="E148" s="47" t="s">
        <v>213</v>
      </c>
      <c r="F148" s="374"/>
      <c r="G148" s="39"/>
      <c r="H148" s="39"/>
      <c r="I148" s="39"/>
      <c r="J148" s="39"/>
      <c r="K148" s="39"/>
      <c r="L148" s="39"/>
      <c r="M148" s="39"/>
      <c r="N148" s="39"/>
      <c r="O148" s="39"/>
      <c r="P148" s="39"/>
      <c r="Q148" s="381"/>
      <c r="R148" s="7"/>
      <c r="S148" s="374"/>
      <c r="T148" s="39"/>
      <c r="U148" s="39"/>
      <c r="V148" s="39"/>
      <c r="W148" s="39"/>
      <c r="X148" s="39"/>
      <c r="Y148" s="39"/>
      <c r="Z148" s="39"/>
      <c r="AA148" s="39"/>
      <c r="AB148" s="39"/>
      <c r="AC148" s="39"/>
      <c r="AD148" s="381"/>
      <c r="AE148" s="7"/>
      <c r="AF148" s="374"/>
      <c r="AG148" s="39"/>
      <c r="AH148" s="39"/>
      <c r="AI148" s="39"/>
      <c r="AJ148" s="39"/>
      <c r="AK148" s="39"/>
      <c r="AL148" s="39"/>
      <c r="AM148" s="39"/>
      <c r="AN148" s="39"/>
      <c r="AO148" s="39"/>
      <c r="AP148" s="39"/>
      <c r="AQ148" s="381"/>
      <c r="AR148" s="7"/>
      <c r="AS148" s="374"/>
      <c r="AT148" s="39"/>
      <c r="AU148" s="39"/>
      <c r="AV148" s="39"/>
      <c r="AW148" s="39"/>
      <c r="AX148" s="39"/>
      <c r="AY148" s="39"/>
      <c r="AZ148" s="39"/>
      <c r="BA148" s="39"/>
      <c r="BB148" s="39"/>
      <c r="BC148" s="39"/>
      <c r="BD148" s="381"/>
    </row>
    <row r="149" spans="1:56" ht="23" x14ac:dyDescent="0.35">
      <c r="A149" s="37" t="s">
        <v>47</v>
      </c>
      <c r="B149" s="37" t="s">
        <v>184</v>
      </c>
      <c r="C149" s="37">
        <v>105</v>
      </c>
      <c r="E149" s="267" t="s">
        <v>214</v>
      </c>
      <c r="F149" s="374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81"/>
      <c r="R149" s="7"/>
      <c r="S149" s="390"/>
      <c r="T149" s="391"/>
      <c r="U149" s="391"/>
      <c r="V149" s="391"/>
      <c r="W149" s="391"/>
      <c r="X149" s="391"/>
      <c r="Y149" s="391"/>
      <c r="Z149" s="391"/>
      <c r="AA149" s="391"/>
      <c r="AB149" s="391"/>
      <c r="AC149" s="391"/>
      <c r="AD149" s="392"/>
      <c r="AE149" s="7"/>
      <c r="AF149" s="374"/>
      <c r="AG149" s="39"/>
      <c r="AH149" s="39"/>
      <c r="AI149" s="39"/>
      <c r="AJ149" s="39"/>
      <c r="AK149" s="39"/>
      <c r="AL149" s="39"/>
      <c r="AM149" s="39"/>
      <c r="AN149" s="39"/>
      <c r="AO149" s="39"/>
      <c r="AP149" s="39"/>
      <c r="AQ149" s="381"/>
      <c r="AR149" s="7"/>
      <c r="AS149" s="374"/>
      <c r="AT149" s="39"/>
      <c r="AU149" s="39"/>
      <c r="AV149" s="39"/>
      <c r="AW149" s="39"/>
      <c r="AX149" s="39"/>
      <c r="AY149" s="39"/>
      <c r="AZ149" s="39"/>
      <c r="BA149" s="39"/>
      <c r="BB149" s="39"/>
      <c r="BC149" s="39"/>
      <c r="BD149" s="381"/>
    </row>
    <row r="150" spans="1:56" ht="23" x14ac:dyDescent="0.35">
      <c r="A150" s="37" t="s">
        <v>47</v>
      </c>
      <c r="B150" s="37" t="s">
        <v>185</v>
      </c>
      <c r="C150" s="37">
        <v>106</v>
      </c>
      <c r="E150" s="267" t="s">
        <v>215</v>
      </c>
      <c r="F150" s="374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81"/>
      <c r="R150" s="7"/>
      <c r="S150" s="374"/>
      <c r="T150" s="39"/>
      <c r="U150" s="39"/>
      <c r="V150" s="39"/>
      <c r="W150" s="39"/>
      <c r="X150" s="39"/>
      <c r="Y150" s="39"/>
      <c r="Z150" s="39"/>
      <c r="AA150" s="39"/>
      <c r="AB150" s="39"/>
      <c r="AC150" s="39"/>
      <c r="AD150" s="381"/>
      <c r="AE150" s="7"/>
      <c r="AF150" s="374"/>
      <c r="AG150" s="39"/>
      <c r="AH150" s="39"/>
      <c r="AI150" s="39"/>
      <c r="AJ150" s="39"/>
      <c r="AK150" s="39"/>
      <c r="AL150" s="39"/>
      <c r="AM150" s="39"/>
      <c r="AN150" s="39"/>
      <c r="AO150" s="39"/>
      <c r="AP150" s="39"/>
      <c r="AQ150" s="381"/>
      <c r="AR150" s="7"/>
      <c r="AS150" s="374"/>
      <c r="AT150" s="39"/>
      <c r="AU150" s="39"/>
      <c r="AV150" s="39"/>
      <c r="AW150" s="39"/>
      <c r="AX150" s="39"/>
      <c r="AY150" s="39"/>
      <c r="AZ150" s="39"/>
      <c r="BA150" s="39"/>
      <c r="BB150" s="39"/>
      <c r="BC150" s="39"/>
      <c r="BD150" s="381"/>
    </row>
    <row r="151" spans="1:56" ht="23" x14ac:dyDescent="0.35">
      <c r="B151" s="37"/>
      <c r="C151" s="37"/>
      <c r="E151" s="46" t="s">
        <v>217</v>
      </c>
      <c r="F151" s="327"/>
      <c r="G151" s="326"/>
      <c r="H151" s="326"/>
      <c r="I151" s="326"/>
      <c r="J151" s="326"/>
      <c r="K151" s="326"/>
      <c r="L151" s="326"/>
      <c r="M151" s="326"/>
      <c r="N151" s="326"/>
      <c r="O151" s="326"/>
      <c r="P151" s="326"/>
      <c r="Q151" s="9"/>
      <c r="R151" s="7"/>
      <c r="S151" s="327"/>
      <c r="T151" s="326"/>
      <c r="U151" s="326"/>
      <c r="V151" s="326"/>
      <c r="W151" s="326"/>
      <c r="X151" s="326"/>
      <c r="Y151" s="326"/>
      <c r="Z151" s="326"/>
      <c r="AA151" s="326"/>
      <c r="AB151" s="326"/>
      <c r="AC151" s="326"/>
      <c r="AD151" s="9"/>
      <c r="AE151" s="7"/>
      <c r="AF151" s="327"/>
      <c r="AG151" s="326"/>
      <c r="AH151" s="326"/>
      <c r="AI151" s="326"/>
      <c r="AJ151" s="326"/>
      <c r="AK151" s="326"/>
      <c r="AL151" s="326"/>
      <c r="AM151" s="326"/>
      <c r="AN151" s="326"/>
      <c r="AO151" s="326"/>
      <c r="AP151" s="326"/>
      <c r="AQ151" s="9"/>
      <c r="AR151" s="7"/>
      <c r="AS151" s="327"/>
      <c r="AT151" s="326"/>
      <c r="AU151" s="326"/>
      <c r="AV151" s="326"/>
      <c r="AW151" s="326"/>
      <c r="AX151" s="326"/>
      <c r="AY151" s="326"/>
      <c r="AZ151" s="326"/>
      <c r="BA151" s="326"/>
      <c r="BB151" s="326"/>
      <c r="BC151" s="326"/>
      <c r="BD151" s="9"/>
    </row>
    <row r="152" spans="1:56" ht="23" x14ac:dyDescent="0.35">
      <c r="A152" s="37" t="s">
        <v>47</v>
      </c>
      <c r="B152" s="37" t="s">
        <v>186</v>
      </c>
      <c r="C152" s="37">
        <v>107</v>
      </c>
      <c r="E152" s="69" t="s">
        <v>218</v>
      </c>
      <c r="F152" s="42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81"/>
      <c r="R152" s="7"/>
      <c r="S152" s="393"/>
      <c r="T152" s="391"/>
      <c r="U152" s="391"/>
      <c r="V152" s="391"/>
      <c r="W152" s="391"/>
      <c r="X152" s="391"/>
      <c r="Y152" s="391"/>
      <c r="Z152" s="391"/>
      <c r="AA152" s="391"/>
      <c r="AB152" s="391"/>
      <c r="AC152" s="391"/>
      <c r="AD152" s="392"/>
      <c r="AE152" s="7"/>
      <c r="AF152" s="42"/>
      <c r="AG152" s="39"/>
      <c r="AH152" s="39"/>
      <c r="AI152" s="39"/>
      <c r="AJ152" s="39"/>
      <c r="AK152" s="39"/>
      <c r="AL152" s="39"/>
      <c r="AM152" s="39"/>
      <c r="AN152" s="39"/>
      <c r="AO152" s="39"/>
      <c r="AP152" s="39"/>
      <c r="AQ152" s="381"/>
      <c r="AR152" s="7"/>
      <c r="AS152" s="42"/>
      <c r="AT152" s="39"/>
      <c r="AU152" s="39"/>
      <c r="AV152" s="39"/>
      <c r="AW152" s="39"/>
      <c r="AX152" s="39"/>
      <c r="AY152" s="39"/>
      <c r="AZ152" s="39"/>
      <c r="BA152" s="39"/>
      <c r="BB152" s="39"/>
      <c r="BC152" s="39"/>
      <c r="BD152" s="381"/>
    </row>
    <row r="153" spans="1:56" ht="23" x14ac:dyDescent="0.35">
      <c r="A153" s="37" t="s">
        <v>47</v>
      </c>
      <c r="B153" s="37" t="s">
        <v>187</v>
      </c>
      <c r="C153" s="37">
        <v>108</v>
      </c>
      <c r="E153" s="69" t="s">
        <v>319</v>
      </c>
      <c r="F153" s="390"/>
      <c r="G153" s="391"/>
      <c r="H153" s="391"/>
      <c r="I153" s="391"/>
      <c r="J153" s="391"/>
      <c r="K153" s="391"/>
      <c r="L153" s="391"/>
      <c r="M153" s="391"/>
      <c r="N153" s="391"/>
      <c r="O153" s="391"/>
      <c r="P153" s="391"/>
      <c r="Q153" s="392"/>
      <c r="S153" s="390"/>
      <c r="T153" s="391"/>
      <c r="U153" s="391"/>
      <c r="V153" s="391"/>
      <c r="W153" s="391"/>
      <c r="X153" s="391"/>
      <c r="Y153" s="391"/>
      <c r="Z153" s="391"/>
      <c r="AA153" s="391"/>
      <c r="AB153" s="391"/>
      <c r="AC153" s="391"/>
      <c r="AD153" s="392"/>
      <c r="AF153" s="390"/>
      <c r="AG153" s="391"/>
      <c r="AH153" s="391"/>
      <c r="AI153" s="391"/>
      <c r="AJ153" s="391"/>
      <c r="AK153" s="391"/>
      <c r="AL153" s="391"/>
      <c r="AM153" s="391"/>
      <c r="AN153" s="391"/>
      <c r="AO153" s="391"/>
      <c r="AP153" s="391"/>
      <c r="AQ153" s="392"/>
      <c r="AS153" s="390"/>
      <c r="AT153" s="391"/>
      <c r="AU153" s="391"/>
      <c r="AV153" s="391"/>
      <c r="AW153" s="391"/>
      <c r="AX153" s="391"/>
      <c r="AY153" s="391"/>
      <c r="AZ153" s="391"/>
      <c r="BA153" s="391"/>
      <c r="BB153" s="391"/>
      <c r="BC153" s="391"/>
      <c r="BD153" s="392"/>
    </row>
    <row r="154" spans="1:56" ht="23" x14ac:dyDescent="0.35">
      <c r="A154" s="37" t="s">
        <v>47</v>
      </c>
      <c r="B154" s="37" t="s">
        <v>188</v>
      </c>
      <c r="C154" s="37">
        <v>109</v>
      </c>
      <c r="E154" s="69" t="s">
        <v>220</v>
      </c>
      <c r="F154" s="390"/>
      <c r="G154" s="391"/>
      <c r="H154" s="391"/>
      <c r="I154" s="391"/>
      <c r="J154" s="391"/>
      <c r="K154" s="391"/>
      <c r="L154" s="391"/>
      <c r="M154" s="391"/>
      <c r="N154" s="391"/>
      <c r="O154" s="391"/>
      <c r="P154" s="391"/>
      <c r="Q154" s="392"/>
      <c r="R154" s="7"/>
      <c r="S154" s="374"/>
      <c r="T154" s="39"/>
      <c r="U154" s="39"/>
      <c r="V154" s="39"/>
      <c r="W154" s="39"/>
      <c r="X154" s="39"/>
      <c r="Y154" s="39"/>
      <c r="Z154" s="39"/>
      <c r="AA154" s="39"/>
      <c r="AB154" s="39"/>
      <c r="AC154" s="39"/>
      <c r="AD154" s="381"/>
      <c r="AE154" s="7"/>
      <c r="AF154" s="374"/>
      <c r="AG154" s="39"/>
      <c r="AH154" s="39"/>
      <c r="AI154" s="39"/>
      <c r="AJ154" s="39"/>
      <c r="AK154" s="39"/>
      <c r="AL154" s="39"/>
      <c r="AM154" s="39"/>
      <c r="AN154" s="39"/>
      <c r="AO154" s="39"/>
      <c r="AP154" s="39"/>
      <c r="AQ154" s="381"/>
      <c r="AR154" s="7"/>
      <c r="AS154" s="390"/>
      <c r="AT154" s="391"/>
      <c r="AU154" s="391"/>
      <c r="AV154" s="391"/>
      <c r="AW154" s="391"/>
      <c r="AX154" s="391"/>
      <c r="AY154" s="391"/>
      <c r="AZ154" s="391"/>
      <c r="BA154" s="391"/>
      <c r="BB154" s="391"/>
      <c r="BC154" s="391"/>
      <c r="BD154" s="392"/>
    </row>
    <row r="155" spans="1:56" ht="23" x14ac:dyDescent="0.35">
      <c r="B155" s="37"/>
      <c r="C155" s="37"/>
      <c r="E155" s="46" t="s">
        <v>222</v>
      </c>
      <c r="F155" s="327"/>
      <c r="G155" s="326"/>
      <c r="H155" s="326"/>
      <c r="I155" s="326"/>
      <c r="J155" s="326"/>
      <c r="K155" s="326"/>
      <c r="L155" s="326"/>
      <c r="M155" s="326"/>
      <c r="N155" s="326"/>
      <c r="O155" s="326"/>
      <c r="P155" s="326"/>
      <c r="Q155" s="9"/>
      <c r="R155" s="7"/>
      <c r="S155" s="327"/>
      <c r="T155" s="326"/>
      <c r="U155" s="326"/>
      <c r="V155" s="326"/>
      <c r="W155" s="326"/>
      <c r="X155" s="326"/>
      <c r="Y155" s="326"/>
      <c r="Z155" s="326"/>
      <c r="AA155" s="326"/>
      <c r="AB155" s="326"/>
      <c r="AC155" s="326"/>
      <c r="AD155" s="9"/>
      <c r="AE155" s="7"/>
      <c r="AF155" s="327"/>
      <c r="AG155" s="326"/>
      <c r="AH155" s="326"/>
      <c r="AI155" s="326"/>
      <c r="AJ155" s="326"/>
      <c r="AK155" s="326"/>
      <c r="AL155" s="326"/>
      <c r="AM155" s="326"/>
      <c r="AN155" s="326"/>
      <c r="AO155" s="326"/>
      <c r="AP155" s="326"/>
      <c r="AQ155" s="9"/>
      <c r="AR155" s="7"/>
      <c r="AS155" s="327"/>
      <c r="AT155" s="326"/>
      <c r="AU155" s="326"/>
      <c r="AV155" s="326"/>
      <c r="AW155" s="326"/>
      <c r="AX155" s="326"/>
      <c r="AY155" s="326"/>
      <c r="AZ155" s="326"/>
      <c r="BA155" s="326"/>
      <c r="BB155" s="326"/>
      <c r="BC155" s="326"/>
      <c r="BD155" s="9"/>
    </row>
    <row r="156" spans="1:56" ht="23" x14ac:dyDescent="0.35">
      <c r="A156" s="37" t="s">
        <v>47</v>
      </c>
      <c r="B156" s="37" t="s">
        <v>189</v>
      </c>
      <c r="C156" s="37">
        <v>110</v>
      </c>
      <c r="E156" s="69" t="s">
        <v>223</v>
      </c>
      <c r="F156" s="390"/>
      <c r="G156" s="391"/>
      <c r="H156" s="391"/>
      <c r="I156" s="391"/>
      <c r="J156" s="391"/>
      <c r="K156" s="391"/>
      <c r="L156" s="391"/>
      <c r="M156" s="391"/>
      <c r="N156" s="391"/>
      <c r="O156" s="391"/>
      <c r="P156" s="391"/>
      <c r="Q156" s="392"/>
      <c r="R156" s="7"/>
      <c r="S156" s="390"/>
      <c r="T156" s="391"/>
      <c r="U156" s="391"/>
      <c r="V156" s="391"/>
      <c r="W156" s="391"/>
      <c r="X156" s="391"/>
      <c r="Y156" s="391"/>
      <c r="Z156" s="391"/>
      <c r="AA156" s="391"/>
      <c r="AB156" s="391"/>
      <c r="AC156" s="391"/>
      <c r="AD156" s="392"/>
      <c r="AE156" s="7"/>
      <c r="AF156" s="390"/>
      <c r="AG156" s="391"/>
      <c r="AH156" s="391"/>
      <c r="AI156" s="391"/>
      <c r="AJ156" s="391"/>
      <c r="AK156" s="391"/>
      <c r="AL156" s="391"/>
      <c r="AM156" s="391"/>
      <c r="AN156" s="391"/>
      <c r="AO156" s="391"/>
      <c r="AP156" s="391"/>
      <c r="AQ156" s="392"/>
      <c r="AR156" s="7"/>
      <c r="AS156" s="390"/>
      <c r="AT156" s="391"/>
      <c r="AU156" s="391"/>
      <c r="AV156" s="391"/>
      <c r="AW156" s="391"/>
      <c r="AX156" s="391"/>
      <c r="AY156" s="391"/>
      <c r="AZ156" s="391"/>
      <c r="BA156" s="391"/>
      <c r="BB156" s="391"/>
      <c r="BC156" s="391"/>
      <c r="BD156" s="392"/>
    </row>
    <row r="157" spans="1:56" ht="23" x14ac:dyDescent="0.35">
      <c r="A157" s="37" t="s">
        <v>47</v>
      </c>
      <c r="B157" s="37" t="s">
        <v>190</v>
      </c>
      <c r="C157" s="37">
        <v>111</v>
      </c>
      <c r="E157" s="69" t="s">
        <v>224</v>
      </c>
      <c r="F157" s="390"/>
      <c r="G157" s="391"/>
      <c r="H157" s="391"/>
      <c r="I157" s="391"/>
      <c r="J157" s="391"/>
      <c r="K157" s="391"/>
      <c r="L157" s="391"/>
      <c r="M157" s="391"/>
      <c r="N157" s="391"/>
      <c r="O157" s="391"/>
      <c r="P157" s="391"/>
      <c r="Q157" s="392"/>
      <c r="R157" s="7"/>
      <c r="S157" s="390"/>
      <c r="T157" s="391"/>
      <c r="U157" s="391"/>
      <c r="V157" s="391"/>
      <c r="W157" s="391"/>
      <c r="X157" s="391"/>
      <c r="Y157" s="391"/>
      <c r="Z157" s="391"/>
      <c r="AA157" s="391"/>
      <c r="AB157" s="391"/>
      <c r="AC157" s="391"/>
      <c r="AD157" s="392"/>
      <c r="AE157" s="7"/>
      <c r="AF157" s="390"/>
      <c r="AG157" s="391"/>
      <c r="AH157" s="391"/>
      <c r="AI157" s="391"/>
      <c r="AJ157" s="391"/>
      <c r="AK157" s="391"/>
      <c r="AL157" s="391"/>
      <c r="AM157" s="391"/>
      <c r="AN157" s="391"/>
      <c r="AO157" s="391"/>
      <c r="AP157" s="391"/>
      <c r="AQ157" s="392"/>
      <c r="AR157" s="7"/>
      <c r="AS157" s="390"/>
      <c r="AT157" s="391"/>
      <c r="AU157" s="391"/>
      <c r="AV157" s="391"/>
      <c r="AW157" s="391"/>
      <c r="AX157" s="391"/>
      <c r="AY157" s="391"/>
      <c r="AZ157" s="391"/>
      <c r="BA157" s="391"/>
      <c r="BB157" s="391"/>
      <c r="BC157" s="391"/>
      <c r="BD157" s="392"/>
    </row>
    <row r="158" spans="1:56" ht="23" x14ac:dyDescent="0.35">
      <c r="A158" s="37" t="s">
        <v>47</v>
      </c>
      <c r="B158" s="37" t="s">
        <v>191</v>
      </c>
      <c r="C158" s="37">
        <v>112</v>
      </c>
      <c r="E158" s="69" t="s">
        <v>225</v>
      </c>
      <c r="F158" s="390"/>
      <c r="G158" s="391"/>
      <c r="H158" s="391"/>
      <c r="I158" s="391"/>
      <c r="J158" s="391"/>
      <c r="K158" s="391"/>
      <c r="L158" s="391"/>
      <c r="M158" s="391"/>
      <c r="N158" s="391"/>
      <c r="O158" s="391"/>
      <c r="P158" s="391"/>
      <c r="Q158" s="392"/>
      <c r="R158" s="7"/>
      <c r="S158" s="390"/>
      <c r="T158" s="391"/>
      <c r="U158" s="391"/>
      <c r="V158" s="391"/>
      <c r="W158" s="391"/>
      <c r="X158" s="391"/>
      <c r="Y158" s="391"/>
      <c r="Z158" s="391"/>
      <c r="AA158" s="391"/>
      <c r="AB158" s="391"/>
      <c r="AC158" s="391"/>
      <c r="AD158" s="392"/>
      <c r="AE158" s="7"/>
      <c r="AF158" s="390"/>
      <c r="AG158" s="391"/>
      <c r="AH158" s="391"/>
      <c r="AI158" s="391"/>
      <c r="AJ158" s="391"/>
      <c r="AK158" s="391"/>
      <c r="AL158" s="391"/>
      <c r="AM158" s="391"/>
      <c r="AN158" s="391"/>
      <c r="AO158" s="391"/>
      <c r="AP158" s="391"/>
      <c r="AQ158" s="392"/>
      <c r="AR158" s="7"/>
      <c r="AS158" s="390"/>
      <c r="AT158" s="391"/>
      <c r="AU158" s="391"/>
      <c r="AV158" s="391"/>
      <c r="AW158" s="391"/>
      <c r="AX158" s="391"/>
      <c r="AY158" s="391"/>
      <c r="AZ158" s="391"/>
      <c r="BA158" s="391"/>
      <c r="BB158" s="391"/>
      <c r="BC158" s="391"/>
      <c r="BD158" s="392"/>
    </row>
    <row r="159" spans="1:56" ht="23" x14ac:dyDescent="0.35">
      <c r="A159" s="37" t="s">
        <v>47</v>
      </c>
      <c r="B159" s="37" t="s">
        <v>192</v>
      </c>
      <c r="C159" s="37">
        <v>113</v>
      </c>
      <c r="E159" s="69" t="s">
        <v>226</v>
      </c>
      <c r="F159" s="390"/>
      <c r="G159" s="391"/>
      <c r="H159" s="391"/>
      <c r="I159" s="391"/>
      <c r="J159" s="391"/>
      <c r="K159" s="391"/>
      <c r="L159" s="391"/>
      <c r="M159" s="391"/>
      <c r="N159" s="391"/>
      <c r="O159" s="391"/>
      <c r="P159" s="391"/>
      <c r="Q159" s="392"/>
      <c r="R159" s="7"/>
      <c r="S159" s="390"/>
      <c r="T159" s="391"/>
      <c r="U159" s="391"/>
      <c r="V159" s="391"/>
      <c r="W159" s="391"/>
      <c r="X159" s="391"/>
      <c r="Y159" s="391"/>
      <c r="Z159" s="391"/>
      <c r="AA159" s="391"/>
      <c r="AB159" s="391"/>
      <c r="AC159" s="391"/>
      <c r="AD159" s="392"/>
      <c r="AE159" s="7"/>
      <c r="AF159" s="390"/>
      <c r="AG159" s="391"/>
      <c r="AH159" s="391"/>
      <c r="AI159" s="391"/>
      <c r="AJ159" s="391"/>
      <c r="AK159" s="391"/>
      <c r="AL159" s="391"/>
      <c r="AM159" s="391"/>
      <c r="AN159" s="391"/>
      <c r="AO159" s="391"/>
      <c r="AP159" s="391"/>
      <c r="AQ159" s="392"/>
      <c r="AR159" s="7"/>
      <c r="AS159" s="390"/>
      <c r="AT159" s="391"/>
      <c r="AU159" s="391"/>
      <c r="AV159" s="391"/>
      <c r="AW159" s="391"/>
      <c r="AX159" s="391"/>
      <c r="AY159" s="391"/>
      <c r="AZ159" s="391"/>
      <c r="BA159" s="391"/>
      <c r="BB159" s="391"/>
      <c r="BC159" s="391"/>
      <c r="BD159" s="392"/>
    </row>
    <row r="160" spans="1:56" ht="23" x14ac:dyDescent="0.35">
      <c r="A160" s="37" t="s">
        <v>47</v>
      </c>
      <c r="B160" s="37" t="s">
        <v>193</v>
      </c>
      <c r="C160" s="37">
        <v>114</v>
      </c>
      <c r="E160" s="69" t="s">
        <v>227</v>
      </c>
      <c r="F160" s="390"/>
      <c r="G160" s="391"/>
      <c r="H160" s="391"/>
      <c r="I160" s="391"/>
      <c r="J160" s="391"/>
      <c r="K160" s="391"/>
      <c r="L160" s="391"/>
      <c r="M160" s="391"/>
      <c r="N160" s="391"/>
      <c r="O160" s="391"/>
      <c r="P160" s="391"/>
      <c r="Q160" s="392"/>
      <c r="R160" s="7"/>
      <c r="S160" s="390"/>
      <c r="T160" s="391"/>
      <c r="U160" s="391"/>
      <c r="V160" s="391"/>
      <c r="W160" s="391"/>
      <c r="X160" s="391"/>
      <c r="Y160" s="391"/>
      <c r="Z160" s="391"/>
      <c r="AA160" s="391"/>
      <c r="AB160" s="391"/>
      <c r="AC160" s="391"/>
      <c r="AD160" s="392"/>
      <c r="AE160" s="7"/>
      <c r="AF160" s="390"/>
      <c r="AG160" s="391"/>
      <c r="AH160" s="391"/>
      <c r="AI160" s="391"/>
      <c r="AJ160" s="391"/>
      <c r="AK160" s="391"/>
      <c r="AL160" s="391"/>
      <c r="AM160" s="391"/>
      <c r="AN160" s="391"/>
      <c r="AO160" s="391"/>
      <c r="AP160" s="391"/>
      <c r="AQ160" s="392"/>
      <c r="AR160" s="7"/>
      <c r="AS160" s="390"/>
      <c r="AT160" s="391"/>
      <c r="AU160" s="391"/>
      <c r="AV160" s="391"/>
      <c r="AW160" s="391"/>
      <c r="AX160" s="391"/>
      <c r="AY160" s="391"/>
      <c r="AZ160" s="391"/>
      <c r="BA160" s="391"/>
      <c r="BB160" s="391"/>
      <c r="BC160" s="391"/>
      <c r="BD160" s="392"/>
    </row>
    <row r="161" spans="1:56" ht="23" x14ac:dyDescent="0.35">
      <c r="C161" s="37"/>
      <c r="E161" s="70" t="s">
        <v>344</v>
      </c>
      <c r="F161" s="376"/>
      <c r="G161" s="387"/>
      <c r="H161" s="387"/>
      <c r="I161" s="387"/>
      <c r="J161" s="387"/>
      <c r="K161" s="387"/>
      <c r="L161" s="387"/>
      <c r="M161" s="387"/>
      <c r="N161" s="387"/>
      <c r="O161" s="387"/>
      <c r="P161" s="387"/>
      <c r="Q161" s="382"/>
      <c r="R161" s="7"/>
      <c r="S161" s="376"/>
      <c r="T161" s="387"/>
      <c r="U161" s="387"/>
      <c r="V161" s="387"/>
      <c r="W161" s="387"/>
      <c r="X161" s="387"/>
      <c r="Y161" s="387"/>
      <c r="Z161" s="387"/>
      <c r="AA161" s="387"/>
      <c r="AB161" s="387"/>
      <c r="AC161" s="387"/>
      <c r="AD161" s="382"/>
      <c r="AE161" s="7"/>
      <c r="AF161" s="376"/>
      <c r="AG161" s="387"/>
      <c r="AH161" s="387"/>
      <c r="AI161" s="387"/>
      <c r="AJ161" s="387"/>
      <c r="AK161" s="387"/>
      <c r="AL161" s="387"/>
      <c r="AM161" s="387"/>
      <c r="AN161" s="387"/>
      <c r="AO161" s="387"/>
      <c r="AP161" s="387"/>
      <c r="AQ161" s="382"/>
      <c r="AR161" s="7"/>
      <c r="AS161" s="376"/>
      <c r="AT161" s="387"/>
      <c r="AU161" s="387"/>
      <c r="AV161" s="387"/>
      <c r="AW161" s="387"/>
      <c r="AX161" s="387"/>
      <c r="AY161" s="387"/>
      <c r="AZ161" s="387"/>
      <c r="BA161" s="387"/>
      <c r="BB161" s="387"/>
      <c r="BC161" s="387"/>
      <c r="BD161" s="382"/>
    </row>
    <row r="162" spans="1:56" ht="23" x14ac:dyDescent="0.35">
      <c r="B162" s="57"/>
      <c r="C162" s="37"/>
      <c r="E162" s="46" t="s">
        <v>200</v>
      </c>
      <c r="F162" s="325"/>
      <c r="G162" s="326"/>
      <c r="H162" s="326"/>
      <c r="I162" s="326"/>
      <c r="J162" s="326"/>
      <c r="K162" s="326"/>
      <c r="L162" s="326"/>
      <c r="M162" s="326"/>
      <c r="N162" s="326"/>
      <c r="O162" s="326"/>
      <c r="P162" s="326"/>
      <c r="Q162" s="9"/>
      <c r="R162" s="7"/>
      <c r="S162" s="325"/>
      <c r="T162" s="326"/>
      <c r="U162" s="326"/>
      <c r="V162" s="326"/>
      <c r="W162" s="326"/>
      <c r="X162" s="326"/>
      <c r="Y162" s="326"/>
      <c r="Z162" s="326"/>
      <c r="AA162" s="326"/>
      <c r="AB162" s="326"/>
      <c r="AC162" s="326"/>
      <c r="AD162" s="9"/>
      <c r="AE162" s="7"/>
      <c r="AF162" s="325"/>
      <c r="AG162" s="326"/>
      <c r="AH162" s="326"/>
      <c r="AI162" s="326"/>
      <c r="AJ162" s="326"/>
      <c r="AK162" s="326"/>
      <c r="AL162" s="326"/>
      <c r="AM162" s="326"/>
      <c r="AN162" s="326"/>
      <c r="AO162" s="326"/>
      <c r="AP162" s="326"/>
      <c r="AQ162" s="9"/>
      <c r="AR162" s="7"/>
      <c r="AS162" s="325"/>
      <c r="AT162" s="326"/>
      <c r="AU162" s="326"/>
      <c r="AV162" s="326"/>
      <c r="AW162" s="326"/>
      <c r="AX162" s="326"/>
      <c r="AY162" s="326"/>
      <c r="AZ162" s="326"/>
      <c r="BA162" s="326"/>
      <c r="BB162" s="326"/>
      <c r="BC162" s="326"/>
      <c r="BD162" s="9"/>
    </row>
    <row r="163" spans="1:56" ht="23" x14ac:dyDescent="0.35">
      <c r="B163" s="57"/>
      <c r="C163" s="37"/>
      <c r="E163" s="262" t="s">
        <v>202</v>
      </c>
      <c r="F163" s="375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380"/>
      <c r="R163" s="7"/>
      <c r="S163" s="375"/>
      <c r="T163" s="19"/>
      <c r="U163" s="19"/>
      <c r="V163" s="19"/>
      <c r="W163" s="19"/>
      <c r="X163" s="19"/>
      <c r="Y163" s="19"/>
      <c r="Z163" s="19"/>
      <c r="AA163" s="19"/>
      <c r="AB163" s="19"/>
      <c r="AC163" s="19"/>
      <c r="AD163" s="380"/>
      <c r="AE163" s="7"/>
      <c r="AF163" s="375"/>
      <c r="AG163" s="19"/>
      <c r="AH163" s="19"/>
      <c r="AI163" s="19"/>
      <c r="AJ163" s="19"/>
      <c r="AK163" s="19"/>
      <c r="AL163" s="19"/>
      <c r="AM163" s="19"/>
      <c r="AN163" s="19"/>
      <c r="AO163" s="19"/>
      <c r="AP163" s="19"/>
      <c r="AQ163" s="380"/>
      <c r="AR163" s="7"/>
      <c r="AS163" s="375"/>
      <c r="AT163" s="19"/>
      <c r="AU163" s="19"/>
      <c r="AV163" s="19"/>
      <c r="AW163" s="19"/>
      <c r="AX163" s="19"/>
      <c r="AY163" s="19"/>
      <c r="AZ163" s="19"/>
      <c r="BA163" s="19"/>
      <c r="BB163" s="19"/>
      <c r="BC163" s="19"/>
      <c r="BD163" s="380"/>
    </row>
    <row r="164" spans="1:56" ht="23" x14ac:dyDescent="0.35">
      <c r="A164" s="37" t="s">
        <v>49</v>
      </c>
      <c r="B164" s="37" t="s">
        <v>175</v>
      </c>
      <c r="C164" s="37">
        <v>115</v>
      </c>
      <c r="E164" s="47" t="s">
        <v>308</v>
      </c>
      <c r="F164" s="374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81"/>
      <c r="R164" s="7"/>
      <c r="S164" s="390"/>
      <c r="T164" s="391"/>
      <c r="U164" s="391"/>
      <c r="V164" s="391"/>
      <c r="W164" s="391"/>
      <c r="X164" s="391"/>
      <c r="Y164" s="391"/>
      <c r="Z164" s="391"/>
      <c r="AA164" s="391"/>
      <c r="AB164" s="391"/>
      <c r="AC164" s="391"/>
      <c r="AD164" s="392"/>
      <c r="AE164" s="7"/>
      <c r="AF164" s="374"/>
      <c r="AG164" s="39"/>
      <c r="AH164" s="39"/>
      <c r="AI164" s="39"/>
      <c r="AJ164" s="39"/>
      <c r="AK164" s="39"/>
      <c r="AL164" s="39"/>
      <c r="AM164" s="39"/>
      <c r="AN164" s="39"/>
      <c r="AO164" s="39"/>
      <c r="AP164" s="39"/>
      <c r="AQ164" s="381"/>
      <c r="AR164" s="7"/>
      <c r="AS164" s="374"/>
      <c r="AT164" s="39"/>
      <c r="AU164" s="39"/>
      <c r="AV164" s="39"/>
      <c r="AW164" s="39"/>
      <c r="AX164" s="39"/>
      <c r="AY164" s="39"/>
      <c r="AZ164" s="39"/>
      <c r="BA164" s="39"/>
      <c r="BB164" s="39"/>
      <c r="BC164" s="39"/>
      <c r="BD164" s="381"/>
    </row>
    <row r="165" spans="1:56" ht="23" x14ac:dyDescent="0.35">
      <c r="B165" s="58"/>
      <c r="C165" s="37"/>
      <c r="E165" s="71" t="s">
        <v>370</v>
      </c>
      <c r="F165" s="375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380"/>
      <c r="R165" s="7"/>
      <c r="S165" s="375"/>
      <c r="T165" s="19"/>
      <c r="U165" s="19"/>
      <c r="V165" s="19"/>
      <c r="W165" s="19"/>
      <c r="X165" s="19"/>
      <c r="Y165" s="19"/>
      <c r="Z165" s="19"/>
      <c r="AA165" s="19"/>
      <c r="AB165" s="19"/>
      <c r="AC165" s="19"/>
      <c r="AD165" s="380"/>
      <c r="AE165" s="7"/>
      <c r="AF165" s="375"/>
      <c r="AG165" s="19"/>
      <c r="AH165" s="19"/>
      <c r="AI165" s="19"/>
      <c r="AJ165" s="19"/>
      <c r="AK165" s="19"/>
      <c r="AL165" s="19"/>
      <c r="AM165" s="19"/>
      <c r="AN165" s="19"/>
      <c r="AO165" s="19"/>
      <c r="AP165" s="19"/>
      <c r="AQ165" s="380"/>
      <c r="AR165" s="7"/>
      <c r="AS165" s="375"/>
      <c r="AT165" s="19"/>
      <c r="AU165" s="19"/>
      <c r="AV165" s="19"/>
      <c r="AW165" s="19"/>
      <c r="AX165" s="19"/>
      <c r="AY165" s="19"/>
      <c r="AZ165" s="19"/>
      <c r="BA165" s="19"/>
      <c r="BB165" s="19"/>
      <c r="BC165" s="19"/>
      <c r="BD165" s="380"/>
    </row>
    <row r="166" spans="1:56" ht="23" x14ac:dyDescent="0.35">
      <c r="A166" s="37" t="s">
        <v>49</v>
      </c>
      <c r="B166" s="37" t="s">
        <v>176</v>
      </c>
      <c r="C166" s="37">
        <v>116</v>
      </c>
      <c r="E166" s="72" t="s">
        <v>206</v>
      </c>
      <c r="F166" s="390"/>
      <c r="G166" s="391"/>
      <c r="H166" s="391"/>
      <c r="I166" s="391"/>
      <c r="J166" s="391"/>
      <c r="K166" s="391"/>
      <c r="L166" s="391"/>
      <c r="M166" s="391"/>
      <c r="N166" s="391"/>
      <c r="O166" s="391"/>
      <c r="P166" s="391"/>
      <c r="Q166" s="392"/>
      <c r="R166" s="7"/>
      <c r="S166" s="390"/>
      <c r="T166" s="391"/>
      <c r="U166" s="391"/>
      <c r="V166" s="391"/>
      <c r="W166" s="391"/>
      <c r="X166" s="391"/>
      <c r="Y166" s="391"/>
      <c r="Z166" s="391"/>
      <c r="AA166" s="391"/>
      <c r="AB166" s="391"/>
      <c r="AC166" s="391"/>
      <c r="AD166" s="392"/>
      <c r="AE166" s="7"/>
      <c r="AF166" s="390"/>
      <c r="AG166" s="391"/>
      <c r="AH166" s="391"/>
      <c r="AI166" s="391"/>
      <c r="AJ166" s="391"/>
      <c r="AK166" s="391"/>
      <c r="AL166" s="391"/>
      <c r="AM166" s="391"/>
      <c r="AN166" s="391"/>
      <c r="AO166" s="391"/>
      <c r="AP166" s="391"/>
      <c r="AQ166" s="392"/>
      <c r="AR166" s="7"/>
      <c r="AS166" s="390"/>
      <c r="AT166" s="391"/>
      <c r="AU166" s="391"/>
      <c r="AV166" s="391"/>
      <c r="AW166" s="391"/>
      <c r="AX166" s="391"/>
      <c r="AY166" s="391"/>
      <c r="AZ166" s="391"/>
      <c r="BA166" s="391"/>
      <c r="BB166" s="391"/>
      <c r="BC166" s="391"/>
      <c r="BD166" s="392"/>
    </row>
    <row r="167" spans="1:56" ht="23" x14ac:dyDescent="0.35">
      <c r="A167" s="37" t="s">
        <v>49</v>
      </c>
      <c r="B167" s="37" t="s">
        <v>177</v>
      </c>
      <c r="C167" s="37">
        <v>117</v>
      </c>
      <c r="E167" s="72" t="s">
        <v>207</v>
      </c>
      <c r="F167" s="390"/>
      <c r="G167" s="391"/>
      <c r="H167" s="391"/>
      <c r="I167" s="391"/>
      <c r="J167" s="391"/>
      <c r="K167" s="391"/>
      <c r="L167" s="391"/>
      <c r="M167" s="391"/>
      <c r="N167" s="391"/>
      <c r="O167" s="391"/>
      <c r="P167" s="391"/>
      <c r="Q167" s="392"/>
      <c r="R167" s="7"/>
      <c r="S167" s="390"/>
      <c r="T167" s="391"/>
      <c r="U167" s="391"/>
      <c r="V167" s="391"/>
      <c r="W167" s="391"/>
      <c r="X167" s="391"/>
      <c r="Y167" s="391"/>
      <c r="Z167" s="391"/>
      <c r="AA167" s="391"/>
      <c r="AB167" s="391"/>
      <c r="AC167" s="391"/>
      <c r="AD167" s="392"/>
      <c r="AE167" s="7"/>
      <c r="AF167" s="390"/>
      <c r="AG167" s="391"/>
      <c r="AH167" s="391"/>
      <c r="AI167" s="391"/>
      <c r="AJ167" s="391"/>
      <c r="AK167" s="391"/>
      <c r="AL167" s="391"/>
      <c r="AM167" s="391"/>
      <c r="AN167" s="391"/>
      <c r="AO167" s="391"/>
      <c r="AP167" s="391"/>
      <c r="AQ167" s="392"/>
      <c r="AR167" s="7"/>
      <c r="AS167" s="390"/>
      <c r="AT167" s="391"/>
      <c r="AU167" s="391"/>
      <c r="AV167" s="391"/>
      <c r="AW167" s="391"/>
      <c r="AX167" s="391"/>
      <c r="AY167" s="391"/>
      <c r="AZ167" s="391"/>
      <c r="BA167" s="391"/>
      <c r="BB167" s="391"/>
      <c r="BC167" s="391"/>
      <c r="BD167" s="392"/>
    </row>
    <row r="168" spans="1:56" ht="23" x14ac:dyDescent="0.35">
      <c r="A168" s="37" t="s">
        <v>49</v>
      </c>
      <c r="B168" s="37" t="s">
        <v>178</v>
      </c>
      <c r="C168" s="37">
        <v>118</v>
      </c>
      <c r="E168" s="72" t="s">
        <v>208</v>
      </c>
      <c r="F168" s="390"/>
      <c r="G168" s="391"/>
      <c r="H168" s="391"/>
      <c r="I168" s="391"/>
      <c r="J168" s="391"/>
      <c r="K168" s="391"/>
      <c r="L168" s="391"/>
      <c r="M168" s="391"/>
      <c r="N168" s="391"/>
      <c r="O168" s="391"/>
      <c r="P168" s="391"/>
      <c r="Q168" s="392"/>
      <c r="R168" s="7"/>
      <c r="S168" s="390"/>
      <c r="T168" s="391"/>
      <c r="U168" s="391"/>
      <c r="V168" s="391"/>
      <c r="W168" s="391"/>
      <c r="X168" s="391"/>
      <c r="Y168" s="391"/>
      <c r="Z168" s="391"/>
      <c r="AA168" s="391"/>
      <c r="AB168" s="391"/>
      <c r="AC168" s="391"/>
      <c r="AD168" s="392"/>
      <c r="AE168" s="7"/>
      <c r="AF168" s="390"/>
      <c r="AG168" s="391"/>
      <c r="AH168" s="391"/>
      <c r="AI168" s="391"/>
      <c r="AJ168" s="391"/>
      <c r="AK168" s="391"/>
      <c r="AL168" s="391"/>
      <c r="AM168" s="391"/>
      <c r="AN168" s="391"/>
      <c r="AO168" s="391"/>
      <c r="AP168" s="391"/>
      <c r="AQ168" s="392"/>
      <c r="AR168" s="7"/>
      <c r="AS168" s="390"/>
      <c r="AT168" s="391"/>
      <c r="AU168" s="391"/>
      <c r="AV168" s="391"/>
      <c r="AW168" s="391"/>
      <c r="AX168" s="391"/>
      <c r="AY168" s="391"/>
      <c r="AZ168" s="391"/>
      <c r="BA168" s="391"/>
      <c r="BB168" s="391"/>
      <c r="BC168" s="391"/>
      <c r="BD168" s="392"/>
    </row>
    <row r="169" spans="1:56" ht="23" x14ac:dyDescent="0.35">
      <c r="A169" s="37" t="s">
        <v>49</v>
      </c>
      <c r="B169" s="37" t="s">
        <v>179</v>
      </c>
      <c r="C169" s="37">
        <v>119</v>
      </c>
      <c r="E169" s="72" t="s">
        <v>209</v>
      </c>
      <c r="F169" s="390"/>
      <c r="G169" s="391"/>
      <c r="H169" s="391"/>
      <c r="I169" s="391"/>
      <c r="J169" s="391"/>
      <c r="K169" s="391"/>
      <c r="L169" s="391"/>
      <c r="M169" s="391"/>
      <c r="N169" s="391"/>
      <c r="O169" s="391"/>
      <c r="P169" s="391"/>
      <c r="Q169" s="392"/>
      <c r="R169" s="7"/>
      <c r="S169" s="390"/>
      <c r="T169" s="391"/>
      <c r="U169" s="391"/>
      <c r="V169" s="391"/>
      <c r="W169" s="391"/>
      <c r="X169" s="391"/>
      <c r="Y169" s="391"/>
      <c r="Z169" s="391"/>
      <c r="AA169" s="391"/>
      <c r="AB169" s="391"/>
      <c r="AC169" s="391"/>
      <c r="AD169" s="392"/>
      <c r="AE169" s="7"/>
      <c r="AF169" s="390"/>
      <c r="AG169" s="391"/>
      <c r="AH169" s="391"/>
      <c r="AI169" s="391"/>
      <c r="AJ169" s="391"/>
      <c r="AK169" s="391"/>
      <c r="AL169" s="391"/>
      <c r="AM169" s="391"/>
      <c r="AN169" s="391"/>
      <c r="AO169" s="391"/>
      <c r="AP169" s="391"/>
      <c r="AQ169" s="392"/>
      <c r="AR169" s="7"/>
      <c r="AS169" s="390"/>
      <c r="AT169" s="391"/>
      <c r="AU169" s="391"/>
      <c r="AV169" s="391"/>
      <c r="AW169" s="391"/>
      <c r="AX169" s="391"/>
      <c r="AY169" s="391"/>
      <c r="AZ169" s="391"/>
      <c r="BA169" s="391"/>
      <c r="BB169" s="391"/>
      <c r="BC169" s="391"/>
      <c r="BD169" s="392"/>
    </row>
    <row r="170" spans="1:56" ht="23" x14ac:dyDescent="0.35">
      <c r="A170" s="37" t="s">
        <v>49</v>
      </c>
      <c r="B170" s="37" t="s">
        <v>180</v>
      </c>
      <c r="C170" s="37">
        <v>120</v>
      </c>
      <c r="E170" s="72" t="s">
        <v>210</v>
      </c>
      <c r="F170" s="390"/>
      <c r="G170" s="391"/>
      <c r="H170" s="391"/>
      <c r="I170" s="391"/>
      <c r="J170" s="391"/>
      <c r="K170" s="391"/>
      <c r="L170" s="391"/>
      <c r="M170" s="391"/>
      <c r="N170" s="391"/>
      <c r="O170" s="391"/>
      <c r="P170" s="391"/>
      <c r="Q170" s="392"/>
      <c r="R170" s="7"/>
      <c r="S170" s="390"/>
      <c r="T170" s="391"/>
      <c r="U170" s="391"/>
      <c r="V170" s="391"/>
      <c r="W170" s="391"/>
      <c r="X170" s="391"/>
      <c r="Y170" s="391"/>
      <c r="Z170" s="391"/>
      <c r="AA170" s="391"/>
      <c r="AB170" s="391"/>
      <c r="AC170" s="391"/>
      <c r="AD170" s="392"/>
      <c r="AE170" s="7"/>
      <c r="AF170" s="390"/>
      <c r="AG170" s="391"/>
      <c r="AH170" s="391"/>
      <c r="AI170" s="391"/>
      <c r="AJ170" s="391"/>
      <c r="AK170" s="391"/>
      <c r="AL170" s="391"/>
      <c r="AM170" s="391"/>
      <c r="AN170" s="391"/>
      <c r="AO170" s="391"/>
      <c r="AP170" s="391"/>
      <c r="AQ170" s="392"/>
      <c r="AR170" s="7"/>
      <c r="AS170" s="390"/>
      <c r="AT170" s="391"/>
      <c r="AU170" s="391"/>
      <c r="AV170" s="391"/>
      <c r="AW170" s="391"/>
      <c r="AX170" s="391"/>
      <c r="AY170" s="391"/>
      <c r="AZ170" s="391"/>
      <c r="BA170" s="391"/>
      <c r="BB170" s="391"/>
      <c r="BC170" s="391"/>
      <c r="BD170" s="392"/>
    </row>
    <row r="171" spans="1:56" ht="23" x14ac:dyDescent="0.35">
      <c r="A171" s="37" t="s">
        <v>49</v>
      </c>
      <c r="B171" s="37" t="s">
        <v>181</v>
      </c>
      <c r="C171" s="37">
        <v>121</v>
      </c>
      <c r="E171" s="72" t="s">
        <v>211</v>
      </c>
      <c r="F171" s="390"/>
      <c r="G171" s="391"/>
      <c r="H171" s="391"/>
      <c r="I171" s="391"/>
      <c r="J171" s="391"/>
      <c r="K171" s="391"/>
      <c r="L171" s="391"/>
      <c r="M171" s="391"/>
      <c r="N171" s="391"/>
      <c r="O171" s="391"/>
      <c r="P171" s="391"/>
      <c r="Q171" s="392"/>
      <c r="R171" s="7"/>
      <c r="S171" s="390"/>
      <c r="T171" s="391"/>
      <c r="U171" s="391"/>
      <c r="V171" s="391"/>
      <c r="W171" s="391"/>
      <c r="X171" s="391"/>
      <c r="Y171" s="391"/>
      <c r="Z171" s="391"/>
      <c r="AA171" s="391"/>
      <c r="AB171" s="391"/>
      <c r="AC171" s="391"/>
      <c r="AD171" s="392"/>
      <c r="AE171" s="7"/>
      <c r="AF171" s="390"/>
      <c r="AG171" s="391"/>
      <c r="AH171" s="391"/>
      <c r="AI171" s="391"/>
      <c r="AJ171" s="391"/>
      <c r="AK171" s="391"/>
      <c r="AL171" s="391"/>
      <c r="AM171" s="391"/>
      <c r="AN171" s="391"/>
      <c r="AO171" s="391"/>
      <c r="AP171" s="391"/>
      <c r="AQ171" s="392"/>
      <c r="AR171" s="7"/>
      <c r="AS171" s="390"/>
      <c r="AT171" s="391"/>
      <c r="AU171" s="391"/>
      <c r="AV171" s="391"/>
      <c r="AW171" s="391"/>
      <c r="AX171" s="391"/>
      <c r="AY171" s="391"/>
      <c r="AZ171" s="391"/>
      <c r="BA171" s="391"/>
      <c r="BB171" s="391"/>
      <c r="BC171" s="391"/>
      <c r="BD171" s="392"/>
    </row>
    <row r="172" spans="1:56" ht="23" x14ac:dyDescent="0.35">
      <c r="A172" s="37" t="s">
        <v>49</v>
      </c>
      <c r="B172" s="37" t="s">
        <v>182</v>
      </c>
      <c r="C172" s="37">
        <v>122</v>
      </c>
      <c r="E172" s="72" t="s">
        <v>212</v>
      </c>
      <c r="F172" s="390"/>
      <c r="G172" s="391"/>
      <c r="H172" s="391"/>
      <c r="I172" s="391"/>
      <c r="J172" s="391"/>
      <c r="K172" s="391"/>
      <c r="L172" s="391"/>
      <c r="M172" s="391"/>
      <c r="N172" s="391"/>
      <c r="O172" s="391"/>
      <c r="P172" s="391"/>
      <c r="Q172" s="392"/>
      <c r="R172" s="7"/>
      <c r="S172" s="390"/>
      <c r="T172" s="391"/>
      <c r="U172" s="391"/>
      <c r="V172" s="391"/>
      <c r="W172" s="391"/>
      <c r="X172" s="391"/>
      <c r="Y172" s="391"/>
      <c r="Z172" s="391"/>
      <c r="AA172" s="391"/>
      <c r="AB172" s="391"/>
      <c r="AC172" s="391"/>
      <c r="AD172" s="392"/>
      <c r="AE172" s="7"/>
      <c r="AF172" s="390"/>
      <c r="AG172" s="391"/>
      <c r="AH172" s="391"/>
      <c r="AI172" s="391"/>
      <c r="AJ172" s="391"/>
      <c r="AK172" s="391"/>
      <c r="AL172" s="391"/>
      <c r="AM172" s="391"/>
      <c r="AN172" s="391"/>
      <c r="AO172" s="391"/>
      <c r="AP172" s="391"/>
      <c r="AQ172" s="392"/>
      <c r="AR172" s="7"/>
      <c r="AS172" s="390"/>
      <c r="AT172" s="391"/>
      <c r="AU172" s="391"/>
      <c r="AV172" s="391"/>
      <c r="AW172" s="391"/>
      <c r="AX172" s="391"/>
      <c r="AY172" s="391"/>
      <c r="AZ172" s="391"/>
      <c r="BA172" s="391"/>
      <c r="BB172" s="391"/>
      <c r="BC172" s="391"/>
      <c r="BD172" s="392"/>
    </row>
    <row r="173" spans="1:56" ht="23" x14ac:dyDescent="0.35">
      <c r="A173" s="37" t="s">
        <v>49</v>
      </c>
      <c r="B173" s="37" t="s">
        <v>183</v>
      </c>
      <c r="C173" s="37">
        <v>123</v>
      </c>
      <c r="E173" s="47" t="s">
        <v>213</v>
      </c>
      <c r="F173" s="374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81"/>
      <c r="R173" s="7"/>
      <c r="S173" s="374"/>
      <c r="T173" s="39"/>
      <c r="U173" s="39"/>
      <c r="V173" s="39"/>
      <c r="W173" s="39"/>
      <c r="X173" s="39"/>
      <c r="Y173" s="39"/>
      <c r="Z173" s="39"/>
      <c r="AA173" s="39"/>
      <c r="AB173" s="39"/>
      <c r="AC173" s="39"/>
      <c r="AD173" s="381"/>
      <c r="AE173" s="7"/>
      <c r="AF173" s="374"/>
      <c r="AG173" s="39"/>
      <c r="AH173" s="39"/>
      <c r="AI173" s="39"/>
      <c r="AJ173" s="39"/>
      <c r="AK173" s="39"/>
      <c r="AL173" s="39"/>
      <c r="AM173" s="39"/>
      <c r="AN173" s="39"/>
      <c r="AO173" s="39"/>
      <c r="AP173" s="39"/>
      <c r="AQ173" s="381"/>
      <c r="AR173" s="7"/>
      <c r="AS173" s="374"/>
      <c r="AT173" s="39"/>
      <c r="AU173" s="39"/>
      <c r="AV173" s="39"/>
      <c r="AW173" s="39"/>
      <c r="AX173" s="39"/>
      <c r="AY173" s="39"/>
      <c r="AZ173" s="39"/>
      <c r="BA173" s="39"/>
      <c r="BB173" s="39"/>
      <c r="BC173" s="39"/>
      <c r="BD173" s="381"/>
    </row>
    <row r="174" spans="1:56" ht="23" x14ac:dyDescent="0.35">
      <c r="A174" s="37" t="s">
        <v>49</v>
      </c>
      <c r="B174" s="37" t="s">
        <v>184</v>
      </c>
      <c r="C174" s="37">
        <v>124</v>
      </c>
      <c r="E174" s="267" t="s">
        <v>214</v>
      </c>
      <c r="F174" s="374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81"/>
      <c r="R174" s="7"/>
      <c r="S174" s="390"/>
      <c r="T174" s="391"/>
      <c r="U174" s="391"/>
      <c r="V174" s="391"/>
      <c r="W174" s="391"/>
      <c r="X174" s="391"/>
      <c r="Y174" s="391"/>
      <c r="Z174" s="391"/>
      <c r="AA174" s="391"/>
      <c r="AB174" s="391"/>
      <c r="AC174" s="391"/>
      <c r="AD174" s="392"/>
      <c r="AE174" s="7"/>
      <c r="AF174" s="374"/>
      <c r="AG174" s="39"/>
      <c r="AH174" s="39"/>
      <c r="AI174" s="39"/>
      <c r="AJ174" s="39"/>
      <c r="AK174" s="39"/>
      <c r="AL174" s="39"/>
      <c r="AM174" s="39"/>
      <c r="AN174" s="39"/>
      <c r="AO174" s="39"/>
      <c r="AP174" s="39"/>
      <c r="AQ174" s="381"/>
      <c r="AR174" s="7"/>
      <c r="AS174" s="374"/>
      <c r="AT174" s="39"/>
      <c r="AU174" s="39"/>
      <c r="AV174" s="39"/>
      <c r="AW174" s="39"/>
      <c r="AX174" s="39"/>
      <c r="AY174" s="39"/>
      <c r="AZ174" s="39"/>
      <c r="BA174" s="39"/>
      <c r="BB174" s="39"/>
      <c r="BC174" s="39"/>
      <c r="BD174" s="381"/>
    </row>
    <row r="175" spans="1:56" ht="23" x14ac:dyDescent="0.35">
      <c r="A175" s="37" t="s">
        <v>49</v>
      </c>
      <c r="B175" s="37" t="s">
        <v>185</v>
      </c>
      <c r="C175" s="37">
        <v>125</v>
      </c>
      <c r="E175" s="267" t="s">
        <v>215</v>
      </c>
      <c r="F175" s="374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81"/>
      <c r="R175" s="7"/>
      <c r="S175" s="374"/>
      <c r="T175" s="39"/>
      <c r="U175" s="39"/>
      <c r="V175" s="39"/>
      <c r="W175" s="39"/>
      <c r="X175" s="39"/>
      <c r="Y175" s="39"/>
      <c r="Z175" s="39"/>
      <c r="AA175" s="39"/>
      <c r="AB175" s="39"/>
      <c r="AC175" s="39"/>
      <c r="AD175" s="381"/>
      <c r="AE175" s="7"/>
      <c r="AF175" s="374"/>
      <c r="AG175" s="39"/>
      <c r="AH175" s="39"/>
      <c r="AI175" s="39"/>
      <c r="AJ175" s="39"/>
      <c r="AK175" s="39"/>
      <c r="AL175" s="39"/>
      <c r="AM175" s="39"/>
      <c r="AN175" s="39"/>
      <c r="AO175" s="39"/>
      <c r="AP175" s="39"/>
      <c r="AQ175" s="381"/>
      <c r="AR175" s="7"/>
      <c r="AS175" s="374"/>
      <c r="AT175" s="39"/>
      <c r="AU175" s="39"/>
      <c r="AV175" s="39"/>
      <c r="AW175" s="39"/>
      <c r="AX175" s="39"/>
      <c r="AY175" s="39"/>
      <c r="AZ175" s="39"/>
      <c r="BA175" s="39"/>
      <c r="BB175" s="39"/>
      <c r="BC175" s="39"/>
      <c r="BD175" s="381"/>
    </row>
    <row r="176" spans="1:56" ht="23" x14ac:dyDescent="0.35">
      <c r="B176" s="37"/>
      <c r="C176" s="37"/>
      <c r="E176" s="46" t="s">
        <v>217</v>
      </c>
      <c r="F176" s="327"/>
      <c r="G176" s="326"/>
      <c r="H176" s="326"/>
      <c r="I176" s="326"/>
      <c r="J176" s="326"/>
      <c r="K176" s="326"/>
      <c r="L176" s="326"/>
      <c r="M176" s="326"/>
      <c r="N176" s="326"/>
      <c r="O176" s="326"/>
      <c r="P176" s="326"/>
      <c r="Q176" s="9"/>
      <c r="R176" s="7"/>
      <c r="S176" s="327"/>
      <c r="T176" s="326"/>
      <c r="U176" s="326"/>
      <c r="V176" s="326"/>
      <c r="W176" s="326"/>
      <c r="X176" s="326"/>
      <c r="Y176" s="326"/>
      <c r="Z176" s="326"/>
      <c r="AA176" s="326"/>
      <c r="AB176" s="326"/>
      <c r="AC176" s="326"/>
      <c r="AD176" s="9"/>
      <c r="AE176" s="7"/>
      <c r="AF176" s="327"/>
      <c r="AG176" s="326"/>
      <c r="AH176" s="326"/>
      <c r="AI176" s="326"/>
      <c r="AJ176" s="326"/>
      <c r="AK176" s="326"/>
      <c r="AL176" s="326"/>
      <c r="AM176" s="326"/>
      <c r="AN176" s="326"/>
      <c r="AO176" s="326"/>
      <c r="AP176" s="326"/>
      <c r="AQ176" s="9"/>
      <c r="AR176" s="7"/>
      <c r="AS176" s="327"/>
      <c r="AT176" s="326"/>
      <c r="AU176" s="326"/>
      <c r="AV176" s="326"/>
      <c r="AW176" s="326"/>
      <c r="AX176" s="326"/>
      <c r="AY176" s="326"/>
      <c r="AZ176" s="326"/>
      <c r="BA176" s="326"/>
      <c r="BB176" s="326"/>
      <c r="BC176" s="326"/>
      <c r="BD176" s="9"/>
    </row>
    <row r="177" spans="1:56" ht="23" x14ac:dyDescent="0.35">
      <c r="A177" s="37" t="s">
        <v>49</v>
      </c>
      <c r="B177" s="37" t="s">
        <v>186</v>
      </c>
      <c r="C177" s="37">
        <v>126</v>
      </c>
      <c r="E177" s="69" t="s">
        <v>218</v>
      </c>
      <c r="F177" s="42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81"/>
      <c r="R177" s="7"/>
      <c r="S177" s="393"/>
      <c r="T177" s="391"/>
      <c r="U177" s="391"/>
      <c r="V177" s="391"/>
      <c r="W177" s="391"/>
      <c r="X177" s="391"/>
      <c r="Y177" s="391"/>
      <c r="Z177" s="391"/>
      <c r="AA177" s="391"/>
      <c r="AB177" s="391"/>
      <c r="AC177" s="391"/>
      <c r="AD177" s="392"/>
      <c r="AE177" s="7"/>
      <c r="AF177" s="42"/>
      <c r="AG177" s="39"/>
      <c r="AH177" s="39"/>
      <c r="AI177" s="39"/>
      <c r="AJ177" s="39"/>
      <c r="AK177" s="39"/>
      <c r="AL177" s="39"/>
      <c r="AM177" s="39"/>
      <c r="AN177" s="39"/>
      <c r="AO177" s="39"/>
      <c r="AP177" s="39"/>
      <c r="AQ177" s="381"/>
      <c r="AR177" s="7"/>
      <c r="AS177" s="42"/>
      <c r="AT177" s="39"/>
      <c r="AU177" s="39"/>
      <c r="AV177" s="39"/>
      <c r="AW177" s="39"/>
      <c r="AX177" s="39"/>
      <c r="AY177" s="39"/>
      <c r="AZ177" s="39"/>
      <c r="BA177" s="39"/>
      <c r="BB177" s="39"/>
      <c r="BC177" s="39"/>
      <c r="BD177" s="381"/>
    </row>
    <row r="178" spans="1:56" ht="23" x14ac:dyDescent="0.35">
      <c r="A178" s="37" t="s">
        <v>49</v>
      </c>
      <c r="B178" s="37" t="s">
        <v>187</v>
      </c>
      <c r="C178" s="37">
        <v>127</v>
      </c>
      <c r="E178" s="69" t="s">
        <v>319</v>
      </c>
      <c r="F178" s="390"/>
      <c r="G178" s="391"/>
      <c r="H178" s="391"/>
      <c r="I178" s="391"/>
      <c r="J178" s="391"/>
      <c r="K178" s="391"/>
      <c r="L178" s="391"/>
      <c r="M178" s="391"/>
      <c r="N178" s="391"/>
      <c r="O178" s="391"/>
      <c r="P178" s="391"/>
      <c r="Q178" s="392"/>
      <c r="S178" s="390"/>
      <c r="T178" s="391"/>
      <c r="U178" s="391"/>
      <c r="V178" s="391"/>
      <c r="W178" s="391"/>
      <c r="X178" s="391"/>
      <c r="Y178" s="391"/>
      <c r="Z178" s="391"/>
      <c r="AA178" s="391"/>
      <c r="AB178" s="391"/>
      <c r="AC178" s="391"/>
      <c r="AD178" s="392"/>
      <c r="AF178" s="390"/>
      <c r="AG178" s="391"/>
      <c r="AH178" s="391"/>
      <c r="AI178" s="391"/>
      <c r="AJ178" s="391"/>
      <c r="AK178" s="391"/>
      <c r="AL178" s="391"/>
      <c r="AM178" s="391"/>
      <c r="AN178" s="391"/>
      <c r="AO178" s="391"/>
      <c r="AP178" s="391"/>
      <c r="AQ178" s="392"/>
      <c r="AS178" s="390"/>
      <c r="AT178" s="391"/>
      <c r="AU178" s="391"/>
      <c r="AV178" s="391"/>
      <c r="AW178" s="391"/>
      <c r="AX178" s="391"/>
      <c r="AY178" s="391"/>
      <c r="AZ178" s="391"/>
      <c r="BA178" s="391"/>
      <c r="BB178" s="391"/>
      <c r="BC178" s="391"/>
      <c r="BD178" s="392"/>
    </row>
    <row r="179" spans="1:56" ht="23" x14ac:dyDescent="0.35">
      <c r="A179" s="37" t="s">
        <v>49</v>
      </c>
      <c r="B179" s="37" t="s">
        <v>188</v>
      </c>
      <c r="C179" s="37">
        <v>128</v>
      </c>
      <c r="E179" s="69" t="s">
        <v>220</v>
      </c>
      <c r="F179" s="390"/>
      <c r="G179" s="391"/>
      <c r="H179" s="391"/>
      <c r="I179" s="391"/>
      <c r="J179" s="391"/>
      <c r="K179" s="391"/>
      <c r="L179" s="391"/>
      <c r="M179" s="391"/>
      <c r="N179" s="391"/>
      <c r="O179" s="391"/>
      <c r="P179" s="391"/>
      <c r="Q179" s="392"/>
      <c r="R179" s="7"/>
      <c r="S179" s="374"/>
      <c r="T179" s="39"/>
      <c r="U179" s="39"/>
      <c r="V179" s="39"/>
      <c r="W179" s="39"/>
      <c r="X179" s="39"/>
      <c r="Y179" s="39"/>
      <c r="Z179" s="39"/>
      <c r="AA179" s="39"/>
      <c r="AB179" s="39"/>
      <c r="AC179" s="39"/>
      <c r="AD179" s="381"/>
      <c r="AE179" s="7"/>
      <c r="AF179" s="374"/>
      <c r="AG179" s="39"/>
      <c r="AH179" s="39"/>
      <c r="AI179" s="39"/>
      <c r="AJ179" s="39"/>
      <c r="AK179" s="39"/>
      <c r="AL179" s="39"/>
      <c r="AM179" s="39"/>
      <c r="AN179" s="39"/>
      <c r="AO179" s="39"/>
      <c r="AP179" s="39"/>
      <c r="AQ179" s="381"/>
      <c r="AR179" s="7"/>
      <c r="AS179" s="390"/>
      <c r="AT179" s="391"/>
      <c r="AU179" s="391"/>
      <c r="AV179" s="391"/>
      <c r="AW179" s="391"/>
      <c r="AX179" s="391"/>
      <c r="AY179" s="391"/>
      <c r="AZ179" s="391"/>
      <c r="BA179" s="391"/>
      <c r="BB179" s="391"/>
      <c r="BC179" s="391"/>
      <c r="BD179" s="392"/>
    </row>
    <row r="180" spans="1:56" ht="23" x14ac:dyDescent="0.35">
      <c r="B180" s="37"/>
      <c r="C180" s="37"/>
      <c r="E180" s="46" t="s">
        <v>222</v>
      </c>
      <c r="F180" s="327"/>
      <c r="G180" s="326"/>
      <c r="H180" s="326"/>
      <c r="I180" s="326"/>
      <c r="J180" s="326"/>
      <c r="K180" s="326"/>
      <c r="L180" s="326"/>
      <c r="M180" s="326"/>
      <c r="N180" s="326"/>
      <c r="O180" s="326"/>
      <c r="P180" s="326"/>
      <c r="Q180" s="9"/>
      <c r="R180" s="7"/>
      <c r="S180" s="327"/>
      <c r="T180" s="326"/>
      <c r="U180" s="326"/>
      <c r="V180" s="326"/>
      <c r="W180" s="326"/>
      <c r="X180" s="326"/>
      <c r="Y180" s="326"/>
      <c r="Z180" s="326"/>
      <c r="AA180" s="326"/>
      <c r="AB180" s="326"/>
      <c r="AC180" s="326"/>
      <c r="AD180" s="9"/>
      <c r="AE180" s="7"/>
      <c r="AF180" s="327"/>
      <c r="AG180" s="326"/>
      <c r="AH180" s="326"/>
      <c r="AI180" s="326"/>
      <c r="AJ180" s="326"/>
      <c r="AK180" s="326"/>
      <c r="AL180" s="326"/>
      <c r="AM180" s="326"/>
      <c r="AN180" s="326"/>
      <c r="AO180" s="326"/>
      <c r="AP180" s="326"/>
      <c r="AQ180" s="9"/>
      <c r="AR180" s="7"/>
      <c r="AS180" s="327"/>
      <c r="AT180" s="326"/>
      <c r="AU180" s="326"/>
      <c r="AV180" s="326"/>
      <c r="AW180" s="326"/>
      <c r="AX180" s="326"/>
      <c r="AY180" s="326"/>
      <c r="AZ180" s="326"/>
      <c r="BA180" s="326"/>
      <c r="BB180" s="326"/>
      <c r="BC180" s="326"/>
      <c r="BD180" s="9"/>
    </row>
    <row r="181" spans="1:56" ht="23" x14ac:dyDescent="0.35">
      <c r="A181" s="37" t="s">
        <v>49</v>
      </c>
      <c r="B181" s="37" t="s">
        <v>189</v>
      </c>
      <c r="C181" s="37">
        <v>129</v>
      </c>
      <c r="E181" s="69" t="s">
        <v>223</v>
      </c>
      <c r="F181" s="390"/>
      <c r="G181" s="391"/>
      <c r="H181" s="391"/>
      <c r="I181" s="391"/>
      <c r="J181" s="391"/>
      <c r="K181" s="391"/>
      <c r="L181" s="391"/>
      <c r="M181" s="391"/>
      <c r="N181" s="391"/>
      <c r="O181" s="391"/>
      <c r="P181" s="391"/>
      <c r="Q181" s="392"/>
      <c r="R181" s="7"/>
      <c r="S181" s="390"/>
      <c r="T181" s="391"/>
      <c r="U181" s="391"/>
      <c r="V181" s="391"/>
      <c r="W181" s="391"/>
      <c r="X181" s="391"/>
      <c r="Y181" s="391"/>
      <c r="Z181" s="391"/>
      <c r="AA181" s="391"/>
      <c r="AB181" s="391"/>
      <c r="AC181" s="391"/>
      <c r="AD181" s="392"/>
      <c r="AE181" s="7"/>
      <c r="AF181" s="390"/>
      <c r="AG181" s="391"/>
      <c r="AH181" s="391"/>
      <c r="AI181" s="391"/>
      <c r="AJ181" s="391"/>
      <c r="AK181" s="391"/>
      <c r="AL181" s="391"/>
      <c r="AM181" s="391"/>
      <c r="AN181" s="391"/>
      <c r="AO181" s="391"/>
      <c r="AP181" s="391"/>
      <c r="AQ181" s="392"/>
      <c r="AR181" s="7"/>
      <c r="AS181" s="390"/>
      <c r="AT181" s="391"/>
      <c r="AU181" s="391"/>
      <c r="AV181" s="391"/>
      <c r="AW181" s="391"/>
      <c r="AX181" s="391"/>
      <c r="AY181" s="391"/>
      <c r="AZ181" s="391"/>
      <c r="BA181" s="391"/>
      <c r="BB181" s="391"/>
      <c r="BC181" s="391"/>
      <c r="BD181" s="392"/>
    </row>
    <row r="182" spans="1:56" ht="23" x14ac:dyDescent="0.35">
      <c r="A182" s="37" t="s">
        <v>49</v>
      </c>
      <c r="B182" s="37" t="s">
        <v>190</v>
      </c>
      <c r="C182" s="37">
        <v>130</v>
      </c>
      <c r="E182" s="69" t="s">
        <v>224</v>
      </c>
      <c r="F182" s="390"/>
      <c r="G182" s="391"/>
      <c r="H182" s="391"/>
      <c r="I182" s="391"/>
      <c r="J182" s="391"/>
      <c r="K182" s="391"/>
      <c r="L182" s="391"/>
      <c r="M182" s="391"/>
      <c r="N182" s="391"/>
      <c r="O182" s="391"/>
      <c r="P182" s="391"/>
      <c r="Q182" s="392"/>
      <c r="R182" s="7"/>
      <c r="S182" s="390"/>
      <c r="T182" s="391"/>
      <c r="U182" s="391"/>
      <c r="V182" s="391"/>
      <c r="W182" s="391"/>
      <c r="X182" s="391"/>
      <c r="Y182" s="391"/>
      <c r="Z182" s="391"/>
      <c r="AA182" s="391"/>
      <c r="AB182" s="391"/>
      <c r="AC182" s="391"/>
      <c r="AD182" s="392"/>
      <c r="AE182" s="7"/>
      <c r="AF182" s="390"/>
      <c r="AG182" s="391"/>
      <c r="AH182" s="391"/>
      <c r="AI182" s="391"/>
      <c r="AJ182" s="391"/>
      <c r="AK182" s="391"/>
      <c r="AL182" s="391"/>
      <c r="AM182" s="391"/>
      <c r="AN182" s="391"/>
      <c r="AO182" s="391"/>
      <c r="AP182" s="391"/>
      <c r="AQ182" s="392"/>
      <c r="AR182" s="7"/>
      <c r="AS182" s="390"/>
      <c r="AT182" s="391"/>
      <c r="AU182" s="391"/>
      <c r="AV182" s="391"/>
      <c r="AW182" s="391"/>
      <c r="AX182" s="391"/>
      <c r="AY182" s="391"/>
      <c r="AZ182" s="391"/>
      <c r="BA182" s="391"/>
      <c r="BB182" s="391"/>
      <c r="BC182" s="391"/>
      <c r="BD182" s="392"/>
    </row>
    <row r="183" spans="1:56" ht="23" x14ac:dyDescent="0.35">
      <c r="A183" s="37" t="s">
        <v>49</v>
      </c>
      <c r="B183" s="37" t="s">
        <v>191</v>
      </c>
      <c r="C183" s="37">
        <v>131</v>
      </c>
      <c r="E183" s="69" t="s">
        <v>225</v>
      </c>
      <c r="F183" s="390"/>
      <c r="G183" s="391"/>
      <c r="H183" s="391"/>
      <c r="I183" s="391"/>
      <c r="J183" s="391"/>
      <c r="K183" s="391"/>
      <c r="L183" s="391"/>
      <c r="M183" s="391"/>
      <c r="N183" s="391"/>
      <c r="O183" s="391"/>
      <c r="P183" s="391"/>
      <c r="Q183" s="392"/>
      <c r="R183" s="7"/>
      <c r="S183" s="390"/>
      <c r="T183" s="391"/>
      <c r="U183" s="391"/>
      <c r="V183" s="391"/>
      <c r="W183" s="391"/>
      <c r="X183" s="391"/>
      <c r="Y183" s="391"/>
      <c r="Z183" s="391"/>
      <c r="AA183" s="391"/>
      <c r="AB183" s="391"/>
      <c r="AC183" s="391"/>
      <c r="AD183" s="392"/>
      <c r="AE183" s="7"/>
      <c r="AF183" s="390"/>
      <c r="AG183" s="391"/>
      <c r="AH183" s="391"/>
      <c r="AI183" s="391"/>
      <c r="AJ183" s="391"/>
      <c r="AK183" s="391"/>
      <c r="AL183" s="391"/>
      <c r="AM183" s="391"/>
      <c r="AN183" s="391"/>
      <c r="AO183" s="391"/>
      <c r="AP183" s="391"/>
      <c r="AQ183" s="392"/>
      <c r="AR183" s="7"/>
      <c r="AS183" s="390"/>
      <c r="AT183" s="391"/>
      <c r="AU183" s="391"/>
      <c r="AV183" s="391"/>
      <c r="AW183" s="391"/>
      <c r="AX183" s="391"/>
      <c r="AY183" s="391"/>
      <c r="AZ183" s="391"/>
      <c r="BA183" s="391"/>
      <c r="BB183" s="391"/>
      <c r="BC183" s="391"/>
      <c r="BD183" s="392"/>
    </row>
    <row r="184" spans="1:56" ht="23" x14ac:dyDescent="0.35">
      <c r="A184" s="37" t="s">
        <v>49</v>
      </c>
      <c r="B184" s="37" t="s">
        <v>192</v>
      </c>
      <c r="C184" s="37">
        <v>132</v>
      </c>
      <c r="E184" s="69" t="s">
        <v>226</v>
      </c>
      <c r="F184" s="390"/>
      <c r="G184" s="391"/>
      <c r="H184" s="391"/>
      <c r="I184" s="391"/>
      <c r="J184" s="391"/>
      <c r="K184" s="391"/>
      <c r="L184" s="391"/>
      <c r="M184" s="391"/>
      <c r="N184" s="391"/>
      <c r="O184" s="391"/>
      <c r="P184" s="391"/>
      <c r="Q184" s="392"/>
      <c r="R184" s="7"/>
      <c r="S184" s="390"/>
      <c r="T184" s="391"/>
      <c r="U184" s="391"/>
      <c r="V184" s="391"/>
      <c r="W184" s="391"/>
      <c r="X184" s="391"/>
      <c r="Y184" s="391"/>
      <c r="Z184" s="391"/>
      <c r="AA184" s="391"/>
      <c r="AB184" s="391"/>
      <c r="AC184" s="391"/>
      <c r="AD184" s="392"/>
      <c r="AE184" s="7"/>
      <c r="AF184" s="390"/>
      <c r="AG184" s="391"/>
      <c r="AH184" s="391"/>
      <c r="AI184" s="391"/>
      <c r="AJ184" s="391"/>
      <c r="AK184" s="391"/>
      <c r="AL184" s="391"/>
      <c r="AM184" s="391"/>
      <c r="AN184" s="391"/>
      <c r="AO184" s="391"/>
      <c r="AP184" s="391"/>
      <c r="AQ184" s="392"/>
      <c r="AR184" s="7"/>
      <c r="AS184" s="390"/>
      <c r="AT184" s="391"/>
      <c r="AU184" s="391"/>
      <c r="AV184" s="391"/>
      <c r="AW184" s="391"/>
      <c r="AX184" s="391"/>
      <c r="AY184" s="391"/>
      <c r="AZ184" s="391"/>
      <c r="BA184" s="391"/>
      <c r="BB184" s="391"/>
      <c r="BC184" s="391"/>
      <c r="BD184" s="392"/>
    </row>
    <row r="185" spans="1:56" ht="23" x14ac:dyDescent="0.35">
      <c r="A185" s="37" t="s">
        <v>49</v>
      </c>
      <c r="B185" s="37" t="s">
        <v>193</v>
      </c>
      <c r="C185" s="37">
        <v>133</v>
      </c>
      <c r="E185" s="69" t="s">
        <v>227</v>
      </c>
      <c r="F185" s="390"/>
      <c r="G185" s="391"/>
      <c r="H185" s="391"/>
      <c r="I185" s="391"/>
      <c r="J185" s="391"/>
      <c r="K185" s="391"/>
      <c r="L185" s="391"/>
      <c r="M185" s="391"/>
      <c r="N185" s="391"/>
      <c r="O185" s="391"/>
      <c r="P185" s="391"/>
      <c r="Q185" s="392"/>
      <c r="R185" s="7"/>
      <c r="S185" s="390"/>
      <c r="T185" s="391"/>
      <c r="U185" s="391"/>
      <c r="V185" s="391"/>
      <c r="W185" s="391"/>
      <c r="X185" s="391"/>
      <c r="Y185" s="391"/>
      <c r="Z185" s="391"/>
      <c r="AA185" s="391"/>
      <c r="AB185" s="391"/>
      <c r="AC185" s="391"/>
      <c r="AD185" s="392"/>
      <c r="AE185" s="7"/>
      <c r="AF185" s="390"/>
      <c r="AG185" s="391"/>
      <c r="AH185" s="391"/>
      <c r="AI185" s="391"/>
      <c r="AJ185" s="391"/>
      <c r="AK185" s="391"/>
      <c r="AL185" s="391"/>
      <c r="AM185" s="391"/>
      <c r="AN185" s="391"/>
      <c r="AO185" s="391"/>
      <c r="AP185" s="391"/>
      <c r="AQ185" s="392"/>
      <c r="AR185" s="7"/>
      <c r="AS185" s="390"/>
      <c r="AT185" s="391"/>
      <c r="AU185" s="391"/>
      <c r="AV185" s="391"/>
      <c r="AW185" s="391"/>
      <c r="AX185" s="391"/>
      <c r="AY185" s="391"/>
      <c r="AZ185" s="391"/>
      <c r="BA185" s="391"/>
      <c r="BB185" s="391"/>
      <c r="BC185" s="391"/>
      <c r="BD185" s="392"/>
    </row>
    <row r="186" spans="1:56" ht="23" x14ac:dyDescent="0.35">
      <c r="C186" s="37"/>
      <c r="E186" s="70" t="s">
        <v>345</v>
      </c>
      <c r="F186" s="376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2"/>
      <c r="R186" s="7"/>
      <c r="S186" s="376"/>
      <c r="T186" s="387"/>
      <c r="U186" s="387"/>
      <c r="V186" s="387"/>
      <c r="W186" s="387"/>
      <c r="X186" s="387"/>
      <c r="Y186" s="387"/>
      <c r="Z186" s="387"/>
      <c r="AA186" s="387"/>
      <c r="AB186" s="387"/>
      <c r="AC186" s="387"/>
      <c r="AD186" s="382"/>
      <c r="AE186" s="7"/>
      <c r="AF186" s="376"/>
      <c r="AG186" s="387"/>
      <c r="AH186" s="387"/>
      <c r="AI186" s="387"/>
      <c r="AJ186" s="387"/>
      <c r="AK186" s="387"/>
      <c r="AL186" s="387"/>
      <c r="AM186" s="387"/>
      <c r="AN186" s="387"/>
      <c r="AO186" s="387"/>
      <c r="AP186" s="387"/>
      <c r="AQ186" s="382"/>
      <c r="AR186" s="7"/>
      <c r="AS186" s="376"/>
      <c r="AT186" s="387"/>
      <c r="AU186" s="387"/>
      <c r="AV186" s="387"/>
      <c r="AW186" s="387"/>
      <c r="AX186" s="387"/>
      <c r="AY186" s="387"/>
      <c r="AZ186" s="387"/>
      <c r="BA186" s="387"/>
      <c r="BB186" s="387"/>
      <c r="BC186" s="387"/>
      <c r="BD186" s="382"/>
    </row>
    <row r="187" spans="1:56" ht="23" x14ac:dyDescent="0.35">
      <c r="B187" s="57"/>
      <c r="C187" s="37"/>
      <c r="E187" s="46" t="s">
        <v>200</v>
      </c>
      <c r="F187" s="325"/>
      <c r="G187" s="326"/>
      <c r="H187" s="326"/>
      <c r="I187" s="326"/>
      <c r="J187" s="326"/>
      <c r="K187" s="326"/>
      <c r="L187" s="326"/>
      <c r="M187" s="326"/>
      <c r="N187" s="326"/>
      <c r="O187" s="326"/>
      <c r="P187" s="326"/>
      <c r="Q187" s="9"/>
      <c r="R187" s="7"/>
      <c r="S187" s="325"/>
      <c r="T187" s="326"/>
      <c r="U187" s="326"/>
      <c r="V187" s="326"/>
      <c r="W187" s="326"/>
      <c r="X187" s="326"/>
      <c r="Y187" s="326"/>
      <c r="Z187" s="326"/>
      <c r="AA187" s="326"/>
      <c r="AB187" s="326"/>
      <c r="AC187" s="326"/>
      <c r="AD187" s="9"/>
      <c r="AE187" s="7"/>
      <c r="AF187" s="325"/>
      <c r="AG187" s="326"/>
      <c r="AH187" s="326"/>
      <c r="AI187" s="326"/>
      <c r="AJ187" s="326"/>
      <c r="AK187" s="326"/>
      <c r="AL187" s="326"/>
      <c r="AM187" s="326"/>
      <c r="AN187" s="326"/>
      <c r="AO187" s="326"/>
      <c r="AP187" s="326"/>
      <c r="AQ187" s="9"/>
      <c r="AR187" s="7"/>
      <c r="AS187" s="325"/>
      <c r="AT187" s="326"/>
      <c r="AU187" s="326"/>
      <c r="AV187" s="326"/>
      <c r="AW187" s="326"/>
      <c r="AX187" s="326"/>
      <c r="AY187" s="326"/>
      <c r="AZ187" s="326"/>
      <c r="BA187" s="326"/>
      <c r="BB187" s="326"/>
      <c r="BC187" s="326"/>
      <c r="BD187" s="9"/>
    </row>
    <row r="188" spans="1:56" ht="23" x14ac:dyDescent="0.35">
      <c r="B188" s="57"/>
      <c r="C188" s="37"/>
      <c r="E188" s="262" t="s">
        <v>202</v>
      </c>
      <c r="F188" s="375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380"/>
      <c r="R188" s="7"/>
      <c r="S188" s="375"/>
      <c r="T188" s="19"/>
      <c r="U188" s="19"/>
      <c r="V188" s="19"/>
      <c r="W188" s="19"/>
      <c r="X188" s="19"/>
      <c r="Y188" s="19"/>
      <c r="Z188" s="19"/>
      <c r="AA188" s="19"/>
      <c r="AB188" s="19"/>
      <c r="AC188" s="19"/>
      <c r="AD188" s="380"/>
      <c r="AE188" s="7"/>
      <c r="AF188" s="375"/>
      <c r="AG188" s="19"/>
      <c r="AH188" s="19"/>
      <c r="AI188" s="19"/>
      <c r="AJ188" s="19"/>
      <c r="AK188" s="19"/>
      <c r="AL188" s="19"/>
      <c r="AM188" s="19"/>
      <c r="AN188" s="19"/>
      <c r="AO188" s="19"/>
      <c r="AP188" s="19"/>
      <c r="AQ188" s="380"/>
      <c r="AR188" s="7"/>
      <c r="AS188" s="375"/>
      <c r="AT188" s="19"/>
      <c r="AU188" s="19"/>
      <c r="AV188" s="19"/>
      <c r="AW188" s="19"/>
      <c r="AX188" s="19"/>
      <c r="AY188" s="19"/>
      <c r="AZ188" s="19"/>
      <c r="BA188" s="19"/>
      <c r="BB188" s="19"/>
      <c r="BC188" s="19"/>
      <c r="BD188" s="380"/>
    </row>
    <row r="189" spans="1:56" ht="23" x14ac:dyDescent="0.35">
      <c r="A189" s="37" t="s">
        <v>51</v>
      </c>
      <c r="B189" s="37" t="s">
        <v>175</v>
      </c>
      <c r="C189" s="37">
        <v>134</v>
      </c>
      <c r="E189" s="47" t="s">
        <v>308</v>
      </c>
      <c r="F189" s="374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81"/>
      <c r="R189" s="7"/>
      <c r="S189" s="390"/>
      <c r="T189" s="391"/>
      <c r="U189" s="391"/>
      <c r="V189" s="391"/>
      <c r="W189" s="391"/>
      <c r="X189" s="391"/>
      <c r="Y189" s="391"/>
      <c r="Z189" s="391"/>
      <c r="AA189" s="391"/>
      <c r="AB189" s="391"/>
      <c r="AC189" s="391"/>
      <c r="AD189" s="392"/>
      <c r="AE189" s="7"/>
      <c r="AF189" s="374"/>
      <c r="AG189" s="39"/>
      <c r="AH189" s="39"/>
      <c r="AI189" s="39"/>
      <c r="AJ189" s="39"/>
      <c r="AK189" s="39"/>
      <c r="AL189" s="39"/>
      <c r="AM189" s="39"/>
      <c r="AN189" s="39"/>
      <c r="AO189" s="39"/>
      <c r="AP189" s="39"/>
      <c r="AQ189" s="381"/>
      <c r="AR189" s="7"/>
      <c r="AS189" s="374"/>
      <c r="AT189" s="39"/>
      <c r="AU189" s="39"/>
      <c r="AV189" s="39"/>
      <c r="AW189" s="39"/>
      <c r="AX189" s="39"/>
      <c r="AY189" s="39"/>
      <c r="AZ189" s="39"/>
      <c r="BA189" s="39"/>
      <c r="BB189" s="39"/>
      <c r="BC189" s="39"/>
      <c r="BD189" s="381"/>
    </row>
    <row r="190" spans="1:56" ht="23" x14ac:dyDescent="0.35">
      <c r="B190" s="58"/>
      <c r="C190" s="37"/>
      <c r="E190" s="71" t="s">
        <v>370</v>
      </c>
      <c r="F190" s="375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380"/>
      <c r="R190" s="7"/>
      <c r="S190" s="375"/>
      <c r="T190" s="19"/>
      <c r="U190" s="19"/>
      <c r="V190" s="19"/>
      <c r="W190" s="19"/>
      <c r="X190" s="19"/>
      <c r="Y190" s="19"/>
      <c r="Z190" s="19"/>
      <c r="AA190" s="19"/>
      <c r="AB190" s="19"/>
      <c r="AC190" s="19"/>
      <c r="AD190" s="380"/>
      <c r="AE190" s="7"/>
      <c r="AF190" s="375"/>
      <c r="AG190" s="19"/>
      <c r="AH190" s="19"/>
      <c r="AI190" s="19"/>
      <c r="AJ190" s="19"/>
      <c r="AK190" s="19"/>
      <c r="AL190" s="19"/>
      <c r="AM190" s="19"/>
      <c r="AN190" s="19"/>
      <c r="AO190" s="19"/>
      <c r="AP190" s="19"/>
      <c r="AQ190" s="380"/>
      <c r="AR190" s="7"/>
      <c r="AS190" s="375"/>
      <c r="AT190" s="19"/>
      <c r="AU190" s="19"/>
      <c r="AV190" s="19"/>
      <c r="AW190" s="19"/>
      <c r="AX190" s="19"/>
      <c r="AY190" s="19"/>
      <c r="AZ190" s="19"/>
      <c r="BA190" s="19"/>
      <c r="BB190" s="19"/>
      <c r="BC190" s="19"/>
      <c r="BD190" s="380"/>
    </row>
    <row r="191" spans="1:56" ht="23" x14ac:dyDescent="0.35">
      <c r="A191" s="37" t="s">
        <v>51</v>
      </c>
      <c r="B191" s="37" t="s">
        <v>176</v>
      </c>
      <c r="C191" s="37">
        <v>135</v>
      </c>
      <c r="E191" s="72" t="s">
        <v>206</v>
      </c>
      <c r="F191" s="390"/>
      <c r="G191" s="391"/>
      <c r="H191" s="391"/>
      <c r="I191" s="391"/>
      <c r="J191" s="391"/>
      <c r="K191" s="391"/>
      <c r="L191" s="391"/>
      <c r="M191" s="391"/>
      <c r="N191" s="391"/>
      <c r="O191" s="391"/>
      <c r="P191" s="391"/>
      <c r="Q191" s="392"/>
      <c r="R191" s="7"/>
      <c r="S191" s="390"/>
      <c r="T191" s="391"/>
      <c r="U191" s="391"/>
      <c r="V191" s="391"/>
      <c r="W191" s="391"/>
      <c r="X191" s="391"/>
      <c r="Y191" s="391"/>
      <c r="Z191" s="391"/>
      <c r="AA191" s="391"/>
      <c r="AB191" s="391"/>
      <c r="AC191" s="391"/>
      <c r="AD191" s="392"/>
      <c r="AE191" s="7"/>
      <c r="AF191" s="390"/>
      <c r="AG191" s="391"/>
      <c r="AH191" s="391"/>
      <c r="AI191" s="391"/>
      <c r="AJ191" s="391"/>
      <c r="AK191" s="391"/>
      <c r="AL191" s="391"/>
      <c r="AM191" s="391"/>
      <c r="AN191" s="391"/>
      <c r="AO191" s="391"/>
      <c r="AP191" s="391"/>
      <c r="AQ191" s="392"/>
      <c r="AR191" s="7"/>
      <c r="AS191" s="390"/>
      <c r="AT191" s="391"/>
      <c r="AU191" s="391"/>
      <c r="AV191" s="391"/>
      <c r="AW191" s="391"/>
      <c r="AX191" s="391"/>
      <c r="AY191" s="391"/>
      <c r="AZ191" s="391"/>
      <c r="BA191" s="391"/>
      <c r="BB191" s="391"/>
      <c r="BC191" s="391"/>
      <c r="BD191" s="392"/>
    </row>
    <row r="192" spans="1:56" ht="23" x14ac:dyDescent="0.35">
      <c r="A192" s="37" t="s">
        <v>51</v>
      </c>
      <c r="B192" s="37" t="s">
        <v>177</v>
      </c>
      <c r="C192" s="37">
        <v>136</v>
      </c>
      <c r="E192" s="72" t="s">
        <v>207</v>
      </c>
      <c r="F192" s="390"/>
      <c r="G192" s="391"/>
      <c r="H192" s="391"/>
      <c r="I192" s="391"/>
      <c r="J192" s="391"/>
      <c r="K192" s="391"/>
      <c r="L192" s="391"/>
      <c r="M192" s="391"/>
      <c r="N192" s="391"/>
      <c r="O192" s="391"/>
      <c r="P192" s="391"/>
      <c r="Q192" s="392"/>
      <c r="R192" s="7"/>
      <c r="S192" s="390"/>
      <c r="T192" s="391"/>
      <c r="U192" s="391"/>
      <c r="V192" s="391"/>
      <c r="W192" s="391"/>
      <c r="X192" s="391"/>
      <c r="Y192" s="391"/>
      <c r="Z192" s="391"/>
      <c r="AA192" s="391"/>
      <c r="AB192" s="391"/>
      <c r="AC192" s="391"/>
      <c r="AD192" s="392"/>
      <c r="AE192" s="7"/>
      <c r="AF192" s="390"/>
      <c r="AG192" s="391"/>
      <c r="AH192" s="391"/>
      <c r="AI192" s="391"/>
      <c r="AJ192" s="391"/>
      <c r="AK192" s="391"/>
      <c r="AL192" s="391"/>
      <c r="AM192" s="391"/>
      <c r="AN192" s="391"/>
      <c r="AO192" s="391"/>
      <c r="AP192" s="391"/>
      <c r="AQ192" s="392"/>
      <c r="AR192" s="7"/>
      <c r="AS192" s="390"/>
      <c r="AT192" s="391"/>
      <c r="AU192" s="391"/>
      <c r="AV192" s="391"/>
      <c r="AW192" s="391"/>
      <c r="AX192" s="391"/>
      <c r="AY192" s="391"/>
      <c r="AZ192" s="391"/>
      <c r="BA192" s="391"/>
      <c r="BB192" s="391"/>
      <c r="BC192" s="391"/>
      <c r="BD192" s="392"/>
    </row>
    <row r="193" spans="1:56" ht="23" x14ac:dyDescent="0.35">
      <c r="A193" s="37" t="s">
        <v>51</v>
      </c>
      <c r="B193" s="37" t="s">
        <v>178</v>
      </c>
      <c r="C193" s="37">
        <v>137</v>
      </c>
      <c r="E193" s="72" t="s">
        <v>208</v>
      </c>
      <c r="F193" s="390"/>
      <c r="G193" s="391"/>
      <c r="H193" s="391"/>
      <c r="I193" s="391"/>
      <c r="J193" s="391"/>
      <c r="K193" s="391"/>
      <c r="L193" s="391"/>
      <c r="M193" s="391"/>
      <c r="N193" s="391"/>
      <c r="O193" s="391"/>
      <c r="P193" s="391"/>
      <c r="Q193" s="392"/>
      <c r="R193" s="7"/>
      <c r="S193" s="390"/>
      <c r="T193" s="391"/>
      <c r="U193" s="391"/>
      <c r="V193" s="391"/>
      <c r="W193" s="391"/>
      <c r="X193" s="391"/>
      <c r="Y193" s="391"/>
      <c r="Z193" s="391"/>
      <c r="AA193" s="391"/>
      <c r="AB193" s="391"/>
      <c r="AC193" s="391"/>
      <c r="AD193" s="392"/>
      <c r="AE193" s="7"/>
      <c r="AF193" s="390"/>
      <c r="AG193" s="391"/>
      <c r="AH193" s="391"/>
      <c r="AI193" s="391"/>
      <c r="AJ193" s="391"/>
      <c r="AK193" s="391"/>
      <c r="AL193" s="391"/>
      <c r="AM193" s="391"/>
      <c r="AN193" s="391"/>
      <c r="AO193" s="391"/>
      <c r="AP193" s="391"/>
      <c r="AQ193" s="392"/>
      <c r="AR193" s="7"/>
      <c r="AS193" s="390"/>
      <c r="AT193" s="391"/>
      <c r="AU193" s="391"/>
      <c r="AV193" s="391"/>
      <c r="AW193" s="391"/>
      <c r="AX193" s="391"/>
      <c r="AY193" s="391"/>
      <c r="AZ193" s="391"/>
      <c r="BA193" s="391"/>
      <c r="BB193" s="391"/>
      <c r="BC193" s="391"/>
      <c r="BD193" s="392"/>
    </row>
    <row r="194" spans="1:56" ht="23" x14ac:dyDescent="0.35">
      <c r="A194" s="37" t="s">
        <v>51</v>
      </c>
      <c r="B194" s="37" t="s">
        <v>179</v>
      </c>
      <c r="C194" s="37">
        <v>138</v>
      </c>
      <c r="E194" s="72" t="s">
        <v>209</v>
      </c>
      <c r="F194" s="390"/>
      <c r="G194" s="391"/>
      <c r="H194" s="391"/>
      <c r="I194" s="391"/>
      <c r="J194" s="391"/>
      <c r="K194" s="391"/>
      <c r="L194" s="391"/>
      <c r="M194" s="391"/>
      <c r="N194" s="391"/>
      <c r="O194" s="391"/>
      <c r="P194" s="391"/>
      <c r="Q194" s="392"/>
      <c r="R194" s="7"/>
      <c r="S194" s="390"/>
      <c r="T194" s="391"/>
      <c r="U194" s="391"/>
      <c r="V194" s="391"/>
      <c r="W194" s="391"/>
      <c r="X194" s="391"/>
      <c r="Y194" s="391"/>
      <c r="Z194" s="391"/>
      <c r="AA194" s="391"/>
      <c r="AB194" s="391"/>
      <c r="AC194" s="391"/>
      <c r="AD194" s="392"/>
      <c r="AE194" s="7"/>
      <c r="AF194" s="390"/>
      <c r="AG194" s="391"/>
      <c r="AH194" s="391"/>
      <c r="AI194" s="391"/>
      <c r="AJ194" s="391"/>
      <c r="AK194" s="391"/>
      <c r="AL194" s="391"/>
      <c r="AM194" s="391"/>
      <c r="AN194" s="391"/>
      <c r="AO194" s="391"/>
      <c r="AP194" s="391"/>
      <c r="AQ194" s="392"/>
      <c r="AR194" s="7"/>
      <c r="AS194" s="390"/>
      <c r="AT194" s="391"/>
      <c r="AU194" s="391"/>
      <c r="AV194" s="391"/>
      <c r="AW194" s="391"/>
      <c r="AX194" s="391"/>
      <c r="AY194" s="391"/>
      <c r="AZ194" s="391"/>
      <c r="BA194" s="391"/>
      <c r="BB194" s="391"/>
      <c r="BC194" s="391"/>
      <c r="BD194" s="392"/>
    </row>
    <row r="195" spans="1:56" ht="23" x14ac:dyDescent="0.35">
      <c r="A195" s="37" t="s">
        <v>51</v>
      </c>
      <c r="B195" s="37" t="s">
        <v>180</v>
      </c>
      <c r="C195" s="37">
        <v>139</v>
      </c>
      <c r="E195" s="72" t="s">
        <v>210</v>
      </c>
      <c r="F195" s="390"/>
      <c r="G195" s="391"/>
      <c r="H195" s="391"/>
      <c r="I195" s="391"/>
      <c r="J195" s="391"/>
      <c r="K195" s="391"/>
      <c r="L195" s="391"/>
      <c r="M195" s="391"/>
      <c r="N195" s="391"/>
      <c r="O195" s="391"/>
      <c r="P195" s="391"/>
      <c r="Q195" s="392"/>
      <c r="R195" s="7"/>
      <c r="S195" s="390"/>
      <c r="T195" s="391"/>
      <c r="U195" s="391"/>
      <c r="V195" s="391"/>
      <c r="W195" s="391"/>
      <c r="X195" s="391"/>
      <c r="Y195" s="391"/>
      <c r="Z195" s="391"/>
      <c r="AA195" s="391"/>
      <c r="AB195" s="391"/>
      <c r="AC195" s="391"/>
      <c r="AD195" s="392"/>
      <c r="AE195" s="7"/>
      <c r="AF195" s="390"/>
      <c r="AG195" s="391"/>
      <c r="AH195" s="391"/>
      <c r="AI195" s="391"/>
      <c r="AJ195" s="391"/>
      <c r="AK195" s="391"/>
      <c r="AL195" s="391"/>
      <c r="AM195" s="391"/>
      <c r="AN195" s="391"/>
      <c r="AO195" s="391"/>
      <c r="AP195" s="391"/>
      <c r="AQ195" s="392"/>
      <c r="AR195" s="7"/>
      <c r="AS195" s="390"/>
      <c r="AT195" s="391"/>
      <c r="AU195" s="391"/>
      <c r="AV195" s="391"/>
      <c r="AW195" s="391"/>
      <c r="AX195" s="391"/>
      <c r="AY195" s="391"/>
      <c r="AZ195" s="391"/>
      <c r="BA195" s="391"/>
      <c r="BB195" s="391"/>
      <c r="BC195" s="391"/>
      <c r="BD195" s="392"/>
    </row>
    <row r="196" spans="1:56" ht="23" x14ac:dyDescent="0.35">
      <c r="A196" s="37" t="s">
        <v>51</v>
      </c>
      <c r="B196" s="37" t="s">
        <v>181</v>
      </c>
      <c r="C196" s="37">
        <v>140</v>
      </c>
      <c r="E196" s="72" t="s">
        <v>211</v>
      </c>
      <c r="F196" s="390"/>
      <c r="G196" s="391"/>
      <c r="H196" s="391"/>
      <c r="I196" s="391"/>
      <c r="J196" s="391"/>
      <c r="K196" s="391"/>
      <c r="L196" s="391"/>
      <c r="M196" s="391"/>
      <c r="N196" s="391"/>
      <c r="O196" s="391"/>
      <c r="P196" s="391"/>
      <c r="Q196" s="392"/>
      <c r="R196" s="7"/>
      <c r="S196" s="390"/>
      <c r="T196" s="391"/>
      <c r="U196" s="391"/>
      <c r="V196" s="391"/>
      <c r="W196" s="391"/>
      <c r="X196" s="391"/>
      <c r="Y196" s="391"/>
      <c r="Z196" s="391"/>
      <c r="AA196" s="391"/>
      <c r="AB196" s="391"/>
      <c r="AC196" s="391"/>
      <c r="AD196" s="392"/>
      <c r="AE196" s="7"/>
      <c r="AF196" s="390"/>
      <c r="AG196" s="391"/>
      <c r="AH196" s="391"/>
      <c r="AI196" s="391"/>
      <c r="AJ196" s="391"/>
      <c r="AK196" s="391"/>
      <c r="AL196" s="391"/>
      <c r="AM196" s="391"/>
      <c r="AN196" s="391"/>
      <c r="AO196" s="391"/>
      <c r="AP196" s="391"/>
      <c r="AQ196" s="392"/>
      <c r="AR196" s="7"/>
      <c r="AS196" s="390"/>
      <c r="AT196" s="391"/>
      <c r="AU196" s="391"/>
      <c r="AV196" s="391"/>
      <c r="AW196" s="391"/>
      <c r="AX196" s="391"/>
      <c r="AY196" s="391"/>
      <c r="AZ196" s="391"/>
      <c r="BA196" s="391"/>
      <c r="BB196" s="391"/>
      <c r="BC196" s="391"/>
      <c r="BD196" s="392"/>
    </row>
    <row r="197" spans="1:56" ht="23" x14ac:dyDescent="0.35">
      <c r="A197" s="37" t="s">
        <v>51</v>
      </c>
      <c r="B197" s="37" t="s">
        <v>182</v>
      </c>
      <c r="C197" s="37">
        <v>141</v>
      </c>
      <c r="E197" s="72" t="s">
        <v>212</v>
      </c>
      <c r="F197" s="390"/>
      <c r="G197" s="391"/>
      <c r="H197" s="391"/>
      <c r="I197" s="391"/>
      <c r="J197" s="391"/>
      <c r="K197" s="391"/>
      <c r="L197" s="391"/>
      <c r="M197" s="391"/>
      <c r="N197" s="391"/>
      <c r="O197" s="391"/>
      <c r="P197" s="391"/>
      <c r="Q197" s="392"/>
      <c r="R197" s="7"/>
      <c r="S197" s="390"/>
      <c r="T197" s="391"/>
      <c r="U197" s="391"/>
      <c r="V197" s="391"/>
      <c r="W197" s="391"/>
      <c r="X197" s="391"/>
      <c r="Y197" s="391"/>
      <c r="Z197" s="391"/>
      <c r="AA197" s="391"/>
      <c r="AB197" s="391"/>
      <c r="AC197" s="391"/>
      <c r="AD197" s="392"/>
      <c r="AE197" s="7"/>
      <c r="AF197" s="390"/>
      <c r="AG197" s="391"/>
      <c r="AH197" s="391"/>
      <c r="AI197" s="391"/>
      <c r="AJ197" s="391"/>
      <c r="AK197" s="391"/>
      <c r="AL197" s="391"/>
      <c r="AM197" s="391"/>
      <c r="AN197" s="391"/>
      <c r="AO197" s="391"/>
      <c r="AP197" s="391"/>
      <c r="AQ197" s="392"/>
      <c r="AR197" s="7"/>
      <c r="AS197" s="390"/>
      <c r="AT197" s="391"/>
      <c r="AU197" s="391"/>
      <c r="AV197" s="391"/>
      <c r="AW197" s="391"/>
      <c r="AX197" s="391"/>
      <c r="AY197" s="391"/>
      <c r="AZ197" s="391"/>
      <c r="BA197" s="391"/>
      <c r="BB197" s="391"/>
      <c r="BC197" s="391"/>
      <c r="BD197" s="392"/>
    </row>
    <row r="198" spans="1:56" ht="23" x14ac:dyDescent="0.35">
      <c r="A198" s="37" t="s">
        <v>51</v>
      </c>
      <c r="B198" s="37" t="s">
        <v>183</v>
      </c>
      <c r="C198" s="37">
        <v>142</v>
      </c>
      <c r="E198" s="47" t="s">
        <v>213</v>
      </c>
      <c r="F198" s="374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81"/>
      <c r="R198" s="7"/>
      <c r="S198" s="374"/>
      <c r="T198" s="39"/>
      <c r="U198" s="39"/>
      <c r="V198" s="39"/>
      <c r="W198" s="39"/>
      <c r="X198" s="39"/>
      <c r="Y198" s="39"/>
      <c r="Z198" s="39"/>
      <c r="AA198" s="39"/>
      <c r="AB198" s="39"/>
      <c r="AC198" s="39"/>
      <c r="AD198" s="381"/>
      <c r="AE198" s="7"/>
      <c r="AF198" s="374"/>
      <c r="AG198" s="39"/>
      <c r="AH198" s="39"/>
      <c r="AI198" s="39"/>
      <c r="AJ198" s="39"/>
      <c r="AK198" s="39"/>
      <c r="AL198" s="39"/>
      <c r="AM198" s="39"/>
      <c r="AN198" s="39"/>
      <c r="AO198" s="39"/>
      <c r="AP198" s="39"/>
      <c r="AQ198" s="381"/>
      <c r="AR198" s="7"/>
      <c r="AS198" s="374"/>
      <c r="AT198" s="39"/>
      <c r="AU198" s="39"/>
      <c r="AV198" s="39"/>
      <c r="AW198" s="39"/>
      <c r="AX198" s="39"/>
      <c r="AY198" s="39"/>
      <c r="AZ198" s="39"/>
      <c r="BA198" s="39"/>
      <c r="BB198" s="39"/>
      <c r="BC198" s="39"/>
      <c r="BD198" s="381"/>
    </row>
    <row r="199" spans="1:56" ht="23" x14ac:dyDescent="0.35">
      <c r="A199" s="37" t="s">
        <v>51</v>
      </c>
      <c r="B199" s="37" t="s">
        <v>184</v>
      </c>
      <c r="C199" s="37">
        <v>143</v>
      </c>
      <c r="E199" s="267" t="s">
        <v>214</v>
      </c>
      <c r="F199" s="374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81"/>
      <c r="R199" s="7"/>
      <c r="S199" s="390"/>
      <c r="T199" s="391"/>
      <c r="U199" s="391"/>
      <c r="V199" s="391"/>
      <c r="W199" s="391"/>
      <c r="X199" s="391"/>
      <c r="Y199" s="391"/>
      <c r="Z199" s="391"/>
      <c r="AA199" s="391"/>
      <c r="AB199" s="391"/>
      <c r="AC199" s="391"/>
      <c r="AD199" s="392"/>
      <c r="AE199" s="7"/>
      <c r="AF199" s="374"/>
      <c r="AG199" s="39"/>
      <c r="AH199" s="39"/>
      <c r="AI199" s="39"/>
      <c r="AJ199" s="39"/>
      <c r="AK199" s="39"/>
      <c r="AL199" s="39"/>
      <c r="AM199" s="39"/>
      <c r="AN199" s="39"/>
      <c r="AO199" s="39"/>
      <c r="AP199" s="39"/>
      <c r="AQ199" s="381"/>
      <c r="AR199" s="7"/>
      <c r="AS199" s="374"/>
      <c r="AT199" s="39"/>
      <c r="AU199" s="39"/>
      <c r="AV199" s="39"/>
      <c r="AW199" s="39"/>
      <c r="AX199" s="39"/>
      <c r="AY199" s="39"/>
      <c r="AZ199" s="39"/>
      <c r="BA199" s="39"/>
      <c r="BB199" s="39"/>
      <c r="BC199" s="39"/>
      <c r="BD199" s="381"/>
    </row>
    <row r="200" spans="1:56" ht="23" x14ac:dyDescent="0.35">
      <c r="A200" s="37" t="s">
        <v>51</v>
      </c>
      <c r="B200" s="37" t="s">
        <v>185</v>
      </c>
      <c r="C200" s="37">
        <v>144</v>
      </c>
      <c r="E200" s="267" t="s">
        <v>215</v>
      </c>
      <c r="F200" s="374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81"/>
      <c r="R200" s="7"/>
      <c r="S200" s="374"/>
      <c r="T200" s="39"/>
      <c r="U200" s="39"/>
      <c r="V200" s="39"/>
      <c r="W200" s="39"/>
      <c r="X200" s="39"/>
      <c r="Y200" s="39"/>
      <c r="Z200" s="39"/>
      <c r="AA200" s="39"/>
      <c r="AB200" s="39"/>
      <c r="AC200" s="39"/>
      <c r="AD200" s="381"/>
      <c r="AE200" s="7"/>
      <c r="AF200" s="374"/>
      <c r="AG200" s="39"/>
      <c r="AH200" s="39"/>
      <c r="AI200" s="39"/>
      <c r="AJ200" s="39"/>
      <c r="AK200" s="39"/>
      <c r="AL200" s="39"/>
      <c r="AM200" s="39"/>
      <c r="AN200" s="39"/>
      <c r="AO200" s="39"/>
      <c r="AP200" s="39"/>
      <c r="AQ200" s="381"/>
      <c r="AR200" s="7"/>
      <c r="AS200" s="374"/>
      <c r="AT200" s="39"/>
      <c r="AU200" s="39"/>
      <c r="AV200" s="39"/>
      <c r="AW200" s="39"/>
      <c r="AX200" s="39"/>
      <c r="AY200" s="39"/>
      <c r="AZ200" s="39"/>
      <c r="BA200" s="39"/>
      <c r="BB200" s="39"/>
      <c r="BC200" s="39"/>
      <c r="BD200" s="381"/>
    </row>
    <row r="201" spans="1:56" ht="23" x14ac:dyDescent="0.35">
      <c r="B201" s="37"/>
      <c r="C201" s="37"/>
      <c r="E201" s="46" t="s">
        <v>217</v>
      </c>
      <c r="F201" s="327"/>
      <c r="G201" s="326"/>
      <c r="H201" s="326"/>
      <c r="I201" s="326"/>
      <c r="J201" s="326"/>
      <c r="K201" s="326"/>
      <c r="L201" s="326"/>
      <c r="M201" s="326"/>
      <c r="N201" s="326"/>
      <c r="O201" s="326"/>
      <c r="P201" s="326"/>
      <c r="Q201" s="9"/>
      <c r="R201" s="7"/>
      <c r="S201" s="327"/>
      <c r="T201" s="326"/>
      <c r="U201" s="326"/>
      <c r="V201" s="326"/>
      <c r="W201" s="326"/>
      <c r="X201" s="326"/>
      <c r="Y201" s="326"/>
      <c r="Z201" s="326"/>
      <c r="AA201" s="326"/>
      <c r="AB201" s="326"/>
      <c r="AC201" s="326"/>
      <c r="AD201" s="9"/>
      <c r="AE201" s="7"/>
      <c r="AF201" s="327"/>
      <c r="AG201" s="326"/>
      <c r="AH201" s="326"/>
      <c r="AI201" s="326"/>
      <c r="AJ201" s="326"/>
      <c r="AK201" s="326"/>
      <c r="AL201" s="326"/>
      <c r="AM201" s="326"/>
      <c r="AN201" s="326"/>
      <c r="AO201" s="326"/>
      <c r="AP201" s="326"/>
      <c r="AQ201" s="9"/>
      <c r="AR201" s="7"/>
      <c r="AS201" s="327"/>
      <c r="AT201" s="326"/>
      <c r="AU201" s="326"/>
      <c r="AV201" s="326"/>
      <c r="AW201" s="326"/>
      <c r="AX201" s="326"/>
      <c r="AY201" s="326"/>
      <c r="AZ201" s="326"/>
      <c r="BA201" s="326"/>
      <c r="BB201" s="326"/>
      <c r="BC201" s="326"/>
      <c r="BD201" s="9"/>
    </row>
    <row r="202" spans="1:56" ht="23" x14ac:dyDescent="0.35">
      <c r="A202" s="37" t="s">
        <v>51</v>
      </c>
      <c r="B202" s="37" t="s">
        <v>186</v>
      </c>
      <c r="C202" s="37">
        <v>145</v>
      </c>
      <c r="E202" s="69" t="s">
        <v>218</v>
      </c>
      <c r="F202" s="42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81"/>
      <c r="R202" s="7"/>
      <c r="S202" s="393"/>
      <c r="T202" s="391"/>
      <c r="U202" s="391"/>
      <c r="V202" s="391"/>
      <c r="W202" s="391"/>
      <c r="X202" s="391"/>
      <c r="Y202" s="391"/>
      <c r="Z202" s="391"/>
      <c r="AA202" s="391"/>
      <c r="AB202" s="391"/>
      <c r="AC202" s="391"/>
      <c r="AD202" s="392"/>
      <c r="AE202" s="7"/>
      <c r="AF202" s="42"/>
      <c r="AG202" s="39"/>
      <c r="AH202" s="39"/>
      <c r="AI202" s="39"/>
      <c r="AJ202" s="39"/>
      <c r="AK202" s="39"/>
      <c r="AL202" s="39"/>
      <c r="AM202" s="39"/>
      <c r="AN202" s="39"/>
      <c r="AO202" s="39"/>
      <c r="AP202" s="39"/>
      <c r="AQ202" s="381"/>
      <c r="AR202" s="7"/>
      <c r="AS202" s="42"/>
      <c r="AT202" s="39"/>
      <c r="AU202" s="39"/>
      <c r="AV202" s="39"/>
      <c r="AW202" s="39"/>
      <c r="AX202" s="39"/>
      <c r="AY202" s="39"/>
      <c r="AZ202" s="39"/>
      <c r="BA202" s="39"/>
      <c r="BB202" s="39"/>
      <c r="BC202" s="39"/>
      <c r="BD202" s="381"/>
    </row>
    <row r="203" spans="1:56" ht="23" x14ac:dyDescent="0.35">
      <c r="A203" s="37" t="s">
        <v>51</v>
      </c>
      <c r="B203" s="37" t="s">
        <v>187</v>
      </c>
      <c r="C203" s="37">
        <v>146</v>
      </c>
      <c r="E203" s="69" t="s">
        <v>319</v>
      </c>
      <c r="F203" s="390"/>
      <c r="G203" s="391"/>
      <c r="H203" s="391"/>
      <c r="I203" s="391"/>
      <c r="J203" s="391"/>
      <c r="K203" s="391"/>
      <c r="L203" s="391"/>
      <c r="M203" s="391"/>
      <c r="N203" s="391"/>
      <c r="O203" s="391"/>
      <c r="P203" s="391"/>
      <c r="Q203" s="392"/>
      <c r="S203" s="390"/>
      <c r="T203" s="391"/>
      <c r="U203" s="391"/>
      <c r="V203" s="391"/>
      <c r="W203" s="391"/>
      <c r="X203" s="391"/>
      <c r="Y203" s="391"/>
      <c r="Z203" s="391"/>
      <c r="AA203" s="391"/>
      <c r="AB203" s="391"/>
      <c r="AC203" s="391"/>
      <c r="AD203" s="392"/>
      <c r="AF203" s="390"/>
      <c r="AG203" s="391"/>
      <c r="AH203" s="391"/>
      <c r="AI203" s="391"/>
      <c r="AJ203" s="391"/>
      <c r="AK203" s="391"/>
      <c r="AL203" s="391"/>
      <c r="AM203" s="391"/>
      <c r="AN203" s="391"/>
      <c r="AO203" s="391"/>
      <c r="AP203" s="391"/>
      <c r="AQ203" s="392"/>
      <c r="AS203" s="390"/>
      <c r="AT203" s="391"/>
      <c r="AU203" s="391"/>
      <c r="AV203" s="391"/>
      <c r="AW203" s="391"/>
      <c r="AX203" s="391"/>
      <c r="AY203" s="391"/>
      <c r="AZ203" s="391"/>
      <c r="BA203" s="391"/>
      <c r="BB203" s="391"/>
      <c r="BC203" s="391"/>
      <c r="BD203" s="392"/>
    </row>
    <row r="204" spans="1:56" ht="23" x14ac:dyDescent="0.35">
      <c r="A204" s="37" t="s">
        <v>51</v>
      </c>
      <c r="B204" s="37" t="s">
        <v>188</v>
      </c>
      <c r="C204" s="37">
        <v>147</v>
      </c>
      <c r="E204" s="69" t="s">
        <v>220</v>
      </c>
      <c r="F204" s="390"/>
      <c r="G204" s="391"/>
      <c r="H204" s="391"/>
      <c r="I204" s="391"/>
      <c r="J204" s="391"/>
      <c r="K204" s="391"/>
      <c r="L204" s="391"/>
      <c r="M204" s="391"/>
      <c r="N204" s="391"/>
      <c r="O204" s="391"/>
      <c r="P204" s="391"/>
      <c r="Q204" s="392"/>
      <c r="R204" s="7"/>
      <c r="S204" s="374"/>
      <c r="T204" s="39"/>
      <c r="U204" s="39"/>
      <c r="V204" s="39"/>
      <c r="W204" s="39"/>
      <c r="X204" s="39"/>
      <c r="Y204" s="39"/>
      <c r="Z204" s="39"/>
      <c r="AA204" s="39"/>
      <c r="AB204" s="39"/>
      <c r="AC204" s="39"/>
      <c r="AD204" s="381"/>
      <c r="AE204" s="7"/>
      <c r="AF204" s="374"/>
      <c r="AG204" s="39"/>
      <c r="AH204" s="39"/>
      <c r="AI204" s="39"/>
      <c r="AJ204" s="39"/>
      <c r="AK204" s="39"/>
      <c r="AL204" s="39"/>
      <c r="AM204" s="39"/>
      <c r="AN204" s="39"/>
      <c r="AO204" s="39"/>
      <c r="AP204" s="39"/>
      <c r="AQ204" s="381"/>
      <c r="AR204" s="7"/>
      <c r="AS204" s="390"/>
      <c r="AT204" s="391"/>
      <c r="AU204" s="391"/>
      <c r="AV204" s="391"/>
      <c r="AW204" s="391"/>
      <c r="AX204" s="391"/>
      <c r="AY204" s="391"/>
      <c r="AZ204" s="391"/>
      <c r="BA204" s="391"/>
      <c r="BB204" s="391"/>
      <c r="BC204" s="391"/>
      <c r="BD204" s="392"/>
    </row>
    <row r="205" spans="1:56" ht="23" x14ac:dyDescent="0.35">
      <c r="B205" s="37"/>
      <c r="C205" s="37"/>
      <c r="E205" s="46" t="s">
        <v>222</v>
      </c>
      <c r="F205" s="327"/>
      <c r="G205" s="326"/>
      <c r="H205" s="326"/>
      <c r="I205" s="326"/>
      <c r="J205" s="326"/>
      <c r="K205" s="326"/>
      <c r="L205" s="326"/>
      <c r="M205" s="326"/>
      <c r="N205" s="326"/>
      <c r="O205" s="326"/>
      <c r="P205" s="326"/>
      <c r="Q205" s="9"/>
      <c r="R205" s="7"/>
      <c r="S205" s="327"/>
      <c r="T205" s="326"/>
      <c r="U205" s="326"/>
      <c r="V205" s="326"/>
      <c r="W205" s="326"/>
      <c r="X205" s="326"/>
      <c r="Y205" s="326"/>
      <c r="Z205" s="326"/>
      <c r="AA205" s="326"/>
      <c r="AB205" s="326"/>
      <c r="AC205" s="326"/>
      <c r="AD205" s="9"/>
      <c r="AE205" s="7"/>
      <c r="AF205" s="327"/>
      <c r="AG205" s="326"/>
      <c r="AH205" s="326"/>
      <c r="AI205" s="326"/>
      <c r="AJ205" s="326"/>
      <c r="AK205" s="326"/>
      <c r="AL205" s="326"/>
      <c r="AM205" s="326"/>
      <c r="AN205" s="326"/>
      <c r="AO205" s="326"/>
      <c r="AP205" s="326"/>
      <c r="AQ205" s="9"/>
      <c r="AR205" s="7"/>
      <c r="AS205" s="327"/>
      <c r="AT205" s="326"/>
      <c r="AU205" s="326"/>
      <c r="AV205" s="326"/>
      <c r="AW205" s="326"/>
      <c r="AX205" s="326"/>
      <c r="AY205" s="326"/>
      <c r="AZ205" s="326"/>
      <c r="BA205" s="326"/>
      <c r="BB205" s="326"/>
      <c r="BC205" s="326"/>
      <c r="BD205" s="9"/>
    </row>
    <row r="206" spans="1:56" ht="23" x14ac:dyDescent="0.35">
      <c r="A206" s="37" t="s">
        <v>51</v>
      </c>
      <c r="B206" s="37" t="s">
        <v>189</v>
      </c>
      <c r="C206" s="37">
        <v>148</v>
      </c>
      <c r="E206" s="69" t="s">
        <v>223</v>
      </c>
      <c r="F206" s="390"/>
      <c r="G206" s="391"/>
      <c r="H206" s="391"/>
      <c r="I206" s="391"/>
      <c r="J206" s="391"/>
      <c r="K206" s="391"/>
      <c r="L206" s="391"/>
      <c r="M206" s="391"/>
      <c r="N206" s="391"/>
      <c r="O206" s="391"/>
      <c r="P206" s="391"/>
      <c r="Q206" s="392"/>
      <c r="R206" s="7"/>
      <c r="S206" s="390"/>
      <c r="T206" s="391"/>
      <c r="U206" s="391"/>
      <c r="V206" s="391"/>
      <c r="W206" s="391"/>
      <c r="X206" s="391"/>
      <c r="Y206" s="391"/>
      <c r="Z206" s="391"/>
      <c r="AA206" s="391"/>
      <c r="AB206" s="391"/>
      <c r="AC206" s="391"/>
      <c r="AD206" s="392"/>
      <c r="AE206" s="7"/>
      <c r="AF206" s="390"/>
      <c r="AG206" s="391"/>
      <c r="AH206" s="391"/>
      <c r="AI206" s="391"/>
      <c r="AJ206" s="391"/>
      <c r="AK206" s="391"/>
      <c r="AL206" s="391"/>
      <c r="AM206" s="391"/>
      <c r="AN206" s="391"/>
      <c r="AO206" s="391"/>
      <c r="AP206" s="391"/>
      <c r="AQ206" s="392"/>
      <c r="AR206" s="7"/>
      <c r="AS206" s="390"/>
      <c r="AT206" s="391"/>
      <c r="AU206" s="391"/>
      <c r="AV206" s="391"/>
      <c r="AW206" s="391"/>
      <c r="AX206" s="391"/>
      <c r="AY206" s="391"/>
      <c r="AZ206" s="391"/>
      <c r="BA206" s="391"/>
      <c r="BB206" s="391"/>
      <c r="BC206" s="391"/>
      <c r="BD206" s="392"/>
    </row>
    <row r="207" spans="1:56" ht="23" x14ac:dyDescent="0.35">
      <c r="A207" s="37" t="s">
        <v>51</v>
      </c>
      <c r="B207" s="37" t="s">
        <v>190</v>
      </c>
      <c r="C207" s="37">
        <v>149</v>
      </c>
      <c r="E207" s="69" t="s">
        <v>224</v>
      </c>
      <c r="F207" s="390"/>
      <c r="G207" s="391"/>
      <c r="H207" s="391"/>
      <c r="I207" s="391"/>
      <c r="J207" s="391"/>
      <c r="K207" s="391"/>
      <c r="L207" s="391"/>
      <c r="M207" s="391"/>
      <c r="N207" s="391"/>
      <c r="O207" s="391"/>
      <c r="P207" s="391"/>
      <c r="Q207" s="392"/>
      <c r="R207" s="7"/>
      <c r="S207" s="390"/>
      <c r="T207" s="391"/>
      <c r="U207" s="391"/>
      <c r="V207" s="391"/>
      <c r="W207" s="391"/>
      <c r="X207" s="391"/>
      <c r="Y207" s="391"/>
      <c r="Z207" s="391"/>
      <c r="AA207" s="391"/>
      <c r="AB207" s="391"/>
      <c r="AC207" s="391"/>
      <c r="AD207" s="392"/>
      <c r="AE207" s="7"/>
      <c r="AF207" s="390"/>
      <c r="AG207" s="391"/>
      <c r="AH207" s="391"/>
      <c r="AI207" s="391"/>
      <c r="AJ207" s="391"/>
      <c r="AK207" s="391"/>
      <c r="AL207" s="391"/>
      <c r="AM207" s="391"/>
      <c r="AN207" s="391"/>
      <c r="AO207" s="391"/>
      <c r="AP207" s="391"/>
      <c r="AQ207" s="392"/>
      <c r="AR207" s="7"/>
      <c r="AS207" s="390"/>
      <c r="AT207" s="391"/>
      <c r="AU207" s="391"/>
      <c r="AV207" s="391"/>
      <c r="AW207" s="391"/>
      <c r="AX207" s="391"/>
      <c r="AY207" s="391"/>
      <c r="AZ207" s="391"/>
      <c r="BA207" s="391"/>
      <c r="BB207" s="391"/>
      <c r="BC207" s="391"/>
      <c r="BD207" s="392"/>
    </row>
    <row r="208" spans="1:56" ht="23" x14ac:dyDescent="0.35">
      <c r="A208" s="37" t="s">
        <v>51</v>
      </c>
      <c r="B208" s="37" t="s">
        <v>191</v>
      </c>
      <c r="C208" s="37">
        <v>150</v>
      </c>
      <c r="E208" s="69" t="s">
        <v>225</v>
      </c>
      <c r="F208" s="390"/>
      <c r="G208" s="391"/>
      <c r="H208" s="391"/>
      <c r="I208" s="391"/>
      <c r="J208" s="391"/>
      <c r="K208" s="391"/>
      <c r="L208" s="391"/>
      <c r="M208" s="391"/>
      <c r="N208" s="391"/>
      <c r="O208" s="391"/>
      <c r="P208" s="391"/>
      <c r="Q208" s="392"/>
      <c r="R208" s="7"/>
      <c r="S208" s="390"/>
      <c r="T208" s="391"/>
      <c r="U208" s="391"/>
      <c r="V208" s="391"/>
      <c r="W208" s="391"/>
      <c r="X208" s="391"/>
      <c r="Y208" s="391"/>
      <c r="Z208" s="391"/>
      <c r="AA208" s="391"/>
      <c r="AB208" s="391"/>
      <c r="AC208" s="391"/>
      <c r="AD208" s="392"/>
      <c r="AE208" s="7"/>
      <c r="AF208" s="390"/>
      <c r="AG208" s="391"/>
      <c r="AH208" s="391"/>
      <c r="AI208" s="391"/>
      <c r="AJ208" s="391"/>
      <c r="AK208" s="391"/>
      <c r="AL208" s="391"/>
      <c r="AM208" s="391"/>
      <c r="AN208" s="391"/>
      <c r="AO208" s="391"/>
      <c r="AP208" s="391"/>
      <c r="AQ208" s="392"/>
      <c r="AR208" s="7"/>
      <c r="AS208" s="390"/>
      <c r="AT208" s="391"/>
      <c r="AU208" s="391"/>
      <c r="AV208" s="391"/>
      <c r="AW208" s="391"/>
      <c r="AX208" s="391"/>
      <c r="AY208" s="391"/>
      <c r="AZ208" s="391"/>
      <c r="BA208" s="391"/>
      <c r="BB208" s="391"/>
      <c r="BC208" s="391"/>
      <c r="BD208" s="392"/>
    </row>
    <row r="209" spans="1:56" ht="23" x14ac:dyDescent="0.35">
      <c r="A209" s="37" t="s">
        <v>51</v>
      </c>
      <c r="B209" s="37" t="s">
        <v>192</v>
      </c>
      <c r="C209" s="37">
        <v>151</v>
      </c>
      <c r="E209" s="69" t="s">
        <v>226</v>
      </c>
      <c r="F209" s="390"/>
      <c r="G209" s="391"/>
      <c r="H209" s="391"/>
      <c r="I209" s="391"/>
      <c r="J209" s="391"/>
      <c r="K209" s="391"/>
      <c r="L209" s="391"/>
      <c r="M209" s="391"/>
      <c r="N209" s="391"/>
      <c r="O209" s="391"/>
      <c r="P209" s="391"/>
      <c r="Q209" s="392"/>
      <c r="R209" s="7"/>
      <c r="S209" s="390"/>
      <c r="T209" s="391"/>
      <c r="U209" s="391"/>
      <c r="V209" s="391"/>
      <c r="W209" s="391"/>
      <c r="X209" s="391"/>
      <c r="Y209" s="391"/>
      <c r="Z209" s="391"/>
      <c r="AA209" s="391"/>
      <c r="AB209" s="391"/>
      <c r="AC209" s="391"/>
      <c r="AD209" s="392"/>
      <c r="AE209" s="7"/>
      <c r="AF209" s="390"/>
      <c r="AG209" s="391"/>
      <c r="AH209" s="391"/>
      <c r="AI209" s="391"/>
      <c r="AJ209" s="391"/>
      <c r="AK209" s="391"/>
      <c r="AL209" s="391"/>
      <c r="AM209" s="391"/>
      <c r="AN209" s="391"/>
      <c r="AO209" s="391"/>
      <c r="AP209" s="391"/>
      <c r="AQ209" s="392"/>
      <c r="AR209" s="7"/>
      <c r="AS209" s="390"/>
      <c r="AT209" s="391"/>
      <c r="AU209" s="391"/>
      <c r="AV209" s="391"/>
      <c r="AW209" s="391"/>
      <c r="AX209" s="391"/>
      <c r="AY209" s="391"/>
      <c r="AZ209" s="391"/>
      <c r="BA209" s="391"/>
      <c r="BB209" s="391"/>
      <c r="BC209" s="391"/>
      <c r="BD209" s="392"/>
    </row>
    <row r="210" spans="1:56" ht="23" x14ac:dyDescent="0.35">
      <c r="A210" s="37" t="s">
        <v>51</v>
      </c>
      <c r="B210" s="37" t="s">
        <v>193</v>
      </c>
      <c r="C210" s="37">
        <v>152</v>
      </c>
      <c r="E210" s="69" t="s">
        <v>227</v>
      </c>
      <c r="F210" s="390"/>
      <c r="G210" s="391"/>
      <c r="H210" s="391"/>
      <c r="I210" s="391"/>
      <c r="J210" s="391"/>
      <c r="K210" s="391"/>
      <c r="L210" s="391"/>
      <c r="M210" s="391"/>
      <c r="N210" s="391"/>
      <c r="O210" s="391"/>
      <c r="P210" s="391"/>
      <c r="Q210" s="392"/>
      <c r="R210" s="7"/>
      <c r="S210" s="390"/>
      <c r="T210" s="391"/>
      <c r="U210" s="391"/>
      <c r="V210" s="391"/>
      <c r="W210" s="391"/>
      <c r="X210" s="391"/>
      <c r="Y210" s="391"/>
      <c r="Z210" s="391"/>
      <c r="AA210" s="391"/>
      <c r="AB210" s="391"/>
      <c r="AC210" s="391"/>
      <c r="AD210" s="392"/>
      <c r="AE210" s="7"/>
      <c r="AF210" s="390"/>
      <c r="AG210" s="391"/>
      <c r="AH210" s="391"/>
      <c r="AI210" s="391"/>
      <c r="AJ210" s="391"/>
      <c r="AK210" s="391"/>
      <c r="AL210" s="391"/>
      <c r="AM210" s="391"/>
      <c r="AN210" s="391"/>
      <c r="AO210" s="391"/>
      <c r="AP210" s="391"/>
      <c r="AQ210" s="392"/>
      <c r="AR210" s="7"/>
      <c r="AS210" s="390"/>
      <c r="AT210" s="391"/>
      <c r="AU210" s="391"/>
      <c r="AV210" s="391"/>
      <c r="AW210" s="391"/>
      <c r="AX210" s="391"/>
      <c r="AY210" s="391"/>
      <c r="AZ210" s="391"/>
      <c r="BA210" s="391"/>
      <c r="BB210" s="391"/>
      <c r="BC210" s="391"/>
      <c r="BD210" s="392"/>
    </row>
    <row r="211" spans="1:56" ht="23" x14ac:dyDescent="0.35">
      <c r="C211" s="37"/>
      <c r="E211" s="45" t="s">
        <v>54</v>
      </c>
      <c r="F211" s="372"/>
      <c r="G211" s="386"/>
      <c r="H211" s="386"/>
      <c r="I211" s="386"/>
      <c r="J211" s="386"/>
      <c r="K211" s="386"/>
      <c r="L211" s="386"/>
      <c r="M211" s="386"/>
      <c r="N211" s="386"/>
      <c r="O211" s="386"/>
      <c r="P211" s="386"/>
      <c r="Q211" s="379"/>
      <c r="R211" s="7"/>
      <c r="S211" s="372"/>
      <c r="T211" s="386"/>
      <c r="U211" s="386"/>
      <c r="V211" s="386"/>
      <c r="W211" s="386"/>
      <c r="X211" s="386"/>
      <c r="Y211" s="386"/>
      <c r="Z211" s="386"/>
      <c r="AA211" s="386"/>
      <c r="AB211" s="386"/>
      <c r="AC211" s="386"/>
      <c r="AD211" s="379"/>
      <c r="AE211" s="7"/>
      <c r="AF211" s="372"/>
      <c r="AG211" s="386"/>
      <c r="AH211" s="386"/>
      <c r="AI211" s="386"/>
      <c r="AJ211" s="386"/>
      <c r="AK211" s="386"/>
      <c r="AL211" s="386"/>
      <c r="AM211" s="386"/>
      <c r="AN211" s="386"/>
      <c r="AO211" s="386"/>
      <c r="AP211" s="386"/>
      <c r="AQ211" s="379"/>
      <c r="AR211" s="7"/>
      <c r="AS211" s="372"/>
      <c r="AT211" s="386"/>
      <c r="AU211" s="386"/>
      <c r="AV211" s="386"/>
      <c r="AW211" s="386"/>
      <c r="AX211" s="386"/>
      <c r="AY211" s="386"/>
      <c r="AZ211" s="386"/>
      <c r="BA211" s="386"/>
      <c r="BB211" s="386"/>
      <c r="BC211" s="386"/>
      <c r="BD211" s="379"/>
    </row>
    <row r="212" spans="1:56" ht="23" x14ac:dyDescent="0.35">
      <c r="B212" s="57"/>
      <c r="C212" s="37"/>
      <c r="E212" s="46" t="s">
        <v>200</v>
      </c>
      <c r="F212" s="325"/>
      <c r="G212" s="326"/>
      <c r="H212" s="326"/>
      <c r="I212" s="326"/>
      <c r="J212" s="326"/>
      <c r="K212" s="326"/>
      <c r="L212" s="326"/>
      <c r="M212" s="326"/>
      <c r="N212" s="326"/>
      <c r="O212" s="326"/>
      <c r="P212" s="326"/>
      <c r="Q212" s="9"/>
      <c r="R212" s="7"/>
      <c r="S212" s="325"/>
      <c r="T212" s="326"/>
      <c r="U212" s="326"/>
      <c r="V212" s="326"/>
      <c r="W212" s="326"/>
      <c r="X212" s="326"/>
      <c r="Y212" s="326"/>
      <c r="Z212" s="326"/>
      <c r="AA212" s="326"/>
      <c r="AB212" s="326"/>
      <c r="AC212" s="326"/>
      <c r="AD212" s="9"/>
      <c r="AE212" s="7"/>
      <c r="AF212" s="325"/>
      <c r="AG212" s="326"/>
      <c r="AH212" s="326"/>
      <c r="AI212" s="326"/>
      <c r="AJ212" s="326"/>
      <c r="AK212" s="326"/>
      <c r="AL212" s="326"/>
      <c r="AM212" s="326"/>
      <c r="AN212" s="326"/>
      <c r="AO212" s="326"/>
      <c r="AP212" s="326"/>
      <c r="AQ212" s="9"/>
      <c r="AR212" s="7"/>
      <c r="AS212" s="325"/>
      <c r="AT212" s="326"/>
      <c r="AU212" s="326"/>
      <c r="AV212" s="326"/>
      <c r="AW212" s="326"/>
      <c r="AX212" s="326"/>
      <c r="AY212" s="326"/>
      <c r="AZ212" s="326"/>
      <c r="BA212" s="326"/>
      <c r="BB212" s="326"/>
      <c r="BC212" s="326"/>
      <c r="BD212" s="9"/>
    </row>
    <row r="213" spans="1:56" ht="23" x14ac:dyDescent="0.35">
      <c r="B213" s="57"/>
      <c r="C213" s="37"/>
      <c r="E213" s="262" t="s">
        <v>202</v>
      </c>
      <c r="F213" s="375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380"/>
      <c r="R213" s="7"/>
      <c r="S213" s="375"/>
      <c r="T213" s="19"/>
      <c r="U213" s="19"/>
      <c r="V213" s="19"/>
      <c r="W213" s="19"/>
      <c r="X213" s="19"/>
      <c r="Y213" s="19"/>
      <c r="Z213" s="19"/>
      <c r="AA213" s="19"/>
      <c r="AB213" s="19"/>
      <c r="AC213" s="19"/>
      <c r="AD213" s="380"/>
      <c r="AE213" s="7"/>
      <c r="AF213" s="375"/>
      <c r="AG213" s="19"/>
      <c r="AH213" s="19"/>
      <c r="AI213" s="19"/>
      <c r="AJ213" s="19"/>
      <c r="AK213" s="19"/>
      <c r="AL213" s="19"/>
      <c r="AM213" s="19"/>
      <c r="AN213" s="19"/>
      <c r="AO213" s="19"/>
      <c r="AP213" s="19"/>
      <c r="AQ213" s="380"/>
      <c r="AR213" s="7"/>
      <c r="AS213" s="375"/>
      <c r="AT213" s="19"/>
      <c r="AU213" s="19"/>
      <c r="AV213" s="19"/>
      <c r="AW213" s="19"/>
      <c r="AX213" s="19"/>
      <c r="AY213" s="19"/>
      <c r="AZ213" s="19"/>
      <c r="BA213" s="19"/>
      <c r="BB213" s="19"/>
      <c r="BC213" s="19"/>
      <c r="BD213" s="380"/>
    </row>
    <row r="214" spans="1:56" ht="23" x14ac:dyDescent="0.35">
      <c r="A214" s="37" t="s">
        <v>53</v>
      </c>
      <c r="B214" s="37" t="s">
        <v>175</v>
      </c>
      <c r="C214" s="37">
        <v>153</v>
      </c>
      <c r="E214" s="47" t="s">
        <v>308</v>
      </c>
      <c r="F214" s="374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81"/>
      <c r="R214" s="7"/>
      <c r="S214" s="390"/>
      <c r="T214" s="391"/>
      <c r="U214" s="391"/>
      <c r="V214" s="391"/>
      <c r="W214" s="391"/>
      <c r="X214" s="391"/>
      <c r="Y214" s="391"/>
      <c r="Z214" s="391"/>
      <c r="AA214" s="391"/>
      <c r="AB214" s="391"/>
      <c r="AC214" s="391"/>
      <c r="AD214" s="392"/>
      <c r="AE214" s="7"/>
      <c r="AF214" s="374"/>
      <c r="AG214" s="39"/>
      <c r="AH214" s="39"/>
      <c r="AI214" s="39"/>
      <c r="AJ214" s="39"/>
      <c r="AK214" s="39"/>
      <c r="AL214" s="39"/>
      <c r="AM214" s="39"/>
      <c r="AN214" s="39"/>
      <c r="AO214" s="39"/>
      <c r="AP214" s="39"/>
      <c r="AQ214" s="381"/>
      <c r="AR214" s="7"/>
      <c r="AS214" s="374"/>
      <c r="AT214" s="39"/>
      <c r="AU214" s="39"/>
      <c r="AV214" s="39"/>
      <c r="AW214" s="39"/>
      <c r="AX214" s="39"/>
      <c r="AY214" s="39"/>
      <c r="AZ214" s="39"/>
      <c r="BA214" s="39"/>
      <c r="BB214" s="39"/>
      <c r="BC214" s="39"/>
      <c r="BD214" s="381"/>
    </row>
    <row r="215" spans="1:56" ht="23" x14ac:dyDescent="0.35">
      <c r="B215" s="58"/>
      <c r="C215" s="37"/>
      <c r="E215" s="71" t="s">
        <v>370</v>
      </c>
      <c r="F215" s="375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380"/>
      <c r="R215" s="7"/>
      <c r="S215" s="375"/>
      <c r="T215" s="19"/>
      <c r="U215" s="19"/>
      <c r="V215" s="19"/>
      <c r="W215" s="19"/>
      <c r="X215" s="19"/>
      <c r="Y215" s="19"/>
      <c r="Z215" s="19"/>
      <c r="AA215" s="19"/>
      <c r="AB215" s="19"/>
      <c r="AC215" s="19"/>
      <c r="AD215" s="380"/>
      <c r="AE215" s="7"/>
      <c r="AF215" s="375"/>
      <c r="AG215" s="19"/>
      <c r="AH215" s="19"/>
      <c r="AI215" s="19"/>
      <c r="AJ215" s="19"/>
      <c r="AK215" s="19"/>
      <c r="AL215" s="19"/>
      <c r="AM215" s="19"/>
      <c r="AN215" s="19"/>
      <c r="AO215" s="19"/>
      <c r="AP215" s="19"/>
      <c r="AQ215" s="380"/>
      <c r="AR215" s="7"/>
      <c r="AS215" s="375"/>
      <c r="AT215" s="19"/>
      <c r="AU215" s="19"/>
      <c r="AV215" s="19"/>
      <c r="AW215" s="19"/>
      <c r="AX215" s="19"/>
      <c r="AY215" s="19"/>
      <c r="AZ215" s="19"/>
      <c r="BA215" s="19"/>
      <c r="BB215" s="19"/>
      <c r="BC215" s="19"/>
      <c r="BD215" s="380"/>
    </row>
    <row r="216" spans="1:56" ht="23" x14ac:dyDescent="0.35">
      <c r="A216" s="37" t="s">
        <v>53</v>
      </c>
      <c r="B216" s="37" t="s">
        <v>176</v>
      </c>
      <c r="C216" s="37">
        <v>154</v>
      </c>
      <c r="E216" s="72" t="s">
        <v>206</v>
      </c>
      <c r="F216" s="390"/>
      <c r="G216" s="391"/>
      <c r="H216" s="391"/>
      <c r="I216" s="391"/>
      <c r="J216" s="391"/>
      <c r="K216" s="391"/>
      <c r="L216" s="391"/>
      <c r="M216" s="391"/>
      <c r="N216" s="391"/>
      <c r="O216" s="391"/>
      <c r="P216" s="391"/>
      <c r="Q216" s="392"/>
      <c r="R216" s="7"/>
      <c r="S216" s="390"/>
      <c r="T216" s="391"/>
      <c r="U216" s="391"/>
      <c r="V216" s="391"/>
      <c r="W216" s="391"/>
      <c r="X216" s="391"/>
      <c r="Y216" s="391"/>
      <c r="Z216" s="391"/>
      <c r="AA216" s="391"/>
      <c r="AB216" s="391"/>
      <c r="AC216" s="391"/>
      <c r="AD216" s="392"/>
      <c r="AE216" s="7"/>
      <c r="AF216" s="390"/>
      <c r="AG216" s="391"/>
      <c r="AH216" s="391"/>
      <c r="AI216" s="391"/>
      <c r="AJ216" s="391"/>
      <c r="AK216" s="391"/>
      <c r="AL216" s="391"/>
      <c r="AM216" s="391"/>
      <c r="AN216" s="391"/>
      <c r="AO216" s="391"/>
      <c r="AP216" s="391"/>
      <c r="AQ216" s="392"/>
      <c r="AR216" s="7"/>
      <c r="AS216" s="390"/>
      <c r="AT216" s="391"/>
      <c r="AU216" s="391"/>
      <c r="AV216" s="391"/>
      <c r="AW216" s="391"/>
      <c r="AX216" s="391"/>
      <c r="AY216" s="391"/>
      <c r="AZ216" s="391"/>
      <c r="BA216" s="391"/>
      <c r="BB216" s="391"/>
      <c r="BC216" s="391"/>
      <c r="BD216" s="392"/>
    </row>
    <row r="217" spans="1:56" ht="23" x14ac:dyDescent="0.35">
      <c r="A217" s="37" t="s">
        <v>53</v>
      </c>
      <c r="B217" s="37" t="s">
        <v>177</v>
      </c>
      <c r="C217" s="37">
        <v>155</v>
      </c>
      <c r="E217" s="72" t="s">
        <v>207</v>
      </c>
      <c r="F217" s="390"/>
      <c r="G217" s="391"/>
      <c r="H217" s="391"/>
      <c r="I217" s="391"/>
      <c r="J217" s="391"/>
      <c r="K217" s="391"/>
      <c r="L217" s="391"/>
      <c r="M217" s="391"/>
      <c r="N217" s="391"/>
      <c r="O217" s="391"/>
      <c r="P217" s="391"/>
      <c r="Q217" s="392"/>
      <c r="R217" s="7"/>
      <c r="S217" s="390"/>
      <c r="T217" s="391"/>
      <c r="U217" s="391"/>
      <c r="V217" s="391"/>
      <c r="W217" s="391"/>
      <c r="X217" s="391"/>
      <c r="Y217" s="391"/>
      <c r="Z217" s="391"/>
      <c r="AA217" s="391"/>
      <c r="AB217" s="391"/>
      <c r="AC217" s="391"/>
      <c r="AD217" s="392"/>
      <c r="AE217" s="7"/>
      <c r="AF217" s="390"/>
      <c r="AG217" s="391"/>
      <c r="AH217" s="391"/>
      <c r="AI217" s="391"/>
      <c r="AJ217" s="391"/>
      <c r="AK217" s="391"/>
      <c r="AL217" s="391"/>
      <c r="AM217" s="391"/>
      <c r="AN217" s="391"/>
      <c r="AO217" s="391"/>
      <c r="AP217" s="391"/>
      <c r="AQ217" s="392"/>
      <c r="AR217" s="7"/>
      <c r="AS217" s="390"/>
      <c r="AT217" s="391"/>
      <c r="AU217" s="391"/>
      <c r="AV217" s="391"/>
      <c r="AW217" s="391"/>
      <c r="AX217" s="391"/>
      <c r="AY217" s="391"/>
      <c r="AZ217" s="391"/>
      <c r="BA217" s="391"/>
      <c r="BB217" s="391"/>
      <c r="BC217" s="391"/>
      <c r="BD217" s="392"/>
    </row>
    <row r="218" spans="1:56" ht="23" x14ac:dyDescent="0.35">
      <c r="A218" s="37" t="s">
        <v>53</v>
      </c>
      <c r="B218" s="37" t="s">
        <v>178</v>
      </c>
      <c r="C218" s="37">
        <v>156</v>
      </c>
      <c r="E218" s="72" t="s">
        <v>208</v>
      </c>
      <c r="F218" s="390"/>
      <c r="G218" s="391"/>
      <c r="H218" s="391"/>
      <c r="I218" s="391"/>
      <c r="J218" s="391"/>
      <c r="K218" s="391"/>
      <c r="L218" s="391"/>
      <c r="M218" s="391"/>
      <c r="N218" s="391"/>
      <c r="O218" s="391"/>
      <c r="P218" s="391"/>
      <c r="Q218" s="392"/>
      <c r="R218" s="7"/>
      <c r="S218" s="390"/>
      <c r="T218" s="391"/>
      <c r="U218" s="391"/>
      <c r="V218" s="391"/>
      <c r="W218" s="391"/>
      <c r="X218" s="391"/>
      <c r="Y218" s="391"/>
      <c r="Z218" s="391"/>
      <c r="AA218" s="391"/>
      <c r="AB218" s="391"/>
      <c r="AC218" s="391"/>
      <c r="AD218" s="392"/>
      <c r="AE218" s="7"/>
      <c r="AF218" s="390"/>
      <c r="AG218" s="391"/>
      <c r="AH218" s="391"/>
      <c r="AI218" s="391"/>
      <c r="AJ218" s="391"/>
      <c r="AK218" s="391"/>
      <c r="AL218" s="391"/>
      <c r="AM218" s="391"/>
      <c r="AN218" s="391"/>
      <c r="AO218" s="391"/>
      <c r="AP218" s="391"/>
      <c r="AQ218" s="392"/>
      <c r="AR218" s="7"/>
      <c r="AS218" s="390"/>
      <c r="AT218" s="391"/>
      <c r="AU218" s="391"/>
      <c r="AV218" s="391"/>
      <c r="AW218" s="391"/>
      <c r="AX218" s="391"/>
      <c r="AY218" s="391"/>
      <c r="AZ218" s="391"/>
      <c r="BA218" s="391"/>
      <c r="BB218" s="391"/>
      <c r="BC218" s="391"/>
      <c r="BD218" s="392"/>
    </row>
    <row r="219" spans="1:56" ht="23" x14ac:dyDescent="0.35">
      <c r="A219" s="37" t="s">
        <v>53</v>
      </c>
      <c r="B219" s="37" t="s">
        <v>179</v>
      </c>
      <c r="C219" s="37">
        <v>157</v>
      </c>
      <c r="E219" s="72" t="s">
        <v>209</v>
      </c>
      <c r="F219" s="390"/>
      <c r="G219" s="391"/>
      <c r="H219" s="391"/>
      <c r="I219" s="391"/>
      <c r="J219" s="391"/>
      <c r="K219" s="391"/>
      <c r="L219" s="391"/>
      <c r="M219" s="391"/>
      <c r="N219" s="391"/>
      <c r="O219" s="391"/>
      <c r="P219" s="391"/>
      <c r="Q219" s="392"/>
      <c r="R219" s="7"/>
      <c r="S219" s="390"/>
      <c r="T219" s="391"/>
      <c r="U219" s="391"/>
      <c r="V219" s="391"/>
      <c r="W219" s="391"/>
      <c r="X219" s="391"/>
      <c r="Y219" s="391"/>
      <c r="Z219" s="391"/>
      <c r="AA219" s="391"/>
      <c r="AB219" s="391"/>
      <c r="AC219" s="391"/>
      <c r="AD219" s="392"/>
      <c r="AE219" s="7"/>
      <c r="AF219" s="390"/>
      <c r="AG219" s="391"/>
      <c r="AH219" s="391"/>
      <c r="AI219" s="391"/>
      <c r="AJ219" s="391"/>
      <c r="AK219" s="391"/>
      <c r="AL219" s="391"/>
      <c r="AM219" s="391"/>
      <c r="AN219" s="391"/>
      <c r="AO219" s="391"/>
      <c r="AP219" s="391"/>
      <c r="AQ219" s="392"/>
      <c r="AR219" s="7"/>
      <c r="AS219" s="390"/>
      <c r="AT219" s="391"/>
      <c r="AU219" s="391"/>
      <c r="AV219" s="391"/>
      <c r="AW219" s="391"/>
      <c r="AX219" s="391"/>
      <c r="AY219" s="391"/>
      <c r="AZ219" s="391"/>
      <c r="BA219" s="391"/>
      <c r="BB219" s="391"/>
      <c r="BC219" s="391"/>
      <c r="BD219" s="392"/>
    </row>
    <row r="220" spans="1:56" ht="23" x14ac:dyDescent="0.35">
      <c r="A220" s="37" t="s">
        <v>53</v>
      </c>
      <c r="B220" s="37" t="s">
        <v>180</v>
      </c>
      <c r="C220" s="37">
        <v>158</v>
      </c>
      <c r="E220" s="72" t="s">
        <v>210</v>
      </c>
      <c r="F220" s="390"/>
      <c r="G220" s="391"/>
      <c r="H220" s="391"/>
      <c r="I220" s="391"/>
      <c r="J220" s="391"/>
      <c r="K220" s="391"/>
      <c r="L220" s="391"/>
      <c r="M220" s="391"/>
      <c r="N220" s="391"/>
      <c r="O220" s="391"/>
      <c r="P220" s="391"/>
      <c r="Q220" s="392"/>
      <c r="R220" s="7"/>
      <c r="S220" s="390"/>
      <c r="T220" s="391"/>
      <c r="U220" s="391"/>
      <c r="V220" s="391"/>
      <c r="W220" s="391"/>
      <c r="X220" s="391"/>
      <c r="Y220" s="391"/>
      <c r="Z220" s="391"/>
      <c r="AA220" s="391"/>
      <c r="AB220" s="391"/>
      <c r="AC220" s="391"/>
      <c r="AD220" s="392"/>
      <c r="AE220" s="7"/>
      <c r="AF220" s="390"/>
      <c r="AG220" s="391"/>
      <c r="AH220" s="391"/>
      <c r="AI220" s="391"/>
      <c r="AJ220" s="391"/>
      <c r="AK220" s="391"/>
      <c r="AL220" s="391"/>
      <c r="AM220" s="391"/>
      <c r="AN220" s="391"/>
      <c r="AO220" s="391"/>
      <c r="AP220" s="391"/>
      <c r="AQ220" s="392"/>
      <c r="AR220" s="7"/>
      <c r="AS220" s="390"/>
      <c r="AT220" s="391"/>
      <c r="AU220" s="391"/>
      <c r="AV220" s="391"/>
      <c r="AW220" s="391"/>
      <c r="AX220" s="391"/>
      <c r="AY220" s="391"/>
      <c r="AZ220" s="391"/>
      <c r="BA220" s="391"/>
      <c r="BB220" s="391"/>
      <c r="BC220" s="391"/>
      <c r="BD220" s="392"/>
    </row>
    <row r="221" spans="1:56" ht="23" x14ac:dyDescent="0.35">
      <c r="A221" s="37" t="s">
        <v>53</v>
      </c>
      <c r="B221" s="37" t="s">
        <v>181</v>
      </c>
      <c r="C221" s="37">
        <v>159</v>
      </c>
      <c r="E221" s="72" t="s">
        <v>211</v>
      </c>
      <c r="F221" s="390"/>
      <c r="G221" s="391"/>
      <c r="H221" s="391"/>
      <c r="I221" s="391"/>
      <c r="J221" s="391"/>
      <c r="K221" s="391"/>
      <c r="L221" s="391"/>
      <c r="M221" s="391"/>
      <c r="N221" s="391"/>
      <c r="O221" s="391"/>
      <c r="P221" s="391"/>
      <c r="Q221" s="392"/>
      <c r="R221" s="7"/>
      <c r="S221" s="390"/>
      <c r="T221" s="391"/>
      <c r="U221" s="391"/>
      <c r="V221" s="391"/>
      <c r="W221" s="391"/>
      <c r="X221" s="391"/>
      <c r="Y221" s="391"/>
      <c r="Z221" s="391"/>
      <c r="AA221" s="391"/>
      <c r="AB221" s="391"/>
      <c r="AC221" s="391"/>
      <c r="AD221" s="392"/>
      <c r="AE221" s="7"/>
      <c r="AF221" s="390"/>
      <c r="AG221" s="391"/>
      <c r="AH221" s="391"/>
      <c r="AI221" s="391"/>
      <c r="AJ221" s="391"/>
      <c r="AK221" s="391"/>
      <c r="AL221" s="391"/>
      <c r="AM221" s="391"/>
      <c r="AN221" s="391"/>
      <c r="AO221" s="391"/>
      <c r="AP221" s="391"/>
      <c r="AQ221" s="392"/>
      <c r="AR221" s="7"/>
      <c r="AS221" s="390"/>
      <c r="AT221" s="391"/>
      <c r="AU221" s="391"/>
      <c r="AV221" s="391"/>
      <c r="AW221" s="391"/>
      <c r="AX221" s="391"/>
      <c r="AY221" s="391"/>
      <c r="AZ221" s="391"/>
      <c r="BA221" s="391"/>
      <c r="BB221" s="391"/>
      <c r="BC221" s="391"/>
      <c r="BD221" s="392"/>
    </row>
    <row r="222" spans="1:56" ht="23" x14ac:dyDescent="0.35">
      <c r="A222" s="37" t="s">
        <v>53</v>
      </c>
      <c r="B222" s="37" t="s">
        <v>182</v>
      </c>
      <c r="C222" s="37">
        <v>160</v>
      </c>
      <c r="E222" s="72" t="s">
        <v>212</v>
      </c>
      <c r="F222" s="390"/>
      <c r="G222" s="391"/>
      <c r="H222" s="391"/>
      <c r="I222" s="391"/>
      <c r="J222" s="391"/>
      <c r="K222" s="391"/>
      <c r="L222" s="391"/>
      <c r="M222" s="391"/>
      <c r="N222" s="391"/>
      <c r="O222" s="391"/>
      <c r="P222" s="391"/>
      <c r="Q222" s="392"/>
      <c r="R222" s="7"/>
      <c r="S222" s="390"/>
      <c r="T222" s="391"/>
      <c r="U222" s="391"/>
      <c r="V222" s="391"/>
      <c r="W222" s="391"/>
      <c r="X222" s="391"/>
      <c r="Y222" s="391"/>
      <c r="Z222" s="391"/>
      <c r="AA222" s="391"/>
      <c r="AB222" s="391"/>
      <c r="AC222" s="391"/>
      <c r="AD222" s="392"/>
      <c r="AE222" s="7"/>
      <c r="AF222" s="390"/>
      <c r="AG222" s="391"/>
      <c r="AH222" s="391"/>
      <c r="AI222" s="391"/>
      <c r="AJ222" s="391"/>
      <c r="AK222" s="391"/>
      <c r="AL222" s="391"/>
      <c r="AM222" s="391"/>
      <c r="AN222" s="391"/>
      <c r="AO222" s="391"/>
      <c r="AP222" s="391"/>
      <c r="AQ222" s="392"/>
      <c r="AR222" s="7"/>
      <c r="AS222" s="390"/>
      <c r="AT222" s="391"/>
      <c r="AU222" s="391"/>
      <c r="AV222" s="391"/>
      <c r="AW222" s="391"/>
      <c r="AX222" s="391"/>
      <c r="AY222" s="391"/>
      <c r="AZ222" s="391"/>
      <c r="BA222" s="391"/>
      <c r="BB222" s="391"/>
      <c r="BC222" s="391"/>
      <c r="BD222" s="392"/>
    </row>
    <row r="223" spans="1:56" ht="23" x14ac:dyDescent="0.35">
      <c r="A223" s="37" t="s">
        <v>53</v>
      </c>
      <c r="B223" s="37" t="s">
        <v>183</v>
      </c>
      <c r="C223" s="37">
        <v>161</v>
      </c>
      <c r="E223" s="47" t="s">
        <v>213</v>
      </c>
      <c r="F223" s="374"/>
      <c r="G223" s="39"/>
      <c r="H223" s="39"/>
      <c r="I223" s="39"/>
      <c r="J223" s="39"/>
      <c r="K223" s="39"/>
      <c r="L223" s="39"/>
      <c r="M223" s="39"/>
      <c r="N223" s="39"/>
      <c r="O223" s="39"/>
      <c r="P223" s="39"/>
      <c r="Q223" s="381"/>
      <c r="R223" s="7"/>
      <c r="S223" s="374"/>
      <c r="T223" s="39"/>
      <c r="U223" s="39"/>
      <c r="V223" s="39"/>
      <c r="W223" s="39"/>
      <c r="X223" s="39"/>
      <c r="Y223" s="39"/>
      <c r="Z223" s="39"/>
      <c r="AA223" s="39"/>
      <c r="AB223" s="39"/>
      <c r="AC223" s="39"/>
      <c r="AD223" s="381"/>
      <c r="AE223" s="7"/>
      <c r="AF223" s="374"/>
      <c r="AG223" s="39"/>
      <c r="AH223" s="39"/>
      <c r="AI223" s="39"/>
      <c r="AJ223" s="39"/>
      <c r="AK223" s="39"/>
      <c r="AL223" s="39"/>
      <c r="AM223" s="39"/>
      <c r="AN223" s="39"/>
      <c r="AO223" s="39"/>
      <c r="AP223" s="39"/>
      <c r="AQ223" s="381"/>
      <c r="AR223" s="7"/>
      <c r="AS223" s="374"/>
      <c r="AT223" s="39"/>
      <c r="AU223" s="39"/>
      <c r="AV223" s="39"/>
      <c r="AW223" s="39"/>
      <c r="AX223" s="39"/>
      <c r="AY223" s="39"/>
      <c r="AZ223" s="39"/>
      <c r="BA223" s="39"/>
      <c r="BB223" s="39"/>
      <c r="BC223" s="39"/>
      <c r="BD223" s="381"/>
    </row>
    <row r="224" spans="1:56" ht="23" x14ac:dyDescent="0.35">
      <c r="A224" s="37" t="s">
        <v>53</v>
      </c>
      <c r="B224" s="37" t="s">
        <v>184</v>
      </c>
      <c r="C224" s="37">
        <v>162</v>
      </c>
      <c r="E224" s="267" t="s">
        <v>214</v>
      </c>
      <c r="F224" s="374"/>
      <c r="G224" s="39"/>
      <c r="H224" s="39"/>
      <c r="I224" s="39"/>
      <c r="J224" s="39"/>
      <c r="K224" s="39"/>
      <c r="L224" s="39"/>
      <c r="M224" s="39"/>
      <c r="N224" s="39"/>
      <c r="O224" s="39"/>
      <c r="P224" s="39"/>
      <c r="Q224" s="381"/>
      <c r="R224" s="7"/>
      <c r="S224" s="390"/>
      <c r="T224" s="391"/>
      <c r="U224" s="391"/>
      <c r="V224" s="391"/>
      <c r="W224" s="391"/>
      <c r="X224" s="391"/>
      <c r="Y224" s="391"/>
      <c r="Z224" s="391"/>
      <c r="AA224" s="391"/>
      <c r="AB224" s="391"/>
      <c r="AC224" s="391"/>
      <c r="AD224" s="392"/>
      <c r="AE224" s="7"/>
      <c r="AF224" s="374"/>
      <c r="AG224" s="39"/>
      <c r="AH224" s="39"/>
      <c r="AI224" s="39"/>
      <c r="AJ224" s="39"/>
      <c r="AK224" s="39"/>
      <c r="AL224" s="39"/>
      <c r="AM224" s="39"/>
      <c r="AN224" s="39"/>
      <c r="AO224" s="39"/>
      <c r="AP224" s="39"/>
      <c r="AQ224" s="381"/>
      <c r="AR224" s="7"/>
      <c r="AS224" s="374"/>
      <c r="AT224" s="39"/>
      <c r="AU224" s="39"/>
      <c r="AV224" s="39"/>
      <c r="AW224" s="39"/>
      <c r="AX224" s="39"/>
      <c r="AY224" s="39"/>
      <c r="AZ224" s="39"/>
      <c r="BA224" s="39"/>
      <c r="BB224" s="39"/>
      <c r="BC224" s="39"/>
      <c r="BD224" s="381"/>
    </row>
    <row r="225" spans="1:56" ht="23" x14ac:dyDescent="0.35">
      <c r="A225" s="37" t="s">
        <v>53</v>
      </c>
      <c r="B225" s="37" t="s">
        <v>185</v>
      </c>
      <c r="C225" s="37">
        <v>163</v>
      </c>
      <c r="E225" s="267" t="s">
        <v>215</v>
      </c>
      <c r="F225" s="374"/>
      <c r="G225" s="39"/>
      <c r="H225" s="39"/>
      <c r="I225" s="39"/>
      <c r="J225" s="39"/>
      <c r="K225" s="39"/>
      <c r="L225" s="39"/>
      <c r="M225" s="39"/>
      <c r="N225" s="39"/>
      <c r="O225" s="39"/>
      <c r="P225" s="39"/>
      <c r="Q225" s="381"/>
      <c r="R225" s="7"/>
      <c r="S225" s="374"/>
      <c r="T225" s="39"/>
      <c r="U225" s="39"/>
      <c r="V225" s="39"/>
      <c r="W225" s="39"/>
      <c r="X225" s="39"/>
      <c r="Y225" s="39"/>
      <c r="Z225" s="39"/>
      <c r="AA225" s="39"/>
      <c r="AB225" s="39"/>
      <c r="AC225" s="39"/>
      <c r="AD225" s="381"/>
      <c r="AE225" s="7"/>
      <c r="AF225" s="374"/>
      <c r="AG225" s="39"/>
      <c r="AH225" s="39"/>
      <c r="AI225" s="39"/>
      <c r="AJ225" s="39"/>
      <c r="AK225" s="39"/>
      <c r="AL225" s="39"/>
      <c r="AM225" s="39"/>
      <c r="AN225" s="39"/>
      <c r="AO225" s="39"/>
      <c r="AP225" s="39"/>
      <c r="AQ225" s="381"/>
      <c r="AR225" s="7"/>
      <c r="AS225" s="374"/>
      <c r="AT225" s="39"/>
      <c r="AU225" s="39"/>
      <c r="AV225" s="39"/>
      <c r="AW225" s="39"/>
      <c r="AX225" s="39"/>
      <c r="AY225" s="39"/>
      <c r="AZ225" s="39"/>
      <c r="BA225" s="39"/>
      <c r="BB225" s="39"/>
      <c r="BC225" s="39"/>
      <c r="BD225" s="381"/>
    </row>
    <row r="226" spans="1:56" ht="23" x14ac:dyDescent="0.35">
      <c r="B226" s="37"/>
      <c r="C226" s="37"/>
      <c r="E226" s="46" t="s">
        <v>217</v>
      </c>
      <c r="F226" s="327"/>
      <c r="G226" s="326"/>
      <c r="H226" s="326"/>
      <c r="I226" s="326"/>
      <c r="J226" s="326"/>
      <c r="K226" s="326"/>
      <c r="L226" s="326"/>
      <c r="M226" s="326"/>
      <c r="N226" s="326"/>
      <c r="O226" s="326"/>
      <c r="P226" s="326"/>
      <c r="Q226" s="9"/>
      <c r="R226" s="7"/>
      <c r="S226" s="327"/>
      <c r="T226" s="326"/>
      <c r="U226" s="326"/>
      <c r="V226" s="326"/>
      <c r="W226" s="326"/>
      <c r="X226" s="326"/>
      <c r="Y226" s="326"/>
      <c r="Z226" s="326"/>
      <c r="AA226" s="326"/>
      <c r="AB226" s="326"/>
      <c r="AC226" s="326"/>
      <c r="AD226" s="9"/>
      <c r="AE226" s="7"/>
      <c r="AF226" s="327"/>
      <c r="AG226" s="326"/>
      <c r="AH226" s="326"/>
      <c r="AI226" s="326"/>
      <c r="AJ226" s="326"/>
      <c r="AK226" s="326"/>
      <c r="AL226" s="326"/>
      <c r="AM226" s="326"/>
      <c r="AN226" s="326"/>
      <c r="AO226" s="326"/>
      <c r="AP226" s="326"/>
      <c r="AQ226" s="9"/>
      <c r="AR226" s="7"/>
      <c r="AS226" s="327"/>
      <c r="AT226" s="326"/>
      <c r="AU226" s="326"/>
      <c r="AV226" s="326"/>
      <c r="AW226" s="326"/>
      <c r="AX226" s="326"/>
      <c r="AY226" s="326"/>
      <c r="AZ226" s="326"/>
      <c r="BA226" s="326"/>
      <c r="BB226" s="326"/>
      <c r="BC226" s="326"/>
      <c r="BD226" s="9"/>
    </row>
    <row r="227" spans="1:56" ht="23" x14ac:dyDescent="0.35">
      <c r="A227" s="37" t="s">
        <v>53</v>
      </c>
      <c r="B227" s="37" t="s">
        <v>186</v>
      </c>
      <c r="C227" s="37">
        <v>164</v>
      </c>
      <c r="E227" s="69" t="s">
        <v>218</v>
      </c>
      <c r="F227" s="42"/>
      <c r="G227" s="39"/>
      <c r="H227" s="39"/>
      <c r="I227" s="39"/>
      <c r="J227" s="39"/>
      <c r="K227" s="39"/>
      <c r="L227" s="39"/>
      <c r="M227" s="39"/>
      <c r="N227" s="39"/>
      <c r="O227" s="39"/>
      <c r="P227" s="39"/>
      <c r="Q227" s="381"/>
      <c r="R227" s="7"/>
      <c r="S227" s="393"/>
      <c r="T227" s="391"/>
      <c r="U227" s="391"/>
      <c r="V227" s="391"/>
      <c r="W227" s="391"/>
      <c r="X227" s="391"/>
      <c r="Y227" s="391"/>
      <c r="Z227" s="391"/>
      <c r="AA227" s="391"/>
      <c r="AB227" s="391"/>
      <c r="AC227" s="391"/>
      <c r="AD227" s="392"/>
      <c r="AE227" s="7"/>
      <c r="AF227" s="42"/>
      <c r="AG227" s="39"/>
      <c r="AH227" s="39"/>
      <c r="AI227" s="39"/>
      <c r="AJ227" s="39"/>
      <c r="AK227" s="39"/>
      <c r="AL227" s="39"/>
      <c r="AM227" s="39"/>
      <c r="AN227" s="39"/>
      <c r="AO227" s="39"/>
      <c r="AP227" s="39"/>
      <c r="AQ227" s="381"/>
      <c r="AR227" s="7"/>
      <c r="AS227" s="42"/>
      <c r="AT227" s="39"/>
      <c r="AU227" s="39"/>
      <c r="AV227" s="39"/>
      <c r="AW227" s="39"/>
      <c r="AX227" s="39"/>
      <c r="AY227" s="39"/>
      <c r="AZ227" s="39"/>
      <c r="BA227" s="39"/>
      <c r="BB227" s="39"/>
      <c r="BC227" s="39"/>
      <c r="BD227" s="381"/>
    </row>
    <row r="228" spans="1:56" ht="23" x14ac:dyDescent="0.35">
      <c r="A228" s="37" t="s">
        <v>53</v>
      </c>
      <c r="B228" s="37" t="s">
        <v>187</v>
      </c>
      <c r="C228" s="37">
        <v>165</v>
      </c>
      <c r="E228" s="69" t="s">
        <v>319</v>
      </c>
      <c r="F228" s="390"/>
      <c r="G228" s="391"/>
      <c r="H228" s="391"/>
      <c r="I228" s="391"/>
      <c r="J228" s="391"/>
      <c r="K228" s="391"/>
      <c r="L228" s="391"/>
      <c r="M228" s="391"/>
      <c r="N228" s="391"/>
      <c r="O228" s="391"/>
      <c r="P228" s="391"/>
      <c r="Q228" s="392"/>
      <c r="S228" s="390"/>
      <c r="T228" s="391"/>
      <c r="U228" s="391"/>
      <c r="V228" s="391"/>
      <c r="W228" s="391"/>
      <c r="X228" s="391"/>
      <c r="Y228" s="391"/>
      <c r="Z228" s="391"/>
      <c r="AA228" s="391"/>
      <c r="AB228" s="391"/>
      <c r="AC228" s="391"/>
      <c r="AD228" s="392"/>
      <c r="AF228" s="390"/>
      <c r="AG228" s="391"/>
      <c r="AH228" s="391"/>
      <c r="AI228" s="391"/>
      <c r="AJ228" s="391"/>
      <c r="AK228" s="391"/>
      <c r="AL228" s="391"/>
      <c r="AM228" s="391"/>
      <c r="AN228" s="391"/>
      <c r="AO228" s="391"/>
      <c r="AP228" s="391"/>
      <c r="AQ228" s="392"/>
      <c r="AS228" s="390"/>
      <c r="AT228" s="391"/>
      <c r="AU228" s="391"/>
      <c r="AV228" s="391"/>
      <c r="AW228" s="391"/>
      <c r="AX228" s="391"/>
      <c r="AY228" s="391"/>
      <c r="AZ228" s="391"/>
      <c r="BA228" s="391"/>
      <c r="BB228" s="391"/>
      <c r="BC228" s="391"/>
      <c r="BD228" s="392"/>
    </row>
    <row r="229" spans="1:56" ht="23" x14ac:dyDescent="0.35">
      <c r="A229" s="37" t="s">
        <v>53</v>
      </c>
      <c r="B229" s="37" t="s">
        <v>188</v>
      </c>
      <c r="C229" s="37">
        <v>166</v>
      </c>
      <c r="E229" s="69" t="s">
        <v>220</v>
      </c>
      <c r="F229" s="390"/>
      <c r="G229" s="391"/>
      <c r="H229" s="391"/>
      <c r="I229" s="391"/>
      <c r="J229" s="391"/>
      <c r="K229" s="391"/>
      <c r="L229" s="391"/>
      <c r="M229" s="391"/>
      <c r="N229" s="391"/>
      <c r="O229" s="391"/>
      <c r="P229" s="391"/>
      <c r="Q229" s="392"/>
      <c r="R229" s="7"/>
      <c r="S229" s="374"/>
      <c r="T229" s="39"/>
      <c r="U229" s="39"/>
      <c r="V229" s="39"/>
      <c r="W229" s="39"/>
      <c r="X229" s="39"/>
      <c r="Y229" s="39"/>
      <c r="Z229" s="39"/>
      <c r="AA229" s="39"/>
      <c r="AB229" s="39"/>
      <c r="AC229" s="39"/>
      <c r="AD229" s="381"/>
      <c r="AE229" s="7"/>
      <c r="AF229" s="374"/>
      <c r="AG229" s="39"/>
      <c r="AH229" s="39"/>
      <c r="AI229" s="39"/>
      <c r="AJ229" s="39"/>
      <c r="AK229" s="39"/>
      <c r="AL229" s="39"/>
      <c r="AM229" s="39"/>
      <c r="AN229" s="39"/>
      <c r="AO229" s="39"/>
      <c r="AP229" s="39"/>
      <c r="AQ229" s="381"/>
      <c r="AR229" s="7"/>
      <c r="AS229" s="390"/>
      <c r="AT229" s="391"/>
      <c r="AU229" s="391"/>
      <c r="AV229" s="391"/>
      <c r="AW229" s="391"/>
      <c r="AX229" s="391"/>
      <c r="AY229" s="391"/>
      <c r="AZ229" s="391"/>
      <c r="BA229" s="391"/>
      <c r="BB229" s="391"/>
      <c r="BC229" s="391"/>
      <c r="BD229" s="392"/>
    </row>
    <row r="230" spans="1:56" ht="23" x14ac:dyDescent="0.35">
      <c r="B230" s="37"/>
      <c r="C230" s="37"/>
      <c r="E230" s="46" t="s">
        <v>222</v>
      </c>
      <c r="F230" s="327"/>
      <c r="G230" s="326"/>
      <c r="H230" s="326"/>
      <c r="I230" s="326"/>
      <c r="J230" s="326"/>
      <c r="K230" s="326"/>
      <c r="L230" s="326"/>
      <c r="M230" s="326"/>
      <c r="N230" s="326"/>
      <c r="O230" s="326"/>
      <c r="P230" s="326"/>
      <c r="Q230" s="9"/>
      <c r="R230" s="7"/>
      <c r="S230" s="327"/>
      <c r="T230" s="326"/>
      <c r="U230" s="326"/>
      <c r="V230" s="326"/>
      <c r="W230" s="326"/>
      <c r="X230" s="326"/>
      <c r="Y230" s="326"/>
      <c r="Z230" s="326"/>
      <c r="AA230" s="326"/>
      <c r="AB230" s="326"/>
      <c r="AC230" s="326"/>
      <c r="AD230" s="9"/>
      <c r="AE230" s="7"/>
      <c r="AF230" s="327"/>
      <c r="AG230" s="326"/>
      <c r="AH230" s="326"/>
      <c r="AI230" s="326"/>
      <c r="AJ230" s="326"/>
      <c r="AK230" s="326"/>
      <c r="AL230" s="326"/>
      <c r="AM230" s="326"/>
      <c r="AN230" s="326"/>
      <c r="AO230" s="326"/>
      <c r="AP230" s="326"/>
      <c r="AQ230" s="9"/>
      <c r="AR230" s="7"/>
      <c r="AS230" s="327"/>
      <c r="AT230" s="326"/>
      <c r="AU230" s="326"/>
      <c r="AV230" s="326"/>
      <c r="AW230" s="326"/>
      <c r="AX230" s="326"/>
      <c r="AY230" s="326"/>
      <c r="AZ230" s="326"/>
      <c r="BA230" s="326"/>
      <c r="BB230" s="326"/>
      <c r="BC230" s="326"/>
      <c r="BD230" s="9"/>
    </row>
    <row r="231" spans="1:56" ht="23" x14ac:dyDescent="0.35">
      <c r="A231" s="37" t="s">
        <v>53</v>
      </c>
      <c r="B231" s="37" t="s">
        <v>189</v>
      </c>
      <c r="C231" s="37">
        <v>167</v>
      </c>
      <c r="E231" s="69" t="s">
        <v>223</v>
      </c>
      <c r="F231" s="390"/>
      <c r="G231" s="391"/>
      <c r="H231" s="391"/>
      <c r="I231" s="391"/>
      <c r="J231" s="391"/>
      <c r="K231" s="391"/>
      <c r="L231" s="391"/>
      <c r="M231" s="391"/>
      <c r="N231" s="391"/>
      <c r="O231" s="391"/>
      <c r="P231" s="391"/>
      <c r="Q231" s="392"/>
      <c r="R231" s="7"/>
      <c r="S231" s="390"/>
      <c r="T231" s="391"/>
      <c r="U231" s="391"/>
      <c r="V231" s="391"/>
      <c r="W231" s="391"/>
      <c r="X231" s="391"/>
      <c r="Y231" s="391"/>
      <c r="Z231" s="391"/>
      <c r="AA231" s="391"/>
      <c r="AB231" s="391"/>
      <c r="AC231" s="391"/>
      <c r="AD231" s="392"/>
      <c r="AE231" s="7"/>
      <c r="AF231" s="390"/>
      <c r="AG231" s="391"/>
      <c r="AH231" s="391"/>
      <c r="AI231" s="391"/>
      <c r="AJ231" s="391"/>
      <c r="AK231" s="391"/>
      <c r="AL231" s="391"/>
      <c r="AM231" s="391"/>
      <c r="AN231" s="391"/>
      <c r="AO231" s="391"/>
      <c r="AP231" s="391"/>
      <c r="AQ231" s="392"/>
      <c r="AR231" s="7"/>
      <c r="AS231" s="390"/>
      <c r="AT231" s="391"/>
      <c r="AU231" s="391"/>
      <c r="AV231" s="391"/>
      <c r="AW231" s="391"/>
      <c r="AX231" s="391"/>
      <c r="AY231" s="391"/>
      <c r="AZ231" s="391"/>
      <c r="BA231" s="391"/>
      <c r="BB231" s="391"/>
      <c r="BC231" s="391"/>
      <c r="BD231" s="392"/>
    </row>
    <row r="232" spans="1:56" ht="23" x14ac:dyDescent="0.35">
      <c r="A232" s="37" t="s">
        <v>53</v>
      </c>
      <c r="B232" s="37" t="s">
        <v>190</v>
      </c>
      <c r="C232" s="37">
        <v>168</v>
      </c>
      <c r="E232" s="69" t="s">
        <v>224</v>
      </c>
      <c r="F232" s="390"/>
      <c r="G232" s="391"/>
      <c r="H232" s="391"/>
      <c r="I232" s="391"/>
      <c r="J232" s="391"/>
      <c r="K232" s="391"/>
      <c r="L232" s="391"/>
      <c r="M232" s="391"/>
      <c r="N232" s="391"/>
      <c r="O232" s="391"/>
      <c r="P232" s="391"/>
      <c r="Q232" s="392"/>
      <c r="R232" s="7"/>
      <c r="S232" s="390"/>
      <c r="T232" s="391"/>
      <c r="U232" s="391"/>
      <c r="V232" s="391"/>
      <c r="W232" s="391"/>
      <c r="X232" s="391"/>
      <c r="Y232" s="391"/>
      <c r="Z232" s="391"/>
      <c r="AA232" s="391"/>
      <c r="AB232" s="391"/>
      <c r="AC232" s="391"/>
      <c r="AD232" s="392"/>
      <c r="AE232" s="7"/>
      <c r="AF232" s="390"/>
      <c r="AG232" s="391"/>
      <c r="AH232" s="391"/>
      <c r="AI232" s="391"/>
      <c r="AJ232" s="391"/>
      <c r="AK232" s="391"/>
      <c r="AL232" s="391"/>
      <c r="AM232" s="391"/>
      <c r="AN232" s="391"/>
      <c r="AO232" s="391"/>
      <c r="AP232" s="391"/>
      <c r="AQ232" s="392"/>
      <c r="AR232" s="7"/>
      <c r="AS232" s="390"/>
      <c r="AT232" s="391"/>
      <c r="AU232" s="391"/>
      <c r="AV232" s="391"/>
      <c r="AW232" s="391"/>
      <c r="AX232" s="391"/>
      <c r="AY232" s="391"/>
      <c r="AZ232" s="391"/>
      <c r="BA232" s="391"/>
      <c r="BB232" s="391"/>
      <c r="BC232" s="391"/>
      <c r="BD232" s="392"/>
    </row>
    <row r="233" spans="1:56" ht="23" x14ac:dyDescent="0.35">
      <c r="A233" s="37" t="s">
        <v>53</v>
      </c>
      <c r="B233" s="37" t="s">
        <v>191</v>
      </c>
      <c r="C233" s="37">
        <v>169</v>
      </c>
      <c r="E233" s="69" t="s">
        <v>225</v>
      </c>
      <c r="F233" s="390"/>
      <c r="G233" s="391"/>
      <c r="H233" s="391"/>
      <c r="I233" s="391"/>
      <c r="J233" s="391"/>
      <c r="K233" s="391"/>
      <c r="L233" s="391"/>
      <c r="M233" s="391"/>
      <c r="N233" s="391"/>
      <c r="O233" s="391"/>
      <c r="P233" s="391"/>
      <c r="Q233" s="392"/>
      <c r="R233" s="7"/>
      <c r="S233" s="390"/>
      <c r="T233" s="391"/>
      <c r="U233" s="391"/>
      <c r="V233" s="391"/>
      <c r="W233" s="391"/>
      <c r="X233" s="391"/>
      <c r="Y233" s="391"/>
      <c r="Z233" s="391"/>
      <c r="AA233" s="391"/>
      <c r="AB233" s="391"/>
      <c r="AC233" s="391"/>
      <c r="AD233" s="392"/>
      <c r="AE233" s="7"/>
      <c r="AF233" s="390"/>
      <c r="AG233" s="391"/>
      <c r="AH233" s="391"/>
      <c r="AI233" s="391"/>
      <c r="AJ233" s="391"/>
      <c r="AK233" s="391"/>
      <c r="AL233" s="391"/>
      <c r="AM233" s="391"/>
      <c r="AN233" s="391"/>
      <c r="AO233" s="391"/>
      <c r="AP233" s="391"/>
      <c r="AQ233" s="392"/>
      <c r="AR233" s="7"/>
      <c r="AS233" s="390"/>
      <c r="AT233" s="391"/>
      <c r="AU233" s="391"/>
      <c r="AV233" s="391"/>
      <c r="AW233" s="391"/>
      <c r="AX233" s="391"/>
      <c r="AY233" s="391"/>
      <c r="AZ233" s="391"/>
      <c r="BA233" s="391"/>
      <c r="BB233" s="391"/>
      <c r="BC233" s="391"/>
      <c r="BD233" s="392"/>
    </row>
    <row r="234" spans="1:56" ht="23" x14ac:dyDescent="0.35">
      <c r="A234" s="37" t="s">
        <v>53</v>
      </c>
      <c r="B234" s="37" t="s">
        <v>192</v>
      </c>
      <c r="C234" s="37">
        <v>170</v>
      </c>
      <c r="E234" s="69" t="s">
        <v>226</v>
      </c>
      <c r="F234" s="390"/>
      <c r="G234" s="391"/>
      <c r="H234" s="391"/>
      <c r="I234" s="391"/>
      <c r="J234" s="391"/>
      <c r="K234" s="391"/>
      <c r="L234" s="391"/>
      <c r="M234" s="391"/>
      <c r="N234" s="391"/>
      <c r="O234" s="391"/>
      <c r="P234" s="391"/>
      <c r="Q234" s="392"/>
      <c r="R234" s="7"/>
      <c r="S234" s="390"/>
      <c r="T234" s="391"/>
      <c r="U234" s="391"/>
      <c r="V234" s="391"/>
      <c r="W234" s="391"/>
      <c r="X234" s="391"/>
      <c r="Y234" s="391"/>
      <c r="Z234" s="391"/>
      <c r="AA234" s="391"/>
      <c r="AB234" s="391"/>
      <c r="AC234" s="391"/>
      <c r="AD234" s="392"/>
      <c r="AE234" s="7"/>
      <c r="AF234" s="390"/>
      <c r="AG234" s="391"/>
      <c r="AH234" s="391"/>
      <c r="AI234" s="391"/>
      <c r="AJ234" s="391"/>
      <c r="AK234" s="391"/>
      <c r="AL234" s="391"/>
      <c r="AM234" s="391"/>
      <c r="AN234" s="391"/>
      <c r="AO234" s="391"/>
      <c r="AP234" s="391"/>
      <c r="AQ234" s="392"/>
      <c r="AR234" s="7"/>
      <c r="AS234" s="390"/>
      <c r="AT234" s="391"/>
      <c r="AU234" s="391"/>
      <c r="AV234" s="391"/>
      <c r="AW234" s="391"/>
      <c r="AX234" s="391"/>
      <c r="AY234" s="391"/>
      <c r="AZ234" s="391"/>
      <c r="BA234" s="391"/>
      <c r="BB234" s="391"/>
      <c r="BC234" s="391"/>
      <c r="BD234" s="392"/>
    </row>
    <row r="235" spans="1:56" ht="23" x14ac:dyDescent="0.35">
      <c r="A235" s="37" t="s">
        <v>53</v>
      </c>
      <c r="B235" s="37" t="s">
        <v>193</v>
      </c>
      <c r="C235" s="37">
        <v>171</v>
      </c>
      <c r="E235" s="69" t="s">
        <v>227</v>
      </c>
      <c r="F235" s="390"/>
      <c r="G235" s="391"/>
      <c r="H235" s="391"/>
      <c r="I235" s="391"/>
      <c r="J235" s="391"/>
      <c r="K235" s="391"/>
      <c r="L235" s="391"/>
      <c r="M235" s="391"/>
      <c r="N235" s="391"/>
      <c r="O235" s="391"/>
      <c r="P235" s="391"/>
      <c r="Q235" s="392"/>
      <c r="R235" s="7"/>
      <c r="S235" s="390"/>
      <c r="T235" s="391"/>
      <c r="U235" s="391"/>
      <c r="V235" s="391"/>
      <c r="W235" s="391"/>
      <c r="X235" s="391"/>
      <c r="Y235" s="391"/>
      <c r="Z235" s="391"/>
      <c r="AA235" s="391"/>
      <c r="AB235" s="391"/>
      <c r="AC235" s="391"/>
      <c r="AD235" s="392"/>
      <c r="AE235" s="7"/>
      <c r="AF235" s="390"/>
      <c r="AG235" s="391"/>
      <c r="AH235" s="391"/>
      <c r="AI235" s="391"/>
      <c r="AJ235" s="391"/>
      <c r="AK235" s="391"/>
      <c r="AL235" s="391"/>
      <c r="AM235" s="391"/>
      <c r="AN235" s="391"/>
      <c r="AO235" s="391"/>
      <c r="AP235" s="391"/>
      <c r="AQ235" s="392"/>
      <c r="AR235" s="7"/>
      <c r="AS235" s="390"/>
      <c r="AT235" s="391"/>
      <c r="AU235" s="391"/>
      <c r="AV235" s="391"/>
      <c r="AW235" s="391"/>
      <c r="AX235" s="391"/>
      <c r="AY235" s="391"/>
      <c r="AZ235" s="391"/>
      <c r="BA235" s="391"/>
      <c r="BB235" s="391"/>
      <c r="BC235" s="391"/>
      <c r="BD235" s="392"/>
    </row>
    <row r="236" spans="1:56" ht="23" x14ac:dyDescent="0.35">
      <c r="C236" s="37"/>
      <c r="E236" s="45" t="s">
        <v>56</v>
      </c>
      <c r="F236" s="372"/>
      <c r="G236" s="386"/>
      <c r="H236" s="386"/>
      <c r="I236" s="386"/>
      <c r="J236" s="386"/>
      <c r="K236" s="386"/>
      <c r="L236" s="386"/>
      <c r="M236" s="386"/>
      <c r="N236" s="386"/>
      <c r="O236" s="386"/>
      <c r="P236" s="386"/>
      <c r="Q236" s="379"/>
      <c r="R236" s="7"/>
      <c r="S236" s="372"/>
      <c r="T236" s="386"/>
      <c r="U236" s="386"/>
      <c r="V236" s="386"/>
      <c r="W236" s="386"/>
      <c r="X236" s="386"/>
      <c r="Y236" s="386"/>
      <c r="Z236" s="386"/>
      <c r="AA236" s="386"/>
      <c r="AB236" s="386"/>
      <c r="AC236" s="386"/>
      <c r="AD236" s="379"/>
      <c r="AE236" s="7"/>
      <c r="AF236" s="372"/>
      <c r="AG236" s="386"/>
      <c r="AH236" s="386"/>
      <c r="AI236" s="386"/>
      <c r="AJ236" s="386"/>
      <c r="AK236" s="386"/>
      <c r="AL236" s="386"/>
      <c r="AM236" s="386"/>
      <c r="AN236" s="386"/>
      <c r="AO236" s="386"/>
      <c r="AP236" s="386"/>
      <c r="AQ236" s="379"/>
      <c r="AR236" s="7"/>
      <c r="AS236" s="372"/>
      <c r="AT236" s="386"/>
      <c r="AU236" s="386"/>
      <c r="AV236" s="386"/>
      <c r="AW236" s="386"/>
      <c r="AX236" s="386"/>
      <c r="AY236" s="386"/>
      <c r="AZ236" s="386"/>
      <c r="BA236" s="386"/>
      <c r="BB236" s="386"/>
      <c r="BC236" s="386"/>
      <c r="BD236" s="379"/>
    </row>
    <row r="237" spans="1:56" ht="23" x14ac:dyDescent="0.35">
      <c r="B237" s="57"/>
      <c r="C237" s="37"/>
      <c r="E237" s="46" t="s">
        <v>200</v>
      </c>
      <c r="F237" s="325"/>
      <c r="G237" s="326"/>
      <c r="H237" s="326"/>
      <c r="I237" s="326"/>
      <c r="J237" s="326"/>
      <c r="K237" s="326"/>
      <c r="L237" s="326"/>
      <c r="M237" s="326"/>
      <c r="N237" s="326"/>
      <c r="O237" s="326"/>
      <c r="P237" s="326"/>
      <c r="Q237" s="9"/>
      <c r="R237" s="7"/>
      <c r="S237" s="325"/>
      <c r="T237" s="326"/>
      <c r="U237" s="326"/>
      <c r="V237" s="326"/>
      <c r="W237" s="326"/>
      <c r="X237" s="326"/>
      <c r="Y237" s="326"/>
      <c r="Z237" s="326"/>
      <c r="AA237" s="326"/>
      <c r="AB237" s="326"/>
      <c r="AC237" s="326"/>
      <c r="AD237" s="9"/>
      <c r="AE237" s="7"/>
      <c r="AF237" s="325"/>
      <c r="AG237" s="326"/>
      <c r="AH237" s="326"/>
      <c r="AI237" s="326"/>
      <c r="AJ237" s="326"/>
      <c r="AK237" s="326"/>
      <c r="AL237" s="326"/>
      <c r="AM237" s="326"/>
      <c r="AN237" s="326"/>
      <c r="AO237" s="326"/>
      <c r="AP237" s="326"/>
      <c r="AQ237" s="9"/>
      <c r="AR237" s="7"/>
      <c r="AS237" s="325"/>
      <c r="AT237" s="326"/>
      <c r="AU237" s="326"/>
      <c r="AV237" s="326"/>
      <c r="AW237" s="326"/>
      <c r="AX237" s="326"/>
      <c r="AY237" s="326"/>
      <c r="AZ237" s="326"/>
      <c r="BA237" s="326"/>
      <c r="BB237" s="326"/>
      <c r="BC237" s="326"/>
      <c r="BD237" s="9"/>
    </row>
    <row r="238" spans="1:56" ht="23" x14ac:dyDescent="0.35">
      <c r="B238" s="57"/>
      <c r="C238" s="37"/>
      <c r="E238" s="262" t="s">
        <v>202</v>
      </c>
      <c r="F238" s="375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380"/>
      <c r="R238" s="7"/>
      <c r="S238" s="375"/>
      <c r="T238" s="19"/>
      <c r="U238" s="19"/>
      <c r="V238" s="19"/>
      <c r="W238" s="19"/>
      <c r="X238" s="19"/>
      <c r="Y238" s="19"/>
      <c r="Z238" s="19"/>
      <c r="AA238" s="19"/>
      <c r="AB238" s="19"/>
      <c r="AC238" s="19"/>
      <c r="AD238" s="380"/>
      <c r="AE238" s="7"/>
      <c r="AF238" s="375"/>
      <c r="AG238" s="19"/>
      <c r="AH238" s="19"/>
      <c r="AI238" s="19"/>
      <c r="AJ238" s="19"/>
      <c r="AK238" s="19"/>
      <c r="AL238" s="19"/>
      <c r="AM238" s="19"/>
      <c r="AN238" s="19"/>
      <c r="AO238" s="19"/>
      <c r="AP238" s="19"/>
      <c r="AQ238" s="380"/>
      <c r="AR238" s="7"/>
      <c r="AS238" s="375"/>
      <c r="AT238" s="19"/>
      <c r="AU238" s="19"/>
      <c r="AV238" s="19"/>
      <c r="AW238" s="19"/>
      <c r="AX238" s="19"/>
      <c r="AY238" s="19"/>
      <c r="AZ238" s="19"/>
      <c r="BA238" s="19"/>
      <c r="BB238" s="19"/>
      <c r="BC238" s="19"/>
      <c r="BD238" s="380"/>
    </row>
    <row r="239" spans="1:56" ht="23" x14ac:dyDescent="0.35">
      <c r="A239" s="37" t="s">
        <v>55</v>
      </c>
      <c r="B239" s="37" t="s">
        <v>175</v>
      </c>
      <c r="C239" s="37">
        <v>172</v>
      </c>
      <c r="E239" s="47" t="s">
        <v>308</v>
      </c>
      <c r="F239" s="374"/>
      <c r="G239" s="39"/>
      <c r="H239" s="39"/>
      <c r="I239" s="39"/>
      <c r="J239" s="39"/>
      <c r="K239" s="39"/>
      <c r="L239" s="39"/>
      <c r="M239" s="39"/>
      <c r="N239" s="39"/>
      <c r="O239" s="39"/>
      <c r="P239" s="39"/>
      <c r="Q239" s="381"/>
      <c r="R239" s="7"/>
      <c r="S239" s="390"/>
      <c r="T239" s="391"/>
      <c r="U239" s="391"/>
      <c r="V239" s="391"/>
      <c r="W239" s="391"/>
      <c r="X239" s="391"/>
      <c r="Y239" s="391"/>
      <c r="Z239" s="391"/>
      <c r="AA239" s="391"/>
      <c r="AB239" s="391"/>
      <c r="AC239" s="391"/>
      <c r="AD239" s="392"/>
      <c r="AE239" s="7"/>
      <c r="AF239" s="374"/>
      <c r="AG239" s="39"/>
      <c r="AH239" s="39"/>
      <c r="AI239" s="39"/>
      <c r="AJ239" s="39"/>
      <c r="AK239" s="39"/>
      <c r="AL239" s="39"/>
      <c r="AM239" s="39"/>
      <c r="AN239" s="39"/>
      <c r="AO239" s="39"/>
      <c r="AP239" s="39"/>
      <c r="AQ239" s="381"/>
      <c r="AR239" s="7"/>
      <c r="AS239" s="374"/>
      <c r="AT239" s="39"/>
      <c r="AU239" s="39"/>
      <c r="AV239" s="39"/>
      <c r="AW239" s="39"/>
      <c r="AX239" s="39"/>
      <c r="AY239" s="39"/>
      <c r="AZ239" s="39"/>
      <c r="BA239" s="39"/>
      <c r="BB239" s="39"/>
      <c r="BC239" s="39"/>
      <c r="BD239" s="381"/>
    </row>
    <row r="240" spans="1:56" ht="23" x14ac:dyDescent="0.35">
      <c r="B240" s="58"/>
      <c r="C240" s="37"/>
      <c r="E240" s="71" t="s">
        <v>370</v>
      </c>
      <c r="F240" s="375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380"/>
      <c r="R240" s="7"/>
      <c r="S240" s="375"/>
      <c r="T240" s="19"/>
      <c r="U240" s="19"/>
      <c r="V240" s="19"/>
      <c r="W240" s="19"/>
      <c r="X240" s="19"/>
      <c r="Y240" s="19"/>
      <c r="Z240" s="19"/>
      <c r="AA240" s="19"/>
      <c r="AB240" s="19"/>
      <c r="AC240" s="19"/>
      <c r="AD240" s="380"/>
      <c r="AE240" s="7"/>
      <c r="AF240" s="375"/>
      <c r="AG240" s="19"/>
      <c r="AH240" s="19"/>
      <c r="AI240" s="19"/>
      <c r="AJ240" s="19"/>
      <c r="AK240" s="19"/>
      <c r="AL240" s="19"/>
      <c r="AM240" s="19"/>
      <c r="AN240" s="19"/>
      <c r="AO240" s="19"/>
      <c r="AP240" s="19"/>
      <c r="AQ240" s="380"/>
      <c r="AR240" s="7"/>
      <c r="AS240" s="375"/>
      <c r="AT240" s="19"/>
      <c r="AU240" s="19"/>
      <c r="AV240" s="19"/>
      <c r="AW240" s="19"/>
      <c r="AX240" s="19"/>
      <c r="AY240" s="19"/>
      <c r="AZ240" s="19"/>
      <c r="BA240" s="19"/>
      <c r="BB240" s="19"/>
      <c r="BC240" s="19"/>
      <c r="BD240" s="380"/>
    </row>
    <row r="241" spans="1:56" ht="23" x14ac:dyDescent="0.35">
      <c r="A241" s="37" t="s">
        <v>55</v>
      </c>
      <c r="B241" s="37" t="s">
        <v>176</v>
      </c>
      <c r="C241" s="37">
        <v>173</v>
      </c>
      <c r="E241" s="72" t="s">
        <v>206</v>
      </c>
      <c r="F241" s="390"/>
      <c r="G241" s="391"/>
      <c r="H241" s="391"/>
      <c r="I241" s="391"/>
      <c r="J241" s="391"/>
      <c r="K241" s="391"/>
      <c r="L241" s="391"/>
      <c r="M241" s="391"/>
      <c r="N241" s="391"/>
      <c r="O241" s="391"/>
      <c r="P241" s="391"/>
      <c r="Q241" s="392"/>
      <c r="R241" s="7"/>
      <c r="S241" s="390"/>
      <c r="T241" s="391"/>
      <c r="U241" s="391"/>
      <c r="V241" s="391"/>
      <c r="W241" s="391"/>
      <c r="X241" s="391"/>
      <c r="Y241" s="391"/>
      <c r="Z241" s="391"/>
      <c r="AA241" s="391"/>
      <c r="AB241" s="391"/>
      <c r="AC241" s="391"/>
      <c r="AD241" s="392"/>
      <c r="AE241" s="7"/>
      <c r="AF241" s="390"/>
      <c r="AG241" s="391"/>
      <c r="AH241" s="391"/>
      <c r="AI241" s="391"/>
      <c r="AJ241" s="391"/>
      <c r="AK241" s="391"/>
      <c r="AL241" s="391"/>
      <c r="AM241" s="391"/>
      <c r="AN241" s="391"/>
      <c r="AO241" s="391"/>
      <c r="AP241" s="391"/>
      <c r="AQ241" s="392"/>
      <c r="AR241" s="7"/>
      <c r="AS241" s="390"/>
      <c r="AT241" s="391"/>
      <c r="AU241" s="391"/>
      <c r="AV241" s="391"/>
      <c r="AW241" s="391"/>
      <c r="AX241" s="391"/>
      <c r="AY241" s="391"/>
      <c r="AZ241" s="391"/>
      <c r="BA241" s="391"/>
      <c r="BB241" s="391"/>
      <c r="BC241" s="391"/>
      <c r="BD241" s="392"/>
    </row>
    <row r="242" spans="1:56" ht="23" x14ac:dyDescent="0.35">
      <c r="A242" s="37" t="s">
        <v>55</v>
      </c>
      <c r="B242" s="37" t="s">
        <v>177</v>
      </c>
      <c r="C242" s="37">
        <v>174</v>
      </c>
      <c r="E242" s="72" t="s">
        <v>207</v>
      </c>
      <c r="F242" s="390"/>
      <c r="G242" s="391"/>
      <c r="H242" s="391"/>
      <c r="I242" s="391"/>
      <c r="J242" s="391"/>
      <c r="K242" s="391"/>
      <c r="L242" s="391"/>
      <c r="M242" s="391"/>
      <c r="N242" s="391"/>
      <c r="O242" s="391"/>
      <c r="P242" s="391"/>
      <c r="Q242" s="392"/>
      <c r="R242" s="7"/>
      <c r="S242" s="390"/>
      <c r="T242" s="391"/>
      <c r="U242" s="391"/>
      <c r="V242" s="391"/>
      <c r="W242" s="391"/>
      <c r="X242" s="391"/>
      <c r="Y242" s="391"/>
      <c r="Z242" s="391"/>
      <c r="AA242" s="391"/>
      <c r="AB242" s="391"/>
      <c r="AC242" s="391"/>
      <c r="AD242" s="392"/>
      <c r="AE242" s="7"/>
      <c r="AF242" s="390"/>
      <c r="AG242" s="391"/>
      <c r="AH242" s="391"/>
      <c r="AI242" s="391"/>
      <c r="AJ242" s="391"/>
      <c r="AK242" s="391"/>
      <c r="AL242" s="391"/>
      <c r="AM242" s="391"/>
      <c r="AN242" s="391"/>
      <c r="AO242" s="391"/>
      <c r="AP242" s="391"/>
      <c r="AQ242" s="392"/>
      <c r="AR242" s="7"/>
      <c r="AS242" s="390"/>
      <c r="AT242" s="391"/>
      <c r="AU242" s="391"/>
      <c r="AV242" s="391"/>
      <c r="AW242" s="391"/>
      <c r="AX242" s="391"/>
      <c r="AY242" s="391"/>
      <c r="AZ242" s="391"/>
      <c r="BA242" s="391"/>
      <c r="BB242" s="391"/>
      <c r="BC242" s="391"/>
      <c r="BD242" s="392"/>
    </row>
    <row r="243" spans="1:56" ht="23" x14ac:dyDescent="0.35">
      <c r="A243" s="37" t="s">
        <v>55</v>
      </c>
      <c r="B243" s="37" t="s">
        <v>178</v>
      </c>
      <c r="C243" s="37">
        <v>175</v>
      </c>
      <c r="E243" s="72" t="s">
        <v>208</v>
      </c>
      <c r="F243" s="390"/>
      <c r="G243" s="391"/>
      <c r="H243" s="391"/>
      <c r="I243" s="391"/>
      <c r="J243" s="391"/>
      <c r="K243" s="391"/>
      <c r="L243" s="391"/>
      <c r="M243" s="391"/>
      <c r="N243" s="391"/>
      <c r="O243" s="391"/>
      <c r="P243" s="391"/>
      <c r="Q243" s="392"/>
      <c r="R243" s="7"/>
      <c r="S243" s="390"/>
      <c r="T243" s="391"/>
      <c r="U243" s="391"/>
      <c r="V243" s="391"/>
      <c r="W243" s="391"/>
      <c r="X243" s="391"/>
      <c r="Y243" s="391"/>
      <c r="Z243" s="391"/>
      <c r="AA243" s="391"/>
      <c r="AB243" s="391"/>
      <c r="AC243" s="391"/>
      <c r="AD243" s="392"/>
      <c r="AE243" s="7"/>
      <c r="AF243" s="390"/>
      <c r="AG243" s="391"/>
      <c r="AH243" s="391"/>
      <c r="AI243" s="391"/>
      <c r="AJ243" s="391"/>
      <c r="AK243" s="391"/>
      <c r="AL243" s="391"/>
      <c r="AM243" s="391"/>
      <c r="AN243" s="391"/>
      <c r="AO243" s="391"/>
      <c r="AP243" s="391"/>
      <c r="AQ243" s="392"/>
      <c r="AR243" s="7"/>
      <c r="AS243" s="390"/>
      <c r="AT243" s="391"/>
      <c r="AU243" s="391"/>
      <c r="AV243" s="391"/>
      <c r="AW243" s="391"/>
      <c r="AX243" s="391"/>
      <c r="AY243" s="391"/>
      <c r="AZ243" s="391"/>
      <c r="BA243" s="391"/>
      <c r="BB243" s="391"/>
      <c r="BC243" s="391"/>
      <c r="BD243" s="392"/>
    </row>
    <row r="244" spans="1:56" ht="23" x14ac:dyDescent="0.35">
      <c r="A244" s="37" t="s">
        <v>55</v>
      </c>
      <c r="B244" s="37" t="s">
        <v>179</v>
      </c>
      <c r="C244" s="37">
        <v>176</v>
      </c>
      <c r="E244" s="72" t="s">
        <v>209</v>
      </c>
      <c r="F244" s="390"/>
      <c r="G244" s="391"/>
      <c r="H244" s="391"/>
      <c r="I244" s="391"/>
      <c r="J244" s="391"/>
      <c r="K244" s="391"/>
      <c r="L244" s="391"/>
      <c r="M244" s="391"/>
      <c r="N244" s="391"/>
      <c r="O244" s="391"/>
      <c r="P244" s="391"/>
      <c r="Q244" s="392"/>
      <c r="R244" s="7"/>
      <c r="S244" s="390"/>
      <c r="T244" s="391"/>
      <c r="U244" s="391"/>
      <c r="V244" s="391"/>
      <c r="W244" s="391"/>
      <c r="X244" s="391"/>
      <c r="Y244" s="391"/>
      <c r="Z244" s="391"/>
      <c r="AA244" s="391"/>
      <c r="AB244" s="391"/>
      <c r="AC244" s="391"/>
      <c r="AD244" s="392"/>
      <c r="AE244" s="7"/>
      <c r="AF244" s="390"/>
      <c r="AG244" s="391"/>
      <c r="AH244" s="391"/>
      <c r="AI244" s="391"/>
      <c r="AJ244" s="391"/>
      <c r="AK244" s="391"/>
      <c r="AL244" s="391"/>
      <c r="AM244" s="391"/>
      <c r="AN244" s="391"/>
      <c r="AO244" s="391"/>
      <c r="AP244" s="391"/>
      <c r="AQ244" s="392"/>
      <c r="AR244" s="7"/>
      <c r="AS244" s="390"/>
      <c r="AT244" s="391"/>
      <c r="AU244" s="391"/>
      <c r="AV244" s="391"/>
      <c r="AW244" s="391"/>
      <c r="AX244" s="391"/>
      <c r="AY244" s="391"/>
      <c r="AZ244" s="391"/>
      <c r="BA244" s="391"/>
      <c r="BB244" s="391"/>
      <c r="BC244" s="391"/>
      <c r="BD244" s="392"/>
    </row>
    <row r="245" spans="1:56" ht="23" x14ac:dyDescent="0.35">
      <c r="A245" s="37" t="s">
        <v>55</v>
      </c>
      <c r="B245" s="37" t="s">
        <v>180</v>
      </c>
      <c r="C245" s="37">
        <v>177</v>
      </c>
      <c r="E245" s="72" t="s">
        <v>210</v>
      </c>
      <c r="F245" s="390"/>
      <c r="G245" s="391"/>
      <c r="H245" s="391"/>
      <c r="I245" s="391"/>
      <c r="J245" s="391"/>
      <c r="K245" s="391"/>
      <c r="L245" s="391"/>
      <c r="M245" s="391"/>
      <c r="N245" s="391"/>
      <c r="O245" s="391"/>
      <c r="P245" s="391"/>
      <c r="Q245" s="392"/>
      <c r="R245" s="7"/>
      <c r="S245" s="390"/>
      <c r="T245" s="391"/>
      <c r="U245" s="391"/>
      <c r="V245" s="391"/>
      <c r="W245" s="391"/>
      <c r="X245" s="391"/>
      <c r="Y245" s="391"/>
      <c r="Z245" s="391"/>
      <c r="AA245" s="391"/>
      <c r="AB245" s="391"/>
      <c r="AC245" s="391"/>
      <c r="AD245" s="392"/>
      <c r="AE245" s="7"/>
      <c r="AF245" s="390"/>
      <c r="AG245" s="391"/>
      <c r="AH245" s="391"/>
      <c r="AI245" s="391"/>
      <c r="AJ245" s="391"/>
      <c r="AK245" s="391"/>
      <c r="AL245" s="391"/>
      <c r="AM245" s="391"/>
      <c r="AN245" s="391"/>
      <c r="AO245" s="391"/>
      <c r="AP245" s="391"/>
      <c r="AQ245" s="392"/>
      <c r="AR245" s="7"/>
      <c r="AS245" s="390"/>
      <c r="AT245" s="391"/>
      <c r="AU245" s="391"/>
      <c r="AV245" s="391"/>
      <c r="AW245" s="391"/>
      <c r="AX245" s="391"/>
      <c r="AY245" s="391"/>
      <c r="AZ245" s="391"/>
      <c r="BA245" s="391"/>
      <c r="BB245" s="391"/>
      <c r="BC245" s="391"/>
      <c r="BD245" s="392"/>
    </row>
    <row r="246" spans="1:56" ht="23" x14ac:dyDescent="0.35">
      <c r="A246" s="37" t="s">
        <v>55</v>
      </c>
      <c r="B246" s="37" t="s">
        <v>181</v>
      </c>
      <c r="C246" s="37">
        <v>178</v>
      </c>
      <c r="E246" s="72" t="s">
        <v>211</v>
      </c>
      <c r="F246" s="390"/>
      <c r="G246" s="391"/>
      <c r="H246" s="391"/>
      <c r="I246" s="391"/>
      <c r="J246" s="391"/>
      <c r="K246" s="391"/>
      <c r="L246" s="391"/>
      <c r="M246" s="391"/>
      <c r="N246" s="391"/>
      <c r="O246" s="391"/>
      <c r="P246" s="391"/>
      <c r="Q246" s="392"/>
      <c r="R246" s="7"/>
      <c r="S246" s="390"/>
      <c r="T246" s="391"/>
      <c r="U246" s="391"/>
      <c r="V246" s="391"/>
      <c r="W246" s="391"/>
      <c r="X246" s="391"/>
      <c r="Y246" s="391"/>
      <c r="Z246" s="391"/>
      <c r="AA246" s="391"/>
      <c r="AB246" s="391"/>
      <c r="AC246" s="391"/>
      <c r="AD246" s="392"/>
      <c r="AE246" s="7"/>
      <c r="AF246" s="390"/>
      <c r="AG246" s="391"/>
      <c r="AH246" s="391"/>
      <c r="AI246" s="391"/>
      <c r="AJ246" s="391"/>
      <c r="AK246" s="391"/>
      <c r="AL246" s="391"/>
      <c r="AM246" s="391"/>
      <c r="AN246" s="391"/>
      <c r="AO246" s="391"/>
      <c r="AP246" s="391"/>
      <c r="AQ246" s="392"/>
      <c r="AR246" s="7"/>
      <c r="AS246" s="390"/>
      <c r="AT246" s="391"/>
      <c r="AU246" s="391"/>
      <c r="AV246" s="391"/>
      <c r="AW246" s="391"/>
      <c r="AX246" s="391"/>
      <c r="AY246" s="391"/>
      <c r="AZ246" s="391"/>
      <c r="BA246" s="391"/>
      <c r="BB246" s="391"/>
      <c r="BC246" s="391"/>
      <c r="BD246" s="392"/>
    </row>
    <row r="247" spans="1:56" ht="23" x14ac:dyDescent="0.35">
      <c r="A247" s="37" t="s">
        <v>55</v>
      </c>
      <c r="B247" s="37" t="s">
        <v>182</v>
      </c>
      <c r="C247" s="37">
        <v>179</v>
      </c>
      <c r="E247" s="72" t="s">
        <v>212</v>
      </c>
      <c r="F247" s="390"/>
      <c r="G247" s="391"/>
      <c r="H247" s="391"/>
      <c r="I247" s="391"/>
      <c r="J247" s="391"/>
      <c r="K247" s="391"/>
      <c r="L247" s="391"/>
      <c r="M247" s="391"/>
      <c r="N247" s="391"/>
      <c r="O247" s="391"/>
      <c r="P247" s="391"/>
      <c r="Q247" s="392"/>
      <c r="R247" s="7"/>
      <c r="S247" s="390"/>
      <c r="T247" s="391"/>
      <c r="U247" s="391"/>
      <c r="V247" s="391"/>
      <c r="W247" s="391"/>
      <c r="X247" s="391"/>
      <c r="Y247" s="391"/>
      <c r="Z247" s="391"/>
      <c r="AA247" s="391"/>
      <c r="AB247" s="391"/>
      <c r="AC247" s="391"/>
      <c r="AD247" s="392"/>
      <c r="AE247" s="7"/>
      <c r="AF247" s="390"/>
      <c r="AG247" s="391"/>
      <c r="AH247" s="391"/>
      <c r="AI247" s="391"/>
      <c r="AJ247" s="391"/>
      <c r="AK247" s="391"/>
      <c r="AL247" s="391"/>
      <c r="AM247" s="391"/>
      <c r="AN247" s="391"/>
      <c r="AO247" s="391"/>
      <c r="AP247" s="391"/>
      <c r="AQ247" s="392"/>
      <c r="AR247" s="7"/>
      <c r="AS247" s="390"/>
      <c r="AT247" s="391"/>
      <c r="AU247" s="391"/>
      <c r="AV247" s="391"/>
      <c r="AW247" s="391"/>
      <c r="AX247" s="391"/>
      <c r="AY247" s="391"/>
      <c r="AZ247" s="391"/>
      <c r="BA247" s="391"/>
      <c r="BB247" s="391"/>
      <c r="BC247" s="391"/>
      <c r="BD247" s="392"/>
    </row>
    <row r="248" spans="1:56" ht="23" x14ac:dyDescent="0.35">
      <c r="A248" s="37" t="s">
        <v>55</v>
      </c>
      <c r="B248" s="37" t="s">
        <v>183</v>
      </c>
      <c r="C248" s="37">
        <v>180</v>
      </c>
      <c r="E248" s="47" t="s">
        <v>213</v>
      </c>
      <c r="F248" s="374"/>
      <c r="G248" s="39"/>
      <c r="H248" s="39"/>
      <c r="I248" s="39"/>
      <c r="J248" s="39"/>
      <c r="K248" s="39"/>
      <c r="L248" s="39"/>
      <c r="M248" s="39"/>
      <c r="N248" s="39"/>
      <c r="O248" s="39"/>
      <c r="P248" s="39"/>
      <c r="Q248" s="381"/>
      <c r="R248" s="7"/>
      <c r="S248" s="374"/>
      <c r="T248" s="39"/>
      <c r="U248" s="39"/>
      <c r="V248" s="39"/>
      <c r="W248" s="39"/>
      <c r="X248" s="39"/>
      <c r="Y248" s="39"/>
      <c r="Z248" s="39"/>
      <c r="AA248" s="39"/>
      <c r="AB248" s="39"/>
      <c r="AC248" s="39"/>
      <c r="AD248" s="381"/>
      <c r="AE248" s="7"/>
      <c r="AF248" s="374"/>
      <c r="AG248" s="39"/>
      <c r="AH248" s="39"/>
      <c r="AI248" s="39"/>
      <c r="AJ248" s="39"/>
      <c r="AK248" s="39"/>
      <c r="AL248" s="39"/>
      <c r="AM248" s="39"/>
      <c r="AN248" s="39"/>
      <c r="AO248" s="39"/>
      <c r="AP248" s="39"/>
      <c r="AQ248" s="381"/>
      <c r="AR248" s="7"/>
      <c r="AS248" s="374"/>
      <c r="AT248" s="39"/>
      <c r="AU248" s="39"/>
      <c r="AV248" s="39"/>
      <c r="AW248" s="39"/>
      <c r="AX248" s="39"/>
      <c r="AY248" s="39"/>
      <c r="AZ248" s="39"/>
      <c r="BA248" s="39"/>
      <c r="BB248" s="39"/>
      <c r="BC248" s="39"/>
      <c r="BD248" s="381"/>
    </row>
    <row r="249" spans="1:56" ht="23" x14ac:dyDescent="0.35">
      <c r="A249" s="37" t="s">
        <v>55</v>
      </c>
      <c r="B249" s="37" t="s">
        <v>184</v>
      </c>
      <c r="C249" s="37">
        <v>181</v>
      </c>
      <c r="E249" s="267" t="s">
        <v>214</v>
      </c>
      <c r="F249" s="374"/>
      <c r="G249" s="39"/>
      <c r="H249" s="39"/>
      <c r="I249" s="39"/>
      <c r="J249" s="39"/>
      <c r="K249" s="39"/>
      <c r="L249" s="39"/>
      <c r="M249" s="39"/>
      <c r="N249" s="39"/>
      <c r="O249" s="39"/>
      <c r="P249" s="39"/>
      <c r="Q249" s="381"/>
      <c r="R249" s="7"/>
      <c r="S249" s="390"/>
      <c r="T249" s="391"/>
      <c r="U249" s="391"/>
      <c r="V249" s="391"/>
      <c r="W249" s="391"/>
      <c r="X249" s="391"/>
      <c r="Y249" s="391"/>
      <c r="Z249" s="391"/>
      <c r="AA249" s="391"/>
      <c r="AB249" s="391"/>
      <c r="AC249" s="391"/>
      <c r="AD249" s="392"/>
      <c r="AE249" s="7"/>
      <c r="AF249" s="374"/>
      <c r="AG249" s="39"/>
      <c r="AH249" s="39"/>
      <c r="AI249" s="39"/>
      <c r="AJ249" s="39"/>
      <c r="AK249" s="39"/>
      <c r="AL249" s="39"/>
      <c r="AM249" s="39"/>
      <c r="AN249" s="39"/>
      <c r="AO249" s="39"/>
      <c r="AP249" s="39"/>
      <c r="AQ249" s="381"/>
      <c r="AR249" s="7"/>
      <c r="AS249" s="374"/>
      <c r="AT249" s="39"/>
      <c r="AU249" s="39"/>
      <c r="AV249" s="39"/>
      <c r="AW249" s="39"/>
      <c r="AX249" s="39"/>
      <c r="AY249" s="39"/>
      <c r="AZ249" s="39"/>
      <c r="BA249" s="39"/>
      <c r="BB249" s="39"/>
      <c r="BC249" s="39"/>
      <c r="BD249" s="381"/>
    </row>
    <row r="250" spans="1:56" ht="23" x14ac:dyDescent="0.35">
      <c r="A250" s="37" t="s">
        <v>55</v>
      </c>
      <c r="B250" s="37" t="s">
        <v>185</v>
      </c>
      <c r="C250" s="37">
        <v>182</v>
      </c>
      <c r="E250" s="267" t="s">
        <v>215</v>
      </c>
      <c r="F250" s="374"/>
      <c r="G250" s="39"/>
      <c r="H250" s="39"/>
      <c r="I250" s="39"/>
      <c r="J250" s="39"/>
      <c r="K250" s="39"/>
      <c r="L250" s="39"/>
      <c r="M250" s="39"/>
      <c r="N250" s="39"/>
      <c r="O250" s="39"/>
      <c r="P250" s="39"/>
      <c r="Q250" s="381"/>
      <c r="R250" s="7"/>
      <c r="S250" s="374"/>
      <c r="T250" s="39"/>
      <c r="U250" s="39"/>
      <c r="V250" s="39"/>
      <c r="W250" s="39"/>
      <c r="X250" s="39"/>
      <c r="Y250" s="39"/>
      <c r="Z250" s="39"/>
      <c r="AA250" s="39"/>
      <c r="AB250" s="39"/>
      <c r="AC250" s="39"/>
      <c r="AD250" s="381"/>
      <c r="AE250" s="7"/>
      <c r="AF250" s="374"/>
      <c r="AG250" s="39"/>
      <c r="AH250" s="39"/>
      <c r="AI250" s="39"/>
      <c r="AJ250" s="39"/>
      <c r="AK250" s="39"/>
      <c r="AL250" s="39"/>
      <c r="AM250" s="39"/>
      <c r="AN250" s="39"/>
      <c r="AO250" s="39"/>
      <c r="AP250" s="39"/>
      <c r="AQ250" s="381"/>
      <c r="AR250" s="7"/>
      <c r="AS250" s="374"/>
      <c r="AT250" s="39"/>
      <c r="AU250" s="39"/>
      <c r="AV250" s="39"/>
      <c r="AW250" s="39"/>
      <c r="AX250" s="39"/>
      <c r="AY250" s="39"/>
      <c r="AZ250" s="39"/>
      <c r="BA250" s="39"/>
      <c r="BB250" s="39"/>
      <c r="BC250" s="39"/>
      <c r="BD250" s="381"/>
    </row>
    <row r="251" spans="1:56" ht="23" x14ac:dyDescent="0.35">
      <c r="B251" s="37"/>
      <c r="C251" s="37"/>
      <c r="E251" s="46" t="s">
        <v>217</v>
      </c>
      <c r="F251" s="327"/>
      <c r="G251" s="326"/>
      <c r="H251" s="326"/>
      <c r="I251" s="326"/>
      <c r="J251" s="326"/>
      <c r="K251" s="326"/>
      <c r="L251" s="326"/>
      <c r="M251" s="326"/>
      <c r="N251" s="326"/>
      <c r="O251" s="326"/>
      <c r="P251" s="326"/>
      <c r="Q251" s="9"/>
      <c r="R251" s="7"/>
      <c r="S251" s="327"/>
      <c r="T251" s="326"/>
      <c r="U251" s="326"/>
      <c r="V251" s="326"/>
      <c r="W251" s="326"/>
      <c r="X251" s="326"/>
      <c r="Y251" s="326"/>
      <c r="Z251" s="326"/>
      <c r="AA251" s="326"/>
      <c r="AB251" s="326"/>
      <c r="AC251" s="326"/>
      <c r="AD251" s="9"/>
      <c r="AE251" s="7"/>
      <c r="AF251" s="327"/>
      <c r="AG251" s="326"/>
      <c r="AH251" s="326"/>
      <c r="AI251" s="326"/>
      <c r="AJ251" s="326"/>
      <c r="AK251" s="326"/>
      <c r="AL251" s="326"/>
      <c r="AM251" s="326"/>
      <c r="AN251" s="326"/>
      <c r="AO251" s="326"/>
      <c r="AP251" s="326"/>
      <c r="AQ251" s="9"/>
      <c r="AR251" s="7"/>
      <c r="AS251" s="327"/>
      <c r="AT251" s="326"/>
      <c r="AU251" s="326"/>
      <c r="AV251" s="326"/>
      <c r="AW251" s="326"/>
      <c r="AX251" s="326"/>
      <c r="AY251" s="326"/>
      <c r="AZ251" s="326"/>
      <c r="BA251" s="326"/>
      <c r="BB251" s="326"/>
      <c r="BC251" s="326"/>
      <c r="BD251" s="9"/>
    </row>
    <row r="252" spans="1:56" ht="23" x14ac:dyDescent="0.35">
      <c r="A252" s="37" t="s">
        <v>55</v>
      </c>
      <c r="B252" s="37" t="s">
        <v>186</v>
      </c>
      <c r="C252" s="37">
        <v>183</v>
      </c>
      <c r="E252" s="69" t="s">
        <v>218</v>
      </c>
      <c r="F252" s="42"/>
      <c r="G252" s="39"/>
      <c r="H252" s="39"/>
      <c r="I252" s="39"/>
      <c r="J252" s="39"/>
      <c r="K252" s="39"/>
      <c r="L252" s="39"/>
      <c r="M252" s="39"/>
      <c r="N252" s="39"/>
      <c r="O252" s="39"/>
      <c r="P252" s="39"/>
      <c r="Q252" s="381"/>
      <c r="R252" s="7"/>
      <c r="S252" s="393"/>
      <c r="T252" s="391"/>
      <c r="U252" s="391"/>
      <c r="V252" s="391"/>
      <c r="W252" s="391"/>
      <c r="X252" s="391"/>
      <c r="Y252" s="391"/>
      <c r="Z252" s="391"/>
      <c r="AA252" s="391"/>
      <c r="AB252" s="391"/>
      <c r="AC252" s="391"/>
      <c r="AD252" s="392"/>
      <c r="AE252" s="7"/>
      <c r="AF252" s="42"/>
      <c r="AG252" s="39"/>
      <c r="AH252" s="39"/>
      <c r="AI252" s="39"/>
      <c r="AJ252" s="39"/>
      <c r="AK252" s="39"/>
      <c r="AL252" s="39"/>
      <c r="AM252" s="39"/>
      <c r="AN252" s="39"/>
      <c r="AO252" s="39"/>
      <c r="AP252" s="39"/>
      <c r="AQ252" s="381"/>
      <c r="AR252" s="7"/>
      <c r="AS252" s="42"/>
      <c r="AT252" s="39"/>
      <c r="AU252" s="39"/>
      <c r="AV252" s="39"/>
      <c r="AW252" s="39"/>
      <c r="AX252" s="39"/>
      <c r="AY252" s="39"/>
      <c r="AZ252" s="39"/>
      <c r="BA252" s="39"/>
      <c r="BB252" s="39"/>
      <c r="BC252" s="39"/>
      <c r="BD252" s="381"/>
    </row>
    <row r="253" spans="1:56" ht="23" x14ac:dyDescent="0.35">
      <c r="A253" s="37" t="s">
        <v>55</v>
      </c>
      <c r="B253" s="37" t="s">
        <v>187</v>
      </c>
      <c r="C253" s="37">
        <v>184</v>
      </c>
      <c r="E253" s="69" t="s">
        <v>319</v>
      </c>
      <c r="F253" s="390"/>
      <c r="G253" s="391"/>
      <c r="H253" s="391"/>
      <c r="I253" s="391"/>
      <c r="J253" s="391"/>
      <c r="K253" s="391"/>
      <c r="L253" s="391"/>
      <c r="M253" s="391"/>
      <c r="N253" s="391"/>
      <c r="O253" s="391"/>
      <c r="P253" s="391"/>
      <c r="Q253" s="392"/>
      <c r="S253" s="390"/>
      <c r="T253" s="391"/>
      <c r="U253" s="391"/>
      <c r="V253" s="391"/>
      <c r="W253" s="391"/>
      <c r="X253" s="391"/>
      <c r="Y253" s="391"/>
      <c r="Z253" s="391"/>
      <c r="AA253" s="391"/>
      <c r="AB253" s="391"/>
      <c r="AC253" s="391"/>
      <c r="AD253" s="392"/>
      <c r="AF253" s="390"/>
      <c r="AG253" s="391"/>
      <c r="AH253" s="391"/>
      <c r="AI253" s="391"/>
      <c r="AJ253" s="391"/>
      <c r="AK253" s="391"/>
      <c r="AL253" s="391"/>
      <c r="AM253" s="391"/>
      <c r="AN253" s="391"/>
      <c r="AO253" s="391"/>
      <c r="AP253" s="391"/>
      <c r="AQ253" s="392"/>
      <c r="AS253" s="390"/>
      <c r="AT253" s="391"/>
      <c r="AU253" s="391"/>
      <c r="AV253" s="391"/>
      <c r="AW253" s="391"/>
      <c r="AX253" s="391"/>
      <c r="AY253" s="391"/>
      <c r="AZ253" s="391"/>
      <c r="BA253" s="391"/>
      <c r="BB253" s="391"/>
      <c r="BC253" s="391"/>
      <c r="BD253" s="392"/>
    </row>
    <row r="254" spans="1:56" ht="23" x14ac:dyDescent="0.35">
      <c r="A254" s="37" t="s">
        <v>55</v>
      </c>
      <c r="B254" s="37" t="s">
        <v>188</v>
      </c>
      <c r="C254" s="37">
        <v>185</v>
      </c>
      <c r="E254" s="69" t="s">
        <v>220</v>
      </c>
      <c r="F254" s="390"/>
      <c r="G254" s="391"/>
      <c r="H254" s="391"/>
      <c r="I254" s="391"/>
      <c r="J254" s="391"/>
      <c r="K254" s="391"/>
      <c r="L254" s="391"/>
      <c r="M254" s="391"/>
      <c r="N254" s="391"/>
      <c r="O254" s="391"/>
      <c r="P254" s="391"/>
      <c r="Q254" s="392"/>
      <c r="R254" s="7"/>
      <c r="S254" s="374"/>
      <c r="T254" s="39"/>
      <c r="U254" s="39"/>
      <c r="V254" s="39"/>
      <c r="W254" s="39"/>
      <c r="X254" s="39"/>
      <c r="Y254" s="39"/>
      <c r="Z254" s="39"/>
      <c r="AA254" s="39"/>
      <c r="AB254" s="39"/>
      <c r="AC254" s="39"/>
      <c r="AD254" s="381"/>
      <c r="AE254" s="7"/>
      <c r="AF254" s="374"/>
      <c r="AG254" s="39"/>
      <c r="AH254" s="39"/>
      <c r="AI254" s="39"/>
      <c r="AJ254" s="39"/>
      <c r="AK254" s="39"/>
      <c r="AL254" s="39"/>
      <c r="AM254" s="39"/>
      <c r="AN254" s="39"/>
      <c r="AO254" s="39"/>
      <c r="AP254" s="39"/>
      <c r="AQ254" s="381"/>
      <c r="AR254" s="7"/>
      <c r="AS254" s="390"/>
      <c r="AT254" s="391"/>
      <c r="AU254" s="391"/>
      <c r="AV254" s="391"/>
      <c r="AW254" s="391"/>
      <c r="AX254" s="391"/>
      <c r="AY254" s="391"/>
      <c r="AZ254" s="391"/>
      <c r="BA254" s="391"/>
      <c r="BB254" s="391"/>
      <c r="BC254" s="391"/>
      <c r="BD254" s="392"/>
    </row>
    <row r="255" spans="1:56" ht="23" x14ac:dyDescent="0.35">
      <c r="B255" s="37"/>
      <c r="C255" s="37"/>
      <c r="E255" s="46" t="s">
        <v>222</v>
      </c>
      <c r="F255" s="327"/>
      <c r="G255" s="326"/>
      <c r="H255" s="326"/>
      <c r="I255" s="326"/>
      <c r="J255" s="326"/>
      <c r="K255" s="326"/>
      <c r="L255" s="326"/>
      <c r="M255" s="326"/>
      <c r="N255" s="326"/>
      <c r="O255" s="326"/>
      <c r="P255" s="326"/>
      <c r="Q255" s="9"/>
      <c r="R255" s="7"/>
      <c r="S255" s="327"/>
      <c r="T255" s="326"/>
      <c r="U255" s="326"/>
      <c r="V255" s="326"/>
      <c r="W255" s="326"/>
      <c r="X255" s="326"/>
      <c r="Y255" s="326"/>
      <c r="Z255" s="326"/>
      <c r="AA255" s="326"/>
      <c r="AB255" s="326"/>
      <c r="AC255" s="326"/>
      <c r="AD255" s="9"/>
      <c r="AE255" s="7"/>
      <c r="AF255" s="327"/>
      <c r="AG255" s="326"/>
      <c r="AH255" s="326"/>
      <c r="AI255" s="326"/>
      <c r="AJ255" s="326"/>
      <c r="AK255" s="326"/>
      <c r="AL255" s="326"/>
      <c r="AM255" s="326"/>
      <c r="AN255" s="326"/>
      <c r="AO255" s="326"/>
      <c r="AP255" s="326"/>
      <c r="AQ255" s="9"/>
      <c r="AR255" s="7"/>
      <c r="AS255" s="327"/>
      <c r="AT255" s="326"/>
      <c r="AU255" s="326"/>
      <c r="AV255" s="326"/>
      <c r="AW255" s="326"/>
      <c r="AX255" s="326"/>
      <c r="AY255" s="326"/>
      <c r="AZ255" s="326"/>
      <c r="BA255" s="326"/>
      <c r="BB255" s="326"/>
      <c r="BC255" s="326"/>
      <c r="BD255" s="9"/>
    </row>
    <row r="256" spans="1:56" ht="23" x14ac:dyDescent="0.35">
      <c r="A256" s="37" t="s">
        <v>55</v>
      </c>
      <c r="B256" s="37" t="s">
        <v>189</v>
      </c>
      <c r="C256" s="37">
        <v>186</v>
      </c>
      <c r="E256" s="69" t="s">
        <v>223</v>
      </c>
      <c r="F256" s="390"/>
      <c r="G256" s="391"/>
      <c r="H256" s="391"/>
      <c r="I256" s="391"/>
      <c r="J256" s="391"/>
      <c r="K256" s="391"/>
      <c r="L256" s="391"/>
      <c r="M256" s="391"/>
      <c r="N256" s="391"/>
      <c r="O256" s="391"/>
      <c r="P256" s="391"/>
      <c r="Q256" s="392"/>
      <c r="R256" s="7"/>
      <c r="S256" s="390"/>
      <c r="T256" s="391"/>
      <c r="U256" s="391"/>
      <c r="V256" s="391"/>
      <c r="W256" s="391"/>
      <c r="X256" s="391"/>
      <c r="Y256" s="391"/>
      <c r="Z256" s="391"/>
      <c r="AA256" s="391"/>
      <c r="AB256" s="391"/>
      <c r="AC256" s="391"/>
      <c r="AD256" s="392"/>
      <c r="AE256" s="7"/>
      <c r="AF256" s="390"/>
      <c r="AG256" s="391"/>
      <c r="AH256" s="391"/>
      <c r="AI256" s="391"/>
      <c r="AJ256" s="391"/>
      <c r="AK256" s="391"/>
      <c r="AL256" s="391"/>
      <c r="AM256" s="391"/>
      <c r="AN256" s="391"/>
      <c r="AO256" s="391"/>
      <c r="AP256" s="391"/>
      <c r="AQ256" s="392"/>
      <c r="AR256" s="7"/>
      <c r="AS256" s="390"/>
      <c r="AT256" s="391"/>
      <c r="AU256" s="391"/>
      <c r="AV256" s="391"/>
      <c r="AW256" s="391"/>
      <c r="AX256" s="391"/>
      <c r="AY256" s="391"/>
      <c r="AZ256" s="391"/>
      <c r="BA256" s="391"/>
      <c r="BB256" s="391"/>
      <c r="BC256" s="391"/>
      <c r="BD256" s="392"/>
    </row>
    <row r="257" spans="1:56" ht="23" x14ac:dyDescent="0.35">
      <c r="A257" s="37" t="s">
        <v>55</v>
      </c>
      <c r="B257" s="37" t="s">
        <v>190</v>
      </c>
      <c r="C257" s="37">
        <v>187</v>
      </c>
      <c r="E257" s="69" t="s">
        <v>224</v>
      </c>
      <c r="F257" s="390"/>
      <c r="G257" s="391"/>
      <c r="H257" s="391"/>
      <c r="I257" s="391"/>
      <c r="J257" s="391"/>
      <c r="K257" s="391"/>
      <c r="L257" s="391"/>
      <c r="M257" s="391"/>
      <c r="N257" s="391"/>
      <c r="O257" s="391"/>
      <c r="P257" s="391"/>
      <c r="Q257" s="392"/>
      <c r="R257" s="7"/>
      <c r="S257" s="390"/>
      <c r="T257" s="391"/>
      <c r="U257" s="391"/>
      <c r="V257" s="391"/>
      <c r="W257" s="391"/>
      <c r="X257" s="391"/>
      <c r="Y257" s="391"/>
      <c r="Z257" s="391"/>
      <c r="AA257" s="391"/>
      <c r="AB257" s="391"/>
      <c r="AC257" s="391"/>
      <c r="AD257" s="392"/>
      <c r="AE257" s="7"/>
      <c r="AF257" s="390"/>
      <c r="AG257" s="391"/>
      <c r="AH257" s="391"/>
      <c r="AI257" s="391"/>
      <c r="AJ257" s="391"/>
      <c r="AK257" s="391"/>
      <c r="AL257" s="391"/>
      <c r="AM257" s="391"/>
      <c r="AN257" s="391"/>
      <c r="AO257" s="391"/>
      <c r="AP257" s="391"/>
      <c r="AQ257" s="392"/>
      <c r="AR257" s="7"/>
      <c r="AS257" s="390"/>
      <c r="AT257" s="391"/>
      <c r="AU257" s="391"/>
      <c r="AV257" s="391"/>
      <c r="AW257" s="391"/>
      <c r="AX257" s="391"/>
      <c r="AY257" s="391"/>
      <c r="AZ257" s="391"/>
      <c r="BA257" s="391"/>
      <c r="BB257" s="391"/>
      <c r="BC257" s="391"/>
      <c r="BD257" s="392"/>
    </row>
    <row r="258" spans="1:56" ht="23" x14ac:dyDescent="0.35">
      <c r="A258" s="37" t="s">
        <v>55</v>
      </c>
      <c r="B258" s="37" t="s">
        <v>191</v>
      </c>
      <c r="C258" s="37">
        <v>188</v>
      </c>
      <c r="E258" s="69" t="s">
        <v>225</v>
      </c>
      <c r="F258" s="390"/>
      <c r="G258" s="391"/>
      <c r="H258" s="391"/>
      <c r="I258" s="391"/>
      <c r="J258" s="391"/>
      <c r="K258" s="391"/>
      <c r="L258" s="391"/>
      <c r="M258" s="391"/>
      <c r="N258" s="391"/>
      <c r="O258" s="391"/>
      <c r="P258" s="391"/>
      <c r="Q258" s="392"/>
      <c r="R258" s="7"/>
      <c r="S258" s="390"/>
      <c r="T258" s="391"/>
      <c r="U258" s="391"/>
      <c r="V258" s="391"/>
      <c r="W258" s="391"/>
      <c r="X258" s="391"/>
      <c r="Y258" s="391"/>
      <c r="Z258" s="391"/>
      <c r="AA258" s="391"/>
      <c r="AB258" s="391"/>
      <c r="AC258" s="391"/>
      <c r="AD258" s="392"/>
      <c r="AE258" s="7"/>
      <c r="AF258" s="390"/>
      <c r="AG258" s="391"/>
      <c r="AH258" s="391"/>
      <c r="AI258" s="391"/>
      <c r="AJ258" s="391"/>
      <c r="AK258" s="391"/>
      <c r="AL258" s="391"/>
      <c r="AM258" s="391"/>
      <c r="AN258" s="391"/>
      <c r="AO258" s="391"/>
      <c r="AP258" s="391"/>
      <c r="AQ258" s="392"/>
      <c r="AR258" s="7"/>
      <c r="AS258" s="390"/>
      <c r="AT258" s="391"/>
      <c r="AU258" s="391"/>
      <c r="AV258" s="391"/>
      <c r="AW258" s="391"/>
      <c r="AX258" s="391"/>
      <c r="AY258" s="391"/>
      <c r="AZ258" s="391"/>
      <c r="BA258" s="391"/>
      <c r="BB258" s="391"/>
      <c r="BC258" s="391"/>
      <c r="BD258" s="392"/>
    </row>
    <row r="259" spans="1:56" ht="23" x14ac:dyDescent="0.35">
      <c r="A259" s="37" t="s">
        <v>55</v>
      </c>
      <c r="B259" s="37" t="s">
        <v>192</v>
      </c>
      <c r="C259" s="37">
        <v>189</v>
      </c>
      <c r="E259" s="69" t="s">
        <v>226</v>
      </c>
      <c r="F259" s="390"/>
      <c r="G259" s="391"/>
      <c r="H259" s="391"/>
      <c r="I259" s="391"/>
      <c r="J259" s="391"/>
      <c r="K259" s="391"/>
      <c r="L259" s="391"/>
      <c r="M259" s="391"/>
      <c r="N259" s="391"/>
      <c r="O259" s="391"/>
      <c r="P259" s="391"/>
      <c r="Q259" s="392"/>
      <c r="R259" s="7"/>
      <c r="S259" s="390"/>
      <c r="T259" s="391"/>
      <c r="U259" s="391"/>
      <c r="V259" s="391"/>
      <c r="W259" s="391"/>
      <c r="X259" s="391"/>
      <c r="Y259" s="391"/>
      <c r="Z259" s="391"/>
      <c r="AA259" s="391"/>
      <c r="AB259" s="391"/>
      <c r="AC259" s="391"/>
      <c r="AD259" s="392"/>
      <c r="AE259" s="7"/>
      <c r="AF259" s="390"/>
      <c r="AG259" s="391"/>
      <c r="AH259" s="391"/>
      <c r="AI259" s="391"/>
      <c r="AJ259" s="391"/>
      <c r="AK259" s="391"/>
      <c r="AL259" s="391"/>
      <c r="AM259" s="391"/>
      <c r="AN259" s="391"/>
      <c r="AO259" s="391"/>
      <c r="AP259" s="391"/>
      <c r="AQ259" s="392"/>
      <c r="AR259" s="7"/>
      <c r="AS259" s="390"/>
      <c r="AT259" s="391"/>
      <c r="AU259" s="391"/>
      <c r="AV259" s="391"/>
      <c r="AW259" s="391"/>
      <c r="AX259" s="391"/>
      <c r="AY259" s="391"/>
      <c r="AZ259" s="391"/>
      <c r="BA259" s="391"/>
      <c r="BB259" s="391"/>
      <c r="BC259" s="391"/>
      <c r="BD259" s="392"/>
    </row>
    <row r="260" spans="1:56" ht="23" x14ac:dyDescent="0.35">
      <c r="A260" s="37" t="s">
        <v>55</v>
      </c>
      <c r="B260" s="37" t="s">
        <v>193</v>
      </c>
      <c r="C260" s="37">
        <v>190</v>
      </c>
      <c r="E260" s="69" t="s">
        <v>227</v>
      </c>
      <c r="F260" s="390"/>
      <c r="G260" s="391"/>
      <c r="H260" s="391"/>
      <c r="I260" s="391"/>
      <c r="J260" s="391"/>
      <c r="K260" s="391"/>
      <c r="L260" s="391"/>
      <c r="M260" s="391"/>
      <c r="N260" s="391"/>
      <c r="O260" s="391"/>
      <c r="P260" s="391"/>
      <c r="Q260" s="392"/>
      <c r="R260" s="7"/>
      <c r="S260" s="390"/>
      <c r="T260" s="391"/>
      <c r="U260" s="391"/>
      <c r="V260" s="391"/>
      <c r="W260" s="391"/>
      <c r="X260" s="391"/>
      <c r="Y260" s="391"/>
      <c r="Z260" s="391"/>
      <c r="AA260" s="391"/>
      <c r="AB260" s="391"/>
      <c r="AC260" s="391"/>
      <c r="AD260" s="392"/>
      <c r="AE260" s="7"/>
      <c r="AF260" s="390"/>
      <c r="AG260" s="391"/>
      <c r="AH260" s="391"/>
      <c r="AI260" s="391"/>
      <c r="AJ260" s="391"/>
      <c r="AK260" s="391"/>
      <c r="AL260" s="391"/>
      <c r="AM260" s="391"/>
      <c r="AN260" s="391"/>
      <c r="AO260" s="391"/>
      <c r="AP260" s="391"/>
      <c r="AQ260" s="392"/>
      <c r="AR260" s="7"/>
      <c r="AS260" s="390"/>
      <c r="AT260" s="391"/>
      <c r="AU260" s="391"/>
      <c r="AV260" s="391"/>
      <c r="AW260" s="391"/>
      <c r="AX260" s="391"/>
      <c r="AY260" s="391"/>
      <c r="AZ260" s="391"/>
      <c r="BA260" s="391"/>
      <c r="BB260" s="391"/>
      <c r="BC260" s="391"/>
      <c r="BD260" s="392"/>
    </row>
    <row r="261" spans="1:56" ht="23" x14ac:dyDescent="0.35">
      <c r="C261" s="37"/>
      <c r="E261" s="45" t="s">
        <v>58</v>
      </c>
      <c r="F261" s="372"/>
      <c r="G261" s="386"/>
      <c r="H261" s="386"/>
      <c r="I261" s="386"/>
      <c r="J261" s="386"/>
      <c r="K261" s="386"/>
      <c r="L261" s="386"/>
      <c r="M261" s="386"/>
      <c r="N261" s="386"/>
      <c r="O261" s="386"/>
      <c r="P261" s="386"/>
      <c r="Q261" s="379"/>
      <c r="R261" s="7"/>
      <c r="S261" s="372"/>
      <c r="T261" s="386"/>
      <c r="U261" s="386"/>
      <c r="V261" s="386"/>
      <c r="W261" s="386"/>
      <c r="X261" s="386"/>
      <c r="Y261" s="386"/>
      <c r="Z261" s="386"/>
      <c r="AA261" s="386"/>
      <c r="AB261" s="386"/>
      <c r="AC261" s="386"/>
      <c r="AD261" s="379"/>
      <c r="AE261" s="7"/>
      <c r="AF261" s="372"/>
      <c r="AG261" s="386"/>
      <c r="AH261" s="386"/>
      <c r="AI261" s="386"/>
      <c r="AJ261" s="386"/>
      <c r="AK261" s="386"/>
      <c r="AL261" s="386"/>
      <c r="AM261" s="386"/>
      <c r="AN261" s="386"/>
      <c r="AO261" s="386"/>
      <c r="AP261" s="386"/>
      <c r="AQ261" s="379"/>
      <c r="AR261" s="7"/>
      <c r="AS261" s="372"/>
      <c r="AT261" s="386"/>
      <c r="AU261" s="386"/>
      <c r="AV261" s="386"/>
      <c r="AW261" s="386"/>
      <c r="AX261" s="386"/>
      <c r="AY261" s="386"/>
      <c r="AZ261" s="386"/>
      <c r="BA261" s="386"/>
      <c r="BB261" s="386"/>
      <c r="BC261" s="386"/>
      <c r="BD261" s="379"/>
    </row>
    <row r="262" spans="1:56" ht="23" x14ac:dyDescent="0.35">
      <c r="B262" s="57"/>
      <c r="C262" s="37"/>
      <c r="E262" s="46" t="s">
        <v>200</v>
      </c>
      <c r="F262" s="325"/>
      <c r="G262" s="326"/>
      <c r="H262" s="326"/>
      <c r="I262" s="326"/>
      <c r="J262" s="326"/>
      <c r="K262" s="326"/>
      <c r="L262" s="326"/>
      <c r="M262" s="326"/>
      <c r="N262" s="326"/>
      <c r="O262" s="326"/>
      <c r="P262" s="326"/>
      <c r="Q262" s="9"/>
      <c r="R262" s="7"/>
      <c r="S262" s="325"/>
      <c r="T262" s="326"/>
      <c r="U262" s="326"/>
      <c r="V262" s="326"/>
      <c r="W262" s="326"/>
      <c r="X262" s="326"/>
      <c r="Y262" s="326"/>
      <c r="Z262" s="326"/>
      <c r="AA262" s="326"/>
      <c r="AB262" s="326"/>
      <c r="AC262" s="326"/>
      <c r="AD262" s="9"/>
      <c r="AE262" s="7"/>
      <c r="AF262" s="325"/>
      <c r="AG262" s="326"/>
      <c r="AH262" s="326"/>
      <c r="AI262" s="326"/>
      <c r="AJ262" s="326"/>
      <c r="AK262" s="326"/>
      <c r="AL262" s="326"/>
      <c r="AM262" s="326"/>
      <c r="AN262" s="326"/>
      <c r="AO262" s="326"/>
      <c r="AP262" s="326"/>
      <c r="AQ262" s="9"/>
      <c r="AR262" s="7"/>
      <c r="AS262" s="325"/>
      <c r="AT262" s="326"/>
      <c r="AU262" s="326"/>
      <c r="AV262" s="326"/>
      <c r="AW262" s="326"/>
      <c r="AX262" s="326"/>
      <c r="AY262" s="326"/>
      <c r="AZ262" s="326"/>
      <c r="BA262" s="326"/>
      <c r="BB262" s="326"/>
      <c r="BC262" s="326"/>
      <c r="BD262" s="9"/>
    </row>
    <row r="263" spans="1:56" ht="23" x14ac:dyDescent="0.35">
      <c r="B263" s="57"/>
      <c r="C263" s="37"/>
      <c r="E263" s="262" t="s">
        <v>202</v>
      </c>
      <c r="F263" s="375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380"/>
      <c r="R263" s="7"/>
      <c r="S263" s="375"/>
      <c r="T263" s="19"/>
      <c r="U263" s="19"/>
      <c r="V263" s="19"/>
      <c r="W263" s="19"/>
      <c r="X263" s="19"/>
      <c r="Y263" s="19"/>
      <c r="Z263" s="19"/>
      <c r="AA263" s="19"/>
      <c r="AB263" s="19"/>
      <c r="AC263" s="19"/>
      <c r="AD263" s="380"/>
      <c r="AE263" s="7"/>
      <c r="AF263" s="375"/>
      <c r="AG263" s="19"/>
      <c r="AH263" s="19"/>
      <c r="AI263" s="19"/>
      <c r="AJ263" s="19"/>
      <c r="AK263" s="19"/>
      <c r="AL263" s="19"/>
      <c r="AM263" s="19"/>
      <c r="AN263" s="19"/>
      <c r="AO263" s="19"/>
      <c r="AP263" s="19"/>
      <c r="AQ263" s="380"/>
      <c r="AR263" s="7"/>
      <c r="AS263" s="375"/>
      <c r="AT263" s="19"/>
      <c r="AU263" s="19"/>
      <c r="AV263" s="19"/>
      <c r="AW263" s="19"/>
      <c r="AX263" s="19"/>
      <c r="AY263" s="19"/>
      <c r="AZ263" s="19"/>
      <c r="BA263" s="19"/>
      <c r="BB263" s="19"/>
      <c r="BC263" s="19"/>
      <c r="BD263" s="380"/>
    </row>
    <row r="264" spans="1:56" ht="23" x14ac:dyDescent="0.35">
      <c r="A264" s="37" t="s">
        <v>57</v>
      </c>
      <c r="B264" s="37" t="s">
        <v>175</v>
      </c>
      <c r="C264" s="37">
        <v>191</v>
      </c>
      <c r="E264" s="47" t="s">
        <v>308</v>
      </c>
      <c r="F264" s="374"/>
      <c r="G264" s="39"/>
      <c r="H264" s="39"/>
      <c r="I264" s="39"/>
      <c r="J264" s="39"/>
      <c r="K264" s="39"/>
      <c r="L264" s="39"/>
      <c r="M264" s="39"/>
      <c r="N264" s="39"/>
      <c r="O264" s="39"/>
      <c r="P264" s="39"/>
      <c r="Q264" s="381"/>
      <c r="R264" s="7"/>
      <c r="S264" s="390"/>
      <c r="T264" s="391"/>
      <c r="U264" s="391"/>
      <c r="V264" s="391"/>
      <c r="W264" s="391"/>
      <c r="X264" s="391"/>
      <c r="Y264" s="391"/>
      <c r="Z264" s="391"/>
      <c r="AA264" s="391"/>
      <c r="AB264" s="391"/>
      <c r="AC264" s="391"/>
      <c r="AD264" s="392"/>
      <c r="AE264" s="7"/>
      <c r="AF264" s="374"/>
      <c r="AG264" s="39"/>
      <c r="AH264" s="39"/>
      <c r="AI264" s="39"/>
      <c r="AJ264" s="39"/>
      <c r="AK264" s="39"/>
      <c r="AL264" s="39"/>
      <c r="AM264" s="39"/>
      <c r="AN264" s="39"/>
      <c r="AO264" s="39"/>
      <c r="AP264" s="39"/>
      <c r="AQ264" s="381"/>
      <c r="AR264" s="7"/>
      <c r="AS264" s="374"/>
      <c r="AT264" s="39"/>
      <c r="AU264" s="39"/>
      <c r="AV264" s="39"/>
      <c r="AW264" s="39"/>
      <c r="AX264" s="39"/>
      <c r="AY264" s="39"/>
      <c r="AZ264" s="39"/>
      <c r="BA264" s="39"/>
      <c r="BB264" s="39"/>
      <c r="BC264" s="39"/>
      <c r="BD264" s="381"/>
    </row>
    <row r="265" spans="1:56" ht="23" x14ac:dyDescent="0.35">
      <c r="B265" s="58"/>
      <c r="C265" s="37"/>
      <c r="E265" s="71" t="s">
        <v>370</v>
      </c>
      <c r="F265" s="375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380"/>
      <c r="R265" s="7"/>
      <c r="S265" s="375"/>
      <c r="T265" s="19"/>
      <c r="U265" s="19"/>
      <c r="V265" s="19"/>
      <c r="W265" s="19"/>
      <c r="X265" s="19"/>
      <c r="Y265" s="19"/>
      <c r="Z265" s="19"/>
      <c r="AA265" s="19"/>
      <c r="AB265" s="19"/>
      <c r="AC265" s="19"/>
      <c r="AD265" s="380"/>
      <c r="AE265" s="7"/>
      <c r="AF265" s="375"/>
      <c r="AG265" s="19"/>
      <c r="AH265" s="19"/>
      <c r="AI265" s="19"/>
      <c r="AJ265" s="19"/>
      <c r="AK265" s="19"/>
      <c r="AL265" s="19"/>
      <c r="AM265" s="19"/>
      <c r="AN265" s="19"/>
      <c r="AO265" s="19"/>
      <c r="AP265" s="19"/>
      <c r="AQ265" s="380"/>
      <c r="AR265" s="7"/>
      <c r="AS265" s="375"/>
      <c r="AT265" s="19"/>
      <c r="AU265" s="19"/>
      <c r="AV265" s="19"/>
      <c r="AW265" s="19"/>
      <c r="AX265" s="19"/>
      <c r="AY265" s="19"/>
      <c r="AZ265" s="19"/>
      <c r="BA265" s="19"/>
      <c r="BB265" s="19"/>
      <c r="BC265" s="19"/>
      <c r="BD265" s="380"/>
    </row>
    <row r="266" spans="1:56" ht="23" x14ac:dyDescent="0.35">
      <c r="A266" s="37" t="s">
        <v>57</v>
      </c>
      <c r="B266" s="37" t="s">
        <v>176</v>
      </c>
      <c r="C266" s="37">
        <v>192</v>
      </c>
      <c r="E266" s="72" t="s">
        <v>206</v>
      </c>
      <c r="F266" s="390"/>
      <c r="G266" s="391"/>
      <c r="H266" s="391"/>
      <c r="I266" s="391"/>
      <c r="J266" s="391"/>
      <c r="K266" s="391"/>
      <c r="L266" s="391"/>
      <c r="M266" s="391"/>
      <c r="N266" s="391"/>
      <c r="O266" s="391"/>
      <c r="P266" s="391"/>
      <c r="Q266" s="392"/>
      <c r="R266" s="7"/>
      <c r="S266" s="390"/>
      <c r="T266" s="391"/>
      <c r="U266" s="391"/>
      <c r="V266" s="391"/>
      <c r="W266" s="391"/>
      <c r="X266" s="391"/>
      <c r="Y266" s="391"/>
      <c r="Z266" s="391"/>
      <c r="AA266" s="391"/>
      <c r="AB266" s="391"/>
      <c r="AC266" s="391"/>
      <c r="AD266" s="392"/>
      <c r="AE266" s="7"/>
      <c r="AF266" s="390"/>
      <c r="AG266" s="391"/>
      <c r="AH266" s="391"/>
      <c r="AI266" s="391"/>
      <c r="AJ266" s="391"/>
      <c r="AK266" s="391"/>
      <c r="AL266" s="391"/>
      <c r="AM266" s="391"/>
      <c r="AN266" s="391"/>
      <c r="AO266" s="391"/>
      <c r="AP266" s="391"/>
      <c r="AQ266" s="392"/>
      <c r="AR266" s="7"/>
      <c r="AS266" s="390"/>
      <c r="AT266" s="391"/>
      <c r="AU266" s="391"/>
      <c r="AV266" s="391"/>
      <c r="AW266" s="391"/>
      <c r="AX266" s="391"/>
      <c r="AY266" s="391"/>
      <c r="AZ266" s="391"/>
      <c r="BA266" s="391"/>
      <c r="BB266" s="391"/>
      <c r="BC266" s="391"/>
      <c r="BD266" s="392"/>
    </row>
    <row r="267" spans="1:56" ht="23" x14ac:dyDescent="0.35">
      <c r="A267" s="37" t="s">
        <v>57</v>
      </c>
      <c r="B267" s="37" t="s">
        <v>177</v>
      </c>
      <c r="C267" s="37">
        <v>193</v>
      </c>
      <c r="E267" s="72" t="s">
        <v>207</v>
      </c>
      <c r="F267" s="390"/>
      <c r="G267" s="391"/>
      <c r="H267" s="391"/>
      <c r="I267" s="391"/>
      <c r="J267" s="391"/>
      <c r="K267" s="391"/>
      <c r="L267" s="391"/>
      <c r="M267" s="391"/>
      <c r="N267" s="391"/>
      <c r="O267" s="391"/>
      <c r="P267" s="391"/>
      <c r="Q267" s="392"/>
      <c r="R267" s="7"/>
      <c r="S267" s="390"/>
      <c r="T267" s="391"/>
      <c r="U267" s="391"/>
      <c r="V267" s="391"/>
      <c r="W267" s="391"/>
      <c r="X267" s="391"/>
      <c r="Y267" s="391"/>
      <c r="Z267" s="391"/>
      <c r="AA267" s="391"/>
      <c r="AB267" s="391"/>
      <c r="AC267" s="391"/>
      <c r="AD267" s="392"/>
      <c r="AE267" s="7"/>
      <c r="AF267" s="390"/>
      <c r="AG267" s="391"/>
      <c r="AH267" s="391"/>
      <c r="AI267" s="391"/>
      <c r="AJ267" s="391"/>
      <c r="AK267" s="391"/>
      <c r="AL267" s="391"/>
      <c r="AM267" s="391"/>
      <c r="AN267" s="391"/>
      <c r="AO267" s="391"/>
      <c r="AP267" s="391"/>
      <c r="AQ267" s="392"/>
      <c r="AR267" s="7"/>
      <c r="AS267" s="390"/>
      <c r="AT267" s="391"/>
      <c r="AU267" s="391"/>
      <c r="AV267" s="391"/>
      <c r="AW267" s="391"/>
      <c r="AX267" s="391"/>
      <c r="AY267" s="391"/>
      <c r="AZ267" s="391"/>
      <c r="BA267" s="391"/>
      <c r="BB267" s="391"/>
      <c r="BC267" s="391"/>
      <c r="BD267" s="392"/>
    </row>
    <row r="268" spans="1:56" ht="23" x14ac:dyDescent="0.35">
      <c r="A268" s="37" t="s">
        <v>57</v>
      </c>
      <c r="B268" s="37" t="s">
        <v>178</v>
      </c>
      <c r="C268" s="37">
        <v>194</v>
      </c>
      <c r="E268" s="72" t="s">
        <v>208</v>
      </c>
      <c r="F268" s="390"/>
      <c r="G268" s="391"/>
      <c r="H268" s="391"/>
      <c r="I268" s="391"/>
      <c r="J268" s="391"/>
      <c r="K268" s="391"/>
      <c r="L268" s="391"/>
      <c r="M268" s="391"/>
      <c r="N268" s="391"/>
      <c r="O268" s="391"/>
      <c r="P268" s="391"/>
      <c r="Q268" s="392"/>
      <c r="R268" s="7"/>
      <c r="S268" s="390"/>
      <c r="T268" s="391"/>
      <c r="U268" s="391"/>
      <c r="V268" s="391"/>
      <c r="W268" s="391"/>
      <c r="X268" s="391"/>
      <c r="Y268" s="391"/>
      <c r="Z268" s="391"/>
      <c r="AA268" s="391"/>
      <c r="AB268" s="391"/>
      <c r="AC268" s="391"/>
      <c r="AD268" s="392"/>
      <c r="AE268" s="7"/>
      <c r="AF268" s="390"/>
      <c r="AG268" s="391"/>
      <c r="AH268" s="391"/>
      <c r="AI268" s="391"/>
      <c r="AJ268" s="391"/>
      <c r="AK268" s="391"/>
      <c r="AL268" s="391"/>
      <c r="AM268" s="391"/>
      <c r="AN268" s="391"/>
      <c r="AO268" s="391"/>
      <c r="AP268" s="391"/>
      <c r="AQ268" s="392"/>
      <c r="AR268" s="7"/>
      <c r="AS268" s="390"/>
      <c r="AT268" s="391"/>
      <c r="AU268" s="391"/>
      <c r="AV268" s="391"/>
      <c r="AW268" s="391"/>
      <c r="AX268" s="391"/>
      <c r="AY268" s="391"/>
      <c r="AZ268" s="391"/>
      <c r="BA268" s="391"/>
      <c r="BB268" s="391"/>
      <c r="BC268" s="391"/>
      <c r="BD268" s="392"/>
    </row>
    <row r="269" spans="1:56" ht="23" x14ac:dyDescent="0.35">
      <c r="A269" s="37" t="s">
        <v>57</v>
      </c>
      <c r="B269" s="37" t="s">
        <v>179</v>
      </c>
      <c r="C269" s="37">
        <v>195</v>
      </c>
      <c r="E269" s="72" t="s">
        <v>209</v>
      </c>
      <c r="F269" s="390"/>
      <c r="G269" s="391"/>
      <c r="H269" s="391"/>
      <c r="I269" s="391"/>
      <c r="J269" s="391"/>
      <c r="K269" s="391"/>
      <c r="L269" s="391"/>
      <c r="M269" s="391"/>
      <c r="N269" s="391"/>
      <c r="O269" s="391"/>
      <c r="P269" s="391"/>
      <c r="Q269" s="392"/>
      <c r="R269" s="7"/>
      <c r="S269" s="390"/>
      <c r="T269" s="391"/>
      <c r="U269" s="391"/>
      <c r="V269" s="391"/>
      <c r="W269" s="391"/>
      <c r="X269" s="391"/>
      <c r="Y269" s="391"/>
      <c r="Z269" s="391"/>
      <c r="AA269" s="391"/>
      <c r="AB269" s="391"/>
      <c r="AC269" s="391"/>
      <c r="AD269" s="392"/>
      <c r="AE269" s="7"/>
      <c r="AF269" s="390"/>
      <c r="AG269" s="391"/>
      <c r="AH269" s="391"/>
      <c r="AI269" s="391"/>
      <c r="AJ269" s="391"/>
      <c r="AK269" s="391"/>
      <c r="AL269" s="391"/>
      <c r="AM269" s="391"/>
      <c r="AN269" s="391"/>
      <c r="AO269" s="391"/>
      <c r="AP269" s="391"/>
      <c r="AQ269" s="392"/>
      <c r="AR269" s="7"/>
      <c r="AS269" s="390"/>
      <c r="AT269" s="391"/>
      <c r="AU269" s="391"/>
      <c r="AV269" s="391"/>
      <c r="AW269" s="391"/>
      <c r="AX269" s="391"/>
      <c r="AY269" s="391"/>
      <c r="AZ269" s="391"/>
      <c r="BA269" s="391"/>
      <c r="BB269" s="391"/>
      <c r="BC269" s="391"/>
      <c r="BD269" s="392"/>
    </row>
    <row r="270" spans="1:56" ht="23" x14ac:dyDescent="0.35">
      <c r="A270" s="37" t="s">
        <v>57</v>
      </c>
      <c r="B270" s="37" t="s">
        <v>180</v>
      </c>
      <c r="C270" s="37">
        <v>196</v>
      </c>
      <c r="E270" s="72" t="s">
        <v>210</v>
      </c>
      <c r="F270" s="390"/>
      <c r="G270" s="391"/>
      <c r="H270" s="391"/>
      <c r="I270" s="391"/>
      <c r="J270" s="391"/>
      <c r="K270" s="391"/>
      <c r="L270" s="391"/>
      <c r="M270" s="391"/>
      <c r="N270" s="391"/>
      <c r="O270" s="391"/>
      <c r="P270" s="391"/>
      <c r="Q270" s="392"/>
      <c r="R270" s="7"/>
      <c r="S270" s="390"/>
      <c r="T270" s="391"/>
      <c r="U270" s="391"/>
      <c r="V270" s="391"/>
      <c r="W270" s="391"/>
      <c r="X270" s="391"/>
      <c r="Y270" s="391"/>
      <c r="Z270" s="391"/>
      <c r="AA270" s="391"/>
      <c r="AB270" s="391"/>
      <c r="AC270" s="391"/>
      <c r="AD270" s="392"/>
      <c r="AE270" s="7"/>
      <c r="AF270" s="390"/>
      <c r="AG270" s="391"/>
      <c r="AH270" s="391"/>
      <c r="AI270" s="391"/>
      <c r="AJ270" s="391"/>
      <c r="AK270" s="391"/>
      <c r="AL270" s="391"/>
      <c r="AM270" s="391"/>
      <c r="AN270" s="391"/>
      <c r="AO270" s="391"/>
      <c r="AP270" s="391"/>
      <c r="AQ270" s="392"/>
      <c r="AR270" s="7"/>
      <c r="AS270" s="390"/>
      <c r="AT270" s="391"/>
      <c r="AU270" s="391"/>
      <c r="AV270" s="391"/>
      <c r="AW270" s="391"/>
      <c r="AX270" s="391"/>
      <c r="AY270" s="391"/>
      <c r="AZ270" s="391"/>
      <c r="BA270" s="391"/>
      <c r="BB270" s="391"/>
      <c r="BC270" s="391"/>
      <c r="BD270" s="392"/>
    </row>
    <row r="271" spans="1:56" ht="23" x14ac:dyDescent="0.35">
      <c r="A271" s="37" t="s">
        <v>57</v>
      </c>
      <c r="B271" s="37" t="s">
        <v>181</v>
      </c>
      <c r="C271" s="37">
        <v>197</v>
      </c>
      <c r="E271" s="72" t="s">
        <v>211</v>
      </c>
      <c r="F271" s="390"/>
      <c r="G271" s="391"/>
      <c r="H271" s="391"/>
      <c r="I271" s="391"/>
      <c r="J271" s="391"/>
      <c r="K271" s="391"/>
      <c r="L271" s="391"/>
      <c r="M271" s="391"/>
      <c r="N271" s="391"/>
      <c r="O271" s="391"/>
      <c r="P271" s="391"/>
      <c r="Q271" s="392"/>
      <c r="R271" s="7"/>
      <c r="S271" s="390"/>
      <c r="T271" s="391"/>
      <c r="U271" s="391"/>
      <c r="V271" s="391"/>
      <c r="W271" s="391"/>
      <c r="X271" s="391"/>
      <c r="Y271" s="391"/>
      <c r="Z271" s="391"/>
      <c r="AA271" s="391"/>
      <c r="AB271" s="391"/>
      <c r="AC271" s="391"/>
      <c r="AD271" s="392"/>
      <c r="AE271" s="7"/>
      <c r="AF271" s="390"/>
      <c r="AG271" s="391"/>
      <c r="AH271" s="391"/>
      <c r="AI271" s="391"/>
      <c r="AJ271" s="391"/>
      <c r="AK271" s="391"/>
      <c r="AL271" s="391"/>
      <c r="AM271" s="391"/>
      <c r="AN271" s="391"/>
      <c r="AO271" s="391"/>
      <c r="AP271" s="391"/>
      <c r="AQ271" s="392"/>
      <c r="AR271" s="7"/>
      <c r="AS271" s="390"/>
      <c r="AT271" s="391"/>
      <c r="AU271" s="391"/>
      <c r="AV271" s="391"/>
      <c r="AW271" s="391"/>
      <c r="AX271" s="391"/>
      <c r="AY271" s="391"/>
      <c r="AZ271" s="391"/>
      <c r="BA271" s="391"/>
      <c r="BB271" s="391"/>
      <c r="BC271" s="391"/>
      <c r="BD271" s="392"/>
    </row>
    <row r="272" spans="1:56" ht="23" x14ac:dyDescent="0.35">
      <c r="A272" s="37" t="s">
        <v>57</v>
      </c>
      <c r="B272" s="37" t="s">
        <v>182</v>
      </c>
      <c r="C272" s="37">
        <v>198</v>
      </c>
      <c r="E272" s="72" t="s">
        <v>212</v>
      </c>
      <c r="F272" s="390"/>
      <c r="G272" s="391"/>
      <c r="H272" s="391"/>
      <c r="I272" s="391"/>
      <c r="J272" s="391"/>
      <c r="K272" s="391"/>
      <c r="L272" s="391"/>
      <c r="M272" s="391"/>
      <c r="N272" s="391"/>
      <c r="O272" s="391"/>
      <c r="P272" s="391"/>
      <c r="Q272" s="392"/>
      <c r="R272" s="7"/>
      <c r="S272" s="390"/>
      <c r="T272" s="391"/>
      <c r="U272" s="391"/>
      <c r="V272" s="391"/>
      <c r="W272" s="391"/>
      <c r="X272" s="391"/>
      <c r="Y272" s="391"/>
      <c r="Z272" s="391"/>
      <c r="AA272" s="391"/>
      <c r="AB272" s="391"/>
      <c r="AC272" s="391"/>
      <c r="AD272" s="392"/>
      <c r="AE272" s="7"/>
      <c r="AF272" s="390"/>
      <c r="AG272" s="391"/>
      <c r="AH272" s="391"/>
      <c r="AI272" s="391"/>
      <c r="AJ272" s="391"/>
      <c r="AK272" s="391"/>
      <c r="AL272" s="391"/>
      <c r="AM272" s="391"/>
      <c r="AN272" s="391"/>
      <c r="AO272" s="391"/>
      <c r="AP272" s="391"/>
      <c r="AQ272" s="392"/>
      <c r="AR272" s="7"/>
      <c r="AS272" s="390"/>
      <c r="AT272" s="391"/>
      <c r="AU272" s="391"/>
      <c r="AV272" s="391"/>
      <c r="AW272" s="391"/>
      <c r="AX272" s="391"/>
      <c r="AY272" s="391"/>
      <c r="AZ272" s="391"/>
      <c r="BA272" s="391"/>
      <c r="BB272" s="391"/>
      <c r="BC272" s="391"/>
      <c r="BD272" s="392"/>
    </row>
    <row r="273" spans="1:56" ht="23" x14ac:dyDescent="0.35">
      <c r="A273" s="37" t="s">
        <v>57</v>
      </c>
      <c r="B273" s="37" t="s">
        <v>183</v>
      </c>
      <c r="C273" s="37">
        <v>199</v>
      </c>
      <c r="E273" s="47" t="s">
        <v>213</v>
      </c>
      <c r="F273" s="374"/>
      <c r="G273" s="39"/>
      <c r="H273" s="39"/>
      <c r="I273" s="39"/>
      <c r="J273" s="39"/>
      <c r="K273" s="39"/>
      <c r="L273" s="39"/>
      <c r="M273" s="39"/>
      <c r="N273" s="39"/>
      <c r="O273" s="39"/>
      <c r="P273" s="39"/>
      <c r="Q273" s="381"/>
      <c r="R273" s="7"/>
      <c r="S273" s="374"/>
      <c r="T273" s="39"/>
      <c r="U273" s="39"/>
      <c r="V273" s="39"/>
      <c r="W273" s="39"/>
      <c r="X273" s="39"/>
      <c r="Y273" s="39"/>
      <c r="Z273" s="39"/>
      <c r="AA273" s="39"/>
      <c r="AB273" s="39"/>
      <c r="AC273" s="39"/>
      <c r="AD273" s="381"/>
      <c r="AE273" s="7"/>
      <c r="AF273" s="374"/>
      <c r="AG273" s="39"/>
      <c r="AH273" s="39"/>
      <c r="AI273" s="39"/>
      <c r="AJ273" s="39"/>
      <c r="AK273" s="39"/>
      <c r="AL273" s="39"/>
      <c r="AM273" s="39"/>
      <c r="AN273" s="39"/>
      <c r="AO273" s="39"/>
      <c r="AP273" s="39"/>
      <c r="AQ273" s="381"/>
      <c r="AR273" s="7"/>
      <c r="AS273" s="374"/>
      <c r="AT273" s="39"/>
      <c r="AU273" s="39"/>
      <c r="AV273" s="39"/>
      <c r="AW273" s="39"/>
      <c r="AX273" s="39"/>
      <c r="AY273" s="39"/>
      <c r="AZ273" s="39"/>
      <c r="BA273" s="39"/>
      <c r="BB273" s="39"/>
      <c r="BC273" s="39"/>
      <c r="BD273" s="381"/>
    </row>
    <row r="274" spans="1:56" ht="23" x14ac:dyDescent="0.35">
      <c r="A274" s="37" t="s">
        <v>57</v>
      </c>
      <c r="B274" s="37" t="s">
        <v>184</v>
      </c>
      <c r="C274" s="37">
        <v>200</v>
      </c>
      <c r="E274" s="267" t="s">
        <v>214</v>
      </c>
      <c r="F274" s="374"/>
      <c r="G274" s="39"/>
      <c r="H274" s="39"/>
      <c r="I274" s="39"/>
      <c r="J274" s="39"/>
      <c r="K274" s="39"/>
      <c r="L274" s="39"/>
      <c r="M274" s="39"/>
      <c r="N274" s="39"/>
      <c r="O274" s="39"/>
      <c r="P274" s="39"/>
      <c r="Q274" s="381"/>
      <c r="R274" s="7"/>
      <c r="S274" s="390"/>
      <c r="T274" s="391"/>
      <c r="U274" s="391"/>
      <c r="V274" s="391"/>
      <c r="W274" s="391"/>
      <c r="X274" s="391"/>
      <c r="Y274" s="391"/>
      <c r="Z274" s="391"/>
      <c r="AA274" s="391"/>
      <c r="AB274" s="391"/>
      <c r="AC274" s="391"/>
      <c r="AD274" s="392"/>
      <c r="AE274" s="7"/>
      <c r="AF274" s="374"/>
      <c r="AG274" s="39"/>
      <c r="AH274" s="39"/>
      <c r="AI274" s="39"/>
      <c r="AJ274" s="39"/>
      <c r="AK274" s="39"/>
      <c r="AL274" s="39"/>
      <c r="AM274" s="39"/>
      <c r="AN274" s="39"/>
      <c r="AO274" s="39"/>
      <c r="AP274" s="39"/>
      <c r="AQ274" s="381"/>
      <c r="AR274" s="7"/>
      <c r="AS274" s="374"/>
      <c r="AT274" s="39"/>
      <c r="AU274" s="39"/>
      <c r="AV274" s="39"/>
      <c r="AW274" s="39"/>
      <c r="AX274" s="39"/>
      <c r="AY274" s="39"/>
      <c r="AZ274" s="39"/>
      <c r="BA274" s="39"/>
      <c r="BB274" s="39"/>
      <c r="BC274" s="39"/>
      <c r="BD274" s="381"/>
    </row>
    <row r="275" spans="1:56" ht="23" x14ac:dyDescent="0.35">
      <c r="A275" s="37" t="s">
        <v>57</v>
      </c>
      <c r="B275" s="37" t="s">
        <v>185</v>
      </c>
      <c r="C275" s="37">
        <v>201</v>
      </c>
      <c r="E275" s="267" t="s">
        <v>215</v>
      </c>
      <c r="F275" s="374"/>
      <c r="G275" s="39"/>
      <c r="H275" s="39"/>
      <c r="I275" s="39"/>
      <c r="J275" s="39"/>
      <c r="K275" s="39"/>
      <c r="L275" s="39"/>
      <c r="M275" s="39"/>
      <c r="N275" s="39"/>
      <c r="O275" s="39"/>
      <c r="P275" s="39"/>
      <c r="Q275" s="381"/>
      <c r="R275" s="7"/>
      <c r="S275" s="374"/>
      <c r="T275" s="39"/>
      <c r="U275" s="39"/>
      <c r="V275" s="39"/>
      <c r="W275" s="39"/>
      <c r="X275" s="39"/>
      <c r="Y275" s="39"/>
      <c r="Z275" s="39"/>
      <c r="AA275" s="39"/>
      <c r="AB275" s="39"/>
      <c r="AC275" s="39"/>
      <c r="AD275" s="381"/>
      <c r="AE275" s="7"/>
      <c r="AF275" s="374"/>
      <c r="AG275" s="39"/>
      <c r="AH275" s="39"/>
      <c r="AI275" s="39"/>
      <c r="AJ275" s="39"/>
      <c r="AK275" s="39"/>
      <c r="AL275" s="39"/>
      <c r="AM275" s="39"/>
      <c r="AN275" s="39"/>
      <c r="AO275" s="39"/>
      <c r="AP275" s="39"/>
      <c r="AQ275" s="381"/>
      <c r="AR275" s="7"/>
      <c r="AS275" s="374"/>
      <c r="AT275" s="39"/>
      <c r="AU275" s="39"/>
      <c r="AV275" s="39"/>
      <c r="AW275" s="39"/>
      <c r="AX275" s="39"/>
      <c r="AY275" s="39"/>
      <c r="AZ275" s="39"/>
      <c r="BA275" s="39"/>
      <c r="BB275" s="39"/>
      <c r="BC275" s="39"/>
      <c r="BD275" s="381"/>
    </row>
    <row r="276" spans="1:56" ht="23" x14ac:dyDescent="0.35">
      <c r="B276" s="37"/>
      <c r="C276" s="37"/>
      <c r="E276" s="46" t="s">
        <v>217</v>
      </c>
      <c r="F276" s="327"/>
      <c r="G276" s="326"/>
      <c r="H276" s="326"/>
      <c r="I276" s="326"/>
      <c r="J276" s="326"/>
      <c r="K276" s="326"/>
      <c r="L276" s="326"/>
      <c r="M276" s="326"/>
      <c r="N276" s="326"/>
      <c r="O276" s="326"/>
      <c r="P276" s="326"/>
      <c r="Q276" s="9"/>
      <c r="R276" s="7"/>
      <c r="S276" s="327"/>
      <c r="T276" s="326"/>
      <c r="U276" s="326"/>
      <c r="V276" s="326"/>
      <c r="W276" s="326"/>
      <c r="X276" s="326"/>
      <c r="Y276" s="326"/>
      <c r="Z276" s="326"/>
      <c r="AA276" s="326"/>
      <c r="AB276" s="326"/>
      <c r="AC276" s="326"/>
      <c r="AD276" s="9"/>
      <c r="AE276" s="7"/>
      <c r="AF276" s="327"/>
      <c r="AG276" s="326"/>
      <c r="AH276" s="326"/>
      <c r="AI276" s="326"/>
      <c r="AJ276" s="326"/>
      <c r="AK276" s="326"/>
      <c r="AL276" s="326"/>
      <c r="AM276" s="326"/>
      <c r="AN276" s="326"/>
      <c r="AO276" s="326"/>
      <c r="AP276" s="326"/>
      <c r="AQ276" s="9"/>
      <c r="AR276" s="7"/>
      <c r="AS276" s="327"/>
      <c r="AT276" s="326"/>
      <c r="AU276" s="326"/>
      <c r="AV276" s="326"/>
      <c r="AW276" s="326"/>
      <c r="AX276" s="326"/>
      <c r="AY276" s="326"/>
      <c r="AZ276" s="326"/>
      <c r="BA276" s="326"/>
      <c r="BB276" s="326"/>
      <c r="BC276" s="326"/>
      <c r="BD276" s="9"/>
    </row>
    <row r="277" spans="1:56" ht="23" x14ac:dyDescent="0.35">
      <c r="A277" s="37" t="s">
        <v>57</v>
      </c>
      <c r="B277" s="37" t="s">
        <v>186</v>
      </c>
      <c r="C277" s="37">
        <v>202</v>
      </c>
      <c r="E277" s="69" t="s">
        <v>218</v>
      </c>
      <c r="F277" s="42"/>
      <c r="G277" s="39"/>
      <c r="H277" s="39"/>
      <c r="I277" s="39"/>
      <c r="J277" s="39"/>
      <c r="K277" s="39"/>
      <c r="L277" s="39"/>
      <c r="M277" s="39"/>
      <c r="N277" s="39"/>
      <c r="O277" s="39"/>
      <c r="P277" s="39"/>
      <c r="Q277" s="381"/>
      <c r="R277" s="7"/>
      <c r="S277" s="393"/>
      <c r="T277" s="391"/>
      <c r="U277" s="391"/>
      <c r="V277" s="391"/>
      <c r="W277" s="391"/>
      <c r="X277" s="391"/>
      <c r="Y277" s="391"/>
      <c r="Z277" s="391"/>
      <c r="AA277" s="391"/>
      <c r="AB277" s="391"/>
      <c r="AC277" s="391"/>
      <c r="AD277" s="392"/>
      <c r="AE277" s="7"/>
      <c r="AF277" s="42"/>
      <c r="AG277" s="39"/>
      <c r="AH277" s="39"/>
      <c r="AI277" s="39"/>
      <c r="AJ277" s="39"/>
      <c r="AK277" s="39"/>
      <c r="AL277" s="39"/>
      <c r="AM277" s="39"/>
      <c r="AN277" s="39"/>
      <c r="AO277" s="39"/>
      <c r="AP277" s="39"/>
      <c r="AQ277" s="381"/>
      <c r="AR277" s="7"/>
      <c r="AS277" s="42"/>
      <c r="AT277" s="39"/>
      <c r="AU277" s="39"/>
      <c r="AV277" s="39"/>
      <c r="AW277" s="39"/>
      <c r="AX277" s="39"/>
      <c r="AY277" s="39"/>
      <c r="AZ277" s="39"/>
      <c r="BA277" s="39"/>
      <c r="BB277" s="39"/>
      <c r="BC277" s="39"/>
      <c r="BD277" s="381"/>
    </row>
    <row r="278" spans="1:56" ht="23" x14ac:dyDescent="0.35">
      <c r="A278" s="37" t="s">
        <v>57</v>
      </c>
      <c r="B278" s="37" t="s">
        <v>187</v>
      </c>
      <c r="C278" s="37">
        <v>203</v>
      </c>
      <c r="E278" s="69" t="s">
        <v>319</v>
      </c>
      <c r="F278" s="390"/>
      <c r="G278" s="391"/>
      <c r="H278" s="391"/>
      <c r="I278" s="391"/>
      <c r="J278" s="391"/>
      <c r="K278" s="391"/>
      <c r="L278" s="391"/>
      <c r="M278" s="391"/>
      <c r="N278" s="391"/>
      <c r="O278" s="391"/>
      <c r="P278" s="391"/>
      <c r="Q278" s="392"/>
      <c r="S278" s="390"/>
      <c r="T278" s="391"/>
      <c r="U278" s="391"/>
      <c r="V278" s="391"/>
      <c r="W278" s="391"/>
      <c r="X278" s="391"/>
      <c r="Y278" s="391"/>
      <c r="Z278" s="391"/>
      <c r="AA278" s="391"/>
      <c r="AB278" s="391"/>
      <c r="AC278" s="391"/>
      <c r="AD278" s="392"/>
      <c r="AF278" s="390"/>
      <c r="AG278" s="391"/>
      <c r="AH278" s="391"/>
      <c r="AI278" s="391"/>
      <c r="AJ278" s="391"/>
      <c r="AK278" s="391"/>
      <c r="AL278" s="391"/>
      <c r="AM278" s="391"/>
      <c r="AN278" s="391"/>
      <c r="AO278" s="391"/>
      <c r="AP278" s="391"/>
      <c r="AQ278" s="392"/>
      <c r="AS278" s="390"/>
      <c r="AT278" s="391"/>
      <c r="AU278" s="391"/>
      <c r="AV278" s="391"/>
      <c r="AW278" s="391"/>
      <c r="AX278" s="391"/>
      <c r="AY278" s="391"/>
      <c r="AZ278" s="391"/>
      <c r="BA278" s="391"/>
      <c r="BB278" s="391"/>
      <c r="BC278" s="391"/>
      <c r="BD278" s="392"/>
    </row>
    <row r="279" spans="1:56" ht="23" x14ac:dyDescent="0.35">
      <c r="A279" s="37" t="s">
        <v>57</v>
      </c>
      <c r="B279" s="37" t="s">
        <v>188</v>
      </c>
      <c r="C279" s="37">
        <v>204</v>
      </c>
      <c r="E279" s="69" t="s">
        <v>220</v>
      </c>
      <c r="F279" s="390"/>
      <c r="G279" s="391"/>
      <c r="H279" s="391"/>
      <c r="I279" s="391"/>
      <c r="J279" s="391"/>
      <c r="K279" s="391"/>
      <c r="L279" s="391"/>
      <c r="M279" s="391"/>
      <c r="N279" s="391"/>
      <c r="O279" s="391"/>
      <c r="P279" s="391"/>
      <c r="Q279" s="392"/>
      <c r="R279" s="7"/>
      <c r="S279" s="374"/>
      <c r="T279" s="39"/>
      <c r="U279" s="39"/>
      <c r="V279" s="39"/>
      <c r="W279" s="39"/>
      <c r="X279" s="39"/>
      <c r="Y279" s="39"/>
      <c r="Z279" s="39"/>
      <c r="AA279" s="39"/>
      <c r="AB279" s="39"/>
      <c r="AC279" s="39"/>
      <c r="AD279" s="381"/>
      <c r="AE279" s="7"/>
      <c r="AF279" s="374"/>
      <c r="AG279" s="39"/>
      <c r="AH279" s="39"/>
      <c r="AI279" s="39"/>
      <c r="AJ279" s="39"/>
      <c r="AK279" s="39"/>
      <c r="AL279" s="39"/>
      <c r="AM279" s="39"/>
      <c r="AN279" s="39"/>
      <c r="AO279" s="39"/>
      <c r="AP279" s="39"/>
      <c r="AQ279" s="381"/>
      <c r="AR279" s="7"/>
      <c r="AS279" s="390"/>
      <c r="AT279" s="391"/>
      <c r="AU279" s="391"/>
      <c r="AV279" s="391"/>
      <c r="AW279" s="391"/>
      <c r="AX279" s="391"/>
      <c r="AY279" s="391"/>
      <c r="AZ279" s="391"/>
      <c r="BA279" s="391"/>
      <c r="BB279" s="391"/>
      <c r="BC279" s="391"/>
      <c r="BD279" s="392"/>
    </row>
    <row r="280" spans="1:56" ht="23" x14ac:dyDescent="0.35">
      <c r="B280" s="37"/>
      <c r="C280" s="37"/>
      <c r="E280" s="46" t="s">
        <v>222</v>
      </c>
      <c r="F280" s="327"/>
      <c r="G280" s="326"/>
      <c r="H280" s="326"/>
      <c r="I280" s="326"/>
      <c r="J280" s="326"/>
      <c r="K280" s="326"/>
      <c r="L280" s="326"/>
      <c r="M280" s="326"/>
      <c r="N280" s="326"/>
      <c r="O280" s="326"/>
      <c r="P280" s="326"/>
      <c r="Q280" s="9"/>
      <c r="R280" s="7"/>
      <c r="S280" s="327"/>
      <c r="T280" s="326"/>
      <c r="U280" s="326"/>
      <c r="V280" s="326"/>
      <c r="W280" s="326"/>
      <c r="X280" s="326"/>
      <c r="Y280" s="326"/>
      <c r="Z280" s="326"/>
      <c r="AA280" s="326"/>
      <c r="AB280" s="326"/>
      <c r="AC280" s="326"/>
      <c r="AD280" s="9"/>
      <c r="AE280" s="7"/>
      <c r="AF280" s="327"/>
      <c r="AG280" s="326"/>
      <c r="AH280" s="326"/>
      <c r="AI280" s="326"/>
      <c r="AJ280" s="326"/>
      <c r="AK280" s="326"/>
      <c r="AL280" s="326"/>
      <c r="AM280" s="326"/>
      <c r="AN280" s="326"/>
      <c r="AO280" s="326"/>
      <c r="AP280" s="326"/>
      <c r="AQ280" s="9"/>
      <c r="AR280" s="7"/>
      <c r="AS280" s="327"/>
      <c r="AT280" s="326"/>
      <c r="AU280" s="326"/>
      <c r="AV280" s="326"/>
      <c r="AW280" s="326"/>
      <c r="AX280" s="326"/>
      <c r="AY280" s="326"/>
      <c r="AZ280" s="326"/>
      <c r="BA280" s="326"/>
      <c r="BB280" s="326"/>
      <c r="BC280" s="326"/>
      <c r="BD280" s="9"/>
    </row>
    <row r="281" spans="1:56" ht="23" x14ac:dyDescent="0.35">
      <c r="A281" s="37" t="s">
        <v>57</v>
      </c>
      <c r="B281" s="37" t="s">
        <v>189</v>
      </c>
      <c r="C281" s="37">
        <v>205</v>
      </c>
      <c r="E281" s="69" t="s">
        <v>223</v>
      </c>
      <c r="F281" s="390"/>
      <c r="G281" s="391"/>
      <c r="H281" s="391"/>
      <c r="I281" s="391"/>
      <c r="J281" s="391"/>
      <c r="K281" s="391"/>
      <c r="L281" s="391"/>
      <c r="M281" s="391"/>
      <c r="N281" s="391"/>
      <c r="O281" s="391"/>
      <c r="P281" s="391"/>
      <c r="Q281" s="392"/>
      <c r="R281" s="7"/>
      <c r="S281" s="390"/>
      <c r="T281" s="391"/>
      <c r="U281" s="391"/>
      <c r="V281" s="391"/>
      <c r="W281" s="391"/>
      <c r="X281" s="391"/>
      <c r="Y281" s="391"/>
      <c r="Z281" s="391"/>
      <c r="AA281" s="391"/>
      <c r="AB281" s="391"/>
      <c r="AC281" s="391"/>
      <c r="AD281" s="392"/>
      <c r="AE281" s="7"/>
      <c r="AF281" s="390"/>
      <c r="AG281" s="391"/>
      <c r="AH281" s="391"/>
      <c r="AI281" s="391"/>
      <c r="AJ281" s="391"/>
      <c r="AK281" s="391"/>
      <c r="AL281" s="391"/>
      <c r="AM281" s="391"/>
      <c r="AN281" s="391"/>
      <c r="AO281" s="391"/>
      <c r="AP281" s="391"/>
      <c r="AQ281" s="392"/>
      <c r="AR281" s="7"/>
      <c r="AS281" s="390"/>
      <c r="AT281" s="391"/>
      <c r="AU281" s="391"/>
      <c r="AV281" s="391"/>
      <c r="AW281" s="391"/>
      <c r="AX281" s="391"/>
      <c r="AY281" s="391"/>
      <c r="AZ281" s="391"/>
      <c r="BA281" s="391"/>
      <c r="BB281" s="391"/>
      <c r="BC281" s="391"/>
      <c r="BD281" s="392"/>
    </row>
    <row r="282" spans="1:56" ht="23" x14ac:dyDescent="0.35">
      <c r="A282" s="37" t="s">
        <v>57</v>
      </c>
      <c r="B282" s="37" t="s">
        <v>190</v>
      </c>
      <c r="C282" s="37">
        <v>206</v>
      </c>
      <c r="E282" s="69" t="s">
        <v>224</v>
      </c>
      <c r="F282" s="390"/>
      <c r="G282" s="391"/>
      <c r="H282" s="391"/>
      <c r="I282" s="391"/>
      <c r="J282" s="391"/>
      <c r="K282" s="391"/>
      <c r="L282" s="391"/>
      <c r="M282" s="391"/>
      <c r="N282" s="391"/>
      <c r="O282" s="391"/>
      <c r="P282" s="391"/>
      <c r="Q282" s="392"/>
      <c r="R282" s="7"/>
      <c r="S282" s="390"/>
      <c r="T282" s="391"/>
      <c r="U282" s="391"/>
      <c r="V282" s="391"/>
      <c r="W282" s="391"/>
      <c r="X282" s="391"/>
      <c r="Y282" s="391"/>
      <c r="Z282" s="391"/>
      <c r="AA282" s="391"/>
      <c r="AB282" s="391"/>
      <c r="AC282" s="391"/>
      <c r="AD282" s="392"/>
      <c r="AE282" s="7"/>
      <c r="AF282" s="390"/>
      <c r="AG282" s="391"/>
      <c r="AH282" s="391"/>
      <c r="AI282" s="391"/>
      <c r="AJ282" s="391"/>
      <c r="AK282" s="391"/>
      <c r="AL282" s="391"/>
      <c r="AM282" s="391"/>
      <c r="AN282" s="391"/>
      <c r="AO282" s="391"/>
      <c r="AP282" s="391"/>
      <c r="AQ282" s="392"/>
      <c r="AR282" s="7"/>
      <c r="AS282" s="390"/>
      <c r="AT282" s="391"/>
      <c r="AU282" s="391"/>
      <c r="AV282" s="391"/>
      <c r="AW282" s="391"/>
      <c r="AX282" s="391"/>
      <c r="AY282" s="391"/>
      <c r="AZ282" s="391"/>
      <c r="BA282" s="391"/>
      <c r="BB282" s="391"/>
      <c r="BC282" s="391"/>
      <c r="BD282" s="392"/>
    </row>
    <row r="283" spans="1:56" ht="23" x14ac:dyDescent="0.35">
      <c r="A283" s="37" t="s">
        <v>57</v>
      </c>
      <c r="B283" s="37" t="s">
        <v>191</v>
      </c>
      <c r="C283" s="37">
        <v>207</v>
      </c>
      <c r="E283" s="69" t="s">
        <v>225</v>
      </c>
      <c r="F283" s="390"/>
      <c r="G283" s="391"/>
      <c r="H283" s="391"/>
      <c r="I283" s="391"/>
      <c r="J283" s="391"/>
      <c r="K283" s="391"/>
      <c r="L283" s="391"/>
      <c r="M283" s="391"/>
      <c r="N283" s="391"/>
      <c r="O283" s="391"/>
      <c r="P283" s="391"/>
      <c r="Q283" s="392"/>
      <c r="R283" s="7"/>
      <c r="S283" s="390"/>
      <c r="T283" s="391"/>
      <c r="U283" s="391"/>
      <c r="V283" s="391"/>
      <c r="W283" s="391"/>
      <c r="X283" s="391"/>
      <c r="Y283" s="391"/>
      <c r="Z283" s="391"/>
      <c r="AA283" s="391"/>
      <c r="AB283" s="391"/>
      <c r="AC283" s="391"/>
      <c r="AD283" s="392"/>
      <c r="AE283" s="7"/>
      <c r="AF283" s="390"/>
      <c r="AG283" s="391"/>
      <c r="AH283" s="391"/>
      <c r="AI283" s="391"/>
      <c r="AJ283" s="391"/>
      <c r="AK283" s="391"/>
      <c r="AL283" s="391"/>
      <c r="AM283" s="391"/>
      <c r="AN283" s="391"/>
      <c r="AO283" s="391"/>
      <c r="AP283" s="391"/>
      <c r="AQ283" s="392"/>
      <c r="AR283" s="7"/>
      <c r="AS283" s="390"/>
      <c r="AT283" s="391"/>
      <c r="AU283" s="391"/>
      <c r="AV283" s="391"/>
      <c r="AW283" s="391"/>
      <c r="AX283" s="391"/>
      <c r="AY283" s="391"/>
      <c r="AZ283" s="391"/>
      <c r="BA283" s="391"/>
      <c r="BB283" s="391"/>
      <c r="BC283" s="391"/>
      <c r="BD283" s="392"/>
    </row>
    <row r="284" spans="1:56" ht="23" x14ac:dyDescent="0.35">
      <c r="A284" s="37" t="s">
        <v>57</v>
      </c>
      <c r="B284" s="37" t="s">
        <v>192</v>
      </c>
      <c r="C284" s="37">
        <v>208</v>
      </c>
      <c r="E284" s="69" t="s">
        <v>226</v>
      </c>
      <c r="F284" s="390"/>
      <c r="G284" s="391"/>
      <c r="H284" s="391"/>
      <c r="I284" s="391"/>
      <c r="J284" s="391"/>
      <c r="K284" s="391"/>
      <c r="L284" s="391"/>
      <c r="M284" s="391"/>
      <c r="N284" s="391"/>
      <c r="O284" s="391"/>
      <c r="P284" s="391"/>
      <c r="Q284" s="392"/>
      <c r="R284" s="7"/>
      <c r="S284" s="390"/>
      <c r="T284" s="391"/>
      <c r="U284" s="391"/>
      <c r="V284" s="391"/>
      <c r="W284" s="391"/>
      <c r="X284" s="391"/>
      <c r="Y284" s="391"/>
      <c r="Z284" s="391"/>
      <c r="AA284" s="391"/>
      <c r="AB284" s="391"/>
      <c r="AC284" s="391"/>
      <c r="AD284" s="392"/>
      <c r="AE284" s="7"/>
      <c r="AF284" s="390"/>
      <c r="AG284" s="391"/>
      <c r="AH284" s="391"/>
      <c r="AI284" s="391"/>
      <c r="AJ284" s="391"/>
      <c r="AK284" s="391"/>
      <c r="AL284" s="391"/>
      <c r="AM284" s="391"/>
      <c r="AN284" s="391"/>
      <c r="AO284" s="391"/>
      <c r="AP284" s="391"/>
      <c r="AQ284" s="392"/>
      <c r="AR284" s="7"/>
      <c r="AS284" s="390"/>
      <c r="AT284" s="391"/>
      <c r="AU284" s="391"/>
      <c r="AV284" s="391"/>
      <c r="AW284" s="391"/>
      <c r="AX284" s="391"/>
      <c r="AY284" s="391"/>
      <c r="AZ284" s="391"/>
      <c r="BA284" s="391"/>
      <c r="BB284" s="391"/>
      <c r="BC284" s="391"/>
      <c r="BD284" s="392"/>
    </row>
    <row r="285" spans="1:56" ht="23" x14ac:dyDescent="0.35">
      <c r="A285" s="37" t="s">
        <v>57</v>
      </c>
      <c r="B285" s="37" t="s">
        <v>193</v>
      </c>
      <c r="C285" s="37">
        <v>209</v>
      </c>
      <c r="E285" s="69" t="s">
        <v>227</v>
      </c>
      <c r="F285" s="390"/>
      <c r="G285" s="391"/>
      <c r="H285" s="391"/>
      <c r="I285" s="391"/>
      <c r="J285" s="391"/>
      <c r="K285" s="391"/>
      <c r="L285" s="391"/>
      <c r="M285" s="391"/>
      <c r="N285" s="391"/>
      <c r="O285" s="391"/>
      <c r="P285" s="391"/>
      <c r="Q285" s="392"/>
      <c r="R285" s="7"/>
      <c r="S285" s="390"/>
      <c r="T285" s="391"/>
      <c r="U285" s="391"/>
      <c r="V285" s="391"/>
      <c r="W285" s="391"/>
      <c r="X285" s="391"/>
      <c r="Y285" s="391"/>
      <c r="Z285" s="391"/>
      <c r="AA285" s="391"/>
      <c r="AB285" s="391"/>
      <c r="AC285" s="391"/>
      <c r="AD285" s="392"/>
      <c r="AE285" s="7"/>
      <c r="AF285" s="390"/>
      <c r="AG285" s="391"/>
      <c r="AH285" s="391"/>
      <c r="AI285" s="391"/>
      <c r="AJ285" s="391"/>
      <c r="AK285" s="391"/>
      <c r="AL285" s="391"/>
      <c r="AM285" s="391"/>
      <c r="AN285" s="391"/>
      <c r="AO285" s="391"/>
      <c r="AP285" s="391"/>
      <c r="AQ285" s="392"/>
      <c r="AR285" s="7"/>
      <c r="AS285" s="390"/>
      <c r="AT285" s="391"/>
      <c r="AU285" s="391"/>
      <c r="AV285" s="391"/>
      <c r="AW285" s="391"/>
      <c r="AX285" s="391"/>
      <c r="AY285" s="391"/>
      <c r="AZ285" s="391"/>
      <c r="BA285" s="391"/>
      <c r="BB285" s="391"/>
      <c r="BC285" s="391"/>
      <c r="BD285" s="392"/>
    </row>
    <row r="286" spans="1:56" s="18" customFormat="1" ht="23" x14ac:dyDescent="0.35">
      <c r="A286" s="35"/>
      <c r="B286" s="35"/>
      <c r="C286" s="37"/>
      <c r="E286" s="12" t="s">
        <v>346</v>
      </c>
      <c r="F286" s="371">
        <f>SUM(F291:F300)+SUM(F302:F304)+SUM(F306:F310)+F289</f>
        <v>0</v>
      </c>
      <c r="G286" s="385">
        <f t="shared" ref="G286:Q286" si="4">SUM(G291:G300)+SUM(G302:G304)+SUM(G306:G310)+G289</f>
        <v>0</v>
      </c>
      <c r="H286" s="385">
        <f t="shared" si="4"/>
        <v>0</v>
      </c>
      <c r="I286" s="385">
        <f t="shared" si="4"/>
        <v>0</v>
      </c>
      <c r="J286" s="385">
        <f t="shared" si="4"/>
        <v>0</v>
      </c>
      <c r="K286" s="385">
        <f t="shared" si="4"/>
        <v>0</v>
      </c>
      <c r="L286" s="385">
        <f t="shared" si="4"/>
        <v>0</v>
      </c>
      <c r="M286" s="385">
        <f t="shared" si="4"/>
        <v>0</v>
      </c>
      <c r="N286" s="385">
        <f t="shared" si="4"/>
        <v>0</v>
      </c>
      <c r="O286" s="385">
        <f t="shared" si="4"/>
        <v>0</v>
      </c>
      <c r="P286" s="385">
        <f t="shared" si="4"/>
        <v>0</v>
      </c>
      <c r="Q286" s="378">
        <f t="shared" si="4"/>
        <v>0</v>
      </c>
      <c r="R286" s="17"/>
      <c r="S286" s="371">
        <f>SUM(S291:S300)+SUM(S302:S304)+SUM(S306:S310)+S289</f>
        <v>0</v>
      </c>
      <c r="T286" s="385">
        <f t="shared" ref="T286:AD286" si="5">SUM(T291:T300)+SUM(T302:T304)+SUM(T306:T310)+T289</f>
        <v>0</v>
      </c>
      <c r="U286" s="385">
        <f t="shared" si="5"/>
        <v>0</v>
      </c>
      <c r="V286" s="385">
        <f t="shared" si="5"/>
        <v>0</v>
      </c>
      <c r="W286" s="385">
        <f t="shared" si="5"/>
        <v>0</v>
      </c>
      <c r="X286" s="385">
        <f t="shared" si="5"/>
        <v>0</v>
      </c>
      <c r="Y286" s="385">
        <f t="shared" si="5"/>
        <v>0</v>
      </c>
      <c r="Z286" s="385">
        <f t="shared" si="5"/>
        <v>0</v>
      </c>
      <c r="AA286" s="385">
        <f t="shared" si="5"/>
        <v>0</v>
      </c>
      <c r="AB286" s="385">
        <f t="shared" si="5"/>
        <v>0</v>
      </c>
      <c r="AC286" s="385">
        <f t="shared" si="5"/>
        <v>0</v>
      </c>
      <c r="AD286" s="378">
        <f t="shared" si="5"/>
        <v>0</v>
      </c>
      <c r="AE286" s="17"/>
      <c r="AF286" s="371">
        <f>SUM(AF291:AF300)+SUM(AF302:AF304)+SUM(AF306:AF310)+AF289</f>
        <v>0</v>
      </c>
      <c r="AG286" s="385">
        <f t="shared" ref="AG286:AQ286" si="6">SUM(AG291:AG300)+SUM(AG302:AG304)+SUM(AG306:AG310)+AG289</f>
        <v>0</v>
      </c>
      <c r="AH286" s="385">
        <f t="shared" si="6"/>
        <v>0</v>
      </c>
      <c r="AI286" s="385">
        <f t="shared" si="6"/>
        <v>0</v>
      </c>
      <c r="AJ286" s="385">
        <f t="shared" si="6"/>
        <v>0</v>
      </c>
      <c r="AK286" s="385">
        <f t="shared" si="6"/>
        <v>0</v>
      </c>
      <c r="AL286" s="385">
        <f t="shared" si="6"/>
        <v>0</v>
      </c>
      <c r="AM286" s="385">
        <f t="shared" si="6"/>
        <v>0</v>
      </c>
      <c r="AN286" s="385">
        <f t="shared" si="6"/>
        <v>0</v>
      </c>
      <c r="AO286" s="385">
        <f t="shared" si="6"/>
        <v>0</v>
      </c>
      <c r="AP286" s="385">
        <f t="shared" si="6"/>
        <v>0</v>
      </c>
      <c r="AQ286" s="378">
        <f t="shared" si="6"/>
        <v>0</v>
      </c>
      <c r="AR286" s="17"/>
      <c r="AS286" s="371">
        <f>SUM(AS291:AS300)+SUM(AS302:AS304)+SUM(AS306:AS310)+AS289</f>
        <v>0</v>
      </c>
      <c r="AT286" s="385">
        <f t="shared" ref="AT286:BD286" si="7">SUM(AT291:AT300)+SUM(AT302:AT304)+SUM(AT306:AT310)+AT289</f>
        <v>0</v>
      </c>
      <c r="AU286" s="385">
        <f t="shared" si="7"/>
        <v>0</v>
      </c>
      <c r="AV286" s="385">
        <f t="shared" si="7"/>
        <v>0</v>
      </c>
      <c r="AW286" s="385">
        <f t="shared" si="7"/>
        <v>0</v>
      </c>
      <c r="AX286" s="385">
        <f t="shared" si="7"/>
        <v>0</v>
      </c>
      <c r="AY286" s="385">
        <f t="shared" si="7"/>
        <v>0</v>
      </c>
      <c r="AZ286" s="385">
        <f t="shared" si="7"/>
        <v>0</v>
      </c>
      <c r="BA286" s="385">
        <f t="shared" si="7"/>
        <v>0</v>
      </c>
      <c r="BB286" s="385">
        <f t="shared" si="7"/>
        <v>0</v>
      </c>
      <c r="BC286" s="385">
        <f t="shared" si="7"/>
        <v>0</v>
      </c>
      <c r="BD286" s="378">
        <f t="shared" si="7"/>
        <v>0</v>
      </c>
    </row>
    <row r="287" spans="1:56" ht="23" x14ac:dyDescent="0.35">
      <c r="B287" s="57"/>
      <c r="C287" s="37"/>
      <c r="E287" s="46" t="s">
        <v>200</v>
      </c>
      <c r="F287" s="325"/>
      <c r="G287" s="326"/>
      <c r="H287" s="326"/>
      <c r="I287" s="326"/>
      <c r="J287" s="326"/>
      <c r="K287" s="326"/>
      <c r="L287" s="326"/>
      <c r="M287" s="326"/>
      <c r="N287" s="326"/>
      <c r="O287" s="326"/>
      <c r="P287" s="326"/>
      <c r="Q287" s="9"/>
      <c r="R287" s="7"/>
      <c r="S287" s="325"/>
      <c r="T287" s="326"/>
      <c r="U287" s="326"/>
      <c r="V287" s="326"/>
      <c r="W287" s="326"/>
      <c r="X287" s="326"/>
      <c r="Y287" s="326"/>
      <c r="Z287" s="326"/>
      <c r="AA287" s="326"/>
      <c r="AB287" s="326"/>
      <c r="AC287" s="326"/>
      <c r="AD287" s="9"/>
      <c r="AE287" s="7"/>
      <c r="AF287" s="325"/>
      <c r="AG287" s="326"/>
      <c r="AH287" s="326"/>
      <c r="AI287" s="326"/>
      <c r="AJ287" s="326"/>
      <c r="AK287" s="326"/>
      <c r="AL287" s="326"/>
      <c r="AM287" s="326"/>
      <c r="AN287" s="326"/>
      <c r="AO287" s="326"/>
      <c r="AP287" s="326"/>
      <c r="AQ287" s="9"/>
      <c r="AR287" s="7"/>
      <c r="AS287" s="325"/>
      <c r="AT287" s="326"/>
      <c r="AU287" s="326"/>
      <c r="AV287" s="326"/>
      <c r="AW287" s="326"/>
      <c r="AX287" s="326"/>
      <c r="AY287" s="326"/>
      <c r="AZ287" s="326"/>
      <c r="BA287" s="326"/>
      <c r="BB287" s="326"/>
      <c r="BC287" s="326"/>
      <c r="BD287" s="9"/>
    </row>
    <row r="288" spans="1:56" ht="23" x14ac:dyDescent="0.35">
      <c r="B288" s="57"/>
      <c r="C288" s="37"/>
      <c r="E288" s="262" t="s">
        <v>202</v>
      </c>
      <c r="F288" s="375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380"/>
      <c r="R288" s="7"/>
      <c r="S288" s="375"/>
      <c r="T288" s="19"/>
      <c r="U288" s="19"/>
      <c r="V288" s="19"/>
      <c r="W288" s="19"/>
      <c r="X288" s="19"/>
      <c r="Y288" s="19"/>
      <c r="Z288" s="19"/>
      <c r="AA288" s="19"/>
      <c r="AB288" s="19"/>
      <c r="AC288" s="19"/>
      <c r="AD288" s="380"/>
      <c r="AE288" s="7"/>
      <c r="AF288" s="375"/>
      <c r="AG288" s="19"/>
      <c r="AH288" s="19"/>
      <c r="AI288" s="19"/>
      <c r="AJ288" s="19"/>
      <c r="AK288" s="19"/>
      <c r="AL288" s="19"/>
      <c r="AM288" s="19"/>
      <c r="AN288" s="19"/>
      <c r="AO288" s="19"/>
      <c r="AP288" s="19"/>
      <c r="AQ288" s="380"/>
      <c r="AR288" s="7"/>
      <c r="AS288" s="375"/>
      <c r="AT288" s="19"/>
      <c r="AU288" s="19"/>
      <c r="AV288" s="19"/>
      <c r="AW288" s="19"/>
      <c r="AX288" s="19"/>
      <c r="AY288" s="19"/>
      <c r="AZ288" s="19"/>
      <c r="BA288" s="19"/>
      <c r="BB288" s="19"/>
      <c r="BC288" s="19"/>
      <c r="BD288" s="380"/>
    </row>
    <row r="289" spans="1:56" ht="23" x14ac:dyDescent="0.35">
      <c r="A289" s="37" t="s">
        <v>61</v>
      </c>
      <c r="B289" s="37" t="s">
        <v>175</v>
      </c>
      <c r="C289" s="37">
        <v>210</v>
      </c>
      <c r="E289" s="47" t="s">
        <v>308</v>
      </c>
      <c r="F289" s="374"/>
      <c r="G289" s="39"/>
      <c r="H289" s="39"/>
      <c r="I289" s="39"/>
      <c r="J289" s="39"/>
      <c r="K289" s="39"/>
      <c r="L289" s="39"/>
      <c r="M289" s="39"/>
      <c r="N289" s="39"/>
      <c r="O289" s="39"/>
      <c r="P289" s="39"/>
      <c r="Q289" s="381"/>
      <c r="R289" s="7"/>
      <c r="S289" s="390"/>
      <c r="T289" s="391"/>
      <c r="U289" s="391"/>
      <c r="V289" s="391"/>
      <c r="W289" s="391"/>
      <c r="X289" s="391"/>
      <c r="Y289" s="391"/>
      <c r="Z289" s="391"/>
      <c r="AA289" s="391"/>
      <c r="AB289" s="391"/>
      <c r="AC289" s="391"/>
      <c r="AD289" s="392"/>
      <c r="AE289" s="7"/>
      <c r="AF289" s="374"/>
      <c r="AG289" s="39"/>
      <c r="AH289" s="39"/>
      <c r="AI289" s="39"/>
      <c r="AJ289" s="39"/>
      <c r="AK289" s="39"/>
      <c r="AL289" s="39"/>
      <c r="AM289" s="39"/>
      <c r="AN289" s="39"/>
      <c r="AO289" s="39"/>
      <c r="AP289" s="39"/>
      <c r="AQ289" s="381"/>
      <c r="AR289" s="7"/>
      <c r="AS289" s="374"/>
      <c r="AT289" s="39"/>
      <c r="AU289" s="39"/>
      <c r="AV289" s="39"/>
      <c r="AW289" s="39"/>
      <c r="AX289" s="39"/>
      <c r="AY289" s="39"/>
      <c r="AZ289" s="39"/>
      <c r="BA289" s="39"/>
      <c r="BB289" s="39"/>
      <c r="BC289" s="39"/>
      <c r="BD289" s="381"/>
    </row>
    <row r="290" spans="1:56" ht="23" x14ac:dyDescent="0.35">
      <c r="B290" s="58"/>
      <c r="C290" s="37"/>
      <c r="E290" s="71" t="s">
        <v>370</v>
      </c>
      <c r="F290" s="375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380"/>
      <c r="R290" s="7"/>
      <c r="S290" s="375"/>
      <c r="T290" s="19"/>
      <c r="U290" s="19"/>
      <c r="V290" s="19"/>
      <c r="W290" s="19"/>
      <c r="X290" s="19"/>
      <c r="Y290" s="19"/>
      <c r="Z290" s="19"/>
      <c r="AA290" s="19"/>
      <c r="AB290" s="19"/>
      <c r="AC290" s="19"/>
      <c r="AD290" s="380"/>
      <c r="AE290" s="7"/>
      <c r="AF290" s="375"/>
      <c r="AG290" s="19"/>
      <c r="AH290" s="19"/>
      <c r="AI290" s="19"/>
      <c r="AJ290" s="19"/>
      <c r="AK290" s="19"/>
      <c r="AL290" s="19"/>
      <c r="AM290" s="19"/>
      <c r="AN290" s="19"/>
      <c r="AO290" s="19"/>
      <c r="AP290" s="19"/>
      <c r="AQ290" s="380"/>
      <c r="AR290" s="7"/>
      <c r="AS290" s="375"/>
      <c r="AT290" s="19"/>
      <c r="AU290" s="19"/>
      <c r="AV290" s="19"/>
      <c r="AW290" s="19"/>
      <c r="AX290" s="19"/>
      <c r="AY290" s="19"/>
      <c r="AZ290" s="19"/>
      <c r="BA290" s="19"/>
      <c r="BB290" s="19"/>
      <c r="BC290" s="19"/>
      <c r="BD290" s="380"/>
    </row>
    <row r="291" spans="1:56" ht="23" x14ac:dyDescent="0.35">
      <c r="A291" s="37" t="s">
        <v>61</v>
      </c>
      <c r="B291" s="37" t="s">
        <v>176</v>
      </c>
      <c r="C291" s="37">
        <v>211</v>
      </c>
      <c r="E291" s="72" t="s">
        <v>206</v>
      </c>
      <c r="F291" s="390"/>
      <c r="G291" s="391"/>
      <c r="H291" s="391"/>
      <c r="I291" s="391"/>
      <c r="J291" s="391"/>
      <c r="K291" s="391"/>
      <c r="L291" s="391"/>
      <c r="M291" s="391"/>
      <c r="N291" s="391"/>
      <c r="O291" s="391"/>
      <c r="P291" s="391"/>
      <c r="Q291" s="392"/>
      <c r="R291" s="7"/>
      <c r="S291" s="390"/>
      <c r="T291" s="391"/>
      <c r="U291" s="391"/>
      <c r="V291" s="391"/>
      <c r="W291" s="391"/>
      <c r="X291" s="391"/>
      <c r="Y291" s="391"/>
      <c r="Z291" s="391"/>
      <c r="AA291" s="391"/>
      <c r="AB291" s="391"/>
      <c r="AC291" s="391"/>
      <c r="AD291" s="392"/>
      <c r="AE291" s="7"/>
      <c r="AF291" s="390"/>
      <c r="AG291" s="391"/>
      <c r="AH291" s="391"/>
      <c r="AI291" s="391"/>
      <c r="AJ291" s="391"/>
      <c r="AK291" s="391"/>
      <c r="AL291" s="391"/>
      <c r="AM291" s="391"/>
      <c r="AN291" s="391"/>
      <c r="AO291" s="391"/>
      <c r="AP291" s="391"/>
      <c r="AQ291" s="392"/>
      <c r="AR291" s="7"/>
      <c r="AS291" s="390"/>
      <c r="AT291" s="391"/>
      <c r="AU291" s="391"/>
      <c r="AV291" s="391"/>
      <c r="AW291" s="391"/>
      <c r="AX291" s="391"/>
      <c r="AY291" s="391"/>
      <c r="AZ291" s="391"/>
      <c r="BA291" s="391"/>
      <c r="BB291" s="391"/>
      <c r="BC291" s="391"/>
      <c r="BD291" s="392"/>
    </row>
    <row r="292" spans="1:56" ht="23" x14ac:dyDescent="0.35">
      <c r="A292" s="37" t="s">
        <v>61</v>
      </c>
      <c r="B292" s="37" t="s">
        <v>177</v>
      </c>
      <c r="C292" s="37">
        <v>212</v>
      </c>
      <c r="E292" s="72" t="s">
        <v>207</v>
      </c>
      <c r="F292" s="390"/>
      <c r="G292" s="391"/>
      <c r="H292" s="391"/>
      <c r="I292" s="391"/>
      <c r="J292" s="391"/>
      <c r="K292" s="391"/>
      <c r="L292" s="391"/>
      <c r="M292" s="391"/>
      <c r="N292" s="391"/>
      <c r="O292" s="391"/>
      <c r="P292" s="391"/>
      <c r="Q292" s="392"/>
      <c r="R292" s="7"/>
      <c r="S292" s="390"/>
      <c r="T292" s="391"/>
      <c r="U292" s="391"/>
      <c r="V292" s="391"/>
      <c r="W292" s="391"/>
      <c r="X292" s="391"/>
      <c r="Y292" s="391"/>
      <c r="Z292" s="391"/>
      <c r="AA292" s="391"/>
      <c r="AB292" s="391"/>
      <c r="AC292" s="391"/>
      <c r="AD292" s="392"/>
      <c r="AE292" s="7"/>
      <c r="AF292" s="390"/>
      <c r="AG292" s="391"/>
      <c r="AH292" s="391"/>
      <c r="AI292" s="391"/>
      <c r="AJ292" s="391"/>
      <c r="AK292" s="391"/>
      <c r="AL292" s="391"/>
      <c r="AM292" s="391"/>
      <c r="AN292" s="391"/>
      <c r="AO292" s="391"/>
      <c r="AP292" s="391"/>
      <c r="AQ292" s="392"/>
      <c r="AR292" s="7"/>
      <c r="AS292" s="390"/>
      <c r="AT292" s="391"/>
      <c r="AU292" s="391"/>
      <c r="AV292" s="391"/>
      <c r="AW292" s="391"/>
      <c r="AX292" s="391"/>
      <c r="AY292" s="391"/>
      <c r="AZ292" s="391"/>
      <c r="BA292" s="391"/>
      <c r="BB292" s="391"/>
      <c r="BC292" s="391"/>
      <c r="BD292" s="392"/>
    </row>
    <row r="293" spans="1:56" ht="23" x14ac:dyDescent="0.35">
      <c r="A293" s="37" t="s">
        <v>61</v>
      </c>
      <c r="B293" s="37" t="s">
        <v>178</v>
      </c>
      <c r="C293" s="37">
        <v>213</v>
      </c>
      <c r="E293" s="72" t="s">
        <v>208</v>
      </c>
      <c r="F293" s="390"/>
      <c r="G293" s="391"/>
      <c r="H293" s="391"/>
      <c r="I293" s="391"/>
      <c r="J293" s="391"/>
      <c r="K293" s="391"/>
      <c r="L293" s="391"/>
      <c r="M293" s="391"/>
      <c r="N293" s="391"/>
      <c r="O293" s="391"/>
      <c r="P293" s="391"/>
      <c r="Q293" s="392"/>
      <c r="R293" s="7"/>
      <c r="S293" s="390"/>
      <c r="T293" s="391"/>
      <c r="U293" s="391"/>
      <c r="V293" s="391"/>
      <c r="W293" s="391"/>
      <c r="X293" s="391"/>
      <c r="Y293" s="391"/>
      <c r="Z293" s="391"/>
      <c r="AA293" s="391"/>
      <c r="AB293" s="391"/>
      <c r="AC293" s="391"/>
      <c r="AD293" s="392"/>
      <c r="AE293" s="7"/>
      <c r="AF293" s="390"/>
      <c r="AG293" s="391"/>
      <c r="AH293" s="391"/>
      <c r="AI293" s="391"/>
      <c r="AJ293" s="391"/>
      <c r="AK293" s="391"/>
      <c r="AL293" s="391"/>
      <c r="AM293" s="391"/>
      <c r="AN293" s="391"/>
      <c r="AO293" s="391"/>
      <c r="AP293" s="391"/>
      <c r="AQ293" s="392"/>
      <c r="AR293" s="7"/>
      <c r="AS293" s="390"/>
      <c r="AT293" s="391"/>
      <c r="AU293" s="391"/>
      <c r="AV293" s="391"/>
      <c r="AW293" s="391"/>
      <c r="AX293" s="391"/>
      <c r="AY293" s="391"/>
      <c r="AZ293" s="391"/>
      <c r="BA293" s="391"/>
      <c r="BB293" s="391"/>
      <c r="BC293" s="391"/>
      <c r="BD293" s="392"/>
    </row>
    <row r="294" spans="1:56" ht="23" x14ac:dyDescent="0.35">
      <c r="A294" s="37" t="s">
        <v>61</v>
      </c>
      <c r="B294" s="37" t="s">
        <v>179</v>
      </c>
      <c r="C294" s="37">
        <v>214</v>
      </c>
      <c r="E294" s="72" t="s">
        <v>209</v>
      </c>
      <c r="F294" s="390"/>
      <c r="G294" s="391"/>
      <c r="H294" s="391"/>
      <c r="I294" s="391"/>
      <c r="J294" s="391"/>
      <c r="K294" s="391"/>
      <c r="L294" s="391"/>
      <c r="M294" s="391"/>
      <c r="N294" s="391"/>
      <c r="O294" s="391"/>
      <c r="P294" s="391"/>
      <c r="Q294" s="392"/>
      <c r="R294" s="7"/>
      <c r="S294" s="390"/>
      <c r="T294" s="391"/>
      <c r="U294" s="391"/>
      <c r="V294" s="391"/>
      <c r="W294" s="391"/>
      <c r="X294" s="391"/>
      <c r="Y294" s="391"/>
      <c r="Z294" s="391"/>
      <c r="AA294" s="391"/>
      <c r="AB294" s="391"/>
      <c r="AC294" s="391"/>
      <c r="AD294" s="392"/>
      <c r="AE294" s="7"/>
      <c r="AF294" s="390"/>
      <c r="AG294" s="391"/>
      <c r="AH294" s="391"/>
      <c r="AI294" s="391"/>
      <c r="AJ294" s="391"/>
      <c r="AK294" s="391"/>
      <c r="AL294" s="391"/>
      <c r="AM294" s="391"/>
      <c r="AN294" s="391"/>
      <c r="AO294" s="391"/>
      <c r="AP294" s="391"/>
      <c r="AQ294" s="392"/>
      <c r="AR294" s="7"/>
      <c r="AS294" s="390"/>
      <c r="AT294" s="391"/>
      <c r="AU294" s="391"/>
      <c r="AV294" s="391"/>
      <c r="AW294" s="391"/>
      <c r="AX294" s="391"/>
      <c r="AY294" s="391"/>
      <c r="AZ294" s="391"/>
      <c r="BA294" s="391"/>
      <c r="BB294" s="391"/>
      <c r="BC294" s="391"/>
      <c r="BD294" s="392"/>
    </row>
    <row r="295" spans="1:56" ht="23" x14ac:dyDescent="0.35">
      <c r="A295" s="37" t="s">
        <v>61</v>
      </c>
      <c r="B295" s="37" t="s">
        <v>180</v>
      </c>
      <c r="C295" s="37">
        <v>215</v>
      </c>
      <c r="E295" s="72" t="s">
        <v>210</v>
      </c>
      <c r="F295" s="390"/>
      <c r="G295" s="391"/>
      <c r="H295" s="391"/>
      <c r="I295" s="391"/>
      <c r="J295" s="391"/>
      <c r="K295" s="391"/>
      <c r="L295" s="391"/>
      <c r="M295" s="391"/>
      <c r="N295" s="391"/>
      <c r="O295" s="391"/>
      <c r="P295" s="391"/>
      <c r="Q295" s="392"/>
      <c r="R295" s="7"/>
      <c r="S295" s="390"/>
      <c r="T295" s="391"/>
      <c r="U295" s="391"/>
      <c r="V295" s="391"/>
      <c r="W295" s="391"/>
      <c r="X295" s="391"/>
      <c r="Y295" s="391"/>
      <c r="Z295" s="391"/>
      <c r="AA295" s="391"/>
      <c r="AB295" s="391"/>
      <c r="AC295" s="391"/>
      <c r="AD295" s="392"/>
      <c r="AE295" s="7"/>
      <c r="AF295" s="390"/>
      <c r="AG295" s="391"/>
      <c r="AH295" s="391"/>
      <c r="AI295" s="391"/>
      <c r="AJ295" s="391"/>
      <c r="AK295" s="391"/>
      <c r="AL295" s="391"/>
      <c r="AM295" s="391"/>
      <c r="AN295" s="391"/>
      <c r="AO295" s="391"/>
      <c r="AP295" s="391"/>
      <c r="AQ295" s="392"/>
      <c r="AR295" s="7"/>
      <c r="AS295" s="390"/>
      <c r="AT295" s="391"/>
      <c r="AU295" s="391"/>
      <c r="AV295" s="391"/>
      <c r="AW295" s="391"/>
      <c r="AX295" s="391"/>
      <c r="AY295" s="391"/>
      <c r="AZ295" s="391"/>
      <c r="BA295" s="391"/>
      <c r="BB295" s="391"/>
      <c r="BC295" s="391"/>
      <c r="BD295" s="392"/>
    </row>
    <row r="296" spans="1:56" ht="23" x14ac:dyDescent="0.35">
      <c r="A296" s="37" t="s">
        <v>61</v>
      </c>
      <c r="B296" s="37" t="s">
        <v>181</v>
      </c>
      <c r="C296" s="37">
        <v>216</v>
      </c>
      <c r="E296" s="72" t="s">
        <v>211</v>
      </c>
      <c r="F296" s="390"/>
      <c r="G296" s="391"/>
      <c r="H296" s="391"/>
      <c r="I296" s="391"/>
      <c r="J296" s="391"/>
      <c r="K296" s="391"/>
      <c r="L296" s="391"/>
      <c r="M296" s="391"/>
      <c r="N296" s="391"/>
      <c r="O296" s="391"/>
      <c r="P296" s="391"/>
      <c r="Q296" s="392"/>
      <c r="R296" s="7"/>
      <c r="S296" s="390"/>
      <c r="T296" s="391"/>
      <c r="U296" s="391"/>
      <c r="V296" s="391"/>
      <c r="W296" s="391"/>
      <c r="X296" s="391"/>
      <c r="Y296" s="391"/>
      <c r="Z296" s="391"/>
      <c r="AA296" s="391"/>
      <c r="AB296" s="391"/>
      <c r="AC296" s="391"/>
      <c r="AD296" s="392"/>
      <c r="AE296" s="7"/>
      <c r="AF296" s="390"/>
      <c r="AG296" s="391"/>
      <c r="AH296" s="391"/>
      <c r="AI296" s="391"/>
      <c r="AJ296" s="391"/>
      <c r="AK296" s="391"/>
      <c r="AL296" s="391"/>
      <c r="AM296" s="391"/>
      <c r="AN296" s="391"/>
      <c r="AO296" s="391"/>
      <c r="AP296" s="391"/>
      <c r="AQ296" s="392"/>
      <c r="AR296" s="7"/>
      <c r="AS296" s="390"/>
      <c r="AT296" s="391"/>
      <c r="AU296" s="391"/>
      <c r="AV296" s="391"/>
      <c r="AW296" s="391"/>
      <c r="AX296" s="391"/>
      <c r="AY296" s="391"/>
      <c r="AZ296" s="391"/>
      <c r="BA296" s="391"/>
      <c r="BB296" s="391"/>
      <c r="BC296" s="391"/>
      <c r="BD296" s="392"/>
    </row>
    <row r="297" spans="1:56" ht="23" x14ac:dyDescent="0.35">
      <c r="A297" s="37" t="s">
        <v>61</v>
      </c>
      <c r="B297" s="37" t="s">
        <v>182</v>
      </c>
      <c r="C297" s="37">
        <v>217</v>
      </c>
      <c r="E297" s="72" t="s">
        <v>212</v>
      </c>
      <c r="F297" s="390"/>
      <c r="G297" s="391"/>
      <c r="H297" s="391"/>
      <c r="I297" s="391"/>
      <c r="J297" s="391"/>
      <c r="K297" s="391"/>
      <c r="L297" s="391"/>
      <c r="M297" s="391"/>
      <c r="N297" s="391"/>
      <c r="O297" s="391"/>
      <c r="P297" s="391"/>
      <c r="Q297" s="392"/>
      <c r="R297" s="7"/>
      <c r="S297" s="390"/>
      <c r="T297" s="391"/>
      <c r="U297" s="391"/>
      <c r="V297" s="391"/>
      <c r="W297" s="391"/>
      <c r="X297" s="391"/>
      <c r="Y297" s="391"/>
      <c r="Z297" s="391"/>
      <c r="AA297" s="391"/>
      <c r="AB297" s="391"/>
      <c r="AC297" s="391"/>
      <c r="AD297" s="392"/>
      <c r="AE297" s="7"/>
      <c r="AF297" s="390"/>
      <c r="AG297" s="391"/>
      <c r="AH297" s="391"/>
      <c r="AI297" s="391"/>
      <c r="AJ297" s="391"/>
      <c r="AK297" s="391"/>
      <c r="AL297" s="391"/>
      <c r="AM297" s="391"/>
      <c r="AN297" s="391"/>
      <c r="AO297" s="391"/>
      <c r="AP297" s="391"/>
      <c r="AQ297" s="392"/>
      <c r="AR297" s="7"/>
      <c r="AS297" s="390"/>
      <c r="AT297" s="391"/>
      <c r="AU297" s="391"/>
      <c r="AV297" s="391"/>
      <c r="AW297" s="391"/>
      <c r="AX297" s="391"/>
      <c r="AY297" s="391"/>
      <c r="AZ297" s="391"/>
      <c r="BA297" s="391"/>
      <c r="BB297" s="391"/>
      <c r="BC297" s="391"/>
      <c r="BD297" s="392"/>
    </row>
    <row r="298" spans="1:56" ht="23" x14ac:dyDescent="0.35">
      <c r="A298" s="37" t="s">
        <v>61</v>
      </c>
      <c r="B298" s="37" t="s">
        <v>183</v>
      </c>
      <c r="C298" s="37">
        <v>218</v>
      </c>
      <c r="E298" s="47" t="s">
        <v>213</v>
      </c>
      <c r="F298" s="374"/>
      <c r="G298" s="39"/>
      <c r="H298" s="39"/>
      <c r="I298" s="39"/>
      <c r="J298" s="39"/>
      <c r="K298" s="39"/>
      <c r="L298" s="39"/>
      <c r="M298" s="39"/>
      <c r="N298" s="39"/>
      <c r="O298" s="39"/>
      <c r="P298" s="39"/>
      <c r="Q298" s="381"/>
      <c r="R298" s="7"/>
      <c r="S298" s="374"/>
      <c r="T298" s="39"/>
      <c r="U298" s="39"/>
      <c r="V298" s="39"/>
      <c r="W298" s="39"/>
      <c r="X298" s="39"/>
      <c r="Y298" s="39"/>
      <c r="Z298" s="39"/>
      <c r="AA298" s="39"/>
      <c r="AB298" s="39"/>
      <c r="AC298" s="39"/>
      <c r="AD298" s="381"/>
      <c r="AE298" s="7"/>
      <c r="AF298" s="374"/>
      <c r="AG298" s="39"/>
      <c r="AH298" s="39"/>
      <c r="AI298" s="39"/>
      <c r="AJ298" s="39"/>
      <c r="AK298" s="39"/>
      <c r="AL298" s="39"/>
      <c r="AM298" s="39"/>
      <c r="AN298" s="39"/>
      <c r="AO298" s="39"/>
      <c r="AP298" s="39"/>
      <c r="AQ298" s="381"/>
      <c r="AR298" s="7"/>
      <c r="AS298" s="374"/>
      <c r="AT298" s="39"/>
      <c r="AU298" s="39"/>
      <c r="AV298" s="39"/>
      <c r="AW298" s="39"/>
      <c r="AX298" s="39"/>
      <c r="AY298" s="39"/>
      <c r="AZ298" s="39"/>
      <c r="BA298" s="39"/>
      <c r="BB298" s="39"/>
      <c r="BC298" s="39"/>
      <c r="BD298" s="381"/>
    </row>
    <row r="299" spans="1:56" ht="23" x14ac:dyDescent="0.35">
      <c r="A299" s="37" t="s">
        <v>61</v>
      </c>
      <c r="B299" s="37" t="s">
        <v>184</v>
      </c>
      <c r="C299" s="37">
        <v>219</v>
      </c>
      <c r="E299" s="267" t="s">
        <v>214</v>
      </c>
      <c r="F299" s="374"/>
      <c r="G299" s="39"/>
      <c r="H299" s="39"/>
      <c r="I299" s="39"/>
      <c r="J299" s="39"/>
      <c r="K299" s="39"/>
      <c r="L299" s="39"/>
      <c r="M299" s="39"/>
      <c r="N299" s="39"/>
      <c r="O299" s="39"/>
      <c r="P299" s="39"/>
      <c r="Q299" s="381"/>
      <c r="R299" s="7"/>
      <c r="S299" s="390"/>
      <c r="T299" s="391"/>
      <c r="U299" s="391"/>
      <c r="V299" s="391"/>
      <c r="W299" s="391"/>
      <c r="X299" s="391"/>
      <c r="Y299" s="391"/>
      <c r="Z299" s="391"/>
      <c r="AA299" s="391"/>
      <c r="AB299" s="391"/>
      <c r="AC299" s="391"/>
      <c r="AD299" s="392"/>
      <c r="AE299" s="7"/>
      <c r="AF299" s="374"/>
      <c r="AG299" s="39"/>
      <c r="AH299" s="39"/>
      <c r="AI299" s="39"/>
      <c r="AJ299" s="39"/>
      <c r="AK299" s="39"/>
      <c r="AL299" s="39"/>
      <c r="AM299" s="39"/>
      <c r="AN299" s="39"/>
      <c r="AO299" s="39"/>
      <c r="AP299" s="39"/>
      <c r="AQ299" s="381"/>
      <c r="AR299" s="7"/>
      <c r="AS299" s="374"/>
      <c r="AT299" s="39"/>
      <c r="AU299" s="39"/>
      <c r="AV299" s="39"/>
      <c r="AW299" s="39"/>
      <c r="AX299" s="39"/>
      <c r="AY299" s="39"/>
      <c r="AZ299" s="39"/>
      <c r="BA299" s="39"/>
      <c r="BB299" s="39"/>
      <c r="BC299" s="39"/>
      <c r="BD299" s="381"/>
    </row>
    <row r="300" spans="1:56" ht="23" x14ac:dyDescent="0.35">
      <c r="A300" s="37" t="s">
        <v>61</v>
      </c>
      <c r="B300" s="37" t="s">
        <v>185</v>
      </c>
      <c r="C300" s="37">
        <v>220</v>
      </c>
      <c r="E300" s="267" t="s">
        <v>215</v>
      </c>
      <c r="F300" s="374"/>
      <c r="G300" s="39"/>
      <c r="H300" s="39"/>
      <c r="I300" s="39"/>
      <c r="J300" s="39"/>
      <c r="K300" s="39"/>
      <c r="L300" s="39"/>
      <c r="M300" s="39"/>
      <c r="N300" s="39"/>
      <c r="O300" s="39"/>
      <c r="P300" s="39"/>
      <c r="Q300" s="381"/>
      <c r="R300" s="7"/>
      <c r="S300" s="374"/>
      <c r="T300" s="39"/>
      <c r="U300" s="39"/>
      <c r="V300" s="39"/>
      <c r="W300" s="39"/>
      <c r="X300" s="39"/>
      <c r="Y300" s="39"/>
      <c r="Z300" s="39"/>
      <c r="AA300" s="39"/>
      <c r="AB300" s="39"/>
      <c r="AC300" s="39"/>
      <c r="AD300" s="381"/>
      <c r="AE300" s="7"/>
      <c r="AF300" s="374"/>
      <c r="AG300" s="39"/>
      <c r="AH300" s="39"/>
      <c r="AI300" s="39"/>
      <c r="AJ300" s="39"/>
      <c r="AK300" s="39"/>
      <c r="AL300" s="39"/>
      <c r="AM300" s="39"/>
      <c r="AN300" s="39"/>
      <c r="AO300" s="39"/>
      <c r="AP300" s="39"/>
      <c r="AQ300" s="381"/>
      <c r="AR300" s="7"/>
      <c r="AS300" s="374"/>
      <c r="AT300" s="39"/>
      <c r="AU300" s="39"/>
      <c r="AV300" s="39"/>
      <c r="AW300" s="39"/>
      <c r="AX300" s="39"/>
      <c r="AY300" s="39"/>
      <c r="AZ300" s="39"/>
      <c r="BA300" s="39"/>
      <c r="BB300" s="39"/>
      <c r="BC300" s="39"/>
      <c r="BD300" s="381"/>
    </row>
    <row r="301" spans="1:56" ht="23" x14ac:dyDescent="0.35">
      <c r="B301" s="37"/>
      <c r="C301" s="37"/>
      <c r="E301" s="46" t="s">
        <v>217</v>
      </c>
      <c r="F301" s="327"/>
      <c r="G301" s="326"/>
      <c r="H301" s="326"/>
      <c r="I301" s="326"/>
      <c r="J301" s="326"/>
      <c r="K301" s="326"/>
      <c r="L301" s="326"/>
      <c r="M301" s="326"/>
      <c r="N301" s="326"/>
      <c r="O301" s="326"/>
      <c r="P301" s="326"/>
      <c r="Q301" s="9"/>
      <c r="R301" s="7"/>
      <c r="S301" s="327"/>
      <c r="T301" s="326"/>
      <c r="U301" s="326"/>
      <c r="V301" s="326"/>
      <c r="W301" s="326"/>
      <c r="X301" s="326"/>
      <c r="Y301" s="326"/>
      <c r="Z301" s="326"/>
      <c r="AA301" s="326"/>
      <c r="AB301" s="326"/>
      <c r="AC301" s="326"/>
      <c r="AD301" s="9"/>
      <c r="AE301" s="7"/>
      <c r="AF301" s="327"/>
      <c r="AG301" s="326"/>
      <c r="AH301" s="326"/>
      <c r="AI301" s="326"/>
      <c r="AJ301" s="326"/>
      <c r="AK301" s="326"/>
      <c r="AL301" s="326"/>
      <c r="AM301" s="326"/>
      <c r="AN301" s="326"/>
      <c r="AO301" s="326"/>
      <c r="AP301" s="326"/>
      <c r="AQ301" s="9"/>
      <c r="AR301" s="7"/>
      <c r="AS301" s="327"/>
      <c r="AT301" s="326"/>
      <c r="AU301" s="326"/>
      <c r="AV301" s="326"/>
      <c r="AW301" s="326"/>
      <c r="AX301" s="326"/>
      <c r="AY301" s="326"/>
      <c r="AZ301" s="326"/>
      <c r="BA301" s="326"/>
      <c r="BB301" s="326"/>
      <c r="BC301" s="326"/>
      <c r="BD301" s="9"/>
    </row>
    <row r="302" spans="1:56" ht="23" x14ac:dyDescent="0.35">
      <c r="A302" s="37" t="s">
        <v>61</v>
      </c>
      <c r="B302" s="37" t="s">
        <v>186</v>
      </c>
      <c r="C302" s="37">
        <v>221</v>
      </c>
      <c r="E302" s="69" t="s">
        <v>218</v>
      </c>
      <c r="F302" s="42"/>
      <c r="G302" s="39"/>
      <c r="H302" s="39"/>
      <c r="I302" s="39"/>
      <c r="J302" s="39"/>
      <c r="K302" s="39"/>
      <c r="L302" s="39"/>
      <c r="M302" s="39"/>
      <c r="N302" s="39"/>
      <c r="O302" s="39"/>
      <c r="P302" s="39"/>
      <c r="Q302" s="381"/>
      <c r="R302" s="7"/>
      <c r="S302" s="393"/>
      <c r="T302" s="391"/>
      <c r="U302" s="391"/>
      <c r="V302" s="391"/>
      <c r="W302" s="391"/>
      <c r="X302" s="391"/>
      <c r="Y302" s="391"/>
      <c r="Z302" s="391"/>
      <c r="AA302" s="391"/>
      <c r="AB302" s="391"/>
      <c r="AC302" s="391"/>
      <c r="AD302" s="392"/>
      <c r="AE302" s="7"/>
      <c r="AF302" s="42"/>
      <c r="AG302" s="39"/>
      <c r="AH302" s="39"/>
      <c r="AI302" s="39"/>
      <c r="AJ302" s="39"/>
      <c r="AK302" s="39"/>
      <c r="AL302" s="39"/>
      <c r="AM302" s="39"/>
      <c r="AN302" s="39"/>
      <c r="AO302" s="39"/>
      <c r="AP302" s="39"/>
      <c r="AQ302" s="381"/>
      <c r="AR302" s="7"/>
      <c r="AS302" s="42"/>
      <c r="AT302" s="39"/>
      <c r="AU302" s="39"/>
      <c r="AV302" s="39"/>
      <c r="AW302" s="39"/>
      <c r="AX302" s="39"/>
      <c r="AY302" s="39"/>
      <c r="AZ302" s="39"/>
      <c r="BA302" s="39"/>
      <c r="BB302" s="39"/>
      <c r="BC302" s="39"/>
      <c r="BD302" s="381"/>
    </row>
    <row r="303" spans="1:56" ht="23" x14ac:dyDescent="0.35">
      <c r="A303" s="37" t="s">
        <v>61</v>
      </c>
      <c r="B303" s="37" t="s">
        <v>187</v>
      </c>
      <c r="C303" s="37">
        <v>222</v>
      </c>
      <c r="E303" s="69" t="s">
        <v>319</v>
      </c>
      <c r="F303" s="390"/>
      <c r="G303" s="391"/>
      <c r="H303" s="391"/>
      <c r="I303" s="391"/>
      <c r="J303" s="391"/>
      <c r="K303" s="391"/>
      <c r="L303" s="391"/>
      <c r="M303" s="391"/>
      <c r="N303" s="391"/>
      <c r="O303" s="391"/>
      <c r="P303" s="391"/>
      <c r="Q303" s="392"/>
      <c r="S303" s="390"/>
      <c r="T303" s="391"/>
      <c r="U303" s="391"/>
      <c r="V303" s="391"/>
      <c r="W303" s="391"/>
      <c r="X303" s="391"/>
      <c r="Y303" s="391"/>
      <c r="Z303" s="391"/>
      <c r="AA303" s="391"/>
      <c r="AB303" s="391"/>
      <c r="AC303" s="391"/>
      <c r="AD303" s="392"/>
      <c r="AF303" s="390"/>
      <c r="AG303" s="391"/>
      <c r="AH303" s="391"/>
      <c r="AI303" s="391"/>
      <c r="AJ303" s="391"/>
      <c r="AK303" s="391"/>
      <c r="AL303" s="391"/>
      <c r="AM303" s="391"/>
      <c r="AN303" s="391"/>
      <c r="AO303" s="391"/>
      <c r="AP303" s="391"/>
      <c r="AQ303" s="392"/>
      <c r="AS303" s="390"/>
      <c r="AT303" s="391"/>
      <c r="AU303" s="391"/>
      <c r="AV303" s="391"/>
      <c r="AW303" s="391"/>
      <c r="AX303" s="391"/>
      <c r="AY303" s="391"/>
      <c r="AZ303" s="391"/>
      <c r="BA303" s="391"/>
      <c r="BB303" s="391"/>
      <c r="BC303" s="391"/>
      <c r="BD303" s="392"/>
    </row>
    <row r="304" spans="1:56" ht="23" x14ac:dyDescent="0.35">
      <c r="A304" s="37" t="s">
        <v>61</v>
      </c>
      <c r="B304" s="37" t="s">
        <v>188</v>
      </c>
      <c r="C304" s="37">
        <v>223</v>
      </c>
      <c r="E304" s="69" t="s">
        <v>220</v>
      </c>
      <c r="F304" s="390"/>
      <c r="G304" s="391"/>
      <c r="H304" s="391"/>
      <c r="I304" s="391"/>
      <c r="J304" s="391"/>
      <c r="K304" s="391"/>
      <c r="L304" s="391"/>
      <c r="M304" s="391"/>
      <c r="N304" s="391"/>
      <c r="O304" s="391"/>
      <c r="P304" s="391"/>
      <c r="Q304" s="392"/>
      <c r="R304" s="7"/>
      <c r="S304" s="374"/>
      <c r="T304" s="39"/>
      <c r="U304" s="39"/>
      <c r="V304" s="39"/>
      <c r="W304" s="39"/>
      <c r="X304" s="39"/>
      <c r="Y304" s="39"/>
      <c r="Z304" s="39"/>
      <c r="AA304" s="39"/>
      <c r="AB304" s="39"/>
      <c r="AC304" s="39"/>
      <c r="AD304" s="381"/>
      <c r="AE304" s="7"/>
      <c r="AF304" s="374"/>
      <c r="AG304" s="39"/>
      <c r="AH304" s="39"/>
      <c r="AI304" s="39"/>
      <c r="AJ304" s="39"/>
      <c r="AK304" s="39"/>
      <c r="AL304" s="39"/>
      <c r="AM304" s="39"/>
      <c r="AN304" s="39"/>
      <c r="AO304" s="39"/>
      <c r="AP304" s="39"/>
      <c r="AQ304" s="381"/>
      <c r="AR304" s="7"/>
      <c r="AS304" s="390"/>
      <c r="AT304" s="391"/>
      <c r="AU304" s="391"/>
      <c r="AV304" s="391"/>
      <c r="AW304" s="391"/>
      <c r="AX304" s="391"/>
      <c r="AY304" s="391"/>
      <c r="AZ304" s="391"/>
      <c r="BA304" s="391"/>
      <c r="BB304" s="391"/>
      <c r="BC304" s="391"/>
      <c r="BD304" s="392"/>
    </row>
    <row r="305" spans="1:56" ht="23" x14ac:dyDescent="0.35">
      <c r="B305" s="37"/>
      <c r="C305" s="37"/>
      <c r="E305" s="46" t="s">
        <v>222</v>
      </c>
      <c r="F305" s="327"/>
      <c r="G305" s="326"/>
      <c r="H305" s="326"/>
      <c r="I305" s="326"/>
      <c r="J305" s="326"/>
      <c r="K305" s="326"/>
      <c r="L305" s="326"/>
      <c r="M305" s="326"/>
      <c r="N305" s="326"/>
      <c r="O305" s="326"/>
      <c r="P305" s="326"/>
      <c r="Q305" s="9"/>
      <c r="R305" s="7"/>
      <c r="S305" s="327"/>
      <c r="T305" s="326"/>
      <c r="U305" s="326"/>
      <c r="V305" s="326"/>
      <c r="W305" s="326"/>
      <c r="X305" s="326"/>
      <c r="Y305" s="326"/>
      <c r="Z305" s="326"/>
      <c r="AA305" s="326"/>
      <c r="AB305" s="326"/>
      <c r="AC305" s="326"/>
      <c r="AD305" s="9"/>
      <c r="AE305" s="7"/>
      <c r="AF305" s="327"/>
      <c r="AG305" s="326"/>
      <c r="AH305" s="326"/>
      <c r="AI305" s="326"/>
      <c r="AJ305" s="326"/>
      <c r="AK305" s="326"/>
      <c r="AL305" s="326"/>
      <c r="AM305" s="326"/>
      <c r="AN305" s="326"/>
      <c r="AO305" s="326"/>
      <c r="AP305" s="326"/>
      <c r="AQ305" s="9"/>
      <c r="AR305" s="7"/>
      <c r="AS305" s="327"/>
      <c r="AT305" s="326"/>
      <c r="AU305" s="326"/>
      <c r="AV305" s="326"/>
      <c r="AW305" s="326"/>
      <c r="AX305" s="326"/>
      <c r="AY305" s="326"/>
      <c r="AZ305" s="326"/>
      <c r="BA305" s="326"/>
      <c r="BB305" s="326"/>
      <c r="BC305" s="326"/>
      <c r="BD305" s="9"/>
    </row>
    <row r="306" spans="1:56" ht="23" x14ac:dyDescent="0.35">
      <c r="A306" s="37" t="s">
        <v>61</v>
      </c>
      <c r="B306" s="37" t="s">
        <v>189</v>
      </c>
      <c r="C306" s="37">
        <v>224</v>
      </c>
      <c r="E306" s="69" t="s">
        <v>223</v>
      </c>
      <c r="F306" s="390"/>
      <c r="G306" s="391"/>
      <c r="H306" s="391"/>
      <c r="I306" s="391"/>
      <c r="J306" s="391"/>
      <c r="K306" s="391"/>
      <c r="L306" s="391"/>
      <c r="M306" s="391"/>
      <c r="N306" s="391"/>
      <c r="O306" s="391"/>
      <c r="P306" s="391"/>
      <c r="Q306" s="392"/>
      <c r="R306" s="7"/>
      <c r="S306" s="390"/>
      <c r="T306" s="391"/>
      <c r="U306" s="391"/>
      <c r="V306" s="391"/>
      <c r="W306" s="391"/>
      <c r="X306" s="391"/>
      <c r="Y306" s="391"/>
      <c r="Z306" s="391"/>
      <c r="AA306" s="391"/>
      <c r="AB306" s="391"/>
      <c r="AC306" s="391"/>
      <c r="AD306" s="392"/>
      <c r="AE306" s="7"/>
      <c r="AF306" s="390"/>
      <c r="AG306" s="391"/>
      <c r="AH306" s="391"/>
      <c r="AI306" s="391"/>
      <c r="AJ306" s="391"/>
      <c r="AK306" s="391"/>
      <c r="AL306" s="391"/>
      <c r="AM306" s="391"/>
      <c r="AN306" s="391"/>
      <c r="AO306" s="391"/>
      <c r="AP306" s="391"/>
      <c r="AQ306" s="392"/>
      <c r="AR306" s="7"/>
      <c r="AS306" s="390"/>
      <c r="AT306" s="391"/>
      <c r="AU306" s="391"/>
      <c r="AV306" s="391"/>
      <c r="AW306" s="391"/>
      <c r="AX306" s="391"/>
      <c r="AY306" s="391"/>
      <c r="AZ306" s="391"/>
      <c r="BA306" s="391"/>
      <c r="BB306" s="391"/>
      <c r="BC306" s="391"/>
      <c r="BD306" s="392"/>
    </row>
    <row r="307" spans="1:56" ht="23" x14ac:dyDescent="0.35">
      <c r="A307" s="37" t="s">
        <v>61</v>
      </c>
      <c r="B307" s="37" t="s">
        <v>190</v>
      </c>
      <c r="C307" s="37">
        <v>225</v>
      </c>
      <c r="E307" s="69" t="s">
        <v>224</v>
      </c>
      <c r="F307" s="390"/>
      <c r="G307" s="391"/>
      <c r="H307" s="391"/>
      <c r="I307" s="391"/>
      <c r="J307" s="391"/>
      <c r="K307" s="391"/>
      <c r="L307" s="391"/>
      <c r="M307" s="391"/>
      <c r="N307" s="391"/>
      <c r="O307" s="391"/>
      <c r="P307" s="391"/>
      <c r="Q307" s="392"/>
      <c r="R307" s="7"/>
      <c r="S307" s="390"/>
      <c r="T307" s="391"/>
      <c r="U307" s="391"/>
      <c r="V307" s="391"/>
      <c r="W307" s="391"/>
      <c r="X307" s="391"/>
      <c r="Y307" s="391"/>
      <c r="Z307" s="391"/>
      <c r="AA307" s="391"/>
      <c r="AB307" s="391"/>
      <c r="AC307" s="391"/>
      <c r="AD307" s="392"/>
      <c r="AE307" s="7"/>
      <c r="AF307" s="390"/>
      <c r="AG307" s="391"/>
      <c r="AH307" s="391"/>
      <c r="AI307" s="391"/>
      <c r="AJ307" s="391"/>
      <c r="AK307" s="391"/>
      <c r="AL307" s="391"/>
      <c r="AM307" s="391"/>
      <c r="AN307" s="391"/>
      <c r="AO307" s="391"/>
      <c r="AP307" s="391"/>
      <c r="AQ307" s="392"/>
      <c r="AR307" s="7"/>
      <c r="AS307" s="390"/>
      <c r="AT307" s="391"/>
      <c r="AU307" s="391"/>
      <c r="AV307" s="391"/>
      <c r="AW307" s="391"/>
      <c r="AX307" s="391"/>
      <c r="AY307" s="391"/>
      <c r="AZ307" s="391"/>
      <c r="BA307" s="391"/>
      <c r="BB307" s="391"/>
      <c r="BC307" s="391"/>
      <c r="BD307" s="392"/>
    </row>
    <row r="308" spans="1:56" ht="23" x14ac:dyDescent="0.35">
      <c r="A308" s="37" t="s">
        <v>61</v>
      </c>
      <c r="B308" s="37" t="s">
        <v>191</v>
      </c>
      <c r="C308" s="37">
        <v>226</v>
      </c>
      <c r="E308" s="69" t="s">
        <v>225</v>
      </c>
      <c r="F308" s="390"/>
      <c r="G308" s="391"/>
      <c r="H308" s="391"/>
      <c r="I308" s="391"/>
      <c r="J308" s="391"/>
      <c r="K308" s="391"/>
      <c r="L308" s="391"/>
      <c r="M308" s="391"/>
      <c r="N308" s="391"/>
      <c r="O308" s="391"/>
      <c r="P308" s="391"/>
      <c r="Q308" s="392"/>
      <c r="R308" s="7"/>
      <c r="S308" s="390"/>
      <c r="T308" s="391"/>
      <c r="U308" s="391"/>
      <c r="V308" s="391"/>
      <c r="W308" s="391"/>
      <c r="X308" s="391"/>
      <c r="Y308" s="391"/>
      <c r="Z308" s="391"/>
      <c r="AA308" s="391"/>
      <c r="AB308" s="391"/>
      <c r="AC308" s="391"/>
      <c r="AD308" s="392"/>
      <c r="AE308" s="7"/>
      <c r="AF308" s="390"/>
      <c r="AG308" s="391"/>
      <c r="AH308" s="391"/>
      <c r="AI308" s="391"/>
      <c r="AJ308" s="391"/>
      <c r="AK308" s="391"/>
      <c r="AL308" s="391"/>
      <c r="AM308" s="391"/>
      <c r="AN308" s="391"/>
      <c r="AO308" s="391"/>
      <c r="AP308" s="391"/>
      <c r="AQ308" s="392"/>
      <c r="AR308" s="7"/>
      <c r="AS308" s="390"/>
      <c r="AT308" s="391"/>
      <c r="AU308" s="391"/>
      <c r="AV308" s="391"/>
      <c r="AW308" s="391"/>
      <c r="AX308" s="391"/>
      <c r="AY308" s="391"/>
      <c r="AZ308" s="391"/>
      <c r="BA308" s="391"/>
      <c r="BB308" s="391"/>
      <c r="BC308" s="391"/>
      <c r="BD308" s="392"/>
    </row>
    <row r="309" spans="1:56" ht="23" x14ac:dyDescent="0.35">
      <c r="A309" s="37" t="s">
        <v>61</v>
      </c>
      <c r="B309" s="37" t="s">
        <v>192</v>
      </c>
      <c r="C309" s="37">
        <v>227</v>
      </c>
      <c r="E309" s="69" t="s">
        <v>226</v>
      </c>
      <c r="F309" s="390"/>
      <c r="G309" s="391"/>
      <c r="H309" s="391"/>
      <c r="I309" s="391"/>
      <c r="J309" s="391"/>
      <c r="K309" s="391"/>
      <c r="L309" s="391"/>
      <c r="M309" s="391"/>
      <c r="N309" s="391"/>
      <c r="O309" s="391"/>
      <c r="P309" s="391"/>
      <c r="Q309" s="392"/>
      <c r="R309" s="7"/>
      <c r="S309" s="390"/>
      <c r="T309" s="391"/>
      <c r="U309" s="391"/>
      <c r="V309" s="391"/>
      <c r="W309" s="391"/>
      <c r="X309" s="391"/>
      <c r="Y309" s="391"/>
      <c r="Z309" s="391"/>
      <c r="AA309" s="391"/>
      <c r="AB309" s="391"/>
      <c r="AC309" s="391"/>
      <c r="AD309" s="392"/>
      <c r="AE309" s="7"/>
      <c r="AF309" s="390"/>
      <c r="AG309" s="391"/>
      <c r="AH309" s="391"/>
      <c r="AI309" s="391"/>
      <c r="AJ309" s="391"/>
      <c r="AK309" s="391"/>
      <c r="AL309" s="391"/>
      <c r="AM309" s="391"/>
      <c r="AN309" s="391"/>
      <c r="AO309" s="391"/>
      <c r="AP309" s="391"/>
      <c r="AQ309" s="392"/>
      <c r="AR309" s="7"/>
      <c r="AS309" s="390"/>
      <c r="AT309" s="391"/>
      <c r="AU309" s="391"/>
      <c r="AV309" s="391"/>
      <c r="AW309" s="391"/>
      <c r="AX309" s="391"/>
      <c r="AY309" s="391"/>
      <c r="AZ309" s="391"/>
      <c r="BA309" s="391"/>
      <c r="BB309" s="391"/>
      <c r="BC309" s="391"/>
      <c r="BD309" s="392"/>
    </row>
    <row r="310" spans="1:56" ht="23" x14ac:dyDescent="0.35">
      <c r="A310" s="37" t="s">
        <v>61</v>
      </c>
      <c r="B310" s="37" t="s">
        <v>193</v>
      </c>
      <c r="C310" s="37">
        <v>228</v>
      </c>
      <c r="E310" s="69" t="s">
        <v>227</v>
      </c>
      <c r="F310" s="390"/>
      <c r="G310" s="391"/>
      <c r="H310" s="391"/>
      <c r="I310" s="391"/>
      <c r="J310" s="391"/>
      <c r="K310" s="391"/>
      <c r="L310" s="391"/>
      <c r="M310" s="391"/>
      <c r="N310" s="391"/>
      <c r="O310" s="391"/>
      <c r="P310" s="391"/>
      <c r="Q310" s="392"/>
      <c r="R310" s="7"/>
      <c r="S310" s="390"/>
      <c r="T310" s="391"/>
      <c r="U310" s="391"/>
      <c r="V310" s="391"/>
      <c r="W310" s="391"/>
      <c r="X310" s="391"/>
      <c r="Y310" s="391"/>
      <c r="Z310" s="391"/>
      <c r="AA310" s="391"/>
      <c r="AB310" s="391"/>
      <c r="AC310" s="391"/>
      <c r="AD310" s="392"/>
      <c r="AE310" s="7"/>
      <c r="AF310" s="390"/>
      <c r="AG310" s="391"/>
      <c r="AH310" s="391"/>
      <c r="AI310" s="391"/>
      <c r="AJ310" s="391"/>
      <c r="AK310" s="391"/>
      <c r="AL310" s="391"/>
      <c r="AM310" s="391"/>
      <c r="AN310" s="391"/>
      <c r="AO310" s="391"/>
      <c r="AP310" s="391"/>
      <c r="AQ310" s="392"/>
      <c r="AR310" s="7"/>
      <c r="AS310" s="390"/>
      <c r="AT310" s="391"/>
      <c r="AU310" s="391"/>
      <c r="AV310" s="391"/>
      <c r="AW310" s="391"/>
      <c r="AX310" s="391"/>
      <c r="AY310" s="391"/>
      <c r="AZ310" s="391"/>
      <c r="BA310" s="391"/>
      <c r="BB310" s="391"/>
      <c r="BC310" s="391"/>
      <c r="BD310" s="392"/>
    </row>
    <row r="311" spans="1:56" s="18" customFormat="1" ht="23" x14ac:dyDescent="0.35">
      <c r="A311" s="35"/>
      <c r="B311" s="35"/>
      <c r="C311" s="37"/>
      <c r="E311" s="12" t="s">
        <v>347</v>
      </c>
      <c r="F311" s="371">
        <f>SUM(F316:F325)+SUM(F327:F329)+SUM(F331:F335)+F314</f>
        <v>0</v>
      </c>
      <c r="G311" s="385">
        <f t="shared" ref="G311:Q311" si="8">SUM(G316:G325)+SUM(G327:G329)+SUM(G331:G335)+G314</f>
        <v>0</v>
      </c>
      <c r="H311" s="385">
        <f t="shared" si="8"/>
        <v>0</v>
      </c>
      <c r="I311" s="385">
        <f t="shared" si="8"/>
        <v>0</v>
      </c>
      <c r="J311" s="385">
        <f t="shared" si="8"/>
        <v>0</v>
      </c>
      <c r="K311" s="385">
        <f t="shared" si="8"/>
        <v>0</v>
      </c>
      <c r="L311" s="385">
        <f t="shared" si="8"/>
        <v>0</v>
      </c>
      <c r="M311" s="385">
        <f t="shared" si="8"/>
        <v>0</v>
      </c>
      <c r="N311" s="385">
        <f t="shared" si="8"/>
        <v>0</v>
      </c>
      <c r="O311" s="385">
        <f t="shared" si="8"/>
        <v>0</v>
      </c>
      <c r="P311" s="385">
        <f t="shared" si="8"/>
        <v>0</v>
      </c>
      <c r="Q311" s="378">
        <f t="shared" si="8"/>
        <v>0</v>
      </c>
      <c r="R311" s="17"/>
      <c r="S311" s="371">
        <f>SUM(S316:S325)+SUM(S327:S329)+SUM(S331:S335)+S314</f>
        <v>0</v>
      </c>
      <c r="T311" s="385">
        <f t="shared" ref="T311:AD311" si="9">SUM(T316:T325)+SUM(T327:T329)+SUM(T331:T335)+T314</f>
        <v>0</v>
      </c>
      <c r="U311" s="385">
        <f t="shared" si="9"/>
        <v>0</v>
      </c>
      <c r="V311" s="385">
        <f t="shared" si="9"/>
        <v>0</v>
      </c>
      <c r="W311" s="385">
        <f t="shared" si="9"/>
        <v>0</v>
      </c>
      <c r="X311" s="385">
        <f t="shared" si="9"/>
        <v>0</v>
      </c>
      <c r="Y311" s="385">
        <f t="shared" si="9"/>
        <v>0</v>
      </c>
      <c r="Z311" s="385">
        <f t="shared" si="9"/>
        <v>0</v>
      </c>
      <c r="AA311" s="385">
        <f t="shared" si="9"/>
        <v>0</v>
      </c>
      <c r="AB311" s="385">
        <f t="shared" si="9"/>
        <v>0</v>
      </c>
      <c r="AC311" s="385">
        <f t="shared" si="9"/>
        <v>0</v>
      </c>
      <c r="AD311" s="378">
        <f t="shared" si="9"/>
        <v>0</v>
      </c>
      <c r="AE311" s="17"/>
      <c r="AF311" s="371">
        <f>SUM(AF316:AF325)+SUM(AF327:AF329)+SUM(AF331:AF335)+AF314</f>
        <v>0</v>
      </c>
      <c r="AG311" s="385">
        <f t="shared" ref="AG311:AQ311" si="10">SUM(AG316:AG325)+SUM(AG327:AG329)+SUM(AG331:AG335)+AG314</f>
        <v>0</v>
      </c>
      <c r="AH311" s="385">
        <f t="shared" si="10"/>
        <v>0</v>
      </c>
      <c r="AI311" s="385">
        <f t="shared" si="10"/>
        <v>0</v>
      </c>
      <c r="AJ311" s="385">
        <f t="shared" si="10"/>
        <v>0</v>
      </c>
      <c r="AK311" s="385">
        <f t="shared" si="10"/>
        <v>0</v>
      </c>
      <c r="AL311" s="385">
        <f t="shared" si="10"/>
        <v>0</v>
      </c>
      <c r="AM311" s="385">
        <f t="shared" si="10"/>
        <v>0</v>
      </c>
      <c r="AN311" s="385">
        <f t="shared" si="10"/>
        <v>0</v>
      </c>
      <c r="AO311" s="385">
        <f t="shared" si="10"/>
        <v>0</v>
      </c>
      <c r="AP311" s="385">
        <f t="shared" si="10"/>
        <v>0</v>
      </c>
      <c r="AQ311" s="378">
        <f t="shared" si="10"/>
        <v>0</v>
      </c>
      <c r="AR311" s="17"/>
      <c r="AS311" s="371">
        <f>SUM(AS316:AS325)+SUM(AS327:AS329)+SUM(AS331:AS335)+AS314</f>
        <v>0</v>
      </c>
      <c r="AT311" s="385">
        <f t="shared" ref="AT311:BD311" si="11">SUM(AT316:AT325)+SUM(AT327:AT329)+SUM(AT331:AT335)+AT314</f>
        <v>0</v>
      </c>
      <c r="AU311" s="385">
        <f t="shared" si="11"/>
        <v>0</v>
      </c>
      <c r="AV311" s="385">
        <f t="shared" si="11"/>
        <v>0</v>
      </c>
      <c r="AW311" s="385">
        <f t="shared" si="11"/>
        <v>0</v>
      </c>
      <c r="AX311" s="385">
        <f t="shared" si="11"/>
        <v>0</v>
      </c>
      <c r="AY311" s="385">
        <f t="shared" si="11"/>
        <v>0</v>
      </c>
      <c r="AZ311" s="385">
        <f t="shared" si="11"/>
        <v>0</v>
      </c>
      <c r="BA311" s="385">
        <f t="shared" si="11"/>
        <v>0</v>
      </c>
      <c r="BB311" s="385">
        <f t="shared" si="11"/>
        <v>0</v>
      </c>
      <c r="BC311" s="385">
        <f t="shared" si="11"/>
        <v>0</v>
      </c>
      <c r="BD311" s="378">
        <f t="shared" si="11"/>
        <v>0</v>
      </c>
    </row>
    <row r="312" spans="1:56" ht="23" x14ac:dyDescent="0.35">
      <c r="B312" s="57"/>
      <c r="C312" s="37"/>
      <c r="E312" s="46" t="s">
        <v>200</v>
      </c>
      <c r="F312" s="325"/>
      <c r="G312" s="326"/>
      <c r="H312" s="326"/>
      <c r="I312" s="326"/>
      <c r="J312" s="326"/>
      <c r="K312" s="326"/>
      <c r="L312" s="326"/>
      <c r="M312" s="326"/>
      <c r="N312" s="326"/>
      <c r="O312" s="326"/>
      <c r="P312" s="326"/>
      <c r="Q312" s="9"/>
      <c r="R312" s="7"/>
      <c r="S312" s="325"/>
      <c r="T312" s="326"/>
      <c r="U312" s="326"/>
      <c r="V312" s="326"/>
      <c r="W312" s="326"/>
      <c r="X312" s="326"/>
      <c r="Y312" s="326"/>
      <c r="Z312" s="326"/>
      <c r="AA312" s="326"/>
      <c r="AB312" s="326"/>
      <c r="AC312" s="326"/>
      <c r="AD312" s="9"/>
      <c r="AE312" s="7"/>
      <c r="AF312" s="325"/>
      <c r="AG312" s="326"/>
      <c r="AH312" s="326"/>
      <c r="AI312" s="326"/>
      <c r="AJ312" s="326"/>
      <c r="AK312" s="326"/>
      <c r="AL312" s="326"/>
      <c r="AM312" s="326"/>
      <c r="AN312" s="326"/>
      <c r="AO312" s="326"/>
      <c r="AP312" s="326"/>
      <c r="AQ312" s="9"/>
      <c r="AR312" s="7"/>
      <c r="AS312" s="325"/>
      <c r="AT312" s="326"/>
      <c r="AU312" s="326"/>
      <c r="AV312" s="326"/>
      <c r="AW312" s="326"/>
      <c r="AX312" s="326"/>
      <c r="AY312" s="326"/>
      <c r="AZ312" s="326"/>
      <c r="BA312" s="326"/>
      <c r="BB312" s="326"/>
      <c r="BC312" s="326"/>
      <c r="BD312" s="9"/>
    </row>
    <row r="313" spans="1:56" ht="23" x14ac:dyDescent="0.35">
      <c r="B313" s="57"/>
      <c r="C313" s="37"/>
      <c r="E313" s="262" t="s">
        <v>202</v>
      </c>
      <c r="F313" s="375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380"/>
      <c r="R313" s="7"/>
      <c r="S313" s="375"/>
      <c r="T313" s="19"/>
      <c r="U313" s="19"/>
      <c r="V313" s="19"/>
      <c r="W313" s="19"/>
      <c r="X313" s="19"/>
      <c r="Y313" s="19"/>
      <c r="Z313" s="19"/>
      <c r="AA313" s="19"/>
      <c r="AB313" s="19"/>
      <c r="AC313" s="19"/>
      <c r="AD313" s="380"/>
      <c r="AE313" s="7"/>
      <c r="AF313" s="375"/>
      <c r="AG313" s="19"/>
      <c r="AH313" s="19"/>
      <c r="AI313" s="19"/>
      <c r="AJ313" s="19"/>
      <c r="AK313" s="19"/>
      <c r="AL313" s="19"/>
      <c r="AM313" s="19"/>
      <c r="AN313" s="19"/>
      <c r="AO313" s="19"/>
      <c r="AP313" s="19"/>
      <c r="AQ313" s="380"/>
      <c r="AR313" s="7"/>
      <c r="AS313" s="375"/>
      <c r="AT313" s="19"/>
      <c r="AU313" s="19"/>
      <c r="AV313" s="19"/>
      <c r="AW313" s="19"/>
      <c r="AX313" s="19"/>
      <c r="AY313" s="19"/>
      <c r="AZ313" s="19"/>
      <c r="BA313" s="19"/>
      <c r="BB313" s="19"/>
      <c r="BC313" s="19"/>
      <c r="BD313" s="380"/>
    </row>
    <row r="314" spans="1:56" ht="23" x14ac:dyDescent="0.35">
      <c r="A314" s="37" t="s">
        <v>59</v>
      </c>
      <c r="B314" s="37" t="s">
        <v>175</v>
      </c>
      <c r="C314" s="37">
        <v>229</v>
      </c>
      <c r="E314" s="47" t="s">
        <v>308</v>
      </c>
      <c r="F314" s="374"/>
      <c r="G314" s="39"/>
      <c r="H314" s="39"/>
      <c r="I314" s="39"/>
      <c r="J314" s="39"/>
      <c r="K314" s="39"/>
      <c r="L314" s="39"/>
      <c r="M314" s="39"/>
      <c r="N314" s="39"/>
      <c r="O314" s="39"/>
      <c r="P314" s="39"/>
      <c r="Q314" s="381"/>
      <c r="R314" s="7"/>
      <c r="S314" s="390"/>
      <c r="T314" s="391"/>
      <c r="U314" s="391"/>
      <c r="V314" s="391"/>
      <c r="W314" s="391"/>
      <c r="X314" s="391"/>
      <c r="Y314" s="391"/>
      <c r="Z314" s="391"/>
      <c r="AA314" s="391"/>
      <c r="AB314" s="391"/>
      <c r="AC314" s="391"/>
      <c r="AD314" s="392"/>
      <c r="AE314" s="7"/>
      <c r="AF314" s="374"/>
      <c r="AG314" s="39"/>
      <c r="AH314" s="39"/>
      <c r="AI314" s="39"/>
      <c r="AJ314" s="39"/>
      <c r="AK314" s="39"/>
      <c r="AL314" s="39"/>
      <c r="AM314" s="39"/>
      <c r="AN314" s="39"/>
      <c r="AO314" s="39"/>
      <c r="AP314" s="39"/>
      <c r="AQ314" s="381"/>
      <c r="AR314" s="7"/>
      <c r="AS314" s="374"/>
      <c r="AT314" s="39"/>
      <c r="AU314" s="39"/>
      <c r="AV314" s="39"/>
      <c r="AW314" s="39"/>
      <c r="AX314" s="39"/>
      <c r="AY314" s="39"/>
      <c r="AZ314" s="39"/>
      <c r="BA314" s="39"/>
      <c r="BB314" s="39"/>
      <c r="BC314" s="39"/>
      <c r="BD314" s="381"/>
    </row>
    <row r="315" spans="1:56" ht="23" x14ac:dyDescent="0.35">
      <c r="B315" s="58"/>
      <c r="C315" s="37"/>
      <c r="E315" s="71" t="s">
        <v>370</v>
      </c>
      <c r="F315" s="375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380"/>
      <c r="R315" s="7"/>
      <c r="S315" s="375"/>
      <c r="T315" s="19"/>
      <c r="U315" s="19"/>
      <c r="V315" s="19"/>
      <c r="W315" s="19"/>
      <c r="X315" s="19"/>
      <c r="Y315" s="19"/>
      <c r="Z315" s="19"/>
      <c r="AA315" s="19"/>
      <c r="AB315" s="19"/>
      <c r="AC315" s="19"/>
      <c r="AD315" s="380"/>
      <c r="AE315" s="7"/>
      <c r="AF315" s="375"/>
      <c r="AG315" s="19"/>
      <c r="AH315" s="19"/>
      <c r="AI315" s="19"/>
      <c r="AJ315" s="19"/>
      <c r="AK315" s="19"/>
      <c r="AL315" s="19"/>
      <c r="AM315" s="19"/>
      <c r="AN315" s="19"/>
      <c r="AO315" s="19"/>
      <c r="AP315" s="19"/>
      <c r="AQ315" s="380"/>
      <c r="AR315" s="7"/>
      <c r="AS315" s="375"/>
      <c r="AT315" s="19"/>
      <c r="AU315" s="19"/>
      <c r="AV315" s="19"/>
      <c r="AW315" s="19"/>
      <c r="AX315" s="19"/>
      <c r="AY315" s="19"/>
      <c r="AZ315" s="19"/>
      <c r="BA315" s="19"/>
      <c r="BB315" s="19"/>
      <c r="BC315" s="19"/>
      <c r="BD315" s="380"/>
    </row>
    <row r="316" spans="1:56" ht="23" x14ac:dyDescent="0.35">
      <c r="A316" s="37" t="s">
        <v>59</v>
      </c>
      <c r="B316" s="37" t="s">
        <v>176</v>
      </c>
      <c r="C316" s="37">
        <v>230</v>
      </c>
      <c r="E316" s="72" t="s">
        <v>206</v>
      </c>
      <c r="F316" s="390"/>
      <c r="G316" s="391"/>
      <c r="H316" s="391"/>
      <c r="I316" s="391"/>
      <c r="J316" s="391"/>
      <c r="K316" s="391"/>
      <c r="L316" s="391"/>
      <c r="M316" s="391"/>
      <c r="N316" s="391"/>
      <c r="O316" s="391"/>
      <c r="P316" s="391"/>
      <c r="Q316" s="392"/>
      <c r="R316" s="7"/>
      <c r="S316" s="390"/>
      <c r="T316" s="391"/>
      <c r="U316" s="391"/>
      <c r="V316" s="391"/>
      <c r="W316" s="391"/>
      <c r="X316" s="391"/>
      <c r="Y316" s="391"/>
      <c r="Z316" s="391"/>
      <c r="AA316" s="391"/>
      <c r="AB316" s="391"/>
      <c r="AC316" s="391"/>
      <c r="AD316" s="392"/>
      <c r="AE316" s="7"/>
      <c r="AF316" s="390"/>
      <c r="AG316" s="391"/>
      <c r="AH316" s="391"/>
      <c r="AI316" s="391"/>
      <c r="AJ316" s="391"/>
      <c r="AK316" s="391"/>
      <c r="AL316" s="391"/>
      <c r="AM316" s="391"/>
      <c r="AN316" s="391"/>
      <c r="AO316" s="391"/>
      <c r="AP316" s="391"/>
      <c r="AQ316" s="392"/>
      <c r="AR316" s="7"/>
      <c r="AS316" s="390"/>
      <c r="AT316" s="391"/>
      <c r="AU316" s="391"/>
      <c r="AV316" s="391"/>
      <c r="AW316" s="391"/>
      <c r="AX316" s="391"/>
      <c r="AY316" s="391"/>
      <c r="AZ316" s="391"/>
      <c r="BA316" s="391"/>
      <c r="BB316" s="391"/>
      <c r="BC316" s="391"/>
      <c r="BD316" s="392"/>
    </row>
    <row r="317" spans="1:56" ht="23" x14ac:dyDescent="0.35">
      <c r="A317" s="37" t="s">
        <v>59</v>
      </c>
      <c r="B317" s="37" t="s">
        <v>177</v>
      </c>
      <c r="C317" s="37">
        <v>231</v>
      </c>
      <c r="E317" s="72" t="s">
        <v>207</v>
      </c>
      <c r="F317" s="390"/>
      <c r="G317" s="391"/>
      <c r="H317" s="391"/>
      <c r="I317" s="391"/>
      <c r="J317" s="391"/>
      <c r="K317" s="391"/>
      <c r="L317" s="391"/>
      <c r="M317" s="391"/>
      <c r="N317" s="391"/>
      <c r="O317" s="391"/>
      <c r="P317" s="391"/>
      <c r="Q317" s="392"/>
      <c r="R317" s="7"/>
      <c r="S317" s="390"/>
      <c r="T317" s="391"/>
      <c r="U317" s="391"/>
      <c r="V317" s="391"/>
      <c r="W317" s="391"/>
      <c r="X317" s="391"/>
      <c r="Y317" s="391"/>
      <c r="Z317" s="391"/>
      <c r="AA317" s="391"/>
      <c r="AB317" s="391"/>
      <c r="AC317" s="391"/>
      <c r="AD317" s="392"/>
      <c r="AE317" s="7"/>
      <c r="AF317" s="390"/>
      <c r="AG317" s="391"/>
      <c r="AH317" s="391"/>
      <c r="AI317" s="391"/>
      <c r="AJ317" s="391"/>
      <c r="AK317" s="391"/>
      <c r="AL317" s="391"/>
      <c r="AM317" s="391"/>
      <c r="AN317" s="391"/>
      <c r="AO317" s="391"/>
      <c r="AP317" s="391"/>
      <c r="AQ317" s="392"/>
      <c r="AR317" s="7"/>
      <c r="AS317" s="390"/>
      <c r="AT317" s="391"/>
      <c r="AU317" s="391"/>
      <c r="AV317" s="391"/>
      <c r="AW317" s="391"/>
      <c r="AX317" s="391"/>
      <c r="AY317" s="391"/>
      <c r="AZ317" s="391"/>
      <c r="BA317" s="391"/>
      <c r="BB317" s="391"/>
      <c r="BC317" s="391"/>
      <c r="BD317" s="392"/>
    </row>
    <row r="318" spans="1:56" ht="23" x14ac:dyDescent="0.35">
      <c r="A318" s="37" t="s">
        <v>59</v>
      </c>
      <c r="B318" s="37" t="s">
        <v>178</v>
      </c>
      <c r="C318" s="37">
        <v>232</v>
      </c>
      <c r="E318" s="72" t="s">
        <v>208</v>
      </c>
      <c r="F318" s="390"/>
      <c r="G318" s="391"/>
      <c r="H318" s="391"/>
      <c r="I318" s="391"/>
      <c r="J318" s="391"/>
      <c r="K318" s="391"/>
      <c r="L318" s="391"/>
      <c r="M318" s="391"/>
      <c r="N318" s="391"/>
      <c r="O318" s="391"/>
      <c r="P318" s="391"/>
      <c r="Q318" s="392"/>
      <c r="R318" s="7"/>
      <c r="S318" s="390"/>
      <c r="T318" s="391"/>
      <c r="U318" s="391"/>
      <c r="V318" s="391"/>
      <c r="W318" s="391"/>
      <c r="X318" s="391"/>
      <c r="Y318" s="391"/>
      <c r="Z318" s="391"/>
      <c r="AA318" s="391"/>
      <c r="AB318" s="391"/>
      <c r="AC318" s="391"/>
      <c r="AD318" s="392"/>
      <c r="AE318" s="7"/>
      <c r="AF318" s="390"/>
      <c r="AG318" s="391"/>
      <c r="AH318" s="391"/>
      <c r="AI318" s="391"/>
      <c r="AJ318" s="391"/>
      <c r="AK318" s="391"/>
      <c r="AL318" s="391"/>
      <c r="AM318" s="391"/>
      <c r="AN318" s="391"/>
      <c r="AO318" s="391"/>
      <c r="AP318" s="391"/>
      <c r="AQ318" s="392"/>
      <c r="AR318" s="7"/>
      <c r="AS318" s="390"/>
      <c r="AT318" s="391"/>
      <c r="AU318" s="391"/>
      <c r="AV318" s="391"/>
      <c r="AW318" s="391"/>
      <c r="AX318" s="391"/>
      <c r="AY318" s="391"/>
      <c r="AZ318" s="391"/>
      <c r="BA318" s="391"/>
      <c r="BB318" s="391"/>
      <c r="BC318" s="391"/>
      <c r="BD318" s="392"/>
    </row>
    <row r="319" spans="1:56" ht="23" x14ac:dyDescent="0.35">
      <c r="A319" s="37" t="s">
        <v>59</v>
      </c>
      <c r="B319" s="37" t="s">
        <v>179</v>
      </c>
      <c r="C319" s="37">
        <v>233</v>
      </c>
      <c r="E319" s="72" t="s">
        <v>209</v>
      </c>
      <c r="F319" s="390"/>
      <c r="G319" s="391"/>
      <c r="H319" s="391"/>
      <c r="I319" s="391"/>
      <c r="J319" s="391"/>
      <c r="K319" s="391"/>
      <c r="L319" s="391"/>
      <c r="M319" s="391"/>
      <c r="N319" s="391"/>
      <c r="O319" s="391"/>
      <c r="P319" s="391"/>
      <c r="Q319" s="392"/>
      <c r="R319" s="7"/>
      <c r="S319" s="390"/>
      <c r="T319" s="391"/>
      <c r="U319" s="391"/>
      <c r="V319" s="391"/>
      <c r="W319" s="391"/>
      <c r="X319" s="391"/>
      <c r="Y319" s="391"/>
      <c r="Z319" s="391"/>
      <c r="AA319" s="391"/>
      <c r="AB319" s="391"/>
      <c r="AC319" s="391"/>
      <c r="AD319" s="392"/>
      <c r="AE319" s="7"/>
      <c r="AF319" s="390"/>
      <c r="AG319" s="391"/>
      <c r="AH319" s="391"/>
      <c r="AI319" s="391"/>
      <c r="AJ319" s="391"/>
      <c r="AK319" s="391"/>
      <c r="AL319" s="391"/>
      <c r="AM319" s="391"/>
      <c r="AN319" s="391"/>
      <c r="AO319" s="391"/>
      <c r="AP319" s="391"/>
      <c r="AQ319" s="392"/>
      <c r="AR319" s="7"/>
      <c r="AS319" s="390"/>
      <c r="AT319" s="391"/>
      <c r="AU319" s="391"/>
      <c r="AV319" s="391"/>
      <c r="AW319" s="391"/>
      <c r="AX319" s="391"/>
      <c r="AY319" s="391"/>
      <c r="AZ319" s="391"/>
      <c r="BA319" s="391"/>
      <c r="BB319" s="391"/>
      <c r="BC319" s="391"/>
      <c r="BD319" s="392"/>
    </row>
    <row r="320" spans="1:56" ht="23" x14ac:dyDescent="0.35">
      <c r="A320" s="37" t="s">
        <v>59</v>
      </c>
      <c r="B320" s="37" t="s">
        <v>180</v>
      </c>
      <c r="C320" s="37">
        <v>234</v>
      </c>
      <c r="E320" s="72" t="s">
        <v>210</v>
      </c>
      <c r="F320" s="390"/>
      <c r="G320" s="391"/>
      <c r="H320" s="391"/>
      <c r="I320" s="391"/>
      <c r="J320" s="391"/>
      <c r="K320" s="391"/>
      <c r="L320" s="391"/>
      <c r="M320" s="391"/>
      <c r="N320" s="391"/>
      <c r="O320" s="391"/>
      <c r="P320" s="391"/>
      <c r="Q320" s="392"/>
      <c r="R320" s="7"/>
      <c r="S320" s="390"/>
      <c r="T320" s="391"/>
      <c r="U320" s="391"/>
      <c r="V320" s="391"/>
      <c r="W320" s="391"/>
      <c r="X320" s="391"/>
      <c r="Y320" s="391"/>
      <c r="Z320" s="391"/>
      <c r="AA320" s="391"/>
      <c r="AB320" s="391"/>
      <c r="AC320" s="391"/>
      <c r="AD320" s="392"/>
      <c r="AE320" s="7"/>
      <c r="AF320" s="390"/>
      <c r="AG320" s="391"/>
      <c r="AH320" s="391"/>
      <c r="AI320" s="391"/>
      <c r="AJ320" s="391"/>
      <c r="AK320" s="391"/>
      <c r="AL320" s="391"/>
      <c r="AM320" s="391"/>
      <c r="AN320" s="391"/>
      <c r="AO320" s="391"/>
      <c r="AP320" s="391"/>
      <c r="AQ320" s="392"/>
      <c r="AR320" s="7"/>
      <c r="AS320" s="390"/>
      <c r="AT320" s="391"/>
      <c r="AU320" s="391"/>
      <c r="AV320" s="391"/>
      <c r="AW320" s="391"/>
      <c r="AX320" s="391"/>
      <c r="AY320" s="391"/>
      <c r="AZ320" s="391"/>
      <c r="BA320" s="391"/>
      <c r="BB320" s="391"/>
      <c r="BC320" s="391"/>
      <c r="BD320" s="392"/>
    </row>
    <row r="321" spans="1:56" ht="23" x14ac:dyDescent="0.35">
      <c r="A321" s="37" t="s">
        <v>59</v>
      </c>
      <c r="B321" s="37" t="s">
        <v>181</v>
      </c>
      <c r="C321" s="37">
        <v>235</v>
      </c>
      <c r="E321" s="72" t="s">
        <v>211</v>
      </c>
      <c r="F321" s="390"/>
      <c r="G321" s="391"/>
      <c r="H321" s="391"/>
      <c r="I321" s="391"/>
      <c r="J321" s="391"/>
      <c r="K321" s="391"/>
      <c r="L321" s="391"/>
      <c r="M321" s="391"/>
      <c r="N321" s="391"/>
      <c r="O321" s="391"/>
      <c r="P321" s="391"/>
      <c r="Q321" s="392"/>
      <c r="R321" s="7"/>
      <c r="S321" s="390"/>
      <c r="T321" s="391"/>
      <c r="U321" s="391"/>
      <c r="V321" s="391"/>
      <c r="W321" s="391"/>
      <c r="X321" s="391"/>
      <c r="Y321" s="391"/>
      <c r="Z321" s="391"/>
      <c r="AA321" s="391"/>
      <c r="AB321" s="391"/>
      <c r="AC321" s="391"/>
      <c r="AD321" s="392"/>
      <c r="AE321" s="7"/>
      <c r="AF321" s="390"/>
      <c r="AG321" s="391"/>
      <c r="AH321" s="391"/>
      <c r="AI321" s="391"/>
      <c r="AJ321" s="391"/>
      <c r="AK321" s="391"/>
      <c r="AL321" s="391"/>
      <c r="AM321" s="391"/>
      <c r="AN321" s="391"/>
      <c r="AO321" s="391"/>
      <c r="AP321" s="391"/>
      <c r="AQ321" s="392"/>
      <c r="AR321" s="7"/>
      <c r="AS321" s="390"/>
      <c r="AT321" s="391"/>
      <c r="AU321" s="391"/>
      <c r="AV321" s="391"/>
      <c r="AW321" s="391"/>
      <c r="AX321" s="391"/>
      <c r="AY321" s="391"/>
      <c r="AZ321" s="391"/>
      <c r="BA321" s="391"/>
      <c r="BB321" s="391"/>
      <c r="BC321" s="391"/>
      <c r="BD321" s="392"/>
    </row>
    <row r="322" spans="1:56" ht="23" x14ac:dyDescent="0.35">
      <c r="A322" s="37" t="s">
        <v>59</v>
      </c>
      <c r="B322" s="37" t="s">
        <v>182</v>
      </c>
      <c r="C322" s="37">
        <v>236</v>
      </c>
      <c r="E322" s="72" t="s">
        <v>212</v>
      </c>
      <c r="F322" s="390"/>
      <c r="G322" s="391"/>
      <c r="H322" s="391"/>
      <c r="I322" s="391"/>
      <c r="J322" s="391"/>
      <c r="K322" s="391"/>
      <c r="L322" s="391"/>
      <c r="M322" s="391"/>
      <c r="N322" s="391"/>
      <c r="O322" s="391"/>
      <c r="P322" s="391"/>
      <c r="Q322" s="392"/>
      <c r="R322" s="7"/>
      <c r="S322" s="390"/>
      <c r="T322" s="391"/>
      <c r="U322" s="391"/>
      <c r="V322" s="391"/>
      <c r="W322" s="391"/>
      <c r="X322" s="391"/>
      <c r="Y322" s="391"/>
      <c r="Z322" s="391"/>
      <c r="AA322" s="391"/>
      <c r="AB322" s="391"/>
      <c r="AC322" s="391"/>
      <c r="AD322" s="392"/>
      <c r="AE322" s="7"/>
      <c r="AF322" s="390"/>
      <c r="AG322" s="391"/>
      <c r="AH322" s="391"/>
      <c r="AI322" s="391"/>
      <c r="AJ322" s="391"/>
      <c r="AK322" s="391"/>
      <c r="AL322" s="391"/>
      <c r="AM322" s="391"/>
      <c r="AN322" s="391"/>
      <c r="AO322" s="391"/>
      <c r="AP322" s="391"/>
      <c r="AQ322" s="392"/>
      <c r="AR322" s="7"/>
      <c r="AS322" s="390"/>
      <c r="AT322" s="391"/>
      <c r="AU322" s="391"/>
      <c r="AV322" s="391"/>
      <c r="AW322" s="391"/>
      <c r="AX322" s="391"/>
      <c r="AY322" s="391"/>
      <c r="AZ322" s="391"/>
      <c r="BA322" s="391"/>
      <c r="BB322" s="391"/>
      <c r="BC322" s="391"/>
      <c r="BD322" s="392"/>
    </row>
    <row r="323" spans="1:56" ht="23" x14ac:dyDescent="0.35">
      <c r="A323" s="37" t="s">
        <v>59</v>
      </c>
      <c r="B323" s="37" t="s">
        <v>183</v>
      </c>
      <c r="C323" s="37">
        <v>237</v>
      </c>
      <c r="E323" s="47" t="s">
        <v>213</v>
      </c>
      <c r="F323" s="374"/>
      <c r="G323" s="39"/>
      <c r="H323" s="39"/>
      <c r="I323" s="39"/>
      <c r="J323" s="39"/>
      <c r="K323" s="39"/>
      <c r="L323" s="39"/>
      <c r="M323" s="39"/>
      <c r="N323" s="39"/>
      <c r="O323" s="39"/>
      <c r="P323" s="39"/>
      <c r="Q323" s="381"/>
      <c r="R323" s="7"/>
      <c r="S323" s="374"/>
      <c r="T323" s="39"/>
      <c r="U323" s="39"/>
      <c r="V323" s="39"/>
      <c r="W323" s="39"/>
      <c r="X323" s="39"/>
      <c r="Y323" s="39"/>
      <c r="Z323" s="39"/>
      <c r="AA323" s="39"/>
      <c r="AB323" s="39"/>
      <c r="AC323" s="39"/>
      <c r="AD323" s="381"/>
      <c r="AE323" s="7"/>
      <c r="AF323" s="374"/>
      <c r="AG323" s="39"/>
      <c r="AH323" s="39"/>
      <c r="AI323" s="39"/>
      <c r="AJ323" s="39"/>
      <c r="AK323" s="39"/>
      <c r="AL323" s="39"/>
      <c r="AM323" s="39"/>
      <c r="AN323" s="39"/>
      <c r="AO323" s="39"/>
      <c r="AP323" s="39"/>
      <c r="AQ323" s="381"/>
      <c r="AR323" s="7"/>
      <c r="AS323" s="374"/>
      <c r="AT323" s="39"/>
      <c r="AU323" s="39"/>
      <c r="AV323" s="39"/>
      <c r="AW323" s="39"/>
      <c r="AX323" s="39"/>
      <c r="AY323" s="39"/>
      <c r="AZ323" s="39"/>
      <c r="BA323" s="39"/>
      <c r="BB323" s="39"/>
      <c r="BC323" s="39"/>
      <c r="BD323" s="381"/>
    </row>
    <row r="324" spans="1:56" ht="23" x14ac:dyDescent="0.35">
      <c r="A324" s="37" t="s">
        <v>59</v>
      </c>
      <c r="B324" s="37" t="s">
        <v>184</v>
      </c>
      <c r="C324" s="37">
        <v>238</v>
      </c>
      <c r="E324" s="267" t="s">
        <v>214</v>
      </c>
      <c r="F324" s="374"/>
      <c r="G324" s="39"/>
      <c r="H324" s="39"/>
      <c r="I324" s="39"/>
      <c r="J324" s="39"/>
      <c r="K324" s="39"/>
      <c r="L324" s="39"/>
      <c r="M324" s="39"/>
      <c r="N324" s="39"/>
      <c r="O324" s="39"/>
      <c r="P324" s="39"/>
      <c r="Q324" s="381"/>
      <c r="R324" s="7"/>
      <c r="S324" s="390"/>
      <c r="T324" s="391"/>
      <c r="U324" s="391"/>
      <c r="V324" s="391"/>
      <c r="W324" s="391"/>
      <c r="X324" s="391"/>
      <c r="Y324" s="391"/>
      <c r="Z324" s="391"/>
      <c r="AA324" s="391"/>
      <c r="AB324" s="391"/>
      <c r="AC324" s="391"/>
      <c r="AD324" s="392"/>
      <c r="AE324" s="7"/>
      <c r="AF324" s="374"/>
      <c r="AG324" s="39"/>
      <c r="AH324" s="39"/>
      <c r="AI324" s="39"/>
      <c r="AJ324" s="39"/>
      <c r="AK324" s="39"/>
      <c r="AL324" s="39"/>
      <c r="AM324" s="39"/>
      <c r="AN324" s="39"/>
      <c r="AO324" s="39"/>
      <c r="AP324" s="39"/>
      <c r="AQ324" s="381"/>
      <c r="AR324" s="7"/>
      <c r="AS324" s="374"/>
      <c r="AT324" s="39"/>
      <c r="AU324" s="39"/>
      <c r="AV324" s="39"/>
      <c r="AW324" s="39"/>
      <c r="AX324" s="39"/>
      <c r="AY324" s="39"/>
      <c r="AZ324" s="39"/>
      <c r="BA324" s="39"/>
      <c r="BB324" s="39"/>
      <c r="BC324" s="39"/>
      <c r="BD324" s="381"/>
    </row>
    <row r="325" spans="1:56" ht="23" x14ac:dyDescent="0.35">
      <c r="A325" s="37" t="s">
        <v>59</v>
      </c>
      <c r="B325" s="37" t="s">
        <v>185</v>
      </c>
      <c r="C325" s="37">
        <v>239</v>
      </c>
      <c r="E325" s="267" t="s">
        <v>215</v>
      </c>
      <c r="F325" s="374"/>
      <c r="G325" s="39"/>
      <c r="H325" s="39"/>
      <c r="I325" s="39"/>
      <c r="J325" s="39"/>
      <c r="K325" s="39"/>
      <c r="L325" s="39"/>
      <c r="M325" s="39"/>
      <c r="N325" s="39"/>
      <c r="O325" s="39"/>
      <c r="P325" s="39"/>
      <c r="Q325" s="381"/>
      <c r="R325" s="7"/>
      <c r="S325" s="374"/>
      <c r="T325" s="39"/>
      <c r="U325" s="39"/>
      <c r="V325" s="39"/>
      <c r="W325" s="39"/>
      <c r="X325" s="39"/>
      <c r="Y325" s="39"/>
      <c r="Z325" s="39"/>
      <c r="AA325" s="39"/>
      <c r="AB325" s="39"/>
      <c r="AC325" s="39"/>
      <c r="AD325" s="381"/>
      <c r="AE325" s="7"/>
      <c r="AF325" s="374"/>
      <c r="AG325" s="39"/>
      <c r="AH325" s="39"/>
      <c r="AI325" s="39"/>
      <c r="AJ325" s="39"/>
      <c r="AK325" s="39"/>
      <c r="AL325" s="39"/>
      <c r="AM325" s="39"/>
      <c r="AN325" s="39"/>
      <c r="AO325" s="39"/>
      <c r="AP325" s="39"/>
      <c r="AQ325" s="381"/>
      <c r="AR325" s="7"/>
      <c r="AS325" s="374"/>
      <c r="AT325" s="39"/>
      <c r="AU325" s="39"/>
      <c r="AV325" s="39"/>
      <c r="AW325" s="39"/>
      <c r="AX325" s="39"/>
      <c r="AY325" s="39"/>
      <c r="AZ325" s="39"/>
      <c r="BA325" s="39"/>
      <c r="BB325" s="39"/>
      <c r="BC325" s="39"/>
      <c r="BD325" s="381"/>
    </row>
    <row r="326" spans="1:56" ht="23" x14ac:dyDescent="0.35">
      <c r="B326" s="37"/>
      <c r="C326" s="37"/>
      <c r="E326" s="46" t="s">
        <v>217</v>
      </c>
      <c r="F326" s="327"/>
      <c r="G326" s="326"/>
      <c r="H326" s="326"/>
      <c r="I326" s="326"/>
      <c r="J326" s="326"/>
      <c r="K326" s="326"/>
      <c r="L326" s="326"/>
      <c r="M326" s="326"/>
      <c r="N326" s="326"/>
      <c r="O326" s="326"/>
      <c r="P326" s="326"/>
      <c r="Q326" s="9"/>
      <c r="R326" s="7"/>
      <c r="S326" s="327"/>
      <c r="T326" s="326"/>
      <c r="U326" s="326"/>
      <c r="V326" s="326"/>
      <c r="W326" s="326"/>
      <c r="X326" s="326"/>
      <c r="Y326" s="326"/>
      <c r="Z326" s="326"/>
      <c r="AA326" s="326"/>
      <c r="AB326" s="326"/>
      <c r="AC326" s="326"/>
      <c r="AD326" s="9"/>
      <c r="AE326" s="7"/>
      <c r="AF326" s="327"/>
      <c r="AG326" s="326"/>
      <c r="AH326" s="326"/>
      <c r="AI326" s="326"/>
      <c r="AJ326" s="326"/>
      <c r="AK326" s="326"/>
      <c r="AL326" s="326"/>
      <c r="AM326" s="326"/>
      <c r="AN326" s="326"/>
      <c r="AO326" s="326"/>
      <c r="AP326" s="326"/>
      <c r="AQ326" s="9"/>
      <c r="AR326" s="7"/>
      <c r="AS326" s="327"/>
      <c r="AT326" s="326"/>
      <c r="AU326" s="326"/>
      <c r="AV326" s="326"/>
      <c r="AW326" s="326"/>
      <c r="AX326" s="326"/>
      <c r="AY326" s="326"/>
      <c r="AZ326" s="326"/>
      <c r="BA326" s="326"/>
      <c r="BB326" s="326"/>
      <c r="BC326" s="326"/>
      <c r="BD326" s="9"/>
    </row>
    <row r="327" spans="1:56" ht="23" x14ac:dyDescent="0.35">
      <c r="A327" s="37" t="s">
        <v>59</v>
      </c>
      <c r="B327" s="37" t="s">
        <v>186</v>
      </c>
      <c r="C327" s="37">
        <v>240</v>
      </c>
      <c r="E327" s="69" t="s">
        <v>218</v>
      </c>
      <c r="F327" s="42"/>
      <c r="G327" s="39"/>
      <c r="H327" s="39"/>
      <c r="I327" s="39"/>
      <c r="J327" s="39"/>
      <c r="K327" s="39"/>
      <c r="L327" s="39"/>
      <c r="M327" s="39"/>
      <c r="N327" s="39"/>
      <c r="O327" s="39"/>
      <c r="P327" s="39"/>
      <c r="Q327" s="381"/>
      <c r="R327" s="7"/>
      <c r="S327" s="393"/>
      <c r="T327" s="391"/>
      <c r="U327" s="391"/>
      <c r="V327" s="391"/>
      <c r="W327" s="391"/>
      <c r="X327" s="391"/>
      <c r="Y327" s="391"/>
      <c r="Z327" s="391"/>
      <c r="AA327" s="391"/>
      <c r="AB327" s="391"/>
      <c r="AC327" s="391"/>
      <c r="AD327" s="392"/>
      <c r="AE327" s="7"/>
      <c r="AF327" s="42"/>
      <c r="AG327" s="39"/>
      <c r="AH327" s="39"/>
      <c r="AI327" s="39"/>
      <c r="AJ327" s="39"/>
      <c r="AK327" s="39"/>
      <c r="AL327" s="39"/>
      <c r="AM327" s="39"/>
      <c r="AN327" s="39"/>
      <c r="AO327" s="39"/>
      <c r="AP327" s="39"/>
      <c r="AQ327" s="381"/>
      <c r="AR327" s="7"/>
      <c r="AS327" s="42"/>
      <c r="AT327" s="39"/>
      <c r="AU327" s="39"/>
      <c r="AV327" s="39"/>
      <c r="AW327" s="39"/>
      <c r="AX327" s="39"/>
      <c r="AY327" s="39"/>
      <c r="AZ327" s="39"/>
      <c r="BA327" s="39"/>
      <c r="BB327" s="39"/>
      <c r="BC327" s="39"/>
      <c r="BD327" s="381"/>
    </row>
    <row r="328" spans="1:56" ht="23" x14ac:dyDescent="0.35">
      <c r="A328" s="37" t="s">
        <v>59</v>
      </c>
      <c r="B328" s="37" t="s">
        <v>187</v>
      </c>
      <c r="C328" s="37">
        <v>241</v>
      </c>
      <c r="E328" s="69" t="s">
        <v>319</v>
      </c>
      <c r="F328" s="390"/>
      <c r="G328" s="391"/>
      <c r="H328" s="391"/>
      <c r="I328" s="391"/>
      <c r="J328" s="391"/>
      <c r="K328" s="391"/>
      <c r="L328" s="391"/>
      <c r="M328" s="391"/>
      <c r="N328" s="391"/>
      <c r="O328" s="391"/>
      <c r="P328" s="391"/>
      <c r="Q328" s="392"/>
      <c r="S328" s="390"/>
      <c r="T328" s="391"/>
      <c r="U328" s="391"/>
      <c r="V328" s="391"/>
      <c r="W328" s="391"/>
      <c r="X328" s="391"/>
      <c r="Y328" s="391"/>
      <c r="Z328" s="391"/>
      <c r="AA328" s="391"/>
      <c r="AB328" s="391"/>
      <c r="AC328" s="391"/>
      <c r="AD328" s="392"/>
      <c r="AF328" s="390"/>
      <c r="AG328" s="391"/>
      <c r="AH328" s="391"/>
      <c r="AI328" s="391"/>
      <c r="AJ328" s="391"/>
      <c r="AK328" s="391"/>
      <c r="AL328" s="391"/>
      <c r="AM328" s="391"/>
      <c r="AN328" s="391"/>
      <c r="AO328" s="391"/>
      <c r="AP328" s="391"/>
      <c r="AQ328" s="392"/>
      <c r="AS328" s="390"/>
      <c r="AT328" s="391"/>
      <c r="AU328" s="391"/>
      <c r="AV328" s="391"/>
      <c r="AW328" s="391"/>
      <c r="AX328" s="391"/>
      <c r="AY328" s="391"/>
      <c r="AZ328" s="391"/>
      <c r="BA328" s="391"/>
      <c r="BB328" s="391"/>
      <c r="BC328" s="391"/>
      <c r="BD328" s="392"/>
    </row>
    <row r="329" spans="1:56" ht="23" x14ac:dyDescent="0.35">
      <c r="A329" s="37" t="s">
        <v>59</v>
      </c>
      <c r="B329" s="37" t="s">
        <v>188</v>
      </c>
      <c r="C329" s="37">
        <v>242</v>
      </c>
      <c r="E329" s="69" t="s">
        <v>220</v>
      </c>
      <c r="F329" s="390"/>
      <c r="G329" s="391"/>
      <c r="H329" s="391"/>
      <c r="I329" s="391"/>
      <c r="J329" s="391"/>
      <c r="K329" s="391"/>
      <c r="L329" s="391"/>
      <c r="M329" s="391"/>
      <c r="N329" s="391"/>
      <c r="O329" s="391"/>
      <c r="P329" s="391"/>
      <c r="Q329" s="392"/>
      <c r="R329" s="7"/>
      <c r="S329" s="374"/>
      <c r="T329" s="39"/>
      <c r="U329" s="39"/>
      <c r="V329" s="39"/>
      <c r="W329" s="39"/>
      <c r="X329" s="39"/>
      <c r="Y329" s="39"/>
      <c r="Z329" s="39"/>
      <c r="AA329" s="39"/>
      <c r="AB329" s="39"/>
      <c r="AC329" s="39"/>
      <c r="AD329" s="381"/>
      <c r="AE329" s="7"/>
      <c r="AF329" s="374"/>
      <c r="AG329" s="39"/>
      <c r="AH329" s="39"/>
      <c r="AI329" s="39"/>
      <c r="AJ329" s="39"/>
      <c r="AK329" s="39"/>
      <c r="AL329" s="39"/>
      <c r="AM329" s="39"/>
      <c r="AN329" s="39"/>
      <c r="AO329" s="39"/>
      <c r="AP329" s="39"/>
      <c r="AQ329" s="381"/>
      <c r="AR329" s="7"/>
      <c r="AS329" s="390"/>
      <c r="AT329" s="391"/>
      <c r="AU329" s="391"/>
      <c r="AV329" s="391"/>
      <c r="AW329" s="391"/>
      <c r="AX329" s="391"/>
      <c r="AY329" s="391"/>
      <c r="AZ329" s="391"/>
      <c r="BA329" s="391"/>
      <c r="BB329" s="391"/>
      <c r="BC329" s="391"/>
      <c r="BD329" s="392"/>
    </row>
    <row r="330" spans="1:56" ht="23" x14ac:dyDescent="0.35">
      <c r="B330" s="37"/>
      <c r="C330" s="37"/>
      <c r="E330" s="46" t="s">
        <v>222</v>
      </c>
      <c r="F330" s="327"/>
      <c r="G330" s="326"/>
      <c r="H330" s="326"/>
      <c r="I330" s="326"/>
      <c r="J330" s="326"/>
      <c r="K330" s="326"/>
      <c r="L330" s="326"/>
      <c r="M330" s="326"/>
      <c r="N330" s="326"/>
      <c r="O330" s="326"/>
      <c r="P330" s="326"/>
      <c r="Q330" s="9"/>
      <c r="R330" s="7"/>
      <c r="S330" s="327"/>
      <c r="T330" s="326"/>
      <c r="U330" s="326"/>
      <c r="V330" s="326"/>
      <c r="W330" s="326"/>
      <c r="X330" s="326"/>
      <c r="Y330" s="326"/>
      <c r="Z330" s="326"/>
      <c r="AA330" s="326"/>
      <c r="AB330" s="326"/>
      <c r="AC330" s="326"/>
      <c r="AD330" s="9"/>
      <c r="AE330" s="7"/>
      <c r="AF330" s="327"/>
      <c r="AG330" s="326"/>
      <c r="AH330" s="326"/>
      <c r="AI330" s="326"/>
      <c r="AJ330" s="326"/>
      <c r="AK330" s="326"/>
      <c r="AL330" s="326"/>
      <c r="AM330" s="326"/>
      <c r="AN330" s="326"/>
      <c r="AO330" s="326"/>
      <c r="AP330" s="326"/>
      <c r="AQ330" s="9"/>
      <c r="AR330" s="7"/>
      <c r="AS330" s="327"/>
      <c r="AT330" s="326"/>
      <c r="AU330" s="326"/>
      <c r="AV330" s="326"/>
      <c r="AW330" s="326"/>
      <c r="AX330" s="326"/>
      <c r="AY330" s="326"/>
      <c r="AZ330" s="326"/>
      <c r="BA330" s="326"/>
      <c r="BB330" s="326"/>
      <c r="BC330" s="326"/>
      <c r="BD330" s="9"/>
    </row>
    <row r="331" spans="1:56" ht="23" x14ac:dyDescent="0.35">
      <c r="A331" s="37" t="s">
        <v>59</v>
      </c>
      <c r="B331" s="37" t="s">
        <v>189</v>
      </c>
      <c r="C331" s="37">
        <v>243</v>
      </c>
      <c r="E331" s="69" t="s">
        <v>223</v>
      </c>
      <c r="F331" s="390"/>
      <c r="G331" s="391"/>
      <c r="H331" s="391"/>
      <c r="I331" s="391"/>
      <c r="J331" s="391"/>
      <c r="K331" s="391"/>
      <c r="L331" s="391"/>
      <c r="M331" s="391"/>
      <c r="N331" s="391"/>
      <c r="O331" s="391"/>
      <c r="P331" s="391"/>
      <c r="Q331" s="392"/>
      <c r="R331" s="7"/>
      <c r="S331" s="390"/>
      <c r="T331" s="391"/>
      <c r="U331" s="391"/>
      <c r="V331" s="391"/>
      <c r="W331" s="391"/>
      <c r="X331" s="391"/>
      <c r="Y331" s="391"/>
      <c r="Z331" s="391"/>
      <c r="AA331" s="391"/>
      <c r="AB331" s="391"/>
      <c r="AC331" s="391"/>
      <c r="AD331" s="392"/>
      <c r="AE331" s="7"/>
      <c r="AF331" s="390"/>
      <c r="AG331" s="391"/>
      <c r="AH331" s="391"/>
      <c r="AI331" s="391"/>
      <c r="AJ331" s="391"/>
      <c r="AK331" s="391"/>
      <c r="AL331" s="391"/>
      <c r="AM331" s="391"/>
      <c r="AN331" s="391"/>
      <c r="AO331" s="391"/>
      <c r="AP331" s="391"/>
      <c r="AQ331" s="392"/>
      <c r="AR331" s="7"/>
      <c r="AS331" s="390"/>
      <c r="AT331" s="391"/>
      <c r="AU331" s="391"/>
      <c r="AV331" s="391"/>
      <c r="AW331" s="391"/>
      <c r="AX331" s="391"/>
      <c r="AY331" s="391"/>
      <c r="AZ331" s="391"/>
      <c r="BA331" s="391"/>
      <c r="BB331" s="391"/>
      <c r="BC331" s="391"/>
      <c r="BD331" s="392"/>
    </row>
    <row r="332" spans="1:56" ht="23" x14ac:dyDescent="0.35">
      <c r="A332" s="37" t="s">
        <v>59</v>
      </c>
      <c r="B332" s="37" t="s">
        <v>190</v>
      </c>
      <c r="C332" s="37">
        <v>244</v>
      </c>
      <c r="E332" s="69" t="s">
        <v>224</v>
      </c>
      <c r="F332" s="390"/>
      <c r="G332" s="391"/>
      <c r="H332" s="391"/>
      <c r="I332" s="391"/>
      <c r="J332" s="391"/>
      <c r="K332" s="391"/>
      <c r="L332" s="391"/>
      <c r="M332" s="391"/>
      <c r="N332" s="391"/>
      <c r="O332" s="391"/>
      <c r="P332" s="391"/>
      <c r="Q332" s="392"/>
      <c r="R332" s="7"/>
      <c r="S332" s="390"/>
      <c r="T332" s="391"/>
      <c r="U332" s="391"/>
      <c r="V332" s="391"/>
      <c r="W332" s="391"/>
      <c r="X332" s="391"/>
      <c r="Y332" s="391"/>
      <c r="Z332" s="391"/>
      <c r="AA332" s="391"/>
      <c r="AB332" s="391"/>
      <c r="AC332" s="391"/>
      <c r="AD332" s="392"/>
      <c r="AE332" s="7"/>
      <c r="AF332" s="390"/>
      <c r="AG332" s="391"/>
      <c r="AH332" s="391"/>
      <c r="AI332" s="391"/>
      <c r="AJ332" s="391"/>
      <c r="AK332" s="391"/>
      <c r="AL332" s="391"/>
      <c r="AM332" s="391"/>
      <c r="AN332" s="391"/>
      <c r="AO332" s="391"/>
      <c r="AP332" s="391"/>
      <c r="AQ332" s="392"/>
      <c r="AR332" s="7"/>
      <c r="AS332" s="390"/>
      <c r="AT332" s="391"/>
      <c r="AU332" s="391"/>
      <c r="AV332" s="391"/>
      <c r="AW332" s="391"/>
      <c r="AX332" s="391"/>
      <c r="AY332" s="391"/>
      <c r="AZ332" s="391"/>
      <c r="BA332" s="391"/>
      <c r="BB332" s="391"/>
      <c r="BC332" s="391"/>
      <c r="BD332" s="392"/>
    </row>
    <row r="333" spans="1:56" ht="23" x14ac:dyDescent="0.35">
      <c r="A333" s="37" t="s">
        <v>59</v>
      </c>
      <c r="B333" s="37" t="s">
        <v>191</v>
      </c>
      <c r="C333" s="37">
        <v>245</v>
      </c>
      <c r="E333" s="69" t="s">
        <v>225</v>
      </c>
      <c r="F333" s="390"/>
      <c r="G333" s="391"/>
      <c r="H333" s="391"/>
      <c r="I333" s="391"/>
      <c r="J333" s="391"/>
      <c r="K333" s="391"/>
      <c r="L333" s="391"/>
      <c r="M333" s="391"/>
      <c r="N333" s="391"/>
      <c r="O333" s="391"/>
      <c r="P333" s="391"/>
      <c r="Q333" s="392"/>
      <c r="R333" s="7"/>
      <c r="S333" s="390"/>
      <c r="T333" s="391"/>
      <c r="U333" s="391"/>
      <c r="V333" s="391"/>
      <c r="W333" s="391"/>
      <c r="X333" s="391"/>
      <c r="Y333" s="391"/>
      <c r="Z333" s="391"/>
      <c r="AA333" s="391"/>
      <c r="AB333" s="391"/>
      <c r="AC333" s="391"/>
      <c r="AD333" s="392"/>
      <c r="AE333" s="7"/>
      <c r="AF333" s="390"/>
      <c r="AG333" s="391"/>
      <c r="AH333" s="391"/>
      <c r="AI333" s="391"/>
      <c r="AJ333" s="391"/>
      <c r="AK333" s="391"/>
      <c r="AL333" s="391"/>
      <c r="AM333" s="391"/>
      <c r="AN333" s="391"/>
      <c r="AO333" s="391"/>
      <c r="AP333" s="391"/>
      <c r="AQ333" s="392"/>
      <c r="AR333" s="7"/>
      <c r="AS333" s="390"/>
      <c r="AT333" s="391"/>
      <c r="AU333" s="391"/>
      <c r="AV333" s="391"/>
      <c r="AW333" s="391"/>
      <c r="AX333" s="391"/>
      <c r="AY333" s="391"/>
      <c r="AZ333" s="391"/>
      <c r="BA333" s="391"/>
      <c r="BB333" s="391"/>
      <c r="BC333" s="391"/>
      <c r="BD333" s="392"/>
    </row>
    <row r="334" spans="1:56" ht="23" x14ac:dyDescent="0.35">
      <c r="A334" s="37" t="s">
        <v>59</v>
      </c>
      <c r="B334" s="37" t="s">
        <v>192</v>
      </c>
      <c r="C334" s="37">
        <v>246</v>
      </c>
      <c r="E334" s="69" t="s">
        <v>226</v>
      </c>
      <c r="F334" s="390"/>
      <c r="G334" s="391"/>
      <c r="H334" s="391"/>
      <c r="I334" s="391"/>
      <c r="J334" s="391"/>
      <c r="K334" s="391"/>
      <c r="L334" s="391"/>
      <c r="M334" s="391"/>
      <c r="N334" s="391"/>
      <c r="O334" s="391"/>
      <c r="P334" s="391"/>
      <c r="Q334" s="392"/>
      <c r="R334" s="7"/>
      <c r="S334" s="390"/>
      <c r="T334" s="391"/>
      <c r="U334" s="391"/>
      <c r="V334" s="391"/>
      <c r="W334" s="391"/>
      <c r="X334" s="391"/>
      <c r="Y334" s="391"/>
      <c r="Z334" s="391"/>
      <c r="AA334" s="391"/>
      <c r="AB334" s="391"/>
      <c r="AC334" s="391"/>
      <c r="AD334" s="392"/>
      <c r="AE334" s="7"/>
      <c r="AF334" s="390"/>
      <c r="AG334" s="391"/>
      <c r="AH334" s="391"/>
      <c r="AI334" s="391"/>
      <c r="AJ334" s="391"/>
      <c r="AK334" s="391"/>
      <c r="AL334" s="391"/>
      <c r="AM334" s="391"/>
      <c r="AN334" s="391"/>
      <c r="AO334" s="391"/>
      <c r="AP334" s="391"/>
      <c r="AQ334" s="392"/>
      <c r="AR334" s="7"/>
      <c r="AS334" s="390"/>
      <c r="AT334" s="391"/>
      <c r="AU334" s="391"/>
      <c r="AV334" s="391"/>
      <c r="AW334" s="391"/>
      <c r="AX334" s="391"/>
      <c r="AY334" s="391"/>
      <c r="AZ334" s="391"/>
      <c r="BA334" s="391"/>
      <c r="BB334" s="391"/>
      <c r="BC334" s="391"/>
      <c r="BD334" s="392"/>
    </row>
    <row r="335" spans="1:56" ht="23" x14ac:dyDescent="0.35">
      <c r="A335" s="37" t="s">
        <v>59</v>
      </c>
      <c r="B335" s="37" t="s">
        <v>193</v>
      </c>
      <c r="C335" s="37">
        <v>247</v>
      </c>
      <c r="E335" s="69" t="s">
        <v>227</v>
      </c>
      <c r="F335" s="390"/>
      <c r="G335" s="391"/>
      <c r="H335" s="391"/>
      <c r="I335" s="391"/>
      <c r="J335" s="391"/>
      <c r="K335" s="391"/>
      <c r="L335" s="391"/>
      <c r="M335" s="391"/>
      <c r="N335" s="391"/>
      <c r="O335" s="391"/>
      <c r="P335" s="391"/>
      <c r="Q335" s="392"/>
      <c r="R335" s="7"/>
      <c r="S335" s="390"/>
      <c r="T335" s="391"/>
      <c r="U335" s="391"/>
      <c r="V335" s="391"/>
      <c r="W335" s="391"/>
      <c r="X335" s="391"/>
      <c r="Y335" s="391"/>
      <c r="Z335" s="391"/>
      <c r="AA335" s="391"/>
      <c r="AB335" s="391"/>
      <c r="AC335" s="391"/>
      <c r="AD335" s="392"/>
      <c r="AE335" s="7"/>
      <c r="AF335" s="390"/>
      <c r="AG335" s="391"/>
      <c r="AH335" s="391"/>
      <c r="AI335" s="391"/>
      <c r="AJ335" s="391"/>
      <c r="AK335" s="391"/>
      <c r="AL335" s="391"/>
      <c r="AM335" s="391"/>
      <c r="AN335" s="391"/>
      <c r="AO335" s="391"/>
      <c r="AP335" s="391"/>
      <c r="AQ335" s="392"/>
      <c r="AR335" s="7"/>
      <c r="AS335" s="390"/>
      <c r="AT335" s="391"/>
      <c r="AU335" s="391"/>
      <c r="AV335" s="391"/>
      <c r="AW335" s="391"/>
      <c r="AX335" s="391"/>
      <c r="AY335" s="391"/>
      <c r="AZ335" s="391"/>
      <c r="BA335" s="391"/>
      <c r="BB335" s="391"/>
      <c r="BC335" s="391"/>
      <c r="BD335" s="392"/>
    </row>
    <row r="336" spans="1:56" s="18" customFormat="1" ht="23" x14ac:dyDescent="0.35">
      <c r="A336" s="35"/>
      <c r="B336" s="35"/>
      <c r="C336" s="37"/>
      <c r="E336" s="12" t="s">
        <v>348</v>
      </c>
      <c r="F336" s="16">
        <f>SUM(F338:F340)</f>
        <v>0</v>
      </c>
      <c r="G336" s="385">
        <f t="shared" ref="G336:Q336" si="12">SUM(G338:G340)</f>
        <v>0</v>
      </c>
      <c r="H336" s="385">
        <f t="shared" si="12"/>
        <v>0</v>
      </c>
      <c r="I336" s="385">
        <f t="shared" si="12"/>
        <v>0</v>
      </c>
      <c r="J336" s="385">
        <f t="shared" si="12"/>
        <v>0</v>
      </c>
      <c r="K336" s="385">
        <f t="shared" si="12"/>
        <v>0</v>
      </c>
      <c r="L336" s="385">
        <f t="shared" si="12"/>
        <v>0</v>
      </c>
      <c r="M336" s="385">
        <f t="shared" si="12"/>
        <v>0</v>
      </c>
      <c r="N336" s="385">
        <f t="shared" si="12"/>
        <v>0</v>
      </c>
      <c r="O336" s="385">
        <f t="shared" si="12"/>
        <v>0</v>
      </c>
      <c r="P336" s="385">
        <f t="shared" si="12"/>
        <v>0</v>
      </c>
      <c r="Q336" s="383">
        <f t="shared" si="12"/>
        <v>0</v>
      </c>
      <c r="R336" s="17"/>
      <c r="S336" s="16">
        <f>SUM(S338:S340)</f>
        <v>0</v>
      </c>
      <c r="T336" s="385">
        <f t="shared" ref="T336:AD336" si="13">SUM(T338:T340)</f>
        <v>0</v>
      </c>
      <c r="U336" s="385">
        <f t="shared" si="13"/>
        <v>0</v>
      </c>
      <c r="V336" s="385">
        <f t="shared" si="13"/>
        <v>0</v>
      </c>
      <c r="W336" s="385">
        <f t="shared" si="13"/>
        <v>0</v>
      </c>
      <c r="X336" s="385">
        <f t="shared" si="13"/>
        <v>0</v>
      </c>
      <c r="Y336" s="385">
        <f t="shared" si="13"/>
        <v>0</v>
      </c>
      <c r="Z336" s="385">
        <f t="shared" si="13"/>
        <v>0</v>
      </c>
      <c r="AA336" s="385">
        <f t="shared" si="13"/>
        <v>0</v>
      </c>
      <c r="AB336" s="385">
        <f t="shared" si="13"/>
        <v>0</v>
      </c>
      <c r="AC336" s="385">
        <f t="shared" si="13"/>
        <v>0</v>
      </c>
      <c r="AD336" s="383">
        <f t="shared" si="13"/>
        <v>0</v>
      </c>
      <c r="AE336" s="17"/>
      <c r="AF336" s="16">
        <f>SUM(AF338:AF340)</f>
        <v>0</v>
      </c>
      <c r="AG336" s="385">
        <f t="shared" ref="AG336:AQ336" si="14">SUM(AG338:AG340)</f>
        <v>0</v>
      </c>
      <c r="AH336" s="385">
        <f t="shared" si="14"/>
        <v>0</v>
      </c>
      <c r="AI336" s="385">
        <f t="shared" si="14"/>
        <v>0</v>
      </c>
      <c r="AJ336" s="385">
        <f t="shared" si="14"/>
        <v>0</v>
      </c>
      <c r="AK336" s="385">
        <f t="shared" si="14"/>
        <v>0</v>
      </c>
      <c r="AL336" s="385">
        <f t="shared" si="14"/>
        <v>0</v>
      </c>
      <c r="AM336" s="385">
        <f t="shared" si="14"/>
        <v>0</v>
      </c>
      <c r="AN336" s="385">
        <f t="shared" si="14"/>
        <v>0</v>
      </c>
      <c r="AO336" s="385">
        <f t="shared" si="14"/>
        <v>0</v>
      </c>
      <c r="AP336" s="385">
        <f t="shared" si="14"/>
        <v>0</v>
      </c>
      <c r="AQ336" s="383">
        <f t="shared" si="14"/>
        <v>0</v>
      </c>
      <c r="AR336" s="17"/>
      <c r="AS336" s="16">
        <f>SUM(AS338:AS340)</f>
        <v>0</v>
      </c>
      <c r="AT336" s="385">
        <f t="shared" ref="AT336:BD336" si="15">SUM(AT338:AT340)</f>
        <v>0</v>
      </c>
      <c r="AU336" s="385">
        <f t="shared" si="15"/>
        <v>0</v>
      </c>
      <c r="AV336" s="385">
        <f t="shared" si="15"/>
        <v>0</v>
      </c>
      <c r="AW336" s="385">
        <f t="shared" si="15"/>
        <v>0</v>
      </c>
      <c r="AX336" s="385">
        <f t="shared" si="15"/>
        <v>0</v>
      </c>
      <c r="AY336" s="385">
        <f t="shared" si="15"/>
        <v>0</v>
      </c>
      <c r="AZ336" s="385">
        <f t="shared" si="15"/>
        <v>0</v>
      </c>
      <c r="BA336" s="385">
        <f t="shared" si="15"/>
        <v>0</v>
      </c>
      <c r="BB336" s="385">
        <f t="shared" si="15"/>
        <v>0</v>
      </c>
      <c r="BC336" s="385">
        <f t="shared" si="15"/>
        <v>0</v>
      </c>
      <c r="BD336" s="383">
        <f t="shared" si="15"/>
        <v>0</v>
      </c>
    </row>
    <row r="337" spans="1:225" ht="23" x14ac:dyDescent="0.35">
      <c r="B337" s="37"/>
      <c r="C337" s="37"/>
      <c r="E337" s="46" t="s">
        <v>229</v>
      </c>
      <c r="F337" s="327"/>
      <c r="G337" s="326"/>
      <c r="H337" s="326"/>
      <c r="I337" s="326"/>
      <c r="J337" s="326"/>
      <c r="K337" s="326"/>
      <c r="L337" s="326"/>
      <c r="M337" s="326"/>
      <c r="N337" s="326"/>
      <c r="O337" s="326"/>
      <c r="P337" s="326"/>
      <c r="Q337" s="9"/>
      <c r="R337" s="7"/>
      <c r="S337" s="327"/>
      <c r="T337" s="326"/>
      <c r="U337" s="326"/>
      <c r="V337" s="326"/>
      <c r="W337" s="326"/>
      <c r="X337" s="326"/>
      <c r="Y337" s="326"/>
      <c r="Z337" s="326"/>
      <c r="AA337" s="326"/>
      <c r="AB337" s="326"/>
      <c r="AC337" s="326"/>
      <c r="AD337" s="9"/>
      <c r="AE337" s="7"/>
      <c r="AF337" s="327"/>
      <c r="AG337" s="326"/>
      <c r="AH337" s="326"/>
      <c r="AI337" s="326"/>
      <c r="AJ337" s="326"/>
      <c r="AK337" s="326"/>
      <c r="AL337" s="326"/>
      <c r="AM337" s="326"/>
      <c r="AN337" s="326"/>
      <c r="AO337" s="326"/>
      <c r="AP337" s="326"/>
      <c r="AQ337" s="9"/>
      <c r="AR337" s="7"/>
      <c r="AS337" s="327"/>
      <c r="AT337" s="326"/>
      <c r="AU337" s="326"/>
      <c r="AV337" s="326"/>
      <c r="AW337" s="326"/>
      <c r="AX337" s="326"/>
      <c r="AY337" s="326"/>
      <c r="AZ337" s="326"/>
      <c r="BA337" s="326"/>
      <c r="BB337" s="326"/>
      <c r="BC337" s="326"/>
      <c r="BD337" s="9"/>
    </row>
    <row r="338" spans="1:225" ht="23" x14ac:dyDescent="0.35">
      <c r="A338" s="35" t="s">
        <v>63</v>
      </c>
      <c r="B338" s="37" t="s">
        <v>194</v>
      </c>
      <c r="C338" s="37">
        <v>248</v>
      </c>
      <c r="E338" s="69" t="s">
        <v>230</v>
      </c>
      <c r="F338" s="374"/>
      <c r="G338" s="39"/>
      <c r="H338" s="39"/>
      <c r="I338" s="39"/>
      <c r="J338" s="39"/>
      <c r="K338" s="39"/>
      <c r="L338" s="39"/>
      <c r="M338" s="39"/>
      <c r="N338" s="39"/>
      <c r="O338" s="39"/>
      <c r="P338" s="39"/>
      <c r="Q338" s="381"/>
      <c r="S338" s="390"/>
      <c r="T338" s="391"/>
      <c r="U338" s="391"/>
      <c r="V338" s="391"/>
      <c r="W338" s="391"/>
      <c r="X338" s="391"/>
      <c r="Y338" s="391"/>
      <c r="Z338" s="391"/>
      <c r="AA338" s="391"/>
      <c r="AB338" s="391"/>
      <c r="AC338" s="391"/>
      <c r="AD338" s="392"/>
      <c r="AE338" s="7"/>
      <c r="AF338" s="374"/>
      <c r="AG338" s="39"/>
      <c r="AH338" s="39"/>
      <c r="AI338" s="39"/>
      <c r="AJ338" s="39"/>
      <c r="AK338" s="39"/>
      <c r="AL338" s="39"/>
      <c r="AM338" s="39"/>
      <c r="AN338" s="39"/>
      <c r="AO338" s="39"/>
      <c r="AP338" s="39"/>
      <c r="AQ338" s="381"/>
      <c r="AR338" s="7"/>
      <c r="AS338" s="374"/>
      <c r="AT338" s="39"/>
      <c r="AU338" s="39"/>
      <c r="AV338" s="39"/>
      <c r="AW338" s="39"/>
      <c r="AX338" s="39"/>
      <c r="AY338" s="39"/>
      <c r="AZ338" s="39"/>
      <c r="BA338" s="39"/>
      <c r="BB338" s="39"/>
      <c r="BC338" s="39"/>
      <c r="BD338" s="381"/>
    </row>
    <row r="339" spans="1:225" ht="23" x14ac:dyDescent="0.35">
      <c r="A339" s="35" t="s">
        <v>63</v>
      </c>
      <c r="B339" s="37" t="s">
        <v>195</v>
      </c>
      <c r="C339" s="37">
        <v>249</v>
      </c>
      <c r="E339" s="69" t="s">
        <v>231</v>
      </c>
      <c r="F339" s="374"/>
      <c r="G339" s="39"/>
      <c r="H339" s="39"/>
      <c r="I339" s="39"/>
      <c r="J339" s="39"/>
      <c r="K339" s="39"/>
      <c r="L339" s="39"/>
      <c r="M339" s="39"/>
      <c r="N339" s="39"/>
      <c r="O339" s="39"/>
      <c r="P339" s="39"/>
      <c r="Q339" s="381"/>
      <c r="S339" s="390"/>
      <c r="T339" s="391"/>
      <c r="U339" s="391"/>
      <c r="V339" s="391"/>
      <c r="W339" s="391"/>
      <c r="X339" s="391"/>
      <c r="Y339" s="391"/>
      <c r="Z339" s="391"/>
      <c r="AA339" s="391"/>
      <c r="AB339" s="391"/>
      <c r="AC339" s="391"/>
      <c r="AD339" s="392"/>
      <c r="AF339" s="374"/>
      <c r="AG339" s="39"/>
      <c r="AH339" s="39"/>
      <c r="AI339" s="39"/>
      <c r="AJ339" s="39"/>
      <c r="AK339" s="39"/>
      <c r="AL339" s="39"/>
      <c r="AM339" s="39"/>
      <c r="AN339" s="39"/>
      <c r="AO339" s="39"/>
      <c r="AP339" s="39"/>
      <c r="AQ339" s="381"/>
      <c r="AS339" s="374"/>
      <c r="AT339" s="39"/>
      <c r="AU339" s="39"/>
      <c r="AV339" s="39"/>
      <c r="AW339" s="39"/>
      <c r="AX339" s="39"/>
      <c r="AY339" s="39"/>
      <c r="AZ339" s="39"/>
      <c r="BA339" s="39"/>
      <c r="BB339" s="39"/>
      <c r="BC339" s="39"/>
      <c r="BD339" s="381"/>
    </row>
    <row r="340" spans="1:225" ht="23" x14ac:dyDescent="0.35">
      <c r="A340" s="35" t="s">
        <v>63</v>
      </c>
      <c r="B340" s="37" t="s">
        <v>196</v>
      </c>
      <c r="C340" s="37">
        <v>250</v>
      </c>
      <c r="E340" s="73" t="s">
        <v>232</v>
      </c>
      <c r="F340" s="394"/>
      <c r="G340" s="395"/>
      <c r="H340" s="395"/>
      <c r="I340" s="395"/>
      <c r="J340" s="395"/>
      <c r="K340" s="395"/>
      <c r="L340" s="395"/>
      <c r="M340" s="395"/>
      <c r="N340" s="395"/>
      <c r="O340" s="395"/>
      <c r="P340" s="395"/>
      <c r="Q340" s="396"/>
      <c r="S340" s="394"/>
      <c r="T340" s="395"/>
      <c r="U340" s="395"/>
      <c r="V340" s="395"/>
      <c r="W340" s="395"/>
      <c r="X340" s="395"/>
      <c r="Y340" s="395"/>
      <c r="Z340" s="395"/>
      <c r="AA340" s="395"/>
      <c r="AB340" s="395"/>
      <c r="AC340" s="395"/>
      <c r="AD340" s="396"/>
      <c r="AF340" s="394"/>
      <c r="AG340" s="395"/>
      <c r="AH340" s="395"/>
      <c r="AI340" s="395"/>
      <c r="AJ340" s="395"/>
      <c r="AK340" s="395"/>
      <c r="AL340" s="395"/>
      <c r="AM340" s="395"/>
      <c r="AN340" s="395"/>
      <c r="AO340" s="395"/>
      <c r="AP340" s="395"/>
      <c r="AQ340" s="396"/>
      <c r="AS340" s="394"/>
      <c r="AT340" s="395"/>
      <c r="AU340" s="395"/>
      <c r="AV340" s="395"/>
      <c r="AW340" s="395"/>
      <c r="AX340" s="395"/>
      <c r="AY340" s="395"/>
      <c r="AZ340" s="395"/>
      <c r="BA340" s="395"/>
      <c r="BB340" s="395"/>
      <c r="BC340" s="395"/>
      <c r="BD340" s="396"/>
    </row>
    <row r="341" spans="1:225" ht="23" x14ac:dyDescent="0.35">
      <c r="C341" s="37"/>
      <c r="E341" s="10"/>
    </row>
    <row r="342" spans="1:225" s="4" customFormat="1" ht="23.15" customHeight="1" x14ac:dyDescent="0.35">
      <c r="A342" s="35"/>
      <c r="B342" s="35"/>
      <c r="C342" s="37"/>
      <c r="E342" s="10"/>
      <c r="F342" s="401" t="str">
        <f>+IDIOMA!$H$21</f>
        <v># Customers with sustainable operations</v>
      </c>
      <c r="G342" s="401"/>
      <c r="H342" s="401"/>
      <c r="I342" s="401"/>
      <c r="J342" s="401"/>
      <c r="K342" s="401"/>
      <c r="L342" s="401"/>
      <c r="M342" s="401"/>
      <c r="N342" s="401"/>
      <c r="O342" s="401"/>
      <c r="P342" s="401"/>
      <c r="Q342" s="401"/>
    </row>
    <row r="343" spans="1:225" s="4" customFormat="1" ht="29" x14ac:dyDescent="0.35">
      <c r="A343" s="35"/>
      <c r="B343" s="35"/>
      <c r="C343" s="37"/>
      <c r="E343" s="10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</row>
    <row r="344" spans="1:225" s="4" customFormat="1" ht="29" x14ac:dyDescent="0.85">
      <c r="A344" s="35"/>
      <c r="B344" s="35"/>
      <c r="C344" s="37"/>
      <c r="E344" s="11" t="s">
        <v>349</v>
      </c>
      <c r="F344" s="6" t="str">
        <f>IDIOMA!$H$3</f>
        <v>Jan</v>
      </c>
      <c r="G344" s="389" t="str">
        <f>IDIOMA!$H$4</f>
        <v>Feb</v>
      </c>
      <c r="H344" s="389" t="str">
        <f>IDIOMA!$H$5</f>
        <v>Mar</v>
      </c>
      <c r="I344" s="389" t="str">
        <f>IDIOMA!$H$6</f>
        <v>Apr</v>
      </c>
      <c r="J344" s="389" t="str">
        <f>IDIOMA!$H$7</f>
        <v>May</v>
      </c>
      <c r="K344" s="389" t="str">
        <f>IDIOMA!$H$8</f>
        <v>Jun</v>
      </c>
      <c r="L344" s="389" t="str">
        <f>IDIOMA!$H$9</f>
        <v>Jul</v>
      </c>
      <c r="M344" s="389" t="str">
        <f>IDIOMA!$H$10</f>
        <v>Aug</v>
      </c>
      <c r="N344" s="389" t="str">
        <f>IDIOMA!$H$11</f>
        <v>Sep</v>
      </c>
      <c r="O344" s="389" t="str">
        <f>IDIOMA!$H$12</f>
        <v>Oct</v>
      </c>
      <c r="P344" s="389" t="str">
        <f>IDIOMA!$H$13</f>
        <v>Nov</v>
      </c>
      <c r="Q344" s="6" t="str">
        <f>IDIOMA!$H$14</f>
        <v>Dec</v>
      </c>
    </row>
    <row r="345" spans="1:225" ht="23" x14ac:dyDescent="0.35">
      <c r="A345" s="35" t="s">
        <v>110</v>
      </c>
      <c r="C345" s="37">
        <v>251</v>
      </c>
      <c r="E345" s="75" t="s">
        <v>68</v>
      </c>
      <c r="F345" s="2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29"/>
      <c r="BE345" s="4"/>
      <c r="BF345" s="22"/>
      <c r="BG345" s="22"/>
      <c r="BH345" s="22"/>
      <c r="BI345" s="22"/>
      <c r="BJ345" s="22"/>
      <c r="BK345" s="22"/>
      <c r="BL345" s="22"/>
      <c r="BM345" s="22"/>
      <c r="BN345" s="22"/>
      <c r="BO345" s="22"/>
      <c r="BP345" s="22"/>
      <c r="BQ345" s="22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  <c r="DP345" s="4"/>
      <c r="DQ345" s="4"/>
      <c r="DR345" s="4"/>
      <c r="DS345" s="4"/>
      <c r="DT345" s="4"/>
      <c r="DU345" s="4"/>
      <c r="DV345" s="4"/>
      <c r="DW345" s="4"/>
      <c r="DX345" s="4"/>
      <c r="DY345" s="4"/>
      <c r="DZ345" s="4"/>
      <c r="EA345" s="4"/>
      <c r="EB345" s="4"/>
      <c r="EC345" s="4"/>
      <c r="ED345" s="4"/>
      <c r="EE345" s="4"/>
      <c r="EF345" s="4"/>
      <c r="EG345" s="4"/>
      <c r="EH345" s="4"/>
      <c r="EI345" s="4"/>
      <c r="EJ345" s="4"/>
      <c r="EK345" s="4"/>
      <c r="EL345" s="4"/>
      <c r="EM345" s="4"/>
      <c r="EN345" s="4"/>
      <c r="EO345" s="4"/>
      <c r="EP345" s="4"/>
      <c r="EQ345" s="4"/>
      <c r="ER345" s="4"/>
      <c r="ES345" s="4"/>
      <c r="ET345" s="4"/>
      <c r="EU345" s="4"/>
      <c r="EV345" s="4"/>
      <c r="EW345" s="4"/>
      <c r="EX345" s="4"/>
      <c r="EY345" s="4"/>
      <c r="EZ345" s="4"/>
      <c r="FA345" s="4"/>
      <c r="FB345" s="4"/>
      <c r="FC345" s="4"/>
      <c r="FD345" s="4"/>
      <c r="FE345" s="4"/>
      <c r="FF345" s="4"/>
      <c r="FG345" s="4"/>
      <c r="FH345" s="4"/>
      <c r="FI345" s="4"/>
      <c r="FJ345" s="4"/>
      <c r="FK345" s="4"/>
      <c r="FL345" s="4"/>
      <c r="FM345" s="4"/>
      <c r="FN345" s="4"/>
      <c r="FO345" s="4"/>
      <c r="FP345" s="4"/>
      <c r="FQ345" s="4"/>
      <c r="FR345" s="4"/>
      <c r="FS345" s="4"/>
      <c r="FT345" s="4"/>
      <c r="FU345" s="4"/>
      <c r="FV345" s="4"/>
      <c r="FW345" s="4"/>
      <c r="FX345" s="4"/>
      <c r="FY345" s="4"/>
      <c r="FZ345" s="4"/>
      <c r="GA345" s="4"/>
      <c r="GB345" s="4"/>
      <c r="GC345" s="4"/>
      <c r="GD345" s="4"/>
      <c r="GE345" s="4"/>
      <c r="GF345" s="4"/>
      <c r="GG345" s="4"/>
      <c r="GH345" s="4"/>
      <c r="GI345" s="4"/>
      <c r="GJ345" s="4"/>
      <c r="GK345" s="4"/>
      <c r="GL345" s="4"/>
      <c r="GM345" s="4"/>
      <c r="GN345" s="4"/>
      <c r="GO345" s="4"/>
      <c r="GP345" s="4"/>
      <c r="GQ345" s="4"/>
      <c r="GR345" s="4"/>
      <c r="GS345" s="4"/>
      <c r="GT345" s="4"/>
      <c r="GU345" s="4"/>
      <c r="GV345" s="4"/>
      <c r="GW345" s="4"/>
      <c r="GX345" s="4"/>
      <c r="GY345" s="4"/>
      <c r="GZ345" s="4"/>
      <c r="HA345" s="4"/>
      <c r="HB345" s="4"/>
      <c r="HC345" s="4"/>
      <c r="HD345" s="4"/>
      <c r="HE345" s="4"/>
      <c r="HF345" s="4"/>
      <c r="HG345" s="4"/>
      <c r="HH345" s="4"/>
      <c r="HI345" s="4"/>
      <c r="HJ345" s="4"/>
      <c r="HK345" s="4"/>
      <c r="HL345" s="4"/>
      <c r="HM345" s="4"/>
      <c r="HN345" s="4"/>
      <c r="HO345" s="4"/>
      <c r="HP345" s="4"/>
      <c r="HQ345" s="4"/>
    </row>
    <row r="346" spans="1:225" ht="23" x14ac:dyDescent="0.35">
      <c r="A346" s="35" t="s">
        <v>111</v>
      </c>
      <c r="C346" s="37">
        <v>252</v>
      </c>
      <c r="E346" s="76" t="s">
        <v>69</v>
      </c>
      <c r="F346" s="24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6"/>
      <c r="BE346" s="4"/>
      <c r="BF346" s="22"/>
      <c r="BG346" s="22"/>
      <c r="BH346" s="22"/>
      <c r="BI346" s="22"/>
      <c r="BJ346" s="22"/>
      <c r="BK346" s="22"/>
      <c r="BL346" s="22"/>
      <c r="BM346" s="22"/>
      <c r="BN346" s="22"/>
      <c r="BO346" s="22"/>
      <c r="BP346" s="22"/>
      <c r="BQ346" s="22"/>
      <c r="BR346" s="4"/>
      <c r="BS346" s="4"/>
      <c r="BT346" s="4"/>
      <c r="BU346" s="4"/>
      <c r="BV346" s="4"/>
      <c r="BW346" s="4"/>
      <c r="BX346" s="4"/>
      <c r="BY346" s="4"/>
      <c r="BZ346" s="4"/>
      <c r="CA346" s="4"/>
      <c r="CB346" s="4"/>
      <c r="CC346" s="4"/>
      <c r="CD346" s="4"/>
      <c r="CE346" s="4"/>
      <c r="CF346" s="4"/>
      <c r="CG346" s="4"/>
      <c r="CH346" s="4"/>
      <c r="CI346" s="4"/>
      <c r="CJ346" s="4"/>
      <c r="CK346" s="4"/>
      <c r="CL346" s="4"/>
      <c r="CM346" s="4"/>
      <c r="CN346" s="4"/>
      <c r="CO346" s="4"/>
      <c r="CP346" s="4"/>
      <c r="CQ346" s="4"/>
      <c r="CR346" s="4"/>
      <c r="CS346" s="4"/>
      <c r="CT346" s="4"/>
      <c r="CU346" s="4"/>
      <c r="CV346" s="4"/>
      <c r="CW346" s="4"/>
      <c r="CX346" s="4"/>
      <c r="CY346" s="4"/>
      <c r="CZ346" s="4"/>
      <c r="DA346" s="4"/>
      <c r="DB346" s="4"/>
      <c r="DC346" s="4"/>
      <c r="DD346" s="4"/>
      <c r="DE346" s="4"/>
      <c r="DF346" s="4"/>
      <c r="DG346" s="4"/>
      <c r="DH346" s="4"/>
      <c r="DI346" s="4"/>
      <c r="DJ346" s="4"/>
      <c r="DK346" s="4"/>
      <c r="DL346" s="4"/>
      <c r="DM346" s="4"/>
      <c r="DN346" s="4"/>
      <c r="DO346" s="4"/>
      <c r="DP346" s="4"/>
      <c r="DQ346" s="4"/>
      <c r="DR346" s="4"/>
      <c r="DS346" s="4"/>
      <c r="DT346" s="4"/>
      <c r="DU346" s="4"/>
      <c r="DV346" s="4"/>
      <c r="DW346" s="4"/>
      <c r="DX346" s="4"/>
      <c r="DY346" s="4"/>
      <c r="DZ346" s="4"/>
      <c r="EA346" s="4"/>
      <c r="EB346" s="4"/>
      <c r="EC346" s="4"/>
      <c r="ED346" s="4"/>
      <c r="EE346" s="4"/>
      <c r="EF346" s="4"/>
      <c r="EG346" s="4"/>
      <c r="EH346" s="4"/>
      <c r="EI346" s="4"/>
      <c r="EJ346" s="4"/>
      <c r="EK346" s="4"/>
      <c r="EL346" s="4"/>
      <c r="EM346" s="4"/>
      <c r="EN346" s="4"/>
      <c r="EO346" s="4"/>
      <c r="EP346" s="4"/>
      <c r="EQ346" s="4"/>
      <c r="ER346" s="4"/>
      <c r="ES346" s="4"/>
      <c r="ET346" s="4"/>
      <c r="EU346" s="4"/>
      <c r="EV346" s="4"/>
      <c r="EW346" s="4"/>
      <c r="EX346" s="4"/>
      <c r="EY346" s="4"/>
      <c r="EZ346" s="4"/>
      <c r="FA346" s="4"/>
      <c r="FB346" s="4"/>
      <c r="FC346" s="4"/>
      <c r="FD346" s="4"/>
      <c r="FE346" s="4"/>
      <c r="FF346" s="4"/>
      <c r="FG346" s="4"/>
      <c r="FH346" s="4"/>
      <c r="FI346" s="4"/>
      <c r="FJ346" s="4"/>
      <c r="FK346" s="4"/>
      <c r="FL346" s="4"/>
      <c r="FM346" s="4"/>
      <c r="FN346" s="4"/>
      <c r="FO346" s="4"/>
      <c r="FP346" s="4"/>
      <c r="FQ346" s="4"/>
      <c r="FR346" s="4"/>
      <c r="FS346" s="4"/>
      <c r="FT346" s="4"/>
      <c r="FU346" s="4"/>
      <c r="FV346" s="4"/>
      <c r="FW346" s="4"/>
      <c r="FX346" s="4"/>
      <c r="FY346" s="4"/>
      <c r="FZ346" s="4"/>
      <c r="GA346" s="4"/>
      <c r="GB346" s="4"/>
      <c r="GC346" s="4"/>
      <c r="GD346" s="4"/>
      <c r="GE346" s="4"/>
      <c r="GF346" s="4"/>
      <c r="GG346" s="4"/>
      <c r="GH346" s="4"/>
      <c r="GI346" s="4"/>
      <c r="GJ346" s="4"/>
      <c r="GK346" s="4"/>
      <c r="GL346" s="4"/>
      <c r="GM346" s="4"/>
      <c r="GN346" s="4"/>
      <c r="GO346" s="4"/>
      <c r="GP346" s="4"/>
      <c r="GQ346" s="4"/>
      <c r="GR346" s="4"/>
      <c r="GS346" s="4"/>
      <c r="GT346" s="4"/>
      <c r="GU346" s="4"/>
      <c r="GV346" s="4"/>
      <c r="GW346" s="4"/>
      <c r="GX346" s="4"/>
      <c r="GY346" s="4"/>
      <c r="GZ346" s="4"/>
      <c r="HA346" s="4"/>
      <c r="HB346" s="4"/>
      <c r="HC346" s="4"/>
      <c r="HD346" s="4"/>
      <c r="HE346" s="4"/>
      <c r="HF346" s="4"/>
      <c r="HG346" s="4"/>
      <c r="HH346" s="4"/>
      <c r="HI346" s="4"/>
      <c r="HJ346" s="4"/>
      <c r="HK346" s="4"/>
      <c r="HL346" s="4"/>
      <c r="HM346" s="4"/>
      <c r="HN346" s="4"/>
      <c r="HO346" s="4"/>
      <c r="HP346" s="4"/>
      <c r="HQ346" s="4"/>
    </row>
    <row r="347" spans="1:225" ht="23" x14ac:dyDescent="0.35">
      <c r="A347" s="35" t="s">
        <v>112</v>
      </c>
      <c r="C347" s="37">
        <v>253</v>
      </c>
      <c r="E347" s="76" t="s">
        <v>70</v>
      </c>
      <c r="F347" s="24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6"/>
      <c r="BE347" s="4"/>
      <c r="BF347" s="22"/>
      <c r="BG347" s="22"/>
      <c r="BH347" s="22"/>
      <c r="BI347" s="22"/>
      <c r="BJ347" s="22"/>
      <c r="BK347" s="22"/>
      <c r="BL347" s="22"/>
      <c r="BM347" s="22"/>
      <c r="BN347" s="22"/>
      <c r="BO347" s="22"/>
      <c r="BP347" s="22"/>
      <c r="BQ347" s="22"/>
      <c r="BR347" s="4"/>
      <c r="BS347" s="4"/>
      <c r="BT347" s="4"/>
      <c r="BU347" s="4"/>
      <c r="BV347" s="4"/>
      <c r="BW347" s="4"/>
      <c r="BX347" s="4"/>
      <c r="BY347" s="4"/>
      <c r="BZ347" s="4"/>
      <c r="CA347" s="4"/>
      <c r="CB347" s="4"/>
      <c r="CC347" s="4"/>
      <c r="CD347" s="4"/>
      <c r="CE347" s="4"/>
      <c r="CF347" s="4"/>
      <c r="CG347" s="4"/>
      <c r="CH347" s="4"/>
      <c r="CI347" s="4"/>
      <c r="CJ347" s="4"/>
      <c r="CK347" s="4"/>
      <c r="CL347" s="4"/>
      <c r="CM347" s="4"/>
      <c r="CN347" s="4"/>
      <c r="CO347" s="4"/>
      <c r="CP347" s="4"/>
      <c r="CQ347" s="4"/>
      <c r="CR347" s="4"/>
      <c r="CS347" s="4"/>
      <c r="CT347" s="4"/>
      <c r="CU347" s="4"/>
      <c r="CV347" s="4"/>
      <c r="CW347" s="4"/>
      <c r="CX347" s="4"/>
      <c r="CY347" s="4"/>
      <c r="CZ347" s="4"/>
      <c r="DA347" s="4"/>
      <c r="DB347" s="4"/>
      <c r="DC347" s="4"/>
      <c r="DD347" s="4"/>
      <c r="DE347" s="4"/>
      <c r="DF347" s="4"/>
      <c r="DG347" s="4"/>
      <c r="DH347" s="4"/>
      <c r="DI347" s="4"/>
      <c r="DJ347" s="4"/>
      <c r="DK347" s="4"/>
      <c r="DL347" s="4"/>
      <c r="DM347" s="4"/>
      <c r="DN347" s="4"/>
      <c r="DO347" s="4"/>
      <c r="DP347" s="4"/>
      <c r="DQ347" s="4"/>
      <c r="DR347" s="4"/>
      <c r="DS347" s="4"/>
      <c r="DT347" s="4"/>
      <c r="DU347" s="4"/>
      <c r="DV347" s="4"/>
      <c r="DW347" s="4"/>
      <c r="DX347" s="4"/>
      <c r="DY347" s="4"/>
      <c r="DZ347" s="4"/>
      <c r="EA347" s="4"/>
      <c r="EB347" s="4"/>
      <c r="EC347" s="4"/>
      <c r="ED347" s="4"/>
      <c r="EE347" s="4"/>
      <c r="EF347" s="4"/>
      <c r="EG347" s="4"/>
      <c r="EH347" s="4"/>
      <c r="EI347" s="4"/>
      <c r="EJ347" s="4"/>
      <c r="EK347" s="4"/>
      <c r="EL347" s="4"/>
      <c r="EM347" s="4"/>
      <c r="EN347" s="4"/>
      <c r="EO347" s="4"/>
      <c r="EP347" s="4"/>
      <c r="EQ347" s="4"/>
      <c r="ER347" s="4"/>
      <c r="ES347" s="4"/>
      <c r="ET347" s="4"/>
      <c r="EU347" s="4"/>
      <c r="EV347" s="4"/>
      <c r="EW347" s="4"/>
      <c r="EX347" s="4"/>
      <c r="EY347" s="4"/>
      <c r="EZ347" s="4"/>
      <c r="FA347" s="4"/>
      <c r="FB347" s="4"/>
      <c r="FC347" s="4"/>
      <c r="FD347" s="4"/>
      <c r="FE347" s="4"/>
      <c r="FF347" s="4"/>
      <c r="FG347" s="4"/>
      <c r="FH347" s="4"/>
      <c r="FI347" s="4"/>
      <c r="FJ347" s="4"/>
      <c r="FK347" s="4"/>
      <c r="FL347" s="4"/>
      <c r="FM347" s="4"/>
      <c r="FN347" s="4"/>
      <c r="FO347" s="4"/>
      <c r="FP347" s="4"/>
      <c r="FQ347" s="4"/>
      <c r="FR347" s="4"/>
      <c r="FS347" s="4"/>
      <c r="FT347" s="4"/>
      <c r="FU347" s="4"/>
      <c r="FV347" s="4"/>
      <c r="FW347" s="4"/>
      <c r="FX347" s="4"/>
      <c r="FY347" s="4"/>
      <c r="FZ347" s="4"/>
      <c r="GA347" s="4"/>
      <c r="GB347" s="4"/>
      <c r="GC347" s="4"/>
      <c r="GD347" s="4"/>
      <c r="GE347" s="4"/>
      <c r="GF347" s="4"/>
      <c r="GG347" s="4"/>
      <c r="GH347" s="4"/>
      <c r="GI347" s="4"/>
      <c r="GJ347" s="4"/>
      <c r="GK347" s="4"/>
      <c r="GL347" s="4"/>
      <c r="GM347" s="4"/>
      <c r="GN347" s="4"/>
      <c r="GO347" s="4"/>
      <c r="GP347" s="4"/>
      <c r="GQ347" s="4"/>
      <c r="GR347" s="4"/>
      <c r="GS347" s="4"/>
      <c r="GT347" s="4"/>
      <c r="GU347" s="4"/>
      <c r="GV347" s="4"/>
      <c r="GW347" s="4"/>
      <c r="GX347" s="4"/>
      <c r="GY347" s="4"/>
      <c r="GZ347" s="4"/>
      <c r="HA347" s="4"/>
      <c r="HB347" s="4"/>
      <c r="HC347" s="4"/>
      <c r="HD347" s="4"/>
      <c r="HE347" s="4"/>
      <c r="HF347" s="4"/>
      <c r="HG347" s="4"/>
      <c r="HH347" s="4"/>
      <c r="HI347" s="4"/>
      <c r="HJ347" s="4"/>
      <c r="HK347" s="4"/>
      <c r="HL347" s="4"/>
      <c r="HM347" s="4"/>
      <c r="HN347" s="4"/>
      <c r="HO347" s="4"/>
      <c r="HP347" s="4"/>
      <c r="HQ347" s="4"/>
    </row>
    <row r="348" spans="1:225" ht="23" x14ac:dyDescent="0.35">
      <c r="A348" s="35" t="s">
        <v>113</v>
      </c>
      <c r="C348" s="37">
        <v>254</v>
      </c>
      <c r="E348" s="77" t="s">
        <v>71</v>
      </c>
      <c r="F348" s="30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2"/>
      <c r="BE348" s="4"/>
      <c r="BF348" s="22"/>
      <c r="BG348" s="22"/>
      <c r="BH348" s="22"/>
      <c r="BI348" s="22"/>
      <c r="BJ348" s="22"/>
      <c r="BK348" s="22"/>
      <c r="BL348" s="22"/>
      <c r="BM348" s="22"/>
      <c r="BN348" s="22"/>
      <c r="BO348" s="22"/>
      <c r="BP348" s="22"/>
      <c r="BQ348" s="22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4"/>
      <c r="CI348" s="4"/>
      <c r="CJ348" s="4"/>
      <c r="CK348" s="4"/>
      <c r="CL348" s="4"/>
      <c r="CM348" s="4"/>
      <c r="CN348" s="4"/>
      <c r="CO348" s="4"/>
      <c r="CP348" s="4"/>
      <c r="CQ348" s="4"/>
      <c r="CR348" s="4"/>
      <c r="CS348" s="4"/>
      <c r="CT348" s="4"/>
      <c r="CU348" s="4"/>
      <c r="CV348" s="4"/>
      <c r="CW348" s="4"/>
      <c r="CX348" s="4"/>
      <c r="CY348" s="4"/>
      <c r="CZ348" s="4"/>
      <c r="DA348" s="4"/>
      <c r="DB348" s="4"/>
      <c r="DC348" s="4"/>
      <c r="DD348" s="4"/>
      <c r="DE348" s="4"/>
      <c r="DF348" s="4"/>
      <c r="DG348" s="4"/>
      <c r="DH348" s="4"/>
      <c r="DI348" s="4"/>
      <c r="DJ348" s="4"/>
      <c r="DK348" s="4"/>
      <c r="DL348" s="4"/>
      <c r="DM348" s="4"/>
      <c r="DN348" s="4"/>
      <c r="DO348" s="4"/>
      <c r="DP348" s="4"/>
      <c r="DQ348" s="4"/>
      <c r="DR348" s="4"/>
      <c r="DS348" s="4"/>
      <c r="DT348" s="4"/>
      <c r="DU348" s="4"/>
      <c r="DV348" s="4"/>
      <c r="DW348" s="4"/>
      <c r="DX348" s="4"/>
      <c r="DY348" s="4"/>
      <c r="DZ348" s="4"/>
      <c r="EA348" s="4"/>
      <c r="EB348" s="4"/>
      <c r="EC348" s="4"/>
      <c r="ED348" s="4"/>
      <c r="EE348" s="4"/>
      <c r="EF348" s="4"/>
      <c r="EG348" s="4"/>
      <c r="EH348" s="4"/>
      <c r="EI348" s="4"/>
      <c r="EJ348" s="4"/>
      <c r="EK348" s="4"/>
      <c r="EL348" s="4"/>
      <c r="EM348" s="4"/>
      <c r="EN348" s="4"/>
      <c r="EO348" s="4"/>
      <c r="EP348" s="4"/>
      <c r="EQ348" s="4"/>
      <c r="ER348" s="4"/>
      <c r="ES348" s="4"/>
      <c r="ET348" s="4"/>
      <c r="EU348" s="4"/>
      <c r="EV348" s="4"/>
      <c r="EW348" s="4"/>
      <c r="EX348" s="4"/>
      <c r="EY348" s="4"/>
      <c r="EZ348" s="4"/>
      <c r="FA348" s="4"/>
      <c r="FB348" s="4"/>
      <c r="FC348" s="4"/>
      <c r="FD348" s="4"/>
      <c r="FE348" s="4"/>
      <c r="FF348" s="4"/>
      <c r="FG348" s="4"/>
      <c r="FH348" s="4"/>
      <c r="FI348" s="4"/>
      <c r="FJ348" s="4"/>
      <c r="FK348" s="4"/>
      <c r="FL348" s="4"/>
      <c r="FM348" s="4"/>
      <c r="FN348" s="4"/>
      <c r="FO348" s="4"/>
      <c r="FP348" s="4"/>
      <c r="FQ348" s="4"/>
      <c r="FR348" s="4"/>
      <c r="FS348" s="4"/>
      <c r="FT348" s="4"/>
      <c r="FU348" s="4"/>
      <c r="FV348" s="4"/>
      <c r="FW348" s="4"/>
      <c r="FX348" s="4"/>
      <c r="FY348" s="4"/>
      <c r="FZ348" s="4"/>
      <c r="GA348" s="4"/>
      <c r="GB348" s="4"/>
      <c r="GC348" s="4"/>
      <c r="GD348" s="4"/>
      <c r="GE348" s="4"/>
      <c r="GF348" s="4"/>
      <c r="GG348" s="4"/>
      <c r="GH348" s="4"/>
      <c r="GI348" s="4"/>
      <c r="GJ348" s="4"/>
      <c r="GK348" s="4"/>
      <c r="GL348" s="4"/>
      <c r="GM348" s="4"/>
      <c r="GN348" s="4"/>
      <c r="GO348" s="4"/>
      <c r="GP348" s="4"/>
      <c r="GQ348" s="4"/>
      <c r="GR348" s="4"/>
      <c r="GS348" s="4"/>
      <c r="GT348" s="4"/>
      <c r="GU348" s="4"/>
      <c r="GV348" s="4"/>
      <c r="GW348" s="4"/>
      <c r="GX348" s="4"/>
      <c r="GY348" s="4"/>
      <c r="GZ348" s="4"/>
      <c r="HA348" s="4"/>
      <c r="HB348" s="4"/>
      <c r="HC348" s="4"/>
      <c r="HD348" s="4"/>
      <c r="HE348" s="4"/>
      <c r="HF348" s="4"/>
      <c r="HG348" s="4"/>
      <c r="HH348" s="4"/>
      <c r="HI348" s="4"/>
      <c r="HJ348" s="4"/>
      <c r="HK348" s="4"/>
      <c r="HL348" s="4"/>
      <c r="HM348" s="4"/>
      <c r="HN348" s="4"/>
      <c r="HO348" s="4"/>
      <c r="HP348" s="4"/>
      <c r="HQ348" s="4"/>
    </row>
    <row r="349" spans="1:225" ht="14.5" x14ac:dyDescent="0.35">
      <c r="C349" s="37"/>
    </row>
    <row r="350" spans="1:225" ht="14.5" x14ac:dyDescent="0.35">
      <c r="C350" s="37"/>
    </row>
    <row r="351" spans="1:225" ht="14.5" hidden="1" x14ac:dyDescent="0.35">
      <c r="C351" s="37"/>
    </row>
  </sheetData>
  <mergeCells count="5">
    <mergeCell ref="F5:Q5"/>
    <mergeCell ref="S5:AD5"/>
    <mergeCell ref="AF5:AQ5"/>
    <mergeCell ref="AS5:BD5"/>
    <mergeCell ref="F342:Q342"/>
  </mergeCells>
  <dataValidations count="1">
    <dataValidation type="custom" allowBlank="1" showInputMessage="1" showErrorMessage="1" sqref="F341:XFD344 F1:XFD7 A1:E1048576" xr:uid="{33ED2C24-D851-47BC-87BC-22022BE5E834}">
      <formula1>0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8E4CC3-4265-4418-99DC-4A449754C0FA}">
  <sheetPr>
    <tabColor rgb="FFEBF1DE"/>
  </sheetPr>
  <dimension ref="A1:HQ351"/>
  <sheetViews>
    <sheetView showGridLines="0" zoomScale="75" zoomScaleNormal="75" workbookViewId="0">
      <pane xSplit="5" ySplit="7" topLeftCell="F8" activePane="bottomRight" state="frozen"/>
      <selection pane="topRight" activeCell="F1" sqref="F1"/>
      <selection pane="bottomLeft" activeCell="A8" sqref="A8"/>
      <selection pane="bottomRight"/>
    </sheetView>
  </sheetViews>
  <sheetFormatPr baseColWidth="10" defaultColWidth="0" defaultRowHeight="15" customHeight="1" zeroHeight="1" x14ac:dyDescent="0.35"/>
  <cols>
    <col min="1" max="1" width="11.7265625" style="35" hidden="1" customWidth="1"/>
    <col min="2" max="2" width="11.81640625" style="35" hidden="1" customWidth="1"/>
    <col min="3" max="3" width="4.7265625" style="35" hidden="1" customWidth="1"/>
    <col min="4" max="4" width="4.7265625" customWidth="1"/>
    <col min="5" max="5" width="81" style="1" customWidth="1"/>
    <col min="6" max="17" width="15.7265625" style="4" customWidth="1"/>
    <col min="18" max="18" width="3.7265625" style="4" customWidth="1"/>
    <col min="19" max="30" width="15.7265625" style="4" customWidth="1"/>
    <col min="31" max="31" width="3.7265625" style="4" customWidth="1"/>
    <col min="32" max="43" width="15.7265625" style="4" customWidth="1"/>
    <col min="44" max="44" width="3.7265625" style="4" customWidth="1"/>
    <col min="45" max="56" width="15.7265625" style="4" customWidth="1"/>
    <col min="57" max="57" width="9.1796875" customWidth="1"/>
    <col min="58" max="225" width="0" hidden="1" customWidth="1"/>
    <col min="226" max="265" width="9.1796875" hidden="1" customWidth="1"/>
    <col min="266" max="16384" width="9.1796875" hidden="1"/>
  </cols>
  <sheetData>
    <row r="1" spans="1:56" s="78" customFormat="1" ht="22" customHeight="1" thickTop="1" thickBot="1" x14ac:dyDescent="0.4">
      <c r="A1" s="141"/>
      <c r="B1" s="141"/>
      <c r="C1" s="141"/>
      <c r="F1" s="143"/>
      <c r="G1" s="143"/>
      <c r="H1" s="143"/>
      <c r="I1" s="143"/>
      <c r="J1" s="3"/>
      <c r="K1" s="3"/>
      <c r="L1" s="3"/>
      <c r="M1" s="3"/>
      <c r="N1" s="143"/>
      <c r="O1" s="143"/>
      <c r="P1" s="143"/>
      <c r="Q1" s="144"/>
      <c r="T1" s="143"/>
      <c r="U1" s="143"/>
      <c r="V1" s="143"/>
      <c r="W1" s="3"/>
      <c r="X1" s="3"/>
      <c r="Y1" s="3"/>
      <c r="Z1" s="3"/>
      <c r="AA1" s="143"/>
      <c r="AB1" s="143"/>
      <c r="AC1" s="143"/>
      <c r="AD1" s="144"/>
      <c r="AG1" s="143"/>
      <c r="AH1" s="143"/>
      <c r="AI1" s="143"/>
      <c r="AJ1" s="3"/>
      <c r="AK1" s="3"/>
      <c r="AL1" s="3"/>
      <c r="AM1" s="3"/>
      <c r="AN1" s="143"/>
      <c r="AO1" s="143"/>
      <c r="AP1" s="143"/>
      <c r="AQ1" s="144"/>
      <c r="AT1" s="143"/>
      <c r="AU1" s="143"/>
      <c r="AV1" s="143"/>
      <c r="AW1" s="3"/>
      <c r="AX1" s="3"/>
      <c r="AY1" s="3"/>
      <c r="AZ1" s="3"/>
      <c r="BA1" s="143"/>
      <c r="BB1" s="143"/>
      <c r="BC1" s="143"/>
      <c r="BD1" s="144"/>
    </row>
    <row r="2" spans="1:56" s="78" customFormat="1" ht="22" customHeight="1" thickTop="1" x14ac:dyDescent="0.35">
      <c r="A2" s="141"/>
      <c r="B2" s="141"/>
      <c r="C2" s="141"/>
      <c r="F2" s="143"/>
      <c r="G2" s="143"/>
      <c r="H2" s="145"/>
      <c r="I2" s="145"/>
      <c r="J2" s="3"/>
      <c r="K2" s="3"/>
      <c r="L2" s="3"/>
      <c r="M2" s="3"/>
      <c r="N2" s="145"/>
      <c r="O2" s="145"/>
      <c r="P2" s="145"/>
      <c r="Q2" s="146"/>
      <c r="S2" s="147"/>
      <c r="T2" s="148"/>
      <c r="U2" s="145"/>
      <c r="V2" s="145"/>
      <c r="W2" s="3"/>
      <c r="X2" s="3"/>
      <c r="Y2" s="3"/>
      <c r="Z2" s="3"/>
      <c r="AA2" s="145"/>
      <c r="AB2" s="145"/>
      <c r="AC2" s="145"/>
      <c r="AD2" s="146"/>
      <c r="AF2" s="2"/>
      <c r="AG2" s="148"/>
      <c r="AH2" s="145"/>
      <c r="AI2" s="145"/>
      <c r="AJ2" s="3"/>
      <c r="AK2" s="3"/>
      <c r="AL2" s="3"/>
      <c r="AM2" s="3"/>
      <c r="AN2" s="145"/>
      <c r="AO2" s="145"/>
      <c r="AP2" s="145"/>
      <c r="AQ2" s="146"/>
      <c r="AS2" s="2"/>
      <c r="AT2" s="148"/>
      <c r="AU2" s="145"/>
      <c r="AV2" s="145"/>
      <c r="AW2" s="3"/>
      <c r="AX2" s="3"/>
      <c r="AY2" s="3"/>
      <c r="AZ2" s="3"/>
      <c r="BA2" s="145"/>
      <c r="BB2" s="145"/>
      <c r="BC2" s="145"/>
      <c r="BD2" s="146"/>
    </row>
    <row r="3" spans="1:56" s="78" customFormat="1" ht="22" customHeight="1" x14ac:dyDescent="0.35">
      <c r="A3" s="141"/>
      <c r="B3" s="141"/>
      <c r="C3" s="141"/>
      <c r="E3" s="61"/>
      <c r="F3" s="149"/>
      <c r="G3" s="149"/>
      <c r="H3" s="2"/>
      <c r="I3" s="2"/>
      <c r="J3" s="2"/>
      <c r="K3" s="3"/>
      <c r="L3" s="3"/>
      <c r="M3" s="3"/>
      <c r="N3" s="3"/>
      <c r="O3" s="3"/>
      <c r="P3" s="3"/>
      <c r="Q3" s="3"/>
      <c r="S3" s="149"/>
      <c r="T3" s="150"/>
      <c r="U3" s="2"/>
      <c r="V3" s="2"/>
      <c r="W3" s="2"/>
      <c r="X3" s="3"/>
      <c r="Y3" s="3"/>
      <c r="Z3" s="3"/>
      <c r="AA3" s="3"/>
      <c r="AB3" s="3"/>
      <c r="AC3" s="3"/>
      <c r="AD3" s="3"/>
      <c r="AF3" s="149"/>
      <c r="AG3" s="149"/>
      <c r="AH3" s="2"/>
      <c r="AI3" s="2"/>
      <c r="AJ3" s="2"/>
      <c r="AK3" s="3"/>
      <c r="AL3" s="3"/>
      <c r="AM3" s="3"/>
      <c r="AN3" s="3"/>
      <c r="AO3" s="3"/>
      <c r="AP3" s="3"/>
      <c r="AQ3" s="3"/>
      <c r="AS3" s="149"/>
      <c r="AT3" s="149"/>
      <c r="AU3" s="2"/>
      <c r="AV3" s="2"/>
      <c r="AW3" s="2"/>
      <c r="AX3" s="3"/>
      <c r="AY3" s="3"/>
      <c r="AZ3" s="3"/>
      <c r="BA3" s="3"/>
      <c r="BB3" s="3"/>
      <c r="BC3" s="3"/>
      <c r="BD3" s="3"/>
    </row>
    <row r="4" spans="1:56" s="78" customFormat="1" ht="22" customHeight="1" x14ac:dyDescent="0.35">
      <c r="A4" s="141"/>
      <c r="B4" s="141"/>
      <c r="C4" s="141"/>
      <c r="E4" s="151"/>
      <c r="F4" s="147"/>
      <c r="G4" s="147"/>
      <c r="H4" s="147"/>
      <c r="I4" s="147"/>
      <c r="J4" s="147"/>
      <c r="K4" s="147"/>
      <c r="L4" s="147"/>
      <c r="M4" s="147"/>
      <c r="N4" s="147"/>
      <c r="O4" s="147"/>
      <c r="P4" s="147"/>
      <c r="Q4" s="147"/>
      <c r="R4" s="147"/>
      <c r="S4" s="147"/>
      <c r="T4" s="147"/>
      <c r="U4" s="147"/>
      <c r="V4" s="147"/>
      <c r="W4" s="147"/>
      <c r="X4" s="147"/>
      <c r="Y4" s="147"/>
      <c r="Z4" s="147"/>
      <c r="AA4" s="147"/>
      <c r="AB4" s="147"/>
      <c r="AC4" s="147"/>
      <c r="AD4" s="147"/>
      <c r="AE4" s="147"/>
      <c r="AF4" s="147"/>
      <c r="AG4" s="147"/>
      <c r="AH4" s="147"/>
      <c r="AI4" s="147"/>
      <c r="AJ4" s="147"/>
      <c r="AK4" s="147"/>
      <c r="AL4" s="147"/>
      <c r="AM4" s="147"/>
      <c r="AN4" s="147"/>
      <c r="AO4" s="147"/>
      <c r="AP4" s="147"/>
      <c r="AQ4" s="147"/>
      <c r="AR4" s="147"/>
      <c r="AS4" s="147"/>
      <c r="AT4" s="147"/>
      <c r="AU4" s="147"/>
      <c r="AV4" s="147"/>
      <c r="AW4" s="147"/>
      <c r="AX4" s="147"/>
      <c r="AY4" s="147"/>
      <c r="AZ4" s="147"/>
      <c r="BA4" s="147"/>
      <c r="BB4" s="147"/>
      <c r="BC4" s="147"/>
      <c r="BD4" s="147"/>
    </row>
    <row r="5" spans="1:56" s="78" customFormat="1" ht="22" customHeight="1" thickBot="1" x14ac:dyDescent="0.4">
      <c r="A5" s="141"/>
      <c r="B5" s="141"/>
      <c r="C5" s="141"/>
      <c r="E5" s="36" t="str">
        <f>ÁREAS!$F$28</f>
        <v>Core Funding/ Basic Financing.</v>
      </c>
      <c r="F5" s="401" t="str">
        <f>+IDIOMA!$H$17</f>
        <v>New Business Booked Volume</v>
      </c>
      <c r="G5" s="401"/>
      <c r="H5" s="401"/>
      <c r="I5" s="401"/>
      <c r="J5" s="401"/>
      <c r="K5" s="401"/>
      <c r="L5" s="401"/>
      <c r="M5" s="401"/>
      <c r="N5" s="401"/>
      <c r="O5" s="401"/>
      <c r="P5" s="401"/>
      <c r="Q5" s="401"/>
      <c r="S5" s="401" t="str">
        <f>+IDIOMA!$H$18</f>
        <v>New Business Intermediation / Facilitation / Advisory Volume</v>
      </c>
      <c r="T5" s="401"/>
      <c r="U5" s="401"/>
      <c r="V5" s="401"/>
      <c r="W5" s="401"/>
      <c r="X5" s="401"/>
      <c r="Y5" s="401"/>
      <c r="Z5" s="401"/>
      <c r="AA5" s="401"/>
      <c r="AB5" s="401"/>
      <c r="AC5" s="401"/>
      <c r="AD5" s="401"/>
      <c r="AF5" s="401" t="str">
        <f>+IDIOMA!$H$19</f>
        <v>New Business # Deals</v>
      </c>
      <c r="AG5" s="401"/>
      <c r="AH5" s="401"/>
      <c r="AI5" s="401"/>
      <c r="AJ5" s="401"/>
      <c r="AK5" s="401"/>
      <c r="AL5" s="401"/>
      <c r="AM5" s="401"/>
      <c r="AN5" s="401"/>
      <c r="AO5" s="401"/>
      <c r="AP5" s="401"/>
      <c r="AQ5" s="401"/>
      <c r="AS5" s="401" t="str">
        <f>+IDIOMA!$H$20</f>
        <v>Stock # Deals</v>
      </c>
      <c r="AT5" s="401"/>
      <c r="AU5" s="401"/>
      <c r="AV5" s="401"/>
      <c r="AW5" s="401"/>
      <c r="AX5" s="401"/>
      <c r="AY5" s="401"/>
      <c r="AZ5" s="401"/>
      <c r="BA5" s="401"/>
      <c r="BB5" s="401"/>
      <c r="BC5" s="401"/>
      <c r="BD5" s="401"/>
    </row>
    <row r="6" spans="1:56" s="78" customFormat="1" ht="22" customHeight="1" thickTop="1" x14ac:dyDescent="0.35">
      <c r="A6" s="141"/>
      <c r="B6" s="141"/>
      <c r="C6" s="141"/>
      <c r="E6" s="152"/>
      <c r="F6" s="147"/>
      <c r="G6" s="147"/>
      <c r="H6" s="147"/>
      <c r="I6" s="147"/>
      <c r="J6" s="147"/>
      <c r="K6" s="147"/>
      <c r="L6" s="147"/>
      <c r="M6" s="147"/>
      <c r="N6" s="147"/>
      <c r="O6" s="147"/>
      <c r="P6" s="147"/>
      <c r="Q6" s="147"/>
      <c r="R6" s="147"/>
      <c r="S6" s="147"/>
      <c r="T6" s="147"/>
      <c r="U6" s="147"/>
      <c r="V6" s="147"/>
      <c r="W6" s="147"/>
      <c r="X6" s="147"/>
      <c r="Y6" s="147"/>
      <c r="Z6" s="147"/>
      <c r="AA6" s="147"/>
      <c r="AB6" s="147"/>
      <c r="AC6" s="147"/>
      <c r="AD6" s="147"/>
      <c r="AE6" s="147"/>
      <c r="AF6" s="147"/>
      <c r="AG6" s="147"/>
      <c r="AH6" s="147"/>
      <c r="AI6" s="147"/>
      <c r="AJ6" s="147"/>
      <c r="AK6" s="147"/>
      <c r="AL6" s="147"/>
      <c r="AM6" s="147"/>
      <c r="AN6" s="147"/>
      <c r="AO6" s="147"/>
      <c r="AP6" s="147"/>
      <c r="AQ6" s="147"/>
      <c r="AR6" s="147"/>
      <c r="AS6" s="147"/>
      <c r="AT6" s="147"/>
      <c r="AU6" s="147"/>
      <c r="AV6" s="147"/>
      <c r="AW6" s="147"/>
      <c r="AX6" s="147"/>
      <c r="AY6" s="147"/>
      <c r="AZ6" s="147"/>
      <c r="BA6" s="147"/>
      <c r="BB6" s="147"/>
      <c r="BC6" s="147"/>
      <c r="BD6" s="147"/>
    </row>
    <row r="7" spans="1:56" s="78" customFormat="1" ht="24" customHeight="1" x14ac:dyDescent="0.35">
      <c r="A7" s="141" t="s">
        <v>368</v>
      </c>
      <c r="B7" s="141" t="s">
        <v>174</v>
      </c>
      <c r="C7" s="141" t="s">
        <v>369</v>
      </c>
      <c r="E7" s="5" t="str">
        <f>IDIOMA!D7</f>
        <v>(thousands of LC)</v>
      </c>
      <c r="F7" s="142" t="str">
        <f>IDIOMA!$H$3</f>
        <v>Jan</v>
      </c>
      <c r="G7" s="142" t="str">
        <f>IDIOMA!$H$4</f>
        <v>Feb</v>
      </c>
      <c r="H7" s="142" t="str">
        <f>IDIOMA!$H$5</f>
        <v>Mar</v>
      </c>
      <c r="I7" s="142" t="str">
        <f>IDIOMA!$H$6</f>
        <v>Apr</v>
      </c>
      <c r="J7" s="142" t="str">
        <f>IDIOMA!$H$7</f>
        <v>May</v>
      </c>
      <c r="K7" s="142" t="str">
        <f>IDIOMA!$H$8</f>
        <v>Jun</v>
      </c>
      <c r="L7" s="142" t="str">
        <f>IDIOMA!$H$9</f>
        <v>Jul</v>
      </c>
      <c r="M7" s="142" t="str">
        <f>IDIOMA!$H$10</f>
        <v>Aug</v>
      </c>
      <c r="N7" s="142" t="str">
        <f>IDIOMA!$H$11</f>
        <v>Sep</v>
      </c>
      <c r="O7" s="142" t="str">
        <f>IDIOMA!$H$12</f>
        <v>Oct</v>
      </c>
      <c r="P7" s="142" t="str">
        <f>IDIOMA!$H$13</f>
        <v>Nov</v>
      </c>
      <c r="Q7" s="142" t="str">
        <f>IDIOMA!$H$14</f>
        <v>Dec</v>
      </c>
      <c r="S7" s="142" t="str">
        <f>IDIOMA!$H$3</f>
        <v>Jan</v>
      </c>
      <c r="T7" s="142" t="str">
        <f>IDIOMA!$H$4</f>
        <v>Feb</v>
      </c>
      <c r="U7" s="142" t="str">
        <f>IDIOMA!$H$5</f>
        <v>Mar</v>
      </c>
      <c r="V7" s="142" t="str">
        <f>IDIOMA!$H$6</f>
        <v>Apr</v>
      </c>
      <c r="W7" s="142" t="str">
        <f>IDIOMA!$H$7</f>
        <v>May</v>
      </c>
      <c r="X7" s="142" t="str">
        <f>IDIOMA!$H$8</f>
        <v>Jun</v>
      </c>
      <c r="Y7" s="142" t="str">
        <f>IDIOMA!$H$9</f>
        <v>Jul</v>
      </c>
      <c r="Z7" s="142" t="str">
        <f>IDIOMA!$H$10</f>
        <v>Aug</v>
      </c>
      <c r="AA7" s="142" t="str">
        <f>IDIOMA!$H$11</f>
        <v>Sep</v>
      </c>
      <c r="AB7" s="142" t="str">
        <f>IDIOMA!$H$12</f>
        <v>Oct</v>
      </c>
      <c r="AC7" s="142" t="str">
        <f>IDIOMA!$H$13</f>
        <v>Nov</v>
      </c>
      <c r="AD7" s="142" t="str">
        <f>IDIOMA!$H$14</f>
        <v>Dec</v>
      </c>
      <c r="AF7" s="142" t="str">
        <f>IDIOMA!$H$3</f>
        <v>Jan</v>
      </c>
      <c r="AG7" s="142" t="str">
        <f>IDIOMA!$H$4</f>
        <v>Feb</v>
      </c>
      <c r="AH7" s="142" t="str">
        <f>IDIOMA!$H$5</f>
        <v>Mar</v>
      </c>
      <c r="AI7" s="142" t="str">
        <f>IDIOMA!$H$6</f>
        <v>Apr</v>
      </c>
      <c r="AJ7" s="142" t="str">
        <f>IDIOMA!$H$7</f>
        <v>May</v>
      </c>
      <c r="AK7" s="142" t="str">
        <f>IDIOMA!$H$8</f>
        <v>Jun</v>
      </c>
      <c r="AL7" s="142" t="str">
        <f>IDIOMA!$H$9</f>
        <v>Jul</v>
      </c>
      <c r="AM7" s="142" t="str">
        <f>IDIOMA!$H$10</f>
        <v>Aug</v>
      </c>
      <c r="AN7" s="142" t="str">
        <f>IDIOMA!$H$11</f>
        <v>Sep</v>
      </c>
      <c r="AO7" s="142" t="str">
        <f>IDIOMA!$H$12</f>
        <v>Oct</v>
      </c>
      <c r="AP7" s="142" t="str">
        <f>IDIOMA!$H$13</f>
        <v>Nov</v>
      </c>
      <c r="AQ7" s="142" t="str">
        <f>IDIOMA!$H$14</f>
        <v>Dec</v>
      </c>
      <c r="AS7" s="142" t="str">
        <f>IDIOMA!$H$3</f>
        <v>Jan</v>
      </c>
      <c r="AT7" s="142" t="str">
        <f>IDIOMA!$H$4</f>
        <v>Feb</v>
      </c>
      <c r="AU7" s="142" t="str">
        <f>IDIOMA!$H$5</f>
        <v>Mar</v>
      </c>
      <c r="AV7" s="142" t="str">
        <f>IDIOMA!$H$6</f>
        <v>Apr</v>
      </c>
      <c r="AW7" s="142" t="str">
        <f>IDIOMA!$H$7</f>
        <v>May</v>
      </c>
      <c r="AX7" s="142" t="str">
        <f>IDIOMA!$H$8</f>
        <v>Jun</v>
      </c>
      <c r="AY7" s="142" t="str">
        <f>IDIOMA!$H$9</f>
        <v>Jul</v>
      </c>
      <c r="AZ7" s="142" t="str">
        <f>IDIOMA!$H$10</f>
        <v>Aug</v>
      </c>
      <c r="BA7" s="142" t="str">
        <f>IDIOMA!$H$11</f>
        <v>Sep</v>
      </c>
      <c r="BB7" s="142" t="str">
        <f>IDIOMA!$H$12</f>
        <v>Oct</v>
      </c>
      <c r="BC7" s="142" t="str">
        <f>IDIOMA!$H$13</f>
        <v>Nov</v>
      </c>
      <c r="BD7" s="142" t="str">
        <f>IDIOMA!$H$14</f>
        <v>Dec</v>
      </c>
    </row>
    <row r="8" spans="1:56" s="18" customFormat="1" ht="23" x14ac:dyDescent="0.35">
      <c r="A8" s="35"/>
      <c r="B8" s="35"/>
      <c r="C8" s="35"/>
      <c r="E8" s="12" t="s">
        <v>302</v>
      </c>
      <c r="F8" s="371">
        <f>SUM(F40:F49)+SUM(F51:F53)+SUM(F55:F59)+SUM(F65:F74)+SUM(F76:F78)+SUM(F80:F84)+SUM(F266:F275)+SUM(F101:F103)+SUM(F105:F109)+SUM(F115:F124)+SUM(F126:F128)+SUM(F130:F134)+SUM(F90:F99)+SUM(F152:F154)+SUM(F156:F160)+SUM(F141:F150)+SUM(F177:F179)+SUM(F181:F185)+SUM(F166:F175)+SUM(F202:F204)+SUM(F206:F210)+SUM(F191:F200)+SUM(F227:F229)+SUM(F231:F235)+SUM(F216:F225)+SUM(F252:F254)+SUM(F256:F260)+SUM(F241:F250)+SUM(F277:F279)+SUM(F281:F285)+SUM(F14:F23)+SUM(F25:F27)+SUM(F29:F33)+F12+F38+F63+F88+F113+F139+F164+F189+F214+F239+F264</f>
        <v>0</v>
      </c>
      <c r="G8" s="385">
        <f t="shared" ref="G8:Q8" si="0">SUM(G40:G49)+SUM(G51:G53)+SUM(G55:G59)+SUM(G65:G74)+SUM(G76:G78)+SUM(G80:G84)+SUM(G266:G275)+SUM(G101:G103)+SUM(G105:G109)+SUM(G115:G124)+SUM(G126:G128)+SUM(G130:G134)+SUM(G90:G99)+SUM(G152:G154)+SUM(G156:G160)+SUM(G141:G150)+SUM(G177:G179)+SUM(G181:G185)+SUM(G166:G175)+SUM(G202:G204)+SUM(G206:G210)+SUM(G191:G200)+SUM(G227:G229)+SUM(G231:G235)+SUM(G216:G225)+SUM(G252:G254)+SUM(G256:G260)+SUM(G241:G250)+SUM(G277:G279)+SUM(G281:G285)+SUM(G14:G23)+SUM(G25:G27)+SUM(G29:G33)+G12+G38+G63+G88+G113+G139+G164+G189+G214+G239+G264</f>
        <v>0</v>
      </c>
      <c r="H8" s="385">
        <f t="shared" si="0"/>
        <v>0</v>
      </c>
      <c r="I8" s="385">
        <f t="shared" si="0"/>
        <v>0</v>
      </c>
      <c r="J8" s="385">
        <f t="shared" si="0"/>
        <v>0</v>
      </c>
      <c r="K8" s="385">
        <f t="shared" si="0"/>
        <v>0</v>
      </c>
      <c r="L8" s="385">
        <f t="shared" si="0"/>
        <v>0</v>
      </c>
      <c r="M8" s="385">
        <f t="shared" si="0"/>
        <v>0</v>
      </c>
      <c r="N8" s="385">
        <f t="shared" si="0"/>
        <v>0</v>
      </c>
      <c r="O8" s="385">
        <f t="shared" si="0"/>
        <v>0</v>
      </c>
      <c r="P8" s="385">
        <f t="shared" si="0"/>
        <v>0</v>
      </c>
      <c r="Q8" s="378">
        <f t="shared" si="0"/>
        <v>0</v>
      </c>
      <c r="R8" s="17"/>
      <c r="S8" s="371">
        <f>SUM(S40:S49)+SUM(S51:S53)+SUM(S55:S59)+SUM(S65:S74)+SUM(S76:S78)+SUM(S80:S84)+SUM(S266:S275)+SUM(S101:S103)+SUM(S105:S109)+SUM(S115:S124)+SUM(S126:S128)+SUM(S130:S134)+SUM(S90:S99)+SUM(S152:S154)+SUM(S156:S160)+SUM(S141:S150)+SUM(S177:S179)+SUM(S181:S185)+SUM(S166:S175)+SUM(S202:S204)+SUM(S206:S210)+SUM(S191:S200)+SUM(S227:S229)+SUM(S231:S235)+SUM(S216:S225)+SUM(S252:S254)+SUM(S256:S260)+SUM(S241:S250)+SUM(S277:S279)+SUM(S281:S285)+SUM(S14:S23)+SUM(S25:S27)+SUM(S29:S33)+S12+S38+S63+S88+S113+S139+S164+S189+S214+S239+S264</f>
        <v>0</v>
      </c>
      <c r="T8" s="385">
        <f t="shared" ref="T8:AD8" si="1">SUM(T40:T49)+SUM(T51:T53)+SUM(T55:T59)+SUM(T65:T74)+SUM(T76:T78)+SUM(T80:T84)+SUM(T266:T275)+SUM(T101:T103)+SUM(T105:T109)+SUM(T115:T124)+SUM(T126:T128)+SUM(T130:T134)+SUM(T90:T99)+SUM(T152:T154)+SUM(T156:T160)+SUM(T141:T150)+SUM(T177:T179)+SUM(T181:T185)+SUM(T166:T175)+SUM(T202:T204)+SUM(T206:T210)+SUM(T191:T200)+SUM(T227:T229)+SUM(T231:T235)+SUM(T216:T225)+SUM(T252:T254)+SUM(T256:T260)+SUM(T241:T250)+SUM(T277:T279)+SUM(T281:T285)+SUM(T14:T23)+SUM(T25:T27)+SUM(T29:T33)+T12+T38+T63+T88+T113+T139+T164+T189+T214+T239+T264</f>
        <v>0</v>
      </c>
      <c r="U8" s="385">
        <f t="shared" si="1"/>
        <v>0</v>
      </c>
      <c r="V8" s="385">
        <f t="shared" si="1"/>
        <v>0</v>
      </c>
      <c r="W8" s="385">
        <f t="shared" si="1"/>
        <v>0</v>
      </c>
      <c r="X8" s="385">
        <f t="shared" si="1"/>
        <v>0</v>
      </c>
      <c r="Y8" s="385">
        <f t="shared" si="1"/>
        <v>0</v>
      </c>
      <c r="Z8" s="385">
        <f t="shared" si="1"/>
        <v>0</v>
      </c>
      <c r="AA8" s="385">
        <f t="shared" si="1"/>
        <v>0</v>
      </c>
      <c r="AB8" s="385">
        <f t="shared" si="1"/>
        <v>0</v>
      </c>
      <c r="AC8" s="385">
        <f t="shared" si="1"/>
        <v>0</v>
      </c>
      <c r="AD8" s="378">
        <f t="shared" si="1"/>
        <v>0</v>
      </c>
      <c r="AE8" s="17"/>
      <c r="AF8" s="371">
        <f>SUM(AF40:AF49)+SUM(AF51:AF53)+SUM(AF55:AF59)+SUM(AF65:AF74)+SUM(AF76:AF78)+SUM(AF80:AF84)+SUM(AF266:AF275)+SUM(AF101:AF103)+SUM(AF105:AF109)+SUM(AF115:AF124)+SUM(AF126:AF128)+SUM(AF130:AF134)+SUM(AF90:AF99)+SUM(AF152:AF154)+SUM(AF156:AF160)+SUM(AF141:AF150)+SUM(AF177:AF179)+SUM(AF181:AF185)+SUM(AF166:AF175)+SUM(AF202:AF204)+SUM(AF206:AF210)+SUM(AF191:AF200)+SUM(AF227:AF229)+SUM(AF231:AF235)+SUM(AF216:AF225)+SUM(AF252:AF254)+SUM(AF256:AF260)+SUM(AF241:AF250)+SUM(AF277:AF279)+SUM(AF281:AF285)+SUM(AF14:AF23)+SUM(AF25:AF27)+SUM(AF29:AF33)+AF12+AF38+AF63+AF88+AF113+AF139+AF164+AF189+AF214+AF239+AF264</f>
        <v>0</v>
      </c>
      <c r="AG8" s="385">
        <f t="shared" ref="AG8:AQ8" si="2">SUM(AG40:AG49)+SUM(AG51:AG53)+SUM(AG55:AG59)+SUM(AG65:AG74)+SUM(AG76:AG78)+SUM(AG80:AG84)+SUM(AG266:AG275)+SUM(AG101:AG103)+SUM(AG105:AG109)+SUM(AG115:AG124)+SUM(AG126:AG128)+SUM(AG130:AG134)+SUM(AG90:AG99)+SUM(AG152:AG154)+SUM(AG156:AG160)+SUM(AG141:AG150)+SUM(AG177:AG179)+SUM(AG181:AG185)+SUM(AG166:AG175)+SUM(AG202:AG204)+SUM(AG206:AG210)+SUM(AG191:AG200)+SUM(AG227:AG229)+SUM(AG231:AG235)+SUM(AG216:AG225)+SUM(AG252:AG254)+SUM(AG256:AG260)+SUM(AG241:AG250)+SUM(AG277:AG279)+SUM(AG281:AG285)+SUM(AG14:AG23)+SUM(AG25:AG27)+SUM(AG29:AG33)+AG12+AG38+AG63+AG88+AG113+AG139+AG164+AG189+AG214+AG239+AG264</f>
        <v>0</v>
      </c>
      <c r="AH8" s="385">
        <f t="shared" si="2"/>
        <v>0</v>
      </c>
      <c r="AI8" s="385">
        <f t="shared" si="2"/>
        <v>0</v>
      </c>
      <c r="AJ8" s="385">
        <f t="shared" si="2"/>
        <v>0</v>
      </c>
      <c r="AK8" s="385">
        <f t="shared" si="2"/>
        <v>0</v>
      </c>
      <c r="AL8" s="385">
        <f t="shared" si="2"/>
        <v>0</v>
      </c>
      <c r="AM8" s="385">
        <f t="shared" si="2"/>
        <v>0</v>
      </c>
      <c r="AN8" s="385">
        <f t="shared" si="2"/>
        <v>0</v>
      </c>
      <c r="AO8" s="385">
        <f t="shared" si="2"/>
        <v>0</v>
      </c>
      <c r="AP8" s="385">
        <f t="shared" si="2"/>
        <v>0</v>
      </c>
      <c r="AQ8" s="378">
        <f t="shared" si="2"/>
        <v>0</v>
      </c>
      <c r="AR8" s="17"/>
      <c r="AS8" s="371">
        <f>SUM(AS40:AS49)+SUM(AS51:AS53)+SUM(AS55:AS59)+SUM(AS65:AS74)+SUM(AS76:AS78)+SUM(AS80:AS84)+SUM(AS266:AS275)+SUM(AS101:AS103)+SUM(AS105:AS109)+SUM(AS115:AS124)+SUM(AS126:AS128)+SUM(AS130:AS134)+SUM(AS90:AS99)+SUM(AS152:AS154)+SUM(AS156:AS160)+SUM(AS141:AS150)+SUM(AS177:AS179)+SUM(AS181:AS185)+SUM(AS166:AS175)+SUM(AS202:AS204)+SUM(AS206:AS210)+SUM(AS191:AS200)+SUM(AS227:AS229)+SUM(AS231:AS235)+SUM(AS216:AS225)+SUM(AS252:AS254)+SUM(AS256:AS260)+SUM(AS241:AS250)+SUM(AS277:AS279)+SUM(AS281:AS285)+SUM(AS14:AS23)+SUM(AS25:AS27)+SUM(AS29:AS33)+AS12+AS38+AS63+AS88+AS113+AS139+AS164+AS189+AS214+AS239+AS264</f>
        <v>0</v>
      </c>
      <c r="AT8" s="385">
        <f t="shared" ref="AT8:BD8" si="3">SUM(AT40:AT49)+SUM(AT51:AT53)+SUM(AT55:AT59)+SUM(AT65:AT74)+SUM(AT76:AT78)+SUM(AT80:AT84)+SUM(AT266:AT275)+SUM(AT101:AT103)+SUM(AT105:AT109)+SUM(AT115:AT124)+SUM(AT126:AT128)+SUM(AT130:AT134)+SUM(AT90:AT99)+SUM(AT152:AT154)+SUM(AT156:AT160)+SUM(AT141:AT150)+SUM(AT177:AT179)+SUM(AT181:AT185)+SUM(AT166:AT175)+SUM(AT202:AT204)+SUM(AT206:AT210)+SUM(AT191:AT200)+SUM(AT227:AT229)+SUM(AT231:AT235)+SUM(AT216:AT225)+SUM(AT252:AT254)+SUM(AT256:AT260)+SUM(AT241:AT250)+SUM(AT277:AT279)+SUM(AT281:AT285)+SUM(AT14:AT23)+SUM(AT25:AT27)+SUM(AT29:AT33)+AT12+AT38+AT63+AT88+AT113+AT139+AT164+AT189+AT214+AT239+AT264</f>
        <v>0</v>
      </c>
      <c r="AU8" s="385">
        <f t="shared" si="3"/>
        <v>0</v>
      </c>
      <c r="AV8" s="385">
        <f t="shared" si="3"/>
        <v>0</v>
      </c>
      <c r="AW8" s="385">
        <f t="shared" si="3"/>
        <v>0</v>
      </c>
      <c r="AX8" s="385">
        <f t="shared" si="3"/>
        <v>0</v>
      </c>
      <c r="AY8" s="385">
        <f t="shared" si="3"/>
        <v>0</v>
      </c>
      <c r="AZ8" s="385">
        <f t="shared" si="3"/>
        <v>0</v>
      </c>
      <c r="BA8" s="385">
        <f t="shared" si="3"/>
        <v>0</v>
      </c>
      <c r="BB8" s="385">
        <f t="shared" si="3"/>
        <v>0</v>
      </c>
      <c r="BC8" s="385">
        <f t="shared" si="3"/>
        <v>0</v>
      </c>
      <c r="BD8" s="378">
        <f t="shared" si="3"/>
        <v>0</v>
      </c>
    </row>
    <row r="9" spans="1:56" ht="23" x14ac:dyDescent="0.35">
      <c r="E9" s="45" t="s">
        <v>36</v>
      </c>
      <c r="F9" s="372"/>
      <c r="G9" s="386"/>
      <c r="H9" s="386"/>
      <c r="I9" s="386"/>
      <c r="J9" s="386"/>
      <c r="K9" s="386"/>
      <c r="L9" s="386"/>
      <c r="M9" s="386"/>
      <c r="N9" s="386"/>
      <c r="O9" s="386"/>
      <c r="P9" s="386"/>
      <c r="Q9" s="379"/>
      <c r="R9" s="7"/>
      <c r="S9" s="372"/>
      <c r="T9" s="386"/>
      <c r="U9" s="386"/>
      <c r="V9" s="386"/>
      <c r="W9" s="386"/>
      <c r="X9" s="386"/>
      <c r="Y9" s="386"/>
      <c r="Z9" s="386"/>
      <c r="AA9" s="386"/>
      <c r="AB9" s="386"/>
      <c r="AC9" s="386"/>
      <c r="AD9" s="379"/>
      <c r="AE9" s="7"/>
      <c r="AF9" s="372"/>
      <c r="AG9" s="386"/>
      <c r="AH9" s="386"/>
      <c r="AI9" s="386"/>
      <c r="AJ9" s="386"/>
      <c r="AK9" s="386"/>
      <c r="AL9" s="386"/>
      <c r="AM9" s="386"/>
      <c r="AN9" s="386"/>
      <c r="AO9" s="386"/>
      <c r="AP9" s="386"/>
      <c r="AQ9" s="379"/>
      <c r="AR9" s="7"/>
      <c r="AS9" s="372"/>
      <c r="AT9" s="386"/>
      <c r="AU9" s="386"/>
      <c r="AV9" s="386"/>
      <c r="AW9" s="386"/>
      <c r="AX9" s="386"/>
      <c r="AY9" s="386"/>
      <c r="AZ9" s="386"/>
      <c r="BA9" s="386"/>
      <c r="BB9" s="386"/>
      <c r="BC9" s="386"/>
      <c r="BD9" s="379"/>
    </row>
    <row r="10" spans="1:56" ht="23" x14ac:dyDescent="0.35">
      <c r="B10" s="57"/>
      <c r="C10" s="57"/>
      <c r="E10" s="46" t="s">
        <v>200</v>
      </c>
      <c r="F10" s="327"/>
      <c r="G10" s="326"/>
      <c r="H10" s="326"/>
      <c r="I10" s="326"/>
      <c r="J10" s="326"/>
      <c r="K10" s="326"/>
      <c r="L10" s="326"/>
      <c r="M10" s="326"/>
      <c r="N10" s="326"/>
      <c r="O10" s="326"/>
      <c r="P10" s="326"/>
      <c r="Q10" s="9"/>
      <c r="R10" s="7"/>
      <c r="S10" s="327"/>
      <c r="T10" s="326"/>
      <c r="U10" s="326"/>
      <c r="V10" s="326"/>
      <c r="W10" s="326"/>
      <c r="X10" s="326"/>
      <c r="Y10" s="326"/>
      <c r="Z10" s="326"/>
      <c r="AA10" s="326"/>
      <c r="AB10" s="326"/>
      <c r="AC10" s="326"/>
      <c r="AD10" s="9"/>
      <c r="AE10" s="7"/>
      <c r="AF10" s="327"/>
      <c r="AG10" s="326"/>
      <c r="AH10" s="326"/>
      <c r="AI10" s="326"/>
      <c r="AJ10" s="326"/>
      <c r="AK10" s="326"/>
      <c r="AL10" s="326"/>
      <c r="AM10" s="326"/>
      <c r="AN10" s="326"/>
      <c r="AO10" s="326"/>
      <c r="AP10" s="326"/>
      <c r="AQ10" s="9"/>
      <c r="AR10" s="7"/>
      <c r="AS10" s="327"/>
      <c r="AT10" s="326"/>
      <c r="AU10" s="326"/>
      <c r="AV10" s="326"/>
      <c r="AW10" s="326"/>
      <c r="AX10" s="326"/>
      <c r="AY10" s="326"/>
      <c r="AZ10" s="326"/>
      <c r="BA10" s="326"/>
      <c r="BB10" s="326"/>
      <c r="BC10" s="326"/>
      <c r="BD10" s="9"/>
    </row>
    <row r="11" spans="1:56" ht="23" x14ac:dyDescent="0.35">
      <c r="B11" s="57"/>
      <c r="C11" s="57"/>
      <c r="E11" s="262" t="s">
        <v>202</v>
      </c>
      <c r="F11" s="373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380"/>
      <c r="R11" s="7"/>
      <c r="S11" s="373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380"/>
      <c r="AE11" s="7"/>
      <c r="AF11" s="373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380"/>
      <c r="AR11" s="7"/>
      <c r="AS11" s="373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380"/>
    </row>
    <row r="12" spans="1:56" ht="23" x14ac:dyDescent="0.35">
      <c r="A12" s="37" t="s">
        <v>35</v>
      </c>
      <c r="B12" s="37" t="s">
        <v>175</v>
      </c>
      <c r="C12" s="37">
        <v>1</v>
      </c>
      <c r="E12" s="47" t="s">
        <v>308</v>
      </c>
      <c r="F12" s="374"/>
      <c r="G12" s="39"/>
      <c r="H12" s="39"/>
      <c r="I12" s="39"/>
      <c r="J12" s="39"/>
      <c r="K12" s="39"/>
      <c r="L12" s="39"/>
      <c r="M12" s="39"/>
      <c r="N12" s="39"/>
      <c r="O12" s="39"/>
      <c r="P12" s="39"/>
      <c r="Q12" s="381"/>
      <c r="R12" s="7"/>
      <c r="S12" s="390"/>
      <c r="T12" s="391"/>
      <c r="U12" s="391"/>
      <c r="V12" s="391"/>
      <c r="W12" s="391"/>
      <c r="X12" s="391"/>
      <c r="Y12" s="391"/>
      <c r="Z12" s="391"/>
      <c r="AA12" s="391"/>
      <c r="AB12" s="391"/>
      <c r="AC12" s="391"/>
      <c r="AD12" s="392"/>
      <c r="AE12" s="7"/>
      <c r="AF12" s="374"/>
      <c r="AG12" s="39"/>
      <c r="AH12" s="39"/>
      <c r="AI12" s="39"/>
      <c r="AJ12" s="39"/>
      <c r="AK12" s="39"/>
      <c r="AL12" s="39"/>
      <c r="AM12" s="39"/>
      <c r="AN12" s="39"/>
      <c r="AO12" s="39"/>
      <c r="AP12" s="39"/>
      <c r="AQ12" s="381"/>
      <c r="AR12" s="7"/>
      <c r="AS12" s="374"/>
      <c r="AT12" s="39"/>
      <c r="AU12" s="39"/>
      <c r="AV12" s="39"/>
      <c r="AW12" s="39"/>
      <c r="AX12" s="39"/>
      <c r="AY12" s="39"/>
      <c r="AZ12" s="39"/>
      <c r="BA12" s="39"/>
      <c r="BB12" s="39"/>
      <c r="BC12" s="39"/>
      <c r="BD12" s="381"/>
    </row>
    <row r="13" spans="1:56" ht="23" x14ac:dyDescent="0.35">
      <c r="B13" s="58"/>
      <c r="C13" s="58"/>
      <c r="E13" s="71" t="s">
        <v>370</v>
      </c>
      <c r="F13" s="375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380"/>
      <c r="R13" s="7"/>
      <c r="S13" s="375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380"/>
      <c r="AE13" s="7"/>
      <c r="AF13" s="375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380"/>
      <c r="AR13" s="7"/>
      <c r="AS13" s="375"/>
      <c r="AT13" s="19"/>
      <c r="AU13" s="19"/>
      <c r="AV13" s="19"/>
      <c r="AW13" s="19"/>
      <c r="AX13" s="19"/>
      <c r="AY13" s="19"/>
      <c r="AZ13" s="19"/>
      <c r="BA13" s="19"/>
      <c r="BB13" s="19"/>
      <c r="BC13" s="19"/>
      <c r="BD13" s="380"/>
    </row>
    <row r="14" spans="1:56" ht="23" x14ac:dyDescent="0.35">
      <c r="A14" s="37" t="s">
        <v>35</v>
      </c>
      <c r="B14" s="37" t="s">
        <v>176</v>
      </c>
      <c r="C14" s="37">
        <v>2</v>
      </c>
      <c r="E14" s="72" t="s">
        <v>206</v>
      </c>
      <c r="F14" s="390"/>
      <c r="G14" s="391"/>
      <c r="H14" s="391"/>
      <c r="I14" s="391"/>
      <c r="J14" s="391"/>
      <c r="K14" s="391"/>
      <c r="L14" s="391"/>
      <c r="M14" s="391"/>
      <c r="N14" s="391"/>
      <c r="O14" s="391"/>
      <c r="P14" s="391"/>
      <c r="Q14" s="392"/>
      <c r="R14" s="7"/>
      <c r="S14" s="390"/>
      <c r="T14" s="391"/>
      <c r="U14" s="391"/>
      <c r="V14" s="391"/>
      <c r="W14" s="391"/>
      <c r="X14" s="391"/>
      <c r="Y14" s="391"/>
      <c r="Z14" s="391"/>
      <c r="AA14" s="391"/>
      <c r="AB14" s="391"/>
      <c r="AC14" s="391"/>
      <c r="AD14" s="392"/>
      <c r="AE14" s="7"/>
      <c r="AF14" s="390"/>
      <c r="AG14" s="391"/>
      <c r="AH14" s="391"/>
      <c r="AI14" s="391"/>
      <c r="AJ14" s="391"/>
      <c r="AK14" s="391"/>
      <c r="AL14" s="391"/>
      <c r="AM14" s="391"/>
      <c r="AN14" s="391"/>
      <c r="AO14" s="391"/>
      <c r="AP14" s="391"/>
      <c r="AQ14" s="392"/>
      <c r="AR14" s="7"/>
      <c r="AS14" s="390"/>
      <c r="AT14" s="391"/>
      <c r="AU14" s="391"/>
      <c r="AV14" s="391"/>
      <c r="AW14" s="391"/>
      <c r="AX14" s="391"/>
      <c r="AY14" s="391"/>
      <c r="AZ14" s="391"/>
      <c r="BA14" s="391"/>
      <c r="BB14" s="391"/>
      <c r="BC14" s="391"/>
      <c r="BD14" s="392"/>
    </row>
    <row r="15" spans="1:56" ht="23" x14ac:dyDescent="0.35">
      <c r="A15" s="37" t="s">
        <v>35</v>
      </c>
      <c r="B15" s="37" t="s">
        <v>177</v>
      </c>
      <c r="C15" s="37">
        <v>3</v>
      </c>
      <c r="E15" s="72" t="s">
        <v>207</v>
      </c>
      <c r="F15" s="390"/>
      <c r="G15" s="391"/>
      <c r="H15" s="391"/>
      <c r="I15" s="391"/>
      <c r="J15" s="391"/>
      <c r="K15" s="391"/>
      <c r="L15" s="391"/>
      <c r="M15" s="391"/>
      <c r="N15" s="391"/>
      <c r="O15" s="391"/>
      <c r="P15" s="391"/>
      <c r="Q15" s="392"/>
      <c r="R15" s="7"/>
      <c r="S15" s="390"/>
      <c r="T15" s="391"/>
      <c r="U15" s="391"/>
      <c r="V15" s="391"/>
      <c r="W15" s="391"/>
      <c r="X15" s="391"/>
      <c r="Y15" s="391"/>
      <c r="Z15" s="391"/>
      <c r="AA15" s="391"/>
      <c r="AB15" s="391"/>
      <c r="AC15" s="391"/>
      <c r="AD15" s="392"/>
      <c r="AE15" s="7"/>
      <c r="AF15" s="390"/>
      <c r="AG15" s="391"/>
      <c r="AH15" s="391"/>
      <c r="AI15" s="391"/>
      <c r="AJ15" s="391"/>
      <c r="AK15" s="391"/>
      <c r="AL15" s="391"/>
      <c r="AM15" s="391"/>
      <c r="AN15" s="391"/>
      <c r="AO15" s="391"/>
      <c r="AP15" s="391"/>
      <c r="AQ15" s="392"/>
      <c r="AR15" s="7"/>
      <c r="AS15" s="390"/>
      <c r="AT15" s="391"/>
      <c r="AU15" s="391"/>
      <c r="AV15" s="391"/>
      <c r="AW15" s="391"/>
      <c r="AX15" s="391"/>
      <c r="AY15" s="391"/>
      <c r="AZ15" s="391"/>
      <c r="BA15" s="391"/>
      <c r="BB15" s="391"/>
      <c r="BC15" s="391"/>
      <c r="BD15" s="392"/>
    </row>
    <row r="16" spans="1:56" ht="23" x14ac:dyDescent="0.35">
      <c r="A16" s="37" t="s">
        <v>35</v>
      </c>
      <c r="B16" s="37" t="s">
        <v>178</v>
      </c>
      <c r="C16" s="37">
        <v>4</v>
      </c>
      <c r="E16" s="72" t="s">
        <v>208</v>
      </c>
      <c r="F16" s="390"/>
      <c r="G16" s="391"/>
      <c r="H16" s="391"/>
      <c r="I16" s="391"/>
      <c r="J16" s="391"/>
      <c r="K16" s="391"/>
      <c r="L16" s="391"/>
      <c r="M16" s="391"/>
      <c r="N16" s="391"/>
      <c r="O16" s="391"/>
      <c r="P16" s="391"/>
      <c r="Q16" s="392"/>
      <c r="R16" s="7"/>
      <c r="S16" s="390"/>
      <c r="T16" s="391"/>
      <c r="U16" s="391"/>
      <c r="V16" s="391"/>
      <c r="W16" s="391"/>
      <c r="X16" s="391"/>
      <c r="Y16" s="391"/>
      <c r="Z16" s="391"/>
      <c r="AA16" s="391"/>
      <c r="AB16" s="391"/>
      <c r="AC16" s="391"/>
      <c r="AD16" s="392"/>
      <c r="AE16" s="7"/>
      <c r="AF16" s="390"/>
      <c r="AG16" s="391"/>
      <c r="AH16" s="391"/>
      <c r="AI16" s="391"/>
      <c r="AJ16" s="391"/>
      <c r="AK16" s="391"/>
      <c r="AL16" s="391"/>
      <c r="AM16" s="391"/>
      <c r="AN16" s="391"/>
      <c r="AO16" s="391"/>
      <c r="AP16" s="391"/>
      <c r="AQ16" s="392"/>
      <c r="AR16" s="7"/>
      <c r="AS16" s="390"/>
      <c r="AT16" s="391"/>
      <c r="AU16" s="391"/>
      <c r="AV16" s="391"/>
      <c r="AW16" s="391"/>
      <c r="AX16" s="391"/>
      <c r="AY16" s="391"/>
      <c r="AZ16" s="391"/>
      <c r="BA16" s="391"/>
      <c r="BB16" s="391"/>
      <c r="BC16" s="391"/>
      <c r="BD16" s="392"/>
    </row>
    <row r="17" spans="1:56" ht="23" x14ac:dyDescent="0.35">
      <c r="A17" s="37" t="s">
        <v>35</v>
      </c>
      <c r="B17" s="37" t="s">
        <v>179</v>
      </c>
      <c r="C17" s="37">
        <v>5</v>
      </c>
      <c r="E17" s="72" t="s">
        <v>209</v>
      </c>
      <c r="F17" s="390"/>
      <c r="G17" s="391"/>
      <c r="H17" s="391"/>
      <c r="I17" s="391"/>
      <c r="J17" s="391"/>
      <c r="K17" s="391"/>
      <c r="L17" s="391"/>
      <c r="M17" s="391"/>
      <c r="N17" s="391"/>
      <c r="O17" s="391"/>
      <c r="P17" s="391"/>
      <c r="Q17" s="392"/>
      <c r="R17" s="7"/>
      <c r="S17" s="390"/>
      <c r="T17" s="391"/>
      <c r="U17" s="391"/>
      <c r="V17" s="391"/>
      <c r="W17" s="391"/>
      <c r="X17" s="391"/>
      <c r="Y17" s="391"/>
      <c r="Z17" s="391"/>
      <c r="AA17" s="391"/>
      <c r="AB17" s="391"/>
      <c r="AC17" s="391"/>
      <c r="AD17" s="392"/>
      <c r="AE17" s="7"/>
      <c r="AF17" s="390"/>
      <c r="AG17" s="391"/>
      <c r="AH17" s="391"/>
      <c r="AI17" s="391"/>
      <c r="AJ17" s="391"/>
      <c r="AK17" s="391"/>
      <c r="AL17" s="391"/>
      <c r="AM17" s="391"/>
      <c r="AN17" s="391"/>
      <c r="AO17" s="391"/>
      <c r="AP17" s="391"/>
      <c r="AQ17" s="392"/>
      <c r="AR17" s="7"/>
      <c r="AS17" s="390"/>
      <c r="AT17" s="391"/>
      <c r="AU17" s="391"/>
      <c r="AV17" s="391"/>
      <c r="AW17" s="391"/>
      <c r="AX17" s="391"/>
      <c r="AY17" s="391"/>
      <c r="AZ17" s="391"/>
      <c r="BA17" s="391"/>
      <c r="BB17" s="391"/>
      <c r="BC17" s="391"/>
      <c r="BD17" s="392"/>
    </row>
    <row r="18" spans="1:56" ht="23" x14ac:dyDescent="0.35">
      <c r="A18" s="37" t="s">
        <v>35</v>
      </c>
      <c r="B18" s="37" t="s">
        <v>180</v>
      </c>
      <c r="C18" s="37">
        <v>6</v>
      </c>
      <c r="E18" s="72" t="s">
        <v>210</v>
      </c>
      <c r="F18" s="390"/>
      <c r="G18" s="391"/>
      <c r="H18" s="391"/>
      <c r="I18" s="391"/>
      <c r="J18" s="391"/>
      <c r="K18" s="391"/>
      <c r="L18" s="391"/>
      <c r="M18" s="391"/>
      <c r="N18" s="391"/>
      <c r="O18" s="391"/>
      <c r="P18" s="391"/>
      <c r="Q18" s="392"/>
      <c r="R18" s="7"/>
      <c r="S18" s="390"/>
      <c r="T18" s="391"/>
      <c r="U18" s="391"/>
      <c r="V18" s="391"/>
      <c r="W18" s="391"/>
      <c r="X18" s="391"/>
      <c r="Y18" s="391"/>
      <c r="Z18" s="391"/>
      <c r="AA18" s="391"/>
      <c r="AB18" s="391"/>
      <c r="AC18" s="391"/>
      <c r="AD18" s="392"/>
      <c r="AE18" s="7"/>
      <c r="AF18" s="390"/>
      <c r="AG18" s="391"/>
      <c r="AH18" s="391"/>
      <c r="AI18" s="391"/>
      <c r="AJ18" s="391"/>
      <c r="AK18" s="391"/>
      <c r="AL18" s="391"/>
      <c r="AM18" s="391"/>
      <c r="AN18" s="391"/>
      <c r="AO18" s="391"/>
      <c r="AP18" s="391"/>
      <c r="AQ18" s="392"/>
      <c r="AR18" s="7"/>
      <c r="AS18" s="390"/>
      <c r="AT18" s="391"/>
      <c r="AU18" s="391"/>
      <c r="AV18" s="391"/>
      <c r="AW18" s="391"/>
      <c r="AX18" s="391"/>
      <c r="AY18" s="391"/>
      <c r="AZ18" s="391"/>
      <c r="BA18" s="391"/>
      <c r="BB18" s="391"/>
      <c r="BC18" s="391"/>
      <c r="BD18" s="392"/>
    </row>
    <row r="19" spans="1:56" ht="23" x14ac:dyDescent="0.35">
      <c r="A19" s="37" t="s">
        <v>35</v>
      </c>
      <c r="B19" s="37" t="s">
        <v>181</v>
      </c>
      <c r="C19" s="37">
        <v>7</v>
      </c>
      <c r="E19" s="72" t="s">
        <v>211</v>
      </c>
      <c r="F19" s="390"/>
      <c r="G19" s="391"/>
      <c r="H19" s="391"/>
      <c r="I19" s="391"/>
      <c r="J19" s="391"/>
      <c r="K19" s="391"/>
      <c r="L19" s="391"/>
      <c r="M19" s="391"/>
      <c r="N19" s="391"/>
      <c r="O19" s="391"/>
      <c r="P19" s="391"/>
      <c r="Q19" s="392"/>
      <c r="R19" s="7"/>
      <c r="S19" s="390"/>
      <c r="T19" s="391"/>
      <c r="U19" s="391"/>
      <c r="V19" s="391"/>
      <c r="W19" s="391"/>
      <c r="X19" s="391"/>
      <c r="Y19" s="391"/>
      <c r="Z19" s="391"/>
      <c r="AA19" s="391"/>
      <c r="AB19" s="391"/>
      <c r="AC19" s="391"/>
      <c r="AD19" s="392"/>
      <c r="AE19" s="7"/>
      <c r="AF19" s="390"/>
      <c r="AG19" s="391"/>
      <c r="AH19" s="391"/>
      <c r="AI19" s="391"/>
      <c r="AJ19" s="391"/>
      <c r="AK19" s="391"/>
      <c r="AL19" s="391"/>
      <c r="AM19" s="391"/>
      <c r="AN19" s="391"/>
      <c r="AO19" s="391"/>
      <c r="AP19" s="391"/>
      <c r="AQ19" s="392"/>
      <c r="AR19" s="7"/>
      <c r="AS19" s="390"/>
      <c r="AT19" s="391"/>
      <c r="AU19" s="391"/>
      <c r="AV19" s="391"/>
      <c r="AW19" s="391"/>
      <c r="AX19" s="391"/>
      <c r="AY19" s="391"/>
      <c r="AZ19" s="391"/>
      <c r="BA19" s="391"/>
      <c r="BB19" s="391"/>
      <c r="BC19" s="391"/>
      <c r="BD19" s="392"/>
    </row>
    <row r="20" spans="1:56" ht="23" x14ac:dyDescent="0.35">
      <c r="A20" s="37" t="s">
        <v>35</v>
      </c>
      <c r="B20" s="37" t="s">
        <v>182</v>
      </c>
      <c r="C20" s="37">
        <v>8</v>
      </c>
      <c r="E20" s="72" t="s">
        <v>212</v>
      </c>
      <c r="F20" s="390"/>
      <c r="G20" s="391"/>
      <c r="H20" s="391"/>
      <c r="I20" s="391"/>
      <c r="J20" s="391"/>
      <c r="K20" s="391"/>
      <c r="L20" s="391"/>
      <c r="M20" s="391"/>
      <c r="N20" s="391"/>
      <c r="O20" s="391"/>
      <c r="P20" s="391"/>
      <c r="Q20" s="392"/>
      <c r="R20" s="7"/>
      <c r="S20" s="390"/>
      <c r="T20" s="391"/>
      <c r="U20" s="391"/>
      <c r="V20" s="391"/>
      <c r="W20" s="391"/>
      <c r="X20" s="391"/>
      <c r="Y20" s="391"/>
      <c r="Z20" s="391"/>
      <c r="AA20" s="391"/>
      <c r="AB20" s="391"/>
      <c r="AC20" s="391"/>
      <c r="AD20" s="392"/>
      <c r="AE20" s="7"/>
      <c r="AF20" s="390"/>
      <c r="AG20" s="391"/>
      <c r="AH20" s="391"/>
      <c r="AI20" s="391"/>
      <c r="AJ20" s="391"/>
      <c r="AK20" s="391"/>
      <c r="AL20" s="391"/>
      <c r="AM20" s="391"/>
      <c r="AN20" s="391"/>
      <c r="AO20" s="391"/>
      <c r="AP20" s="391"/>
      <c r="AQ20" s="392"/>
      <c r="AR20" s="7"/>
      <c r="AS20" s="390"/>
      <c r="AT20" s="391"/>
      <c r="AU20" s="391"/>
      <c r="AV20" s="391"/>
      <c r="AW20" s="391"/>
      <c r="AX20" s="391"/>
      <c r="AY20" s="391"/>
      <c r="AZ20" s="391"/>
      <c r="BA20" s="391"/>
      <c r="BB20" s="391"/>
      <c r="BC20" s="391"/>
      <c r="BD20" s="392"/>
    </row>
    <row r="21" spans="1:56" ht="23" x14ac:dyDescent="0.35">
      <c r="A21" s="37" t="s">
        <v>35</v>
      </c>
      <c r="B21" s="37" t="s">
        <v>183</v>
      </c>
      <c r="C21" s="37">
        <v>9</v>
      </c>
      <c r="E21" s="47" t="s">
        <v>213</v>
      </c>
      <c r="F21" s="374"/>
      <c r="G21" s="39"/>
      <c r="H21" s="39"/>
      <c r="I21" s="39"/>
      <c r="J21" s="39"/>
      <c r="K21" s="39"/>
      <c r="L21" s="39"/>
      <c r="M21" s="39"/>
      <c r="N21" s="39"/>
      <c r="O21" s="39"/>
      <c r="P21" s="39"/>
      <c r="Q21" s="381"/>
      <c r="R21" s="7"/>
      <c r="S21" s="374"/>
      <c r="T21" s="39"/>
      <c r="U21" s="39"/>
      <c r="V21" s="39"/>
      <c r="W21" s="39"/>
      <c r="X21" s="39"/>
      <c r="Y21" s="39"/>
      <c r="Z21" s="39"/>
      <c r="AA21" s="39"/>
      <c r="AB21" s="39"/>
      <c r="AC21" s="39"/>
      <c r="AD21" s="381"/>
      <c r="AE21" s="7"/>
      <c r="AF21" s="374"/>
      <c r="AG21" s="39"/>
      <c r="AH21" s="39"/>
      <c r="AI21" s="39"/>
      <c r="AJ21" s="39"/>
      <c r="AK21" s="39"/>
      <c r="AL21" s="39"/>
      <c r="AM21" s="39"/>
      <c r="AN21" s="39"/>
      <c r="AO21" s="39"/>
      <c r="AP21" s="39"/>
      <c r="AQ21" s="381"/>
      <c r="AR21" s="7"/>
      <c r="AS21" s="374"/>
      <c r="AT21" s="39"/>
      <c r="AU21" s="39"/>
      <c r="AV21" s="39"/>
      <c r="AW21" s="39"/>
      <c r="AX21" s="39"/>
      <c r="AY21" s="39"/>
      <c r="AZ21" s="39"/>
      <c r="BA21" s="39"/>
      <c r="BB21" s="39"/>
      <c r="BC21" s="39"/>
      <c r="BD21" s="381"/>
    </row>
    <row r="22" spans="1:56" ht="23" x14ac:dyDescent="0.35">
      <c r="A22" s="37" t="s">
        <v>35</v>
      </c>
      <c r="B22" s="37" t="s">
        <v>184</v>
      </c>
      <c r="C22" s="37">
        <v>10</v>
      </c>
      <c r="E22" s="267" t="s">
        <v>214</v>
      </c>
      <c r="F22" s="374"/>
      <c r="G22" s="39"/>
      <c r="H22" s="39"/>
      <c r="I22" s="39"/>
      <c r="J22" s="39"/>
      <c r="K22" s="39"/>
      <c r="L22" s="39"/>
      <c r="M22" s="39"/>
      <c r="N22" s="39"/>
      <c r="O22" s="39"/>
      <c r="P22" s="39"/>
      <c r="Q22" s="381"/>
      <c r="R22" s="7"/>
      <c r="S22" s="390"/>
      <c r="T22" s="391"/>
      <c r="U22" s="391"/>
      <c r="V22" s="391"/>
      <c r="W22" s="391"/>
      <c r="X22" s="391"/>
      <c r="Y22" s="391"/>
      <c r="Z22" s="391"/>
      <c r="AA22" s="391"/>
      <c r="AB22" s="391"/>
      <c r="AC22" s="391"/>
      <c r="AD22" s="392"/>
      <c r="AE22" s="7"/>
      <c r="AF22" s="374"/>
      <c r="AG22" s="39"/>
      <c r="AH22" s="39"/>
      <c r="AI22" s="39"/>
      <c r="AJ22" s="39"/>
      <c r="AK22" s="39"/>
      <c r="AL22" s="39"/>
      <c r="AM22" s="39"/>
      <c r="AN22" s="39"/>
      <c r="AO22" s="39"/>
      <c r="AP22" s="39"/>
      <c r="AQ22" s="381"/>
      <c r="AR22" s="7"/>
      <c r="AS22" s="374"/>
      <c r="AT22" s="39"/>
      <c r="AU22" s="39"/>
      <c r="AV22" s="39"/>
      <c r="AW22" s="39"/>
      <c r="AX22" s="39"/>
      <c r="AY22" s="39"/>
      <c r="AZ22" s="39"/>
      <c r="BA22" s="39"/>
      <c r="BB22" s="39"/>
      <c r="BC22" s="39"/>
      <c r="BD22" s="381"/>
    </row>
    <row r="23" spans="1:56" ht="23" x14ac:dyDescent="0.35">
      <c r="A23" s="37" t="s">
        <v>35</v>
      </c>
      <c r="B23" s="37" t="s">
        <v>185</v>
      </c>
      <c r="C23" s="37">
        <v>11</v>
      </c>
      <c r="E23" s="267" t="s">
        <v>215</v>
      </c>
      <c r="F23" s="374"/>
      <c r="G23" s="39"/>
      <c r="H23" s="39"/>
      <c r="I23" s="39"/>
      <c r="J23" s="39"/>
      <c r="K23" s="39"/>
      <c r="L23" s="39"/>
      <c r="M23" s="39"/>
      <c r="N23" s="39"/>
      <c r="O23" s="39"/>
      <c r="P23" s="39"/>
      <c r="Q23" s="381"/>
      <c r="R23" s="7"/>
      <c r="S23" s="374"/>
      <c r="T23" s="39"/>
      <c r="U23" s="39"/>
      <c r="V23" s="39"/>
      <c r="W23" s="39"/>
      <c r="X23" s="39"/>
      <c r="Y23" s="39"/>
      <c r="Z23" s="39"/>
      <c r="AA23" s="39"/>
      <c r="AB23" s="39"/>
      <c r="AC23" s="39"/>
      <c r="AD23" s="381"/>
      <c r="AE23" s="7"/>
      <c r="AF23" s="374"/>
      <c r="AG23" s="39"/>
      <c r="AH23" s="39"/>
      <c r="AI23" s="39"/>
      <c r="AJ23" s="39"/>
      <c r="AK23" s="39"/>
      <c r="AL23" s="39"/>
      <c r="AM23" s="39"/>
      <c r="AN23" s="39"/>
      <c r="AO23" s="39"/>
      <c r="AP23" s="39"/>
      <c r="AQ23" s="381"/>
      <c r="AR23" s="7"/>
      <c r="AS23" s="374"/>
      <c r="AT23" s="39"/>
      <c r="AU23" s="39"/>
      <c r="AV23" s="39"/>
      <c r="AW23" s="39"/>
      <c r="AX23" s="39"/>
      <c r="AY23" s="39"/>
      <c r="AZ23" s="39"/>
      <c r="BA23" s="39"/>
      <c r="BB23" s="39"/>
      <c r="BC23" s="39"/>
      <c r="BD23" s="381"/>
    </row>
    <row r="24" spans="1:56" ht="23" x14ac:dyDescent="0.35">
      <c r="B24" s="37"/>
      <c r="C24" s="37"/>
      <c r="E24" s="46" t="s">
        <v>217</v>
      </c>
      <c r="F24" s="327"/>
      <c r="G24" s="326"/>
      <c r="H24" s="326"/>
      <c r="I24" s="326"/>
      <c r="J24" s="326"/>
      <c r="K24" s="326"/>
      <c r="L24" s="326"/>
      <c r="M24" s="326"/>
      <c r="N24" s="326"/>
      <c r="O24" s="326"/>
      <c r="P24" s="326"/>
      <c r="Q24" s="9"/>
      <c r="R24" s="7"/>
      <c r="S24" s="327"/>
      <c r="T24" s="326"/>
      <c r="U24" s="326"/>
      <c r="V24" s="326"/>
      <c r="W24" s="326"/>
      <c r="X24" s="326"/>
      <c r="Y24" s="326"/>
      <c r="Z24" s="326"/>
      <c r="AA24" s="326"/>
      <c r="AB24" s="326"/>
      <c r="AC24" s="326"/>
      <c r="AD24" s="9"/>
      <c r="AE24" s="7"/>
      <c r="AF24" s="327"/>
      <c r="AG24" s="326"/>
      <c r="AH24" s="326"/>
      <c r="AI24" s="326"/>
      <c r="AJ24" s="326"/>
      <c r="AK24" s="326"/>
      <c r="AL24" s="326"/>
      <c r="AM24" s="326"/>
      <c r="AN24" s="326"/>
      <c r="AO24" s="326"/>
      <c r="AP24" s="326"/>
      <c r="AQ24" s="9"/>
      <c r="AR24" s="7"/>
      <c r="AS24" s="327"/>
      <c r="AT24" s="326"/>
      <c r="AU24" s="326"/>
      <c r="AV24" s="326"/>
      <c r="AW24" s="326"/>
      <c r="AX24" s="326"/>
      <c r="AY24" s="326"/>
      <c r="AZ24" s="326"/>
      <c r="BA24" s="326"/>
      <c r="BB24" s="326"/>
      <c r="BC24" s="326"/>
      <c r="BD24" s="9"/>
    </row>
    <row r="25" spans="1:56" ht="23" x14ac:dyDescent="0.35">
      <c r="A25" s="37" t="s">
        <v>35</v>
      </c>
      <c r="B25" s="37" t="s">
        <v>186</v>
      </c>
      <c r="C25" s="37">
        <v>12</v>
      </c>
      <c r="E25" s="69" t="s">
        <v>218</v>
      </c>
      <c r="F25" s="374"/>
      <c r="G25" s="39"/>
      <c r="H25" s="39"/>
      <c r="I25" s="39"/>
      <c r="J25" s="39"/>
      <c r="K25" s="39"/>
      <c r="L25" s="39"/>
      <c r="M25" s="39"/>
      <c r="N25" s="39"/>
      <c r="O25" s="39"/>
      <c r="P25" s="39"/>
      <c r="Q25" s="381"/>
      <c r="R25" s="7"/>
      <c r="S25" s="390"/>
      <c r="T25" s="391"/>
      <c r="U25" s="391"/>
      <c r="V25" s="391"/>
      <c r="W25" s="391"/>
      <c r="X25" s="391"/>
      <c r="Y25" s="391"/>
      <c r="Z25" s="391"/>
      <c r="AA25" s="391"/>
      <c r="AB25" s="391"/>
      <c r="AC25" s="391"/>
      <c r="AD25" s="392"/>
      <c r="AE25" s="7"/>
      <c r="AF25" s="374"/>
      <c r="AG25" s="39"/>
      <c r="AH25" s="39"/>
      <c r="AI25" s="39"/>
      <c r="AJ25" s="39"/>
      <c r="AK25" s="39"/>
      <c r="AL25" s="39"/>
      <c r="AM25" s="39"/>
      <c r="AN25" s="39"/>
      <c r="AO25" s="39"/>
      <c r="AP25" s="39"/>
      <c r="AQ25" s="381"/>
      <c r="AR25" s="7"/>
      <c r="AS25" s="374"/>
      <c r="AT25" s="39"/>
      <c r="AU25" s="39"/>
      <c r="AV25" s="39"/>
      <c r="AW25" s="39"/>
      <c r="AX25" s="39"/>
      <c r="AY25" s="39"/>
      <c r="AZ25" s="39"/>
      <c r="BA25" s="39"/>
      <c r="BB25" s="39"/>
      <c r="BC25" s="39"/>
      <c r="BD25" s="381"/>
    </row>
    <row r="26" spans="1:56" ht="23" x14ac:dyDescent="0.35">
      <c r="A26" s="37" t="s">
        <v>35</v>
      </c>
      <c r="B26" s="37" t="s">
        <v>187</v>
      </c>
      <c r="C26" s="37">
        <v>13</v>
      </c>
      <c r="E26" s="69" t="s">
        <v>319</v>
      </c>
      <c r="F26" s="390"/>
      <c r="G26" s="391"/>
      <c r="H26" s="391"/>
      <c r="I26" s="391"/>
      <c r="J26" s="391"/>
      <c r="K26" s="391"/>
      <c r="L26" s="391"/>
      <c r="M26" s="391"/>
      <c r="N26" s="391"/>
      <c r="O26" s="391"/>
      <c r="P26" s="391"/>
      <c r="Q26" s="392"/>
      <c r="S26" s="390"/>
      <c r="T26" s="391"/>
      <c r="U26" s="391"/>
      <c r="V26" s="391"/>
      <c r="W26" s="391"/>
      <c r="X26" s="391"/>
      <c r="Y26" s="391"/>
      <c r="Z26" s="391"/>
      <c r="AA26" s="391"/>
      <c r="AB26" s="391"/>
      <c r="AC26" s="391"/>
      <c r="AD26" s="392"/>
      <c r="AF26" s="390"/>
      <c r="AG26" s="391"/>
      <c r="AH26" s="391"/>
      <c r="AI26" s="391"/>
      <c r="AJ26" s="391"/>
      <c r="AK26" s="391"/>
      <c r="AL26" s="391"/>
      <c r="AM26" s="391"/>
      <c r="AN26" s="391"/>
      <c r="AO26" s="391"/>
      <c r="AP26" s="391"/>
      <c r="AQ26" s="392"/>
      <c r="AS26" s="390"/>
      <c r="AT26" s="391"/>
      <c r="AU26" s="391"/>
      <c r="AV26" s="391"/>
      <c r="AW26" s="391"/>
      <c r="AX26" s="391"/>
      <c r="AY26" s="391"/>
      <c r="AZ26" s="391"/>
      <c r="BA26" s="391"/>
      <c r="BB26" s="391"/>
      <c r="BC26" s="391"/>
      <c r="BD26" s="392"/>
    </row>
    <row r="27" spans="1:56" ht="23" x14ac:dyDescent="0.35">
      <c r="A27" s="37" t="s">
        <v>35</v>
      </c>
      <c r="B27" s="37" t="s">
        <v>188</v>
      </c>
      <c r="C27" s="37">
        <v>14</v>
      </c>
      <c r="E27" s="69" t="s">
        <v>220</v>
      </c>
      <c r="F27" s="390"/>
      <c r="G27" s="391"/>
      <c r="H27" s="391"/>
      <c r="I27" s="391"/>
      <c r="J27" s="391"/>
      <c r="K27" s="391"/>
      <c r="L27" s="391"/>
      <c r="M27" s="391"/>
      <c r="N27" s="391"/>
      <c r="O27" s="391"/>
      <c r="P27" s="391"/>
      <c r="Q27" s="392"/>
      <c r="R27" s="7"/>
      <c r="S27" s="374"/>
      <c r="T27" s="39"/>
      <c r="U27" s="39"/>
      <c r="V27" s="39"/>
      <c r="W27" s="39"/>
      <c r="X27" s="39"/>
      <c r="Y27" s="39"/>
      <c r="Z27" s="39"/>
      <c r="AA27" s="39"/>
      <c r="AB27" s="39"/>
      <c r="AC27" s="39"/>
      <c r="AD27" s="381"/>
      <c r="AE27" s="7"/>
      <c r="AF27" s="374"/>
      <c r="AG27" s="39"/>
      <c r="AH27" s="39"/>
      <c r="AI27" s="39"/>
      <c r="AJ27" s="39"/>
      <c r="AK27" s="39"/>
      <c r="AL27" s="39"/>
      <c r="AM27" s="39"/>
      <c r="AN27" s="39"/>
      <c r="AO27" s="39"/>
      <c r="AP27" s="39"/>
      <c r="AQ27" s="381"/>
      <c r="AR27" s="7"/>
      <c r="AS27" s="390"/>
      <c r="AT27" s="391"/>
      <c r="AU27" s="391"/>
      <c r="AV27" s="391"/>
      <c r="AW27" s="391"/>
      <c r="AX27" s="391"/>
      <c r="AY27" s="391"/>
      <c r="AZ27" s="391"/>
      <c r="BA27" s="391"/>
      <c r="BB27" s="391"/>
      <c r="BC27" s="391"/>
      <c r="BD27" s="392"/>
    </row>
    <row r="28" spans="1:56" ht="23" x14ac:dyDescent="0.35">
      <c r="B28" s="37"/>
      <c r="C28" s="37"/>
      <c r="E28" s="46" t="s">
        <v>222</v>
      </c>
      <c r="F28" s="327"/>
      <c r="G28" s="326"/>
      <c r="H28" s="326"/>
      <c r="I28" s="326"/>
      <c r="J28" s="326"/>
      <c r="K28" s="326"/>
      <c r="L28" s="326"/>
      <c r="M28" s="326"/>
      <c r="N28" s="326"/>
      <c r="O28" s="326"/>
      <c r="P28" s="326"/>
      <c r="Q28" s="9"/>
      <c r="R28" s="7"/>
      <c r="S28" s="327"/>
      <c r="T28" s="326"/>
      <c r="U28" s="326"/>
      <c r="V28" s="326"/>
      <c r="W28" s="326"/>
      <c r="X28" s="326"/>
      <c r="Y28" s="326"/>
      <c r="Z28" s="326"/>
      <c r="AA28" s="326"/>
      <c r="AB28" s="326"/>
      <c r="AC28" s="326"/>
      <c r="AD28" s="9"/>
      <c r="AE28" s="7"/>
      <c r="AF28" s="327"/>
      <c r="AG28" s="326"/>
      <c r="AH28" s="326"/>
      <c r="AI28" s="326"/>
      <c r="AJ28" s="326"/>
      <c r="AK28" s="326"/>
      <c r="AL28" s="326"/>
      <c r="AM28" s="326"/>
      <c r="AN28" s="326"/>
      <c r="AO28" s="326"/>
      <c r="AP28" s="326"/>
      <c r="AQ28" s="9"/>
      <c r="AR28" s="7"/>
      <c r="AS28" s="327"/>
      <c r="AT28" s="326"/>
      <c r="AU28" s="326"/>
      <c r="AV28" s="326"/>
      <c r="AW28" s="326"/>
      <c r="AX28" s="326"/>
      <c r="AY28" s="326"/>
      <c r="AZ28" s="326"/>
      <c r="BA28" s="326"/>
      <c r="BB28" s="326"/>
      <c r="BC28" s="326"/>
      <c r="BD28" s="9"/>
    </row>
    <row r="29" spans="1:56" ht="23" x14ac:dyDescent="0.35">
      <c r="A29" s="37" t="s">
        <v>35</v>
      </c>
      <c r="B29" s="37" t="s">
        <v>189</v>
      </c>
      <c r="C29" s="37">
        <v>15</v>
      </c>
      <c r="E29" s="69" t="s">
        <v>223</v>
      </c>
      <c r="F29" s="390"/>
      <c r="G29" s="391"/>
      <c r="H29" s="391"/>
      <c r="I29" s="391"/>
      <c r="J29" s="391"/>
      <c r="K29" s="391"/>
      <c r="L29" s="391"/>
      <c r="M29" s="391"/>
      <c r="N29" s="391"/>
      <c r="O29" s="391"/>
      <c r="P29" s="391"/>
      <c r="Q29" s="392"/>
      <c r="R29" s="7"/>
      <c r="S29" s="390"/>
      <c r="T29" s="391"/>
      <c r="U29" s="391"/>
      <c r="V29" s="391"/>
      <c r="W29" s="391"/>
      <c r="X29" s="391"/>
      <c r="Y29" s="391"/>
      <c r="Z29" s="391"/>
      <c r="AA29" s="391"/>
      <c r="AB29" s="391"/>
      <c r="AC29" s="391"/>
      <c r="AD29" s="392"/>
      <c r="AE29" s="7"/>
      <c r="AF29" s="390"/>
      <c r="AG29" s="391"/>
      <c r="AH29" s="391"/>
      <c r="AI29" s="391"/>
      <c r="AJ29" s="391"/>
      <c r="AK29" s="391"/>
      <c r="AL29" s="391"/>
      <c r="AM29" s="391"/>
      <c r="AN29" s="391"/>
      <c r="AO29" s="391"/>
      <c r="AP29" s="391"/>
      <c r="AQ29" s="392"/>
      <c r="AR29" s="7"/>
      <c r="AS29" s="390"/>
      <c r="AT29" s="391"/>
      <c r="AU29" s="391"/>
      <c r="AV29" s="391"/>
      <c r="AW29" s="391"/>
      <c r="AX29" s="391"/>
      <c r="AY29" s="391"/>
      <c r="AZ29" s="391"/>
      <c r="BA29" s="391"/>
      <c r="BB29" s="391"/>
      <c r="BC29" s="391"/>
      <c r="BD29" s="392"/>
    </row>
    <row r="30" spans="1:56" ht="23" x14ac:dyDescent="0.35">
      <c r="A30" s="37" t="s">
        <v>35</v>
      </c>
      <c r="B30" s="37" t="s">
        <v>190</v>
      </c>
      <c r="C30" s="37">
        <v>16</v>
      </c>
      <c r="E30" s="69" t="s">
        <v>224</v>
      </c>
      <c r="F30" s="390"/>
      <c r="G30" s="391"/>
      <c r="H30" s="391"/>
      <c r="I30" s="391"/>
      <c r="J30" s="391"/>
      <c r="K30" s="391"/>
      <c r="L30" s="391"/>
      <c r="M30" s="391"/>
      <c r="N30" s="391"/>
      <c r="O30" s="391"/>
      <c r="P30" s="391"/>
      <c r="Q30" s="392"/>
      <c r="R30" s="7"/>
      <c r="S30" s="390"/>
      <c r="T30" s="391"/>
      <c r="U30" s="391"/>
      <c r="V30" s="391"/>
      <c r="W30" s="391"/>
      <c r="X30" s="391"/>
      <c r="Y30" s="391"/>
      <c r="Z30" s="391"/>
      <c r="AA30" s="391"/>
      <c r="AB30" s="391"/>
      <c r="AC30" s="391"/>
      <c r="AD30" s="392"/>
      <c r="AE30" s="7"/>
      <c r="AF30" s="390"/>
      <c r="AG30" s="391"/>
      <c r="AH30" s="391"/>
      <c r="AI30" s="391"/>
      <c r="AJ30" s="391"/>
      <c r="AK30" s="391"/>
      <c r="AL30" s="391"/>
      <c r="AM30" s="391"/>
      <c r="AN30" s="391"/>
      <c r="AO30" s="391"/>
      <c r="AP30" s="391"/>
      <c r="AQ30" s="392"/>
      <c r="AR30" s="7"/>
      <c r="AS30" s="390"/>
      <c r="AT30" s="391"/>
      <c r="AU30" s="391"/>
      <c r="AV30" s="391"/>
      <c r="AW30" s="391"/>
      <c r="AX30" s="391"/>
      <c r="AY30" s="391"/>
      <c r="AZ30" s="391"/>
      <c r="BA30" s="391"/>
      <c r="BB30" s="391"/>
      <c r="BC30" s="391"/>
      <c r="BD30" s="392"/>
    </row>
    <row r="31" spans="1:56" ht="23" x14ac:dyDescent="0.35">
      <c r="A31" s="37" t="s">
        <v>35</v>
      </c>
      <c r="B31" s="37" t="s">
        <v>191</v>
      </c>
      <c r="C31" s="37">
        <v>17</v>
      </c>
      <c r="E31" s="69" t="s">
        <v>225</v>
      </c>
      <c r="F31" s="390"/>
      <c r="G31" s="391"/>
      <c r="H31" s="391"/>
      <c r="I31" s="391"/>
      <c r="J31" s="391"/>
      <c r="K31" s="391"/>
      <c r="L31" s="391"/>
      <c r="M31" s="391"/>
      <c r="N31" s="391"/>
      <c r="O31" s="391"/>
      <c r="P31" s="391"/>
      <c r="Q31" s="392"/>
      <c r="R31" s="7"/>
      <c r="S31" s="390"/>
      <c r="T31" s="391"/>
      <c r="U31" s="391"/>
      <c r="V31" s="391"/>
      <c r="W31" s="391"/>
      <c r="X31" s="391"/>
      <c r="Y31" s="391"/>
      <c r="Z31" s="391"/>
      <c r="AA31" s="391"/>
      <c r="AB31" s="391"/>
      <c r="AC31" s="391"/>
      <c r="AD31" s="392"/>
      <c r="AE31" s="7"/>
      <c r="AF31" s="390"/>
      <c r="AG31" s="391"/>
      <c r="AH31" s="391"/>
      <c r="AI31" s="391"/>
      <c r="AJ31" s="391"/>
      <c r="AK31" s="391"/>
      <c r="AL31" s="391"/>
      <c r="AM31" s="391"/>
      <c r="AN31" s="391"/>
      <c r="AO31" s="391"/>
      <c r="AP31" s="391"/>
      <c r="AQ31" s="392"/>
      <c r="AR31" s="7"/>
      <c r="AS31" s="390"/>
      <c r="AT31" s="391"/>
      <c r="AU31" s="391"/>
      <c r="AV31" s="391"/>
      <c r="AW31" s="391"/>
      <c r="AX31" s="391"/>
      <c r="AY31" s="391"/>
      <c r="AZ31" s="391"/>
      <c r="BA31" s="391"/>
      <c r="BB31" s="391"/>
      <c r="BC31" s="391"/>
      <c r="BD31" s="392"/>
    </row>
    <row r="32" spans="1:56" ht="23" x14ac:dyDescent="0.35">
      <c r="A32" s="37" t="s">
        <v>35</v>
      </c>
      <c r="B32" s="37" t="s">
        <v>192</v>
      </c>
      <c r="C32" s="37">
        <v>18</v>
      </c>
      <c r="E32" s="69" t="s">
        <v>226</v>
      </c>
      <c r="F32" s="390"/>
      <c r="G32" s="391"/>
      <c r="H32" s="391"/>
      <c r="I32" s="391"/>
      <c r="J32" s="391"/>
      <c r="K32" s="391"/>
      <c r="L32" s="391"/>
      <c r="M32" s="391"/>
      <c r="N32" s="391"/>
      <c r="O32" s="391"/>
      <c r="P32" s="391"/>
      <c r="Q32" s="392"/>
      <c r="R32" s="7"/>
      <c r="S32" s="390"/>
      <c r="T32" s="391"/>
      <c r="U32" s="391"/>
      <c r="V32" s="391"/>
      <c r="W32" s="391"/>
      <c r="X32" s="391"/>
      <c r="Y32" s="391"/>
      <c r="Z32" s="391"/>
      <c r="AA32" s="391"/>
      <c r="AB32" s="391"/>
      <c r="AC32" s="391"/>
      <c r="AD32" s="392"/>
      <c r="AE32" s="7"/>
      <c r="AF32" s="390"/>
      <c r="AG32" s="391"/>
      <c r="AH32" s="391"/>
      <c r="AI32" s="391"/>
      <c r="AJ32" s="391"/>
      <c r="AK32" s="391"/>
      <c r="AL32" s="391"/>
      <c r="AM32" s="391"/>
      <c r="AN32" s="391"/>
      <c r="AO32" s="391"/>
      <c r="AP32" s="391"/>
      <c r="AQ32" s="392"/>
      <c r="AR32" s="7"/>
      <c r="AS32" s="390"/>
      <c r="AT32" s="391"/>
      <c r="AU32" s="391"/>
      <c r="AV32" s="391"/>
      <c r="AW32" s="391"/>
      <c r="AX32" s="391"/>
      <c r="AY32" s="391"/>
      <c r="AZ32" s="391"/>
      <c r="BA32" s="391"/>
      <c r="BB32" s="391"/>
      <c r="BC32" s="391"/>
      <c r="BD32" s="392"/>
    </row>
    <row r="33" spans="1:56" ht="23" x14ac:dyDescent="0.35">
      <c r="A33" s="37" t="s">
        <v>35</v>
      </c>
      <c r="B33" s="37" t="s">
        <v>193</v>
      </c>
      <c r="C33" s="37">
        <v>19</v>
      </c>
      <c r="E33" s="69" t="s">
        <v>227</v>
      </c>
      <c r="F33" s="390"/>
      <c r="G33" s="391"/>
      <c r="H33" s="391"/>
      <c r="I33" s="391"/>
      <c r="J33" s="391"/>
      <c r="K33" s="391"/>
      <c r="L33" s="391"/>
      <c r="M33" s="391"/>
      <c r="N33" s="391"/>
      <c r="O33" s="391"/>
      <c r="P33" s="391"/>
      <c r="Q33" s="392"/>
      <c r="R33" s="7"/>
      <c r="S33" s="390"/>
      <c r="T33" s="391"/>
      <c r="U33" s="391"/>
      <c r="V33" s="391"/>
      <c r="W33" s="391"/>
      <c r="X33" s="391"/>
      <c r="Y33" s="391"/>
      <c r="Z33" s="391"/>
      <c r="AA33" s="391"/>
      <c r="AB33" s="391"/>
      <c r="AC33" s="391"/>
      <c r="AD33" s="392"/>
      <c r="AE33" s="7"/>
      <c r="AF33" s="390"/>
      <c r="AG33" s="391"/>
      <c r="AH33" s="391"/>
      <c r="AI33" s="391"/>
      <c r="AJ33" s="391"/>
      <c r="AK33" s="391"/>
      <c r="AL33" s="391"/>
      <c r="AM33" s="391"/>
      <c r="AN33" s="391"/>
      <c r="AO33" s="391"/>
      <c r="AP33" s="391"/>
      <c r="AQ33" s="392"/>
      <c r="AR33" s="7"/>
      <c r="AS33" s="390"/>
      <c r="AT33" s="391"/>
      <c r="AU33" s="391"/>
      <c r="AV33" s="391"/>
      <c r="AW33" s="391"/>
      <c r="AX33" s="391"/>
      <c r="AY33" s="391"/>
      <c r="AZ33" s="391"/>
      <c r="BA33" s="391"/>
      <c r="BB33" s="391"/>
      <c r="BC33" s="391"/>
      <c r="BD33" s="392"/>
    </row>
    <row r="34" spans="1:56" ht="23" x14ac:dyDescent="0.35">
      <c r="C34" s="37"/>
      <c r="E34" s="45" t="s">
        <v>37</v>
      </c>
      <c r="F34" s="372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79"/>
      <c r="R34" s="7"/>
      <c r="S34" s="372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79"/>
      <c r="AE34" s="7"/>
      <c r="AF34" s="372"/>
      <c r="AG34" s="386"/>
      <c r="AH34" s="386"/>
      <c r="AI34" s="386"/>
      <c r="AJ34" s="386"/>
      <c r="AK34" s="386"/>
      <c r="AL34" s="386"/>
      <c r="AM34" s="386"/>
      <c r="AN34" s="386"/>
      <c r="AO34" s="386"/>
      <c r="AP34" s="386"/>
      <c r="AQ34" s="379"/>
      <c r="AR34" s="7"/>
      <c r="AS34" s="372"/>
      <c r="AT34" s="386"/>
      <c r="AU34" s="386"/>
      <c r="AV34" s="386"/>
      <c r="AW34" s="386"/>
      <c r="AX34" s="386"/>
      <c r="AY34" s="386"/>
      <c r="AZ34" s="386"/>
      <c r="BA34" s="386"/>
      <c r="BB34" s="386"/>
      <c r="BC34" s="386"/>
      <c r="BD34" s="379"/>
    </row>
    <row r="35" spans="1:56" ht="23" x14ac:dyDescent="0.35">
      <c r="C35" s="37"/>
      <c r="E35" s="70" t="s">
        <v>327</v>
      </c>
      <c r="F35" s="376"/>
      <c r="G35" s="387"/>
      <c r="H35" s="387"/>
      <c r="I35" s="387"/>
      <c r="J35" s="387"/>
      <c r="K35" s="387"/>
      <c r="L35" s="387"/>
      <c r="M35" s="387"/>
      <c r="N35" s="387"/>
      <c r="O35" s="387"/>
      <c r="P35" s="387"/>
      <c r="Q35" s="382"/>
      <c r="R35" s="7"/>
      <c r="S35" s="376"/>
      <c r="T35" s="387"/>
      <c r="U35" s="387"/>
      <c r="V35" s="387"/>
      <c r="W35" s="387"/>
      <c r="X35" s="387"/>
      <c r="Y35" s="387"/>
      <c r="Z35" s="387"/>
      <c r="AA35" s="387"/>
      <c r="AB35" s="387"/>
      <c r="AC35" s="387"/>
      <c r="AD35" s="382"/>
      <c r="AE35" s="7"/>
      <c r="AF35" s="376"/>
      <c r="AG35" s="387"/>
      <c r="AH35" s="387"/>
      <c r="AI35" s="387"/>
      <c r="AJ35" s="387"/>
      <c r="AK35" s="387"/>
      <c r="AL35" s="387"/>
      <c r="AM35" s="387"/>
      <c r="AN35" s="387"/>
      <c r="AO35" s="387"/>
      <c r="AP35" s="387"/>
      <c r="AQ35" s="382"/>
      <c r="AR35" s="7"/>
      <c r="AS35" s="376"/>
      <c r="AT35" s="387"/>
      <c r="AU35" s="387"/>
      <c r="AV35" s="387"/>
      <c r="AW35" s="387"/>
      <c r="AX35" s="387"/>
      <c r="AY35" s="387"/>
      <c r="AZ35" s="387"/>
      <c r="BA35" s="387"/>
      <c r="BB35" s="387"/>
      <c r="BC35" s="387"/>
      <c r="BD35" s="382"/>
    </row>
    <row r="36" spans="1:56" ht="23" x14ac:dyDescent="0.35">
      <c r="B36" s="57"/>
      <c r="C36" s="37"/>
      <c r="E36" s="46" t="s">
        <v>200</v>
      </c>
      <c r="F36" s="325"/>
      <c r="G36" s="326"/>
      <c r="H36" s="326"/>
      <c r="I36" s="326"/>
      <c r="J36" s="326"/>
      <c r="K36" s="326"/>
      <c r="L36" s="326"/>
      <c r="M36" s="326"/>
      <c r="N36" s="326"/>
      <c r="O36" s="326"/>
      <c r="P36" s="326"/>
      <c r="Q36" s="9"/>
      <c r="R36" s="7"/>
      <c r="S36" s="325"/>
      <c r="T36" s="326"/>
      <c r="U36" s="326"/>
      <c r="V36" s="326"/>
      <c r="W36" s="326"/>
      <c r="X36" s="326"/>
      <c r="Y36" s="326"/>
      <c r="Z36" s="326"/>
      <c r="AA36" s="326"/>
      <c r="AB36" s="326"/>
      <c r="AC36" s="326"/>
      <c r="AD36" s="9"/>
      <c r="AE36" s="7"/>
      <c r="AF36" s="325"/>
      <c r="AG36" s="326"/>
      <c r="AH36" s="326"/>
      <c r="AI36" s="326"/>
      <c r="AJ36" s="326"/>
      <c r="AK36" s="326"/>
      <c r="AL36" s="326"/>
      <c r="AM36" s="326"/>
      <c r="AN36" s="326"/>
      <c r="AO36" s="326"/>
      <c r="AP36" s="326"/>
      <c r="AQ36" s="9"/>
      <c r="AR36" s="7"/>
      <c r="AS36" s="325"/>
      <c r="AT36" s="326"/>
      <c r="AU36" s="326"/>
      <c r="AV36" s="326"/>
      <c r="AW36" s="326"/>
      <c r="AX36" s="326"/>
      <c r="AY36" s="326"/>
      <c r="AZ36" s="326"/>
      <c r="BA36" s="326"/>
      <c r="BB36" s="326"/>
      <c r="BC36" s="326"/>
      <c r="BD36" s="9"/>
    </row>
    <row r="37" spans="1:56" ht="23" x14ac:dyDescent="0.35">
      <c r="B37" s="57"/>
      <c r="C37" s="37"/>
      <c r="E37" s="262" t="s">
        <v>202</v>
      </c>
      <c r="F37" s="375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380"/>
      <c r="R37" s="7"/>
      <c r="S37" s="375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380"/>
      <c r="AE37" s="7"/>
      <c r="AF37" s="375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380"/>
      <c r="AR37" s="7"/>
      <c r="AS37" s="375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380"/>
    </row>
    <row r="38" spans="1:56" ht="23" x14ac:dyDescent="0.35">
      <c r="A38" s="37" t="s">
        <v>38</v>
      </c>
      <c r="B38" s="37" t="s">
        <v>175</v>
      </c>
      <c r="C38" s="37">
        <v>20</v>
      </c>
      <c r="E38" s="47" t="s">
        <v>308</v>
      </c>
      <c r="F38" s="374"/>
      <c r="G38" s="39"/>
      <c r="H38" s="39"/>
      <c r="I38" s="39"/>
      <c r="J38" s="39"/>
      <c r="K38" s="39"/>
      <c r="L38" s="39"/>
      <c r="M38" s="39"/>
      <c r="N38" s="39"/>
      <c r="O38" s="39"/>
      <c r="P38" s="39"/>
      <c r="Q38" s="381"/>
      <c r="R38" s="7"/>
      <c r="S38" s="390"/>
      <c r="T38" s="391"/>
      <c r="U38" s="391"/>
      <c r="V38" s="391"/>
      <c r="W38" s="391"/>
      <c r="X38" s="391"/>
      <c r="Y38" s="391"/>
      <c r="Z38" s="391"/>
      <c r="AA38" s="391"/>
      <c r="AB38" s="391"/>
      <c r="AC38" s="391"/>
      <c r="AD38" s="392"/>
      <c r="AE38" s="7"/>
      <c r="AF38" s="374"/>
      <c r="AG38" s="39"/>
      <c r="AH38" s="39"/>
      <c r="AI38" s="39"/>
      <c r="AJ38" s="39"/>
      <c r="AK38" s="39"/>
      <c r="AL38" s="39"/>
      <c r="AM38" s="39"/>
      <c r="AN38" s="39"/>
      <c r="AO38" s="39"/>
      <c r="AP38" s="39"/>
      <c r="AQ38" s="381"/>
      <c r="AR38" s="7"/>
      <c r="AS38" s="374"/>
      <c r="AT38" s="39"/>
      <c r="AU38" s="39"/>
      <c r="AV38" s="39"/>
      <c r="AW38" s="39"/>
      <c r="AX38" s="39"/>
      <c r="AY38" s="39"/>
      <c r="AZ38" s="39"/>
      <c r="BA38" s="39"/>
      <c r="BB38" s="39"/>
      <c r="BC38" s="39"/>
      <c r="BD38" s="381"/>
    </row>
    <row r="39" spans="1:56" ht="23" x14ac:dyDescent="0.35">
      <c r="B39" s="58"/>
      <c r="C39" s="37"/>
      <c r="E39" s="71" t="s">
        <v>370</v>
      </c>
      <c r="F39" s="375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380"/>
      <c r="R39" s="7"/>
      <c r="S39" s="375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380"/>
      <c r="AE39" s="7"/>
      <c r="AF39" s="375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380"/>
      <c r="AR39" s="7"/>
      <c r="AS39" s="375"/>
      <c r="AT39" s="19"/>
      <c r="AU39" s="19"/>
      <c r="AV39" s="19"/>
      <c r="AW39" s="19"/>
      <c r="AX39" s="19"/>
      <c r="AY39" s="19"/>
      <c r="AZ39" s="19"/>
      <c r="BA39" s="19"/>
      <c r="BB39" s="19"/>
      <c r="BC39" s="19"/>
      <c r="BD39" s="380"/>
    </row>
    <row r="40" spans="1:56" ht="23" x14ac:dyDescent="0.35">
      <c r="A40" s="37" t="s">
        <v>38</v>
      </c>
      <c r="B40" s="37" t="s">
        <v>176</v>
      </c>
      <c r="C40" s="37">
        <v>21</v>
      </c>
      <c r="E40" s="72" t="s">
        <v>206</v>
      </c>
      <c r="F40" s="390"/>
      <c r="G40" s="391"/>
      <c r="H40" s="391"/>
      <c r="I40" s="391"/>
      <c r="J40" s="391"/>
      <c r="K40" s="391"/>
      <c r="L40" s="391"/>
      <c r="M40" s="391"/>
      <c r="N40" s="391"/>
      <c r="O40" s="391"/>
      <c r="P40" s="391"/>
      <c r="Q40" s="392"/>
      <c r="R40" s="7"/>
      <c r="S40" s="390"/>
      <c r="T40" s="391"/>
      <c r="U40" s="391"/>
      <c r="V40" s="391"/>
      <c r="W40" s="391"/>
      <c r="X40" s="391"/>
      <c r="Y40" s="391"/>
      <c r="Z40" s="391"/>
      <c r="AA40" s="391"/>
      <c r="AB40" s="391"/>
      <c r="AC40" s="391"/>
      <c r="AD40" s="392"/>
      <c r="AE40" s="7"/>
      <c r="AF40" s="390"/>
      <c r="AG40" s="391"/>
      <c r="AH40" s="391"/>
      <c r="AI40" s="391"/>
      <c r="AJ40" s="391"/>
      <c r="AK40" s="391"/>
      <c r="AL40" s="391"/>
      <c r="AM40" s="391"/>
      <c r="AN40" s="391"/>
      <c r="AO40" s="391"/>
      <c r="AP40" s="391"/>
      <c r="AQ40" s="392"/>
      <c r="AR40" s="7"/>
      <c r="AS40" s="390"/>
      <c r="AT40" s="391"/>
      <c r="AU40" s="391"/>
      <c r="AV40" s="391"/>
      <c r="AW40" s="391"/>
      <c r="AX40" s="391"/>
      <c r="AY40" s="391"/>
      <c r="AZ40" s="391"/>
      <c r="BA40" s="391"/>
      <c r="BB40" s="391"/>
      <c r="BC40" s="391"/>
      <c r="BD40" s="392"/>
    </row>
    <row r="41" spans="1:56" ht="23" x14ac:dyDescent="0.35">
      <c r="A41" s="37" t="s">
        <v>38</v>
      </c>
      <c r="B41" s="37" t="s">
        <v>177</v>
      </c>
      <c r="C41" s="37">
        <v>22</v>
      </c>
      <c r="E41" s="72" t="s">
        <v>207</v>
      </c>
      <c r="F41" s="390"/>
      <c r="G41" s="391"/>
      <c r="H41" s="391"/>
      <c r="I41" s="391"/>
      <c r="J41" s="391"/>
      <c r="K41" s="391"/>
      <c r="L41" s="391"/>
      <c r="M41" s="391"/>
      <c r="N41" s="391"/>
      <c r="O41" s="391"/>
      <c r="P41" s="391"/>
      <c r="Q41" s="392"/>
      <c r="R41" s="7"/>
      <c r="S41" s="390"/>
      <c r="T41" s="391"/>
      <c r="U41" s="391"/>
      <c r="V41" s="391"/>
      <c r="W41" s="391"/>
      <c r="X41" s="391"/>
      <c r="Y41" s="391"/>
      <c r="Z41" s="391"/>
      <c r="AA41" s="391"/>
      <c r="AB41" s="391"/>
      <c r="AC41" s="391"/>
      <c r="AD41" s="392"/>
      <c r="AE41" s="7"/>
      <c r="AF41" s="390"/>
      <c r="AG41" s="391"/>
      <c r="AH41" s="391"/>
      <c r="AI41" s="391"/>
      <c r="AJ41" s="391"/>
      <c r="AK41" s="391"/>
      <c r="AL41" s="391"/>
      <c r="AM41" s="391"/>
      <c r="AN41" s="391"/>
      <c r="AO41" s="391"/>
      <c r="AP41" s="391"/>
      <c r="AQ41" s="392"/>
      <c r="AR41" s="7"/>
      <c r="AS41" s="390"/>
      <c r="AT41" s="391"/>
      <c r="AU41" s="391"/>
      <c r="AV41" s="391"/>
      <c r="AW41" s="391"/>
      <c r="AX41" s="391"/>
      <c r="AY41" s="391"/>
      <c r="AZ41" s="391"/>
      <c r="BA41" s="391"/>
      <c r="BB41" s="391"/>
      <c r="BC41" s="391"/>
      <c r="BD41" s="392"/>
    </row>
    <row r="42" spans="1:56" ht="23" x14ac:dyDescent="0.35">
      <c r="A42" s="37" t="s">
        <v>38</v>
      </c>
      <c r="B42" s="37" t="s">
        <v>178</v>
      </c>
      <c r="C42" s="37">
        <v>23</v>
      </c>
      <c r="E42" s="72" t="s">
        <v>208</v>
      </c>
      <c r="F42" s="390"/>
      <c r="G42" s="391"/>
      <c r="H42" s="391"/>
      <c r="I42" s="391"/>
      <c r="J42" s="391"/>
      <c r="K42" s="391"/>
      <c r="L42" s="391"/>
      <c r="M42" s="391"/>
      <c r="N42" s="391"/>
      <c r="O42" s="391"/>
      <c r="P42" s="391"/>
      <c r="Q42" s="392"/>
      <c r="R42" s="7"/>
      <c r="S42" s="390"/>
      <c r="T42" s="391"/>
      <c r="U42" s="391"/>
      <c r="V42" s="391"/>
      <c r="W42" s="391"/>
      <c r="X42" s="391"/>
      <c r="Y42" s="391"/>
      <c r="Z42" s="391"/>
      <c r="AA42" s="391"/>
      <c r="AB42" s="391"/>
      <c r="AC42" s="391"/>
      <c r="AD42" s="392"/>
      <c r="AE42" s="7"/>
      <c r="AF42" s="390"/>
      <c r="AG42" s="391"/>
      <c r="AH42" s="391"/>
      <c r="AI42" s="391"/>
      <c r="AJ42" s="391"/>
      <c r="AK42" s="391"/>
      <c r="AL42" s="391"/>
      <c r="AM42" s="391"/>
      <c r="AN42" s="391"/>
      <c r="AO42" s="391"/>
      <c r="AP42" s="391"/>
      <c r="AQ42" s="392"/>
      <c r="AR42" s="7"/>
      <c r="AS42" s="390"/>
      <c r="AT42" s="391"/>
      <c r="AU42" s="391"/>
      <c r="AV42" s="391"/>
      <c r="AW42" s="391"/>
      <c r="AX42" s="391"/>
      <c r="AY42" s="391"/>
      <c r="AZ42" s="391"/>
      <c r="BA42" s="391"/>
      <c r="BB42" s="391"/>
      <c r="BC42" s="391"/>
      <c r="BD42" s="392"/>
    </row>
    <row r="43" spans="1:56" ht="23" x14ac:dyDescent="0.35">
      <c r="A43" s="37" t="s">
        <v>38</v>
      </c>
      <c r="B43" s="37" t="s">
        <v>179</v>
      </c>
      <c r="C43" s="37">
        <v>24</v>
      </c>
      <c r="E43" s="72" t="s">
        <v>209</v>
      </c>
      <c r="F43" s="390"/>
      <c r="G43" s="391"/>
      <c r="H43" s="391"/>
      <c r="I43" s="391"/>
      <c r="J43" s="391"/>
      <c r="K43" s="391"/>
      <c r="L43" s="391"/>
      <c r="M43" s="391"/>
      <c r="N43" s="391"/>
      <c r="O43" s="391"/>
      <c r="P43" s="391"/>
      <c r="Q43" s="392"/>
      <c r="R43" s="7"/>
      <c r="S43" s="390"/>
      <c r="T43" s="391"/>
      <c r="U43" s="391"/>
      <c r="V43" s="391"/>
      <c r="W43" s="391"/>
      <c r="X43" s="391"/>
      <c r="Y43" s="391"/>
      <c r="Z43" s="391"/>
      <c r="AA43" s="391"/>
      <c r="AB43" s="391"/>
      <c r="AC43" s="391"/>
      <c r="AD43" s="392"/>
      <c r="AE43" s="7"/>
      <c r="AF43" s="390"/>
      <c r="AG43" s="391"/>
      <c r="AH43" s="391"/>
      <c r="AI43" s="391"/>
      <c r="AJ43" s="391"/>
      <c r="AK43" s="391"/>
      <c r="AL43" s="391"/>
      <c r="AM43" s="391"/>
      <c r="AN43" s="391"/>
      <c r="AO43" s="391"/>
      <c r="AP43" s="391"/>
      <c r="AQ43" s="392"/>
      <c r="AR43" s="7"/>
      <c r="AS43" s="390"/>
      <c r="AT43" s="391"/>
      <c r="AU43" s="391"/>
      <c r="AV43" s="391"/>
      <c r="AW43" s="391"/>
      <c r="AX43" s="391"/>
      <c r="AY43" s="391"/>
      <c r="AZ43" s="391"/>
      <c r="BA43" s="391"/>
      <c r="BB43" s="391"/>
      <c r="BC43" s="391"/>
      <c r="BD43" s="392"/>
    </row>
    <row r="44" spans="1:56" ht="23" x14ac:dyDescent="0.35">
      <c r="A44" s="37" t="s">
        <v>38</v>
      </c>
      <c r="B44" s="37" t="s">
        <v>180</v>
      </c>
      <c r="C44" s="37">
        <v>25</v>
      </c>
      <c r="E44" s="72" t="s">
        <v>210</v>
      </c>
      <c r="F44" s="390"/>
      <c r="G44" s="391"/>
      <c r="H44" s="391"/>
      <c r="I44" s="391"/>
      <c r="J44" s="391"/>
      <c r="K44" s="391"/>
      <c r="L44" s="391"/>
      <c r="M44" s="391"/>
      <c r="N44" s="391"/>
      <c r="O44" s="391"/>
      <c r="P44" s="391"/>
      <c r="Q44" s="392"/>
      <c r="R44" s="7"/>
      <c r="S44" s="390"/>
      <c r="T44" s="391"/>
      <c r="U44" s="391"/>
      <c r="V44" s="391"/>
      <c r="W44" s="391"/>
      <c r="X44" s="391"/>
      <c r="Y44" s="391"/>
      <c r="Z44" s="391"/>
      <c r="AA44" s="391"/>
      <c r="AB44" s="391"/>
      <c r="AC44" s="391"/>
      <c r="AD44" s="392"/>
      <c r="AE44" s="7"/>
      <c r="AF44" s="390"/>
      <c r="AG44" s="391"/>
      <c r="AH44" s="391"/>
      <c r="AI44" s="391"/>
      <c r="AJ44" s="391"/>
      <c r="AK44" s="391"/>
      <c r="AL44" s="391"/>
      <c r="AM44" s="391"/>
      <c r="AN44" s="391"/>
      <c r="AO44" s="391"/>
      <c r="AP44" s="391"/>
      <c r="AQ44" s="392"/>
      <c r="AR44" s="7"/>
      <c r="AS44" s="390"/>
      <c r="AT44" s="391"/>
      <c r="AU44" s="391"/>
      <c r="AV44" s="391"/>
      <c r="AW44" s="391"/>
      <c r="AX44" s="391"/>
      <c r="AY44" s="391"/>
      <c r="AZ44" s="391"/>
      <c r="BA44" s="391"/>
      <c r="BB44" s="391"/>
      <c r="BC44" s="391"/>
      <c r="BD44" s="392"/>
    </row>
    <row r="45" spans="1:56" ht="23" x14ac:dyDescent="0.35">
      <c r="A45" s="37" t="s">
        <v>38</v>
      </c>
      <c r="B45" s="37" t="s">
        <v>181</v>
      </c>
      <c r="C45" s="37">
        <v>26</v>
      </c>
      <c r="E45" s="72" t="s">
        <v>211</v>
      </c>
      <c r="F45" s="390"/>
      <c r="G45" s="391"/>
      <c r="H45" s="391"/>
      <c r="I45" s="391"/>
      <c r="J45" s="391"/>
      <c r="K45" s="391"/>
      <c r="L45" s="391"/>
      <c r="M45" s="391"/>
      <c r="N45" s="391"/>
      <c r="O45" s="391"/>
      <c r="P45" s="391"/>
      <c r="Q45" s="392"/>
      <c r="R45" s="7"/>
      <c r="S45" s="390"/>
      <c r="T45" s="391"/>
      <c r="U45" s="391"/>
      <c r="V45" s="391"/>
      <c r="W45" s="391"/>
      <c r="X45" s="391"/>
      <c r="Y45" s="391"/>
      <c r="Z45" s="391"/>
      <c r="AA45" s="391"/>
      <c r="AB45" s="391"/>
      <c r="AC45" s="391"/>
      <c r="AD45" s="392"/>
      <c r="AE45" s="7"/>
      <c r="AF45" s="390"/>
      <c r="AG45" s="391"/>
      <c r="AH45" s="391"/>
      <c r="AI45" s="391"/>
      <c r="AJ45" s="391"/>
      <c r="AK45" s="391"/>
      <c r="AL45" s="391"/>
      <c r="AM45" s="391"/>
      <c r="AN45" s="391"/>
      <c r="AO45" s="391"/>
      <c r="AP45" s="391"/>
      <c r="AQ45" s="392"/>
      <c r="AR45" s="7"/>
      <c r="AS45" s="390"/>
      <c r="AT45" s="391"/>
      <c r="AU45" s="391"/>
      <c r="AV45" s="391"/>
      <c r="AW45" s="391"/>
      <c r="AX45" s="391"/>
      <c r="AY45" s="391"/>
      <c r="AZ45" s="391"/>
      <c r="BA45" s="391"/>
      <c r="BB45" s="391"/>
      <c r="BC45" s="391"/>
      <c r="BD45" s="392"/>
    </row>
    <row r="46" spans="1:56" ht="23" x14ac:dyDescent="0.35">
      <c r="A46" s="37" t="s">
        <v>38</v>
      </c>
      <c r="B46" s="37" t="s">
        <v>182</v>
      </c>
      <c r="C46" s="37">
        <v>27</v>
      </c>
      <c r="E46" s="72" t="s">
        <v>212</v>
      </c>
      <c r="F46" s="390"/>
      <c r="G46" s="391"/>
      <c r="H46" s="391"/>
      <c r="I46" s="391"/>
      <c r="J46" s="391"/>
      <c r="K46" s="391"/>
      <c r="L46" s="391"/>
      <c r="M46" s="391"/>
      <c r="N46" s="391"/>
      <c r="O46" s="391"/>
      <c r="P46" s="391"/>
      <c r="Q46" s="392"/>
      <c r="R46" s="7"/>
      <c r="S46" s="390"/>
      <c r="T46" s="391"/>
      <c r="U46" s="391"/>
      <c r="V46" s="391"/>
      <c r="W46" s="391"/>
      <c r="X46" s="391"/>
      <c r="Y46" s="391"/>
      <c r="Z46" s="391"/>
      <c r="AA46" s="391"/>
      <c r="AB46" s="391"/>
      <c r="AC46" s="391"/>
      <c r="AD46" s="392"/>
      <c r="AE46" s="7"/>
      <c r="AF46" s="390"/>
      <c r="AG46" s="391"/>
      <c r="AH46" s="391"/>
      <c r="AI46" s="391"/>
      <c r="AJ46" s="391"/>
      <c r="AK46" s="391"/>
      <c r="AL46" s="391"/>
      <c r="AM46" s="391"/>
      <c r="AN46" s="391"/>
      <c r="AO46" s="391"/>
      <c r="AP46" s="391"/>
      <c r="AQ46" s="392"/>
      <c r="AR46" s="7"/>
      <c r="AS46" s="390"/>
      <c r="AT46" s="391"/>
      <c r="AU46" s="391"/>
      <c r="AV46" s="391"/>
      <c r="AW46" s="391"/>
      <c r="AX46" s="391"/>
      <c r="AY46" s="391"/>
      <c r="AZ46" s="391"/>
      <c r="BA46" s="391"/>
      <c r="BB46" s="391"/>
      <c r="BC46" s="391"/>
      <c r="BD46" s="392"/>
    </row>
    <row r="47" spans="1:56" ht="23" x14ac:dyDescent="0.35">
      <c r="A47" s="37" t="s">
        <v>38</v>
      </c>
      <c r="B47" s="37" t="s">
        <v>183</v>
      </c>
      <c r="C47" s="37">
        <v>28</v>
      </c>
      <c r="E47" s="47" t="s">
        <v>213</v>
      </c>
      <c r="F47" s="374"/>
      <c r="G47" s="39"/>
      <c r="H47" s="39"/>
      <c r="I47" s="39"/>
      <c r="J47" s="39"/>
      <c r="K47" s="39"/>
      <c r="L47" s="39"/>
      <c r="M47" s="39"/>
      <c r="N47" s="39"/>
      <c r="O47" s="39"/>
      <c r="P47" s="39"/>
      <c r="Q47" s="381"/>
      <c r="R47" s="7"/>
      <c r="S47" s="374"/>
      <c r="T47" s="39"/>
      <c r="U47" s="39"/>
      <c r="V47" s="39"/>
      <c r="W47" s="39"/>
      <c r="X47" s="39"/>
      <c r="Y47" s="39"/>
      <c r="Z47" s="39"/>
      <c r="AA47" s="39"/>
      <c r="AB47" s="39"/>
      <c r="AC47" s="39"/>
      <c r="AD47" s="381"/>
      <c r="AE47" s="7"/>
      <c r="AF47" s="374"/>
      <c r="AG47" s="39"/>
      <c r="AH47" s="39"/>
      <c r="AI47" s="39"/>
      <c r="AJ47" s="39"/>
      <c r="AK47" s="39"/>
      <c r="AL47" s="39"/>
      <c r="AM47" s="39"/>
      <c r="AN47" s="39"/>
      <c r="AO47" s="39"/>
      <c r="AP47" s="39"/>
      <c r="AQ47" s="381"/>
      <c r="AR47" s="7"/>
      <c r="AS47" s="374"/>
      <c r="AT47" s="39"/>
      <c r="AU47" s="39"/>
      <c r="AV47" s="39"/>
      <c r="AW47" s="39"/>
      <c r="AX47" s="39"/>
      <c r="AY47" s="39"/>
      <c r="AZ47" s="39"/>
      <c r="BA47" s="39"/>
      <c r="BB47" s="39"/>
      <c r="BC47" s="39"/>
      <c r="BD47" s="381"/>
    </row>
    <row r="48" spans="1:56" ht="23" x14ac:dyDescent="0.35">
      <c r="A48" s="37" t="s">
        <v>38</v>
      </c>
      <c r="B48" s="37" t="s">
        <v>184</v>
      </c>
      <c r="C48" s="37">
        <v>29</v>
      </c>
      <c r="E48" s="267" t="s">
        <v>214</v>
      </c>
      <c r="F48" s="374"/>
      <c r="G48" s="39"/>
      <c r="H48" s="39"/>
      <c r="I48" s="39"/>
      <c r="J48" s="39"/>
      <c r="K48" s="39"/>
      <c r="L48" s="39"/>
      <c r="M48" s="39"/>
      <c r="N48" s="39"/>
      <c r="O48" s="39"/>
      <c r="P48" s="39"/>
      <c r="Q48" s="381"/>
      <c r="R48" s="7"/>
      <c r="S48" s="390"/>
      <c r="T48" s="391"/>
      <c r="U48" s="391"/>
      <c r="V48" s="391"/>
      <c r="W48" s="391"/>
      <c r="X48" s="391"/>
      <c r="Y48" s="391"/>
      <c r="Z48" s="391"/>
      <c r="AA48" s="391"/>
      <c r="AB48" s="391"/>
      <c r="AC48" s="391"/>
      <c r="AD48" s="392"/>
      <c r="AE48" s="7"/>
      <c r="AF48" s="374"/>
      <c r="AG48" s="39"/>
      <c r="AH48" s="39"/>
      <c r="AI48" s="39"/>
      <c r="AJ48" s="39"/>
      <c r="AK48" s="39"/>
      <c r="AL48" s="39"/>
      <c r="AM48" s="39"/>
      <c r="AN48" s="39"/>
      <c r="AO48" s="39"/>
      <c r="AP48" s="39"/>
      <c r="AQ48" s="381"/>
      <c r="AR48" s="7"/>
      <c r="AS48" s="374"/>
      <c r="AT48" s="39"/>
      <c r="AU48" s="39"/>
      <c r="AV48" s="39"/>
      <c r="AW48" s="39"/>
      <c r="AX48" s="39"/>
      <c r="AY48" s="39"/>
      <c r="AZ48" s="39"/>
      <c r="BA48" s="39"/>
      <c r="BB48" s="39"/>
      <c r="BC48" s="39"/>
      <c r="BD48" s="381"/>
    </row>
    <row r="49" spans="1:56" ht="23" x14ac:dyDescent="0.35">
      <c r="A49" s="37" t="s">
        <v>38</v>
      </c>
      <c r="B49" s="37" t="s">
        <v>185</v>
      </c>
      <c r="C49" s="37">
        <v>30</v>
      </c>
      <c r="E49" s="267" t="s">
        <v>215</v>
      </c>
      <c r="F49" s="374"/>
      <c r="G49" s="39"/>
      <c r="H49" s="39"/>
      <c r="I49" s="39"/>
      <c r="J49" s="39"/>
      <c r="K49" s="39"/>
      <c r="L49" s="39"/>
      <c r="M49" s="39"/>
      <c r="N49" s="39"/>
      <c r="O49" s="39"/>
      <c r="P49" s="39"/>
      <c r="Q49" s="381"/>
      <c r="R49" s="7"/>
      <c r="S49" s="374"/>
      <c r="T49" s="39"/>
      <c r="U49" s="39"/>
      <c r="V49" s="39"/>
      <c r="W49" s="39"/>
      <c r="X49" s="39"/>
      <c r="Y49" s="39"/>
      <c r="Z49" s="39"/>
      <c r="AA49" s="39"/>
      <c r="AB49" s="39"/>
      <c r="AC49" s="39"/>
      <c r="AD49" s="381"/>
      <c r="AE49" s="7"/>
      <c r="AF49" s="374"/>
      <c r="AG49" s="39"/>
      <c r="AH49" s="39"/>
      <c r="AI49" s="39"/>
      <c r="AJ49" s="39"/>
      <c r="AK49" s="39"/>
      <c r="AL49" s="39"/>
      <c r="AM49" s="39"/>
      <c r="AN49" s="39"/>
      <c r="AO49" s="39"/>
      <c r="AP49" s="39"/>
      <c r="AQ49" s="381"/>
      <c r="AR49" s="7"/>
      <c r="AS49" s="374"/>
      <c r="AT49" s="39"/>
      <c r="AU49" s="39"/>
      <c r="AV49" s="39"/>
      <c r="AW49" s="39"/>
      <c r="AX49" s="39"/>
      <c r="AY49" s="39"/>
      <c r="AZ49" s="39"/>
      <c r="BA49" s="39"/>
      <c r="BB49" s="39"/>
      <c r="BC49" s="39"/>
      <c r="BD49" s="381"/>
    </row>
    <row r="50" spans="1:56" ht="23" x14ac:dyDescent="0.35">
      <c r="B50" s="37"/>
      <c r="C50" s="37"/>
      <c r="E50" s="46" t="s">
        <v>217</v>
      </c>
      <c r="F50" s="327"/>
      <c r="G50" s="326"/>
      <c r="H50" s="326"/>
      <c r="I50" s="326"/>
      <c r="J50" s="326"/>
      <c r="K50" s="326"/>
      <c r="L50" s="326"/>
      <c r="M50" s="326"/>
      <c r="N50" s="326"/>
      <c r="O50" s="326"/>
      <c r="P50" s="326"/>
      <c r="Q50" s="9"/>
      <c r="R50" s="7"/>
      <c r="S50" s="327"/>
      <c r="T50" s="326"/>
      <c r="U50" s="326"/>
      <c r="V50" s="326"/>
      <c r="W50" s="326"/>
      <c r="X50" s="326"/>
      <c r="Y50" s="326"/>
      <c r="Z50" s="326"/>
      <c r="AA50" s="326"/>
      <c r="AB50" s="326"/>
      <c r="AC50" s="326"/>
      <c r="AD50" s="9"/>
      <c r="AE50" s="7"/>
      <c r="AF50" s="327"/>
      <c r="AG50" s="326"/>
      <c r="AH50" s="326"/>
      <c r="AI50" s="326"/>
      <c r="AJ50" s="326"/>
      <c r="AK50" s="326"/>
      <c r="AL50" s="326"/>
      <c r="AM50" s="326"/>
      <c r="AN50" s="326"/>
      <c r="AO50" s="326"/>
      <c r="AP50" s="326"/>
      <c r="AQ50" s="9"/>
      <c r="AR50" s="7"/>
      <c r="AS50" s="327"/>
      <c r="AT50" s="326"/>
      <c r="AU50" s="326"/>
      <c r="AV50" s="326"/>
      <c r="AW50" s="326"/>
      <c r="AX50" s="326"/>
      <c r="AY50" s="326"/>
      <c r="AZ50" s="326"/>
      <c r="BA50" s="326"/>
      <c r="BB50" s="326"/>
      <c r="BC50" s="326"/>
      <c r="BD50" s="9"/>
    </row>
    <row r="51" spans="1:56" ht="23" x14ac:dyDescent="0.35">
      <c r="A51" s="37" t="s">
        <v>38</v>
      </c>
      <c r="B51" s="37" t="s">
        <v>186</v>
      </c>
      <c r="C51" s="37">
        <v>31</v>
      </c>
      <c r="E51" s="69" t="s">
        <v>218</v>
      </c>
      <c r="F51" s="42"/>
      <c r="G51" s="39"/>
      <c r="H51" s="39"/>
      <c r="I51" s="39"/>
      <c r="J51" s="39"/>
      <c r="K51" s="39"/>
      <c r="L51" s="39"/>
      <c r="M51" s="39"/>
      <c r="N51" s="39"/>
      <c r="O51" s="39"/>
      <c r="P51" s="39"/>
      <c r="Q51" s="381"/>
      <c r="R51" s="7"/>
      <c r="S51" s="393"/>
      <c r="T51" s="391"/>
      <c r="U51" s="391"/>
      <c r="V51" s="391"/>
      <c r="W51" s="391"/>
      <c r="X51" s="391"/>
      <c r="Y51" s="391"/>
      <c r="Z51" s="391"/>
      <c r="AA51" s="391"/>
      <c r="AB51" s="391"/>
      <c r="AC51" s="391"/>
      <c r="AD51" s="392"/>
      <c r="AE51" s="7"/>
      <c r="AF51" s="42"/>
      <c r="AG51" s="39"/>
      <c r="AH51" s="39"/>
      <c r="AI51" s="39"/>
      <c r="AJ51" s="39"/>
      <c r="AK51" s="39"/>
      <c r="AL51" s="39"/>
      <c r="AM51" s="39"/>
      <c r="AN51" s="39"/>
      <c r="AO51" s="39"/>
      <c r="AP51" s="39"/>
      <c r="AQ51" s="381"/>
      <c r="AR51" s="7"/>
      <c r="AS51" s="42"/>
      <c r="AT51" s="39"/>
      <c r="AU51" s="39"/>
      <c r="AV51" s="39"/>
      <c r="AW51" s="39"/>
      <c r="AX51" s="39"/>
      <c r="AY51" s="39"/>
      <c r="AZ51" s="39"/>
      <c r="BA51" s="39"/>
      <c r="BB51" s="39"/>
      <c r="BC51" s="39"/>
      <c r="BD51" s="381"/>
    </row>
    <row r="52" spans="1:56" ht="23" x14ac:dyDescent="0.35">
      <c r="A52" s="37" t="s">
        <v>38</v>
      </c>
      <c r="B52" s="37" t="s">
        <v>187</v>
      </c>
      <c r="C52" s="37">
        <v>32</v>
      </c>
      <c r="E52" s="69" t="s">
        <v>319</v>
      </c>
      <c r="F52" s="390"/>
      <c r="G52" s="391"/>
      <c r="H52" s="391"/>
      <c r="I52" s="391"/>
      <c r="J52" s="391"/>
      <c r="K52" s="391"/>
      <c r="L52" s="391"/>
      <c r="M52" s="391"/>
      <c r="N52" s="391"/>
      <c r="O52" s="391"/>
      <c r="P52" s="391"/>
      <c r="Q52" s="392"/>
      <c r="S52" s="390"/>
      <c r="T52" s="391"/>
      <c r="U52" s="391"/>
      <c r="V52" s="391"/>
      <c r="W52" s="391"/>
      <c r="X52" s="391"/>
      <c r="Y52" s="391"/>
      <c r="Z52" s="391"/>
      <c r="AA52" s="391"/>
      <c r="AB52" s="391"/>
      <c r="AC52" s="391"/>
      <c r="AD52" s="392"/>
      <c r="AF52" s="390"/>
      <c r="AG52" s="391"/>
      <c r="AH52" s="391"/>
      <c r="AI52" s="391"/>
      <c r="AJ52" s="391"/>
      <c r="AK52" s="391"/>
      <c r="AL52" s="391"/>
      <c r="AM52" s="391"/>
      <c r="AN52" s="391"/>
      <c r="AO52" s="391"/>
      <c r="AP52" s="391"/>
      <c r="AQ52" s="392"/>
      <c r="AS52" s="390"/>
      <c r="AT52" s="391"/>
      <c r="AU52" s="391"/>
      <c r="AV52" s="391"/>
      <c r="AW52" s="391"/>
      <c r="AX52" s="391"/>
      <c r="AY52" s="391"/>
      <c r="AZ52" s="391"/>
      <c r="BA52" s="391"/>
      <c r="BB52" s="391"/>
      <c r="BC52" s="391"/>
      <c r="BD52" s="392"/>
    </row>
    <row r="53" spans="1:56" ht="23" x14ac:dyDescent="0.35">
      <c r="A53" s="37" t="s">
        <v>38</v>
      </c>
      <c r="B53" s="37" t="s">
        <v>188</v>
      </c>
      <c r="C53" s="37">
        <v>33</v>
      </c>
      <c r="E53" s="69" t="s">
        <v>220</v>
      </c>
      <c r="F53" s="390"/>
      <c r="G53" s="391"/>
      <c r="H53" s="391"/>
      <c r="I53" s="391"/>
      <c r="J53" s="391"/>
      <c r="K53" s="391"/>
      <c r="L53" s="391"/>
      <c r="M53" s="391"/>
      <c r="N53" s="391"/>
      <c r="O53" s="391"/>
      <c r="P53" s="391"/>
      <c r="Q53" s="392"/>
      <c r="R53" s="7"/>
      <c r="S53" s="374"/>
      <c r="T53" s="39"/>
      <c r="U53" s="39"/>
      <c r="V53" s="39"/>
      <c r="W53" s="39"/>
      <c r="X53" s="39"/>
      <c r="Y53" s="39"/>
      <c r="Z53" s="39"/>
      <c r="AA53" s="39"/>
      <c r="AB53" s="39"/>
      <c r="AC53" s="39"/>
      <c r="AD53" s="381"/>
      <c r="AE53" s="7"/>
      <c r="AF53" s="374"/>
      <c r="AG53" s="39"/>
      <c r="AH53" s="39"/>
      <c r="AI53" s="39"/>
      <c r="AJ53" s="39"/>
      <c r="AK53" s="39"/>
      <c r="AL53" s="39"/>
      <c r="AM53" s="39"/>
      <c r="AN53" s="39"/>
      <c r="AO53" s="39"/>
      <c r="AP53" s="39"/>
      <c r="AQ53" s="381"/>
      <c r="AR53" s="7"/>
      <c r="AS53" s="390"/>
      <c r="AT53" s="391"/>
      <c r="AU53" s="391"/>
      <c r="AV53" s="391"/>
      <c r="AW53" s="391"/>
      <c r="AX53" s="391"/>
      <c r="AY53" s="391"/>
      <c r="AZ53" s="391"/>
      <c r="BA53" s="391"/>
      <c r="BB53" s="391"/>
      <c r="BC53" s="391"/>
      <c r="BD53" s="392"/>
    </row>
    <row r="54" spans="1:56" ht="23" x14ac:dyDescent="0.35">
      <c r="B54" s="37"/>
      <c r="C54" s="37"/>
      <c r="E54" s="46" t="s">
        <v>222</v>
      </c>
      <c r="F54" s="327"/>
      <c r="G54" s="326"/>
      <c r="H54" s="326"/>
      <c r="I54" s="326"/>
      <c r="J54" s="326"/>
      <c r="K54" s="326"/>
      <c r="L54" s="326"/>
      <c r="M54" s="326"/>
      <c r="N54" s="326"/>
      <c r="O54" s="326"/>
      <c r="P54" s="326"/>
      <c r="Q54" s="9"/>
      <c r="R54" s="7"/>
      <c r="S54" s="327"/>
      <c r="T54" s="326"/>
      <c r="U54" s="326"/>
      <c r="V54" s="326"/>
      <c r="W54" s="326"/>
      <c r="X54" s="326"/>
      <c r="Y54" s="326"/>
      <c r="Z54" s="326"/>
      <c r="AA54" s="326"/>
      <c r="AB54" s="326"/>
      <c r="AC54" s="326"/>
      <c r="AD54" s="9"/>
      <c r="AE54" s="7"/>
      <c r="AF54" s="327"/>
      <c r="AG54" s="326"/>
      <c r="AH54" s="326"/>
      <c r="AI54" s="326"/>
      <c r="AJ54" s="326"/>
      <c r="AK54" s="326"/>
      <c r="AL54" s="326"/>
      <c r="AM54" s="326"/>
      <c r="AN54" s="326"/>
      <c r="AO54" s="326"/>
      <c r="AP54" s="326"/>
      <c r="AQ54" s="9"/>
      <c r="AR54" s="7"/>
      <c r="AS54" s="327"/>
      <c r="AT54" s="326"/>
      <c r="AU54" s="326"/>
      <c r="AV54" s="326"/>
      <c r="AW54" s="326"/>
      <c r="AX54" s="326"/>
      <c r="AY54" s="326"/>
      <c r="AZ54" s="326"/>
      <c r="BA54" s="326"/>
      <c r="BB54" s="326"/>
      <c r="BC54" s="326"/>
      <c r="BD54" s="9"/>
    </row>
    <row r="55" spans="1:56" ht="23" x14ac:dyDescent="0.35">
      <c r="A55" s="37" t="s">
        <v>38</v>
      </c>
      <c r="B55" s="37" t="s">
        <v>189</v>
      </c>
      <c r="C55" s="37">
        <v>34</v>
      </c>
      <c r="E55" s="69" t="s">
        <v>223</v>
      </c>
      <c r="F55" s="390"/>
      <c r="G55" s="391"/>
      <c r="H55" s="391"/>
      <c r="I55" s="391"/>
      <c r="J55" s="391"/>
      <c r="K55" s="391"/>
      <c r="L55" s="391"/>
      <c r="M55" s="391"/>
      <c r="N55" s="391"/>
      <c r="O55" s="391"/>
      <c r="P55" s="391"/>
      <c r="Q55" s="392"/>
      <c r="R55" s="7"/>
      <c r="S55" s="390"/>
      <c r="T55" s="391"/>
      <c r="U55" s="391"/>
      <c r="V55" s="391"/>
      <c r="W55" s="391"/>
      <c r="X55" s="391"/>
      <c r="Y55" s="391"/>
      <c r="Z55" s="391"/>
      <c r="AA55" s="391"/>
      <c r="AB55" s="391"/>
      <c r="AC55" s="391"/>
      <c r="AD55" s="392"/>
      <c r="AE55" s="7"/>
      <c r="AF55" s="390"/>
      <c r="AG55" s="391"/>
      <c r="AH55" s="391"/>
      <c r="AI55" s="391"/>
      <c r="AJ55" s="391"/>
      <c r="AK55" s="391"/>
      <c r="AL55" s="391"/>
      <c r="AM55" s="391"/>
      <c r="AN55" s="391"/>
      <c r="AO55" s="391"/>
      <c r="AP55" s="391"/>
      <c r="AQ55" s="392"/>
      <c r="AR55" s="7"/>
      <c r="AS55" s="390"/>
      <c r="AT55" s="391"/>
      <c r="AU55" s="391"/>
      <c r="AV55" s="391"/>
      <c r="AW55" s="391"/>
      <c r="AX55" s="391"/>
      <c r="AY55" s="391"/>
      <c r="AZ55" s="391"/>
      <c r="BA55" s="391"/>
      <c r="BB55" s="391"/>
      <c r="BC55" s="391"/>
      <c r="BD55" s="392"/>
    </row>
    <row r="56" spans="1:56" ht="23" x14ac:dyDescent="0.35">
      <c r="A56" s="37" t="s">
        <v>38</v>
      </c>
      <c r="B56" s="37" t="s">
        <v>190</v>
      </c>
      <c r="C56" s="37">
        <v>35</v>
      </c>
      <c r="E56" s="69" t="s">
        <v>224</v>
      </c>
      <c r="F56" s="390"/>
      <c r="G56" s="391"/>
      <c r="H56" s="391"/>
      <c r="I56" s="391"/>
      <c r="J56" s="391"/>
      <c r="K56" s="391"/>
      <c r="L56" s="391"/>
      <c r="M56" s="391"/>
      <c r="N56" s="391"/>
      <c r="O56" s="391"/>
      <c r="P56" s="391"/>
      <c r="Q56" s="392"/>
      <c r="R56" s="7"/>
      <c r="S56" s="390"/>
      <c r="T56" s="391"/>
      <c r="U56" s="391"/>
      <c r="V56" s="391"/>
      <c r="W56" s="391"/>
      <c r="X56" s="391"/>
      <c r="Y56" s="391"/>
      <c r="Z56" s="391"/>
      <c r="AA56" s="391"/>
      <c r="AB56" s="391"/>
      <c r="AC56" s="391"/>
      <c r="AD56" s="392"/>
      <c r="AE56" s="7"/>
      <c r="AF56" s="390"/>
      <c r="AG56" s="391"/>
      <c r="AH56" s="391"/>
      <c r="AI56" s="391"/>
      <c r="AJ56" s="391"/>
      <c r="AK56" s="391"/>
      <c r="AL56" s="391"/>
      <c r="AM56" s="391"/>
      <c r="AN56" s="391"/>
      <c r="AO56" s="391"/>
      <c r="AP56" s="391"/>
      <c r="AQ56" s="392"/>
      <c r="AR56" s="7"/>
      <c r="AS56" s="390"/>
      <c r="AT56" s="391"/>
      <c r="AU56" s="391"/>
      <c r="AV56" s="391"/>
      <c r="AW56" s="391"/>
      <c r="AX56" s="391"/>
      <c r="AY56" s="391"/>
      <c r="AZ56" s="391"/>
      <c r="BA56" s="391"/>
      <c r="BB56" s="391"/>
      <c r="BC56" s="391"/>
      <c r="BD56" s="392"/>
    </row>
    <row r="57" spans="1:56" ht="23" x14ac:dyDescent="0.35">
      <c r="A57" s="37" t="s">
        <v>38</v>
      </c>
      <c r="B57" s="37" t="s">
        <v>191</v>
      </c>
      <c r="C57" s="37">
        <v>36</v>
      </c>
      <c r="E57" s="69" t="s">
        <v>225</v>
      </c>
      <c r="F57" s="390"/>
      <c r="G57" s="391"/>
      <c r="H57" s="391"/>
      <c r="I57" s="391"/>
      <c r="J57" s="391"/>
      <c r="K57" s="391"/>
      <c r="L57" s="391"/>
      <c r="M57" s="391"/>
      <c r="N57" s="391"/>
      <c r="O57" s="391"/>
      <c r="P57" s="391"/>
      <c r="Q57" s="392"/>
      <c r="R57" s="7"/>
      <c r="S57" s="390"/>
      <c r="T57" s="391"/>
      <c r="U57" s="391"/>
      <c r="V57" s="391"/>
      <c r="W57" s="391"/>
      <c r="X57" s="391"/>
      <c r="Y57" s="391"/>
      <c r="Z57" s="391"/>
      <c r="AA57" s="391"/>
      <c r="AB57" s="391"/>
      <c r="AC57" s="391"/>
      <c r="AD57" s="392"/>
      <c r="AE57" s="7"/>
      <c r="AF57" s="390"/>
      <c r="AG57" s="391"/>
      <c r="AH57" s="391"/>
      <c r="AI57" s="391"/>
      <c r="AJ57" s="391"/>
      <c r="AK57" s="391"/>
      <c r="AL57" s="391"/>
      <c r="AM57" s="391"/>
      <c r="AN57" s="391"/>
      <c r="AO57" s="391"/>
      <c r="AP57" s="391"/>
      <c r="AQ57" s="392"/>
      <c r="AR57" s="7"/>
      <c r="AS57" s="390"/>
      <c r="AT57" s="391"/>
      <c r="AU57" s="391"/>
      <c r="AV57" s="391"/>
      <c r="AW57" s="391"/>
      <c r="AX57" s="391"/>
      <c r="AY57" s="391"/>
      <c r="AZ57" s="391"/>
      <c r="BA57" s="391"/>
      <c r="BB57" s="391"/>
      <c r="BC57" s="391"/>
      <c r="BD57" s="392"/>
    </row>
    <row r="58" spans="1:56" ht="23" x14ac:dyDescent="0.35">
      <c r="A58" s="37" t="s">
        <v>38</v>
      </c>
      <c r="B58" s="37" t="s">
        <v>192</v>
      </c>
      <c r="C58" s="37">
        <v>37</v>
      </c>
      <c r="E58" s="69" t="s">
        <v>226</v>
      </c>
      <c r="F58" s="390"/>
      <c r="G58" s="391"/>
      <c r="H58" s="391"/>
      <c r="I58" s="391"/>
      <c r="J58" s="391"/>
      <c r="K58" s="391"/>
      <c r="L58" s="391"/>
      <c r="M58" s="391"/>
      <c r="N58" s="391"/>
      <c r="O58" s="391"/>
      <c r="P58" s="391"/>
      <c r="Q58" s="392"/>
      <c r="R58" s="7"/>
      <c r="S58" s="390"/>
      <c r="T58" s="391"/>
      <c r="U58" s="391"/>
      <c r="V58" s="391"/>
      <c r="W58" s="391"/>
      <c r="X58" s="391"/>
      <c r="Y58" s="391"/>
      <c r="Z58" s="391"/>
      <c r="AA58" s="391"/>
      <c r="AB58" s="391"/>
      <c r="AC58" s="391"/>
      <c r="AD58" s="392"/>
      <c r="AE58" s="7"/>
      <c r="AF58" s="390"/>
      <c r="AG58" s="391"/>
      <c r="AH58" s="391"/>
      <c r="AI58" s="391"/>
      <c r="AJ58" s="391"/>
      <c r="AK58" s="391"/>
      <c r="AL58" s="391"/>
      <c r="AM58" s="391"/>
      <c r="AN58" s="391"/>
      <c r="AO58" s="391"/>
      <c r="AP58" s="391"/>
      <c r="AQ58" s="392"/>
      <c r="AR58" s="7"/>
      <c r="AS58" s="390"/>
      <c r="AT58" s="391"/>
      <c r="AU58" s="391"/>
      <c r="AV58" s="391"/>
      <c r="AW58" s="391"/>
      <c r="AX58" s="391"/>
      <c r="AY58" s="391"/>
      <c r="AZ58" s="391"/>
      <c r="BA58" s="391"/>
      <c r="BB58" s="391"/>
      <c r="BC58" s="391"/>
      <c r="BD58" s="392"/>
    </row>
    <row r="59" spans="1:56" ht="23" x14ac:dyDescent="0.35">
      <c r="A59" s="37" t="s">
        <v>38</v>
      </c>
      <c r="B59" s="37" t="s">
        <v>193</v>
      </c>
      <c r="C59" s="37">
        <v>38</v>
      </c>
      <c r="E59" s="69" t="s">
        <v>227</v>
      </c>
      <c r="F59" s="390"/>
      <c r="G59" s="391"/>
      <c r="H59" s="391"/>
      <c r="I59" s="391"/>
      <c r="J59" s="391"/>
      <c r="K59" s="391"/>
      <c r="L59" s="391"/>
      <c r="M59" s="391"/>
      <c r="N59" s="391"/>
      <c r="O59" s="391"/>
      <c r="P59" s="391"/>
      <c r="Q59" s="392"/>
      <c r="R59" s="7"/>
      <c r="S59" s="390"/>
      <c r="T59" s="391"/>
      <c r="U59" s="391"/>
      <c r="V59" s="391"/>
      <c r="W59" s="391"/>
      <c r="X59" s="391"/>
      <c r="Y59" s="391"/>
      <c r="Z59" s="391"/>
      <c r="AA59" s="391"/>
      <c r="AB59" s="391"/>
      <c r="AC59" s="391"/>
      <c r="AD59" s="392"/>
      <c r="AE59" s="7"/>
      <c r="AF59" s="390"/>
      <c r="AG59" s="391"/>
      <c r="AH59" s="391"/>
      <c r="AI59" s="391"/>
      <c r="AJ59" s="391"/>
      <c r="AK59" s="391"/>
      <c r="AL59" s="391"/>
      <c r="AM59" s="391"/>
      <c r="AN59" s="391"/>
      <c r="AO59" s="391"/>
      <c r="AP59" s="391"/>
      <c r="AQ59" s="392"/>
      <c r="AR59" s="7"/>
      <c r="AS59" s="390"/>
      <c r="AT59" s="391"/>
      <c r="AU59" s="391"/>
      <c r="AV59" s="391"/>
      <c r="AW59" s="391"/>
      <c r="AX59" s="391"/>
      <c r="AY59" s="391"/>
      <c r="AZ59" s="391"/>
      <c r="BA59" s="391"/>
      <c r="BB59" s="391"/>
      <c r="BC59" s="391"/>
      <c r="BD59" s="392"/>
    </row>
    <row r="60" spans="1:56" ht="23" x14ac:dyDescent="0.35">
      <c r="C60" s="37"/>
      <c r="E60" s="70" t="s">
        <v>341</v>
      </c>
      <c r="F60" s="376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2"/>
      <c r="R60" s="7"/>
      <c r="S60" s="376"/>
      <c r="T60" s="387"/>
      <c r="U60" s="387"/>
      <c r="V60" s="387"/>
      <c r="W60" s="387"/>
      <c r="X60" s="387"/>
      <c r="Y60" s="387"/>
      <c r="Z60" s="387"/>
      <c r="AA60" s="387"/>
      <c r="AB60" s="387"/>
      <c r="AC60" s="387"/>
      <c r="AD60" s="382"/>
      <c r="AE60" s="7"/>
      <c r="AF60" s="376"/>
      <c r="AG60" s="387"/>
      <c r="AH60" s="387"/>
      <c r="AI60" s="387"/>
      <c r="AJ60" s="387"/>
      <c r="AK60" s="387"/>
      <c r="AL60" s="387"/>
      <c r="AM60" s="387"/>
      <c r="AN60" s="387"/>
      <c r="AO60" s="387"/>
      <c r="AP60" s="387"/>
      <c r="AQ60" s="382"/>
      <c r="AR60" s="7"/>
      <c r="AS60" s="376"/>
      <c r="AT60" s="387"/>
      <c r="AU60" s="387"/>
      <c r="AV60" s="387"/>
      <c r="AW60" s="387"/>
      <c r="AX60" s="387"/>
      <c r="AY60" s="387"/>
      <c r="AZ60" s="387"/>
      <c r="BA60" s="387"/>
      <c r="BB60" s="387"/>
      <c r="BC60" s="387"/>
      <c r="BD60" s="382"/>
    </row>
    <row r="61" spans="1:56" ht="23" x14ac:dyDescent="0.35">
      <c r="B61" s="57"/>
      <c r="C61" s="37"/>
      <c r="E61" s="46" t="s">
        <v>200</v>
      </c>
      <c r="F61" s="325"/>
      <c r="G61" s="326"/>
      <c r="H61" s="326"/>
      <c r="I61" s="326"/>
      <c r="J61" s="326"/>
      <c r="K61" s="326"/>
      <c r="L61" s="326"/>
      <c r="M61" s="326"/>
      <c r="N61" s="326"/>
      <c r="O61" s="326"/>
      <c r="P61" s="326"/>
      <c r="Q61" s="9"/>
      <c r="R61" s="7"/>
      <c r="S61" s="325"/>
      <c r="T61" s="326"/>
      <c r="U61" s="326"/>
      <c r="V61" s="326"/>
      <c r="W61" s="326"/>
      <c r="X61" s="326"/>
      <c r="Y61" s="326"/>
      <c r="Z61" s="326"/>
      <c r="AA61" s="326"/>
      <c r="AB61" s="326"/>
      <c r="AC61" s="326"/>
      <c r="AD61" s="9"/>
      <c r="AE61" s="7"/>
      <c r="AF61" s="325"/>
      <c r="AG61" s="326"/>
      <c r="AH61" s="326"/>
      <c r="AI61" s="326"/>
      <c r="AJ61" s="326"/>
      <c r="AK61" s="326"/>
      <c r="AL61" s="326"/>
      <c r="AM61" s="326"/>
      <c r="AN61" s="326"/>
      <c r="AO61" s="326"/>
      <c r="AP61" s="326"/>
      <c r="AQ61" s="9"/>
      <c r="AR61" s="7"/>
      <c r="AS61" s="325"/>
      <c r="AT61" s="326"/>
      <c r="AU61" s="326"/>
      <c r="AV61" s="326"/>
      <c r="AW61" s="326"/>
      <c r="AX61" s="326"/>
      <c r="AY61" s="326"/>
      <c r="AZ61" s="326"/>
      <c r="BA61" s="326"/>
      <c r="BB61" s="326"/>
      <c r="BC61" s="326"/>
      <c r="BD61" s="9"/>
    </row>
    <row r="62" spans="1:56" ht="23" x14ac:dyDescent="0.35">
      <c r="B62" s="57"/>
      <c r="C62" s="37"/>
      <c r="E62" s="262" t="s">
        <v>202</v>
      </c>
      <c r="F62" s="375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380"/>
      <c r="R62" s="7"/>
      <c r="S62" s="375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380"/>
      <c r="AE62" s="7"/>
      <c r="AF62" s="375"/>
      <c r="AG62" s="19"/>
      <c r="AH62" s="19"/>
      <c r="AI62" s="19"/>
      <c r="AJ62" s="19"/>
      <c r="AK62" s="19"/>
      <c r="AL62" s="19"/>
      <c r="AM62" s="19"/>
      <c r="AN62" s="19"/>
      <c r="AO62" s="19"/>
      <c r="AP62" s="19"/>
      <c r="AQ62" s="380"/>
      <c r="AR62" s="7"/>
      <c r="AS62" s="375"/>
      <c r="AT62" s="19"/>
      <c r="AU62" s="19"/>
      <c r="AV62" s="19"/>
      <c r="AW62" s="19"/>
      <c r="AX62" s="19"/>
      <c r="AY62" s="19"/>
      <c r="AZ62" s="19"/>
      <c r="BA62" s="19"/>
      <c r="BB62" s="19"/>
      <c r="BC62" s="19"/>
      <c r="BD62" s="380"/>
    </row>
    <row r="63" spans="1:56" ht="23" x14ac:dyDescent="0.35">
      <c r="A63" s="37" t="s">
        <v>40</v>
      </c>
      <c r="B63" s="37" t="s">
        <v>175</v>
      </c>
      <c r="C63" s="37">
        <v>39</v>
      </c>
      <c r="E63" s="47" t="s">
        <v>308</v>
      </c>
      <c r="F63" s="374"/>
      <c r="G63" s="39"/>
      <c r="H63" s="39"/>
      <c r="I63" s="39"/>
      <c r="J63" s="39"/>
      <c r="K63" s="39"/>
      <c r="L63" s="39"/>
      <c r="M63" s="39"/>
      <c r="N63" s="39"/>
      <c r="O63" s="39"/>
      <c r="P63" s="39"/>
      <c r="Q63" s="381"/>
      <c r="R63" s="7"/>
      <c r="S63" s="390"/>
      <c r="T63" s="391"/>
      <c r="U63" s="391"/>
      <c r="V63" s="391"/>
      <c r="W63" s="391"/>
      <c r="X63" s="391"/>
      <c r="Y63" s="391"/>
      <c r="Z63" s="391"/>
      <c r="AA63" s="391"/>
      <c r="AB63" s="391"/>
      <c r="AC63" s="391"/>
      <c r="AD63" s="392"/>
      <c r="AE63" s="7"/>
      <c r="AF63" s="374"/>
      <c r="AG63" s="39"/>
      <c r="AH63" s="39"/>
      <c r="AI63" s="39"/>
      <c r="AJ63" s="39"/>
      <c r="AK63" s="39"/>
      <c r="AL63" s="39"/>
      <c r="AM63" s="39"/>
      <c r="AN63" s="39"/>
      <c r="AO63" s="39"/>
      <c r="AP63" s="39"/>
      <c r="AQ63" s="381"/>
      <c r="AR63" s="7"/>
      <c r="AS63" s="374"/>
      <c r="AT63" s="39"/>
      <c r="AU63" s="39"/>
      <c r="AV63" s="39"/>
      <c r="AW63" s="39"/>
      <c r="AX63" s="39"/>
      <c r="AY63" s="39"/>
      <c r="AZ63" s="39"/>
      <c r="BA63" s="39"/>
      <c r="BB63" s="39"/>
      <c r="BC63" s="39"/>
      <c r="BD63" s="381"/>
    </row>
    <row r="64" spans="1:56" ht="23" x14ac:dyDescent="0.35">
      <c r="B64" s="58"/>
      <c r="C64" s="37"/>
      <c r="E64" s="71" t="s">
        <v>370</v>
      </c>
      <c r="F64" s="375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380"/>
      <c r="R64" s="7"/>
      <c r="S64" s="375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380"/>
      <c r="AE64" s="7"/>
      <c r="AF64" s="375"/>
      <c r="AG64" s="19"/>
      <c r="AH64" s="19"/>
      <c r="AI64" s="19"/>
      <c r="AJ64" s="19"/>
      <c r="AK64" s="19"/>
      <c r="AL64" s="19"/>
      <c r="AM64" s="19"/>
      <c r="AN64" s="19"/>
      <c r="AO64" s="19"/>
      <c r="AP64" s="19"/>
      <c r="AQ64" s="380"/>
      <c r="AR64" s="7"/>
      <c r="AS64" s="375"/>
      <c r="AT64" s="19"/>
      <c r="AU64" s="19"/>
      <c r="AV64" s="19"/>
      <c r="AW64" s="19"/>
      <c r="AX64" s="19"/>
      <c r="AY64" s="19"/>
      <c r="AZ64" s="19"/>
      <c r="BA64" s="19"/>
      <c r="BB64" s="19"/>
      <c r="BC64" s="19"/>
      <c r="BD64" s="380"/>
    </row>
    <row r="65" spans="1:56" ht="23" x14ac:dyDescent="0.35">
      <c r="A65" s="37" t="s">
        <v>40</v>
      </c>
      <c r="B65" s="37" t="s">
        <v>176</v>
      </c>
      <c r="C65" s="37">
        <v>40</v>
      </c>
      <c r="E65" s="72" t="s">
        <v>206</v>
      </c>
      <c r="F65" s="390"/>
      <c r="G65" s="391"/>
      <c r="H65" s="391"/>
      <c r="I65" s="391"/>
      <c r="J65" s="391"/>
      <c r="K65" s="391"/>
      <c r="L65" s="391"/>
      <c r="M65" s="391"/>
      <c r="N65" s="391"/>
      <c r="O65" s="391"/>
      <c r="P65" s="391"/>
      <c r="Q65" s="392"/>
      <c r="R65" s="7"/>
      <c r="S65" s="390"/>
      <c r="T65" s="391"/>
      <c r="U65" s="391"/>
      <c r="V65" s="391"/>
      <c r="W65" s="391"/>
      <c r="X65" s="391"/>
      <c r="Y65" s="391"/>
      <c r="Z65" s="391"/>
      <c r="AA65" s="391"/>
      <c r="AB65" s="391"/>
      <c r="AC65" s="391"/>
      <c r="AD65" s="392"/>
      <c r="AE65" s="7"/>
      <c r="AF65" s="390"/>
      <c r="AG65" s="391"/>
      <c r="AH65" s="391"/>
      <c r="AI65" s="391"/>
      <c r="AJ65" s="391"/>
      <c r="AK65" s="391"/>
      <c r="AL65" s="391"/>
      <c r="AM65" s="391"/>
      <c r="AN65" s="391"/>
      <c r="AO65" s="391"/>
      <c r="AP65" s="391"/>
      <c r="AQ65" s="392"/>
      <c r="AR65" s="7"/>
      <c r="AS65" s="390"/>
      <c r="AT65" s="391"/>
      <c r="AU65" s="391"/>
      <c r="AV65" s="391"/>
      <c r="AW65" s="391"/>
      <c r="AX65" s="391"/>
      <c r="AY65" s="391"/>
      <c r="AZ65" s="391"/>
      <c r="BA65" s="391"/>
      <c r="BB65" s="391"/>
      <c r="BC65" s="391"/>
      <c r="BD65" s="392"/>
    </row>
    <row r="66" spans="1:56" ht="23" x14ac:dyDescent="0.35">
      <c r="A66" s="37" t="s">
        <v>40</v>
      </c>
      <c r="B66" s="37" t="s">
        <v>177</v>
      </c>
      <c r="C66" s="37">
        <v>41</v>
      </c>
      <c r="E66" s="72" t="s">
        <v>207</v>
      </c>
      <c r="F66" s="390"/>
      <c r="G66" s="391"/>
      <c r="H66" s="391"/>
      <c r="I66" s="391"/>
      <c r="J66" s="391"/>
      <c r="K66" s="391"/>
      <c r="L66" s="391"/>
      <c r="M66" s="391"/>
      <c r="N66" s="391"/>
      <c r="O66" s="391"/>
      <c r="P66" s="391"/>
      <c r="Q66" s="392"/>
      <c r="R66" s="7"/>
      <c r="S66" s="390"/>
      <c r="T66" s="391"/>
      <c r="U66" s="391"/>
      <c r="V66" s="391"/>
      <c r="W66" s="391"/>
      <c r="X66" s="391"/>
      <c r="Y66" s="391"/>
      <c r="Z66" s="391"/>
      <c r="AA66" s="391"/>
      <c r="AB66" s="391"/>
      <c r="AC66" s="391"/>
      <c r="AD66" s="392"/>
      <c r="AE66" s="7"/>
      <c r="AF66" s="390"/>
      <c r="AG66" s="391"/>
      <c r="AH66" s="391"/>
      <c r="AI66" s="391"/>
      <c r="AJ66" s="391"/>
      <c r="AK66" s="391"/>
      <c r="AL66" s="391"/>
      <c r="AM66" s="391"/>
      <c r="AN66" s="391"/>
      <c r="AO66" s="391"/>
      <c r="AP66" s="391"/>
      <c r="AQ66" s="392"/>
      <c r="AR66" s="7"/>
      <c r="AS66" s="390"/>
      <c r="AT66" s="391"/>
      <c r="AU66" s="391"/>
      <c r="AV66" s="391"/>
      <c r="AW66" s="391"/>
      <c r="AX66" s="391"/>
      <c r="AY66" s="391"/>
      <c r="AZ66" s="391"/>
      <c r="BA66" s="391"/>
      <c r="BB66" s="391"/>
      <c r="BC66" s="391"/>
      <c r="BD66" s="392"/>
    </row>
    <row r="67" spans="1:56" ht="23" x14ac:dyDescent="0.35">
      <c r="A67" s="37" t="s">
        <v>40</v>
      </c>
      <c r="B67" s="37" t="s">
        <v>178</v>
      </c>
      <c r="C67" s="37">
        <v>42</v>
      </c>
      <c r="E67" s="72" t="s">
        <v>208</v>
      </c>
      <c r="F67" s="390"/>
      <c r="G67" s="391"/>
      <c r="H67" s="391"/>
      <c r="I67" s="391"/>
      <c r="J67" s="391"/>
      <c r="K67" s="391"/>
      <c r="L67" s="391"/>
      <c r="M67" s="391"/>
      <c r="N67" s="391"/>
      <c r="O67" s="391"/>
      <c r="P67" s="391"/>
      <c r="Q67" s="392"/>
      <c r="R67" s="7"/>
      <c r="S67" s="390"/>
      <c r="T67" s="391"/>
      <c r="U67" s="391"/>
      <c r="V67" s="391"/>
      <c r="W67" s="391"/>
      <c r="X67" s="391"/>
      <c r="Y67" s="391"/>
      <c r="Z67" s="391"/>
      <c r="AA67" s="391"/>
      <c r="AB67" s="391"/>
      <c r="AC67" s="391"/>
      <c r="AD67" s="392"/>
      <c r="AE67" s="7"/>
      <c r="AF67" s="390"/>
      <c r="AG67" s="391"/>
      <c r="AH67" s="391"/>
      <c r="AI67" s="391"/>
      <c r="AJ67" s="391"/>
      <c r="AK67" s="391"/>
      <c r="AL67" s="391"/>
      <c r="AM67" s="391"/>
      <c r="AN67" s="391"/>
      <c r="AO67" s="391"/>
      <c r="AP67" s="391"/>
      <c r="AQ67" s="392"/>
      <c r="AR67" s="7"/>
      <c r="AS67" s="390"/>
      <c r="AT67" s="391"/>
      <c r="AU67" s="391"/>
      <c r="AV67" s="391"/>
      <c r="AW67" s="391"/>
      <c r="AX67" s="391"/>
      <c r="AY67" s="391"/>
      <c r="AZ67" s="391"/>
      <c r="BA67" s="391"/>
      <c r="BB67" s="391"/>
      <c r="BC67" s="391"/>
      <c r="BD67" s="392"/>
    </row>
    <row r="68" spans="1:56" ht="23" x14ac:dyDescent="0.35">
      <c r="A68" s="37" t="s">
        <v>40</v>
      </c>
      <c r="B68" s="37" t="s">
        <v>179</v>
      </c>
      <c r="C68" s="37">
        <v>43</v>
      </c>
      <c r="E68" s="72" t="s">
        <v>209</v>
      </c>
      <c r="F68" s="390"/>
      <c r="G68" s="391"/>
      <c r="H68" s="391"/>
      <c r="I68" s="391"/>
      <c r="J68" s="391"/>
      <c r="K68" s="391"/>
      <c r="L68" s="391"/>
      <c r="M68" s="391"/>
      <c r="N68" s="391"/>
      <c r="O68" s="391"/>
      <c r="P68" s="391"/>
      <c r="Q68" s="392"/>
      <c r="R68" s="7"/>
      <c r="S68" s="390"/>
      <c r="T68" s="391"/>
      <c r="U68" s="391"/>
      <c r="V68" s="391"/>
      <c r="W68" s="391"/>
      <c r="X68" s="391"/>
      <c r="Y68" s="391"/>
      <c r="Z68" s="391"/>
      <c r="AA68" s="391"/>
      <c r="AB68" s="391"/>
      <c r="AC68" s="391"/>
      <c r="AD68" s="392"/>
      <c r="AE68" s="7"/>
      <c r="AF68" s="390"/>
      <c r="AG68" s="391"/>
      <c r="AH68" s="391"/>
      <c r="AI68" s="391"/>
      <c r="AJ68" s="391"/>
      <c r="AK68" s="391"/>
      <c r="AL68" s="391"/>
      <c r="AM68" s="391"/>
      <c r="AN68" s="391"/>
      <c r="AO68" s="391"/>
      <c r="AP68" s="391"/>
      <c r="AQ68" s="392"/>
      <c r="AR68" s="7"/>
      <c r="AS68" s="390"/>
      <c r="AT68" s="391"/>
      <c r="AU68" s="391"/>
      <c r="AV68" s="391"/>
      <c r="AW68" s="391"/>
      <c r="AX68" s="391"/>
      <c r="AY68" s="391"/>
      <c r="AZ68" s="391"/>
      <c r="BA68" s="391"/>
      <c r="BB68" s="391"/>
      <c r="BC68" s="391"/>
      <c r="BD68" s="392"/>
    </row>
    <row r="69" spans="1:56" ht="23" x14ac:dyDescent="0.35">
      <c r="A69" s="37" t="s">
        <v>40</v>
      </c>
      <c r="B69" s="37" t="s">
        <v>180</v>
      </c>
      <c r="C69" s="37">
        <v>44</v>
      </c>
      <c r="E69" s="72" t="s">
        <v>210</v>
      </c>
      <c r="F69" s="390"/>
      <c r="G69" s="391"/>
      <c r="H69" s="391"/>
      <c r="I69" s="391"/>
      <c r="J69" s="391"/>
      <c r="K69" s="391"/>
      <c r="L69" s="391"/>
      <c r="M69" s="391"/>
      <c r="N69" s="391"/>
      <c r="O69" s="391"/>
      <c r="P69" s="391"/>
      <c r="Q69" s="392"/>
      <c r="R69" s="7"/>
      <c r="S69" s="390"/>
      <c r="T69" s="391"/>
      <c r="U69" s="391"/>
      <c r="V69" s="391"/>
      <c r="W69" s="391"/>
      <c r="X69" s="391"/>
      <c r="Y69" s="391"/>
      <c r="Z69" s="391"/>
      <c r="AA69" s="391"/>
      <c r="AB69" s="391"/>
      <c r="AC69" s="391"/>
      <c r="AD69" s="392"/>
      <c r="AE69" s="7"/>
      <c r="AF69" s="390"/>
      <c r="AG69" s="391"/>
      <c r="AH69" s="391"/>
      <c r="AI69" s="391"/>
      <c r="AJ69" s="391"/>
      <c r="AK69" s="391"/>
      <c r="AL69" s="391"/>
      <c r="AM69" s="391"/>
      <c r="AN69" s="391"/>
      <c r="AO69" s="391"/>
      <c r="AP69" s="391"/>
      <c r="AQ69" s="392"/>
      <c r="AR69" s="7"/>
      <c r="AS69" s="390"/>
      <c r="AT69" s="391"/>
      <c r="AU69" s="391"/>
      <c r="AV69" s="391"/>
      <c r="AW69" s="391"/>
      <c r="AX69" s="391"/>
      <c r="AY69" s="391"/>
      <c r="AZ69" s="391"/>
      <c r="BA69" s="391"/>
      <c r="BB69" s="391"/>
      <c r="BC69" s="391"/>
      <c r="BD69" s="392"/>
    </row>
    <row r="70" spans="1:56" ht="23" x14ac:dyDescent="0.35">
      <c r="A70" s="37" t="s">
        <v>40</v>
      </c>
      <c r="B70" s="37" t="s">
        <v>181</v>
      </c>
      <c r="C70" s="37">
        <v>45</v>
      </c>
      <c r="E70" s="72" t="s">
        <v>211</v>
      </c>
      <c r="F70" s="390"/>
      <c r="G70" s="391"/>
      <c r="H70" s="391"/>
      <c r="I70" s="391"/>
      <c r="J70" s="391"/>
      <c r="K70" s="391"/>
      <c r="L70" s="391"/>
      <c r="M70" s="391"/>
      <c r="N70" s="391"/>
      <c r="O70" s="391"/>
      <c r="P70" s="391"/>
      <c r="Q70" s="392"/>
      <c r="R70" s="7"/>
      <c r="S70" s="390"/>
      <c r="T70" s="391"/>
      <c r="U70" s="391"/>
      <c r="V70" s="391"/>
      <c r="W70" s="391"/>
      <c r="X70" s="391"/>
      <c r="Y70" s="391"/>
      <c r="Z70" s="391"/>
      <c r="AA70" s="391"/>
      <c r="AB70" s="391"/>
      <c r="AC70" s="391"/>
      <c r="AD70" s="392"/>
      <c r="AE70" s="7"/>
      <c r="AF70" s="390"/>
      <c r="AG70" s="391"/>
      <c r="AH70" s="391"/>
      <c r="AI70" s="391"/>
      <c r="AJ70" s="391"/>
      <c r="AK70" s="391"/>
      <c r="AL70" s="391"/>
      <c r="AM70" s="391"/>
      <c r="AN70" s="391"/>
      <c r="AO70" s="391"/>
      <c r="AP70" s="391"/>
      <c r="AQ70" s="392"/>
      <c r="AR70" s="7"/>
      <c r="AS70" s="390"/>
      <c r="AT70" s="391"/>
      <c r="AU70" s="391"/>
      <c r="AV70" s="391"/>
      <c r="AW70" s="391"/>
      <c r="AX70" s="391"/>
      <c r="AY70" s="391"/>
      <c r="AZ70" s="391"/>
      <c r="BA70" s="391"/>
      <c r="BB70" s="391"/>
      <c r="BC70" s="391"/>
      <c r="BD70" s="392"/>
    </row>
    <row r="71" spans="1:56" ht="23" x14ac:dyDescent="0.35">
      <c r="A71" s="37" t="s">
        <v>40</v>
      </c>
      <c r="B71" s="37" t="s">
        <v>182</v>
      </c>
      <c r="C71" s="37">
        <v>46</v>
      </c>
      <c r="E71" s="72" t="s">
        <v>212</v>
      </c>
      <c r="F71" s="390"/>
      <c r="G71" s="391"/>
      <c r="H71" s="391"/>
      <c r="I71" s="391"/>
      <c r="J71" s="391"/>
      <c r="K71" s="391"/>
      <c r="L71" s="391"/>
      <c r="M71" s="391"/>
      <c r="N71" s="391"/>
      <c r="O71" s="391"/>
      <c r="P71" s="391"/>
      <c r="Q71" s="392"/>
      <c r="R71" s="7"/>
      <c r="S71" s="390"/>
      <c r="T71" s="391"/>
      <c r="U71" s="391"/>
      <c r="V71" s="391"/>
      <c r="W71" s="391"/>
      <c r="X71" s="391"/>
      <c r="Y71" s="391"/>
      <c r="Z71" s="391"/>
      <c r="AA71" s="391"/>
      <c r="AB71" s="391"/>
      <c r="AC71" s="391"/>
      <c r="AD71" s="392"/>
      <c r="AE71" s="7"/>
      <c r="AF71" s="390"/>
      <c r="AG71" s="391"/>
      <c r="AH71" s="391"/>
      <c r="AI71" s="391"/>
      <c r="AJ71" s="391"/>
      <c r="AK71" s="391"/>
      <c r="AL71" s="391"/>
      <c r="AM71" s="391"/>
      <c r="AN71" s="391"/>
      <c r="AO71" s="391"/>
      <c r="AP71" s="391"/>
      <c r="AQ71" s="392"/>
      <c r="AR71" s="7"/>
      <c r="AS71" s="390"/>
      <c r="AT71" s="391"/>
      <c r="AU71" s="391"/>
      <c r="AV71" s="391"/>
      <c r="AW71" s="391"/>
      <c r="AX71" s="391"/>
      <c r="AY71" s="391"/>
      <c r="AZ71" s="391"/>
      <c r="BA71" s="391"/>
      <c r="BB71" s="391"/>
      <c r="BC71" s="391"/>
      <c r="BD71" s="392"/>
    </row>
    <row r="72" spans="1:56" ht="23" x14ac:dyDescent="0.35">
      <c r="A72" s="37" t="s">
        <v>40</v>
      </c>
      <c r="B72" s="37" t="s">
        <v>183</v>
      </c>
      <c r="C72" s="37">
        <v>47</v>
      </c>
      <c r="E72" s="47" t="s">
        <v>213</v>
      </c>
      <c r="F72" s="374"/>
      <c r="G72" s="39"/>
      <c r="H72" s="39"/>
      <c r="I72" s="39"/>
      <c r="J72" s="39"/>
      <c r="K72" s="39"/>
      <c r="L72" s="39"/>
      <c r="M72" s="39"/>
      <c r="N72" s="39"/>
      <c r="O72" s="39"/>
      <c r="P72" s="39"/>
      <c r="Q72" s="381"/>
      <c r="R72" s="7"/>
      <c r="S72" s="374"/>
      <c r="T72" s="39"/>
      <c r="U72" s="39"/>
      <c r="V72" s="39"/>
      <c r="W72" s="39"/>
      <c r="X72" s="39"/>
      <c r="Y72" s="39"/>
      <c r="Z72" s="39"/>
      <c r="AA72" s="39"/>
      <c r="AB72" s="39"/>
      <c r="AC72" s="39"/>
      <c r="AD72" s="381"/>
      <c r="AE72" s="7"/>
      <c r="AF72" s="374"/>
      <c r="AG72" s="39"/>
      <c r="AH72" s="39"/>
      <c r="AI72" s="39"/>
      <c r="AJ72" s="39"/>
      <c r="AK72" s="39"/>
      <c r="AL72" s="39"/>
      <c r="AM72" s="39"/>
      <c r="AN72" s="39"/>
      <c r="AO72" s="39"/>
      <c r="AP72" s="39"/>
      <c r="AQ72" s="381"/>
      <c r="AR72" s="7"/>
      <c r="AS72" s="374"/>
      <c r="AT72" s="39"/>
      <c r="AU72" s="39"/>
      <c r="AV72" s="39"/>
      <c r="AW72" s="39"/>
      <c r="AX72" s="39"/>
      <c r="AY72" s="39"/>
      <c r="AZ72" s="39"/>
      <c r="BA72" s="39"/>
      <c r="BB72" s="39"/>
      <c r="BC72" s="39"/>
      <c r="BD72" s="381"/>
    </row>
    <row r="73" spans="1:56" ht="23" x14ac:dyDescent="0.35">
      <c r="A73" s="37" t="s">
        <v>40</v>
      </c>
      <c r="B73" s="37" t="s">
        <v>184</v>
      </c>
      <c r="C73" s="37">
        <v>48</v>
      </c>
      <c r="E73" s="267" t="s">
        <v>214</v>
      </c>
      <c r="F73" s="374"/>
      <c r="G73" s="39"/>
      <c r="H73" s="39"/>
      <c r="I73" s="39"/>
      <c r="J73" s="39"/>
      <c r="K73" s="39"/>
      <c r="L73" s="39"/>
      <c r="M73" s="39"/>
      <c r="N73" s="39"/>
      <c r="O73" s="39"/>
      <c r="P73" s="39"/>
      <c r="Q73" s="381"/>
      <c r="R73" s="7"/>
      <c r="S73" s="390"/>
      <c r="T73" s="391"/>
      <c r="U73" s="391"/>
      <c r="V73" s="391"/>
      <c r="W73" s="391"/>
      <c r="X73" s="391"/>
      <c r="Y73" s="391"/>
      <c r="Z73" s="391"/>
      <c r="AA73" s="391"/>
      <c r="AB73" s="391"/>
      <c r="AC73" s="391"/>
      <c r="AD73" s="392"/>
      <c r="AE73" s="7"/>
      <c r="AF73" s="374"/>
      <c r="AG73" s="39"/>
      <c r="AH73" s="39"/>
      <c r="AI73" s="39"/>
      <c r="AJ73" s="39"/>
      <c r="AK73" s="39"/>
      <c r="AL73" s="39"/>
      <c r="AM73" s="39"/>
      <c r="AN73" s="39"/>
      <c r="AO73" s="39"/>
      <c r="AP73" s="39"/>
      <c r="AQ73" s="381"/>
      <c r="AR73" s="7"/>
      <c r="AS73" s="374"/>
      <c r="AT73" s="39"/>
      <c r="AU73" s="39"/>
      <c r="AV73" s="39"/>
      <c r="AW73" s="39"/>
      <c r="AX73" s="39"/>
      <c r="AY73" s="39"/>
      <c r="AZ73" s="39"/>
      <c r="BA73" s="39"/>
      <c r="BB73" s="39"/>
      <c r="BC73" s="39"/>
      <c r="BD73" s="381"/>
    </row>
    <row r="74" spans="1:56" ht="23" x14ac:dyDescent="0.35">
      <c r="A74" s="37" t="s">
        <v>40</v>
      </c>
      <c r="B74" s="37" t="s">
        <v>185</v>
      </c>
      <c r="C74" s="37">
        <v>49</v>
      </c>
      <c r="E74" s="267" t="s">
        <v>215</v>
      </c>
      <c r="F74" s="374"/>
      <c r="G74" s="39"/>
      <c r="H74" s="39"/>
      <c r="I74" s="39"/>
      <c r="J74" s="39"/>
      <c r="K74" s="39"/>
      <c r="L74" s="39"/>
      <c r="M74" s="39"/>
      <c r="N74" s="39"/>
      <c r="O74" s="39"/>
      <c r="P74" s="39"/>
      <c r="Q74" s="381"/>
      <c r="R74" s="7"/>
      <c r="S74" s="374"/>
      <c r="T74" s="39"/>
      <c r="U74" s="39"/>
      <c r="V74" s="39"/>
      <c r="W74" s="39"/>
      <c r="X74" s="39"/>
      <c r="Y74" s="39"/>
      <c r="Z74" s="39"/>
      <c r="AA74" s="39"/>
      <c r="AB74" s="39"/>
      <c r="AC74" s="39"/>
      <c r="AD74" s="381"/>
      <c r="AE74" s="7"/>
      <c r="AF74" s="374"/>
      <c r="AG74" s="39"/>
      <c r="AH74" s="39"/>
      <c r="AI74" s="39"/>
      <c r="AJ74" s="39"/>
      <c r="AK74" s="39"/>
      <c r="AL74" s="39"/>
      <c r="AM74" s="39"/>
      <c r="AN74" s="39"/>
      <c r="AO74" s="39"/>
      <c r="AP74" s="39"/>
      <c r="AQ74" s="381"/>
      <c r="AR74" s="7"/>
      <c r="AS74" s="374"/>
      <c r="AT74" s="39"/>
      <c r="AU74" s="39"/>
      <c r="AV74" s="39"/>
      <c r="AW74" s="39"/>
      <c r="AX74" s="39"/>
      <c r="AY74" s="39"/>
      <c r="AZ74" s="39"/>
      <c r="BA74" s="39"/>
      <c r="BB74" s="39"/>
      <c r="BC74" s="39"/>
      <c r="BD74" s="381"/>
    </row>
    <row r="75" spans="1:56" ht="23" x14ac:dyDescent="0.35">
      <c r="B75" s="37"/>
      <c r="C75" s="37"/>
      <c r="E75" s="46" t="s">
        <v>217</v>
      </c>
      <c r="F75" s="327"/>
      <c r="G75" s="326"/>
      <c r="H75" s="326"/>
      <c r="I75" s="326"/>
      <c r="J75" s="326"/>
      <c r="K75" s="326"/>
      <c r="L75" s="326"/>
      <c r="M75" s="326"/>
      <c r="N75" s="326"/>
      <c r="O75" s="326"/>
      <c r="P75" s="326"/>
      <c r="Q75" s="9"/>
      <c r="R75" s="7"/>
      <c r="S75" s="327"/>
      <c r="T75" s="326"/>
      <c r="U75" s="326"/>
      <c r="V75" s="326"/>
      <c r="W75" s="326"/>
      <c r="X75" s="326"/>
      <c r="Y75" s="326"/>
      <c r="Z75" s="326"/>
      <c r="AA75" s="326"/>
      <c r="AB75" s="326"/>
      <c r="AC75" s="326"/>
      <c r="AD75" s="9"/>
      <c r="AE75" s="7"/>
      <c r="AF75" s="327"/>
      <c r="AG75" s="326"/>
      <c r="AH75" s="326"/>
      <c r="AI75" s="326"/>
      <c r="AJ75" s="326"/>
      <c r="AK75" s="326"/>
      <c r="AL75" s="326"/>
      <c r="AM75" s="326"/>
      <c r="AN75" s="326"/>
      <c r="AO75" s="326"/>
      <c r="AP75" s="326"/>
      <c r="AQ75" s="9"/>
      <c r="AR75" s="7"/>
      <c r="AS75" s="327"/>
      <c r="AT75" s="326"/>
      <c r="AU75" s="326"/>
      <c r="AV75" s="326"/>
      <c r="AW75" s="326"/>
      <c r="AX75" s="326"/>
      <c r="AY75" s="326"/>
      <c r="AZ75" s="326"/>
      <c r="BA75" s="326"/>
      <c r="BB75" s="326"/>
      <c r="BC75" s="326"/>
      <c r="BD75" s="9"/>
    </row>
    <row r="76" spans="1:56" ht="23" x14ac:dyDescent="0.35">
      <c r="A76" s="37" t="s">
        <v>40</v>
      </c>
      <c r="B76" s="37" t="s">
        <v>186</v>
      </c>
      <c r="C76" s="37">
        <v>50</v>
      </c>
      <c r="E76" s="69" t="s">
        <v>218</v>
      </c>
      <c r="F76" s="42"/>
      <c r="G76" s="39"/>
      <c r="H76" s="39"/>
      <c r="I76" s="39"/>
      <c r="J76" s="39"/>
      <c r="K76" s="39"/>
      <c r="L76" s="39"/>
      <c r="M76" s="39"/>
      <c r="N76" s="39"/>
      <c r="O76" s="39"/>
      <c r="P76" s="39"/>
      <c r="Q76" s="381"/>
      <c r="R76" s="7"/>
      <c r="S76" s="393"/>
      <c r="T76" s="391"/>
      <c r="U76" s="391"/>
      <c r="V76" s="391"/>
      <c r="W76" s="391"/>
      <c r="X76" s="391"/>
      <c r="Y76" s="391"/>
      <c r="Z76" s="391"/>
      <c r="AA76" s="391"/>
      <c r="AB76" s="391"/>
      <c r="AC76" s="391"/>
      <c r="AD76" s="392"/>
      <c r="AE76" s="7"/>
      <c r="AF76" s="42"/>
      <c r="AG76" s="39"/>
      <c r="AH76" s="39"/>
      <c r="AI76" s="39"/>
      <c r="AJ76" s="39"/>
      <c r="AK76" s="39"/>
      <c r="AL76" s="39"/>
      <c r="AM76" s="39"/>
      <c r="AN76" s="39"/>
      <c r="AO76" s="39"/>
      <c r="AP76" s="39"/>
      <c r="AQ76" s="381"/>
      <c r="AR76" s="7"/>
      <c r="AS76" s="42"/>
      <c r="AT76" s="39"/>
      <c r="AU76" s="39"/>
      <c r="AV76" s="39"/>
      <c r="AW76" s="39"/>
      <c r="AX76" s="39"/>
      <c r="AY76" s="39"/>
      <c r="AZ76" s="39"/>
      <c r="BA76" s="39"/>
      <c r="BB76" s="39"/>
      <c r="BC76" s="39"/>
      <c r="BD76" s="381"/>
    </row>
    <row r="77" spans="1:56" ht="23" x14ac:dyDescent="0.35">
      <c r="A77" s="37" t="s">
        <v>40</v>
      </c>
      <c r="B77" s="37" t="s">
        <v>187</v>
      </c>
      <c r="C77" s="37">
        <v>51</v>
      </c>
      <c r="E77" s="69" t="s">
        <v>319</v>
      </c>
      <c r="F77" s="390"/>
      <c r="G77" s="391"/>
      <c r="H77" s="391"/>
      <c r="I77" s="391"/>
      <c r="J77" s="391"/>
      <c r="K77" s="391"/>
      <c r="L77" s="391"/>
      <c r="M77" s="391"/>
      <c r="N77" s="391"/>
      <c r="O77" s="391"/>
      <c r="P77" s="391"/>
      <c r="Q77" s="392"/>
      <c r="S77" s="390"/>
      <c r="T77" s="391"/>
      <c r="U77" s="391"/>
      <c r="V77" s="391"/>
      <c r="W77" s="391"/>
      <c r="X77" s="391"/>
      <c r="Y77" s="391"/>
      <c r="Z77" s="391"/>
      <c r="AA77" s="391"/>
      <c r="AB77" s="391"/>
      <c r="AC77" s="391"/>
      <c r="AD77" s="392"/>
      <c r="AF77" s="390"/>
      <c r="AG77" s="391"/>
      <c r="AH77" s="391"/>
      <c r="AI77" s="391"/>
      <c r="AJ77" s="391"/>
      <c r="AK77" s="391"/>
      <c r="AL77" s="391"/>
      <c r="AM77" s="391"/>
      <c r="AN77" s="391"/>
      <c r="AO77" s="391"/>
      <c r="AP77" s="391"/>
      <c r="AQ77" s="392"/>
      <c r="AS77" s="390"/>
      <c r="AT77" s="391"/>
      <c r="AU77" s="391"/>
      <c r="AV77" s="391"/>
      <c r="AW77" s="391"/>
      <c r="AX77" s="391"/>
      <c r="AY77" s="391"/>
      <c r="AZ77" s="391"/>
      <c r="BA77" s="391"/>
      <c r="BB77" s="391"/>
      <c r="BC77" s="391"/>
      <c r="BD77" s="392"/>
    </row>
    <row r="78" spans="1:56" ht="23" x14ac:dyDescent="0.35">
      <c r="A78" s="37" t="s">
        <v>40</v>
      </c>
      <c r="B78" s="37" t="s">
        <v>188</v>
      </c>
      <c r="C78" s="37">
        <v>52</v>
      </c>
      <c r="E78" s="69" t="s">
        <v>220</v>
      </c>
      <c r="F78" s="390"/>
      <c r="G78" s="391"/>
      <c r="H78" s="391"/>
      <c r="I78" s="391"/>
      <c r="J78" s="391"/>
      <c r="K78" s="391"/>
      <c r="L78" s="391"/>
      <c r="M78" s="391"/>
      <c r="N78" s="391"/>
      <c r="O78" s="391"/>
      <c r="P78" s="391"/>
      <c r="Q78" s="392"/>
      <c r="R78" s="7"/>
      <c r="S78" s="374"/>
      <c r="T78" s="39"/>
      <c r="U78" s="39"/>
      <c r="V78" s="39"/>
      <c r="W78" s="39"/>
      <c r="X78" s="39"/>
      <c r="Y78" s="39"/>
      <c r="Z78" s="39"/>
      <c r="AA78" s="39"/>
      <c r="AB78" s="39"/>
      <c r="AC78" s="39"/>
      <c r="AD78" s="381"/>
      <c r="AE78" s="7"/>
      <c r="AF78" s="374"/>
      <c r="AG78" s="39"/>
      <c r="AH78" s="39"/>
      <c r="AI78" s="39"/>
      <c r="AJ78" s="39"/>
      <c r="AK78" s="39"/>
      <c r="AL78" s="39"/>
      <c r="AM78" s="39"/>
      <c r="AN78" s="39"/>
      <c r="AO78" s="39"/>
      <c r="AP78" s="39"/>
      <c r="AQ78" s="381"/>
      <c r="AR78" s="7"/>
      <c r="AS78" s="390"/>
      <c r="AT78" s="391"/>
      <c r="AU78" s="391"/>
      <c r="AV78" s="391"/>
      <c r="AW78" s="391"/>
      <c r="AX78" s="391"/>
      <c r="AY78" s="391"/>
      <c r="AZ78" s="391"/>
      <c r="BA78" s="391"/>
      <c r="BB78" s="391"/>
      <c r="BC78" s="391"/>
      <c r="BD78" s="392"/>
    </row>
    <row r="79" spans="1:56" ht="23" x14ac:dyDescent="0.35">
      <c r="B79" s="37"/>
      <c r="C79" s="37"/>
      <c r="E79" s="46" t="s">
        <v>222</v>
      </c>
      <c r="F79" s="327"/>
      <c r="G79" s="326"/>
      <c r="H79" s="326"/>
      <c r="I79" s="326"/>
      <c r="J79" s="326"/>
      <c r="K79" s="326"/>
      <c r="L79" s="326"/>
      <c r="M79" s="326"/>
      <c r="N79" s="326"/>
      <c r="O79" s="326"/>
      <c r="P79" s="326"/>
      <c r="Q79" s="9"/>
      <c r="R79" s="7"/>
      <c r="S79" s="327"/>
      <c r="T79" s="326"/>
      <c r="U79" s="326"/>
      <c r="V79" s="326"/>
      <c r="W79" s="326"/>
      <c r="X79" s="326"/>
      <c r="Y79" s="326"/>
      <c r="Z79" s="326"/>
      <c r="AA79" s="326"/>
      <c r="AB79" s="326"/>
      <c r="AC79" s="326"/>
      <c r="AD79" s="9"/>
      <c r="AE79" s="7"/>
      <c r="AF79" s="327"/>
      <c r="AG79" s="326"/>
      <c r="AH79" s="326"/>
      <c r="AI79" s="326"/>
      <c r="AJ79" s="326"/>
      <c r="AK79" s="326"/>
      <c r="AL79" s="326"/>
      <c r="AM79" s="326"/>
      <c r="AN79" s="326"/>
      <c r="AO79" s="326"/>
      <c r="AP79" s="326"/>
      <c r="AQ79" s="9"/>
      <c r="AR79" s="7"/>
      <c r="AS79" s="327"/>
      <c r="AT79" s="326"/>
      <c r="AU79" s="326"/>
      <c r="AV79" s="326"/>
      <c r="AW79" s="326"/>
      <c r="AX79" s="326"/>
      <c r="AY79" s="326"/>
      <c r="AZ79" s="326"/>
      <c r="BA79" s="326"/>
      <c r="BB79" s="326"/>
      <c r="BC79" s="326"/>
      <c r="BD79" s="9"/>
    </row>
    <row r="80" spans="1:56" ht="23" x14ac:dyDescent="0.35">
      <c r="A80" s="37" t="s">
        <v>40</v>
      </c>
      <c r="B80" s="37" t="s">
        <v>189</v>
      </c>
      <c r="C80" s="37">
        <v>53</v>
      </c>
      <c r="E80" s="69" t="s">
        <v>223</v>
      </c>
      <c r="F80" s="390"/>
      <c r="G80" s="391"/>
      <c r="H80" s="391"/>
      <c r="I80" s="391"/>
      <c r="J80" s="391"/>
      <c r="K80" s="391"/>
      <c r="L80" s="391"/>
      <c r="M80" s="391"/>
      <c r="N80" s="391"/>
      <c r="O80" s="391"/>
      <c r="P80" s="391"/>
      <c r="Q80" s="392"/>
      <c r="R80" s="7"/>
      <c r="S80" s="390"/>
      <c r="T80" s="391"/>
      <c r="U80" s="391"/>
      <c r="V80" s="391"/>
      <c r="W80" s="391"/>
      <c r="X80" s="391"/>
      <c r="Y80" s="391"/>
      <c r="Z80" s="391"/>
      <c r="AA80" s="391"/>
      <c r="AB80" s="391"/>
      <c r="AC80" s="391"/>
      <c r="AD80" s="392"/>
      <c r="AE80" s="7"/>
      <c r="AF80" s="390"/>
      <c r="AG80" s="391"/>
      <c r="AH80" s="391"/>
      <c r="AI80" s="391"/>
      <c r="AJ80" s="391"/>
      <c r="AK80" s="391"/>
      <c r="AL80" s="391"/>
      <c r="AM80" s="391"/>
      <c r="AN80" s="391"/>
      <c r="AO80" s="391"/>
      <c r="AP80" s="391"/>
      <c r="AQ80" s="392"/>
      <c r="AR80" s="7"/>
      <c r="AS80" s="390"/>
      <c r="AT80" s="391"/>
      <c r="AU80" s="391"/>
      <c r="AV80" s="391"/>
      <c r="AW80" s="391"/>
      <c r="AX80" s="391"/>
      <c r="AY80" s="391"/>
      <c r="AZ80" s="391"/>
      <c r="BA80" s="391"/>
      <c r="BB80" s="391"/>
      <c r="BC80" s="391"/>
      <c r="BD80" s="392"/>
    </row>
    <row r="81" spans="1:56" ht="23" x14ac:dyDescent="0.35">
      <c r="A81" s="37" t="s">
        <v>40</v>
      </c>
      <c r="B81" s="37" t="s">
        <v>190</v>
      </c>
      <c r="C81" s="37">
        <v>54</v>
      </c>
      <c r="E81" s="69" t="s">
        <v>224</v>
      </c>
      <c r="F81" s="390"/>
      <c r="G81" s="391"/>
      <c r="H81" s="391"/>
      <c r="I81" s="391"/>
      <c r="J81" s="391"/>
      <c r="K81" s="391"/>
      <c r="L81" s="391"/>
      <c r="M81" s="391"/>
      <c r="N81" s="391"/>
      <c r="O81" s="391"/>
      <c r="P81" s="391"/>
      <c r="Q81" s="392"/>
      <c r="R81" s="7"/>
      <c r="S81" s="390"/>
      <c r="T81" s="391"/>
      <c r="U81" s="391"/>
      <c r="V81" s="391"/>
      <c r="W81" s="391"/>
      <c r="X81" s="391"/>
      <c r="Y81" s="391"/>
      <c r="Z81" s="391"/>
      <c r="AA81" s="391"/>
      <c r="AB81" s="391"/>
      <c r="AC81" s="391"/>
      <c r="AD81" s="392"/>
      <c r="AE81" s="7"/>
      <c r="AF81" s="390"/>
      <c r="AG81" s="391"/>
      <c r="AH81" s="391"/>
      <c r="AI81" s="391"/>
      <c r="AJ81" s="391"/>
      <c r="AK81" s="391"/>
      <c r="AL81" s="391"/>
      <c r="AM81" s="391"/>
      <c r="AN81" s="391"/>
      <c r="AO81" s="391"/>
      <c r="AP81" s="391"/>
      <c r="AQ81" s="392"/>
      <c r="AR81" s="7"/>
      <c r="AS81" s="390"/>
      <c r="AT81" s="391"/>
      <c r="AU81" s="391"/>
      <c r="AV81" s="391"/>
      <c r="AW81" s="391"/>
      <c r="AX81" s="391"/>
      <c r="AY81" s="391"/>
      <c r="AZ81" s="391"/>
      <c r="BA81" s="391"/>
      <c r="BB81" s="391"/>
      <c r="BC81" s="391"/>
      <c r="BD81" s="392"/>
    </row>
    <row r="82" spans="1:56" ht="23" x14ac:dyDescent="0.35">
      <c r="A82" s="37" t="s">
        <v>40</v>
      </c>
      <c r="B82" s="37" t="s">
        <v>191</v>
      </c>
      <c r="C82" s="37">
        <v>55</v>
      </c>
      <c r="E82" s="69" t="s">
        <v>225</v>
      </c>
      <c r="F82" s="390"/>
      <c r="G82" s="391"/>
      <c r="H82" s="391"/>
      <c r="I82" s="391"/>
      <c r="J82" s="391"/>
      <c r="K82" s="391"/>
      <c r="L82" s="391"/>
      <c r="M82" s="391"/>
      <c r="N82" s="391"/>
      <c r="O82" s="391"/>
      <c r="P82" s="391"/>
      <c r="Q82" s="392"/>
      <c r="R82" s="7"/>
      <c r="S82" s="390"/>
      <c r="T82" s="391"/>
      <c r="U82" s="391"/>
      <c r="V82" s="391"/>
      <c r="W82" s="391"/>
      <c r="X82" s="391"/>
      <c r="Y82" s="391"/>
      <c r="Z82" s="391"/>
      <c r="AA82" s="391"/>
      <c r="AB82" s="391"/>
      <c r="AC82" s="391"/>
      <c r="AD82" s="392"/>
      <c r="AE82" s="7"/>
      <c r="AF82" s="390"/>
      <c r="AG82" s="391"/>
      <c r="AH82" s="391"/>
      <c r="AI82" s="391"/>
      <c r="AJ82" s="391"/>
      <c r="AK82" s="391"/>
      <c r="AL82" s="391"/>
      <c r="AM82" s="391"/>
      <c r="AN82" s="391"/>
      <c r="AO82" s="391"/>
      <c r="AP82" s="391"/>
      <c r="AQ82" s="392"/>
      <c r="AR82" s="7"/>
      <c r="AS82" s="390"/>
      <c r="AT82" s="391"/>
      <c r="AU82" s="391"/>
      <c r="AV82" s="391"/>
      <c r="AW82" s="391"/>
      <c r="AX82" s="391"/>
      <c r="AY82" s="391"/>
      <c r="AZ82" s="391"/>
      <c r="BA82" s="391"/>
      <c r="BB82" s="391"/>
      <c r="BC82" s="391"/>
      <c r="BD82" s="392"/>
    </row>
    <row r="83" spans="1:56" ht="23" x14ac:dyDescent="0.35">
      <c r="A83" s="37" t="s">
        <v>40</v>
      </c>
      <c r="B83" s="37" t="s">
        <v>192</v>
      </c>
      <c r="C83" s="37">
        <v>56</v>
      </c>
      <c r="E83" s="69" t="s">
        <v>226</v>
      </c>
      <c r="F83" s="390"/>
      <c r="G83" s="391"/>
      <c r="H83" s="391"/>
      <c r="I83" s="391"/>
      <c r="J83" s="391"/>
      <c r="K83" s="391"/>
      <c r="L83" s="391"/>
      <c r="M83" s="391"/>
      <c r="N83" s="391"/>
      <c r="O83" s="391"/>
      <c r="P83" s="391"/>
      <c r="Q83" s="392"/>
      <c r="R83" s="7"/>
      <c r="S83" s="390"/>
      <c r="T83" s="391"/>
      <c r="U83" s="391"/>
      <c r="V83" s="391"/>
      <c r="W83" s="391"/>
      <c r="X83" s="391"/>
      <c r="Y83" s="391"/>
      <c r="Z83" s="391"/>
      <c r="AA83" s="391"/>
      <c r="AB83" s="391"/>
      <c r="AC83" s="391"/>
      <c r="AD83" s="392"/>
      <c r="AE83" s="7"/>
      <c r="AF83" s="390"/>
      <c r="AG83" s="391"/>
      <c r="AH83" s="391"/>
      <c r="AI83" s="391"/>
      <c r="AJ83" s="391"/>
      <c r="AK83" s="391"/>
      <c r="AL83" s="391"/>
      <c r="AM83" s="391"/>
      <c r="AN83" s="391"/>
      <c r="AO83" s="391"/>
      <c r="AP83" s="391"/>
      <c r="AQ83" s="392"/>
      <c r="AR83" s="7"/>
      <c r="AS83" s="390"/>
      <c r="AT83" s="391"/>
      <c r="AU83" s="391"/>
      <c r="AV83" s="391"/>
      <c r="AW83" s="391"/>
      <c r="AX83" s="391"/>
      <c r="AY83" s="391"/>
      <c r="AZ83" s="391"/>
      <c r="BA83" s="391"/>
      <c r="BB83" s="391"/>
      <c r="BC83" s="391"/>
      <c r="BD83" s="392"/>
    </row>
    <row r="84" spans="1:56" ht="23" x14ac:dyDescent="0.35">
      <c r="A84" s="37" t="s">
        <v>40</v>
      </c>
      <c r="B84" s="37" t="s">
        <v>193</v>
      </c>
      <c r="C84" s="37">
        <v>57</v>
      </c>
      <c r="E84" s="69" t="s">
        <v>227</v>
      </c>
      <c r="F84" s="390"/>
      <c r="G84" s="391"/>
      <c r="H84" s="391"/>
      <c r="I84" s="391"/>
      <c r="J84" s="391"/>
      <c r="K84" s="391"/>
      <c r="L84" s="391"/>
      <c r="M84" s="391"/>
      <c r="N84" s="391"/>
      <c r="O84" s="391"/>
      <c r="P84" s="391"/>
      <c r="Q84" s="392"/>
      <c r="R84" s="7"/>
      <c r="S84" s="390"/>
      <c r="T84" s="391"/>
      <c r="U84" s="391"/>
      <c r="V84" s="391"/>
      <c r="W84" s="391"/>
      <c r="X84" s="391"/>
      <c r="Y84" s="391"/>
      <c r="Z84" s="391"/>
      <c r="AA84" s="391"/>
      <c r="AB84" s="391"/>
      <c r="AC84" s="391"/>
      <c r="AD84" s="392"/>
      <c r="AE84" s="7"/>
      <c r="AF84" s="390"/>
      <c r="AG84" s="391"/>
      <c r="AH84" s="391"/>
      <c r="AI84" s="391"/>
      <c r="AJ84" s="391"/>
      <c r="AK84" s="391"/>
      <c r="AL84" s="391"/>
      <c r="AM84" s="391"/>
      <c r="AN84" s="391"/>
      <c r="AO84" s="391"/>
      <c r="AP84" s="391"/>
      <c r="AQ84" s="392"/>
      <c r="AR84" s="7"/>
      <c r="AS84" s="390"/>
      <c r="AT84" s="391"/>
      <c r="AU84" s="391"/>
      <c r="AV84" s="391"/>
      <c r="AW84" s="391"/>
      <c r="AX84" s="391"/>
      <c r="AY84" s="391"/>
      <c r="AZ84" s="391"/>
      <c r="BA84" s="391"/>
      <c r="BB84" s="391"/>
      <c r="BC84" s="391"/>
      <c r="BD84" s="392"/>
    </row>
    <row r="85" spans="1:56" ht="23" x14ac:dyDescent="0.35">
      <c r="C85" s="37"/>
      <c r="E85" s="45" t="s">
        <v>43</v>
      </c>
      <c r="F85" s="372"/>
      <c r="G85" s="386"/>
      <c r="H85" s="386"/>
      <c r="I85" s="386"/>
      <c r="J85" s="386"/>
      <c r="K85" s="386"/>
      <c r="L85" s="386"/>
      <c r="M85" s="386"/>
      <c r="N85" s="386"/>
      <c r="O85" s="386"/>
      <c r="P85" s="386"/>
      <c r="Q85" s="379"/>
      <c r="R85" s="7"/>
      <c r="S85" s="372"/>
      <c r="T85" s="386"/>
      <c r="U85" s="386"/>
      <c r="V85" s="386"/>
      <c r="W85" s="386"/>
      <c r="X85" s="386"/>
      <c r="Y85" s="386"/>
      <c r="Z85" s="386"/>
      <c r="AA85" s="386"/>
      <c r="AB85" s="386"/>
      <c r="AC85" s="386"/>
      <c r="AD85" s="379"/>
      <c r="AE85" s="7"/>
      <c r="AF85" s="372"/>
      <c r="AG85" s="386"/>
      <c r="AH85" s="386"/>
      <c r="AI85" s="386"/>
      <c r="AJ85" s="386"/>
      <c r="AK85" s="386"/>
      <c r="AL85" s="386"/>
      <c r="AM85" s="386"/>
      <c r="AN85" s="386"/>
      <c r="AO85" s="386"/>
      <c r="AP85" s="386"/>
      <c r="AQ85" s="379"/>
      <c r="AR85" s="7"/>
      <c r="AS85" s="372"/>
      <c r="AT85" s="386"/>
      <c r="AU85" s="386"/>
      <c r="AV85" s="386"/>
      <c r="AW85" s="386"/>
      <c r="AX85" s="386"/>
      <c r="AY85" s="386"/>
      <c r="AZ85" s="386"/>
      <c r="BA85" s="386"/>
      <c r="BB85" s="386"/>
      <c r="BC85" s="386"/>
      <c r="BD85" s="379"/>
    </row>
    <row r="86" spans="1:56" ht="23" x14ac:dyDescent="0.35">
      <c r="B86" s="57"/>
      <c r="C86" s="37"/>
      <c r="E86" s="46" t="s">
        <v>200</v>
      </c>
      <c r="F86" s="325"/>
      <c r="G86" s="326"/>
      <c r="H86" s="326"/>
      <c r="I86" s="326"/>
      <c r="J86" s="326"/>
      <c r="K86" s="326"/>
      <c r="L86" s="326"/>
      <c r="M86" s="326"/>
      <c r="N86" s="326"/>
      <c r="O86" s="326"/>
      <c r="P86" s="326"/>
      <c r="Q86" s="9"/>
      <c r="R86" s="7"/>
      <c r="S86" s="325"/>
      <c r="T86" s="326"/>
      <c r="U86" s="326"/>
      <c r="V86" s="326"/>
      <c r="W86" s="326"/>
      <c r="X86" s="326"/>
      <c r="Y86" s="326"/>
      <c r="Z86" s="326"/>
      <c r="AA86" s="326"/>
      <c r="AB86" s="326"/>
      <c r="AC86" s="326"/>
      <c r="AD86" s="9"/>
      <c r="AE86" s="7"/>
      <c r="AF86" s="325"/>
      <c r="AG86" s="326"/>
      <c r="AH86" s="326"/>
      <c r="AI86" s="326"/>
      <c r="AJ86" s="326"/>
      <c r="AK86" s="326"/>
      <c r="AL86" s="326"/>
      <c r="AM86" s="326"/>
      <c r="AN86" s="326"/>
      <c r="AO86" s="326"/>
      <c r="AP86" s="326"/>
      <c r="AQ86" s="9"/>
      <c r="AR86" s="7"/>
      <c r="AS86" s="325"/>
      <c r="AT86" s="326"/>
      <c r="AU86" s="326"/>
      <c r="AV86" s="326"/>
      <c r="AW86" s="326"/>
      <c r="AX86" s="326"/>
      <c r="AY86" s="326"/>
      <c r="AZ86" s="326"/>
      <c r="BA86" s="326"/>
      <c r="BB86" s="326"/>
      <c r="BC86" s="326"/>
      <c r="BD86" s="9"/>
    </row>
    <row r="87" spans="1:56" ht="23" x14ac:dyDescent="0.35">
      <c r="B87" s="57"/>
      <c r="C87" s="37"/>
      <c r="E87" s="262" t="s">
        <v>202</v>
      </c>
      <c r="F87" s="375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380"/>
      <c r="R87" s="7"/>
      <c r="S87" s="375"/>
      <c r="T87" s="19"/>
      <c r="U87" s="19"/>
      <c r="V87" s="19"/>
      <c r="W87" s="19"/>
      <c r="X87" s="19"/>
      <c r="Y87" s="19"/>
      <c r="Z87" s="19"/>
      <c r="AA87" s="19"/>
      <c r="AB87" s="19"/>
      <c r="AC87" s="19"/>
      <c r="AD87" s="380"/>
      <c r="AE87" s="7"/>
      <c r="AF87" s="375"/>
      <c r="AG87" s="19"/>
      <c r="AH87" s="19"/>
      <c r="AI87" s="19"/>
      <c r="AJ87" s="19"/>
      <c r="AK87" s="19"/>
      <c r="AL87" s="19"/>
      <c r="AM87" s="19"/>
      <c r="AN87" s="19"/>
      <c r="AO87" s="19"/>
      <c r="AP87" s="19"/>
      <c r="AQ87" s="380"/>
      <c r="AR87" s="7"/>
      <c r="AS87" s="375"/>
      <c r="AT87" s="19"/>
      <c r="AU87" s="19"/>
      <c r="AV87" s="19"/>
      <c r="AW87" s="19"/>
      <c r="AX87" s="19"/>
      <c r="AY87" s="19"/>
      <c r="AZ87" s="19"/>
      <c r="BA87" s="19"/>
      <c r="BB87" s="19"/>
      <c r="BC87" s="19"/>
      <c r="BD87" s="380"/>
    </row>
    <row r="88" spans="1:56" ht="23" x14ac:dyDescent="0.35">
      <c r="A88" s="37" t="s">
        <v>42</v>
      </c>
      <c r="B88" s="37" t="s">
        <v>175</v>
      </c>
      <c r="C88" s="37">
        <v>58</v>
      </c>
      <c r="E88" s="47" t="s">
        <v>308</v>
      </c>
      <c r="F88" s="374"/>
      <c r="G88" s="39"/>
      <c r="H88" s="39"/>
      <c r="I88" s="39"/>
      <c r="J88" s="39"/>
      <c r="K88" s="39"/>
      <c r="L88" s="39"/>
      <c r="M88" s="39"/>
      <c r="N88" s="39"/>
      <c r="O88" s="39"/>
      <c r="P88" s="39"/>
      <c r="Q88" s="381"/>
      <c r="R88" s="7"/>
      <c r="S88" s="390"/>
      <c r="T88" s="391"/>
      <c r="U88" s="391"/>
      <c r="V88" s="391"/>
      <c r="W88" s="391"/>
      <c r="X88" s="391"/>
      <c r="Y88" s="391"/>
      <c r="Z88" s="391"/>
      <c r="AA88" s="391"/>
      <c r="AB88" s="391"/>
      <c r="AC88" s="391"/>
      <c r="AD88" s="392"/>
      <c r="AE88" s="7"/>
      <c r="AF88" s="374"/>
      <c r="AG88" s="39"/>
      <c r="AH88" s="39"/>
      <c r="AI88" s="39"/>
      <c r="AJ88" s="39"/>
      <c r="AK88" s="39"/>
      <c r="AL88" s="39"/>
      <c r="AM88" s="39"/>
      <c r="AN88" s="39"/>
      <c r="AO88" s="39"/>
      <c r="AP88" s="39"/>
      <c r="AQ88" s="381"/>
      <c r="AR88" s="7"/>
      <c r="AS88" s="374"/>
      <c r="AT88" s="39"/>
      <c r="AU88" s="39"/>
      <c r="AV88" s="39"/>
      <c r="AW88" s="39"/>
      <c r="AX88" s="39"/>
      <c r="AY88" s="39"/>
      <c r="AZ88" s="39"/>
      <c r="BA88" s="39"/>
      <c r="BB88" s="39"/>
      <c r="BC88" s="39"/>
      <c r="BD88" s="381"/>
    </row>
    <row r="89" spans="1:56" ht="23" x14ac:dyDescent="0.35">
      <c r="B89" s="58"/>
      <c r="C89" s="37"/>
      <c r="E89" s="71" t="s">
        <v>370</v>
      </c>
      <c r="F89" s="375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380"/>
      <c r="R89" s="7"/>
      <c r="S89" s="375"/>
      <c r="T89" s="19"/>
      <c r="U89" s="19"/>
      <c r="V89" s="19"/>
      <c r="W89" s="19"/>
      <c r="X89" s="19"/>
      <c r="Y89" s="19"/>
      <c r="Z89" s="19"/>
      <c r="AA89" s="19"/>
      <c r="AB89" s="19"/>
      <c r="AC89" s="19"/>
      <c r="AD89" s="380"/>
      <c r="AE89" s="7"/>
      <c r="AF89" s="375"/>
      <c r="AG89" s="19"/>
      <c r="AH89" s="19"/>
      <c r="AI89" s="19"/>
      <c r="AJ89" s="19"/>
      <c r="AK89" s="19"/>
      <c r="AL89" s="19"/>
      <c r="AM89" s="19"/>
      <c r="AN89" s="19"/>
      <c r="AO89" s="19"/>
      <c r="AP89" s="19"/>
      <c r="AQ89" s="380"/>
      <c r="AR89" s="7"/>
      <c r="AS89" s="375"/>
      <c r="AT89" s="19"/>
      <c r="AU89" s="19"/>
      <c r="AV89" s="19"/>
      <c r="AW89" s="19"/>
      <c r="AX89" s="19"/>
      <c r="AY89" s="19"/>
      <c r="AZ89" s="19"/>
      <c r="BA89" s="19"/>
      <c r="BB89" s="19"/>
      <c r="BC89" s="19"/>
      <c r="BD89" s="380"/>
    </row>
    <row r="90" spans="1:56" ht="23" x14ac:dyDescent="0.35">
      <c r="A90" s="37" t="s">
        <v>42</v>
      </c>
      <c r="B90" s="37" t="s">
        <v>176</v>
      </c>
      <c r="C90" s="37">
        <v>59</v>
      </c>
      <c r="E90" s="72" t="s">
        <v>206</v>
      </c>
      <c r="F90" s="390"/>
      <c r="G90" s="391"/>
      <c r="H90" s="391"/>
      <c r="I90" s="391"/>
      <c r="J90" s="391"/>
      <c r="K90" s="391"/>
      <c r="L90" s="391"/>
      <c r="M90" s="391"/>
      <c r="N90" s="391"/>
      <c r="O90" s="391"/>
      <c r="P90" s="391"/>
      <c r="Q90" s="392"/>
      <c r="R90" s="7"/>
      <c r="S90" s="390"/>
      <c r="T90" s="391"/>
      <c r="U90" s="391"/>
      <c r="V90" s="391"/>
      <c r="W90" s="391"/>
      <c r="X90" s="391"/>
      <c r="Y90" s="391"/>
      <c r="Z90" s="391"/>
      <c r="AA90" s="391"/>
      <c r="AB90" s="391"/>
      <c r="AC90" s="391"/>
      <c r="AD90" s="392"/>
      <c r="AE90" s="7"/>
      <c r="AF90" s="390"/>
      <c r="AG90" s="391"/>
      <c r="AH90" s="391"/>
      <c r="AI90" s="391"/>
      <c r="AJ90" s="391"/>
      <c r="AK90" s="391"/>
      <c r="AL90" s="391"/>
      <c r="AM90" s="391"/>
      <c r="AN90" s="391"/>
      <c r="AO90" s="391"/>
      <c r="AP90" s="391"/>
      <c r="AQ90" s="392"/>
      <c r="AR90" s="7"/>
      <c r="AS90" s="390"/>
      <c r="AT90" s="391"/>
      <c r="AU90" s="391"/>
      <c r="AV90" s="391"/>
      <c r="AW90" s="391"/>
      <c r="AX90" s="391"/>
      <c r="AY90" s="391"/>
      <c r="AZ90" s="391"/>
      <c r="BA90" s="391"/>
      <c r="BB90" s="391"/>
      <c r="BC90" s="391"/>
      <c r="BD90" s="392"/>
    </row>
    <row r="91" spans="1:56" ht="23" x14ac:dyDescent="0.35">
      <c r="A91" s="37" t="s">
        <v>42</v>
      </c>
      <c r="B91" s="37" t="s">
        <v>177</v>
      </c>
      <c r="C91" s="37">
        <v>60</v>
      </c>
      <c r="E91" s="72" t="s">
        <v>207</v>
      </c>
      <c r="F91" s="390"/>
      <c r="G91" s="391"/>
      <c r="H91" s="391"/>
      <c r="I91" s="391"/>
      <c r="J91" s="391"/>
      <c r="K91" s="391"/>
      <c r="L91" s="391"/>
      <c r="M91" s="391"/>
      <c r="N91" s="391"/>
      <c r="O91" s="391"/>
      <c r="P91" s="391"/>
      <c r="Q91" s="392"/>
      <c r="R91" s="7"/>
      <c r="S91" s="390"/>
      <c r="T91" s="391"/>
      <c r="U91" s="391"/>
      <c r="V91" s="391"/>
      <c r="W91" s="391"/>
      <c r="X91" s="391"/>
      <c r="Y91" s="391"/>
      <c r="Z91" s="391"/>
      <c r="AA91" s="391"/>
      <c r="AB91" s="391"/>
      <c r="AC91" s="391"/>
      <c r="AD91" s="392"/>
      <c r="AE91" s="7"/>
      <c r="AF91" s="390"/>
      <c r="AG91" s="391"/>
      <c r="AH91" s="391"/>
      <c r="AI91" s="391"/>
      <c r="AJ91" s="391"/>
      <c r="AK91" s="391"/>
      <c r="AL91" s="391"/>
      <c r="AM91" s="391"/>
      <c r="AN91" s="391"/>
      <c r="AO91" s="391"/>
      <c r="AP91" s="391"/>
      <c r="AQ91" s="392"/>
      <c r="AR91" s="7"/>
      <c r="AS91" s="390"/>
      <c r="AT91" s="391"/>
      <c r="AU91" s="391"/>
      <c r="AV91" s="391"/>
      <c r="AW91" s="391"/>
      <c r="AX91" s="391"/>
      <c r="AY91" s="391"/>
      <c r="AZ91" s="391"/>
      <c r="BA91" s="391"/>
      <c r="BB91" s="391"/>
      <c r="BC91" s="391"/>
      <c r="BD91" s="392"/>
    </row>
    <row r="92" spans="1:56" ht="23" x14ac:dyDescent="0.35">
      <c r="A92" s="37" t="s">
        <v>42</v>
      </c>
      <c r="B92" s="37" t="s">
        <v>178</v>
      </c>
      <c r="C92" s="37">
        <v>61</v>
      </c>
      <c r="E92" s="72" t="s">
        <v>208</v>
      </c>
      <c r="F92" s="390"/>
      <c r="G92" s="391"/>
      <c r="H92" s="391"/>
      <c r="I92" s="391"/>
      <c r="J92" s="391"/>
      <c r="K92" s="391"/>
      <c r="L92" s="391"/>
      <c r="M92" s="391"/>
      <c r="N92" s="391"/>
      <c r="O92" s="391"/>
      <c r="P92" s="391"/>
      <c r="Q92" s="392"/>
      <c r="R92" s="7"/>
      <c r="S92" s="390"/>
      <c r="T92" s="391"/>
      <c r="U92" s="391"/>
      <c r="V92" s="391"/>
      <c r="W92" s="391"/>
      <c r="X92" s="391"/>
      <c r="Y92" s="391"/>
      <c r="Z92" s="391"/>
      <c r="AA92" s="391"/>
      <c r="AB92" s="391"/>
      <c r="AC92" s="391"/>
      <c r="AD92" s="392"/>
      <c r="AE92" s="7"/>
      <c r="AF92" s="390"/>
      <c r="AG92" s="391"/>
      <c r="AH92" s="391"/>
      <c r="AI92" s="391"/>
      <c r="AJ92" s="391"/>
      <c r="AK92" s="391"/>
      <c r="AL92" s="391"/>
      <c r="AM92" s="391"/>
      <c r="AN92" s="391"/>
      <c r="AO92" s="391"/>
      <c r="AP92" s="391"/>
      <c r="AQ92" s="392"/>
      <c r="AR92" s="7"/>
      <c r="AS92" s="390"/>
      <c r="AT92" s="391"/>
      <c r="AU92" s="391"/>
      <c r="AV92" s="391"/>
      <c r="AW92" s="391"/>
      <c r="AX92" s="391"/>
      <c r="AY92" s="391"/>
      <c r="AZ92" s="391"/>
      <c r="BA92" s="391"/>
      <c r="BB92" s="391"/>
      <c r="BC92" s="391"/>
      <c r="BD92" s="392"/>
    </row>
    <row r="93" spans="1:56" ht="23" x14ac:dyDescent="0.35">
      <c r="A93" s="37" t="s">
        <v>42</v>
      </c>
      <c r="B93" s="37" t="s">
        <v>179</v>
      </c>
      <c r="C93" s="37">
        <v>62</v>
      </c>
      <c r="E93" s="72" t="s">
        <v>209</v>
      </c>
      <c r="F93" s="390"/>
      <c r="G93" s="391"/>
      <c r="H93" s="391"/>
      <c r="I93" s="391"/>
      <c r="J93" s="391"/>
      <c r="K93" s="391"/>
      <c r="L93" s="391"/>
      <c r="M93" s="391"/>
      <c r="N93" s="391"/>
      <c r="O93" s="391"/>
      <c r="P93" s="391"/>
      <c r="Q93" s="392"/>
      <c r="R93" s="7"/>
      <c r="S93" s="390"/>
      <c r="T93" s="391"/>
      <c r="U93" s="391"/>
      <c r="V93" s="391"/>
      <c r="W93" s="391"/>
      <c r="X93" s="391"/>
      <c r="Y93" s="391"/>
      <c r="Z93" s="391"/>
      <c r="AA93" s="391"/>
      <c r="AB93" s="391"/>
      <c r="AC93" s="391"/>
      <c r="AD93" s="392"/>
      <c r="AE93" s="7"/>
      <c r="AF93" s="390"/>
      <c r="AG93" s="391"/>
      <c r="AH93" s="391"/>
      <c r="AI93" s="391"/>
      <c r="AJ93" s="391"/>
      <c r="AK93" s="391"/>
      <c r="AL93" s="391"/>
      <c r="AM93" s="391"/>
      <c r="AN93" s="391"/>
      <c r="AO93" s="391"/>
      <c r="AP93" s="391"/>
      <c r="AQ93" s="392"/>
      <c r="AR93" s="7"/>
      <c r="AS93" s="390"/>
      <c r="AT93" s="391"/>
      <c r="AU93" s="391"/>
      <c r="AV93" s="391"/>
      <c r="AW93" s="391"/>
      <c r="AX93" s="391"/>
      <c r="AY93" s="391"/>
      <c r="AZ93" s="391"/>
      <c r="BA93" s="391"/>
      <c r="BB93" s="391"/>
      <c r="BC93" s="391"/>
      <c r="BD93" s="392"/>
    </row>
    <row r="94" spans="1:56" ht="23" x14ac:dyDescent="0.35">
      <c r="A94" s="37" t="s">
        <v>42</v>
      </c>
      <c r="B94" s="37" t="s">
        <v>180</v>
      </c>
      <c r="C94" s="37">
        <v>63</v>
      </c>
      <c r="E94" s="72" t="s">
        <v>210</v>
      </c>
      <c r="F94" s="390"/>
      <c r="G94" s="391"/>
      <c r="H94" s="391"/>
      <c r="I94" s="391"/>
      <c r="J94" s="391"/>
      <c r="K94" s="391"/>
      <c r="L94" s="391"/>
      <c r="M94" s="391"/>
      <c r="N94" s="391"/>
      <c r="O94" s="391"/>
      <c r="P94" s="391"/>
      <c r="Q94" s="392"/>
      <c r="R94" s="7"/>
      <c r="S94" s="390"/>
      <c r="T94" s="391"/>
      <c r="U94" s="391"/>
      <c r="V94" s="391"/>
      <c r="W94" s="391"/>
      <c r="X94" s="391"/>
      <c r="Y94" s="391"/>
      <c r="Z94" s="391"/>
      <c r="AA94" s="391"/>
      <c r="AB94" s="391"/>
      <c r="AC94" s="391"/>
      <c r="AD94" s="392"/>
      <c r="AE94" s="7"/>
      <c r="AF94" s="390"/>
      <c r="AG94" s="391"/>
      <c r="AH94" s="391"/>
      <c r="AI94" s="391"/>
      <c r="AJ94" s="391"/>
      <c r="AK94" s="391"/>
      <c r="AL94" s="391"/>
      <c r="AM94" s="391"/>
      <c r="AN94" s="391"/>
      <c r="AO94" s="391"/>
      <c r="AP94" s="391"/>
      <c r="AQ94" s="392"/>
      <c r="AR94" s="7"/>
      <c r="AS94" s="390"/>
      <c r="AT94" s="391"/>
      <c r="AU94" s="391"/>
      <c r="AV94" s="391"/>
      <c r="AW94" s="391"/>
      <c r="AX94" s="391"/>
      <c r="AY94" s="391"/>
      <c r="AZ94" s="391"/>
      <c r="BA94" s="391"/>
      <c r="BB94" s="391"/>
      <c r="BC94" s="391"/>
      <c r="BD94" s="392"/>
    </row>
    <row r="95" spans="1:56" ht="23" x14ac:dyDescent="0.35">
      <c r="A95" s="37" t="s">
        <v>42</v>
      </c>
      <c r="B95" s="37" t="s">
        <v>181</v>
      </c>
      <c r="C95" s="37">
        <v>64</v>
      </c>
      <c r="E95" s="72" t="s">
        <v>211</v>
      </c>
      <c r="F95" s="390"/>
      <c r="G95" s="391"/>
      <c r="H95" s="391"/>
      <c r="I95" s="391"/>
      <c r="J95" s="391"/>
      <c r="K95" s="391"/>
      <c r="L95" s="391"/>
      <c r="M95" s="391"/>
      <c r="N95" s="391"/>
      <c r="O95" s="391"/>
      <c r="P95" s="391"/>
      <c r="Q95" s="392"/>
      <c r="R95" s="7"/>
      <c r="S95" s="390"/>
      <c r="T95" s="391"/>
      <c r="U95" s="391"/>
      <c r="V95" s="391"/>
      <c r="W95" s="391"/>
      <c r="X95" s="391"/>
      <c r="Y95" s="391"/>
      <c r="Z95" s="391"/>
      <c r="AA95" s="391"/>
      <c r="AB95" s="391"/>
      <c r="AC95" s="391"/>
      <c r="AD95" s="392"/>
      <c r="AE95" s="7"/>
      <c r="AF95" s="390"/>
      <c r="AG95" s="391"/>
      <c r="AH95" s="391"/>
      <c r="AI95" s="391"/>
      <c r="AJ95" s="391"/>
      <c r="AK95" s="391"/>
      <c r="AL95" s="391"/>
      <c r="AM95" s="391"/>
      <c r="AN95" s="391"/>
      <c r="AO95" s="391"/>
      <c r="AP95" s="391"/>
      <c r="AQ95" s="392"/>
      <c r="AR95" s="7"/>
      <c r="AS95" s="390"/>
      <c r="AT95" s="391"/>
      <c r="AU95" s="391"/>
      <c r="AV95" s="391"/>
      <c r="AW95" s="391"/>
      <c r="AX95" s="391"/>
      <c r="AY95" s="391"/>
      <c r="AZ95" s="391"/>
      <c r="BA95" s="391"/>
      <c r="BB95" s="391"/>
      <c r="BC95" s="391"/>
      <c r="BD95" s="392"/>
    </row>
    <row r="96" spans="1:56" ht="23" x14ac:dyDescent="0.35">
      <c r="A96" s="37" t="s">
        <v>42</v>
      </c>
      <c r="B96" s="37" t="s">
        <v>182</v>
      </c>
      <c r="C96" s="37">
        <v>65</v>
      </c>
      <c r="E96" s="72" t="s">
        <v>212</v>
      </c>
      <c r="F96" s="390"/>
      <c r="G96" s="391"/>
      <c r="H96" s="391"/>
      <c r="I96" s="391"/>
      <c r="J96" s="391"/>
      <c r="K96" s="391"/>
      <c r="L96" s="391"/>
      <c r="M96" s="391"/>
      <c r="N96" s="391"/>
      <c r="O96" s="391"/>
      <c r="P96" s="391"/>
      <c r="Q96" s="392"/>
      <c r="R96" s="7"/>
      <c r="S96" s="390"/>
      <c r="T96" s="391"/>
      <c r="U96" s="391"/>
      <c r="V96" s="391"/>
      <c r="W96" s="391"/>
      <c r="X96" s="391"/>
      <c r="Y96" s="391"/>
      <c r="Z96" s="391"/>
      <c r="AA96" s="391"/>
      <c r="AB96" s="391"/>
      <c r="AC96" s="391"/>
      <c r="AD96" s="392"/>
      <c r="AE96" s="7"/>
      <c r="AF96" s="390"/>
      <c r="AG96" s="391"/>
      <c r="AH96" s="391"/>
      <c r="AI96" s="391"/>
      <c r="AJ96" s="391"/>
      <c r="AK96" s="391"/>
      <c r="AL96" s="391"/>
      <c r="AM96" s="391"/>
      <c r="AN96" s="391"/>
      <c r="AO96" s="391"/>
      <c r="AP96" s="391"/>
      <c r="AQ96" s="392"/>
      <c r="AR96" s="7"/>
      <c r="AS96" s="390"/>
      <c r="AT96" s="391"/>
      <c r="AU96" s="391"/>
      <c r="AV96" s="391"/>
      <c r="AW96" s="391"/>
      <c r="AX96" s="391"/>
      <c r="AY96" s="391"/>
      <c r="AZ96" s="391"/>
      <c r="BA96" s="391"/>
      <c r="BB96" s="391"/>
      <c r="BC96" s="391"/>
      <c r="BD96" s="392"/>
    </row>
    <row r="97" spans="1:56" ht="23" x14ac:dyDescent="0.35">
      <c r="A97" s="37" t="s">
        <v>42</v>
      </c>
      <c r="B97" s="37" t="s">
        <v>183</v>
      </c>
      <c r="C97" s="37">
        <v>66</v>
      </c>
      <c r="E97" s="47" t="s">
        <v>213</v>
      </c>
      <c r="F97" s="374"/>
      <c r="G97" s="39"/>
      <c r="H97" s="39"/>
      <c r="I97" s="39"/>
      <c r="J97" s="39"/>
      <c r="K97" s="39"/>
      <c r="L97" s="39"/>
      <c r="M97" s="39"/>
      <c r="N97" s="39"/>
      <c r="O97" s="39"/>
      <c r="P97" s="39"/>
      <c r="Q97" s="381"/>
      <c r="R97" s="7"/>
      <c r="S97" s="374"/>
      <c r="T97" s="39"/>
      <c r="U97" s="39"/>
      <c r="V97" s="39"/>
      <c r="W97" s="39"/>
      <c r="X97" s="39"/>
      <c r="Y97" s="39"/>
      <c r="Z97" s="39"/>
      <c r="AA97" s="39"/>
      <c r="AB97" s="39"/>
      <c r="AC97" s="39"/>
      <c r="AD97" s="381"/>
      <c r="AE97" s="7"/>
      <c r="AF97" s="374"/>
      <c r="AG97" s="39"/>
      <c r="AH97" s="39"/>
      <c r="AI97" s="39"/>
      <c r="AJ97" s="39"/>
      <c r="AK97" s="39"/>
      <c r="AL97" s="39"/>
      <c r="AM97" s="39"/>
      <c r="AN97" s="39"/>
      <c r="AO97" s="39"/>
      <c r="AP97" s="39"/>
      <c r="AQ97" s="381"/>
      <c r="AR97" s="7"/>
      <c r="AS97" s="374"/>
      <c r="AT97" s="39"/>
      <c r="AU97" s="39"/>
      <c r="AV97" s="39"/>
      <c r="AW97" s="39"/>
      <c r="AX97" s="39"/>
      <c r="AY97" s="39"/>
      <c r="AZ97" s="39"/>
      <c r="BA97" s="39"/>
      <c r="BB97" s="39"/>
      <c r="BC97" s="39"/>
      <c r="BD97" s="381"/>
    </row>
    <row r="98" spans="1:56" ht="23" x14ac:dyDescent="0.35">
      <c r="A98" s="37" t="s">
        <v>42</v>
      </c>
      <c r="B98" s="37" t="s">
        <v>184</v>
      </c>
      <c r="C98" s="37">
        <v>67</v>
      </c>
      <c r="E98" s="267" t="s">
        <v>214</v>
      </c>
      <c r="F98" s="374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81"/>
      <c r="R98" s="7"/>
      <c r="S98" s="390"/>
      <c r="T98" s="391"/>
      <c r="U98" s="391"/>
      <c r="V98" s="391"/>
      <c r="W98" s="391"/>
      <c r="X98" s="391"/>
      <c r="Y98" s="391"/>
      <c r="Z98" s="391"/>
      <c r="AA98" s="391"/>
      <c r="AB98" s="391"/>
      <c r="AC98" s="391"/>
      <c r="AD98" s="392"/>
      <c r="AE98" s="7"/>
      <c r="AF98" s="374"/>
      <c r="AG98" s="39"/>
      <c r="AH98" s="39"/>
      <c r="AI98" s="39"/>
      <c r="AJ98" s="39"/>
      <c r="AK98" s="39"/>
      <c r="AL98" s="39"/>
      <c r="AM98" s="39"/>
      <c r="AN98" s="39"/>
      <c r="AO98" s="39"/>
      <c r="AP98" s="39"/>
      <c r="AQ98" s="381"/>
      <c r="AR98" s="7"/>
      <c r="AS98" s="374"/>
      <c r="AT98" s="39"/>
      <c r="AU98" s="39"/>
      <c r="AV98" s="39"/>
      <c r="AW98" s="39"/>
      <c r="AX98" s="39"/>
      <c r="AY98" s="39"/>
      <c r="AZ98" s="39"/>
      <c r="BA98" s="39"/>
      <c r="BB98" s="39"/>
      <c r="BC98" s="39"/>
      <c r="BD98" s="381"/>
    </row>
    <row r="99" spans="1:56" ht="23" x14ac:dyDescent="0.35">
      <c r="A99" s="37" t="s">
        <v>42</v>
      </c>
      <c r="B99" s="37" t="s">
        <v>185</v>
      </c>
      <c r="C99" s="37">
        <v>68</v>
      </c>
      <c r="E99" s="267" t="s">
        <v>215</v>
      </c>
      <c r="F99" s="374"/>
      <c r="G99" s="39"/>
      <c r="H99" s="39"/>
      <c r="I99" s="39"/>
      <c r="J99" s="39"/>
      <c r="K99" s="39"/>
      <c r="L99" s="39"/>
      <c r="M99" s="39"/>
      <c r="N99" s="39"/>
      <c r="O99" s="39"/>
      <c r="P99" s="39"/>
      <c r="Q99" s="381"/>
      <c r="R99" s="7"/>
      <c r="S99" s="374"/>
      <c r="T99" s="39"/>
      <c r="U99" s="39"/>
      <c r="V99" s="39"/>
      <c r="W99" s="39"/>
      <c r="X99" s="39"/>
      <c r="Y99" s="39"/>
      <c r="Z99" s="39"/>
      <c r="AA99" s="39"/>
      <c r="AB99" s="39"/>
      <c r="AC99" s="39"/>
      <c r="AD99" s="381"/>
      <c r="AE99" s="7"/>
      <c r="AF99" s="374"/>
      <c r="AG99" s="39"/>
      <c r="AH99" s="39"/>
      <c r="AI99" s="39"/>
      <c r="AJ99" s="39"/>
      <c r="AK99" s="39"/>
      <c r="AL99" s="39"/>
      <c r="AM99" s="39"/>
      <c r="AN99" s="39"/>
      <c r="AO99" s="39"/>
      <c r="AP99" s="39"/>
      <c r="AQ99" s="381"/>
      <c r="AR99" s="7"/>
      <c r="AS99" s="374"/>
      <c r="AT99" s="39"/>
      <c r="AU99" s="39"/>
      <c r="AV99" s="39"/>
      <c r="AW99" s="39"/>
      <c r="AX99" s="39"/>
      <c r="AY99" s="39"/>
      <c r="AZ99" s="39"/>
      <c r="BA99" s="39"/>
      <c r="BB99" s="39"/>
      <c r="BC99" s="39"/>
      <c r="BD99" s="381"/>
    </row>
    <row r="100" spans="1:56" ht="23" x14ac:dyDescent="0.35">
      <c r="B100" s="37"/>
      <c r="C100" s="37"/>
      <c r="E100" s="46" t="s">
        <v>217</v>
      </c>
      <c r="F100" s="327"/>
      <c r="G100" s="326"/>
      <c r="H100" s="326"/>
      <c r="I100" s="326"/>
      <c r="J100" s="326"/>
      <c r="K100" s="326"/>
      <c r="L100" s="326"/>
      <c r="M100" s="326"/>
      <c r="N100" s="326"/>
      <c r="O100" s="326"/>
      <c r="P100" s="326"/>
      <c r="Q100" s="9"/>
      <c r="R100" s="7"/>
      <c r="S100" s="327"/>
      <c r="T100" s="326"/>
      <c r="U100" s="326"/>
      <c r="V100" s="326"/>
      <c r="W100" s="326"/>
      <c r="X100" s="326"/>
      <c r="Y100" s="326"/>
      <c r="Z100" s="326"/>
      <c r="AA100" s="326"/>
      <c r="AB100" s="326"/>
      <c r="AC100" s="326"/>
      <c r="AD100" s="9"/>
      <c r="AE100" s="7"/>
      <c r="AF100" s="327"/>
      <c r="AG100" s="326"/>
      <c r="AH100" s="326"/>
      <c r="AI100" s="326"/>
      <c r="AJ100" s="326"/>
      <c r="AK100" s="326"/>
      <c r="AL100" s="326"/>
      <c r="AM100" s="326"/>
      <c r="AN100" s="326"/>
      <c r="AO100" s="326"/>
      <c r="AP100" s="326"/>
      <c r="AQ100" s="9"/>
      <c r="AR100" s="7"/>
      <c r="AS100" s="327"/>
      <c r="AT100" s="326"/>
      <c r="AU100" s="326"/>
      <c r="AV100" s="326"/>
      <c r="AW100" s="326"/>
      <c r="AX100" s="326"/>
      <c r="AY100" s="326"/>
      <c r="AZ100" s="326"/>
      <c r="BA100" s="326"/>
      <c r="BB100" s="326"/>
      <c r="BC100" s="326"/>
      <c r="BD100" s="9"/>
    </row>
    <row r="101" spans="1:56" ht="23" x14ac:dyDescent="0.35">
      <c r="A101" s="37" t="s">
        <v>42</v>
      </c>
      <c r="B101" s="37" t="s">
        <v>186</v>
      </c>
      <c r="C101" s="37">
        <v>69</v>
      </c>
      <c r="E101" s="69" t="s">
        <v>218</v>
      </c>
      <c r="F101" s="42"/>
      <c r="G101" s="39"/>
      <c r="H101" s="39"/>
      <c r="I101" s="39"/>
      <c r="J101" s="39"/>
      <c r="K101" s="39"/>
      <c r="L101" s="39"/>
      <c r="M101" s="39"/>
      <c r="N101" s="39"/>
      <c r="O101" s="39"/>
      <c r="P101" s="39"/>
      <c r="Q101" s="381"/>
      <c r="R101" s="7"/>
      <c r="S101" s="393"/>
      <c r="T101" s="391"/>
      <c r="U101" s="391"/>
      <c r="V101" s="391"/>
      <c r="W101" s="391"/>
      <c r="X101" s="391"/>
      <c r="Y101" s="391"/>
      <c r="Z101" s="391"/>
      <c r="AA101" s="391"/>
      <c r="AB101" s="391"/>
      <c r="AC101" s="391"/>
      <c r="AD101" s="392"/>
      <c r="AE101" s="7"/>
      <c r="AF101" s="42"/>
      <c r="AG101" s="39"/>
      <c r="AH101" s="39"/>
      <c r="AI101" s="39"/>
      <c r="AJ101" s="39"/>
      <c r="AK101" s="39"/>
      <c r="AL101" s="39"/>
      <c r="AM101" s="39"/>
      <c r="AN101" s="39"/>
      <c r="AO101" s="39"/>
      <c r="AP101" s="39"/>
      <c r="AQ101" s="381"/>
      <c r="AR101" s="7"/>
      <c r="AS101" s="42"/>
      <c r="AT101" s="39"/>
      <c r="AU101" s="39"/>
      <c r="AV101" s="39"/>
      <c r="AW101" s="39"/>
      <c r="AX101" s="39"/>
      <c r="AY101" s="39"/>
      <c r="AZ101" s="39"/>
      <c r="BA101" s="39"/>
      <c r="BB101" s="39"/>
      <c r="BC101" s="39"/>
      <c r="BD101" s="381"/>
    </row>
    <row r="102" spans="1:56" ht="23" x14ac:dyDescent="0.35">
      <c r="A102" s="37" t="s">
        <v>42</v>
      </c>
      <c r="B102" s="37" t="s">
        <v>187</v>
      </c>
      <c r="C102" s="37">
        <v>70</v>
      </c>
      <c r="E102" s="69" t="s">
        <v>319</v>
      </c>
      <c r="F102" s="390"/>
      <c r="G102" s="391"/>
      <c r="H102" s="391"/>
      <c r="I102" s="391"/>
      <c r="J102" s="391"/>
      <c r="K102" s="391"/>
      <c r="L102" s="391"/>
      <c r="M102" s="391"/>
      <c r="N102" s="391"/>
      <c r="O102" s="391"/>
      <c r="P102" s="391"/>
      <c r="Q102" s="392"/>
      <c r="S102" s="390"/>
      <c r="T102" s="391"/>
      <c r="U102" s="391"/>
      <c r="V102" s="391"/>
      <c r="W102" s="391"/>
      <c r="X102" s="391"/>
      <c r="Y102" s="391"/>
      <c r="Z102" s="391"/>
      <c r="AA102" s="391"/>
      <c r="AB102" s="391"/>
      <c r="AC102" s="391"/>
      <c r="AD102" s="392"/>
      <c r="AF102" s="390"/>
      <c r="AG102" s="391"/>
      <c r="AH102" s="391"/>
      <c r="AI102" s="391"/>
      <c r="AJ102" s="391"/>
      <c r="AK102" s="391"/>
      <c r="AL102" s="391"/>
      <c r="AM102" s="391"/>
      <c r="AN102" s="391"/>
      <c r="AO102" s="391"/>
      <c r="AP102" s="391"/>
      <c r="AQ102" s="392"/>
      <c r="AS102" s="390"/>
      <c r="AT102" s="391"/>
      <c r="AU102" s="391"/>
      <c r="AV102" s="391"/>
      <c r="AW102" s="391"/>
      <c r="AX102" s="391"/>
      <c r="AY102" s="391"/>
      <c r="AZ102" s="391"/>
      <c r="BA102" s="391"/>
      <c r="BB102" s="391"/>
      <c r="BC102" s="391"/>
      <c r="BD102" s="392"/>
    </row>
    <row r="103" spans="1:56" ht="23" x14ac:dyDescent="0.35">
      <c r="A103" s="37" t="s">
        <v>42</v>
      </c>
      <c r="B103" s="37" t="s">
        <v>188</v>
      </c>
      <c r="C103" s="37">
        <v>71</v>
      </c>
      <c r="E103" s="69" t="s">
        <v>220</v>
      </c>
      <c r="F103" s="390"/>
      <c r="G103" s="391"/>
      <c r="H103" s="391"/>
      <c r="I103" s="391"/>
      <c r="J103" s="391"/>
      <c r="K103" s="391"/>
      <c r="L103" s="391"/>
      <c r="M103" s="391"/>
      <c r="N103" s="391"/>
      <c r="O103" s="391"/>
      <c r="P103" s="391"/>
      <c r="Q103" s="392"/>
      <c r="R103" s="7"/>
      <c r="S103" s="374"/>
      <c r="T103" s="39"/>
      <c r="U103" s="39"/>
      <c r="V103" s="39"/>
      <c r="W103" s="39"/>
      <c r="X103" s="39"/>
      <c r="Y103" s="39"/>
      <c r="Z103" s="39"/>
      <c r="AA103" s="39"/>
      <c r="AB103" s="39"/>
      <c r="AC103" s="39"/>
      <c r="AD103" s="381"/>
      <c r="AE103" s="7"/>
      <c r="AF103" s="374"/>
      <c r="AG103" s="39"/>
      <c r="AH103" s="39"/>
      <c r="AI103" s="39"/>
      <c r="AJ103" s="39"/>
      <c r="AK103" s="39"/>
      <c r="AL103" s="39"/>
      <c r="AM103" s="39"/>
      <c r="AN103" s="39"/>
      <c r="AO103" s="39"/>
      <c r="AP103" s="39"/>
      <c r="AQ103" s="381"/>
      <c r="AR103" s="7"/>
      <c r="AS103" s="390"/>
      <c r="AT103" s="391"/>
      <c r="AU103" s="391"/>
      <c r="AV103" s="391"/>
      <c r="AW103" s="391"/>
      <c r="AX103" s="391"/>
      <c r="AY103" s="391"/>
      <c r="AZ103" s="391"/>
      <c r="BA103" s="391"/>
      <c r="BB103" s="391"/>
      <c r="BC103" s="391"/>
      <c r="BD103" s="392"/>
    </row>
    <row r="104" spans="1:56" ht="23" x14ac:dyDescent="0.35">
      <c r="B104" s="37"/>
      <c r="C104" s="37"/>
      <c r="E104" s="46" t="s">
        <v>222</v>
      </c>
      <c r="F104" s="327"/>
      <c r="G104" s="326"/>
      <c r="H104" s="326"/>
      <c r="I104" s="326"/>
      <c r="J104" s="326"/>
      <c r="K104" s="326"/>
      <c r="L104" s="326"/>
      <c r="M104" s="326"/>
      <c r="N104" s="326"/>
      <c r="O104" s="326"/>
      <c r="P104" s="326"/>
      <c r="Q104" s="9"/>
      <c r="R104" s="7"/>
      <c r="S104" s="327"/>
      <c r="T104" s="326"/>
      <c r="U104" s="326"/>
      <c r="V104" s="326"/>
      <c r="W104" s="326"/>
      <c r="X104" s="326"/>
      <c r="Y104" s="326"/>
      <c r="Z104" s="326"/>
      <c r="AA104" s="326"/>
      <c r="AB104" s="326"/>
      <c r="AC104" s="326"/>
      <c r="AD104" s="9"/>
      <c r="AE104" s="7"/>
      <c r="AF104" s="327"/>
      <c r="AG104" s="326"/>
      <c r="AH104" s="326"/>
      <c r="AI104" s="326"/>
      <c r="AJ104" s="326"/>
      <c r="AK104" s="326"/>
      <c r="AL104" s="326"/>
      <c r="AM104" s="326"/>
      <c r="AN104" s="326"/>
      <c r="AO104" s="326"/>
      <c r="AP104" s="326"/>
      <c r="AQ104" s="9"/>
      <c r="AR104" s="7"/>
      <c r="AS104" s="327"/>
      <c r="AT104" s="326"/>
      <c r="AU104" s="326"/>
      <c r="AV104" s="326"/>
      <c r="AW104" s="326"/>
      <c r="AX104" s="326"/>
      <c r="AY104" s="326"/>
      <c r="AZ104" s="326"/>
      <c r="BA104" s="326"/>
      <c r="BB104" s="326"/>
      <c r="BC104" s="326"/>
      <c r="BD104" s="9"/>
    </row>
    <row r="105" spans="1:56" ht="23" x14ac:dyDescent="0.35">
      <c r="A105" s="37" t="s">
        <v>42</v>
      </c>
      <c r="B105" s="37" t="s">
        <v>189</v>
      </c>
      <c r="C105" s="37">
        <v>72</v>
      </c>
      <c r="E105" s="69" t="s">
        <v>223</v>
      </c>
      <c r="F105" s="390"/>
      <c r="G105" s="391"/>
      <c r="H105" s="391"/>
      <c r="I105" s="391"/>
      <c r="J105" s="391"/>
      <c r="K105" s="391"/>
      <c r="L105" s="391"/>
      <c r="M105" s="391"/>
      <c r="N105" s="391"/>
      <c r="O105" s="391"/>
      <c r="P105" s="391"/>
      <c r="Q105" s="392"/>
      <c r="R105" s="7"/>
      <c r="S105" s="390"/>
      <c r="T105" s="391"/>
      <c r="U105" s="391"/>
      <c r="V105" s="391"/>
      <c r="W105" s="391"/>
      <c r="X105" s="391"/>
      <c r="Y105" s="391"/>
      <c r="Z105" s="391"/>
      <c r="AA105" s="391"/>
      <c r="AB105" s="391"/>
      <c r="AC105" s="391"/>
      <c r="AD105" s="392"/>
      <c r="AE105" s="7"/>
      <c r="AF105" s="390"/>
      <c r="AG105" s="391"/>
      <c r="AH105" s="391"/>
      <c r="AI105" s="391"/>
      <c r="AJ105" s="391"/>
      <c r="AK105" s="391"/>
      <c r="AL105" s="391"/>
      <c r="AM105" s="391"/>
      <c r="AN105" s="391"/>
      <c r="AO105" s="391"/>
      <c r="AP105" s="391"/>
      <c r="AQ105" s="392"/>
      <c r="AR105" s="7"/>
      <c r="AS105" s="390"/>
      <c r="AT105" s="391"/>
      <c r="AU105" s="391"/>
      <c r="AV105" s="391"/>
      <c r="AW105" s="391"/>
      <c r="AX105" s="391"/>
      <c r="AY105" s="391"/>
      <c r="AZ105" s="391"/>
      <c r="BA105" s="391"/>
      <c r="BB105" s="391"/>
      <c r="BC105" s="391"/>
      <c r="BD105" s="392"/>
    </row>
    <row r="106" spans="1:56" ht="23" x14ac:dyDescent="0.35">
      <c r="A106" s="37" t="s">
        <v>42</v>
      </c>
      <c r="B106" s="37" t="s">
        <v>190</v>
      </c>
      <c r="C106" s="37">
        <v>73</v>
      </c>
      <c r="E106" s="69" t="s">
        <v>224</v>
      </c>
      <c r="F106" s="390"/>
      <c r="G106" s="391"/>
      <c r="H106" s="391"/>
      <c r="I106" s="391"/>
      <c r="J106" s="391"/>
      <c r="K106" s="391"/>
      <c r="L106" s="391"/>
      <c r="M106" s="391"/>
      <c r="N106" s="391"/>
      <c r="O106" s="391"/>
      <c r="P106" s="391"/>
      <c r="Q106" s="392"/>
      <c r="R106" s="7"/>
      <c r="S106" s="390"/>
      <c r="T106" s="391"/>
      <c r="U106" s="391"/>
      <c r="V106" s="391"/>
      <c r="W106" s="391"/>
      <c r="X106" s="391"/>
      <c r="Y106" s="391"/>
      <c r="Z106" s="391"/>
      <c r="AA106" s="391"/>
      <c r="AB106" s="391"/>
      <c r="AC106" s="391"/>
      <c r="AD106" s="392"/>
      <c r="AE106" s="7"/>
      <c r="AF106" s="390"/>
      <c r="AG106" s="391"/>
      <c r="AH106" s="391"/>
      <c r="AI106" s="391"/>
      <c r="AJ106" s="391"/>
      <c r="AK106" s="391"/>
      <c r="AL106" s="391"/>
      <c r="AM106" s="391"/>
      <c r="AN106" s="391"/>
      <c r="AO106" s="391"/>
      <c r="AP106" s="391"/>
      <c r="AQ106" s="392"/>
      <c r="AR106" s="7"/>
      <c r="AS106" s="390"/>
      <c r="AT106" s="391"/>
      <c r="AU106" s="391"/>
      <c r="AV106" s="391"/>
      <c r="AW106" s="391"/>
      <c r="AX106" s="391"/>
      <c r="AY106" s="391"/>
      <c r="AZ106" s="391"/>
      <c r="BA106" s="391"/>
      <c r="BB106" s="391"/>
      <c r="BC106" s="391"/>
      <c r="BD106" s="392"/>
    </row>
    <row r="107" spans="1:56" ht="23" x14ac:dyDescent="0.35">
      <c r="A107" s="37" t="s">
        <v>42</v>
      </c>
      <c r="B107" s="37" t="s">
        <v>191</v>
      </c>
      <c r="C107" s="37">
        <v>74</v>
      </c>
      <c r="E107" s="69" t="s">
        <v>225</v>
      </c>
      <c r="F107" s="390"/>
      <c r="G107" s="391"/>
      <c r="H107" s="391"/>
      <c r="I107" s="391"/>
      <c r="J107" s="391"/>
      <c r="K107" s="391"/>
      <c r="L107" s="391"/>
      <c r="M107" s="391"/>
      <c r="N107" s="391"/>
      <c r="O107" s="391"/>
      <c r="P107" s="391"/>
      <c r="Q107" s="392"/>
      <c r="R107" s="7"/>
      <c r="S107" s="390"/>
      <c r="T107" s="391"/>
      <c r="U107" s="391"/>
      <c r="V107" s="391"/>
      <c r="W107" s="391"/>
      <c r="X107" s="391"/>
      <c r="Y107" s="391"/>
      <c r="Z107" s="391"/>
      <c r="AA107" s="391"/>
      <c r="AB107" s="391"/>
      <c r="AC107" s="391"/>
      <c r="AD107" s="392"/>
      <c r="AE107" s="7"/>
      <c r="AF107" s="390"/>
      <c r="AG107" s="391"/>
      <c r="AH107" s="391"/>
      <c r="AI107" s="391"/>
      <c r="AJ107" s="391"/>
      <c r="AK107" s="391"/>
      <c r="AL107" s="391"/>
      <c r="AM107" s="391"/>
      <c r="AN107" s="391"/>
      <c r="AO107" s="391"/>
      <c r="AP107" s="391"/>
      <c r="AQ107" s="392"/>
      <c r="AR107" s="7"/>
      <c r="AS107" s="390"/>
      <c r="AT107" s="391"/>
      <c r="AU107" s="391"/>
      <c r="AV107" s="391"/>
      <c r="AW107" s="391"/>
      <c r="AX107" s="391"/>
      <c r="AY107" s="391"/>
      <c r="AZ107" s="391"/>
      <c r="BA107" s="391"/>
      <c r="BB107" s="391"/>
      <c r="BC107" s="391"/>
      <c r="BD107" s="392"/>
    </row>
    <row r="108" spans="1:56" ht="23" x14ac:dyDescent="0.35">
      <c r="A108" s="37" t="s">
        <v>42</v>
      </c>
      <c r="B108" s="37" t="s">
        <v>192</v>
      </c>
      <c r="C108" s="37">
        <v>75</v>
      </c>
      <c r="E108" s="69" t="s">
        <v>226</v>
      </c>
      <c r="F108" s="390"/>
      <c r="G108" s="391"/>
      <c r="H108" s="391"/>
      <c r="I108" s="391"/>
      <c r="J108" s="391"/>
      <c r="K108" s="391"/>
      <c r="L108" s="391"/>
      <c r="M108" s="391"/>
      <c r="N108" s="391"/>
      <c r="O108" s="391"/>
      <c r="P108" s="391"/>
      <c r="Q108" s="392"/>
      <c r="R108" s="7"/>
      <c r="S108" s="390"/>
      <c r="T108" s="391"/>
      <c r="U108" s="391"/>
      <c r="V108" s="391"/>
      <c r="W108" s="391"/>
      <c r="X108" s="391"/>
      <c r="Y108" s="391"/>
      <c r="Z108" s="391"/>
      <c r="AA108" s="391"/>
      <c r="AB108" s="391"/>
      <c r="AC108" s="391"/>
      <c r="AD108" s="392"/>
      <c r="AE108" s="7"/>
      <c r="AF108" s="390"/>
      <c r="AG108" s="391"/>
      <c r="AH108" s="391"/>
      <c r="AI108" s="391"/>
      <c r="AJ108" s="391"/>
      <c r="AK108" s="391"/>
      <c r="AL108" s="391"/>
      <c r="AM108" s="391"/>
      <c r="AN108" s="391"/>
      <c r="AO108" s="391"/>
      <c r="AP108" s="391"/>
      <c r="AQ108" s="392"/>
      <c r="AR108" s="7"/>
      <c r="AS108" s="390"/>
      <c r="AT108" s="391"/>
      <c r="AU108" s="391"/>
      <c r="AV108" s="391"/>
      <c r="AW108" s="391"/>
      <c r="AX108" s="391"/>
      <c r="AY108" s="391"/>
      <c r="AZ108" s="391"/>
      <c r="BA108" s="391"/>
      <c r="BB108" s="391"/>
      <c r="BC108" s="391"/>
      <c r="BD108" s="392"/>
    </row>
    <row r="109" spans="1:56" ht="23" x14ac:dyDescent="0.35">
      <c r="A109" s="37" t="s">
        <v>42</v>
      </c>
      <c r="B109" s="37" t="s">
        <v>193</v>
      </c>
      <c r="C109" s="37">
        <v>76</v>
      </c>
      <c r="E109" s="69" t="s">
        <v>227</v>
      </c>
      <c r="F109" s="390"/>
      <c r="G109" s="391"/>
      <c r="H109" s="391"/>
      <c r="I109" s="391"/>
      <c r="J109" s="391"/>
      <c r="K109" s="391"/>
      <c r="L109" s="391"/>
      <c r="M109" s="391"/>
      <c r="N109" s="391"/>
      <c r="O109" s="391"/>
      <c r="P109" s="391"/>
      <c r="Q109" s="392"/>
      <c r="R109" s="7"/>
      <c r="S109" s="390"/>
      <c r="T109" s="391"/>
      <c r="U109" s="391"/>
      <c r="V109" s="391"/>
      <c r="W109" s="391"/>
      <c r="X109" s="391"/>
      <c r="Y109" s="391"/>
      <c r="Z109" s="391"/>
      <c r="AA109" s="391"/>
      <c r="AB109" s="391"/>
      <c r="AC109" s="391"/>
      <c r="AD109" s="392"/>
      <c r="AE109" s="7"/>
      <c r="AF109" s="390"/>
      <c r="AG109" s="391"/>
      <c r="AH109" s="391"/>
      <c r="AI109" s="391"/>
      <c r="AJ109" s="391"/>
      <c r="AK109" s="391"/>
      <c r="AL109" s="391"/>
      <c r="AM109" s="391"/>
      <c r="AN109" s="391"/>
      <c r="AO109" s="391"/>
      <c r="AP109" s="391"/>
      <c r="AQ109" s="392"/>
      <c r="AR109" s="7"/>
      <c r="AS109" s="390"/>
      <c r="AT109" s="391"/>
      <c r="AU109" s="391"/>
      <c r="AV109" s="391"/>
      <c r="AW109" s="391"/>
      <c r="AX109" s="391"/>
      <c r="AY109" s="391"/>
      <c r="AZ109" s="391"/>
      <c r="BA109" s="391"/>
      <c r="BB109" s="391"/>
      <c r="BC109" s="391"/>
      <c r="BD109" s="392"/>
    </row>
    <row r="110" spans="1:56" ht="23" x14ac:dyDescent="0.35">
      <c r="C110" s="37"/>
      <c r="E110" s="45" t="s">
        <v>45</v>
      </c>
      <c r="F110" s="372"/>
      <c r="G110" s="386"/>
      <c r="H110" s="386"/>
      <c r="I110" s="386"/>
      <c r="J110" s="386"/>
      <c r="K110" s="386"/>
      <c r="L110" s="386"/>
      <c r="M110" s="386"/>
      <c r="N110" s="386"/>
      <c r="O110" s="386"/>
      <c r="P110" s="386"/>
      <c r="Q110" s="379"/>
      <c r="R110" s="7"/>
      <c r="S110" s="372"/>
      <c r="T110" s="386"/>
      <c r="U110" s="386"/>
      <c r="V110" s="386"/>
      <c r="W110" s="386"/>
      <c r="X110" s="386"/>
      <c r="Y110" s="386"/>
      <c r="Z110" s="386"/>
      <c r="AA110" s="386"/>
      <c r="AB110" s="386"/>
      <c r="AC110" s="386"/>
      <c r="AD110" s="379"/>
      <c r="AE110" s="7"/>
      <c r="AF110" s="372"/>
      <c r="AG110" s="386"/>
      <c r="AH110" s="386"/>
      <c r="AI110" s="386"/>
      <c r="AJ110" s="386"/>
      <c r="AK110" s="386"/>
      <c r="AL110" s="386"/>
      <c r="AM110" s="386"/>
      <c r="AN110" s="386"/>
      <c r="AO110" s="386"/>
      <c r="AP110" s="386"/>
      <c r="AQ110" s="379"/>
      <c r="AR110" s="7"/>
      <c r="AS110" s="372"/>
      <c r="AT110" s="386"/>
      <c r="AU110" s="386"/>
      <c r="AV110" s="386"/>
      <c r="AW110" s="386"/>
      <c r="AX110" s="386"/>
      <c r="AY110" s="386"/>
      <c r="AZ110" s="386"/>
      <c r="BA110" s="386"/>
      <c r="BB110" s="386"/>
      <c r="BC110" s="386"/>
      <c r="BD110" s="379"/>
    </row>
    <row r="111" spans="1:56" ht="23" x14ac:dyDescent="0.35">
      <c r="B111" s="57"/>
      <c r="C111" s="37"/>
      <c r="E111" s="46" t="s">
        <v>200</v>
      </c>
      <c r="F111" s="325"/>
      <c r="G111" s="326"/>
      <c r="H111" s="326"/>
      <c r="I111" s="326"/>
      <c r="J111" s="326"/>
      <c r="K111" s="326"/>
      <c r="L111" s="326"/>
      <c r="M111" s="326"/>
      <c r="N111" s="326"/>
      <c r="O111" s="326"/>
      <c r="P111" s="326"/>
      <c r="Q111" s="9"/>
      <c r="R111" s="7"/>
      <c r="S111" s="325"/>
      <c r="T111" s="326"/>
      <c r="U111" s="326"/>
      <c r="V111" s="326"/>
      <c r="W111" s="326"/>
      <c r="X111" s="326"/>
      <c r="Y111" s="326"/>
      <c r="Z111" s="326"/>
      <c r="AA111" s="326"/>
      <c r="AB111" s="326"/>
      <c r="AC111" s="326"/>
      <c r="AD111" s="9"/>
      <c r="AE111" s="7"/>
      <c r="AF111" s="325"/>
      <c r="AG111" s="326"/>
      <c r="AH111" s="326"/>
      <c r="AI111" s="326"/>
      <c r="AJ111" s="326"/>
      <c r="AK111" s="326"/>
      <c r="AL111" s="326"/>
      <c r="AM111" s="326"/>
      <c r="AN111" s="326"/>
      <c r="AO111" s="326"/>
      <c r="AP111" s="326"/>
      <c r="AQ111" s="9"/>
      <c r="AR111" s="7"/>
      <c r="AS111" s="325"/>
      <c r="AT111" s="326"/>
      <c r="AU111" s="326"/>
      <c r="AV111" s="326"/>
      <c r="AW111" s="326"/>
      <c r="AX111" s="326"/>
      <c r="AY111" s="326"/>
      <c r="AZ111" s="326"/>
      <c r="BA111" s="326"/>
      <c r="BB111" s="326"/>
      <c r="BC111" s="326"/>
      <c r="BD111" s="9"/>
    </row>
    <row r="112" spans="1:56" ht="23" x14ac:dyDescent="0.35">
      <c r="B112" s="57"/>
      <c r="C112" s="37"/>
      <c r="E112" s="262" t="s">
        <v>202</v>
      </c>
      <c r="F112" s="375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380"/>
      <c r="R112" s="7"/>
      <c r="S112" s="375"/>
      <c r="T112" s="19"/>
      <c r="U112" s="19"/>
      <c r="V112" s="19"/>
      <c r="W112" s="19"/>
      <c r="X112" s="19"/>
      <c r="Y112" s="19"/>
      <c r="Z112" s="19"/>
      <c r="AA112" s="19"/>
      <c r="AB112" s="19"/>
      <c r="AC112" s="19"/>
      <c r="AD112" s="380"/>
      <c r="AE112" s="7"/>
      <c r="AF112" s="375"/>
      <c r="AG112" s="19"/>
      <c r="AH112" s="19"/>
      <c r="AI112" s="19"/>
      <c r="AJ112" s="19"/>
      <c r="AK112" s="19"/>
      <c r="AL112" s="19"/>
      <c r="AM112" s="19"/>
      <c r="AN112" s="19"/>
      <c r="AO112" s="19"/>
      <c r="AP112" s="19"/>
      <c r="AQ112" s="380"/>
      <c r="AR112" s="7"/>
      <c r="AS112" s="375"/>
      <c r="AT112" s="19"/>
      <c r="AU112" s="19"/>
      <c r="AV112" s="19"/>
      <c r="AW112" s="19"/>
      <c r="AX112" s="19"/>
      <c r="AY112" s="19"/>
      <c r="AZ112" s="19"/>
      <c r="BA112" s="19"/>
      <c r="BB112" s="19"/>
      <c r="BC112" s="19"/>
      <c r="BD112" s="380"/>
    </row>
    <row r="113" spans="1:56" ht="23" x14ac:dyDescent="0.35">
      <c r="A113" s="37" t="s">
        <v>44</v>
      </c>
      <c r="B113" s="37" t="s">
        <v>175</v>
      </c>
      <c r="C113" s="37">
        <v>77</v>
      </c>
      <c r="E113" s="47" t="s">
        <v>308</v>
      </c>
      <c r="F113" s="374"/>
      <c r="G113" s="39"/>
      <c r="H113" s="39"/>
      <c r="I113" s="39"/>
      <c r="J113" s="39"/>
      <c r="K113" s="39"/>
      <c r="L113" s="39"/>
      <c r="M113" s="39"/>
      <c r="N113" s="39"/>
      <c r="O113" s="39"/>
      <c r="P113" s="39"/>
      <c r="Q113" s="381"/>
      <c r="R113" s="7"/>
      <c r="S113" s="390"/>
      <c r="T113" s="391"/>
      <c r="U113" s="391"/>
      <c r="V113" s="391"/>
      <c r="W113" s="391"/>
      <c r="X113" s="391"/>
      <c r="Y113" s="391"/>
      <c r="Z113" s="391"/>
      <c r="AA113" s="391"/>
      <c r="AB113" s="391"/>
      <c r="AC113" s="391"/>
      <c r="AD113" s="392"/>
      <c r="AE113" s="7"/>
      <c r="AF113" s="374"/>
      <c r="AG113" s="39"/>
      <c r="AH113" s="39"/>
      <c r="AI113" s="39"/>
      <c r="AJ113" s="39"/>
      <c r="AK113" s="39"/>
      <c r="AL113" s="39"/>
      <c r="AM113" s="39"/>
      <c r="AN113" s="39"/>
      <c r="AO113" s="39"/>
      <c r="AP113" s="39"/>
      <c r="AQ113" s="381"/>
      <c r="AR113" s="7"/>
      <c r="AS113" s="374"/>
      <c r="AT113" s="39"/>
      <c r="AU113" s="39"/>
      <c r="AV113" s="39"/>
      <c r="AW113" s="39"/>
      <c r="AX113" s="39"/>
      <c r="AY113" s="39"/>
      <c r="AZ113" s="39"/>
      <c r="BA113" s="39"/>
      <c r="BB113" s="39"/>
      <c r="BC113" s="39"/>
      <c r="BD113" s="381"/>
    </row>
    <row r="114" spans="1:56" ht="23" x14ac:dyDescent="0.35">
      <c r="B114" s="58"/>
      <c r="C114" s="37"/>
      <c r="E114" s="71" t="s">
        <v>370</v>
      </c>
      <c r="F114" s="375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380"/>
      <c r="R114" s="7"/>
      <c r="S114" s="375"/>
      <c r="T114" s="19"/>
      <c r="U114" s="19"/>
      <c r="V114" s="19"/>
      <c r="W114" s="19"/>
      <c r="X114" s="19"/>
      <c r="Y114" s="19"/>
      <c r="Z114" s="19"/>
      <c r="AA114" s="19"/>
      <c r="AB114" s="19"/>
      <c r="AC114" s="19"/>
      <c r="AD114" s="380"/>
      <c r="AE114" s="7"/>
      <c r="AF114" s="375"/>
      <c r="AG114" s="19"/>
      <c r="AH114" s="19"/>
      <c r="AI114" s="19"/>
      <c r="AJ114" s="19"/>
      <c r="AK114" s="19"/>
      <c r="AL114" s="19"/>
      <c r="AM114" s="19"/>
      <c r="AN114" s="19"/>
      <c r="AO114" s="19"/>
      <c r="AP114" s="19"/>
      <c r="AQ114" s="380"/>
      <c r="AR114" s="7"/>
      <c r="AS114" s="375"/>
      <c r="AT114" s="19"/>
      <c r="AU114" s="19"/>
      <c r="AV114" s="19"/>
      <c r="AW114" s="19"/>
      <c r="AX114" s="19"/>
      <c r="AY114" s="19"/>
      <c r="AZ114" s="19"/>
      <c r="BA114" s="19"/>
      <c r="BB114" s="19"/>
      <c r="BC114" s="19"/>
      <c r="BD114" s="380"/>
    </row>
    <row r="115" spans="1:56" ht="23" x14ac:dyDescent="0.35">
      <c r="A115" s="37" t="s">
        <v>44</v>
      </c>
      <c r="B115" s="37" t="s">
        <v>176</v>
      </c>
      <c r="C115" s="37">
        <v>78</v>
      </c>
      <c r="E115" s="72" t="s">
        <v>206</v>
      </c>
      <c r="F115" s="390"/>
      <c r="G115" s="391"/>
      <c r="H115" s="391"/>
      <c r="I115" s="391"/>
      <c r="J115" s="391"/>
      <c r="K115" s="391"/>
      <c r="L115" s="391"/>
      <c r="M115" s="391"/>
      <c r="N115" s="391"/>
      <c r="O115" s="391"/>
      <c r="P115" s="391"/>
      <c r="Q115" s="392"/>
      <c r="R115" s="7"/>
      <c r="S115" s="390"/>
      <c r="T115" s="391"/>
      <c r="U115" s="391"/>
      <c r="V115" s="391"/>
      <c r="W115" s="391"/>
      <c r="X115" s="391"/>
      <c r="Y115" s="391"/>
      <c r="Z115" s="391"/>
      <c r="AA115" s="391"/>
      <c r="AB115" s="391"/>
      <c r="AC115" s="391"/>
      <c r="AD115" s="392"/>
      <c r="AE115" s="7"/>
      <c r="AF115" s="390"/>
      <c r="AG115" s="391"/>
      <c r="AH115" s="391"/>
      <c r="AI115" s="391"/>
      <c r="AJ115" s="391"/>
      <c r="AK115" s="391"/>
      <c r="AL115" s="391"/>
      <c r="AM115" s="391"/>
      <c r="AN115" s="391"/>
      <c r="AO115" s="391"/>
      <c r="AP115" s="391"/>
      <c r="AQ115" s="392"/>
      <c r="AR115" s="7"/>
      <c r="AS115" s="390"/>
      <c r="AT115" s="391"/>
      <c r="AU115" s="391"/>
      <c r="AV115" s="391"/>
      <c r="AW115" s="391"/>
      <c r="AX115" s="391"/>
      <c r="AY115" s="391"/>
      <c r="AZ115" s="391"/>
      <c r="BA115" s="391"/>
      <c r="BB115" s="391"/>
      <c r="BC115" s="391"/>
      <c r="BD115" s="392"/>
    </row>
    <row r="116" spans="1:56" ht="23" x14ac:dyDescent="0.35">
      <c r="A116" s="37" t="s">
        <v>44</v>
      </c>
      <c r="B116" s="37" t="s">
        <v>177</v>
      </c>
      <c r="C116" s="37">
        <v>79</v>
      </c>
      <c r="E116" s="72" t="s">
        <v>207</v>
      </c>
      <c r="F116" s="390"/>
      <c r="G116" s="391"/>
      <c r="H116" s="391"/>
      <c r="I116" s="391"/>
      <c r="J116" s="391"/>
      <c r="K116" s="391"/>
      <c r="L116" s="391"/>
      <c r="M116" s="391"/>
      <c r="N116" s="391"/>
      <c r="O116" s="391"/>
      <c r="P116" s="391"/>
      <c r="Q116" s="392"/>
      <c r="R116" s="7"/>
      <c r="S116" s="390"/>
      <c r="T116" s="391"/>
      <c r="U116" s="391"/>
      <c r="V116" s="391"/>
      <c r="W116" s="391"/>
      <c r="X116" s="391"/>
      <c r="Y116" s="391"/>
      <c r="Z116" s="391"/>
      <c r="AA116" s="391"/>
      <c r="AB116" s="391"/>
      <c r="AC116" s="391"/>
      <c r="AD116" s="392"/>
      <c r="AE116" s="7"/>
      <c r="AF116" s="390"/>
      <c r="AG116" s="391"/>
      <c r="AH116" s="391"/>
      <c r="AI116" s="391"/>
      <c r="AJ116" s="391"/>
      <c r="AK116" s="391"/>
      <c r="AL116" s="391"/>
      <c r="AM116" s="391"/>
      <c r="AN116" s="391"/>
      <c r="AO116" s="391"/>
      <c r="AP116" s="391"/>
      <c r="AQ116" s="392"/>
      <c r="AR116" s="7"/>
      <c r="AS116" s="390"/>
      <c r="AT116" s="391"/>
      <c r="AU116" s="391"/>
      <c r="AV116" s="391"/>
      <c r="AW116" s="391"/>
      <c r="AX116" s="391"/>
      <c r="AY116" s="391"/>
      <c r="AZ116" s="391"/>
      <c r="BA116" s="391"/>
      <c r="BB116" s="391"/>
      <c r="BC116" s="391"/>
      <c r="BD116" s="392"/>
    </row>
    <row r="117" spans="1:56" ht="23" x14ac:dyDescent="0.35">
      <c r="A117" s="37" t="s">
        <v>44</v>
      </c>
      <c r="B117" s="37" t="s">
        <v>178</v>
      </c>
      <c r="C117" s="37">
        <v>80</v>
      </c>
      <c r="E117" s="72" t="s">
        <v>208</v>
      </c>
      <c r="F117" s="390"/>
      <c r="G117" s="391"/>
      <c r="H117" s="391"/>
      <c r="I117" s="391"/>
      <c r="J117" s="391"/>
      <c r="K117" s="391"/>
      <c r="L117" s="391"/>
      <c r="M117" s="391"/>
      <c r="N117" s="391"/>
      <c r="O117" s="391"/>
      <c r="P117" s="391"/>
      <c r="Q117" s="392"/>
      <c r="R117" s="7"/>
      <c r="S117" s="390"/>
      <c r="T117" s="391"/>
      <c r="U117" s="391"/>
      <c r="V117" s="391"/>
      <c r="W117" s="391"/>
      <c r="X117" s="391"/>
      <c r="Y117" s="391"/>
      <c r="Z117" s="391"/>
      <c r="AA117" s="391"/>
      <c r="AB117" s="391"/>
      <c r="AC117" s="391"/>
      <c r="AD117" s="392"/>
      <c r="AE117" s="7"/>
      <c r="AF117" s="390"/>
      <c r="AG117" s="391"/>
      <c r="AH117" s="391"/>
      <c r="AI117" s="391"/>
      <c r="AJ117" s="391"/>
      <c r="AK117" s="391"/>
      <c r="AL117" s="391"/>
      <c r="AM117" s="391"/>
      <c r="AN117" s="391"/>
      <c r="AO117" s="391"/>
      <c r="AP117" s="391"/>
      <c r="AQ117" s="392"/>
      <c r="AR117" s="7"/>
      <c r="AS117" s="390"/>
      <c r="AT117" s="391"/>
      <c r="AU117" s="391"/>
      <c r="AV117" s="391"/>
      <c r="AW117" s="391"/>
      <c r="AX117" s="391"/>
      <c r="AY117" s="391"/>
      <c r="AZ117" s="391"/>
      <c r="BA117" s="391"/>
      <c r="BB117" s="391"/>
      <c r="BC117" s="391"/>
      <c r="BD117" s="392"/>
    </row>
    <row r="118" spans="1:56" ht="23" x14ac:dyDescent="0.35">
      <c r="A118" s="37" t="s">
        <v>44</v>
      </c>
      <c r="B118" s="37" t="s">
        <v>179</v>
      </c>
      <c r="C118" s="37">
        <v>81</v>
      </c>
      <c r="E118" s="72" t="s">
        <v>209</v>
      </c>
      <c r="F118" s="390"/>
      <c r="G118" s="391"/>
      <c r="H118" s="391"/>
      <c r="I118" s="391"/>
      <c r="J118" s="391"/>
      <c r="K118" s="391"/>
      <c r="L118" s="391"/>
      <c r="M118" s="391"/>
      <c r="N118" s="391"/>
      <c r="O118" s="391"/>
      <c r="P118" s="391"/>
      <c r="Q118" s="392"/>
      <c r="R118" s="7"/>
      <c r="S118" s="390"/>
      <c r="T118" s="391"/>
      <c r="U118" s="391"/>
      <c r="V118" s="391"/>
      <c r="W118" s="391"/>
      <c r="X118" s="391"/>
      <c r="Y118" s="391"/>
      <c r="Z118" s="391"/>
      <c r="AA118" s="391"/>
      <c r="AB118" s="391"/>
      <c r="AC118" s="391"/>
      <c r="AD118" s="392"/>
      <c r="AE118" s="7"/>
      <c r="AF118" s="390"/>
      <c r="AG118" s="391"/>
      <c r="AH118" s="391"/>
      <c r="AI118" s="391"/>
      <c r="AJ118" s="391"/>
      <c r="AK118" s="391"/>
      <c r="AL118" s="391"/>
      <c r="AM118" s="391"/>
      <c r="AN118" s="391"/>
      <c r="AO118" s="391"/>
      <c r="AP118" s="391"/>
      <c r="AQ118" s="392"/>
      <c r="AR118" s="7"/>
      <c r="AS118" s="390"/>
      <c r="AT118" s="391"/>
      <c r="AU118" s="391"/>
      <c r="AV118" s="391"/>
      <c r="AW118" s="391"/>
      <c r="AX118" s="391"/>
      <c r="AY118" s="391"/>
      <c r="AZ118" s="391"/>
      <c r="BA118" s="391"/>
      <c r="BB118" s="391"/>
      <c r="BC118" s="391"/>
      <c r="BD118" s="392"/>
    </row>
    <row r="119" spans="1:56" ht="23" x14ac:dyDescent="0.35">
      <c r="A119" s="37" t="s">
        <v>44</v>
      </c>
      <c r="B119" s="37" t="s">
        <v>180</v>
      </c>
      <c r="C119" s="37">
        <v>82</v>
      </c>
      <c r="E119" s="72" t="s">
        <v>210</v>
      </c>
      <c r="F119" s="390"/>
      <c r="G119" s="391"/>
      <c r="H119" s="391"/>
      <c r="I119" s="391"/>
      <c r="J119" s="391"/>
      <c r="K119" s="391"/>
      <c r="L119" s="391"/>
      <c r="M119" s="391"/>
      <c r="N119" s="391"/>
      <c r="O119" s="391"/>
      <c r="P119" s="391"/>
      <c r="Q119" s="392"/>
      <c r="R119" s="7"/>
      <c r="S119" s="390"/>
      <c r="T119" s="391"/>
      <c r="U119" s="391"/>
      <c r="V119" s="391"/>
      <c r="W119" s="391"/>
      <c r="X119" s="391"/>
      <c r="Y119" s="391"/>
      <c r="Z119" s="391"/>
      <c r="AA119" s="391"/>
      <c r="AB119" s="391"/>
      <c r="AC119" s="391"/>
      <c r="AD119" s="392"/>
      <c r="AE119" s="7"/>
      <c r="AF119" s="390"/>
      <c r="AG119" s="391"/>
      <c r="AH119" s="391"/>
      <c r="AI119" s="391"/>
      <c r="AJ119" s="391"/>
      <c r="AK119" s="391"/>
      <c r="AL119" s="391"/>
      <c r="AM119" s="391"/>
      <c r="AN119" s="391"/>
      <c r="AO119" s="391"/>
      <c r="AP119" s="391"/>
      <c r="AQ119" s="392"/>
      <c r="AR119" s="7"/>
      <c r="AS119" s="390"/>
      <c r="AT119" s="391"/>
      <c r="AU119" s="391"/>
      <c r="AV119" s="391"/>
      <c r="AW119" s="391"/>
      <c r="AX119" s="391"/>
      <c r="AY119" s="391"/>
      <c r="AZ119" s="391"/>
      <c r="BA119" s="391"/>
      <c r="BB119" s="391"/>
      <c r="BC119" s="391"/>
      <c r="BD119" s="392"/>
    </row>
    <row r="120" spans="1:56" ht="23" x14ac:dyDescent="0.35">
      <c r="A120" s="37" t="s">
        <v>44</v>
      </c>
      <c r="B120" s="37" t="s">
        <v>181</v>
      </c>
      <c r="C120" s="37">
        <v>83</v>
      </c>
      <c r="E120" s="72" t="s">
        <v>211</v>
      </c>
      <c r="F120" s="390"/>
      <c r="G120" s="391"/>
      <c r="H120" s="391"/>
      <c r="I120" s="391"/>
      <c r="J120" s="391"/>
      <c r="K120" s="391"/>
      <c r="L120" s="391"/>
      <c r="M120" s="391"/>
      <c r="N120" s="391"/>
      <c r="O120" s="391"/>
      <c r="P120" s="391"/>
      <c r="Q120" s="392"/>
      <c r="R120" s="7"/>
      <c r="S120" s="390"/>
      <c r="T120" s="391"/>
      <c r="U120" s="391"/>
      <c r="V120" s="391"/>
      <c r="W120" s="391"/>
      <c r="X120" s="391"/>
      <c r="Y120" s="391"/>
      <c r="Z120" s="391"/>
      <c r="AA120" s="391"/>
      <c r="AB120" s="391"/>
      <c r="AC120" s="391"/>
      <c r="AD120" s="392"/>
      <c r="AE120" s="7"/>
      <c r="AF120" s="390"/>
      <c r="AG120" s="391"/>
      <c r="AH120" s="391"/>
      <c r="AI120" s="391"/>
      <c r="AJ120" s="391"/>
      <c r="AK120" s="391"/>
      <c r="AL120" s="391"/>
      <c r="AM120" s="391"/>
      <c r="AN120" s="391"/>
      <c r="AO120" s="391"/>
      <c r="AP120" s="391"/>
      <c r="AQ120" s="392"/>
      <c r="AR120" s="7"/>
      <c r="AS120" s="390"/>
      <c r="AT120" s="391"/>
      <c r="AU120" s="391"/>
      <c r="AV120" s="391"/>
      <c r="AW120" s="391"/>
      <c r="AX120" s="391"/>
      <c r="AY120" s="391"/>
      <c r="AZ120" s="391"/>
      <c r="BA120" s="391"/>
      <c r="BB120" s="391"/>
      <c r="BC120" s="391"/>
      <c r="BD120" s="392"/>
    </row>
    <row r="121" spans="1:56" ht="23" x14ac:dyDescent="0.35">
      <c r="A121" s="37" t="s">
        <v>44</v>
      </c>
      <c r="B121" s="37" t="s">
        <v>182</v>
      </c>
      <c r="C121" s="37">
        <v>84</v>
      </c>
      <c r="E121" s="72" t="s">
        <v>212</v>
      </c>
      <c r="F121" s="390"/>
      <c r="G121" s="391"/>
      <c r="H121" s="391"/>
      <c r="I121" s="391"/>
      <c r="J121" s="391"/>
      <c r="K121" s="391"/>
      <c r="L121" s="391"/>
      <c r="M121" s="391"/>
      <c r="N121" s="391"/>
      <c r="O121" s="391"/>
      <c r="P121" s="391"/>
      <c r="Q121" s="392"/>
      <c r="R121" s="7"/>
      <c r="S121" s="390"/>
      <c r="T121" s="391"/>
      <c r="U121" s="391"/>
      <c r="V121" s="391"/>
      <c r="W121" s="391"/>
      <c r="X121" s="391"/>
      <c r="Y121" s="391"/>
      <c r="Z121" s="391"/>
      <c r="AA121" s="391"/>
      <c r="AB121" s="391"/>
      <c r="AC121" s="391"/>
      <c r="AD121" s="392"/>
      <c r="AE121" s="7"/>
      <c r="AF121" s="390"/>
      <c r="AG121" s="391"/>
      <c r="AH121" s="391"/>
      <c r="AI121" s="391"/>
      <c r="AJ121" s="391"/>
      <c r="AK121" s="391"/>
      <c r="AL121" s="391"/>
      <c r="AM121" s="391"/>
      <c r="AN121" s="391"/>
      <c r="AO121" s="391"/>
      <c r="AP121" s="391"/>
      <c r="AQ121" s="392"/>
      <c r="AR121" s="7"/>
      <c r="AS121" s="390"/>
      <c r="AT121" s="391"/>
      <c r="AU121" s="391"/>
      <c r="AV121" s="391"/>
      <c r="AW121" s="391"/>
      <c r="AX121" s="391"/>
      <c r="AY121" s="391"/>
      <c r="AZ121" s="391"/>
      <c r="BA121" s="391"/>
      <c r="BB121" s="391"/>
      <c r="BC121" s="391"/>
      <c r="BD121" s="392"/>
    </row>
    <row r="122" spans="1:56" ht="23" x14ac:dyDescent="0.35">
      <c r="A122" s="37" t="s">
        <v>44</v>
      </c>
      <c r="B122" s="37" t="s">
        <v>183</v>
      </c>
      <c r="C122" s="37">
        <v>85</v>
      </c>
      <c r="E122" s="47" t="s">
        <v>213</v>
      </c>
      <c r="F122" s="374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81"/>
      <c r="R122" s="7"/>
      <c r="S122" s="374"/>
      <c r="T122" s="39"/>
      <c r="U122" s="39"/>
      <c r="V122" s="39"/>
      <c r="W122" s="39"/>
      <c r="X122" s="39"/>
      <c r="Y122" s="39"/>
      <c r="Z122" s="39"/>
      <c r="AA122" s="39"/>
      <c r="AB122" s="39"/>
      <c r="AC122" s="39"/>
      <c r="AD122" s="381"/>
      <c r="AE122" s="7"/>
      <c r="AF122" s="374"/>
      <c r="AG122" s="39"/>
      <c r="AH122" s="39"/>
      <c r="AI122" s="39"/>
      <c r="AJ122" s="39"/>
      <c r="AK122" s="39"/>
      <c r="AL122" s="39"/>
      <c r="AM122" s="39"/>
      <c r="AN122" s="39"/>
      <c r="AO122" s="39"/>
      <c r="AP122" s="39"/>
      <c r="AQ122" s="381"/>
      <c r="AR122" s="7"/>
      <c r="AS122" s="374"/>
      <c r="AT122" s="39"/>
      <c r="AU122" s="39"/>
      <c r="AV122" s="39"/>
      <c r="AW122" s="39"/>
      <c r="AX122" s="39"/>
      <c r="AY122" s="39"/>
      <c r="AZ122" s="39"/>
      <c r="BA122" s="39"/>
      <c r="BB122" s="39"/>
      <c r="BC122" s="39"/>
      <c r="BD122" s="381"/>
    </row>
    <row r="123" spans="1:56" ht="23" x14ac:dyDescent="0.35">
      <c r="A123" s="37" t="s">
        <v>44</v>
      </c>
      <c r="B123" s="37" t="s">
        <v>184</v>
      </c>
      <c r="C123" s="37">
        <v>86</v>
      </c>
      <c r="E123" s="267" t="s">
        <v>214</v>
      </c>
      <c r="F123" s="374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81"/>
      <c r="R123" s="7"/>
      <c r="S123" s="390"/>
      <c r="T123" s="391"/>
      <c r="U123" s="391"/>
      <c r="V123" s="391"/>
      <c r="W123" s="391"/>
      <c r="X123" s="391"/>
      <c r="Y123" s="391"/>
      <c r="Z123" s="391"/>
      <c r="AA123" s="391"/>
      <c r="AB123" s="391"/>
      <c r="AC123" s="391"/>
      <c r="AD123" s="392"/>
      <c r="AE123" s="7"/>
      <c r="AF123" s="374"/>
      <c r="AG123" s="39"/>
      <c r="AH123" s="39"/>
      <c r="AI123" s="39"/>
      <c r="AJ123" s="39"/>
      <c r="AK123" s="39"/>
      <c r="AL123" s="39"/>
      <c r="AM123" s="39"/>
      <c r="AN123" s="39"/>
      <c r="AO123" s="39"/>
      <c r="AP123" s="39"/>
      <c r="AQ123" s="381"/>
      <c r="AR123" s="7"/>
      <c r="AS123" s="374"/>
      <c r="AT123" s="39"/>
      <c r="AU123" s="39"/>
      <c r="AV123" s="39"/>
      <c r="AW123" s="39"/>
      <c r="AX123" s="39"/>
      <c r="AY123" s="39"/>
      <c r="AZ123" s="39"/>
      <c r="BA123" s="39"/>
      <c r="BB123" s="39"/>
      <c r="BC123" s="39"/>
      <c r="BD123" s="381"/>
    </row>
    <row r="124" spans="1:56" ht="23" x14ac:dyDescent="0.35">
      <c r="A124" s="37" t="s">
        <v>44</v>
      </c>
      <c r="B124" s="37" t="s">
        <v>185</v>
      </c>
      <c r="C124" s="37">
        <v>87</v>
      </c>
      <c r="E124" s="267" t="s">
        <v>215</v>
      </c>
      <c r="F124" s="374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81"/>
      <c r="R124" s="7"/>
      <c r="S124" s="374"/>
      <c r="T124" s="39"/>
      <c r="U124" s="39"/>
      <c r="V124" s="39"/>
      <c r="W124" s="39"/>
      <c r="X124" s="39"/>
      <c r="Y124" s="39"/>
      <c r="Z124" s="39"/>
      <c r="AA124" s="39"/>
      <c r="AB124" s="39"/>
      <c r="AC124" s="39"/>
      <c r="AD124" s="381"/>
      <c r="AE124" s="7"/>
      <c r="AF124" s="374"/>
      <c r="AG124" s="39"/>
      <c r="AH124" s="39"/>
      <c r="AI124" s="39"/>
      <c r="AJ124" s="39"/>
      <c r="AK124" s="39"/>
      <c r="AL124" s="39"/>
      <c r="AM124" s="39"/>
      <c r="AN124" s="39"/>
      <c r="AO124" s="39"/>
      <c r="AP124" s="39"/>
      <c r="AQ124" s="381"/>
      <c r="AR124" s="7"/>
      <c r="AS124" s="374"/>
      <c r="AT124" s="39"/>
      <c r="AU124" s="39"/>
      <c r="AV124" s="39"/>
      <c r="AW124" s="39"/>
      <c r="AX124" s="39"/>
      <c r="AY124" s="39"/>
      <c r="AZ124" s="39"/>
      <c r="BA124" s="39"/>
      <c r="BB124" s="39"/>
      <c r="BC124" s="39"/>
      <c r="BD124" s="381"/>
    </row>
    <row r="125" spans="1:56" ht="23" x14ac:dyDescent="0.35">
      <c r="B125" s="37"/>
      <c r="C125" s="37"/>
      <c r="E125" s="46" t="s">
        <v>217</v>
      </c>
      <c r="F125" s="327"/>
      <c r="G125" s="326"/>
      <c r="H125" s="326"/>
      <c r="I125" s="326"/>
      <c r="J125" s="326"/>
      <c r="K125" s="326"/>
      <c r="L125" s="326"/>
      <c r="M125" s="326"/>
      <c r="N125" s="326"/>
      <c r="O125" s="326"/>
      <c r="P125" s="326"/>
      <c r="Q125" s="9"/>
      <c r="R125" s="7"/>
      <c r="S125" s="327"/>
      <c r="T125" s="326"/>
      <c r="U125" s="326"/>
      <c r="V125" s="326"/>
      <c r="W125" s="326"/>
      <c r="X125" s="326"/>
      <c r="Y125" s="326"/>
      <c r="Z125" s="326"/>
      <c r="AA125" s="326"/>
      <c r="AB125" s="326"/>
      <c r="AC125" s="326"/>
      <c r="AD125" s="9"/>
      <c r="AE125" s="7"/>
      <c r="AF125" s="327"/>
      <c r="AG125" s="326"/>
      <c r="AH125" s="326"/>
      <c r="AI125" s="326"/>
      <c r="AJ125" s="326"/>
      <c r="AK125" s="326"/>
      <c r="AL125" s="326"/>
      <c r="AM125" s="326"/>
      <c r="AN125" s="326"/>
      <c r="AO125" s="326"/>
      <c r="AP125" s="326"/>
      <c r="AQ125" s="9"/>
      <c r="AR125" s="7"/>
      <c r="AS125" s="327"/>
      <c r="AT125" s="326"/>
      <c r="AU125" s="326"/>
      <c r="AV125" s="326"/>
      <c r="AW125" s="326"/>
      <c r="AX125" s="326"/>
      <c r="AY125" s="326"/>
      <c r="AZ125" s="326"/>
      <c r="BA125" s="326"/>
      <c r="BB125" s="326"/>
      <c r="BC125" s="326"/>
      <c r="BD125" s="9"/>
    </row>
    <row r="126" spans="1:56" ht="23" x14ac:dyDescent="0.35">
      <c r="A126" s="37" t="s">
        <v>44</v>
      </c>
      <c r="B126" s="37" t="s">
        <v>186</v>
      </c>
      <c r="C126" s="37">
        <v>88</v>
      </c>
      <c r="E126" s="69" t="s">
        <v>218</v>
      </c>
      <c r="F126" s="42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81"/>
      <c r="R126" s="7"/>
      <c r="S126" s="393"/>
      <c r="T126" s="391"/>
      <c r="U126" s="391"/>
      <c r="V126" s="391"/>
      <c r="W126" s="391"/>
      <c r="X126" s="391"/>
      <c r="Y126" s="391"/>
      <c r="Z126" s="391"/>
      <c r="AA126" s="391"/>
      <c r="AB126" s="391"/>
      <c r="AC126" s="391"/>
      <c r="AD126" s="392"/>
      <c r="AE126" s="7"/>
      <c r="AF126" s="42"/>
      <c r="AG126" s="39"/>
      <c r="AH126" s="39"/>
      <c r="AI126" s="39"/>
      <c r="AJ126" s="39"/>
      <c r="AK126" s="39"/>
      <c r="AL126" s="39"/>
      <c r="AM126" s="39"/>
      <c r="AN126" s="39"/>
      <c r="AO126" s="39"/>
      <c r="AP126" s="39"/>
      <c r="AQ126" s="381"/>
      <c r="AR126" s="7"/>
      <c r="AS126" s="42"/>
      <c r="AT126" s="39"/>
      <c r="AU126" s="39"/>
      <c r="AV126" s="39"/>
      <c r="AW126" s="39"/>
      <c r="AX126" s="39"/>
      <c r="AY126" s="39"/>
      <c r="AZ126" s="39"/>
      <c r="BA126" s="39"/>
      <c r="BB126" s="39"/>
      <c r="BC126" s="39"/>
      <c r="BD126" s="381"/>
    </row>
    <row r="127" spans="1:56" ht="23" x14ac:dyDescent="0.35">
      <c r="A127" s="37" t="s">
        <v>44</v>
      </c>
      <c r="B127" s="37" t="s">
        <v>187</v>
      </c>
      <c r="C127" s="37">
        <v>89</v>
      </c>
      <c r="E127" s="69" t="s">
        <v>319</v>
      </c>
      <c r="F127" s="390"/>
      <c r="G127" s="391"/>
      <c r="H127" s="391"/>
      <c r="I127" s="391"/>
      <c r="J127" s="391"/>
      <c r="K127" s="391"/>
      <c r="L127" s="391"/>
      <c r="M127" s="391"/>
      <c r="N127" s="391"/>
      <c r="O127" s="391"/>
      <c r="P127" s="391"/>
      <c r="Q127" s="392"/>
      <c r="S127" s="390"/>
      <c r="T127" s="391"/>
      <c r="U127" s="391"/>
      <c r="V127" s="391"/>
      <c r="W127" s="391"/>
      <c r="X127" s="391"/>
      <c r="Y127" s="391"/>
      <c r="Z127" s="391"/>
      <c r="AA127" s="391"/>
      <c r="AB127" s="391"/>
      <c r="AC127" s="391"/>
      <c r="AD127" s="392"/>
      <c r="AF127" s="390"/>
      <c r="AG127" s="391"/>
      <c r="AH127" s="391"/>
      <c r="AI127" s="391"/>
      <c r="AJ127" s="391"/>
      <c r="AK127" s="391"/>
      <c r="AL127" s="391"/>
      <c r="AM127" s="391"/>
      <c r="AN127" s="391"/>
      <c r="AO127" s="391"/>
      <c r="AP127" s="391"/>
      <c r="AQ127" s="392"/>
      <c r="AS127" s="390"/>
      <c r="AT127" s="391"/>
      <c r="AU127" s="391"/>
      <c r="AV127" s="391"/>
      <c r="AW127" s="391"/>
      <c r="AX127" s="391"/>
      <c r="AY127" s="391"/>
      <c r="AZ127" s="391"/>
      <c r="BA127" s="391"/>
      <c r="BB127" s="391"/>
      <c r="BC127" s="391"/>
      <c r="BD127" s="392"/>
    </row>
    <row r="128" spans="1:56" ht="23" x14ac:dyDescent="0.35">
      <c r="A128" s="37" t="s">
        <v>44</v>
      </c>
      <c r="B128" s="37" t="s">
        <v>188</v>
      </c>
      <c r="C128" s="37">
        <v>90</v>
      </c>
      <c r="E128" s="69" t="s">
        <v>220</v>
      </c>
      <c r="F128" s="390"/>
      <c r="G128" s="391"/>
      <c r="H128" s="391"/>
      <c r="I128" s="391"/>
      <c r="J128" s="391"/>
      <c r="K128" s="391"/>
      <c r="L128" s="391"/>
      <c r="M128" s="391"/>
      <c r="N128" s="391"/>
      <c r="O128" s="391"/>
      <c r="P128" s="391"/>
      <c r="Q128" s="392"/>
      <c r="R128" s="7"/>
      <c r="S128" s="374"/>
      <c r="T128" s="39"/>
      <c r="U128" s="39"/>
      <c r="V128" s="39"/>
      <c r="W128" s="39"/>
      <c r="X128" s="39"/>
      <c r="Y128" s="39"/>
      <c r="Z128" s="39"/>
      <c r="AA128" s="39"/>
      <c r="AB128" s="39"/>
      <c r="AC128" s="39"/>
      <c r="AD128" s="381"/>
      <c r="AE128" s="7"/>
      <c r="AF128" s="374"/>
      <c r="AG128" s="39"/>
      <c r="AH128" s="39"/>
      <c r="AI128" s="39"/>
      <c r="AJ128" s="39"/>
      <c r="AK128" s="39"/>
      <c r="AL128" s="39"/>
      <c r="AM128" s="39"/>
      <c r="AN128" s="39"/>
      <c r="AO128" s="39"/>
      <c r="AP128" s="39"/>
      <c r="AQ128" s="381"/>
      <c r="AR128" s="7"/>
      <c r="AS128" s="390"/>
      <c r="AT128" s="391"/>
      <c r="AU128" s="391"/>
      <c r="AV128" s="391"/>
      <c r="AW128" s="391"/>
      <c r="AX128" s="391"/>
      <c r="AY128" s="391"/>
      <c r="AZ128" s="391"/>
      <c r="BA128" s="391"/>
      <c r="BB128" s="391"/>
      <c r="BC128" s="391"/>
      <c r="BD128" s="392"/>
    </row>
    <row r="129" spans="1:56" ht="23" x14ac:dyDescent="0.35">
      <c r="B129" s="37"/>
      <c r="C129" s="37"/>
      <c r="E129" s="46" t="s">
        <v>222</v>
      </c>
      <c r="F129" s="327"/>
      <c r="G129" s="326"/>
      <c r="H129" s="326"/>
      <c r="I129" s="326"/>
      <c r="J129" s="326"/>
      <c r="K129" s="326"/>
      <c r="L129" s="326"/>
      <c r="M129" s="326"/>
      <c r="N129" s="326"/>
      <c r="O129" s="326"/>
      <c r="P129" s="326"/>
      <c r="Q129" s="9"/>
      <c r="R129" s="7"/>
      <c r="S129" s="327"/>
      <c r="T129" s="326"/>
      <c r="U129" s="326"/>
      <c r="V129" s="326"/>
      <c r="W129" s="326"/>
      <c r="X129" s="326"/>
      <c r="Y129" s="326"/>
      <c r="Z129" s="326"/>
      <c r="AA129" s="326"/>
      <c r="AB129" s="326"/>
      <c r="AC129" s="326"/>
      <c r="AD129" s="9"/>
      <c r="AE129" s="7"/>
      <c r="AF129" s="327"/>
      <c r="AG129" s="326"/>
      <c r="AH129" s="326"/>
      <c r="AI129" s="326"/>
      <c r="AJ129" s="326"/>
      <c r="AK129" s="326"/>
      <c r="AL129" s="326"/>
      <c r="AM129" s="326"/>
      <c r="AN129" s="326"/>
      <c r="AO129" s="326"/>
      <c r="AP129" s="326"/>
      <c r="AQ129" s="9"/>
      <c r="AR129" s="7"/>
      <c r="AS129" s="327"/>
      <c r="AT129" s="326"/>
      <c r="AU129" s="326"/>
      <c r="AV129" s="326"/>
      <c r="AW129" s="326"/>
      <c r="AX129" s="326"/>
      <c r="AY129" s="326"/>
      <c r="AZ129" s="326"/>
      <c r="BA129" s="326"/>
      <c r="BB129" s="326"/>
      <c r="BC129" s="326"/>
      <c r="BD129" s="9"/>
    </row>
    <row r="130" spans="1:56" ht="23" x14ac:dyDescent="0.35">
      <c r="A130" s="37" t="s">
        <v>44</v>
      </c>
      <c r="B130" s="37" t="s">
        <v>189</v>
      </c>
      <c r="C130" s="37">
        <v>91</v>
      </c>
      <c r="E130" s="69" t="s">
        <v>223</v>
      </c>
      <c r="F130" s="390"/>
      <c r="G130" s="391"/>
      <c r="H130" s="391"/>
      <c r="I130" s="391"/>
      <c r="J130" s="391"/>
      <c r="K130" s="391"/>
      <c r="L130" s="391"/>
      <c r="M130" s="391"/>
      <c r="N130" s="391"/>
      <c r="O130" s="391"/>
      <c r="P130" s="391"/>
      <c r="Q130" s="392"/>
      <c r="R130" s="7"/>
      <c r="S130" s="390"/>
      <c r="T130" s="391"/>
      <c r="U130" s="391"/>
      <c r="V130" s="391"/>
      <c r="W130" s="391"/>
      <c r="X130" s="391"/>
      <c r="Y130" s="391"/>
      <c r="Z130" s="391"/>
      <c r="AA130" s="391"/>
      <c r="AB130" s="391"/>
      <c r="AC130" s="391"/>
      <c r="AD130" s="392"/>
      <c r="AE130" s="7"/>
      <c r="AF130" s="390"/>
      <c r="AG130" s="391"/>
      <c r="AH130" s="391"/>
      <c r="AI130" s="391"/>
      <c r="AJ130" s="391"/>
      <c r="AK130" s="391"/>
      <c r="AL130" s="391"/>
      <c r="AM130" s="391"/>
      <c r="AN130" s="391"/>
      <c r="AO130" s="391"/>
      <c r="AP130" s="391"/>
      <c r="AQ130" s="392"/>
      <c r="AR130" s="7"/>
      <c r="AS130" s="390"/>
      <c r="AT130" s="391"/>
      <c r="AU130" s="391"/>
      <c r="AV130" s="391"/>
      <c r="AW130" s="391"/>
      <c r="AX130" s="391"/>
      <c r="AY130" s="391"/>
      <c r="AZ130" s="391"/>
      <c r="BA130" s="391"/>
      <c r="BB130" s="391"/>
      <c r="BC130" s="391"/>
      <c r="BD130" s="392"/>
    </row>
    <row r="131" spans="1:56" ht="23" x14ac:dyDescent="0.35">
      <c r="A131" s="37" t="s">
        <v>44</v>
      </c>
      <c r="B131" s="37" t="s">
        <v>190</v>
      </c>
      <c r="C131" s="37">
        <v>92</v>
      </c>
      <c r="E131" s="69" t="s">
        <v>224</v>
      </c>
      <c r="F131" s="390"/>
      <c r="G131" s="391"/>
      <c r="H131" s="391"/>
      <c r="I131" s="391"/>
      <c r="J131" s="391"/>
      <c r="K131" s="391"/>
      <c r="L131" s="391"/>
      <c r="M131" s="391"/>
      <c r="N131" s="391"/>
      <c r="O131" s="391"/>
      <c r="P131" s="391"/>
      <c r="Q131" s="392"/>
      <c r="R131" s="7"/>
      <c r="S131" s="390"/>
      <c r="T131" s="391"/>
      <c r="U131" s="391"/>
      <c r="V131" s="391"/>
      <c r="W131" s="391"/>
      <c r="X131" s="391"/>
      <c r="Y131" s="391"/>
      <c r="Z131" s="391"/>
      <c r="AA131" s="391"/>
      <c r="AB131" s="391"/>
      <c r="AC131" s="391"/>
      <c r="AD131" s="392"/>
      <c r="AE131" s="7"/>
      <c r="AF131" s="390"/>
      <c r="AG131" s="391"/>
      <c r="AH131" s="391"/>
      <c r="AI131" s="391"/>
      <c r="AJ131" s="391"/>
      <c r="AK131" s="391"/>
      <c r="AL131" s="391"/>
      <c r="AM131" s="391"/>
      <c r="AN131" s="391"/>
      <c r="AO131" s="391"/>
      <c r="AP131" s="391"/>
      <c r="AQ131" s="392"/>
      <c r="AR131" s="7"/>
      <c r="AS131" s="390"/>
      <c r="AT131" s="391"/>
      <c r="AU131" s="391"/>
      <c r="AV131" s="391"/>
      <c r="AW131" s="391"/>
      <c r="AX131" s="391"/>
      <c r="AY131" s="391"/>
      <c r="AZ131" s="391"/>
      <c r="BA131" s="391"/>
      <c r="BB131" s="391"/>
      <c r="BC131" s="391"/>
      <c r="BD131" s="392"/>
    </row>
    <row r="132" spans="1:56" ht="23" x14ac:dyDescent="0.35">
      <c r="A132" s="37" t="s">
        <v>44</v>
      </c>
      <c r="B132" s="37" t="s">
        <v>191</v>
      </c>
      <c r="C132" s="37">
        <v>93</v>
      </c>
      <c r="E132" s="69" t="s">
        <v>225</v>
      </c>
      <c r="F132" s="390"/>
      <c r="G132" s="391"/>
      <c r="H132" s="391"/>
      <c r="I132" s="391"/>
      <c r="J132" s="391"/>
      <c r="K132" s="391"/>
      <c r="L132" s="391"/>
      <c r="M132" s="391"/>
      <c r="N132" s="391"/>
      <c r="O132" s="391"/>
      <c r="P132" s="391"/>
      <c r="Q132" s="392"/>
      <c r="R132" s="7"/>
      <c r="S132" s="390"/>
      <c r="T132" s="391"/>
      <c r="U132" s="391"/>
      <c r="V132" s="391"/>
      <c r="W132" s="391"/>
      <c r="X132" s="391"/>
      <c r="Y132" s="391"/>
      <c r="Z132" s="391"/>
      <c r="AA132" s="391"/>
      <c r="AB132" s="391"/>
      <c r="AC132" s="391"/>
      <c r="AD132" s="392"/>
      <c r="AE132" s="7"/>
      <c r="AF132" s="390"/>
      <c r="AG132" s="391"/>
      <c r="AH132" s="391"/>
      <c r="AI132" s="391"/>
      <c r="AJ132" s="391"/>
      <c r="AK132" s="391"/>
      <c r="AL132" s="391"/>
      <c r="AM132" s="391"/>
      <c r="AN132" s="391"/>
      <c r="AO132" s="391"/>
      <c r="AP132" s="391"/>
      <c r="AQ132" s="392"/>
      <c r="AR132" s="7"/>
      <c r="AS132" s="390"/>
      <c r="AT132" s="391"/>
      <c r="AU132" s="391"/>
      <c r="AV132" s="391"/>
      <c r="AW132" s="391"/>
      <c r="AX132" s="391"/>
      <c r="AY132" s="391"/>
      <c r="AZ132" s="391"/>
      <c r="BA132" s="391"/>
      <c r="BB132" s="391"/>
      <c r="BC132" s="391"/>
      <c r="BD132" s="392"/>
    </row>
    <row r="133" spans="1:56" ht="23" x14ac:dyDescent="0.35">
      <c r="A133" s="37" t="s">
        <v>44</v>
      </c>
      <c r="B133" s="37" t="s">
        <v>192</v>
      </c>
      <c r="C133" s="37">
        <v>94</v>
      </c>
      <c r="E133" s="69" t="s">
        <v>226</v>
      </c>
      <c r="F133" s="390"/>
      <c r="G133" s="391"/>
      <c r="H133" s="391"/>
      <c r="I133" s="391"/>
      <c r="J133" s="391"/>
      <c r="K133" s="391"/>
      <c r="L133" s="391"/>
      <c r="M133" s="391"/>
      <c r="N133" s="391"/>
      <c r="O133" s="391"/>
      <c r="P133" s="391"/>
      <c r="Q133" s="392"/>
      <c r="R133" s="7"/>
      <c r="S133" s="390"/>
      <c r="T133" s="391"/>
      <c r="U133" s="391"/>
      <c r="V133" s="391"/>
      <c r="W133" s="391"/>
      <c r="X133" s="391"/>
      <c r="Y133" s="391"/>
      <c r="Z133" s="391"/>
      <c r="AA133" s="391"/>
      <c r="AB133" s="391"/>
      <c r="AC133" s="391"/>
      <c r="AD133" s="392"/>
      <c r="AE133" s="7"/>
      <c r="AF133" s="390"/>
      <c r="AG133" s="391"/>
      <c r="AH133" s="391"/>
      <c r="AI133" s="391"/>
      <c r="AJ133" s="391"/>
      <c r="AK133" s="391"/>
      <c r="AL133" s="391"/>
      <c r="AM133" s="391"/>
      <c r="AN133" s="391"/>
      <c r="AO133" s="391"/>
      <c r="AP133" s="391"/>
      <c r="AQ133" s="392"/>
      <c r="AR133" s="7"/>
      <c r="AS133" s="390"/>
      <c r="AT133" s="391"/>
      <c r="AU133" s="391"/>
      <c r="AV133" s="391"/>
      <c r="AW133" s="391"/>
      <c r="AX133" s="391"/>
      <c r="AY133" s="391"/>
      <c r="AZ133" s="391"/>
      <c r="BA133" s="391"/>
      <c r="BB133" s="391"/>
      <c r="BC133" s="391"/>
      <c r="BD133" s="392"/>
    </row>
    <row r="134" spans="1:56" ht="23" x14ac:dyDescent="0.35">
      <c r="A134" s="37" t="s">
        <v>44</v>
      </c>
      <c r="B134" s="37" t="s">
        <v>193</v>
      </c>
      <c r="C134" s="37">
        <v>95</v>
      </c>
      <c r="E134" s="69" t="s">
        <v>227</v>
      </c>
      <c r="F134" s="390"/>
      <c r="G134" s="391"/>
      <c r="H134" s="391"/>
      <c r="I134" s="391"/>
      <c r="J134" s="391"/>
      <c r="K134" s="391"/>
      <c r="L134" s="391"/>
      <c r="M134" s="391"/>
      <c r="N134" s="391"/>
      <c r="O134" s="391"/>
      <c r="P134" s="391"/>
      <c r="Q134" s="392"/>
      <c r="R134" s="7"/>
      <c r="S134" s="390"/>
      <c r="T134" s="391"/>
      <c r="U134" s="391"/>
      <c r="V134" s="391"/>
      <c r="W134" s="391"/>
      <c r="X134" s="391"/>
      <c r="Y134" s="391"/>
      <c r="Z134" s="391"/>
      <c r="AA134" s="391"/>
      <c r="AB134" s="391"/>
      <c r="AC134" s="391"/>
      <c r="AD134" s="392"/>
      <c r="AE134" s="7"/>
      <c r="AF134" s="390"/>
      <c r="AG134" s="391"/>
      <c r="AH134" s="391"/>
      <c r="AI134" s="391"/>
      <c r="AJ134" s="391"/>
      <c r="AK134" s="391"/>
      <c r="AL134" s="391"/>
      <c r="AM134" s="391"/>
      <c r="AN134" s="391"/>
      <c r="AO134" s="391"/>
      <c r="AP134" s="391"/>
      <c r="AQ134" s="392"/>
      <c r="AR134" s="7"/>
      <c r="AS134" s="390"/>
      <c r="AT134" s="391"/>
      <c r="AU134" s="391"/>
      <c r="AV134" s="391"/>
      <c r="AW134" s="391"/>
      <c r="AX134" s="391"/>
      <c r="AY134" s="391"/>
      <c r="AZ134" s="391"/>
      <c r="BA134" s="391"/>
      <c r="BB134" s="391"/>
      <c r="BC134" s="391"/>
      <c r="BD134" s="392"/>
    </row>
    <row r="135" spans="1:56" ht="23" x14ac:dyDescent="0.35">
      <c r="C135" s="37"/>
      <c r="E135" s="45" t="s">
        <v>46</v>
      </c>
      <c r="F135" s="372"/>
      <c r="G135" s="386"/>
      <c r="H135" s="386"/>
      <c r="I135" s="386"/>
      <c r="J135" s="386"/>
      <c r="K135" s="386"/>
      <c r="L135" s="386"/>
      <c r="M135" s="386"/>
      <c r="N135" s="386"/>
      <c r="O135" s="386"/>
      <c r="P135" s="386"/>
      <c r="Q135" s="379"/>
      <c r="R135" s="7"/>
      <c r="S135" s="372"/>
      <c r="T135" s="386"/>
      <c r="U135" s="386"/>
      <c r="V135" s="386"/>
      <c r="W135" s="386"/>
      <c r="X135" s="386"/>
      <c r="Y135" s="386"/>
      <c r="Z135" s="386"/>
      <c r="AA135" s="386"/>
      <c r="AB135" s="386"/>
      <c r="AC135" s="386"/>
      <c r="AD135" s="379"/>
      <c r="AE135" s="7"/>
      <c r="AF135" s="372"/>
      <c r="AG135" s="386"/>
      <c r="AH135" s="386"/>
      <c r="AI135" s="386"/>
      <c r="AJ135" s="386"/>
      <c r="AK135" s="386"/>
      <c r="AL135" s="386"/>
      <c r="AM135" s="386"/>
      <c r="AN135" s="386"/>
      <c r="AO135" s="386"/>
      <c r="AP135" s="386"/>
      <c r="AQ135" s="379"/>
      <c r="AR135" s="7"/>
      <c r="AS135" s="372"/>
      <c r="AT135" s="386"/>
      <c r="AU135" s="386"/>
      <c r="AV135" s="386"/>
      <c r="AW135" s="386"/>
      <c r="AX135" s="386"/>
      <c r="AY135" s="386"/>
      <c r="AZ135" s="386"/>
      <c r="BA135" s="386"/>
      <c r="BB135" s="386"/>
      <c r="BC135" s="386"/>
      <c r="BD135" s="379"/>
    </row>
    <row r="136" spans="1:56" ht="23" x14ac:dyDescent="0.35">
      <c r="C136" s="37"/>
      <c r="E136" s="70" t="s">
        <v>343</v>
      </c>
      <c r="F136" s="376"/>
      <c r="G136" s="387"/>
      <c r="H136" s="387"/>
      <c r="I136" s="387"/>
      <c r="J136" s="387"/>
      <c r="K136" s="387"/>
      <c r="L136" s="387"/>
      <c r="M136" s="387"/>
      <c r="N136" s="387"/>
      <c r="O136" s="387"/>
      <c r="P136" s="387"/>
      <c r="Q136" s="382"/>
      <c r="R136" s="7"/>
      <c r="S136" s="376"/>
      <c r="T136" s="387"/>
      <c r="U136" s="387"/>
      <c r="V136" s="387"/>
      <c r="W136" s="387"/>
      <c r="X136" s="387"/>
      <c r="Y136" s="387"/>
      <c r="Z136" s="387"/>
      <c r="AA136" s="387"/>
      <c r="AB136" s="387"/>
      <c r="AC136" s="387"/>
      <c r="AD136" s="382"/>
      <c r="AE136" s="7"/>
      <c r="AF136" s="376"/>
      <c r="AG136" s="387"/>
      <c r="AH136" s="387"/>
      <c r="AI136" s="387"/>
      <c r="AJ136" s="387"/>
      <c r="AK136" s="387"/>
      <c r="AL136" s="387"/>
      <c r="AM136" s="387"/>
      <c r="AN136" s="387"/>
      <c r="AO136" s="387"/>
      <c r="AP136" s="387"/>
      <c r="AQ136" s="382"/>
      <c r="AR136" s="7"/>
      <c r="AS136" s="376"/>
      <c r="AT136" s="387"/>
      <c r="AU136" s="387"/>
      <c r="AV136" s="387"/>
      <c r="AW136" s="387"/>
      <c r="AX136" s="387"/>
      <c r="AY136" s="387"/>
      <c r="AZ136" s="387"/>
      <c r="BA136" s="387"/>
      <c r="BB136" s="387"/>
      <c r="BC136" s="387"/>
      <c r="BD136" s="382"/>
    </row>
    <row r="137" spans="1:56" ht="23" x14ac:dyDescent="0.35">
      <c r="B137" s="57"/>
      <c r="C137" s="37"/>
      <c r="E137" s="46" t="s">
        <v>200</v>
      </c>
      <c r="F137" s="325"/>
      <c r="G137" s="326"/>
      <c r="H137" s="326"/>
      <c r="I137" s="326"/>
      <c r="J137" s="326"/>
      <c r="K137" s="326"/>
      <c r="L137" s="326"/>
      <c r="M137" s="326"/>
      <c r="N137" s="326"/>
      <c r="O137" s="326"/>
      <c r="P137" s="326"/>
      <c r="Q137" s="9"/>
      <c r="R137" s="7"/>
      <c r="S137" s="325"/>
      <c r="T137" s="326"/>
      <c r="U137" s="326"/>
      <c r="V137" s="326"/>
      <c r="W137" s="326"/>
      <c r="X137" s="326"/>
      <c r="Y137" s="326"/>
      <c r="Z137" s="326"/>
      <c r="AA137" s="326"/>
      <c r="AB137" s="326"/>
      <c r="AC137" s="326"/>
      <c r="AD137" s="9"/>
      <c r="AE137" s="7"/>
      <c r="AF137" s="325"/>
      <c r="AG137" s="326"/>
      <c r="AH137" s="326"/>
      <c r="AI137" s="326"/>
      <c r="AJ137" s="326"/>
      <c r="AK137" s="326"/>
      <c r="AL137" s="326"/>
      <c r="AM137" s="326"/>
      <c r="AN137" s="326"/>
      <c r="AO137" s="326"/>
      <c r="AP137" s="326"/>
      <c r="AQ137" s="9"/>
      <c r="AR137" s="7"/>
      <c r="AS137" s="325"/>
      <c r="AT137" s="326"/>
      <c r="AU137" s="326"/>
      <c r="AV137" s="326"/>
      <c r="AW137" s="326"/>
      <c r="AX137" s="326"/>
      <c r="AY137" s="326"/>
      <c r="AZ137" s="326"/>
      <c r="BA137" s="326"/>
      <c r="BB137" s="326"/>
      <c r="BC137" s="326"/>
      <c r="BD137" s="9"/>
    </row>
    <row r="138" spans="1:56" ht="23" x14ac:dyDescent="0.35">
      <c r="B138" s="57"/>
      <c r="C138" s="37"/>
      <c r="E138" s="262" t="s">
        <v>202</v>
      </c>
      <c r="F138" s="375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380"/>
      <c r="R138" s="7"/>
      <c r="S138" s="375"/>
      <c r="T138" s="19"/>
      <c r="U138" s="19"/>
      <c r="V138" s="19"/>
      <c r="W138" s="19"/>
      <c r="X138" s="19"/>
      <c r="Y138" s="19"/>
      <c r="Z138" s="19"/>
      <c r="AA138" s="19"/>
      <c r="AB138" s="19"/>
      <c r="AC138" s="19"/>
      <c r="AD138" s="380"/>
      <c r="AE138" s="7"/>
      <c r="AF138" s="375"/>
      <c r="AG138" s="19"/>
      <c r="AH138" s="19"/>
      <c r="AI138" s="19"/>
      <c r="AJ138" s="19"/>
      <c r="AK138" s="19"/>
      <c r="AL138" s="19"/>
      <c r="AM138" s="19"/>
      <c r="AN138" s="19"/>
      <c r="AO138" s="19"/>
      <c r="AP138" s="19"/>
      <c r="AQ138" s="380"/>
      <c r="AR138" s="7"/>
      <c r="AS138" s="375"/>
      <c r="AT138" s="19"/>
      <c r="AU138" s="19"/>
      <c r="AV138" s="19"/>
      <c r="AW138" s="19"/>
      <c r="AX138" s="19"/>
      <c r="AY138" s="19"/>
      <c r="AZ138" s="19"/>
      <c r="BA138" s="19"/>
      <c r="BB138" s="19"/>
      <c r="BC138" s="19"/>
      <c r="BD138" s="380"/>
    </row>
    <row r="139" spans="1:56" ht="23" x14ac:dyDescent="0.35">
      <c r="A139" s="37" t="s">
        <v>47</v>
      </c>
      <c r="B139" s="37" t="s">
        <v>175</v>
      </c>
      <c r="C139" s="37">
        <v>96</v>
      </c>
      <c r="E139" s="47" t="s">
        <v>308</v>
      </c>
      <c r="F139" s="374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81"/>
      <c r="R139" s="7"/>
      <c r="S139" s="390"/>
      <c r="T139" s="391"/>
      <c r="U139" s="391"/>
      <c r="V139" s="391"/>
      <c r="W139" s="391"/>
      <c r="X139" s="391"/>
      <c r="Y139" s="391"/>
      <c r="Z139" s="391"/>
      <c r="AA139" s="391"/>
      <c r="AB139" s="391"/>
      <c r="AC139" s="391"/>
      <c r="AD139" s="392"/>
      <c r="AE139" s="7"/>
      <c r="AF139" s="374"/>
      <c r="AG139" s="39"/>
      <c r="AH139" s="39"/>
      <c r="AI139" s="39"/>
      <c r="AJ139" s="39"/>
      <c r="AK139" s="39"/>
      <c r="AL139" s="39"/>
      <c r="AM139" s="39"/>
      <c r="AN139" s="39"/>
      <c r="AO139" s="39"/>
      <c r="AP139" s="39"/>
      <c r="AQ139" s="381"/>
      <c r="AR139" s="7"/>
      <c r="AS139" s="374"/>
      <c r="AT139" s="39"/>
      <c r="AU139" s="39"/>
      <c r="AV139" s="39"/>
      <c r="AW139" s="39"/>
      <c r="AX139" s="39"/>
      <c r="AY139" s="39"/>
      <c r="AZ139" s="39"/>
      <c r="BA139" s="39"/>
      <c r="BB139" s="39"/>
      <c r="BC139" s="39"/>
      <c r="BD139" s="381"/>
    </row>
    <row r="140" spans="1:56" ht="23" x14ac:dyDescent="0.35">
      <c r="B140" s="58"/>
      <c r="C140" s="37"/>
      <c r="E140" s="71" t="s">
        <v>370</v>
      </c>
      <c r="F140" s="375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380"/>
      <c r="R140" s="7"/>
      <c r="S140" s="375"/>
      <c r="T140" s="19"/>
      <c r="U140" s="19"/>
      <c r="V140" s="19"/>
      <c r="W140" s="19"/>
      <c r="X140" s="19"/>
      <c r="Y140" s="19"/>
      <c r="Z140" s="19"/>
      <c r="AA140" s="19"/>
      <c r="AB140" s="19"/>
      <c r="AC140" s="19"/>
      <c r="AD140" s="380"/>
      <c r="AE140" s="7"/>
      <c r="AF140" s="375"/>
      <c r="AG140" s="19"/>
      <c r="AH140" s="19"/>
      <c r="AI140" s="19"/>
      <c r="AJ140" s="19"/>
      <c r="AK140" s="19"/>
      <c r="AL140" s="19"/>
      <c r="AM140" s="19"/>
      <c r="AN140" s="19"/>
      <c r="AO140" s="19"/>
      <c r="AP140" s="19"/>
      <c r="AQ140" s="380"/>
      <c r="AR140" s="7"/>
      <c r="AS140" s="375"/>
      <c r="AT140" s="19"/>
      <c r="AU140" s="19"/>
      <c r="AV140" s="19"/>
      <c r="AW140" s="19"/>
      <c r="AX140" s="19"/>
      <c r="AY140" s="19"/>
      <c r="AZ140" s="19"/>
      <c r="BA140" s="19"/>
      <c r="BB140" s="19"/>
      <c r="BC140" s="19"/>
      <c r="BD140" s="380"/>
    </row>
    <row r="141" spans="1:56" ht="23" x14ac:dyDescent="0.35">
      <c r="A141" s="37" t="s">
        <v>47</v>
      </c>
      <c r="B141" s="37" t="s">
        <v>176</v>
      </c>
      <c r="C141" s="37">
        <v>97</v>
      </c>
      <c r="E141" s="72" t="s">
        <v>206</v>
      </c>
      <c r="F141" s="390"/>
      <c r="G141" s="391"/>
      <c r="H141" s="391"/>
      <c r="I141" s="391"/>
      <c r="J141" s="391"/>
      <c r="K141" s="391"/>
      <c r="L141" s="391"/>
      <c r="M141" s="391"/>
      <c r="N141" s="391"/>
      <c r="O141" s="391"/>
      <c r="P141" s="391"/>
      <c r="Q141" s="392"/>
      <c r="R141" s="7"/>
      <c r="S141" s="390"/>
      <c r="T141" s="391"/>
      <c r="U141" s="391"/>
      <c r="V141" s="391"/>
      <c r="W141" s="391"/>
      <c r="X141" s="391"/>
      <c r="Y141" s="391"/>
      <c r="Z141" s="391"/>
      <c r="AA141" s="391"/>
      <c r="AB141" s="391"/>
      <c r="AC141" s="391"/>
      <c r="AD141" s="392"/>
      <c r="AE141" s="7"/>
      <c r="AF141" s="390"/>
      <c r="AG141" s="391"/>
      <c r="AH141" s="391"/>
      <c r="AI141" s="391"/>
      <c r="AJ141" s="391"/>
      <c r="AK141" s="391"/>
      <c r="AL141" s="391"/>
      <c r="AM141" s="391"/>
      <c r="AN141" s="391"/>
      <c r="AO141" s="391"/>
      <c r="AP141" s="391"/>
      <c r="AQ141" s="392"/>
      <c r="AR141" s="7"/>
      <c r="AS141" s="390"/>
      <c r="AT141" s="391"/>
      <c r="AU141" s="391"/>
      <c r="AV141" s="391"/>
      <c r="AW141" s="391"/>
      <c r="AX141" s="391"/>
      <c r="AY141" s="391"/>
      <c r="AZ141" s="391"/>
      <c r="BA141" s="391"/>
      <c r="BB141" s="391"/>
      <c r="BC141" s="391"/>
      <c r="BD141" s="392"/>
    </row>
    <row r="142" spans="1:56" ht="23" x14ac:dyDescent="0.35">
      <c r="A142" s="37" t="s">
        <v>47</v>
      </c>
      <c r="B142" s="37" t="s">
        <v>177</v>
      </c>
      <c r="C142" s="37">
        <v>98</v>
      </c>
      <c r="E142" s="72" t="s">
        <v>207</v>
      </c>
      <c r="F142" s="390"/>
      <c r="G142" s="391"/>
      <c r="H142" s="391"/>
      <c r="I142" s="391"/>
      <c r="J142" s="391"/>
      <c r="K142" s="391"/>
      <c r="L142" s="391"/>
      <c r="M142" s="391"/>
      <c r="N142" s="391"/>
      <c r="O142" s="391"/>
      <c r="P142" s="391"/>
      <c r="Q142" s="392"/>
      <c r="R142" s="7"/>
      <c r="S142" s="390"/>
      <c r="T142" s="391"/>
      <c r="U142" s="391"/>
      <c r="V142" s="391"/>
      <c r="W142" s="391"/>
      <c r="X142" s="391"/>
      <c r="Y142" s="391"/>
      <c r="Z142" s="391"/>
      <c r="AA142" s="391"/>
      <c r="AB142" s="391"/>
      <c r="AC142" s="391"/>
      <c r="AD142" s="392"/>
      <c r="AE142" s="7"/>
      <c r="AF142" s="390"/>
      <c r="AG142" s="391"/>
      <c r="AH142" s="391"/>
      <c r="AI142" s="391"/>
      <c r="AJ142" s="391"/>
      <c r="AK142" s="391"/>
      <c r="AL142" s="391"/>
      <c r="AM142" s="391"/>
      <c r="AN142" s="391"/>
      <c r="AO142" s="391"/>
      <c r="AP142" s="391"/>
      <c r="AQ142" s="392"/>
      <c r="AR142" s="7"/>
      <c r="AS142" s="390"/>
      <c r="AT142" s="391"/>
      <c r="AU142" s="391"/>
      <c r="AV142" s="391"/>
      <c r="AW142" s="391"/>
      <c r="AX142" s="391"/>
      <c r="AY142" s="391"/>
      <c r="AZ142" s="391"/>
      <c r="BA142" s="391"/>
      <c r="BB142" s="391"/>
      <c r="BC142" s="391"/>
      <c r="BD142" s="392"/>
    </row>
    <row r="143" spans="1:56" ht="23" x14ac:dyDescent="0.35">
      <c r="A143" s="37" t="s">
        <v>47</v>
      </c>
      <c r="B143" s="37" t="s">
        <v>178</v>
      </c>
      <c r="C143" s="37">
        <v>99</v>
      </c>
      <c r="E143" s="72" t="s">
        <v>208</v>
      </c>
      <c r="F143" s="390"/>
      <c r="G143" s="391"/>
      <c r="H143" s="391"/>
      <c r="I143" s="391"/>
      <c r="J143" s="391"/>
      <c r="K143" s="391"/>
      <c r="L143" s="391"/>
      <c r="M143" s="391"/>
      <c r="N143" s="391"/>
      <c r="O143" s="391"/>
      <c r="P143" s="391"/>
      <c r="Q143" s="392"/>
      <c r="R143" s="7"/>
      <c r="S143" s="390"/>
      <c r="T143" s="391"/>
      <c r="U143" s="391"/>
      <c r="V143" s="391"/>
      <c r="W143" s="391"/>
      <c r="X143" s="391"/>
      <c r="Y143" s="391"/>
      <c r="Z143" s="391"/>
      <c r="AA143" s="391"/>
      <c r="AB143" s="391"/>
      <c r="AC143" s="391"/>
      <c r="AD143" s="392"/>
      <c r="AE143" s="7"/>
      <c r="AF143" s="390"/>
      <c r="AG143" s="391"/>
      <c r="AH143" s="391"/>
      <c r="AI143" s="391"/>
      <c r="AJ143" s="391"/>
      <c r="AK143" s="391"/>
      <c r="AL143" s="391"/>
      <c r="AM143" s="391"/>
      <c r="AN143" s="391"/>
      <c r="AO143" s="391"/>
      <c r="AP143" s="391"/>
      <c r="AQ143" s="392"/>
      <c r="AR143" s="7"/>
      <c r="AS143" s="390"/>
      <c r="AT143" s="391"/>
      <c r="AU143" s="391"/>
      <c r="AV143" s="391"/>
      <c r="AW143" s="391"/>
      <c r="AX143" s="391"/>
      <c r="AY143" s="391"/>
      <c r="AZ143" s="391"/>
      <c r="BA143" s="391"/>
      <c r="BB143" s="391"/>
      <c r="BC143" s="391"/>
      <c r="BD143" s="392"/>
    </row>
    <row r="144" spans="1:56" ht="23" x14ac:dyDescent="0.35">
      <c r="A144" s="37" t="s">
        <v>47</v>
      </c>
      <c r="B144" s="37" t="s">
        <v>179</v>
      </c>
      <c r="C144" s="37">
        <v>100</v>
      </c>
      <c r="E144" s="72" t="s">
        <v>209</v>
      </c>
      <c r="F144" s="390"/>
      <c r="G144" s="391"/>
      <c r="H144" s="391"/>
      <c r="I144" s="391"/>
      <c r="J144" s="391"/>
      <c r="K144" s="391"/>
      <c r="L144" s="391"/>
      <c r="M144" s="391"/>
      <c r="N144" s="391"/>
      <c r="O144" s="391"/>
      <c r="P144" s="391"/>
      <c r="Q144" s="392"/>
      <c r="R144" s="7"/>
      <c r="S144" s="390"/>
      <c r="T144" s="391"/>
      <c r="U144" s="391"/>
      <c r="V144" s="391"/>
      <c r="W144" s="391"/>
      <c r="X144" s="391"/>
      <c r="Y144" s="391"/>
      <c r="Z144" s="391"/>
      <c r="AA144" s="391"/>
      <c r="AB144" s="391"/>
      <c r="AC144" s="391"/>
      <c r="AD144" s="392"/>
      <c r="AE144" s="7"/>
      <c r="AF144" s="390"/>
      <c r="AG144" s="391"/>
      <c r="AH144" s="391"/>
      <c r="AI144" s="391"/>
      <c r="AJ144" s="391"/>
      <c r="AK144" s="391"/>
      <c r="AL144" s="391"/>
      <c r="AM144" s="391"/>
      <c r="AN144" s="391"/>
      <c r="AO144" s="391"/>
      <c r="AP144" s="391"/>
      <c r="AQ144" s="392"/>
      <c r="AR144" s="7"/>
      <c r="AS144" s="390"/>
      <c r="AT144" s="391"/>
      <c r="AU144" s="391"/>
      <c r="AV144" s="391"/>
      <c r="AW144" s="391"/>
      <c r="AX144" s="391"/>
      <c r="AY144" s="391"/>
      <c r="AZ144" s="391"/>
      <c r="BA144" s="391"/>
      <c r="BB144" s="391"/>
      <c r="BC144" s="391"/>
      <c r="BD144" s="392"/>
    </row>
    <row r="145" spans="1:56" ht="23" x14ac:dyDescent="0.35">
      <c r="A145" s="37" t="s">
        <v>47</v>
      </c>
      <c r="B145" s="37" t="s">
        <v>180</v>
      </c>
      <c r="C145" s="37">
        <v>101</v>
      </c>
      <c r="E145" s="72" t="s">
        <v>210</v>
      </c>
      <c r="F145" s="390"/>
      <c r="G145" s="391"/>
      <c r="H145" s="391"/>
      <c r="I145" s="391"/>
      <c r="J145" s="391"/>
      <c r="K145" s="391"/>
      <c r="L145" s="391"/>
      <c r="M145" s="391"/>
      <c r="N145" s="391"/>
      <c r="O145" s="391"/>
      <c r="P145" s="391"/>
      <c r="Q145" s="392"/>
      <c r="R145" s="7"/>
      <c r="S145" s="390"/>
      <c r="T145" s="391"/>
      <c r="U145" s="391"/>
      <c r="V145" s="391"/>
      <c r="W145" s="391"/>
      <c r="X145" s="391"/>
      <c r="Y145" s="391"/>
      <c r="Z145" s="391"/>
      <c r="AA145" s="391"/>
      <c r="AB145" s="391"/>
      <c r="AC145" s="391"/>
      <c r="AD145" s="392"/>
      <c r="AE145" s="7"/>
      <c r="AF145" s="390"/>
      <c r="AG145" s="391"/>
      <c r="AH145" s="391"/>
      <c r="AI145" s="391"/>
      <c r="AJ145" s="391"/>
      <c r="AK145" s="391"/>
      <c r="AL145" s="391"/>
      <c r="AM145" s="391"/>
      <c r="AN145" s="391"/>
      <c r="AO145" s="391"/>
      <c r="AP145" s="391"/>
      <c r="AQ145" s="392"/>
      <c r="AR145" s="7"/>
      <c r="AS145" s="390"/>
      <c r="AT145" s="391"/>
      <c r="AU145" s="391"/>
      <c r="AV145" s="391"/>
      <c r="AW145" s="391"/>
      <c r="AX145" s="391"/>
      <c r="AY145" s="391"/>
      <c r="AZ145" s="391"/>
      <c r="BA145" s="391"/>
      <c r="BB145" s="391"/>
      <c r="BC145" s="391"/>
      <c r="BD145" s="392"/>
    </row>
    <row r="146" spans="1:56" ht="23" x14ac:dyDescent="0.35">
      <c r="A146" s="37" t="s">
        <v>47</v>
      </c>
      <c r="B146" s="37" t="s">
        <v>181</v>
      </c>
      <c r="C146" s="37">
        <v>102</v>
      </c>
      <c r="E146" s="72" t="s">
        <v>211</v>
      </c>
      <c r="F146" s="390"/>
      <c r="G146" s="391"/>
      <c r="H146" s="391"/>
      <c r="I146" s="391"/>
      <c r="J146" s="391"/>
      <c r="K146" s="391"/>
      <c r="L146" s="391"/>
      <c r="M146" s="391"/>
      <c r="N146" s="391"/>
      <c r="O146" s="391"/>
      <c r="P146" s="391"/>
      <c r="Q146" s="392"/>
      <c r="R146" s="7"/>
      <c r="S146" s="390"/>
      <c r="T146" s="391"/>
      <c r="U146" s="391"/>
      <c r="V146" s="391"/>
      <c r="W146" s="391"/>
      <c r="X146" s="391"/>
      <c r="Y146" s="391"/>
      <c r="Z146" s="391"/>
      <c r="AA146" s="391"/>
      <c r="AB146" s="391"/>
      <c r="AC146" s="391"/>
      <c r="AD146" s="392"/>
      <c r="AE146" s="7"/>
      <c r="AF146" s="390"/>
      <c r="AG146" s="391"/>
      <c r="AH146" s="391"/>
      <c r="AI146" s="391"/>
      <c r="AJ146" s="391"/>
      <c r="AK146" s="391"/>
      <c r="AL146" s="391"/>
      <c r="AM146" s="391"/>
      <c r="AN146" s="391"/>
      <c r="AO146" s="391"/>
      <c r="AP146" s="391"/>
      <c r="AQ146" s="392"/>
      <c r="AR146" s="7"/>
      <c r="AS146" s="390"/>
      <c r="AT146" s="391"/>
      <c r="AU146" s="391"/>
      <c r="AV146" s="391"/>
      <c r="AW146" s="391"/>
      <c r="AX146" s="391"/>
      <c r="AY146" s="391"/>
      <c r="AZ146" s="391"/>
      <c r="BA146" s="391"/>
      <c r="BB146" s="391"/>
      <c r="BC146" s="391"/>
      <c r="BD146" s="392"/>
    </row>
    <row r="147" spans="1:56" ht="23" x14ac:dyDescent="0.35">
      <c r="A147" s="37" t="s">
        <v>47</v>
      </c>
      <c r="B147" s="37" t="s">
        <v>182</v>
      </c>
      <c r="C147" s="37">
        <v>103</v>
      </c>
      <c r="E147" s="72" t="s">
        <v>212</v>
      </c>
      <c r="F147" s="390"/>
      <c r="G147" s="391"/>
      <c r="H147" s="391"/>
      <c r="I147" s="391"/>
      <c r="J147" s="391"/>
      <c r="K147" s="391"/>
      <c r="L147" s="391"/>
      <c r="M147" s="391"/>
      <c r="N147" s="391"/>
      <c r="O147" s="391"/>
      <c r="P147" s="391"/>
      <c r="Q147" s="392"/>
      <c r="R147" s="7"/>
      <c r="S147" s="390"/>
      <c r="T147" s="391"/>
      <c r="U147" s="391"/>
      <c r="V147" s="391"/>
      <c r="W147" s="391"/>
      <c r="X147" s="391"/>
      <c r="Y147" s="391"/>
      <c r="Z147" s="391"/>
      <c r="AA147" s="391"/>
      <c r="AB147" s="391"/>
      <c r="AC147" s="391"/>
      <c r="AD147" s="392"/>
      <c r="AE147" s="7"/>
      <c r="AF147" s="390"/>
      <c r="AG147" s="391"/>
      <c r="AH147" s="391"/>
      <c r="AI147" s="391"/>
      <c r="AJ147" s="391"/>
      <c r="AK147" s="391"/>
      <c r="AL147" s="391"/>
      <c r="AM147" s="391"/>
      <c r="AN147" s="391"/>
      <c r="AO147" s="391"/>
      <c r="AP147" s="391"/>
      <c r="AQ147" s="392"/>
      <c r="AR147" s="7"/>
      <c r="AS147" s="390"/>
      <c r="AT147" s="391"/>
      <c r="AU147" s="391"/>
      <c r="AV147" s="391"/>
      <c r="AW147" s="391"/>
      <c r="AX147" s="391"/>
      <c r="AY147" s="391"/>
      <c r="AZ147" s="391"/>
      <c r="BA147" s="391"/>
      <c r="BB147" s="391"/>
      <c r="BC147" s="391"/>
      <c r="BD147" s="392"/>
    </row>
    <row r="148" spans="1:56" ht="23" x14ac:dyDescent="0.35">
      <c r="A148" s="37" t="s">
        <v>47</v>
      </c>
      <c r="B148" s="37" t="s">
        <v>183</v>
      </c>
      <c r="C148" s="37">
        <v>104</v>
      </c>
      <c r="E148" s="47" t="s">
        <v>213</v>
      </c>
      <c r="F148" s="374"/>
      <c r="G148" s="39"/>
      <c r="H148" s="39"/>
      <c r="I148" s="39"/>
      <c r="J148" s="39"/>
      <c r="K148" s="39"/>
      <c r="L148" s="39"/>
      <c r="M148" s="39"/>
      <c r="N148" s="39"/>
      <c r="O148" s="39"/>
      <c r="P148" s="39"/>
      <c r="Q148" s="381"/>
      <c r="R148" s="7"/>
      <c r="S148" s="374"/>
      <c r="T148" s="39"/>
      <c r="U148" s="39"/>
      <c r="V148" s="39"/>
      <c r="W148" s="39"/>
      <c r="X148" s="39"/>
      <c r="Y148" s="39"/>
      <c r="Z148" s="39"/>
      <c r="AA148" s="39"/>
      <c r="AB148" s="39"/>
      <c r="AC148" s="39"/>
      <c r="AD148" s="381"/>
      <c r="AE148" s="7"/>
      <c r="AF148" s="374"/>
      <c r="AG148" s="39"/>
      <c r="AH148" s="39"/>
      <c r="AI148" s="39"/>
      <c r="AJ148" s="39"/>
      <c r="AK148" s="39"/>
      <c r="AL148" s="39"/>
      <c r="AM148" s="39"/>
      <c r="AN148" s="39"/>
      <c r="AO148" s="39"/>
      <c r="AP148" s="39"/>
      <c r="AQ148" s="381"/>
      <c r="AR148" s="7"/>
      <c r="AS148" s="374"/>
      <c r="AT148" s="39"/>
      <c r="AU148" s="39"/>
      <c r="AV148" s="39"/>
      <c r="AW148" s="39"/>
      <c r="AX148" s="39"/>
      <c r="AY148" s="39"/>
      <c r="AZ148" s="39"/>
      <c r="BA148" s="39"/>
      <c r="BB148" s="39"/>
      <c r="BC148" s="39"/>
      <c r="BD148" s="381"/>
    </row>
    <row r="149" spans="1:56" ht="23" x14ac:dyDescent="0.35">
      <c r="A149" s="37" t="s">
        <v>47</v>
      </c>
      <c r="B149" s="37" t="s">
        <v>184</v>
      </c>
      <c r="C149" s="37">
        <v>105</v>
      </c>
      <c r="E149" s="267" t="s">
        <v>214</v>
      </c>
      <c r="F149" s="374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81"/>
      <c r="R149" s="7"/>
      <c r="S149" s="390"/>
      <c r="T149" s="391"/>
      <c r="U149" s="391"/>
      <c r="V149" s="391"/>
      <c r="W149" s="391"/>
      <c r="X149" s="391"/>
      <c r="Y149" s="391"/>
      <c r="Z149" s="391"/>
      <c r="AA149" s="391"/>
      <c r="AB149" s="391"/>
      <c r="AC149" s="391"/>
      <c r="AD149" s="392"/>
      <c r="AE149" s="7"/>
      <c r="AF149" s="374"/>
      <c r="AG149" s="39"/>
      <c r="AH149" s="39"/>
      <c r="AI149" s="39"/>
      <c r="AJ149" s="39"/>
      <c r="AK149" s="39"/>
      <c r="AL149" s="39"/>
      <c r="AM149" s="39"/>
      <c r="AN149" s="39"/>
      <c r="AO149" s="39"/>
      <c r="AP149" s="39"/>
      <c r="AQ149" s="381"/>
      <c r="AR149" s="7"/>
      <c r="AS149" s="374"/>
      <c r="AT149" s="39"/>
      <c r="AU149" s="39"/>
      <c r="AV149" s="39"/>
      <c r="AW149" s="39"/>
      <c r="AX149" s="39"/>
      <c r="AY149" s="39"/>
      <c r="AZ149" s="39"/>
      <c r="BA149" s="39"/>
      <c r="BB149" s="39"/>
      <c r="BC149" s="39"/>
      <c r="BD149" s="381"/>
    </row>
    <row r="150" spans="1:56" ht="23" x14ac:dyDescent="0.35">
      <c r="A150" s="37" t="s">
        <v>47</v>
      </c>
      <c r="B150" s="37" t="s">
        <v>185</v>
      </c>
      <c r="C150" s="37">
        <v>106</v>
      </c>
      <c r="E150" s="267" t="s">
        <v>215</v>
      </c>
      <c r="F150" s="374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81"/>
      <c r="R150" s="7"/>
      <c r="S150" s="374"/>
      <c r="T150" s="39"/>
      <c r="U150" s="39"/>
      <c r="V150" s="39"/>
      <c r="W150" s="39"/>
      <c r="X150" s="39"/>
      <c r="Y150" s="39"/>
      <c r="Z150" s="39"/>
      <c r="AA150" s="39"/>
      <c r="AB150" s="39"/>
      <c r="AC150" s="39"/>
      <c r="AD150" s="381"/>
      <c r="AE150" s="7"/>
      <c r="AF150" s="374"/>
      <c r="AG150" s="39"/>
      <c r="AH150" s="39"/>
      <c r="AI150" s="39"/>
      <c r="AJ150" s="39"/>
      <c r="AK150" s="39"/>
      <c r="AL150" s="39"/>
      <c r="AM150" s="39"/>
      <c r="AN150" s="39"/>
      <c r="AO150" s="39"/>
      <c r="AP150" s="39"/>
      <c r="AQ150" s="381"/>
      <c r="AR150" s="7"/>
      <c r="AS150" s="374"/>
      <c r="AT150" s="39"/>
      <c r="AU150" s="39"/>
      <c r="AV150" s="39"/>
      <c r="AW150" s="39"/>
      <c r="AX150" s="39"/>
      <c r="AY150" s="39"/>
      <c r="AZ150" s="39"/>
      <c r="BA150" s="39"/>
      <c r="BB150" s="39"/>
      <c r="BC150" s="39"/>
      <c r="BD150" s="381"/>
    </row>
    <row r="151" spans="1:56" ht="23" x14ac:dyDescent="0.35">
      <c r="B151" s="37"/>
      <c r="C151" s="37"/>
      <c r="E151" s="46" t="s">
        <v>217</v>
      </c>
      <c r="F151" s="327"/>
      <c r="G151" s="326"/>
      <c r="H151" s="326"/>
      <c r="I151" s="326"/>
      <c r="J151" s="326"/>
      <c r="K151" s="326"/>
      <c r="L151" s="326"/>
      <c r="M151" s="326"/>
      <c r="N151" s="326"/>
      <c r="O151" s="326"/>
      <c r="P151" s="326"/>
      <c r="Q151" s="9"/>
      <c r="R151" s="7"/>
      <c r="S151" s="327"/>
      <c r="T151" s="326"/>
      <c r="U151" s="326"/>
      <c r="V151" s="326"/>
      <c r="W151" s="326"/>
      <c r="X151" s="326"/>
      <c r="Y151" s="326"/>
      <c r="Z151" s="326"/>
      <c r="AA151" s="326"/>
      <c r="AB151" s="326"/>
      <c r="AC151" s="326"/>
      <c r="AD151" s="9"/>
      <c r="AE151" s="7"/>
      <c r="AF151" s="327"/>
      <c r="AG151" s="326"/>
      <c r="AH151" s="326"/>
      <c r="AI151" s="326"/>
      <c r="AJ151" s="326"/>
      <c r="AK151" s="326"/>
      <c r="AL151" s="326"/>
      <c r="AM151" s="326"/>
      <c r="AN151" s="326"/>
      <c r="AO151" s="326"/>
      <c r="AP151" s="326"/>
      <c r="AQ151" s="9"/>
      <c r="AR151" s="7"/>
      <c r="AS151" s="327"/>
      <c r="AT151" s="326"/>
      <c r="AU151" s="326"/>
      <c r="AV151" s="326"/>
      <c r="AW151" s="326"/>
      <c r="AX151" s="326"/>
      <c r="AY151" s="326"/>
      <c r="AZ151" s="326"/>
      <c r="BA151" s="326"/>
      <c r="BB151" s="326"/>
      <c r="BC151" s="326"/>
      <c r="BD151" s="9"/>
    </row>
    <row r="152" spans="1:56" ht="23" x14ac:dyDescent="0.35">
      <c r="A152" s="37" t="s">
        <v>47</v>
      </c>
      <c r="B152" s="37" t="s">
        <v>186</v>
      </c>
      <c r="C152" s="37">
        <v>107</v>
      </c>
      <c r="E152" s="69" t="s">
        <v>218</v>
      </c>
      <c r="F152" s="42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81"/>
      <c r="R152" s="7"/>
      <c r="S152" s="393"/>
      <c r="T152" s="391"/>
      <c r="U152" s="391"/>
      <c r="V152" s="391"/>
      <c r="W152" s="391"/>
      <c r="X152" s="391"/>
      <c r="Y152" s="391"/>
      <c r="Z152" s="391"/>
      <c r="AA152" s="391"/>
      <c r="AB152" s="391"/>
      <c r="AC152" s="391"/>
      <c r="AD152" s="392"/>
      <c r="AE152" s="7"/>
      <c r="AF152" s="42"/>
      <c r="AG152" s="39"/>
      <c r="AH152" s="39"/>
      <c r="AI152" s="39"/>
      <c r="AJ152" s="39"/>
      <c r="AK152" s="39"/>
      <c r="AL152" s="39"/>
      <c r="AM152" s="39"/>
      <c r="AN152" s="39"/>
      <c r="AO152" s="39"/>
      <c r="AP152" s="39"/>
      <c r="AQ152" s="381"/>
      <c r="AR152" s="7"/>
      <c r="AS152" s="42"/>
      <c r="AT152" s="39"/>
      <c r="AU152" s="39"/>
      <c r="AV152" s="39"/>
      <c r="AW152" s="39"/>
      <c r="AX152" s="39"/>
      <c r="AY152" s="39"/>
      <c r="AZ152" s="39"/>
      <c r="BA152" s="39"/>
      <c r="BB152" s="39"/>
      <c r="BC152" s="39"/>
      <c r="BD152" s="381"/>
    </row>
    <row r="153" spans="1:56" ht="23" x14ac:dyDescent="0.35">
      <c r="A153" s="37" t="s">
        <v>47</v>
      </c>
      <c r="B153" s="37" t="s">
        <v>187</v>
      </c>
      <c r="C153" s="37">
        <v>108</v>
      </c>
      <c r="E153" s="69" t="s">
        <v>319</v>
      </c>
      <c r="F153" s="390"/>
      <c r="G153" s="391"/>
      <c r="H153" s="391"/>
      <c r="I153" s="391"/>
      <c r="J153" s="391"/>
      <c r="K153" s="391"/>
      <c r="L153" s="391"/>
      <c r="M153" s="391"/>
      <c r="N153" s="391"/>
      <c r="O153" s="391"/>
      <c r="P153" s="391"/>
      <c r="Q153" s="392"/>
      <c r="S153" s="390"/>
      <c r="T153" s="391"/>
      <c r="U153" s="391"/>
      <c r="V153" s="391"/>
      <c r="W153" s="391"/>
      <c r="X153" s="391"/>
      <c r="Y153" s="391"/>
      <c r="Z153" s="391"/>
      <c r="AA153" s="391"/>
      <c r="AB153" s="391"/>
      <c r="AC153" s="391"/>
      <c r="AD153" s="392"/>
      <c r="AF153" s="390"/>
      <c r="AG153" s="391"/>
      <c r="AH153" s="391"/>
      <c r="AI153" s="391"/>
      <c r="AJ153" s="391"/>
      <c r="AK153" s="391"/>
      <c r="AL153" s="391"/>
      <c r="AM153" s="391"/>
      <c r="AN153" s="391"/>
      <c r="AO153" s="391"/>
      <c r="AP153" s="391"/>
      <c r="AQ153" s="392"/>
      <c r="AS153" s="390"/>
      <c r="AT153" s="391"/>
      <c r="AU153" s="391"/>
      <c r="AV153" s="391"/>
      <c r="AW153" s="391"/>
      <c r="AX153" s="391"/>
      <c r="AY153" s="391"/>
      <c r="AZ153" s="391"/>
      <c r="BA153" s="391"/>
      <c r="BB153" s="391"/>
      <c r="BC153" s="391"/>
      <c r="BD153" s="392"/>
    </row>
    <row r="154" spans="1:56" ht="23" x14ac:dyDescent="0.35">
      <c r="A154" s="37" t="s">
        <v>47</v>
      </c>
      <c r="B154" s="37" t="s">
        <v>188</v>
      </c>
      <c r="C154" s="37">
        <v>109</v>
      </c>
      <c r="E154" s="69" t="s">
        <v>220</v>
      </c>
      <c r="F154" s="390"/>
      <c r="G154" s="391"/>
      <c r="H154" s="391"/>
      <c r="I154" s="391"/>
      <c r="J154" s="391"/>
      <c r="K154" s="391"/>
      <c r="L154" s="391"/>
      <c r="M154" s="391"/>
      <c r="N154" s="391"/>
      <c r="O154" s="391"/>
      <c r="P154" s="391"/>
      <c r="Q154" s="392"/>
      <c r="R154" s="7"/>
      <c r="S154" s="374"/>
      <c r="T154" s="39"/>
      <c r="U154" s="39"/>
      <c r="V154" s="39"/>
      <c r="W154" s="39"/>
      <c r="X154" s="39"/>
      <c r="Y154" s="39"/>
      <c r="Z154" s="39"/>
      <c r="AA154" s="39"/>
      <c r="AB154" s="39"/>
      <c r="AC154" s="39"/>
      <c r="AD154" s="381"/>
      <c r="AE154" s="7"/>
      <c r="AF154" s="374"/>
      <c r="AG154" s="39"/>
      <c r="AH154" s="39"/>
      <c r="AI154" s="39"/>
      <c r="AJ154" s="39"/>
      <c r="AK154" s="39"/>
      <c r="AL154" s="39"/>
      <c r="AM154" s="39"/>
      <c r="AN154" s="39"/>
      <c r="AO154" s="39"/>
      <c r="AP154" s="39"/>
      <c r="AQ154" s="381"/>
      <c r="AR154" s="7"/>
      <c r="AS154" s="390"/>
      <c r="AT154" s="391"/>
      <c r="AU154" s="391"/>
      <c r="AV154" s="391"/>
      <c r="AW154" s="391"/>
      <c r="AX154" s="391"/>
      <c r="AY154" s="391"/>
      <c r="AZ154" s="391"/>
      <c r="BA154" s="391"/>
      <c r="BB154" s="391"/>
      <c r="BC154" s="391"/>
      <c r="BD154" s="392"/>
    </row>
    <row r="155" spans="1:56" ht="23" x14ac:dyDescent="0.35">
      <c r="B155" s="37"/>
      <c r="C155" s="37"/>
      <c r="E155" s="46" t="s">
        <v>222</v>
      </c>
      <c r="F155" s="327"/>
      <c r="G155" s="326"/>
      <c r="H155" s="326"/>
      <c r="I155" s="326"/>
      <c r="J155" s="326"/>
      <c r="K155" s="326"/>
      <c r="L155" s="326"/>
      <c r="M155" s="326"/>
      <c r="N155" s="326"/>
      <c r="O155" s="326"/>
      <c r="P155" s="326"/>
      <c r="Q155" s="9"/>
      <c r="R155" s="7"/>
      <c r="S155" s="327"/>
      <c r="T155" s="326"/>
      <c r="U155" s="326"/>
      <c r="V155" s="326"/>
      <c r="W155" s="326"/>
      <c r="X155" s="326"/>
      <c r="Y155" s="326"/>
      <c r="Z155" s="326"/>
      <c r="AA155" s="326"/>
      <c r="AB155" s="326"/>
      <c r="AC155" s="326"/>
      <c r="AD155" s="9"/>
      <c r="AE155" s="7"/>
      <c r="AF155" s="327"/>
      <c r="AG155" s="326"/>
      <c r="AH155" s="326"/>
      <c r="AI155" s="326"/>
      <c r="AJ155" s="326"/>
      <c r="AK155" s="326"/>
      <c r="AL155" s="326"/>
      <c r="AM155" s="326"/>
      <c r="AN155" s="326"/>
      <c r="AO155" s="326"/>
      <c r="AP155" s="326"/>
      <c r="AQ155" s="9"/>
      <c r="AR155" s="7"/>
      <c r="AS155" s="327"/>
      <c r="AT155" s="326"/>
      <c r="AU155" s="326"/>
      <c r="AV155" s="326"/>
      <c r="AW155" s="326"/>
      <c r="AX155" s="326"/>
      <c r="AY155" s="326"/>
      <c r="AZ155" s="326"/>
      <c r="BA155" s="326"/>
      <c r="BB155" s="326"/>
      <c r="BC155" s="326"/>
      <c r="BD155" s="9"/>
    </row>
    <row r="156" spans="1:56" ht="23" x14ac:dyDescent="0.35">
      <c r="A156" s="37" t="s">
        <v>47</v>
      </c>
      <c r="B156" s="37" t="s">
        <v>189</v>
      </c>
      <c r="C156" s="37">
        <v>110</v>
      </c>
      <c r="E156" s="69" t="s">
        <v>223</v>
      </c>
      <c r="F156" s="390"/>
      <c r="G156" s="391"/>
      <c r="H156" s="391"/>
      <c r="I156" s="391"/>
      <c r="J156" s="391"/>
      <c r="K156" s="391"/>
      <c r="L156" s="391"/>
      <c r="M156" s="391"/>
      <c r="N156" s="391"/>
      <c r="O156" s="391"/>
      <c r="P156" s="391"/>
      <c r="Q156" s="392"/>
      <c r="R156" s="7"/>
      <c r="S156" s="390"/>
      <c r="T156" s="391"/>
      <c r="U156" s="391"/>
      <c r="V156" s="391"/>
      <c r="W156" s="391"/>
      <c r="X156" s="391"/>
      <c r="Y156" s="391"/>
      <c r="Z156" s="391"/>
      <c r="AA156" s="391"/>
      <c r="AB156" s="391"/>
      <c r="AC156" s="391"/>
      <c r="AD156" s="392"/>
      <c r="AE156" s="7"/>
      <c r="AF156" s="390"/>
      <c r="AG156" s="391"/>
      <c r="AH156" s="391"/>
      <c r="AI156" s="391"/>
      <c r="AJ156" s="391"/>
      <c r="AK156" s="391"/>
      <c r="AL156" s="391"/>
      <c r="AM156" s="391"/>
      <c r="AN156" s="391"/>
      <c r="AO156" s="391"/>
      <c r="AP156" s="391"/>
      <c r="AQ156" s="392"/>
      <c r="AR156" s="7"/>
      <c r="AS156" s="390"/>
      <c r="AT156" s="391"/>
      <c r="AU156" s="391"/>
      <c r="AV156" s="391"/>
      <c r="AW156" s="391"/>
      <c r="AX156" s="391"/>
      <c r="AY156" s="391"/>
      <c r="AZ156" s="391"/>
      <c r="BA156" s="391"/>
      <c r="BB156" s="391"/>
      <c r="BC156" s="391"/>
      <c r="BD156" s="392"/>
    </row>
    <row r="157" spans="1:56" ht="23" x14ac:dyDescent="0.35">
      <c r="A157" s="37" t="s">
        <v>47</v>
      </c>
      <c r="B157" s="37" t="s">
        <v>190</v>
      </c>
      <c r="C157" s="37">
        <v>111</v>
      </c>
      <c r="E157" s="69" t="s">
        <v>224</v>
      </c>
      <c r="F157" s="390"/>
      <c r="G157" s="391"/>
      <c r="H157" s="391"/>
      <c r="I157" s="391"/>
      <c r="J157" s="391"/>
      <c r="K157" s="391"/>
      <c r="L157" s="391"/>
      <c r="M157" s="391"/>
      <c r="N157" s="391"/>
      <c r="O157" s="391"/>
      <c r="P157" s="391"/>
      <c r="Q157" s="392"/>
      <c r="R157" s="7"/>
      <c r="S157" s="390"/>
      <c r="T157" s="391"/>
      <c r="U157" s="391"/>
      <c r="V157" s="391"/>
      <c r="W157" s="391"/>
      <c r="X157" s="391"/>
      <c r="Y157" s="391"/>
      <c r="Z157" s="391"/>
      <c r="AA157" s="391"/>
      <c r="AB157" s="391"/>
      <c r="AC157" s="391"/>
      <c r="AD157" s="392"/>
      <c r="AE157" s="7"/>
      <c r="AF157" s="390"/>
      <c r="AG157" s="391"/>
      <c r="AH157" s="391"/>
      <c r="AI157" s="391"/>
      <c r="AJ157" s="391"/>
      <c r="AK157" s="391"/>
      <c r="AL157" s="391"/>
      <c r="AM157" s="391"/>
      <c r="AN157" s="391"/>
      <c r="AO157" s="391"/>
      <c r="AP157" s="391"/>
      <c r="AQ157" s="392"/>
      <c r="AR157" s="7"/>
      <c r="AS157" s="390"/>
      <c r="AT157" s="391"/>
      <c r="AU157" s="391"/>
      <c r="AV157" s="391"/>
      <c r="AW157" s="391"/>
      <c r="AX157" s="391"/>
      <c r="AY157" s="391"/>
      <c r="AZ157" s="391"/>
      <c r="BA157" s="391"/>
      <c r="BB157" s="391"/>
      <c r="BC157" s="391"/>
      <c r="BD157" s="392"/>
    </row>
    <row r="158" spans="1:56" ht="23" x14ac:dyDescent="0.35">
      <c r="A158" s="37" t="s">
        <v>47</v>
      </c>
      <c r="B158" s="37" t="s">
        <v>191</v>
      </c>
      <c r="C158" s="37">
        <v>112</v>
      </c>
      <c r="E158" s="69" t="s">
        <v>225</v>
      </c>
      <c r="F158" s="390"/>
      <c r="G158" s="391"/>
      <c r="H158" s="391"/>
      <c r="I158" s="391"/>
      <c r="J158" s="391"/>
      <c r="K158" s="391"/>
      <c r="L158" s="391"/>
      <c r="M158" s="391"/>
      <c r="N158" s="391"/>
      <c r="O158" s="391"/>
      <c r="P158" s="391"/>
      <c r="Q158" s="392"/>
      <c r="R158" s="7"/>
      <c r="S158" s="390"/>
      <c r="T158" s="391"/>
      <c r="U158" s="391"/>
      <c r="V158" s="391"/>
      <c r="W158" s="391"/>
      <c r="X158" s="391"/>
      <c r="Y158" s="391"/>
      <c r="Z158" s="391"/>
      <c r="AA158" s="391"/>
      <c r="AB158" s="391"/>
      <c r="AC158" s="391"/>
      <c r="AD158" s="392"/>
      <c r="AE158" s="7"/>
      <c r="AF158" s="390"/>
      <c r="AG158" s="391"/>
      <c r="AH158" s="391"/>
      <c r="AI158" s="391"/>
      <c r="AJ158" s="391"/>
      <c r="AK158" s="391"/>
      <c r="AL158" s="391"/>
      <c r="AM158" s="391"/>
      <c r="AN158" s="391"/>
      <c r="AO158" s="391"/>
      <c r="AP158" s="391"/>
      <c r="AQ158" s="392"/>
      <c r="AR158" s="7"/>
      <c r="AS158" s="390"/>
      <c r="AT158" s="391"/>
      <c r="AU158" s="391"/>
      <c r="AV158" s="391"/>
      <c r="AW158" s="391"/>
      <c r="AX158" s="391"/>
      <c r="AY158" s="391"/>
      <c r="AZ158" s="391"/>
      <c r="BA158" s="391"/>
      <c r="BB158" s="391"/>
      <c r="BC158" s="391"/>
      <c r="BD158" s="392"/>
    </row>
    <row r="159" spans="1:56" ht="23" x14ac:dyDescent="0.35">
      <c r="A159" s="37" t="s">
        <v>47</v>
      </c>
      <c r="B159" s="37" t="s">
        <v>192</v>
      </c>
      <c r="C159" s="37">
        <v>113</v>
      </c>
      <c r="E159" s="69" t="s">
        <v>226</v>
      </c>
      <c r="F159" s="390"/>
      <c r="G159" s="391"/>
      <c r="H159" s="391"/>
      <c r="I159" s="391"/>
      <c r="J159" s="391"/>
      <c r="K159" s="391"/>
      <c r="L159" s="391"/>
      <c r="M159" s="391"/>
      <c r="N159" s="391"/>
      <c r="O159" s="391"/>
      <c r="P159" s="391"/>
      <c r="Q159" s="392"/>
      <c r="R159" s="7"/>
      <c r="S159" s="390"/>
      <c r="T159" s="391"/>
      <c r="U159" s="391"/>
      <c r="V159" s="391"/>
      <c r="W159" s="391"/>
      <c r="X159" s="391"/>
      <c r="Y159" s="391"/>
      <c r="Z159" s="391"/>
      <c r="AA159" s="391"/>
      <c r="AB159" s="391"/>
      <c r="AC159" s="391"/>
      <c r="AD159" s="392"/>
      <c r="AE159" s="7"/>
      <c r="AF159" s="390"/>
      <c r="AG159" s="391"/>
      <c r="AH159" s="391"/>
      <c r="AI159" s="391"/>
      <c r="AJ159" s="391"/>
      <c r="AK159" s="391"/>
      <c r="AL159" s="391"/>
      <c r="AM159" s="391"/>
      <c r="AN159" s="391"/>
      <c r="AO159" s="391"/>
      <c r="AP159" s="391"/>
      <c r="AQ159" s="392"/>
      <c r="AR159" s="7"/>
      <c r="AS159" s="390"/>
      <c r="AT159" s="391"/>
      <c r="AU159" s="391"/>
      <c r="AV159" s="391"/>
      <c r="AW159" s="391"/>
      <c r="AX159" s="391"/>
      <c r="AY159" s="391"/>
      <c r="AZ159" s="391"/>
      <c r="BA159" s="391"/>
      <c r="BB159" s="391"/>
      <c r="BC159" s="391"/>
      <c r="BD159" s="392"/>
    </row>
    <row r="160" spans="1:56" ht="23" x14ac:dyDescent="0.35">
      <c r="A160" s="37" t="s">
        <v>47</v>
      </c>
      <c r="B160" s="37" t="s">
        <v>193</v>
      </c>
      <c r="C160" s="37">
        <v>114</v>
      </c>
      <c r="E160" s="69" t="s">
        <v>227</v>
      </c>
      <c r="F160" s="390"/>
      <c r="G160" s="391"/>
      <c r="H160" s="391"/>
      <c r="I160" s="391"/>
      <c r="J160" s="391"/>
      <c r="K160" s="391"/>
      <c r="L160" s="391"/>
      <c r="M160" s="391"/>
      <c r="N160" s="391"/>
      <c r="O160" s="391"/>
      <c r="P160" s="391"/>
      <c r="Q160" s="392"/>
      <c r="R160" s="7"/>
      <c r="S160" s="390"/>
      <c r="T160" s="391"/>
      <c r="U160" s="391"/>
      <c r="V160" s="391"/>
      <c r="W160" s="391"/>
      <c r="X160" s="391"/>
      <c r="Y160" s="391"/>
      <c r="Z160" s="391"/>
      <c r="AA160" s="391"/>
      <c r="AB160" s="391"/>
      <c r="AC160" s="391"/>
      <c r="AD160" s="392"/>
      <c r="AE160" s="7"/>
      <c r="AF160" s="390"/>
      <c r="AG160" s="391"/>
      <c r="AH160" s="391"/>
      <c r="AI160" s="391"/>
      <c r="AJ160" s="391"/>
      <c r="AK160" s="391"/>
      <c r="AL160" s="391"/>
      <c r="AM160" s="391"/>
      <c r="AN160" s="391"/>
      <c r="AO160" s="391"/>
      <c r="AP160" s="391"/>
      <c r="AQ160" s="392"/>
      <c r="AR160" s="7"/>
      <c r="AS160" s="390"/>
      <c r="AT160" s="391"/>
      <c r="AU160" s="391"/>
      <c r="AV160" s="391"/>
      <c r="AW160" s="391"/>
      <c r="AX160" s="391"/>
      <c r="AY160" s="391"/>
      <c r="AZ160" s="391"/>
      <c r="BA160" s="391"/>
      <c r="BB160" s="391"/>
      <c r="BC160" s="391"/>
      <c r="BD160" s="392"/>
    </row>
    <row r="161" spans="1:56" ht="23" x14ac:dyDescent="0.35">
      <c r="C161" s="37"/>
      <c r="E161" s="70" t="s">
        <v>344</v>
      </c>
      <c r="F161" s="376"/>
      <c r="G161" s="387"/>
      <c r="H161" s="387"/>
      <c r="I161" s="387"/>
      <c r="J161" s="387"/>
      <c r="K161" s="387"/>
      <c r="L161" s="387"/>
      <c r="M161" s="387"/>
      <c r="N161" s="387"/>
      <c r="O161" s="387"/>
      <c r="P161" s="387"/>
      <c r="Q161" s="382"/>
      <c r="R161" s="7"/>
      <c r="S161" s="376"/>
      <c r="T161" s="387"/>
      <c r="U161" s="387"/>
      <c r="V161" s="387"/>
      <c r="W161" s="387"/>
      <c r="X161" s="387"/>
      <c r="Y161" s="387"/>
      <c r="Z161" s="387"/>
      <c r="AA161" s="387"/>
      <c r="AB161" s="387"/>
      <c r="AC161" s="387"/>
      <c r="AD161" s="382"/>
      <c r="AE161" s="7"/>
      <c r="AF161" s="376"/>
      <c r="AG161" s="387"/>
      <c r="AH161" s="387"/>
      <c r="AI161" s="387"/>
      <c r="AJ161" s="387"/>
      <c r="AK161" s="387"/>
      <c r="AL161" s="387"/>
      <c r="AM161" s="387"/>
      <c r="AN161" s="387"/>
      <c r="AO161" s="387"/>
      <c r="AP161" s="387"/>
      <c r="AQ161" s="382"/>
      <c r="AR161" s="7"/>
      <c r="AS161" s="376"/>
      <c r="AT161" s="387"/>
      <c r="AU161" s="387"/>
      <c r="AV161" s="387"/>
      <c r="AW161" s="387"/>
      <c r="AX161" s="387"/>
      <c r="AY161" s="387"/>
      <c r="AZ161" s="387"/>
      <c r="BA161" s="387"/>
      <c r="BB161" s="387"/>
      <c r="BC161" s="387"/>
      <c r="BD161" s="382"/>
    </row>
    <row r="162" spans="1:56" ht="23" x14ac:dyDescent="0.35">
      <c r="B162" s="57"/>
      <c r="C162" s="37"/>
      <c r="E162" s="46" t="s">
        <v>200</v>
      </c>
      <c r="F162" s="325"/>
      <c r="G162" s="326"/>
      <c r="H162" s="326"/>
      <c r="I162" s="326"/>
      <c r="J162" s="326"/>
      <c r="K162" s="326"/>
      <c r="L162" s="326"/>
      <c r="M162" s="326"/>
      <c r="N162" s="326"/>
      <c r="O162" s="326"/>
      <c r="P162" s="326"/>
      <c r="Q162" s="9"/>
      <c r="R162" s="7"/>
      <c r="S162" s="325"/>
      <c r="T162" s="326"/>
      <c r="U162" s="326"/>
      <c r="V162" s="326"/>
      <c r="W162" s="326"/>
      <c r="X162" s="326"/>
      <c r="Y162" s="326"/>
      <c r="Z162" s="326"/>
      <c r="AA162" s="326"/>
      <c r="AB162" s="326"/>
      <c r="AC162" s="326"/>
      <c r="AD162" s="9"/>
      <c r="AE162" s="7"/>
      <c r="AF162" s="325"/>
      <c r="AG162" s="326"/>
      <c r="AH162" s="326"/>
      <c r="AI162" s="326"/>
      <c r="AJ162" s="326"/>
      <c r="AK162" s="326"/>
      <c r="AL162" s="326"/>
      <c r="AM162" s="326"/>
      <c r="AN162" s="326"/>
      <c r="AO162" s="326"/>
      <c r="AP162" s="326"/>
      <c r="AQ162" s="9"/>
      <c r="AR162" s="7"/>
      <c r="AS162" s="325"/>
      <c r="AT162" s="326"/>
      <c r="AU162" s="326"/>
      <c r="AV162" s="326"/>
      <c r="AW162" s="326"/>
      <c r="AX162" s="326"/>
      <c r="AY162" s="326"/>
      <c r="AZ162" s="326"/>
      <c r="BA162" s="326"/>
      <c r="BB162" s="326"/>
      <c r="BC162" s="326"/>
      <c r="BD162" s="9"/>
    </row>
    <row r="163" spans="1:56" ht="23" x14ac:dyDescent="0.35">
      <c r="B163" s="57"/>
      <c r="C163" s="37"/>
      <c r="E163" s="262" t="s">
        <v>202</v>
      </c>
      <c r="F163" s="375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380"/>
      <c r="R163" s="7"/>
      <c r="S163" s="375"/>
      <c r="T163" s="19"/>
      <c r="U163" s="19"/>
      <c r="V163" s="19"/>
      <c r="W163" s="19"/>
      <c r="X163" s="19"/>
      <c r="Y163" s="19"/>
      <c r="Z163" s="19"/>
      <c r="AA163" s="19"/>
      <c r="AB163" s="19"/>
      <c r="AC163" s="19"/>
      <c r="AD163" s="380"/>
      <c r="AE163" s="7"/>
      <c r="AF163" s="375"/>
      <c r="AG163" s="19"/>
      <c r="AH163" s="19"/>
      <c r="AI163" s="19"/>
      <c r="AJ163" s="19"/>
      <c r="AK163" s="19"/>
      <c r="AL163" s="19"/>
      <c r="AM163" s="19"/>
      <c r="AN163" s="19"/>
      <c r="AO163" s="19"/>
      <c r="AP163" s="19"/>
      <c r="AQ163" s="380"/>
      <c r="AR163" s="7"/>
      <c r="AS163" s="375"/>
      <c r="AT163" s="19"/>
      <c r="AU163" s="19"/>
      <c r="AV163" s="19"/>
      <c r="AW163" s="19"/>
      <c r="AX163" s="19"/>
      <c r="AY163" s="19"/>
      <c r="AZ163" s="19"/>
      <c r="BA163" s="19"/>
      <c r="BB163" s="19"/>
      <c r="BC163" s="19"/>
      <c r="BD163" s="380"/>
    </row>
    <row r="164" spans="1:56" ht="23" x14ac:dyDescent="0.35">
      <c r="A164" s="37" t="s">
        <v>49</v>
      </c>
      <c r="B164" s="37" t="s">
        <v>175</v>
      </c>
      <c r="C164" s="37">
        <v>115</v>
      </c>
      <c r="E164" s="47" t="s">
        <v>308</v>
      </c>
      <c r="F164" s="374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81"/>
      <c r="R164" s="7"/>
      <c r="S164" s="390"/>
      <c r="T164" s="391"/>
      <c r="U164" s="391"/>
      <c r="V164" s="391"/>
      <c r="W164" s="391"/>
      <c r="X164" s="391"/>
      <c r="Y164" s="391"/>
      <c r="Z164" s="391"/>
      <c r="AA164" s="391"/>
      <c r="AB164" s="391"/>
      <c r="AC164" s="391"/>
      <c r="AD164" s="392"/>
      <c r="AE164" s="7"/>
      <c r="AF164" s="374"/>
      <c r="AG164" s="39"/>
      <c r="AH164" s="39"/>
      <c r="AI164" s="39"/>
      <c r="AJ164" s="39"/>
      <c r="AK164" s="39"/>
      <c r="AL164" s="39"/>
      <c r="AM164" s="39"/>
      <c r="AN164" s="39"/>
      <c r="AO164" s="39"/>
      <c r="AP164" s="39"/>
      <c r="AQ164" s="381"/>
      <c r="AR164" s="7"/>
      <c r="AS164" s="374"/>
      <c r="AT164" s="39"/>
      <c r="AU164" s="39"/>
      <c r="AV164" s="39"/>
      <c r="AW164" s="39"/>
      <c r="AX164" s="39"/>
      <c r="AY164" s="39"/>
      <c r="AZ164" s="39"/>
      <c r="BA164" s="39"/>
      <c r="BB164" s="39"/>
      <c r="BC164" s="39"/>
      <c r="BD164" s="381"/>
    </row>
    <row r="165" spans="1:56" ht="23" x14ac:dyDescent="0.35">
      <c r="B165" s="58"/>
      <c r="C165" s="37"/>
      <c r="E165" s="71" t="s">
        <v>370</v>
      </c>
      <c r="F165" s="375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380"/>
      <c r="R165" s="7"/>
      <c r="S165" s="375"/>
      <c r="T165" s="19"/>
      <c r="U165" s="19"/>
      <c r="V165" s="19"/>
      <c r="W165" s="19"/>
      <c r="X165" s="19"/>
      <c r="Y165" s="19"/>
      <c r="Z165" s="19"/>
      <c r="AA165" s="19"/>
      <c r="AB165" s="19"/>
      <c r="AC165" s="19"/>
      <c r="AD165" s="380"/>
      <c r="AE165" s="7"/>
      <c r="AF165" s="375"/>
      <c r="AG165" s="19"/>
      <c r="AH165" s="19"/>
      <c r="AI165" s="19"/>
      <c r="AJ165" s="19"/>
      <c r="AK165" s="19"/>
      <c r="AL165" s="19"/>
      <c r="AM165" s="19"/>
      <c r="AN165" s="19"/>
      <c r="AO165" s="19"/>
      <c r="AP165" s="19"/>
      <c r="AQ165" s="380"/>
      <c r="AR165" s="7"/>
      <c r="AS165" s="375"/>
      <c r="AT165" s="19"/>
      <c r="AU165" s="19"/>
      <c r="AV165" s="19"/>
      <c r="AW165" s="19"/>
      <c r="AX165" s="19"/>
      <c r="AY165" s="19"/>
      <c r="AZ165" s="19"/>
      <c r="BA165" s="19"/>
      <c r="BB165" s="19"/>
      <c r="BC165" s="19"/>
      <c r="BD165" s="380"/>
    </row>
    <row r="166" spans="1:56" ht="23" x14ac:dyDescent="0.35">
      <c r="A166" s="37" t="s">
        <v>49</v>
      </c>
      <c r="B166" s="37" t="s">
        <v>176</v>
      </c>
      <c r="C166" s="37">
        <v>116</v>
      </c>
      <c r="E166" s="72" t="s">
        <v>206</v>
      </c>
      <c r="F166" s="390"/>
      <c r="G166" s="391"/>
      <c r="H166" s="391"/>
      <c r="I166" s="391"/>
      <c r="J166" s="391"/>
      <c r="K166" s="391"/>
      <c r="L166" s="391"/>
      <c r="M166" s="391"/>
      <c r="N166" s="391"/>
      <c r="O166" s="391"/>
      <c r="P166" s="391"/>
      <c r="Q166" s="392"/>
      <c r="R166" s="7"/>
      <c r="S166" s="390"/>
      <c r="T166" s="391"/>
      <c r="U166" s="391"/>
      <c r="V166" s="391"/>
      <c r="W166" s="391"/>
      <c r="X166" s="391"/>
      <c r="Y166" s="391"/>
      <c r="Z166" s="391"/>
      <c r="AA166" s="391"/>
      <c r="AB166" s="391"/>
      <c r="AC166" s="391"/>
      <c r="AD166" s="392"/>
      <c r="AE166" s="7"/>
      <c r="AF166" s="390"/>
      <c r="AG166" s="391"/>
      <c r="AH166" s="391"/>
      <c r="AI166" s="391"/>
      <c r="AJ166" s="391"/>
      <c r="AK166" s="391"/>
      <c r="AL166" s="391"/>
      <c r="AM166" s="391"/>
      <c r="AN166" s="391"/>
      <c r="AO166" s="391"/>
      <c r="AP166" s="391"/>
      <c r="AQ166" s="392"/>
      <c r="AR166" s="7"/>
      <c r="AS166" s="390"/>
      <c r="AT166" s="391"/>
      <c r="AU166" s="391"/>
      <c r="AV166" s="391"/>
      <c r="AW166" s="391"/>
      <c r="AX166" s="391"/>
      <c r="AY166" s="391"/>
      <c r="AZ166" s="391"/>
      <c r="BA166" s="391"/>
      <c r="BB166" s="391"/>
      <c r="BC166" s="391"/>
      <c r="BD166" s="392"/>
    </row>
    <row r="167" spans="1:56" ht="23" x14ac:dyDescent="0.35">
      <c r="A167" s="37" t="s">
        <v>49</v>
      </c>
      <c r="B167" s="37" t="s">
        <v>177</v>
      </c>
      <c r="C167" s="37">
        <v>117</v>
      </c>
      <c r="E167" s="72" t="s">
        <v>207</v>
      </c>
      <c r="F167" s="390"/>
      <c r="G167" s="391"/>
      <c r="H167" s="391"/>
      <c r="I167" s="391"/>
      <c r="J167" s="391"/>
      <c r="K167" s="391"/>
      <c r="L167" s="391"/>
      <c r="M167" s="391"/>
      <c r="N167" s="391"/>
      <c r="O167" s="391"/>
      <c r="P167" s="391"/>
      <c r="Q167" s="392"/>
      <c r="R167" s="7"/>
      <c r="S167" s="390"/>
      <c r="T167" s="391"/>
      <c r="U167" s="391"/>
      <c r="V167" s="391"/>
      <c r="W167" s="391"/>
      <c r="X167" s="391"/>
      <c r="Y167" s="391"/>
      <c r="Z167" s="391"/>
      <c r="AA167" s="391"/>
      <c r="AB167" s="391"/>
      <c r="AC167" s="391"/>
      <c r="AD167" s="392"/>
      <c r="AE167" s="7"/>
      <c r="AF167" s="390"/>
      <c r="AG167" s="391"/>
      <c r="AH167" s="391"/>
      <c r="AI167" s="391"/>
      <c r="AJ167" s="391"/>
      <c r="AK167" s="391"/>
      <c r="AL167" s="391"/>
      <c r="AM167" s="391"/>
      <c r="AN167" s="391"/>
      <c r="AO167" s="391"/>
      <c r="AP167" s="391"/>
      <c r="AQ167" s="392"/>
      <c r="AR167" s="7"/>
      <c r="AS167" s="390"/>
      <c r="AT167" s="391"/>
      <c r="AU167" s="391"/>
      <c r="AV167" s="391"/>
      <c r="AW167" s="391"/>
      <c r="AX167" s="391"/>
      <c r="AY167" s="391"/>
      <c r="AZ167" s="391"/>
      <c r="BA167" s="391"/>
      <c r="BB167" s="391"/>
      <c r="BC167" s="391"/>
      <c r="BD167" s="392"/>
    </row>
    <row r="168" spans="1:56" ht="23" x14ac:dyDescent="0.35">
      <c r="A168" s="37" t="s">
        <v>49</v>
      </c>
      <c r="B168" s="37" t="s">
        <v>178</v>
      </c>
      <c r="C168" s="37">
        <v>118</v>
      </c>
      <c r="E168" s="72" t="s">
        <v>208</v>
      </c>
      <c r="F168" s="390"/>
      <c r="G168" s="391"/>
      <c r="H168" s="391"/>
      <c r="I168" s="391"/>
      <c r="J168" s="391"/>
      <c r="K168" s="391"/>
      <c r="L168" s="391"/>
      <c r="M168" s="391"/>
      <c r="N168" s="391"/>
      <c r="O168" s="391"/>
      <c r="P168" s="391"/>
      <c r="Q168" s="392"/>
      <c r="R168" s="7"/>
      <c r="S168" s="390"/>
      <c r="T168" s="391"/>
      <c r="U168" s="391"/>
      <c r="V168" s="391"/>
      <c r="W168" s="391"/>
      <c r="X168" s="391"/>
      <c r="Y168" s="391"/>
      <c r="Z168" s="391"/>
      <c r="AA168" s="391"/>
      <c r="AB168" s="391"/>
      <c r="AC168" s="391"/>
      <c r="AD168" s="392"/>
      <c r="AE168" s="7"/>
      <c r="AF168" s="390"/>
      <c r="AG168" s="391"/>
      <c r="AH168" s="391"/>
      <c r="AI168" s="391"/>
      <c r="AJ168" s="391"/>
      <c r="AK168" s="391"/>
      <c r="AL168" s="391"/>
      <c r="AM168" s="391"/>
      <c r="AN168" s="391"/>
      <c r="AO168" s="391"/>
      <c r="AP168" s="391"/>
      <c r="AQ168" s="392"/>
      <c r="AR168" s="7"/>
      <c r="AS168" s="390"/>
      <c r="AT168" s="391"/>
      <c r="AU168" s="391"/>
      <c r="AV168" s="391"/>
      <c r="AW168" s="391"/>
      <c r="AX168" s="391"/>
      <c r="AY168" s="391"/>
      <c r="AZ168" s="391"/>
      <c r="BA168" s="391"/>
      <c r="BB168" s="391"/>
      <c r="BC168" s="391"/>
      <c r="BD168" s="392"/>
    </row>
    <row r="169" spans="1:56" ht="23" x14ac:dyDescent="0.35">
      <c r="A169" s="37" t="s">
        <v>49</v>
      </c>
      <c r="B169" s="37" t="s">
        <v>179</v>
      </c>
      <c r="C169" s="37">
        <v>119</v>
      </c>
      <c r="E169" s="72" t="s">
        <v>209</v>
      </c>
      <c r="F169" s="390"/>
      <c r="G169" s="391"/>
      <c r="H169" s="391"/>
      <c r="I169" s="391"/>
      <c r="J169" s="391"/>
      <c r="K169" s="391"/>
      <c r="L169" s="391"/>
      <c r="M169" s="391"/>
      <c r="N169" s="391"/>
      <c r="O169" s="391"/>
      <c r="P169" s="391"/>
      <c r="Q169" s="392"/>
      <c r="R169" s="7"/>
      <c r="S169" s="390"/>
      <c r="T169" s="391"/>
      <c r="U169" s="391"/>
      <c r="V169" s="391"/>
      <c r="W169" s="391"/>
      <c r="X169" s="391"/>
      <c r="Y169" s="391"/>
      <c r="Z169" s="391"/>
      <c r="AA169" s="391"/>
      <c r="AB169" s="391"/>
      <c r="AC169" s="391"/>
      <c r="AD169" s="392"/>
      <c r="AE169" s="7"/>
      <c r="AF169" s="390"/>
      <c r="AG169" s="391"/>
      <c r="AH169" s="391"/>
      <c r="AI169" s="391"/>
      <c r="AJ169" s="391"/>
      <c r="AK169" s="391"/>
      <c r="AL169" s="391"/>
      <c r="AM169" s="391"/>
      <c r="AN169" s="391"/>
      <c r="AO169" s="391"/>
      <c r="AP169" s="391"/>
      <c r="AQ169" s="392"/>
      <c r="AR169" s="7"/>
      <c r="AS169" s="390"/>
      <c r="AT169" s="391"/>
      <c r="AU169" s="391"/>
      <c r="AV169" s="391"/>
      <c r="AW169" s="391"/>
      <c r="AX169" s="391"/>
      <c r="AY169" s="391"/>
      <c r="AZ169" s="391"/>
      <c r="BA169" s="391"/>
      <c r="BB169" s="391"/>
      <c r="BC169" s="391"/>
      <c r="BD169" s="392"/>
    </row>
    <row r="170" spans="1:56" ht="23" x14ac:dyDescent="0.35">
      <c r="A170" s="37" t="s">
        <v>49</v>
      </c>
      <c r="B170" s="37" t="s">
        <v>180</v>
      </c>
      <c r="C170" s="37">
        <v>120</v>
      </c>
      <c r="E170" s="72" t="s">
        <v>210</v>
      </c>
      <c r="F170" s="390"/>
      <c r="G170" s="391"/>
      <c r="H170" s="391"/>
      <c r="I170" s="391"/>
      <c r="J170" s="391"/>
      <c r="K170" s="391"/>
      <c r="L170" s="391"/>
      <c r="M170" s="391"/>
      <c r="N170" s="391"/>
      <c r="O170" s="391"/>
      <c r="P170" s="391"/>
      <c r="Q170" s="392"/>
      <c r="R170" s="7"/>
      <c r="S170" s="390"/>
      <c r="T170" s="391"/>
      <c r="U170" s="391"/>
      <c r="V170" s="391"/>
      <c r="W170" s="391"/>
      <c r="X170" s="391"/>
      <c r="Y170" s="391"/>
      <c r="Z170" s="391"/>
      <c r="AA170" s="391"/>
      <c r="AB170" s="391"/>
      <c r="AC170" s="391"/>
      <c r="AD170" s="392"/>
      <c r="AE170" s="7"/>
      <c r="AF170" s="390"/>
      <c r="AG170" s="391"/>
      <c r="AH170" s="391"/>
      <c r="AI170" s="391"/>
      <c r="AJ170" s="391"/>
      <c r="AK170" s="391"/>
      <c r="AL170" s="391"/>
      <c r="AM170" s="391"/>
      <c r="AN170" s="391"/>
      <c r="AO170" s="391"/>
      <c r="AP170" s="391"/>
      <c r="AQ170" s="392"/>
      <c r="AR170" s="7"/>
      <c r="AS170" s="390"/>
      <c r="AT170" s="391"/>
      <c r="AU170" s="391"/>
      <c r="AV170" s="391"/>
      <c r="AW170" s="391"/>
      <c r="AX170" s="391"/>
      <c r="AY170" s="391"/>
      <c r="AZ170" s="391"/>
      <c r="BA170" s="391"/>
      <c r="BB170" s="391"/>
      <c r="BC170" s="391"/>
      <c r="BD170" s="392"/>
    </row>
    <row r="171" spans="1:56" ht="23" x14ac:dyDescent="0.35">
      <c r="A171" s="37" t="s">
        <v>49</v>
      </c>
      <c r="B171" s="37" t="s">
        <v>181</v>
      </c>
      <c r="C171" s="37">
        <v>121</v>
      </c>
      <c r="E171" s="72" t="s">
        <v>211</v>
      </c>
      <c r="F171" s="390"/>
      <c r="G171" s="391"/>
      <c r="H171" s="391"/>
      <c r="I171" s="391"/>
      <c r="J171" s="391"/>
      <c r="K171" s="391"/>
      <c r="L171" s="391"/>
      <c r="M171" s="391"/>
      <c r="N171" s="391"/>
      <c r="O171" s="391"/>
      <c r="P171" s="391"/>
      <c r="Q171" s="392"/>
      <c r="R171" s="7"/>
      <c r="S171" s="390"/>
      <c r="T171" s="391"/>
      <c r="U171" s="391"/>
      <c r="V171" s="391"/>
      <c r="W171" s="391"/>
      <c r="X171" s="391"/>
      <c r="Y171" s="391"/>
      <c r="Z171" s="391"/>
      <c r="AA171" s="391"/>
      <c r="AB171" s="391"/>
      <c r="AC171" s="391"/>
      <c r="AD171" s="392"/>
      <c r="AE171" s="7"/>
      <c r="AF171" s="390"/>
      <c r="AG171" s="391"/>
      <c r="AH171" s="391"/>
      <c r="AI171" s="391"/>
      <c r="AJ171" s="391"/>
      <c r="AK171" s="391"/>
      <c r="AL171" s="391"/>
      <c r="AM171" s="391"/>
      <c r="AN171" s="391"/>
      <c r="AO171" s="391"/>
      <c r="AP171" s="391"/>
      <c r="AQ171" s="392"/>
      <c r="AR171" s="7"/>
      <c r="AS171" s="390"/>
      <c r="AT171" s="391"/>
      <c r="AU171" s="391"/>
      <c r="AV171" s="391"/>
      <c r="AW171" s="391"/>
      <c r="AX171" s="391"/>
      <c r="AY171" s="391"/>
      <c r="AZ171" s="391"/>
      <c r="BA171" s="391"/>
      <c r="BB171" s="391"/>
      <c r="BC171" s="391"/>
      <c r="BD171" s="392"/>
    </row>
    <row r="172" spans="1:56" ht="23" x14ac:dyDescent="0.35">
      <c r="A172" s="37" t="s">
        <v>49</v>
      </c>
      <c r="B172" s="37" t="s">
        <v>182</v>
      </c>
      <c r="C172" s="37">
        <v>122</v>
      </c>
      <c r="E172" s="72" t="s">
        <v>212</v>
      </c>
      <c r="F172" s="390"/>
      <c r="G172" s="391"/>
      <c r="H172" s="391"/>
      <c r="I172" s="391"/>
      <c r="J172" s="391"/>
      <c r="K172" s="391"/>
      <c r="L172" s="391"/>
      <c r="M172" s="391"/>
      <c r="N172" s="391"/>
      <c r="O172" s="391"/>
      <c r="P172" s="391"/>
      <c r="Q172" s="392"/>
      <c r="R172" s="7"/>
      <c r="S172" s="390"/>
      <c r="T172" s="391"/>
      <c r="U172" s="391"/>
      <c r="V172" s="391"/>
      <c r="W172" s="391"/>
      <c r="X172" s="391"/>
      <c r="Y172" s="391"/>
      <c r="Z172" s="391"/>
      <c r="AA172" s="391"/>
      <c r="AB172" s="391"/>
      <c r="AC172" s="391"/>
      <c r="AD172" s="392"/>
      <c r="AE172" s="7"/>
      <c r="AF172" s="390"/>
      <c r="AG172" s="391"/>
      <c r="AH172" s="391"/>
      <c r="AI172" s="391"/>
      <c r="AJ172" s="391"/>
      <c r="AK172" s="391"/>
      <c r="AL172" s="391"/>
      <c r="AM172" s="391"/>
      <c r="AN172" s="391"/>
      <c r="AO172" s="391"/>
      <c r="AP172" s="391"/>
      <c r="AQ172" s="392"/>
      <c r="AR172" s="7"/>
      <c r="AS172" s="390"/>
      <c r="AT172" s="391"/>
      <c r="AU172" s="391"/>
      <c r="AV172" s="391"/>
      <c r="AW172" s="391"/>
      <c r="AX172" s="391"/>
      <c r="AY172" s="391"/>
      <c r="AZ172" s="391"/>
      <c r="BA172" s="391"/>
      <c r="BB172" s="391"/>
      <c r="BC172" s="391"/>
      <c r="BD172" s="392"/>
    </row>
    <row r="173" spans="1:56" ht="23" x14ac:dyDescent="0.35">
      <c r="A173" s="37" t="s">
        <v>49</v>
      </c>
      <c r="B173" s="37" t="s">
        <v>183</v>
      </c>
      <c r="C173" s="37">
        <v>123</v>
      </c>
      <c r="E173" s="47" t="s">
        <v>213</v>
      </c>
      <c r="F173" s="374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81"/>
      <c r="R173" s="7"/>
      <c r="S173" s="374"/>
      <c r="T173" s="39"/>
      <c r="U173" s="39"/>
      <c r="V173" s="39"/>
      <c r="W173" s="39"/>
      <c r="X173" s="39"/>
      <c r="Y173" s="39"/>
      <c r="Z173" s="39"/>
      <c r="AA173" s="39"/>
      <c r="AB173" s="39"/>
      <c r="AC173" s="39"/>
      <c r="AD173" s="381"/>
      <c r="AE173" s="7"/>
      <c r="AF173" s="374"/>
      <c r="AG173" s="39"/>
      <c r="AH173" s="39"/>
      <c r="AI173" s="39"/>
      <c r="AJ173" s="39"/>
      <c r="AK173" s="39"/>
      <c r="AL173" s="39"/>
      <c r="AM173" s="39"/>
      <c r="AN173" s="39"/>
      <c r="AO173" s="39"/>
      <c r="AP173" s="39"/>
      <c r="AQ173" s="381"/>
      <c r="AR173" s="7"/>
      <c r="AS173" s="374"/>
      <c r="AT173" s="39"/>
      <c r="AU173" s="39"/>
      <c r="AV173" s="39"/>
      <c r="AW173" s="39"/>
      <c r="AX173" s="39"/>
      <c r="AY173" s="39"/>
      <c r="AZ173" s="39"/>
      <c r="BA173" s="39"/>
      <c r="BB173" s="39"/>
      <c r="BC173" s="39"/>
      <c r="BD173" s="381"/>
    </row>
    <row r="174" spans="1:56" ht="23" x14ac:dyDescent="0.35">
      <c r="A174" s="37" t="s">
        <v>49</v>
      </c>
      <c r="B174" s="37" t="s">
        <v>184</v>
      </c>
      <c r="C174" s="37">
        <v>124</v>
      </c>
      <c r="E174" s="267" t="s">
        <v>214</v>
      </c>
      <c r="F174" s="374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81"/>
      <c r="R174" s="7"/>
      <c r="S174" s="390"/>
      <c r="T174" s="391"/>
      <c r="U174" s="391"/>
      <c r="V174" s="391"/>
      <c r="W174" s="391"/>
      <c r="X174" s="391"/>
      <c r="Y174" s="391"/>
      <c r="Z174" s="391"/>
      <c r="AA174" s="391"/>
      <c r="AB174" s="391"/>
      <c r="AC174" s="391"/>
      <c r="AD174" s="392"/>
      <c r="AE174" s="7"/>
      <c r="AF174" s="374"/>
      <c r="AG174" s="39"/>
      <c r="AH174" s="39"/>
      <c r="AI174" s="39"/>
      <c r="AJ174" s="39"/>
      <c r="AK174" s="39"/>
      <c r="AL174" s="39"/>
      <c r="AM174" s="39"/>
      <c r="AN174" s="39"/>
      <c r="AO174" s="39"/>
      <c r="AP174" s="39"/>
      <c r="AQ174" s="381"/>
      <c r="AR174" s="7"/>
      <c r="AS174" s="374"/>
      <c r="AT174" s="39"/>
      <c r="AU174" s="39"/>
      <c r="AV174" s="39"/>
      <c r="AW174" s="39"/>
      <c r="AX174" s="39"/>
      <c r="AY174" s="39"/>
      <c r="AZ174" s="39"/>
      <c r="BA174" s="39"/>
      <c r="BB174" s="39"/>
      <c r="BC174" s="39"/>
      <c r="BD174" s="381"/>
    </row>
    <row r="175" spans="1:56" ht="23" x14ac:dyDescent="0.35">
      <c r="A175" s="37" t="s">
        <v>49</v>
      </c>
      <c r="B175" s="37" t="s">
        <v>185</v>
      </c>
      <c r="C175" s="37">
        <v>125</v>
      </c>
      <c r="E175" s="267" t="s">
        <v>215</v>
      </c>
      <c r="F175" s="374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81"/>
      <c r="R175" s="7"/>
      <c r="S175" s="374"/>
      <c r="T175" s="39"/>
      <c r="U175" s="39"/>
      <c r="V175" s="39"/>
      <c r="W175" s="39"/>
      <c r="X175" s="39"/>
      <c r="Y175" s="39"/>
      <c r="Z175" s="39"/>
      <c r="AA175" s="39"/>
      <c r="AB175" s="39"/>
      <c r="AC175" s="39"/>
      <c r="AD175" s="381"/>
      <c r="AE175" s="7"/>
      <c r="AF175" s="374"/>
      <c r="AG175" s="39"/>
      <c r="AH175" s="39"/>
      <c r="AI175" s="39"/>
      <c r="AJ175" s="39"/>
      <c r="AK175" s="39"/>
      <c r="AL175" s="39"/>
      <c r="AM175" s="39"/>
      <c r="AN175" s="39"/>
      <c r="AO175" s="39"/>
      <c r="AP175" s="39"/>
      <c r="AQ175" s="381"/>
      <c r="AR175" s="7"/>
      <c r="AS175" s="374"/>
      <c r="AT175" s="39"/>
      <c r="AU175" s="39"/>
      <c r="AV175" s="39"/>
      <c r="AW175" s="39"/>
      <c r="AX175" s="39"/>
      <c r="AY175" s="39"/>
      <c r="AZ175" s="39"/>
      <c r="BA175" s="39"/>
      <c r="BB175" s="39"/>
      <c r="BC175" s="39"/>
      <c r="BD175" s="381"/>
    </row>
    <row r="176" spans="1:56" ht="23" x14ac:dyDescent="0.35">
      <c r="B176" s="37"/>
      <c r="C176" s="37"/>
      <c r="E176" s="46" t="s">
        <v>217</v>
      </c>
      <c r="F176" s="327"/>
      <c r="G176" s="326"/>
      <c r="H176" s="326"/>
      <c r="I176" s="326"/>
      <c r="J176" s="326"/>
      <c r="K176" s="326"/>
      <c r="L176" s="326"/>
      <c r="M176" s="326"/>
      <c r="N176" s="326"/>
      <c r="O176" s="326"/>
      <c r="P176" s="326"/>
      <c r="Q176" s="9"/>
      <c r="R176" s="7"/>
      <c r="S176" s="327"/>
      <c r="T176" s="326"/>
      <c r="U176" s="326"/>
      <c r="V176" s="326"/>
      <c r="W176" s="326"/>
      <c r="X176" s="326"/>
      <c r="Y176" s="326"/>
      <c r="Z176" s="326"/>
      <c r="AA176" s="326"/>
      <c r="AB176" s="326"/>
      <c r="AC176" s="326"/>
      <c r="AD176" s="9"/>
      <c r="AE176" s="7"/>
      <c r="AF176" s="327"/>
      <c r="AG176" s="326"/>
      <c r="AH176" s="326"/>
      <c r="AI176" s="326"/>
      <c r="AJ176" s="326"/>
      <c r="AK176" s="326"/>
      <c r="AL176" s="326"/>
      <c r="AM176" s="326"/>
      <c r="AN176" s="326"/>
      <c r="AO176" s="326"/>
      <c r="AP176" s="326"/>
      <c r="AQ176" s="9"/>
      <c r="AR176" s="7"/>
      <c r="AS176" s="327"/>
      <c r="AT176" s="326"/>
      <c r="AU176" s="326"/>
      <c r="AV176" s="326"/>
      <c r="AW176" s="326"/>
      <c r="AX176" s="326"/>
      <c r="AY176" s="326"/>
      <c r="AZ176" s="326"/>
      <c r="BA176" s="326"/>
      <c r="BB176" s="326"/>
      <c r="BC176" s="326"/>
      <c r="BD176" s="9"/>
    </row>
    <row r="177" spans="1:56" ht="23" x14ac:dyDescent="0.35">
      <c r="A177" s="37" t="s">
        <v>49</v>
      </c>
      <c r="B177" s="37" t="s">
        <v>186</v>
      </c>
      <c r="C177" s="37">
        <v>126</v>
      </c>
      <c r="E177" s="69" t="s">
        <v>218</v>
      </c>
      <c r="F177" s="42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81"/>
      <c r="R177" s="7"/>
      <c r="S177" s="393"/>
      <c r="T177" s="391"/>
      <c r="U177" s="391"/>
      <c r="V177" s="391"/>
      <c r="W177" s="391"/>
      <c r="X177" s="391"/>
      <c r="Y177" s="391"/>
      <c r="Z177" s="391"/>
      <c r="AA177" s="391"/>
      <c r="AB177" s="391"/>
      <c r="AC177" s="391"/>
      <c r="AD177" s="392"/>
      <c r="AE177" s="7"/>
      <c r="AF177" s="42"/>
      <c r="AG177" s="39"/>
      <c r="AH177" s="39"/>
      <c r="AI177" s="39"/>
      <c r="AJ177" s="39"/>
      <c r="AK177" s="39"/>
      <c r="AL177" s="39"/>
      <c r="AM177" s="39"/>
      <c r="AN177" s="39"/>
      <c r="AO177" s="39"/>
      <c r="AP177" s="39"/>
      <c r="AQ177" s="381"/>
      <c r="AR177" s="7"/>
      <c r="AS177" s="42"/>
      <c r="AT177" s="39"/>
      <c r="AU177" s="39"/>
      <c r="AV177" s="39"/>
      <c r="AW177" s="39"/>
      <c r="AX177" s="39"/>
      <c r="AY177" s="39"/>
      <c r="AZ177" s="39"/>
      <c r="BA177" s="39"/>
      <c r="BB177" s="39"/>
      <c r="BC177" s="39"/>
      <c r="BD177" s="381"/>
    </row>
    <row r="178" spans="1:56" ht="23" x14ac:dyDescent="0.35">
      <c r="A178" s="37" t="s">
        <v>49</v>
      </c>
      <c r="B178" s="37" t="s">
        <v>187</v>
      </c>
      <c r="C178" s="37">
        <v>127</v>
      </c>
      <c r="E178" s="69" t="s">
        <v>319</v>
      </c>
      <c r="F178" s="390"/>
      <c r="G178" s="391"/>
      <c r="H178" s="391"/>
      <c r="I178" s="391"/>
      <c r="J178" s="391"/>
      <c r="K178" s="391"/>
      <c r="L178" s="391"/>
      <c r="M178" s="391"/>
      <c r="N178" s="391"/>
      <c r="O178" s="391"/>
      <c r="P178" s="391"/>
      <c r="Q178" s="392"/>
      <c r="S178" s="390"/>
      <c r="T178" s="391"/>
      <c r="U178" s="391"/>
      <c r="V178" s="391"/>
      <c r="W178" s="391"/>
      <c r="X178" s="391"/>
      <c r="Y178" s="391"/>
      <c r="Z178" s="391"/>
      <c r="AA178" s="391"/>
      <c r="AB178" s="391"/>
      <c r="AC178" s="391"/>
      <c r="AD178" s="392"/>
      <c r="AF178" s="390"/>
      <c r="AG178" s="391"/>
      <c r="AH178" s="391"/>
      <c r="AI178" s="391"/>
      <c r="AJ178" s="391"/>
      <c r="AK178" s="391"/>
      <c r="AL178" s="391"/>
      <c r="AM178" s="391"/>
      <c r="AN178" s="391"/>
      <c r="AO178" s="391"/>
      <c r="AP178" s="391"/>
      <c r="AQ178" s="392"/>
      <c r="AS178" s="390"/>
      <c r="AT178" s="391"/>
      <c r="AU178" s="391"/>
      <c r="AV178" s="391"/>
      <c r="AW178" s="391"/>
      <c r="AX178" s="391"/>
      <c r="AY178" s="391"/>
      <c r="AZ178" s="391"/>
      <c r="BA178" s="391"/>
      <c r="BB178" s="391"/>
      <c r="BC178" s="391"/>
      <c r="BD178" s="392"/>
    </row>
    <row r="179" spans="1:56" ht="23" x14ac:dyDescent="0.35">
      <c r="A179" s="37" t="s">
        <v>49</v>
      </c>
      <c r="B179" s="37" t="s">
        <v>188</v>
      </c>
      <c r="C179" s="37">
        <v>128</v>
      </c>
      <c r="E179" s="69" t="s">
        <v>220</v>
      </c>
      <c r="F179" s="390"/>
      <c r="G179" s="391"/>
      <c r="H179" s="391"/>
      <c r="I179" s="391"/>
      <c r="J179" s="391"/>
      <c r="K179" s="391"/>
      <c r="L179" s="391"/>
      <c r="M179" s="391"/>
      <c r="N179" s="391"/>
      <c r="O179" s="391"/>
      <c r="P179" s="391"/>
      <c r="Q179" s="392"/>
      <c r="R179" s="7"/>
      <c r="S179" s="374"/>
      <c r="T179" s="39"/>
      <c r="U179" s="39"/>
      <c r="V179" s="39"/>
      <c r="W179" s="39"/>
      <c r="X179" s="39"/>
      <c r="Y179" s="39"/>
      <c r="Z179" s="39"/>
      <c r="AA179" s="39"/>
      <c r="AB179" s="39"/>
      <c r="AC179" s="39"/>
      <c r="AD179" s="381"/>
      <c r="AE179" s="7"/>
      <c r="AF179" s="374"/>
      <c r="AG179" s="39"/>
      <c r="AH179" s="39"/>
      <c r="AI179" s="39"/>
      <c r="AJ179" s="39"/>
      <c r="AK179" s="39"/>
      <c r="AL179" s="39"/>
      <c r="AM179" s="39"/>
      <c r="AN179" s="39"/>
      <c r="AO179" s="39"/>
      <c r="AP179" s="39"/>
      <c r="AQ179" s="381"/>
      <c r="AR179" s="7"/>
      <c r="AS179" s="390"/>
      <c r="AT179" s="391"/>
      <c r="AU179" s="391"/>
      <c r="AV179" s="391"/>
      <c r="AW179" s="391"/>
      <c r="AX179" s="391"/>
      <c r="AY179" s="391"/>
      <c r="AZ179" s="391"/>
      <c r="BA179" s="391"/>
      <c r="BB179" s="391"/>
      <c r="BC179" s="391"/>
      <c r="BD179" s="392"/>
    </row>
    <row r="180" spans="1:56" ht="23" x14ac:dyDescent="0.35">
      <c r="B180" s="37"/>
      <c r="C180" s="37"/>
      <c r="E180" s="46" t="s">
        <v>222</v>
      </c>
      <c r="F180" s="327"/>
      <c r="G180" s="326"/>
      <c r="H180" s="326"/>
      <c r="I180" s="326"/>
      <c r="J180" s="326"/>
      <c r="K180" s="326"/>
      <c r="L180" s="326"/>
      <c r="M180" s="326"/>
      <c r="N180" s="326"/>
      <c r="O180" s="326"/>
      <c r="P180" s="326"/>
      <c r="Q180" s="9"/>
      <c r="R180" s="7"/>
      <c r="S180" s="327"/>
      <c r="T180" s="326"/>
      <c r="U180" s="326"/>
      <c r="V180" s="326"/>
      <c r="W180" s="326"/>
      <c r="X180" s="326"/>
      <c r="Y180" s="326"/>
      <c r="Z180" s="326"/>
      <c r="AA180" s="326"/>
      <c r="AB180" s="326"/>
      <c r="AC180" s="326"/>
      <c r="AD180" s="9"/>
      <c r="AE180" s="7"/>
      <c r="AF180" s="327"/>
      <c r="AG180" s="326"/>
      <c r="AH180" s="326"/>
      <c r="AI180" s="326"/>
      <c r="AJ180" s="326"/>
      <c r="AK180" s="326"/>
      <c r="AL180" s="326"/>
      <c r="AM180" s="326"/>
      <c r="AN180" s="326"/>
      <c r="AO180" s="326"/>
      <c r="AP180" s="326"/>
      <c r="AQ180" s="9"/>
      <c r="AR180" s="7"/>
      <c r="AS180" s="327"/>
      <c r="AT180" s="326"/>
      <c r="AU180" s="326"/>
      <c r="AV180" s="326"/>
      <c r="AW180" s="326"/>
      <c r="AX180" s="326"/>
      <c r="AY180" s="326"/>
      <c r="AZ180" s="326"/>
      <c r="BA180" s="326"/>
      <c r="BB180" s="326"/>
      <c r="BC180" s="326"/>
      <c r="BD180" s="9"/>
    </row>
    <row r="181" spans="1:56" ht="23" x14ac:dyDescent="0.35">
      <c r="A181" s="37" t="s">
        <v>49</v>
      </c>
      <c r="B181" s="37" t="s">
        <v>189</v>
      </c>
      <c r="C181" s="37">
        <v>129</v>
      </c>
      <c r="E181" s="69" t="s">
        <v>223</v>
      </c>
      <c r="F181" s="390"/>
      <c r="G181" s="391"/>
      <c r="H181" s="391"/>
      <c r="I181" s="391"/>
      <c r="J181" s="391"/>
      <c r="K181" s="391"/>
      <c r="L181" s="391"/>
      <c r="M181" s="391"/>
      <c r="N181" s="391"/>
      <c r="O181" s="391"/>
      <c r="P181" s="391"/>
      <c r="Q181" s="392"/>
      <c r="R181" s="7"/>
      <c r="S181" s="390"/>
      <c r="T181" s="391"/>
      <c r="U181" s="391"/>
      <c r="V181" s="391"/>
      <c r="W181" s="391"/>
      <c r="X181" s="391"/>
      <c r="Y181" s="391"/>
      <c r="Z181" s="391"/>
      <c r="AA181" s="391"/>
      <c r="AB181" s="391"/>
      <c r="AC181" s="391"/>
      <c r="AD181" s="392"/>
      <c r="AE181" s="7"/>
      <c r="AF181" s="390"/>
      <c r="AG181" s="391"/>
      <c r="AH181" s="391"/>
      <c r="AI181" s="391"/>
      <c r="AJ181" s="391"/>
      <c r="AK181" s="391"/>
      <c r="AL181" s="391"/>
      <c r="AM181" s="391"/>
      <c r="AN181" s="391"/>
      <c r="AO181" s="391"/>
      <c r="AP181" s="391"/>
      <c r="AQ181" s="392"/>
      <c r="AR181" s="7"/>
      <c r="AS181" s="390"/>
      <c r="AT181" s="391"/>
      <c r="AU181" s="391"/>
      <c r="AV181" s="391"/>
      <c r="AW181" s="391"/>
      <c r="AX181" s="391"/>
      <c r="AY181" s="391"/>
      <c r="AZ181" s="391"/>
      <c r="BA181" s="391"/>
      <c r="BB181" s="391"/>
      <c r="BC181" s="391"/>
      <c r="BD181" s="392"/>
    </row>
    <row r="182" spans="1:56" ht="23" x14ac:dyDescent="0.35">
      <c r="A182" s="37" t="s">
        <v>49</v>
      </c>
      <c r="B182" s="37" t="s">
        <v>190</v>
      </c>
      <c r="C182" s="37">
        <v>130</v>
      </c>
      <c r="E182" s="69" t="s">
        <v>224</v>
      </c>
      <c r="F182" s="390"/>
      <c r="G182" s="391"/>
      <c r="H182" s="391"/>
      <c r="I182" s="391"/>
      <c r="J182" s="391"/>
      <c r="K182" s="391"/>
      <c r="L182" s="391"/>
      <c r="M182" s="391"/>
      <c r="N182" s="391"/>
      <c r="O182" s="391"/>
      <c r="P182" s="391"/>
      <c r="Q182" s="392"/>
      <c r="R182" s="7"/>
      <c r="S182" s="390"/>
      <c r="T182" s="391"/>
      <c r="U182" s="391"/>
      <c r="V182" s="391"/>
      <c r="W182" s="391"/>
      <c r="X182" s="391"/>
      <c r="Y182" s="391"/>
      <c r="Z182" s="391"/>
      <c r="AA182" s="391"/>
      <c r="AB182" s="391"/>
      <c r="AC182" s="391"/>
      <c r="AD182" s="392"/>
      <c r="AE182" s="7"/>
      <c r="AF182" s="390"/>
      <c r="AG182" s="391"/>
      <c r="AH182" s="391"/>
      <c r="AI182" s="391"/>
      <c r="AJ182" s="391"/>
      <c r="AK182" s="391"/>
      <c r="AL182" s="391"/>
      <c r="AM182" s="391"/>
      <c r="AN182" s="391"/>
      <c r="AO182" s="391"/>
      <c r="AP182" s="391"/>
      <c r="AQ182" s="392"/>
      <c r="AR182" s="7"/>
      <c r="AS182" s="390"/>
      <c r="AT182" s="391"/>
      <c r="AU182" s="391"/>
      <c r="AV182" s="391"/>
      <c r="AW182" s="391"/>
      <c r="AX182" s="391"/>
      <c r="AY182" s="391"/>
      <c r="AZ182" s="391"/>
      <c r="BA182" s="391"/>
      <c r="BB182" s="391"/>
      <c r="BC182" s="391"/>
      <c r="BD182" s="392"/>
    </row>
    <row r="183" spans="1:56" ht="23" x14ac:dyDescent="0.35">
      <c r="A183" s="37" t="s">
        <v>49</v>
      </c>
      <c r="B183" s="37" t="s">
        <v>191</v>
      </c>
      <c r="C183" s="37">
        <v>131</v>
      </c>
      <c r="E183" s="69" t="s">
        <v>225</v>
      </c>
      <c r="F183" s="390"/>
      <c r="G183" s="391"/>
      <c r="H183" s="391"/>
      <c r="I183" s="391"/>
      <c r="J183" s="391"/>
      <c r="K183" s="391"/>
      <c r="L183" s="391"/>
      <c r="M183" s="391"/>
      <c r="N183" s="391"/>
      <c r="O183" s="391"/>
      <c r="P183" s="391"/>
      <c r="Q183" s="392"/>
      <c r="R183" s="7"/>
      <c r="S183" s="390"/>
      <c r="T183" s="391"/>
      <c r="U183" s="391"/>
      <c r="V183" s="391"/>
      <c r="W183" s="391"/>
      <c r="X183" s="391"/>
      <c r="Y183" s="391"/>
      <c r="Z183" s="391"/>
      <c r="AA183" s="391"/>
      <c r="AB183" s="391"/>
      <c r="AC183" s="391"/>
      <c r="AD183" s="392"/>
      <c r="AE183" s="7"/>
      <c r="AF183" s="390"/>
      <c r="AG183" s="391"/>
      <c r="AH183" s="391"/>
      <c r="AI183" s="391"/>
      <c r="AJ183" s="391"/>
      <c r="AK183" s="391"/>
      <c r="AL183" s="391"/>
      <c r="AM183" s="391"/>
      <c r="AN183" s="391"/>
      <c r="AO183" s="391"/>
      <c r="AP183" s="391"/>
      <c r="AQ183" s="392"/>
      <c r="AR183" s="7"/>
      <c r="AS183" s="390"/>
      <c r="AT183" s="391"/>
      <c r="AU183" s="391"/>
      <c r="AV183" s="391"/>
      <c r="AW183" s="391"/>
      <c r="AX183" s="391"/>
      <c r="AY183" s="391"/>
      <c r="AZ183" s="391"/>
      <c r="BA183" s="391"/>
      <c r="BB183" s="391"/>
      <c r="BC183" s="391"/>
      <c r="BD183" s="392"/>
    </row>
    <row r="184" spans="1:56" ht="23" x14ac:dyDescent="0.35">
      <c r="A184" s="37" t="s">
        <v>49</v>
      </c>
      <c r="B184" s="37" t="s">
        <v>192</v>
      </c>
      <c r="C184" s="37">
        <v>132</v>
      </c>
      <c r="E184" s="69" t="s">
        <v>226</v>
      </c>
      <c r="F184" s="390"/>
      <c r="G184" s="391"/>
      <c r="H184" s="391"/>
      <c r="I184" s="391"/>
      <c r="J184" s="391"/>
      <c r="K184" s="391"/>
      <c r="L184" s="391"/>
      <c r="M184" s="391"/>
      <c r="N184" s="391"/>
      <c r="O184" s="391"/>
      <c r="P184" s="391"/>
      <c r="Q184" s="392"/>
      <c r="R184" s="7"/>
      <c r="S184" s="390"/>
      <c r="T184" s="391"/>
      <c r="U184" s="391"/>
      <c r="V184" s="391"/>
      <c r="W184" s="391"/>
      <c r="X184" s="391"/>
      <c r="Y184" s="391"/>
      <c r="Z184" s="391"/>
      <c r="AA184" s="391"/>
      <c r="AB184" s="391"/>
      <c r="AC184" s="391"/>
      <c r="AD184" s="392"/>
      <c r="AE184" s="7"/>
      <c r="AF184" s="390"/>
      <c r="AG184" s="391"/>
      <c r="AH184" s="391"/>
      <c r="AI184" s="391"/>
      <c r="AJ184" s="391"/>
      <c r="AK184" s="391"/>
      <c r="AL184" s="391"/>
      <c r="AM184" s="391"/>
      <c r="AN184" s="391"/>
      <c r="AO184" s="391"/>
      <c r="AP184" s="391"/>
      <c r="AQ184" s="392"/>
      <c r="AR184" s="7"/>
      <c r="AS184" s="390"/>
      <c r="AT184" s="391"/>
      <c r="AU184" s="391"/>
      <c r="AV184" s="391"/>
      <c r="AW184" s="391"/>
      <c r="AX184" s="391"/>
      <c r="AY184" s="391"/>
      <c r="AZ184" s="391"/>
      <c r="BA184" s="391"/>
      <c r="BB184" s="391"/>
      <c r="BC184" s="391"/>
      <c r="BD184" s="392"/>
    </row>
    <row r="185" spans="1:56" ht="23" x14ac:dyDescent="0.35">
      <c r="A185" s="37" t="s">
        <v>49</v>
      </c>
      <c r="B185" s="37" t="s">
        <v>193</v>
      </c>
      <c r="C185" s="37">
        <v>133</v>
      </c>
      <c r="E185" s="69" t="s">
        <v>227</v>
      </c>
      <c r="F185" s="390"/>
      <c r="G185" s="391"/>
      <c r="H185" s="391"/>
      <c r="I185" s="391"/>
      <c r="J185" s="391"/>
      <c r="K185" s="391"/>
      <c r="L185" s="391"/>
      <c r="M185" s="391"/>
      <c r="N185" s="391"/>
      <c r="O185" s="391"/>
      <c r="P185" s="391"/>
      <c r="Q185" s="392"/>
      <c r="R185" s="7"/>
      <c r="S185" s="390"/>
      <c r="T185" s="391"/>
      <c r="U185" s="391"/>
      <c r="V185" s="391"/>
      <c r="W185" s="391"/>
      <c r="X185" s="391"/>
      <c r="Y185" s="391"/>
      <c r="Z185" s="391"/>
      <c r="AA185" s="391"/>
      <c r="AB185" s="391"/>
      <c r="AC185" s="391"/>
      <c r="AD185" s="392"/>
      <c r="AE185" s="7"/>
      <c r="AF185" s="390"/>
      <c r="AG185" s="391"/>
      <c r="AH185" s="391"/>
      <c r="AI185" s="391"/>
      <c r="AJ185" s="391"/>
      <c r="AK185" s="391"/>
      <c r="AL185" s="391"/>
      <c r="AM185" s="391"/>
      <c r="AN185" s="391"/>
      <c r="AO185" s="391"/>
      <c r="AP185" s="391"/>
      <c r="AQ185" s="392"/>
      <c r="AR185" s="7"/>
      <c r="AS185" s="390"/>
      <c r="AT185" s="391"/>
      <c r="AU185" s="391"/>
      <c r="AV185" s="391"/>
      <c r="AW185" s="391"/>
      <c r="AX185" s="391"/>
      <c r="AY185" s="391"/>
      <c r="AZ185" s="391"/>
      <c r="BA185" s="391"/>
      <c r="BB185" s="391"/>
      <c r="BC185" s="391"/>
      <c r="BD185" s="392"/>
    </row>
    <row r="186" spans="1:56" ht="23" x14ac:dyDescent="0.35">
      <c r="C186" s="37"/>
      <c r="E186" s="70" t="s">
        <v>345</v>
      </c>
      <c r="F186" s="376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2"/>
      <c r="R186" s="7"/>
      <c r="S186" s="376"/>
      <c r="T186" s="387"/>
      <c r="U186" s="387"/>
      <c r="V186" s="387"/>
      <c r="W186" s="387"/>
      <c r="X186" s="387"/>
      <c r="Y186" s="387"/>
      <c r="Z186" s="387"/>
      <c r="AA186" s="387"/>
      <c r="AB186" s="387"/>
      <c r="AC186" s="387"/>
      <c r="AD186" s="382"/>
      <c r="AE186" s="7"/>
      <c r="AF186" s="376"/>
      <c r="AG186" s="387"/>
      <c r="AH186" s="387"/>
      <c r="AI186" s="387"/>
      <c r="AJ186" s="387"/>
      <c r="AK186" s="387"/>
      <c r="AL186" s="387"/>
      <c r="AM186" s="387"/>
      <c r="AN186" s="387"/>
      <c r="AO186" s="387"/>
      <c r="AP186" s="387"/>
      <c r="AQ186" s="382"/>
      <c r="AR186" s="7"/>
      <c r="AS186" s="376"/>
      <c r="AT186" s="387"/>
      <c r="AU186" s="387"/>
      <c r="AV186" s="387"/>
      <c r="AW186" s="387"/>
      <c r="AX186" s="387"/>
      <c r="AY186" s="387"/>
      <c r="AZ186" s="387"/>
      <c r="BA186" s="387"/>
      <c r="BB186" s="387"/>
      <c r="BC186" s="387"/>
      <c r="BD186" s="382"/>
    </row>
    <row r="187" spans="1:56" ht="23" x14ac:dyDescent="0.35">
      <c r="B187" s="57"/>
      <c r="C187" s="37"/>
      <c r="E187" s="46" t="s">
        <v>200</v>
      </c>
      <c r="F187" s="325"/>
      <c r="G187" s="326"/>
      <c r="H187" s="326"/>
      <c r="I187" s="326"/>
      <c r="J187" s="326"/>
      <c r="K187" s="326"/>
      <c r="L187" s="326"/>
      <c r="M187" s="326"/>
      <c r="N187" s="326"/>
      <c r="O187" s="326"/>
      <c r="P187" s="326"/>
      <c r="Q187" s="9"/>
      <c r="R187" s="7"/>
      <c r="S187" s="325"/>
      <c r="T187" s="326"/>
      <c r="U187" s="326"/>
      <c r="V187" s="326"/>
      <c r="W187" s="326"/>
      <c r="X187" s="326"/>
      <c r="Y187" s="326"/>
      <c r="Z187" s="326"/>
      <c r="AA187" s="326"/>
      <c r="AB187" s="326"/>
      <c r="AC187" s="326"/>
      <c r="AD187" s="9"/>
      <c r="AE187" s="7"/>
      <c r="AF187" s="325"/>
      <c r="AG187" s="326"/>
      <c r="AH187" s="326"/>
      <c r="AI187" s="326"/>
      <c r="AJ187" s="326"/>
      <c r="AK187" s="326"/>
      <c r="AL187" s="326"/>
      <c r="AM187" s="326"/>
      <c r="AN187" s="326"/>
      <c r="AO187" s="326"/>
      <c r="AP187" s="326"/>
      <c r="AQ187" s="9"/>
      <c r="AR187" s="7"/>
      <c r="AS187" s="325"/>
      <c r="AT187" s="326"/>
      <c r="AU187" s="326"/>
      <c r="AV187" s="326"/>
      <c r="AW187" s="326"/>
      <c r="AX187" s="326"/>
      <c r="AY187" s="326"/>
      <c r="AZ187" s="326"/>
      <c r="BA187" s="326"/>
      <c r="BB187" s="326"/>
      <c r="BC187" s="326"/>
      <c r="BD187" s="9"/>
    </row>
    <row r="188" spans="1:56" ht="23" x14ac:dyDescent="0.35">
      <c r="B188" s="57"/>
      <c r="C188" s="37"/>
      <c r="E188" s="262" t="s">
        <v>202</v>
      </c>
      <c r="F188" s="375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380"/>
      <c r="R188" s="7"/>
      <c r="S188" s="375"/>
      <c r="T188" s="19"/>
      <c r="U188" s="19"/>
      <c r="V188" s="19"/>
      <c r="W188" s="19"/>
      <c r="X188" s="19"/>
      <c r="Y188" s="19"/>
      <c r="Z188" s="19"/>
      <c r="AA188" s="19"/>
      <c r="AB188" s="19"/>
      <c r="AC188" s="19"/>
      <c r="AD188" s="380"/>
      <c r="AE188" s="7"/>
      <c r="AF188" s="375"/>
      <c r="AG188" s="19"/>
      <c r="AH188" s="19"/>
      <c r="AI188" s="19"/>
      <c r="AJ188" s="19"/>
      <c r="AK188" s="19"/>
      <c r="AL188" s="19"/>
      <c r="AM188" s="19"/>
      <c r="AN188" s="19"/>
      <c r="AO188" s="19"/>
      <c r="AP188" s="19"/>
      <c r="AQ188" s="380"/>
      <c r="AR188" s="7"/>
      <c r="AS188" s="375"/>
      <c r="AT188" s="19"/>
      <c r="AU188" s="19"/>
      <c r="AV188" s="19"/>
      <c r="AW188" s="19"/>
      <c r="AX188" s="19"/>
      <c r="AY188" s="19"/>
      <c r="AZ188" s="19"/>
      <c r="BA188" s="19"/>
      <c r="BB188" s="19"/>
      <c r="BC188" s="19"/>
      <c r="BD188" s="380"/>
    </row>
    <row r="189" spans="1:56" ht="23" x14ac:dyDescent="0.35">
      <c r="A189" s="37" t="s">
        <v>51</v>
      </c>
      <c r="B189" s="37" t="s">
        <v>175</v>
      </c>
      <c r="C189" s="37">
        <v>134</v>
      </c>
      <c r="E189" s="47" t="s">
        <v>308</v>
      </c>
      <c r="F189" s="374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81"/>
      <c r="R189" s="7"/>
      <c r="S189" s="390"/>
      <c r="T189" s="391"/>
      <c r="U189" s="391"/>
      <c r="V189" s="391"/>
      <c r="W189" s="391"/>
      <c r="X189" s="391"/>
      <c r="Y189" s="391"/>
      <c r="Z189" s="391"/>
      <c r="AA189" s="391"/>
      <c r="AB189" s="391"/>
      <c r="AC189" s="391"/>
      <c r="AD189" s="392"/>
      <c r="AE189" s="7"/>
      <c r="AF189" s="374"/>
      <c r="AG189" s="39"/>
      <c r="AH189" s="39"/>
      <c r="AI189" s="39"/>
      <c r="AJ189" s="39"/>
      <c r="AK189" s="39"/>
      <c r="AL189" s="39"/>
      <c r="AM189" s="39"/>
      <c r="AN189" s="39"/>
      <c r="AO189" s="39"/>
      <c r="AP189" s="39"/>
      <c r="AQ189" s="381"/>
      <c r="AR189" s="7"/>
      <c r="AS189" s="374"/>
      <c r="AT189" s="39"/>
      <c r="AU189" s="39"/>
      <c r="AV189" s="39"/>
      <c r="AW189" s="39"/>
      <c r="AX189" s="39"/>
      <c r="AY189" s="39"/>
      <c r="AZ189" s="39"/>
      <c r="BA189" s="39"/>
      <c r="BB189" s="39"/>
      <c r="BC189" s="39"/>
      <c r="BD189" s="381"/>
    </row>
    <row r="190" spans="1:56" ht="23" x14ac:dyDescent="0.35">
      <c r="B190" s="58"/>
      <c r="C190" s="37"/>
      <c r="E190" s="71" t="s">
        <v>370</v>
      </c>
      <c r="F190" s="375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380"/>
      <c r="R190" s="7"/>
      <c r="S190" s="375"/>
      <c r="T190" s="19"/>
      <c r="U190" s="19"/>
      <c r="V190" s="19"/>
      <c r="W190" s="19"/>
      <c r="X190" s="19"/>
      <c r="Y190" s="19"/>
      <c r="Z190" s="19"/>
      <c r="AA190" s="19"/>
      <c r="AB190" s="19"/>
      <c r="AC190" s="19"/>
      <c r="AD190" s="380"/>
      <c r="AE190" s="7"/>
      <c r="AF190" s="375"/>
      <c r="AG190" s="19"/>
      <c r="AH190" s="19"/>
      <c r="AI190" s="19"/>
      <c r="AJ190" s="19"/>
      <c r="AK190" s="19"/>
      <c r="AL190" s="19"/>
      <c r="AM190" s="19"/>
      <c r="AN190" s="19"/>
      <c r="AO190" s="19"/>
      <c r="AP190" s="19"/>
      <c r="AQ190" s="380"/>
      <c r="AR190" s="7"/>
      <c r="AS190" s="375"/>
      <c r="AT190" s="19"/>
      <c r="AU190" s="19"/>
      <c r="AV190" s="19"/>
      <c r="AW190" s="19"/>
      <c r="AX190" s="19"/>
      <c r="AY190" s="19"/>
      <c r="AZ190" s="19"/>
      <c r="BA190" s="19"/>
      <c r="BB190" s="19"/>
      <c r="BC190" s="19"/>
      <c r="BD190" s="380"/>
    </row>
    <row r="191" spans="1:56" ht="23" x14ac:dyDescent="0.35">
      <c r="A191" s="37" t="s">
        <v>51</v>
      </c>
      <c r="B191" s="37" t="s">
        <v>176</v>
      </c>
      <c r="C191" s="37">
        <v>135</v>
      </c>
      <c r="E191" s="72" t="s">
        <v>206</v>
      </c>
      <c r="F191" s="390"/>
      <c r="G191" s="391"/>
      <c r="H191" s="391"/>
      <c r="I191" s="391"/>
      <c r="J191" s="391"/>
      <c r="K191" s="391"/>
      <c r="L191" s="391"/>
      <c r="M191" s="391"/>
      <c r="N191" s="391"/>
      <c r="O191" s="391"/>
      <c r="P191" s="391"/>
      <c r="Q191" s="392"/>
      <c r="R191" s="7"/>
      <c r="S191" s="390"/>
      <c r="T191" s="391"/>
      <c r="U191" s="391"/>
      <c r="V191" s="391"/>
      <c r="W191" s="391"/>
      <c r="X191" s="391"/>
      <c r="Y191" s="391"/>
      <c r="Z191" s="391"/>
      <c r="AA191" s="391"/>
      <c r="AB191" s="391"/>
      <c r="AC191" s="391"/>
      <c r="AD191" s="392"/>
      <c r="AE191" s="7"/>
      <c r="AF191" s="390"/>
      <c r="AG191" s="391"/>
      <c r="AH191" s="391"/>
      <c r="AI191" s="391"/>
      <c r="AJ191" s="391"/>
      <c r="AK191" s="391"/>
      <c r="AL191" s="391"/>
      <c r="AM191" s="391"/>
      <c r="AN191" s="391"/>
      <c r="AO191" s="391"/>
      <c r="AP191" s="391"/>
      <c r="AQ191" s="392"/>
      <c r="AR191" s="7"/>
      <c r="AS191" s="390"/>
      <c r="AT191" s="391"/>
      <c r="AU191" s="391"/>
      <c r="AV191" s="391"/>
      <c r="AW191" s="391"/>
      <c r="AX191" s="391"/>
      <c r="AY191" s="391"/>
      <c r="AZ191" s="391"/>
      <c r="BA191" s="391"/>
      <c r="BB191" s="391"/>
      <c r="BC191" s="391"/>
      <c r="BD191" s="392"/>
    </row>
    <row r="192" spans="1:56" ht="23" x14ac:dyDescent="0.35">
      <c r="A192" s="37" t="s">
        <v>51</v>
      </c>
      <c r="B192" s="37" t="s">
        <v>177</v>
      </c>
      <c r="C192" s="37">
        <v>136</v>
      </c>
      <c r="E192" s="72" t="s">
        <v>207</v>
      </c>
      <c r="F192" s="390"/>
      <c r="G192" s="391"/>
      <c r="H192" s="391"/>
      <c r="I192" s="391"/>
      <c r="J192" s="391"/>
      <c r="K192" s="391"/>
      <c r="L192" s="391"/>
      <c r="M192" s="391"/>
      <c r="N192" s="391"/>
      <c r="O192" s="391"/>
      <c r="P192" s="391"/>
      <c r="Q192" s="392"/>
      <c r="R192" s="7"/>
      <c r="S192" s="390"/>
      <c r="T192" s="391"/>
      <c r="U192" s="391"/>
      <c r="V192" s="391"/>
      <c r="W192" s="391"/>
      <c r="X192" s="391"/>
      <c r="Y192" s="391"/>
      <c r="Z192" s="391"/>
      <c r="AA192" s="391"/>
      <c r="AB192" s="391"/>
      <c r="AC192" s="391"/>
      <c r="AD192" s="392"/>
      <c r="AE192" s="7"/>
      <c r="AF192" s="390"/>
      <c r="AG192" s="391"/>
      <c r="AH192" s="391"/>
      <c r="AI192" s="391"/>
      <c r="AJ192" s="391"/>
      <c r="AK192" s="391"/>
      <c r="AL192" s="391"/>
      <c r="AM192" s="391"/>
      <c r="AN192" s="391"/>
      <c r="AO192" s="391"/>
      <c r="AP192" s="391"/>
      <c r="AQ192" s="392"/>
      <c r="AR192" s="7"/>
      <c r="AS192" s="390"/>
      <c r="AT192" s="391"/>
      <c r="AU192" s="391"/>
      <c r="AV192" s="391"/>
      <c r="AW192" s="391"/>
      <c r="AX192" s="391"/>
      <c r="AY192" s="391"/>
      <c r="AZ192" s="391"/>
      <c r="BA192" s="391"/>
      <c r="BB192" s="391"/>
      <c r="BC192" s="391"/>
      <c r="BD192" s="392"/>
    </row>
    <row r="193" spans="1:56" ht="23" x14ac:dyDescent="0.35">
      <c r="A193" s="37" t="s">
        <v>51</v>
      </c>
      <c r="B193" s="37" t="s">
        <v>178</v>
      </c>
      <c r="C193" s="37">
        <v>137</v>
      </c>
      <c r="E193" s="72" t="s">
        <v>208</v>
      </c>
      <c r="F193" s="390"/>
      <c r="G193" s="391"/>
      <c r="H193" s="391"/>
      <c r="I193" s="391"/>
      <c r="J193" s="391"/>
      <c r="K193" s="391"/>
      <c r="L193" s="391"/>
      <c r="M193" s="391"/>
      <c r="N193" s="391"/>
      <c r="O193" s="391"/>
      <c r="P193" s="391"/>
      <c r="Q193" s="392"/>
      <c r="R193" s="7"/>
      <c r="S193" s="390"/>
      <c r="T193" s="391"/>
      <c r="U193" s="391"/>
      <c r="V193" s="391"/>
      <c r="W193" s="391"/>
      <c r="X193" s="391"/>
      <c r="Y193" s="391"/>
      <c r="Z193" s="391"/>
      <c r="AA193" s="391"/>
      <c r="AB193" s="391"/>
      <c r="AC193" s="391"/>
      <c r="AD193" s="392"/>
      <c r="AE193" s="7"/>
      <c r="AF193" s="390"/>
      <c r="AG193" s="391"/>
      <c r="AH193" s="391"/>
      <c r="AI193" s="391"/>
      <c r="AJ193" s="391"/>
      <c r="AK193" s="391"/>
      <c r="AL193" s="391"/>
      <c r="AM193" s="391"/>
      <c r="AN193" s="391"/>
      <c r="AO193" s="391"/>
      <c r="AP193" s="391"/>
      <c r="AQ193" s="392"/>
      <c r="AR193" s="7"/>
      <c r="AS193" s="390"/>
      <c r="AT193" s="391"/>
      <c r="AU193" s="391"/>
      <c r="AV193" s="391"/>
      <c r="AW193" s="391"/>
      <c r="AX193" s="391"/>
      <c r="AY193" s="391"/>
      <c r="AZ193" s="391"/>
      <c r="BA193" s="391"/>
      <c r="BB193" s="391"/>
      <c r="BC193" s="391"/>
      <c r="BD193" s="392"/>
    </row>
    <row r="194" spans="1:56" ht="23" x14ac:dyDescent="0.35">
      <c r="A194" s="37" t="s">
        <v>51</v>
      </c>
      <c r="B194" s="37" t="s">
        <v>179</v>
      </c>
      <c r="C194" s="37">
        <v>138</v>
      </c>
      <c r="E194" s="72" t="s">
        <v>209</v>
      </c>
      <c r="F194" s="390"/>
      <c r="G194" s="391"/>
      <c r="H194" s="391"/>
      <c r="I194" s="391"/>
      <c r="J194" s="391"/>
      <c r="K194" s="391"/>
      <c r="L194" s="391"/>
      <c r="M194" s="391"/>
      <c r="N194" s="391"/>
      <c r="O194" s="391"/>
      <c r="P194" s="391"/>
      <c r="Q194" s="392"/>
      <c r="R194" s="7"/>
      <c r="S194" s="390"/>
      <c r="T194" s="391"/>
      <c r="U194" s="391"/>
      <c r="V194" s="391"/>
      <c r="W194" s="391"/>
      <c r="X194" s="391"/>
      <c r="Y194" s="391"/>
      <c r="Z194" s="391"/>
      <c r="AA194" s="391"/>
      <c r="AB194" s="391"/>
      <c r="AC194" s="391"/>
      <c r="AD194" s="392"/>
      <c r="AE194" s="7"/>
      <c r="AF194" s="390"/>
      <c r="AG194" s="391"/>
      <c r="AH194" s="391"/>
      <c r="AI194" s="391"/>
      <c r="AJ194" s="391"/>
      <c r="AK194" s="391"/>
      <c r="AL194" s="391"/>
      <c r="AM194" s="391"/>
      <c r="AN194" s="391"/>
      <c r="AO194" s="391"/>
      <c r="AP194" s="391"/>
      <c r="AQ194" s="392"/>
      <c r="AR194" s="7"/>
      <c r="AS194" s="390"/>
      <c r="AT194" s="391"/>
      <c r="AU194" s="391"/>
      <c r="AV194" s="391"/>
      <c r="AW194" s="391"/>
      <c r="AX194" s="391"/>
      <c r="AY194" s="391"/>
      <c r="AZ194" s="391"/>
      <c r="BA194" s="391"/>
      <c r="BB194" s="391"/>
      <c r="BC194" s="391"/>
      <c r="BD194" s="392"/>
    </row>
    <row r="195" spans="1:56" ht="23" x14ac:dyDescent="0.35">
      <c r="A195" s="37" t="s">
        <v>51</v>
      </c>
      <c r="B195" s="37" t="s">
        <v>180</v>
      </c>
      <c r="C195" s="37">
        <v>139</v>
      </c>
      <c r="E195" s="72" t="s">
        <v>210</v>
      </c>
      <c r="F195" s="390"/>
      <c r="G195" s="391"/>
      <c r="H195" s="391"/>
      <c r="I195" s="391"/>
      <c r="J195" s="391"/>
      <c r="K195" s="391"/>
      <c r="L195" s="391"/>
      <c r="M195" s="391"/>
      <c r="N195" s="391"/>
      <c r="O195" s="391"/>
      <c r="P195" s="391"/>
      <c r="Q195" s="392"/>
      <c r="R195" s="7"/>
      <c r="S195" s="390"/>
      <c r="T195" s="391"/>
      <c r="U195" s="391"/>
      <c r="V195" s="391"/>
      <c r="W195" s="391"/>
      <c r="X195" s="391"/>
      <c r="Y195" s="391"/>
      <c r="Z195" s="391"/>
      <c r="AA195" s="391"/>
      <c r="AB195" s="391"/>
      <c r="AC195" s="391"/>
      <c r="AD195" s="392"/>
      <c r="AE195" s="7"/>
      <c r="AF195" s="390"/>
      <c r="AG195" s="391"/>
      <c r="AH195" s="391"/>
      <c r="AI195" s="391"/>
      <c r="AJ195" s="391"/>
      <c r="AK195" s="391"/>
      <c r="AL195" s="391"/>
      <c r="AM195" s="391"/>
      <c r="AN195" s="391"/>
      <c r="AO195" s="391"/>
      <c r="AP195" s="391"/>
      <c r="AQ195" s="392"/>
      <c r="AR195" s="7"/>
      <c r="AS195" s="390"/>
      <c r="AT195" s="391"/>
      <c r="AU195" s="391"/>
      <c r="AV195" s="391"/>
      <c r="AW195" s="391"/>
      <c r="AX195" s="391"/>
      <c r="AY195" s="391"/>
      <c r="AZ195" s="391"/>
      <c r="BA195" s="391"/>
      <c r="BB195" s="391"/>
      <c r="BC195" s="391"/>
      <c r="BD195" s="392"/>
    </row>
    <row r="196" spans="1:56" ht="23" x14ac:dyDescent="0.35">
      <c r="A196" s="37" t="s">
        <v>51</v>
      </c>
      <c r="B196" s="37" t="s">
        <v>181</v>
      </c>
      <c r="C196" s="37">
        <v>140</v>
      </c>
      <c r="E196" s="72" t="s">
        <v>211</v>
      </c>
      <c r="F196" s="390"/>
      <c r="G196" s="391"/>
      <c r="H196" s="391"/>
      <c r="I196" s="391"/>
      <c r="J196" s="391"/>
      <c r="K196" s="391"/>
      <c r="L196" s="391"/>
      <c r="M196" s="391"/>
      <c r="N196" s="391"/>
      <c r="O196" s="391"/>
      <c r="P196" s="391"/>
      <c r="Q196" s="392"/>
      <c r="R196" s="7"/>
      <c r="S196" s="390"/>
      <c r="T196" s="391"/>
      <c r="U196" s="391"/>
      <c r="V196" s="391"/>
      <c r="W196" s="391"/>
      <c r="X196" s="391"/>
      <c r="Y196" s="391"/>
      <c r="Z196" s="391"/>
      <c r="AA196" s="391"/>
      <c r="AB196" s="391"/>
      <c r="AC196" s="391"/>
      <c r="AD196" s="392"/>
      <c r="AE196" s="7"/>
      <c r="AF196" s="390"/>
      <c r="AG196" s="391"/>
      <c r="AH196" s="391"/>
      <c r="AI196" s="391"/>
      <c r="AJ196" s="391"/>
      <c r="AK196" s="391"/>
      <c r="AL196" s="391"/>
      <c r="AM196" s="391"/>
      <c r="AN196" s="391"/>
      <c r="AO196" s="391"/>
      <c r="AP196" s="391"/>
      <c r="AQ196" s="392"/>
      <c r="AR196" s="7"/>
      <c r="AS196" s="390"/>
      <c r="AT196" s="391"/>
      <c r="AU196" s="391"/>
      <c r="AV196" s="391"/>
      <c r="AW196" s="391"/>
      <c r="AX196" s="391"/>
      <c r="AY196" s="391"/>
      <c r="AZ196" s="391"/>
      <c r="BA196" s="391"/>
      <c r="BB196" s="391"/>
      <c r="BC196" s="391"/>
      <c r="BD196" s="392"/>
    </row>
    <row r="197" spans="1:56" ht="23" x14ac:dyDescent="0.35">
      <c r="A197" s="37" t="s">
        <v>51</v>
      </c>
      <c r="B197" s="37" t="s">
        <v>182</v>
      </c>
      <c r="C197" s="37">
        <v>141</v>
      </c>
      <c r="E197" s="72" t="s">
        <v>212</v>
      </c>
      <c r="F197" s="390"/>
      <c r="G197" s="391"/>
      <c r="H197" s="391"/>
      <c r="I197" s="391"/>
      <c r="J197" s="391"/>
      <c r="K197" s="391"/>
      <c r="L197" s="391"/>
      <c r="M197" s="391"/>
      <c r="N197" s="391"/>
      <c r="O197" s="391"/>
      <c r="P197" s="391"/>
      <c r="Q197" s="392"/>
      <c r="R197" s="7"/>
      <c r="S197" s="390"/>
      <c r="T197" s="391"/>
      <c r="U197" s="391"/>
      <c r="V197" s="391"/>
      <c r="W197" s="391"/>
      <c r="X197" s="391"/>
      <c r="Y197" s="391"/>
      <c r="Z197" s="391"/>
      <c r="AA197" s="391"/>
      <c r="AB197" s="391"/>
      <c r="AC197" s="391"/>
      <c r="AD197" s="392"/>
      <c r="AE197" s="7"/>
      <c r="AF197" s="390"/>
      <c r="AG197" s="391"/>
      <c r="AH197" s="391"/>
      <c r="AI197" s="391"/>
      <c r="AJ197" s="391"/>
      <c r="AK197" s="391"/>
      <c r="AL197" s="391"/>
      <c r="AM197" s="391"/>
      <c r="AN197" s="391"/>
      <c r="AO197" s="391"/>
      <c r="AP197" s="391"/>
      <c r="AQ197" s="392"/>
      <c r="AR197" s="7"/>
      <c r="AS197" s="390"/>
      <c r="AT197" s="391"/>
      <c r="AU197" s="391"/>
      <c r="AV197" s="391"/>
      <c r="AW197" s="391"/>
      <c r="AX197" s="391"/>
      <c r="AY197" s="391"/>
      <c r="AZ197" s="391"/>
      <c r="BA197" s="391"/>
      <c r="BB197" s="391"/>
      <c r="BC197" s="391"/>
      <c r="BD197" s="392"/>
    </row>
    <row r="198" spans="1:56" ht="23" x14ac:dyDescent="0.35">
      <c r="A198" s="37" t="s">
        <v>51</v>
      </c>
      <c r="B198" s="37" t="s">
        <v>183</v>
      </c>
      <c r="C198" s="37">
        <v>142</v>
      </c>
      <c r="E198" s="47" t="s">
        <v>213</v>
      </c>
      <c r="F198" s="374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81"/>
      <c r="R198" s="7"/>
      <c r="S198" s="374"/>
      <c r="T198" s="39"/>
      <c r="U198" s="39"/>
      <c r="V198" s="39"/>
      <c r="W198" s="39"/>
      <c r="X198" s="39"/>
      <c r="Y198" s="39"/>
      <c r="Z198" s="39"/>
      <c r="AA198" s="39"/>
      <c r="AB198" s="39"/>
      <c r="AC198" s="39"/>
      <c r="AD198" s="381"/>
      <c r="AE198" s="7"/>
      <c r="AF198" s="374"/>
      <c r="AG198" s="39"/>
      <c r="AH198" s="39"/>
      <c r="AI198" s="39"/>
      <c r="AJ198" s="39"/>
      <c r="AK198" s="39"/>
      <c r="AL198" s="39"/>
      <c r="AM198" s="39"/>
      <c r="AN198" s="39"/>
      <c r="AO198" s="39"/>
      <c r="AP198" s="39"/>
      <c r="AQ198" s="381"/>
      <c r="AR198" s="7"/>
      <c r="AS198" s="374"/>
      <c r="AT198" s="39"/>
      <c r="AU198" s="39"/>
      <c r="AV198" s="39"/>
      <c r="AW198" s="39"/>
      <c r="AX198" s="39"/>
      <c r="AY198" s="39"/>
      <c r="AZ198" s="39"/>
      <c r="BA198" s="39"/>
      <c r="BB198" s="39"/>
      <c r="BC198" s="39"/>
      <c r="BD198" s="381"/>
    </row>
    <row r="199" spans="1:56" ht="23" x14ac:dyDescent="0.35">
      <c r="A199" s="37" t="s">
        <v>51</v>
      </c>
      <c r="B199" s="37" t="s">
        <v>184</v>
      </c>
      <c r="C199" s="37">
        <v>143</v>
      </c>
      <c r="E199" s="267" t="s">
        <v>214</v>
      </c>
      <c r="F199" s="374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81"/>
      <c r="R199" s="7"/>
      <c r="S199" s="390"/>
      <c r="T199" s="391"/>
      <c r="U199" s="391"/>
      <c r="V199" s="391"/>
      <c r="W199" s="391"/>
      <c r="X199" s="391"/>
      <c r="Y199" s="391"/>
      <c r="Z199" s="391"/>
      <c r="AA199" s="391"/>
      <c r="AB199" s="391"/>
      <c r="AC199" s="391"/>
      <c r="AD199" s="392"/>
      <c r="AE199" s="7"/>
      <c r="AF199" s="374"/>
      <c r="AG199" s="39"/>
      <c r="AH199" s="39"/>
      <c r="AI199" s="39"/>
      <c r="AJ199" s="39"/>
      <c r="AK199" s="39"/>
      <c r="AL199" s="39"/>
      <c r="AM199" s="39"/>
      <c r="AN199" s="39"/>
      <c r="AO199" s="39"/>
      <c r="AP199" s="39"/>
      <c r="AQ199" s="381"/>
      <c r="AR199" s="7"/>
      <c r="AS199" s="374"/>
      <c r="AT199" s="39"/>
      <c r="AU199" s="39"/>
      <c r="AV199" s="39"/>
      <c r="AW199" s="39"/>
      <c r="AX199" s="39"/>
      <c r="AY199" s="39"/>
      <c r="AZ199" s="39"/>
      <c r="BA199" s="39"/>
      <c r="BB199" s="39"/>
      <c r="BC199" s="39"/>
      <c r="BD199" s="381"/>
    </row>
    <row r="200" spans="1:56" ht="23" x14ac:dyDescent="0.35">
      <c r="A200" s="37" t="s">
        <v>51</v>
      </c>
      <c r="B200" s="37" t="s">
        <v>185</v>
      </c>
      <c r="C200" s="37">
        <v>144</v>
      </c>
      <c r="E200" s="267" t="s">
        <v>215</v>
      </c>
      <c r="F200" s="374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81"/>
      <c r="R200" s="7"/>
      <c r="S200" s="374"/>
      <c r="T200" s="39"/>
      <c r="U200" s="39"/>
      <c r="V200" s="39"/>
      <c r="W200" s="39"/>
      <c r="X200" s="39"/>
      <c r="Y200" s="39"/>
      <c r="Z200" s="39"/>
      <c r="AA200" s="39"/>
      <c r="AB200" s="39"/>
      <c r="AC200" s="39"/>
      <c r="AD200" s="381"/>
      <c r="AE200" s="7"/>
      <c r="AF200" s="374"/>
      <c r="AG200" s="39"/>
      <c r="AH200" s="39"/>
      <c r="AI200" s="39"/>
      <c r="AJ200" s="39"/>
      <c r="AK200" s="39"/>
      <c r="AL200" s="39"/>
      <c r="AM200" s="39"/>
      <c r="AN200" s="39"/>
      <c r="AO200" s="39"/>
      <c r="AP200" s="39"/>
      <c r="AQ200" s="381"/>
      <c r="AR200" s="7"/>
      <c r="AS200" s="374"/>
      <c r="AT200" s="39"/>
      <c r="AU200" s="39"/>
      <c r="AV200" s="39"/>
      <c r="AW200" s="39"/>
      <c r="AX200" s="39"/>
      <c r="AY200" s="39"/>
      <c r="AZ200" s="39"/>
      <c r="BA200" s="39"/>
      <c r="BB200" s="39"/>
      <c r="BC200" s="39"/>
      <c r="BD200" s="381"/>
    </row>
    <row r="201" spans="1:56" ht="23" x14ac:dyDescent="0.35">
      <c r="B201" s="37"/>
      <c r="C201" s="37"/>
      <c r="E201" s="46" t="s">
        <v>217</v>
      </c>
      <c r="F201" s="327"/>
      <c r="G201" s="326"/>
      <c r="H201" s="326"/>
      <c r="I201" s="326"/>
      <c r="J201" s="326"/>
      <c r="K201" s="326"/>
      <c r="L201" s="326"/>
      <c r="M201" s="326"/>
      <c r="N201" s="326"/>
      <c r="O201" s="326"/>
      <c r="P201" s="326"/>
      <c r="Q201" s="9"/>
      <c r="R201" s="7"/>
      <c r="S201" s="327"/>
      <c r="T201" s="326"/>
      <c r="U201" s="326"/>
      <c r="V201" s="326"/>
      <c r="W201" s="326"/>
      <c r="X201" s="326"/>
      <c r="Y201" s="326"/>
      <c r="Z201" s="326"/>
      <c r="AA201" s="326"/>
      <c r="AB201" s="326"/>
      <c r="AC201" s="326"/>
      <c r="AD201" s="9"/>
      <c r="AE201" s="7"/>
      <c r="AF201" s="327"/>
      <c r="AG201" s="326"/>
      <c r="AH201" s="326"/>
      <c r="AI201" s="326"/>
      <c r="AJ201" s="326"/>
      <c r="AK201" s="326"/>
      <c r="AL201" s="326"/>
      <c r="AM201" s="326"/>
      <c r="AN201" s="326"/>
      <c r="AO201" s="326"/>
      <c r="AP201" s="326"/>
      <c r="AQ201" s="9"/>
      <c r="AR201" s="7"/>
      <c r="AS201" s="327"/>
      <c r="AT201" s="326"/>
      <c r="AU201" s="326"/>
      <c r="AV201" s="326"/>
      <c r="AW201" s="326"/>
      <c r="AX201" s="326"/>
      <c r="AY201" s="326"/>
      <c r="AZ201" s="326"/>
      <c r="BA201" s="326"/>
      <c r="BB201" s="326"/>
      <c r="BC201" s="326"/>
      <c r="BD201" s="9"/>
    </row>
    <row r="202" spans="1:56" ht="23" x14ac:dyDescent="0.35">
      <c r="A202" s="37" t="s">
        <v>51</v>
      </c>
      <c r="B202" s="37" t="s">
        <v>186</v>
      </c>
      <c r="C202" s="37">
        <v>145</v>
      </c>
      <c r="E202" s="69" t="s">
        <v>218</v>
      </c>
      <c r="F202" s="42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81"/>
      <c r="R202" s="7"/>
      <c r="S202" s="393"/>
      <c r="T202" s="391"/>
      <c r="U202" s="391"/>
      <c r="V202" s="391"/>
      <c r="W202" s="391"/>
      <c r="X202" s="391"/>
      <c r="Y202" s="391"/>
      <c r="Z202" s="391"/>
      <c r="AA202" s="391"/>
      <c r="AB202" s="391"/>
      <c r="AC202" s="391"/>
      <c r="AD202" s="392"/>
      <c r="AE202" s="7"/>
      <c r="AF202" s="42"/>
      <c r="AG202" s="39"/>
      <c r="AH202" s="39"/>
      <c r="AI202" s="39"/>
      <c r="AJ202" s="39"/>
      <c r="AK202" s="39"/>
      <c r="AL202" s="39"/>
      <c r="AM202" s="39"/>
      <c r="AN202" s="39"/>
      <c r="AO202" s="39"/>
      <c r="AP202" s="39"/>
      <c r="AQ202" s="381"/>
      <c r="AR202" s="7"/>
      <c r="AS202" s="42"/>
      <c r="AT202" s="39"/>
      <c r="AU202" s="39"/>
      <c r="AV202" s="39"/>
      <c r="AW202" s="39"/>
      <c r="AX202" s="39"/>
      <c r="AY202" s="39"/>
      <c r="AZ202" s="39"/>
      <c r="BA202" s="39"/>
      <c r="BB202" s="39"/>
      <c r="BC202" s="39"/>
      <c r="BD202" s="381"/>
    </row>
    <row r="203" spans="1:56" ht="23" x14ac:dyDescent="0.35">
      <c r="A203" s="37" t="s">
        <v>51</v>
      </c>
      <c r="B203" s="37" t="s">
        <v>187</v>
      </c>
      <c r="C203" s="37">
        <v>146</v>
      </c>
      <c r="E203" s="69" t="s">
        <v>319</v>
      </c>
      <c r="F203" s="390"/>
      <c r="G203" s="391"/>
      <c r="H203" s="391"/>
      <c r="I203" s="391"/>
      <c r="J203" s="391"/>
      <c r="K203" s="391"/>
      <c r="L203" s="391"/>
      <c r="M203" s="391"/>
      <c r="N203" s="391"/>
      <c r="O203" s="391"/>
      <c r="P203" s="391"/>
      <c r="Q203" s="392"/>
      <c r="S203" s="390"/>
      <c r="T203" s="391"/>
      <c r="U203" s="391"/>
      <c r="V203" s="391"/>
      <c r="W203" s="391"/>
      <c r="X203" s="391"/>
      <c r="Y203" s="391"/>
      <c r="Z203" s="391"/>
      <c r="AA203" s="391"/>
      <c r="AB203" s="391"/>
      <c r="AC203" s="391"/>
      <c r="AD203" s="392"/>
      <c r="AF203" s="390"/>
      <c r="AG203" s="391"/>
      <c r="AH203" s="391"/>
      <c r="AI203" s="391"/>
      <c r="AJ203" s="391"/>
      <c r="AK203" s="391"/>
      <c r="AL203" s="391"/>
      <c r="AM203" s="391"/>
      <c r="AN203" s="391"/>
      <c r="AO203" s="391"/>
      <c r="AP203" s="391"/>
      <c r="AQ203" s="392"/>
      <c r="AS203" s="390"/>
      <c r="AT203" s="391"/>
      <c r="AU203" s="391"/>
      <c r="AV203" s="391"/>
      <c r="AW203" s="391"/>
      <c r="AX203" s="391"/>
      <c r="AY203" s="391"/>
      <c r="AZ203" s="391"/>
      <c r="BA203" s="391"/>
      <c r="BB203" s="391"/>
      <c r="BC203" s="391"/>
      <c r="BD203" s="392"/>
    </row>
    <row r="204" spans="1:56" ht="23" x14ac:dyDescent="0.35">
      <c r="A204" s="37" t="s">
        <v>51</v>
      </c>
      <c r="B204" s="37" t="s">
        <v>188</v>
      </c>
      <c r="C204" s="37">
        <v>147</v>
      </c>
      <c r="E204" s="69" t="s">
        <v>220</v>
      </c>
      <c r="F204" s="390"/>
      <c r="G204" s="391"/>
      <c r="H204" s="391"/>
      <c r="I204" s="391"/>
      <c r="J204" s="391"/>
      <c r="K204" s="391"/>
      <c r="L204" s="391"/>
      <c r="M204" s="391"/>
      <c r="N204" s="391"/>
      <c r="O204" s="391"/>
      <c r="P204" s="391"/>
      <c r="Q204" s="392"/>
      <c r="R204" s="7"/>
      <c r="S204" s="374"/>
      <c r="T204" s="39"/>
      <c r="U204" s="39"/>
      <c r="V204" s="39"/>
      <c r="W204" s="39"/>
      <c r="X204" s="39"/>
      <c r="Y204" s="39"/>
      <c r="Z204" s="39"/>
      <c r="AA204" s="39"/>
      <c r="AB204" s="39"/>
      <c r="AC204" s="39"/>
      <c r="AD204" s="381"/>
      <c r="AE204" s="7"/>
      <c r="AF204" s="374"/>
      <c r="AG204" s="39"/>
      <c r="AH204" s="39"/>
      <c r="AI204" s="39"/>
      <c r="AJ204" s="39"/>
      <c r="AK204" s="39"/>
      <c r="AL204" s="39"/>
      <c r="AM204" s="39"/>
      <c r="AN204" s="39"/>
      <c r="AO204" s="39"/>
      <c r="AP204" s="39"/>
      <c r="AQ204" s="381"/>
      <c r="AR204" s="7"/>
      <c r="AS204" s="390"/>
      <c r="AT204" s="391"/>
      <c r="AU204" s="391"/>
      <c r="AV204" s="391"/>
      <c r="AW204" s="391"/>
      <c r="AX204" s="391"/>
      <c r="AY204" s="391"/>
      <c r="AZ204" s="391"/>
      <c r="BA204" s="391"/>
      <c r="BB204" s="391"/>
      <c r="BC204" s="391"/>
      <c r="BD204" s="392"/>
    </row>
    <row r="205" spans="1:56" ht="23" x14ac:dyDescent="0.35">
      <c r="B205" s="37"/>
      <c r="C205" s="37"/>
      <c r="E205" s="46" t="s">
        <v>222</v>
      </c>
      <c r="F205" s="327"/>
      <c r="G205" s="326"/>
      <c r="H205" s="326"/>
      <c r="I205" s="326"/>
      <c r="J205" s="326"/>
      <c r="K205" s="326"/>
      <c r="L205" s="326"/>
      <c r="M205" s="326"/>
      <c r="N205" s="326"/>
      <c r="O205" s="326"/>
      <c r="P205" s="326"/>
      <c r="Q205" s="9"/>
      <c r="R205" s="7"/>
      <c r="S205" s="327"/>
      <c r="T205" s="326"/>
      <c r="U205" s="326"/>
      <c r="V205" s="326"/>
      <c r="W205" s="326"/>
      <c r="X205" s="326"/>
      <c r="Y205" s="326"/>
      <c r="Z205" s="326"/>
      <c r="AA205" s="326"/>
      <c r="AB205" s="326"/>
      <c r="AC205" s="326"/>
      <c r="AD205" s="9"/>
      <c r="AE205" s="7"/>
      <c r="AF205" s="327"/>
      <c r="AG205" s="326"/>
      <c r="AH205" s="326"/>
      <c r="AI205" s="326"/>
      <c r="AJ205" s="326"/>
      <c r="AK205" s="326"/>
      <c r="AL205" s="326"/>
      <c r="AM205" s="326"/>
      <c r="AN205" s="326"/>
      <c r="AO205" s="326"/>
      <c r="AP205" s="326"/>
      <c r="AQ205" s="9"/>
      <c r="AR205" s="7"/>
      <c r="AS205" s="327"/>
      <c r="AT205" s="326"/>
      <c r="AU205" s="326"/>
      <c r="AV205" s="326"/>
      <c r="AW205" s="326"/>
      <c r="AX205" s="326"/>
      <c r="AY205" s="326"/>
      <c r="AZ205" s="326"/>
      <c r="BA205" s="326"/>
      <c r="BB205" s="326"/>
      <c r="BC205" s="326"/>
      <c r="BD205" s="9"/>
    </row>
    <row r="206" spans="1:56" ht="23" x14ac:dyDescent="0.35">
      <c r="A206" s="37" t="s">
        <v>51</v>
      </c>
      <c r="B206" s="37" t="s">
        <v>189</v>
      </c>
      <c r="C206" s="37">
        <v>148</v>
      </c>
      <c r="E206" s="69" t="s">
        <v>223</v>
      </c>
      <c r="F206" s="390"/>
      <c r="G206" s="391"/>
      <c r="H206" s="391"/>
      <c r="I206" s="391"/>
      <c r="J206" s="391"/>
      <c r="K206" s="391"/>
      <c r="L206" s="391"/>
      <c r="M206" s="391"/>
      <c r="N206" s="391"/>
      <c r="O206" s="391"/>
      <c r="P206" s="391"/>
      <c r="Q206" s="392"/>
      <c r="R206" s="7"/>
      <c r="S206" s="390"/>
      <c r="T206" s="391"/>
      <c r="U206" s="391"/>
      <c r="V206" s="391"/>
      <c r="W206" s="391"/>
      <c r="X206" s="391"/>
      <c r="Y206" s="391"/>
      <c r="Z206" s="391"/>
      <c r="AA206" s="391"/>
      <c r="AB206" s="391"/>
      <c r="AC206" s="391"/>
      <c r="AD206" s="392"/>
      <c r="AE206" s="7"/>
      <c r="AF206" s="390"/>
      <c r="AG206" s="391"/>
      <c r="AH206" s="391"/>
      <c r="AI206" s="391"/>
      <c r="AJ206" s="391"/>
      <c r="AK206" s="391"/>
      <c r="AL206" s="391"/>
      <c r="AM206" s="391"/>
      <c r="AN206" s="391"/>
      <c r="AO206" s="391"/>
      <c r="AP206" s="391"/>
      <c r="AQ206" s="392"/>
      <c r="AR206" s="7"/>
      <c r="AS206" s="390"/>
      <c r="AT206" s="391"/>
      <c r="AU206" s="391"/>
      <c r="AV206" s="391"/>
      <c r="AW206" s="391"/>
      <c r="AX206" s="391"/>
      <c r="AY206" s="391"/>
      <c r="AZ206" s="391"/>
      <c r="BA206" s="391"/>
      <c r="BB206" s="391"/>
      <c r="BC206" s="391"/>
      <c r="BD206" s="392"/>
    </row>
    <row r="207" spans="1:56" ht="23" x14ac:dyDescent="0.35">
      <c r="A207" s="37" t="s">
        <v>51</v>
      </c>
      <c r="B207" s="37" t="s">
        <v>190</v>
      </c>
      <c r="C207" s="37">
        <v>149</v>
      </c>
      <c r="E207" s="69" t="s">
        <v>224</v>
      </c>
      <c r="F207" s="390"/>
      <c r="G207" s="391"/>
      <c r="H207" s="391"/>
      <c r="I207" s="391"/>
      <c r="J207" s="391"/>
      <c r="K207" s="391"/>
      <c r="L207" s="391"/>
      <c r="M207" s="391"/>
      <c r="N207" s="391"/>
      <c r="O207" s="391"/>
      <c r="P207" s="391"/>
      <c r="Q207" s="392"/>
      <c r="R207" s="7"/>
      <c r="S207" s="390"/>
      <c r="T207" s="391"/>
      <c r="U207" s="391"/>
      <c r="V207" s="391"/>
      <c r="W207" s="391"/>
      <c r="X207" s="391"/>
      <c r="Y207" s="391"/>
      <c r="Z207" s="391"/>
      <c r="AA207" s="391"/>
      <c r="AB207" s="391"/>
      <c r="AC207" s="391"/>
      <c r="AD207" s="392"/>
      <c r="AE207" s="7"/>
      <c r="AF207" s="390"/>
      <c r="AG207" s="391"/>
      <c r="AH207" s="391"/>
      <c r="AI207" s="391"/>
      <c r="AJ207" s="391"/>
      <c r="AK207" s="391"/>
      <c r="AL207" s="391"/>
      <c r="AM207" s="391"/>
      <c r="AN207" s="391"/>
      <c r="AO207" s="391"/>
      <c r="AP207" s="391"/>
      <c r="AQ207" s="392"/>
      <c r="AR207" s="7"/>
      <c r="AS207" s="390"/>
      <c r="AT207" s="391"/>
      <c r="AU207" s="391"/>
      <c r="AV207" s="391"/>
      <c r="AW207" s="391"/>
      <c r="AX207" s="391"/>
      <c r="AY207" s="391"/>
      <c r="AZ207" s="391"/>
      <c r="BA207" s="391"/>
      <c r="BB207" s="391"/>
      <c r="BC207" s="391"/>
      <c r="BD207" s="392"/>
    </row>
    <row r="208" spans="1:56" ht="23" x14ac:dyDescent="0.35">
      <c r="A208" s="37" t="s">
        <v>51</v>
      </c>
      <c r="B208" s="37" t="s">
        <v>191</v>
      </c>
      <c r="C208" s="37">
        <v>150</v>
      </c>
      <c r="E208" s="69" t="s">
        <v>225</v>
      </c>
      <c r="F208" s="390"/>
      <c r="G208" s="391"/>
      <c r="H208" s="391"/>
      <c r="I208" s="391"/>
      <c r="J208" s="391"/>
      <c r="K208" s="391"/>
      <c r="L208" s="391"/>
      <c r="M208" s="391"/>
      <c r="N208" s="391"/>
      <c r="O208" s="391"/>
      <c r="P208" s="391"/>
      <c r="Q208" s="392"/>
      <c r="R208" s="7"/>
      <c r="S208" s="390"/>
      <c r="T208" s="391"/>
      <c r="U208" s="391"/>
      <c r="V208" s="391"/>
      <c r="W208" s="391"/>
      <c r="X208" s="391"/>
      <c r="Y208" s="391"/>
      <c r="Z208" s="391"/>
      <c r="AA208" s="391"/>
      <c r="AB208" s="391"/>
      <c r="AC208" s="391"/>
      <c r="AD208" s="392"/>
      <c r="AE208" s="7"/>
      <c r="AF208" s="390"/>
      <c r="AG208" s="391"/>
      <c r="AH208" s="391"/>
      <c r="AI208" s="391"/>
      <c r="AJ208" s="391"/>
      <c r="AK208" s="391"/>
      <c r="AL208" s="391"/>
      <c r="AM208" s="391"/>
      <c r="AN208" s="391"/>
      <c r="AO208" s="391"/>
      <c r="AP208" s="391"/>
      <c r="AQ208" s="392"/>
      <c r="AR208" s="7"/>
      <c r="AS208" s="390"/>
      <c r="AT208" s="391"/>
      <c r="AU208" s="391"/>
      <c r="AV208" s="391"/>
      <c r="AW208" s="391"/>
      <c r="AX208" s="391"/>
      <c r="AY208" s="391"/>
      <c r="AZ208" s="391"/>
      <c r="BA208" s="391"/>
      <c r="BB208" s="391"/>
      <c r="BC208" s="391"/>
      <c r="BD208" s="392"/>
    </row>
    <row r="209" spans="1:56" ht="23" x14ac:dyDescent="0.35">
      <c r="A209" s="37" t="s">
        <v>51</v>
      </c>
      <c r="B209" s="37" t="s">
        <v>192</v>
      </c>
      <c r="C209" s="37">
        <v>151</v>
      </c>
      <c r="E209" s="69" t="s">
        <v>226</v>
      </c>
      <c r="F209" s="390"/>
      <c r="G209" s="391"/>
      <c r="H209" s="391"/>
      <c r="I209" s="391"/>
      <c r="J209" s="391"/>
      <c r="K209" s="391"/>
      <c r="L209" s="391"/>
      <c r="M209" s="391"/>
      <c r="N209" s="391"/>
      <c r="O209" s="391"/>
      <c r="P209" s="391"/>
      <c r="Q209" s="392"/>
      <c r="R209" s="7"/>
      <c r="S209" s="390"/>
      <c r="T209" s="391"/>
      <c r="U209" s="391"/>
      <c r="V209" s="391"/>
      <c r="W209" s="391"/>
      <c r="X209" s="391"/>
      <c r="Y209" s="391"/>
      <c r="Z209" s="391"/>
      <c r="AA209" s="391"/>
      <c r="AB209" s="391"/>
      <c r="AC209" s="391"/>
      <c r="AD209" s="392"/>
      <c r="AE209" s="7"/>
      <c r="AF209" s="390"/>
      <c r="AG209" s="391"/>
      <c r="AH209" s="391"/>
      <c r="AI209" s="391"/>
      <c r="AJ209" s="391"/>
      <c r="AK209" s="391"/>
      <c r="AL209" s="391"/>
      <c r="AM209" s="391"/>
      <c r="AN209" s="391"/>
      <c r="AO209" s="391"/>
      <c r="AP209" s="391"/>
      <c r="AQ209" s="392"/>
      <c r="AR209" s="7"/>
      <c r="AS209" s="390"/>
      <c r="AT209" s="391"/>
      <c r="AU209" s="391"/>
      <c r="AV209" s="391"/>
      <c r="AW209" s="391"/>
      <c r="AX209" s="391"/>
      <c r="AY209" s="391"/>
      <c r="AZ209" s="391"/>
      <c r="BA209" s="391"/>
      <c r="BB209" s="391"/>
      <c r="BC209" s="391"/>
      <c r="BD209" s="392"/>
    </row>
    <row r="210" spans="1:56" ht="23" x14ac:dyDescent="0.35">
      <c r="A210" s="37" t="s">
        <v>51</v>
      </c>
      <c r="B210" s="37" t="s">
        <v>193</v>
      </c>
      <c r="C210" s="37">
        <v>152</v>
      </c>
      <c r="E210" s="69" t="s">
        <v>227</v>
      </c>
      <c r="F210" s="390"/>
      <c r="G210" s="391"/>
      <c r="H210" s="391"/>
      <c r="I210" s="391"/>
      <c r="J210" s="391"/>
      <c r="K210" s="391"/>
      <c r="L210" s="391"/>
      <c r="M210" s="391"/>
      <c r="N210" s="391"/>
      <c r="O210" s="391"/>
      <c r="P210" s="391"/>
      <c r="Q210" s="392"/>
      <c r="R210" s="7"/>
      <c r="S210" s="390"/>
      <c r="T210" s="391"/>
      <c r="U210" s="391"/>
      <c r="V210" s="391"/>
      <c r="W210" s="391"/>
      <c r="X210" s="391"/>
      <c r="Y210" s="391"/>
      <c r="Z210" s="391"/>
      <c r="AA210" s="391"/>
      <c r="AB210" s="391"/>
      <c r="AC210" s="391"/>
      <c r="AD210" s="392"/>
      <c r="AE210" s="7"/>
      <c r="AF210" s="390"/>
      <c r="AG210" s="391"/>
      <c r="AH210" s="391"/>
      <c r="AI210" s="391"/>
      <c r="AJ210" s="391"/>
      <c r="AK210" s="391"/>
      <c r="AL210" s="391"/>
      <c r="AM210" s="391"/>
      <c r="AN210" s="391"/>
      <c r="AO210" s="391"/>
      <c r="AP210" s="391"/>
      <c r="AQ210" s="392"/>
      <c r="AR210" s="7"/>
      <c r="AS210" s="390"/>
      <c r="AT210" s="391"/>
      <c r="AU210" s="391"/>
      <c r="AV210" s="391"/>
      <c r="AW210" s="391"/>
      <c r="AX210" s="391"/>
      <c r="AY210" s="391"/>
      <c r="AZ210" s="391"/>
      <c r="BA210" s="391"/>
      <c r="BB210" s="391"/>
      <c r="BC210" s="391"/>
      <c r="BD210" s="392"/>
    </row>
    <row r="211" spans="1:56" ht="23" x14ac:dyDescent="0.35">
      <c r="C211" s="37"/>
      <c r="E211" s="45" t="s">
        <v>54</v>
      </c>
      <c r="F211" s="372"/>
      <c r="G211" s="386"/>
      <c r="H211" s="386"/>
      <c r="I211" s="386"/>
      <c r="J211" s="386"/>
      <c r="K211" s="386"/>
      <c r="L211" s="386"/>
      <c r="M211" s="386"/>
      <c r="N211" s="386"/>
      <c r="O211" s="386"/>
      <c r="P211" s="386"/>
      <c r="Q211" s="379"/>
      <c r="R211" s="7"/>
      <c r="S211" s="372"/>
      <c r="T211" s="386"/>
      <c r="U211" s="386"/>
      <c r="V211" s="386"/>
      <c r="W211" s="386"/>
      <c r="X211" s="386"/>
      <c r="Y211" s="386"/>
      <c r="Z211" s="386"/>
      <c r="AA211" s="386"/>
      <c r="AB211" s="386"/>
      <c r="AC211" s="386"/>
      <c r="AD211" s="379"/>
      <c r="AE211" s="7"/>
      <c r="AF211" s="372"/>
      <c r="AG211" s="386"/>
      <c r="AH211" s="386"/>
      <c r="AI211" s="386"/>
      <c r="AJ211" s="386"/>
      <c r="AK211" s="386"/>
      <c r="AL211" s="386"/>
      <c r="AM211" s="386"/>
      <c r="AN211" s="386"/>
      <c r="AO211" s="386"/>
      <c r="AP211" s="386"/>
      <c r="AQ211" s="379"/>
      <c r="AR211" s="7"/>
      <c r="AS211" s="372"/>
      <c r="AT211" s="386"/>
      <c r="AU211" s="386"/>
      <c r="AV211" s="386"/>
      <c r="AW211" s="386"/>
      <c r="AX211" s="386"/>
      <c r="AY211" s="386"/>
      <c r="AZ211" s="386"/>
      <c r="BA211" s="386"/>
      <c r="BB211" s="386"/>
      <c r="BC211" s="386"/>
      <c r="BD211" s="379"/>
    </row>
    <row r="212" spans="1:56" ht="23" x14ac:dyDescent="0.35">
      <c r="B212" s="57"/>
      <c r="C212" s="37"/>
      <c r="E212" s="46" t="s">
        <v>200</v>
      </c>
      <c r="F212" s="325"/>
      <c r="G212" s="326"/>
      <c r="H212" s="326"/>
      <c r="I212" s="326"/>
      <c r="J212" s="326"/>
      <c r="K212" s="326"/>
      <c r="L212" s="326"/>
      <c r="M212" s="326"/>
      <c r="N212" s="326"/>
      <c r="O212" s="326"/>
      <c r="P212" s="326"/>
      <c r="Q212" s="9"/>
      <c r="R212" s="7"/>
      <c r="S212" s="325"/>
      <c r="T212" s="326"/>
      <c r="U212" s="326"/>
      <c r="V212" s="326"/>
      <c r="W212" s="326"/>
      <c r="X212" s="326"/>
      <c r="Y212" s="326"/>
      <c r="Z212" s="326"/>
      <c r="AA212" s="326"/>
      <c r="AB212" s="326"/>
      <c r="AC212" s="326"/>
      <c r="AD212" s="9"/>
      <c r="AE212" s="7"/>
      <c r="AF212" s="325"/>
      <c r="AG212" s="326"/>
      <c r="AH212" s="326"/>
      <c r="AI212" s="326"/>
      <c r="AJ212" s="326"/>
      <c r="AK212" s="326"/>
      <c r="AL212" s="326"/>
      <c r="AM212" s="326"/>
      <c r="AN212" s="326"/>
      <c r="AO212" s="326"/>
      <c r="AP212" s="326"/>
      <c r="AQ212" s="9"/>
      <c r="AR212" s="7"/>
      <c r="AS212" s="325"/>
      <c r="AT212" s="326"/>
      <c r="AU212" s="326"/>
      <c r="AV212" s="326"/>
      <c r="AW212" s="326"/>
      <c r="AX212" s="326"/>
      <c r="AY212" s="326"/>
      <c r="AZ212" s="326"/>
      <c r="BA212" s="326"/>
      <c r="BB212" s="326"/>
      <c r="BC212" s="326"/>
      <c r="BD212" s="9"/>
    </row>
    <row r="213" spans="1:56" ht="23" x14ac:dyDescent="0.35">
      <c r="B213" s="57"/>
      <c r="C213" s="37"/>
      <c r="E213" s="262" t="s">
        <v>202</v>
      </c>
      <c r="F213" s="375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380"/>
      <c r="R213" s="7"/>
      <c r="S213" s="375"/>
      <c r="T213" s="19"/>
      <c r="U213" s="19"/>
      <c r="V213" s="19"/>
      <c r="W213" s="19"/>
      <c r="X213" s="19"/>
      <c r="Y213" s="19"/>
      <c r="Z213" s="19"/>
      <c r="AA213" s="19"/>
      <c r="AB213" s="19"/>
      <c r="AC213" s="19"/>
      <c r="AD213" s="380"/>
      <c r="AE213" s="7"/>
      <c r="AF213" s="375"/>
      <c r="AG213" s="19"/>
      <c r="AH213" s="19"/>
      <c r="AI213" s="19"/>
      <c r="AJ213" s="19"/>
      <c r="AK213" s="19"/>
      <c r="AL213" s="19"/>
      <c r="AM213" s="19"/>
      <c r="AN213" s="19"/>
      <c r="AO213" s="19"/>
      <c r="AP213" s="19"/>
      <c r="AQ213" s="380"/>
      <c r="AR213" s="7"/>
      <c r="AS213" s="375"/>
      <c r="AT213" s="19"/>
      <c r="AU213" s="19"/>
      <c r="AV213" s="19"/>
      <c r="AW213" s="19"/>
      <c r="AX213" s="19"/>
      <c r="AY213" s="19"/>
      <c r="AZ213" s="19"/>
      <c r="BA213" s="19"/>
      <c r="BB213" s="19"/>
      <c r="BC213" s="19"/>
      <c r="BD213" s="380"/>
    </row>
    <row r="214" spans="1:56" ht="23" x14ac:dyDescent="0.35">
      <c r="A214" s="37" t="s">
        <v>53</v>
      </c>
      <c r="B214" s="37" t="s">
        <v>175</v>
      </c>
      <c r="C214" s="37">
        <v>153</v>
      </c>
      <c r="E214" s="47" t="s">
        <v>308</v>
      </c>
      <c r="F214" s="374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81"/>
      <c r="R214" s="7"/>
      <c r="S214" s="390"/>
      <c r="T214" s="391"/>
      <c r="U214" s="391"/>
      <c r="V214" s="391"/>
      <c r="W214" s="391"/>
      <c r="X214" s="391"/>
      <c r="Y214" s="391"/>
      <c r="Z214" s="391"/>
      <c r="AA214" s="391"/>
      <c r="AB214" s="391"/>
      <c r="AC214" s="391"/>
      <c r="AD214" s="392"/>
      <c r="AE214" s="7"/>
      <c r="AF214" s="374"/>
      <c r="AG214" s="39"/>
      <c r="AH214" s="39"/>
      <c r="AI214" s="39"/>
      <c r="AJ214" s="39"/>
      <c r="AK214" s="39"/>
      <c r="AL214" s="39"/>
      <c r="AM214" s="39"/>
      <c r="AN214" s="39"/>
      <c r="AO214" s="39"/>
      <c r="AP214" s="39"/>
      <c r="AQ214" s="381"/>
      <c r="AR214" s="7"/>
      <c r="AS214" s="374"/>
      <c r="AT214" s="39"/>
      <c r="AU214" s="39"/>
      <c r="AV214" s="39"/>
      <c r="AW214" s="39"/>
      <c r="AX214" s="39"/>
      <c r="AY214" s="39"/>
      <c r="AZ214" s="39"/>
      <c r="BA214" s="39"/>
      <c r="BB214" s="39"/>
      <c r="BC214" s="39"/>
      <c r="BD214" s="381"/>
    </row>
    <row r="215" spans="1:56" ht="23" x14ac:dyDescent="0.35">
      <c r="B215" s="58"/>
      <c r="C215" s="37"/>
      <c r="E215" s="71" t="s">
        <v>370</v>
      </c>
      <c r="F215" s="375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380"/>
      <c r="R215" s="7"/>
      <c r="S215" s="375"/>
      <c r="T215" s="19"/>
      <c r="U215" s="19"/>
      <c r="V215" s="19"/>
      <c r="W215" s="19"/>
      <c r="X215" s="19"/>
      <c r="Y215" s="19"/>
      <c r="Z215" s="19"/>
      <c r="AA215" s="19"/>
      <c r="AB215" s="19"/>
      <c r="AC215" s="19"/>
      <c r="AD215" s="380"/>
      <c r="AE215" s="7"/>
      <c r="AF215" s="375"/>
      <c r="AG215" s="19"/>
      <c r="AH215" s="19"/>
      <c r="AI215" s="19"/>
      <c r="AJ215" s="19"/>
      <c r="AK215" s="19"/>
      <c r="AL215" s="19"/>
      <c r="AM215" s="19"/>
      <c r="AN215" s="19"/>
      <c r="AO215" s="19"/>
      <c r="AP215" s="19"/>
      <c r="AQ215" s="380"/>
      <c r="AR215" s="7"/>
      <c r="AS215" s="375"/>
      <c r="AT215" s="19"/>
      <c r="AU215" s="19"/>
      <c r="AV215" s="19"/>
      <c r="AW215" s="19"/>
      <c r="AX215" s="19"/>
      <c r="AY215" s="19"/>
      <c r="AZ215" s="19"/>
      <c r="BA215" s="19"/>
      <c r="BB215" s="19"/>
      <c r="BC215" s="19"/>
      <c r="BD215" s="380"/>
    </row>
    <row r="216" spans="1:56" ht="23" x14ac:dyDescent="0.35">
      <c r="A216" s="37" t="s">
        <v>53</v>
      </c>
      <c r="B216" s="37" t="s">
        <v>176</v>
      </c>
      <c r="C216" s="37">
        <v>154</v>
      </c>
      <c r="E216" s="72" t="s">
        <v>206</v>
      </c>
      <c r="F216" s="390"/>
      <c r="G216" s="391"/>
      <c r="H216" s="391"/>
      <c r="I216" s="391"/>
      <c r="J216" s="391"/>
      <c r="K216" s="391"/>
      <c r="L216" s="391"/>
      <c r="M216" s="391"/>
      <c r="N216" s="391"/>
      <c r="O216" s="391"/>
      <c r="P216" s="391"/>
      <c r="Q216" s="392"/>
      <c r="R216" s="7"/>
      <c r="S216" s="390"/>
      <c r="T216" s="391"/>
      <c r="U216" s="391"/>
      <c r="V216" s="391"/>
      <c r="W216" s="391"/>
      <c r="X216" s="391"/>
      <c r="Y216" s="391"/>
      <c r="Z216" s="391"/>
      <c r="AA216" s="391"/>
      <c r="AB216" s="391"/>
      <c r="AC216" s="391"/>
      <c r="AD216" s="392"/>
      <c r="AE216" s="7"/>
      <c r="AF216" s="390"/>
      <c r="AG216" s="391"/>
      <c r="AH216" s="391"/>
      <c r="AI216" s="391"/>
      <c r="AJ216" s="391"/>
      <c r="AK216" s="391"/>
      <c r="AL216" s="391"/>
      <c r="AM216" s="391"/>
      <c r="AN216" s="391"/>
      <c r="AO216" s="391"/>
      <c r="AP216" s="391"/>
      <c r="AQ216" s="392"/>
      <c r="AR216" s="7"/>
      <c r="AS216" s="390"/>
      <c r="AT216" s="391"/>
      <c r="AU216" s="391"/>
      <c r="AV216" s="391"/>
      <c r="AW216" s="391"/>
      <c r="AX216" s="391"/>
      <c r="AY216" s="391"/>
      <c r="AZ216" s="391"/>
      <c r="BA216" s="391"/>
      <c r="BB216" s="391"/>
      <c r="BC216" s="391"/>
      <c r="BD216" s="392"/>
    </row>
    <row r="217" spans="1:56" ht="23" x14ac:dyDescent="0.35">
      <c r="A217" s="37" t="s">
        <v>53</v>
      </c>
      <c r="B217" s="37" t="s">
        <v>177</v>
      </c>
      <c r="C217" s="37">
        <v>155</v>
      </c>
      <c r="E217" s="72" t="s">
        <v>207</v>
      </c>
      <c r="F217" s="390"/>
      <c r="G217" s="391"/>
      <c r="H217" s="391"/>
      <c r="I217" s="391"/>
      <c r="J217" s="391"/>
      <c r="K217" s="391"/>
      <c r="L217" s="391"/>
      <c r="M217" s="391"/>
      <c r="N217" s="391"/>
      <c r="O217" s="391"/>
      <c r="P217" s="391"/>
      <c r="Q217" s="392"/>
      <c r="R217" s="7"/>
      <c r="S217" s="390"/>
      <c r="T217" s="391"/>
      <c r="U217" s="391"/>
      <c r="V217" s="391"/>
      <c r="W217" s="391"/>
      <c r="X217" s="391"/>
      <c r="Y217" s="391"/>
      <c r="Z217" s="391"/>
      <c r="AA217" s="391"/>
      <c r="AB217" s="391"/>
      <c r="AC217" s="391"/>
      <c r="AD217" s="392"/>
      <c r="AE217" s="7"/>
      <c r="AF217" s="390"/>
      <c r="AG217" s="391"/>
      <c r="AH217" s="391"/>
      <c r="AI217" s="391"/>
      <c r="AJ217" s="391"/>
      <c r="AK217" s="391"/>
      <c r="AL217" s="391"/>
      <c r="AM217" s="391"/>
      <c r="AN217" s="391"/>
      <c r="AO217" s="391"/>
      <c r="AP217" s="391"/>
      <c r="AQ217" s="392"/>
      <c r="AR217" s="7"/>
      <c r="AS217" s="390"/>
      <c r="AT217" s="391"/>
      <c r="AU217" s="391"/>
      <c r="AV217" s="391"/>
      <c r="AW217" s="391"/>
      <c r="AX217" s="391"/>
      <c r="AY217" s="391"/>
      <c r="AZ217" s="391"/>
      <c r="BA217" s="391"/>
      <c r="BB217" s="391"/>
      <c r="BC217" s="391"/>
      <c r="BD217" s="392"/>
    </row>
    <row r="218" spans="1:56" ht="23" x14ac:dyDescent="0.35">
      <c r="A218" s="37" t="s">
        <v>53</v>
      </c>
      <c r="B218" s="37" t="s">
        <v>178</v>
      </c>
      <c r="C218" s="37">
        <v>156</v>
      </c>
      <c r="E218" s="72" t="s">
        <v>208</v>
      </c>
      <c r="F218" s="390"/>
      <c r="G218" s="391"/>
      <c r="H218" s="391"/>
      <c r="I218" s="391"/>
      <c r="J218" s="391"/>
      <c r="K218" s="391"/>
      <c r="L218" s="391"/>
      <c r="M218" s="391"/>
      <c r="N218" s="391"/>
      <c r="O218" s="391"/>
      <c r="P218" s="391"/>
      <c r="Q218" s="392"/>
      <c r="R218" s="7"/>
      <c r="S218" s="390"/>
      <c r="T218" s="391"/>
      <c r="U218" s="391"/>
      <c r="V218" s="391"/>
      <c r="W218" s="391"/>
      <c r="X218" s="391"/>
      <c r="Y218" s="391"/>
      <c r="Z218" s="391"/>
      <c r="AA218" s="391"/>
      <c r="AB218" s="391"/>
      <c r="AC218" s="391"/>
      <c r="AD218" s="392"/>
      <c r="AE218" s="7"/>
      <c r="AF218" s="390"/>
      <c r="AG218" s="391"/>
      <c r="AH218" s="391"/>
      <c r="AI218" s="391"/>
      <c r="AJ218" s="391"/>
      <c r="AK218" s="391"/>
      <c r="AL218" s="391"/>
      <c r="AM218" s="391"/>
      <c r="AN218" s="391"/>
      <c r="AO218" s="391"/>
      <c r="AP218" s="391"/>
      <c r="AQ218" s="392"/>
      <c r="AR218" s="7"/>
      <c r="AS218" s="390"/>
      <c r="AT218" s="391"/>
      <c r="AU218" s="391"/>
      <c r="AV218" s="391"/>
      <c r="AW218" s="391"/>
      <c r="AX218" s="391"/>
      <c r="AY218" s="391"/>
      <c r="AZ218" s="391"/>
      <c r="BA218" s="391"/>
      <c r="BB218" s="391"/>
      <c r="BC218" s="391"/>
      <c r="BD218" s="392"/>
    </row>
    <row r="219" spans="1:56" ht="23" x14ac:dyDescent="0.35">
      <c r="A219" s="37" t="s">
        <v>53</v>
      </c>
      <c r="B219" s="37" t="s">
        <v>179</v>
      </c>
      <c r="C219" s="37">
        <v>157</v>
      </c>
      <c r="E219" s="72" t="s">
        <v>209</v>
      </c>
      <c r="F219" s="390"/>
      <c r="G219" s="391"/>
      <c r="H219" s="391"/>
      <c r="I219" s="391"/>
      <c r="J219" s="391"/>
      <c r="K219" s="391"/>
      <c r="L219" s="391"/>
      <c r="M219" s="391"/>
      <c r="N219" s="391"/>
      <c r="O219" s="391"/>
      <c r="P219" s="391"/>
      <c r="Q219" s="392"/>
      <c r="R219" s="7"/>
      <c r="S219" s="390"/>
      <c r="T219" s="391"/>
      <c r="U219" s="391"/>
      <c r="V219" s="391"/>
      <c r="W219" s="391"/>
      <c r="X219" s="391"/>
      <c r="Y219" s="391"/>
      <c r="Z219" s="391"/>
      <c r="AA219" s="391"/>
      <c r="AB219" s="391"/>
      <c r="AC219" s="391"/>
      <c r="AD219" s="392"/>
      <c r="AE219" s="7"/>
      <c r="AF219" s="390"/>
      <c r="AG219" s="391"/>
      <c r="AH219" s="391"/>
      <c r="AI219" s="391"/>
      <c r="AJ219" s="391"/>
      <c r="AK219" s="391"/>
      <c r="AL219" s="391"/>
      <c r="AM219" s="391"/>
      <c r="AN219" s="391"/>
      <c r="AO219" s="391"/>
      <c r="AP219" s="391"/>
      <c r="AQ219" s="392"/>
      <c r="AR219" s="7"/>
      <c r="AS219" s="390"/>
      <c r="AT219" s="391"/>
      <c r="AU219" s="391"/>
      <c r="AV219" s="391"/>
      <c r="AW219" s="391"/>
      <c r="AX219" s="391"/>
      <c r="AY219" s="391"/>
      <c r="AZ219" s="391"/>
      <c r="BA219" s="391"/>
      <c r="BB219" s="391"/>
      <c r="BC219" s="391"/>
      <c r="BD219" s="392"/>
    </row>
    <row r="220" spans="1:56" ht="23" x14ac:dyDescent="0.35">
      <c r="A220" s="37" t="s">
        <v>53</v>
      </c>
      <c r="B220" s="37" t="s">
        <v>180</v>
      </c>
      <c r="C220" s="37">
        <v>158</v>
      </c>
      <c r="E220" s="72" t="s">
        <v>210</v>
      </c>
      <c r="F220" s="390"/>
      <c r="G220" s="391"/>
      <c r="H220" s="391"/>
      <c r="I220" s="391"/>
      <c r="J220" s="391"/>
      <c r="K220" s="391"/>
      <c r="L220" s="391"/>
      <c r="M220" s="391"/>
      <c r="N220" s="391"/>
      <c r="O220" s="391"/>
      <c r="P220" s="391"/>
      <c r="Q220" s="392"/>
      <c r="R220" s="7"/>
      <c r="S220" s="390"/>
      <c r="T220" s="391"/>
      <c r="U220" s="391"/>
      <c r="V220" s="391"/>
      <c r="W220" s="391"/>
      <c r="X220" s="391"/>
      <c r="Y220" s="391"/>
      <c r="Z220" s="391"/>
      <c r="AA220" s="391"/>
      <c r="AB220" s="391"/>
      <c r="AC220" s="391"/>
      <c r="AD220" s="392"/>
      <c r="AE220" s="7"/>
      <c r="AF220" s="390"/>
      <c r="AG220" s="391"/>
      <c r="AH220" s="391"/>
      <c r="AI220" s="391"/>
      <c r="AJ220" s="391"/>
      <c r="AK220" s="391"/>
      <c r="AL220" s="391"/>
      <c r="AM220" s="391"/>
      <c r="AN220" s="391"/>
      <c r="AO220" s="391"/>
      <c r="AP220" s="391"/>
      <c r="AQ220" s="392"/>
      <c r="AR220" s="7"/>
      <c r="AS220" s="390"/>
      <c r="AT220" s="391"/>
      <c r="AU220" s="391"/>
      <c r="AV220" s="391"/>
      <c r="AW220" s="391"/>
      <c r="AX220" s="391"/>
      <c r="AY220" s="391"/>
      <c r="AZ220" s="391"/>
      <c r="BA220" s="391"/>
      <c r="BB220" s="391"/>
      <c r="BC220" s="391"/>
      <c r="BD220" s="392"/>
    </row>
    <row r="221" spans="1:56" ht="23" x14ac:dyDescent="0.35">
      <c r="A221" s="37" t="s">
        <v>53</v>
      </c>
      <c r="B221" s="37" t="s">
        <v>181</v>
      </c>
      <c r="C221" s="37">
        <v>159</v>
      </c>
      <c r="E221" s="72" t="s">
        <v>211</v>
      </c>
      <c r="F221" s="390"/>
      <c r="G221" s="391"/>
      <c r="H221" s="391"/>
      <c r="I221" s="391"/>
      <c r="J221" s="391"/>
      <c r="K221" s="391"/>
      <c r="L221" s="391"/>
      <c r="M221" s="391"/>
      <c r="N221" s="391"/>
      <c r="O221" s="391"/>
      <c r="P221" s="391"/>
      <c r="Q221" s="392"/>
      <c r="R221" s="7"/>
      <c r="S221" s="390"/>
      <c r="T221" s="391"/>
      <c r="U221" s="391"/>
      <c r="V221" s="391"/>
      <c r="W221" s="391"/>
      <c r="X221" s="391"/>
      <c r="Y221" s="391"/>
      <c r="Z221" s="391"/>
      <c r="AA221" s="391"/>
      <c r="AB221" s="391"/>
      <c r="AC221" s="391"/>
      <c r="AD221" s="392"/>
      <c r="AE221" s="7"/>
      <c r="AF221" s="390"/>
      <c r="AG221" s="391"/>
      <c r="AH221" s="391"/>
      <c r="AI221" s="391"/>
      <c r="AJ221" s="391"/>
      <c r="AK221" s="391"/>
      <c r="AL221" s="391"/>
      <c r="AM221" s="391"/>
      <c r="AN221" s="391"/>
      <c r="AO221" s="391"/>
      <c r="AP221" s="391"/>
      <c r="AQ221" s="392"/>
      <c r="AR221" s="7"/>
      <c r="AS221" s="390"/>
      <c r="AT221" s="391"/>
      <c r="AU221" s="391"/>
      <c r="AV221" s="391"/>
      <c r="AW221" s="391"/>
      <c r="AX221" s="391"/>
      <c r="AY221" s="391"/>
      <c r="AZ221" s="391"/>
      <c r="BA221" s="391"/>
      <c r="BB221" s="391"/>
      <c r="BC221" s="391"/>
      <c r="BD221" s="392"/>
    </row>
    <row r="222" spans="1:56" ht="23" x14ac:dyDescent="0.35">
      <c r="A222" s="37" t="s">
        <v>53</v>
      </c>
      <c r="B222" s="37" t="s">
        <v>182</v>
      </c>
      <c r="C222" s="37">
        <v>160</v>
      </c>
      <c r="E222" s="72" t="s">
        <v>212</v>
      </c>
      <c r="F222" s="390"/>
      <c r="G222" s="391"/>
      <c r="H222" s="391"/>
      <c r="I222" s="391"/>
      <c r="J222" s="391"/>
      <c r="K222" s="391"/>
      <c r="L222" s="391"/>
      <c r="M222" s="391"/>
      <c r="N222" s="391"/>
      <c r="O222" s="391"/>
      <c r="P222" s="391"/>
      <c r="Q222" s="392"/>
      <c r="R222" s="7"/>
      <c r="S222" s="390"/>
      <c r="T222" s="391"/>
      <c r="U222" s="391"/>
      <c r="V222" s="391"/>
      <c r="W222" s="391"/>
      <c r="X222" s="391"/>
      <c r="Y222" s="391"/>
      <c r="Z222" s="391"/>
      <c r="AA222" s="391"/>
      <c r="AB222" s="391"/>
      <c r="AC222" s="391"/>
      <c r="AD222" s="392"/>
      <c r="AE222" s="7"/>
      <c r="AF222" s="390"/>
      <c r="AG222" s="391"/>
      <c r="AH222" s="391"/>
      <c r="AI222" s="391"/>
      <c r="AJ222" s="391"/>
      <c r="AK222" s="391"/>
      <c r="AL222" s="391"/>
      <c r="AM222" s="391"/>
      <c r="AN222" s="391"/>
      <c r="AO222" s="391"/>
      <c r="AP222" s="391"/>
      <c r="AQ222" s="392"/>
      <c r="AR222" s="7"/>
      <c r="AS222" s="390"/>
      <c r="AT222" s="391"/>
      <c r="AU222" s="391"/>
      <c r="AV222" s="391"/>
      <c r="AW222" s="391"/>
      <c r="AX222" s="391"/>
      <c r="AY222" s="391"/>
      <c r="AZ222" s="391"/>
      <c r="BA222" s="391"/>
      <c r="BB222" s="391"/>
      <c r="BC222" s="391"/>
      <c r="BD222" s="392"/>
    </row>
    <row r="223" spans="1:56" ht="23" x14ac:dyDescent="0.35">
      <c r="A223" s="37" t="s">
        <v>53</v>
      </c>
      <c r="B223" s="37" t="s">
        <v>183</v>
      </c>
      <c r="C223" s="37">
        <v>161</v>
      </c>
      <c r="E223" s="47" t="s">
        <v>213</v>
      </c>
      <c r="F223" s="374"/>
      <c r="G223" s="39"/>
      <c r="H223" s="39"/>
      <c r="I223" s="39"/>
      <c r="J223" s="39"/>
      <c r="K223" s="39"/>
      <c r="L223" s="39"/>
      <c r="M223" s="39"/>
      <c r="N223" s="39"/>
      <c r="O223" s="39"/>
      <c r="P223" s="39"/>
      <c r="Q223" s="381"/>
      <c r="R223" s="7"/>
      <c r="S223" s="374"/>
      <c r="T223" s="39"/>
      <c r="U223" s="39"/>
      <c r="V223" s="39"/>
      <c r="W223" s="39"/>
      <c r="X223" s="39"/>
      <c r="Y223" s="39"/>
      <c r="Z223" s="39"/>
      <c r="AA223" s="39"/>
      <c r="AB223" s="39"/>
      <c r="AC223" s="39"/>
      <c r="AD223" s="381"/>
      <c r="AE223" s="7"/>
      <c r="AF223" s="374"/>
      <c r="AG223" s="39"/>
      <c r="AH223" s="39"/>
      <c r="AI223" s="39"/>
      <c r="AJ223" s="39"/>
      <c r="AK223" s="39"/>
      <c r="AL223" s="39"/>
      <c r="AM223" s="39"/>
      <c r="AN223" s="39"/>
      <c r="AO223" s="39"/>
      <c r="AP223" s="39"/>
      <c r="AQ223" s="381"/>
      <c r="AR223" s="7"/>
      <c r="AS223" s="374"/>
      <c r="AT223" s="39"/>
      <c r="AU223" s="39"/>
      <c r="AV223" s="39"/>
      <c r="AW223" s="39"/>
      <c r="AX223" s="39"/>
      <c r="AY223" s="39"/>
      <c r="AZ223" s="39"/>
      <c r="BA223" s="39"/>
      <c r="BB223" s="39"/>
      <c r="BC223" s="39"/>
      <c r="BD223" s="381"/>
    </row>
    <row r="224" spans="1:56" ht="23" x14ac:dyDescent="0.35">
      <c r="A224" s="37" t="s">
        <v>53</v>
      </c>
      <c r="B224" s="37" t="s">
        <v>184</v>
      </c>
      <c r="C224" s="37">
        <v>162</v>
      </c>
      <c r="E224" s="267" t="s">
        <v>214</v>
      </c>
      <c r="F224" s="374"/>
      <c r="G224" s="39"/>
      <c r="H224" s="39"/>
      <c r="I224" s="39"/>
      <c r="J224" s="39"/>
      <c r="K224" s="39"/>
      <c r="L224" s="39"/>
      <c r="M224" s="39"/>
      <c r="N224" s="39"/>
      <c r="O224" s="39"/>
      <c r="P224" s="39"/>
      <c r="Q224" s="381"/>
      <c r="R224" s="7"/>
      <c r="S224" s="390"/>
      <c r="T224" s="391"/>
      <c r="U224" s="391"/>
      <c r="V224" s="391"/>
      <c r="W224" s="391"/>
      <c r="X224" s="391"/>
      <c r="Y224" s="391"/>
      <c r="Z224" s="391"/>
      <c r="AA224" s="391"/>
      <c r="AB224" s="391"/>
      <c r="AC224" s="391"/>
      <c r="AD224" s="392"/>
      <c r="AE224" s="7"/>
      <c r="AF224" s="374"/>
      <c r="AG224" s="39"/>
      <c r="AH224" s="39"/>
      <c r="AI224" s="39"/>
      <c r="AJ224" s="39"/>
      <c r="AK224" s="39"/>
      <c r="AL224" s="39"/>
      <c r="AM224" s="39"/>
      <c r="AN224" s="39"/>
      <c r="AO224" s="39"/>
      <c r="AP224" s="39"/>
      <c r="AQ224" s="381"/>
      <c r="AR224" s="7"/>
      <c r="AS224" s="374"/>
      <c r="AT224" s="39"/>
      <c r="AU224" s="39"/>
      <c r="AV224" s="39"/>
      <c r="AW224" s="39"/>
      <c r="AX224" s="39"/>
      <c r="AY224" s="39"/>
      <c r="AZ224" s="39"/>
      <c r="BA224" s="39"/>
      <c r="BB224" s="39"/>
      <c r="BC224" s="39"/>
      <c r="BD224" s="381"/>
    </row>
    <row r="225" spans="1:56" ht="23" x14ac:dyDescent="0.35">
      <c r="A225" s="37" t="s">
        <v>53</v>
      </c>
      <c r="B225" s="37" t="s">
        <v>185</v>
      </c>
      <c r="C225" s="37">
        <v>163</v>
      </c>
      <c r="E225" s="267" t="s">
        <v>215</v>
      </c>
      <c r="F225" s="374"/>
      <c r="G225" s="39"/>
      <c r="H225" s="39"/>
      <c r="I225" s="39"/>
      <c r="J225" s="39"/>
      <c r="K225" s="39"/>
      <c r="L225" s="39"/>
      <c r="M225" s="39"/>
      <c r="N225" s="39"/>
      <c r="O225" s="39"/>
      <c r="P225" s="39"/>
      <c r="Q225" s="381"/>
      <c r="R225" s="7"/>
      <c r="S225" s="374"/>
      <c r="T225" s="39"/>
      <c r="U225" s="39"/>
      <c r="V225" s="39"/>
      <c r="W225" s="39"/>
      <c r="X225" s="39"/>
      <c r="Y225" s="39"/>
      <c r="Z225" s="39"/>
      <c r="AA225" s="39"/>
      <c r="AB225" s="39"/>
      <c r="AC225" s="39"/>
      <c r="AD225" s="381"/>
      <c r="AE225" s="7"/>
      <c r="AF225" s="374"/>
      <c r="AG225" s="39"/>
      <c r="AH225" s="39"/>
      <c r="AI225" s="39"/>
      <c r="AJ225" s="39"/>
      <c r="AK225" s="39"/>
      <c r="AL225" s="39"/>
      <c r="AM225" s="39"/>
      <c r="AN225" s="39"/>
      <c r="AO225" s="39"/>
      <c r="AP225" s="39"/>
      <c r="AQ225" s="381"/>
      <c r="AR225" s="7"/>
      <c r="AS225" s="374"/>
      <c r="AT225" s="39"/>
      <c r="AU225" s="39"/>
      <c r="AV225" s="39"/>
      <c r="AW225" s="39"/>
      <c r="AX225" s="39"/>
      <c r="AY225" s="39"/>
      <c r="AZ225" s="39"/>
      <c r="BA225" s="39"/>
      <c r="BB225" s="39"/>
      <c r="BC225" s="39"/>
      <c r="BD225" s="381"/>
    </row>
    <row r="226" spans="1:56" ht="23" x14ac:dyDescent="0.35">
      <c r="B226" s="37"/>
      <c r="C226" s="37"/>
      <c r="E226" s="46" t="s">
        <v>217</v>
      </c>
      <c r="F226" s="327"/>
      <c r="G226" s="326"/>
      <c r="H226" s="326"/>
      <c r="I226" s="326"/>
      <c r="J226" s="326"/>
      <c r="K226" s="326"/>
      <c r="L226" s="326"/>
      <c r="M226" s="326"/>
      <c r="N226" s="326"/>
      <c r="O226" s="326"/>
      <c r="P226" s="326"/>
      <c r="Q226" s="9"/>
      <c r="R226" s="7"/>
      <c r="S226" s="327"/>
      <c r="T226" s="326"/>
      <c r="U226" s="326"/>
      <c r="V226" s="326"/>
      <c r="W226" s="326"/>
      <c r="X226" s="326"/>
      <c r="Y226" s="326"/>
      <c r="Z226" s="326"/>
      <c r="AA226" s="326"/>
      <c r="AB226" s="326"/>
      <c r="AC226" s="326"/>
      <c r="AD226" s="9"/>
      <c r="AE226" s="7"/>
      <c r="AF226" s="327"/>
      <c r="AG226" s="326"/>
      <c r="AH226" s="326"/>
      <c r="AI226" s="326"/>
      <c r="AJ226" s="326"/>
      <c r="AK226" s="326"/>
      <c r="AL226" s="326"/>
      <c r="AM226" s="326"/>
      <c r="AN226" s="326"/>
      <c r="AO226" s="326"/>
      <c r="AP226" s="326"/>
      <c r="AQ226" s="9"/>
      <c r="AR226" s="7"/>
      <c r="AS226" s="327"/>
      <c r="AT226" s="326"/>
      <c r="AU226" s="326"/>
      <c r="AV226" s="326"/>
      <c r="AW226" s="326"/>
      <c r="AX226" s="326"/>
      <c r="AY226" s="326"/>
      <c r="AZ226" s="326"/>
      <c r="BA226" s="326"/>
      <c r="BB226" s="326"/>
      <c r="BC226" s="326"/>
      <c r="BD226" s="9"/>
    </row>
    <row r="227" spans="1:56" ht="23" x14ac:dyDescent="0.35">
      <c r="A227" s="37" t="s">
        <v>53</v>
      </c>
      <c r="B227" s="37" t="s">
        <v>186</v>
      </c>
      <c r="C227" s="37">
        <v>164</v>
      </c>
      <c r="E227" s="69" t="s">
        <v>218</v>
      </c>
      <c r="F227" s="42"/>
      <c r="G227" s="39"/>
      <c r="H227" s="39"/>
      <c r="I227" s="39"/>
      <c r="J227" s="39"/>
      <c r="K227" s="39"/>
      <c r="L227" s="39"/>
      <c r="M227" s="39"/>
      <c r="N227" s="39"/>
      <c r="O227" s="39"/>
      <c r="P227" s="39"/>
      <c r="Q227" s="381"/>
      <c r="R227" s="7"/>
      <c r="S227" s="393"/>
      <c r="T227" s="391"/>
      <c r="U227" s="391"/>
      <c r="V227" s="391"/>
      <c r="W227" s="391"/>
      <c r="X227" s="391"/>
      <c r="Y227" s="391"/>
      <c r="Z227" s="391"/>
      <c r="AA227" s="391"/>
      <c r="AB227" s="391"/>
      <c r="AC227" s="391"/>
      <c r="AD227" s="392"/>
      <c r="AE227" s="7"/>
      <c r="AF227" s="42"/>
      <c r="AG227" s="39"/>
      <c r="AH227" s="39"/>
      <c r="AI227" s="39"/>
      <c r="AJ227" s="39"/>
      <c r="AK227" s="39"/>
      <c r="AL227" s="39"/>
      <c r="AM227" s="39"/>
      <c r="AN227" s="39"/>
      <c r="AO227" s="39"/>
      <c r="AP227" s="39"/>
      <c r="AQ227" s="381"/>
      <c r="AR227" s="7"/>
      <c r="AS227" s="42"/>
      <c r="AT227" s="39"/>
      <c r="AU227" s="39"/>
      <c r="AV227" s="39"/>
      <c r="AW227" s="39"/>
      <c r="AX227" s="39"/>
      <c r="AY227" s="39"/>
      <c r="AZ227" s="39"/>
      <c r="BA227" s="39"/>
      <c r="BB227" s="39"/>
      <c r="BC227" s="39"/>
      <c r="BD227" s="381"/>
    </row>
    <row r="228" spans="1:56" ht="23" x14ac:dyDescent="0.35">
      <c r="A228" s="37" t="s">
        <v>53</v>
      </c>
      <c r="B228" s="37" t="s">
        <v>187</v>
      </c>
      <c r="C228" s="37">
        <v>165</v>
      </c>
      <c r="E228" s="69" t="s">
        <v>319</v>
      </c>
      <c r="F228" s="390"/>
      <c r="G228" s="391"/>
      <c r="H228" s="391"/>
      <c r="I228" s="391"/>
      <c r="J228" s="391"/>
      <c r="K228" s="391"/>
      <c r="L228" s="391"/>
      <c r="M228" s="391"/>
      <c r="N228" s="391"/>
      <c r="O228" s="391"/>
      <c r="P228" s="391"/>
      <c r="Q228" s="392"/>
      <c r="S228" s="390"/>
      <c r="T228" s="391"/>
      <c r="U228" s="391"/>
      <c r="V228" s="391"/>
      <c r="W228" s="391"/>
      <c r="X228" s="391"/>
      <c r="Y228" s="391"/>
      <c r="Z228" s="391"/>
      <c r="AA228" s="391"/>
      <c r="AB228" s="391"/>
      <c r="AC228" s="391"/>
      <c r="AD228" s="392"/>
      <c r="AF228" s="390"/>
      <c r="AG228" s="391"/>
      <c r="AH228" s="391"/>
      <c r="AI228" s="391"/>
      <c r="AJ228" s="391"/>
      <c r="AK228" s="391"/>
      <c r="AL228" s="391"/>
      <c r="AM228" s="391"/>
      <c r="AN228" s="391"/>
      <c r="AO228" s="391"/>
      <c r="AP228" s="391"/>
      <c r="AQ228" s="392"/>
      <c r="AS228" s="390"/>
      <c r="AT228" s="391"/>
      <c r="AU228" s="391"/>
      <c r="AV228" s="391"/>
      <c r="AW228" s="391"/>
      <c r="AX228" s="391"/>
      <c r="AY228" s="391"/>
      <c r="AZ228" s="391"/>
      <c r="BA228" s="391"/>
      <c r="BB228" s="391"/>
      <c r="BC228" s="391"/>
      <c r="BD228" s="392"/>
    </row>
    <row r="229" spans="1:56" ht="23" x14ac:dyDescent="0.35">
      <c r="A229" s="37" t="s">
        <v>53</v>
      </c>
      <c r="B229" s="37" t="s">
        <v>188</v>
      </c>
      <c r="C229" s="37">
        <v>166</v>
      </c>
      <c r="E229" s="69" t="s">
        <v>220</v>
      </c>
      <c r="F229" s="390"/>
      <c r="G229" s="391"/>
      <c r="H229" s="391"/>
      <c r="I229" s="391"/>
      <c r="J229" s="391"/>
      <c r="K229" s="391"/>
      <c r="L229" s="391"/>
      <c r="M229" s="391"/>
      <c r="N229" s="391"/>
      <c r="O229" s="391"/>
      <c r="P229" s="391"/>
      <c r="Q229" s="392"/>
      <c r="R229" s="7"/>
      <c r="S229" s="374"/>
      <c r="T229" s="39"/>
      <c r="U229" s="39"/>
      <c r="V229" s="39"/>
      <c r="W229" s="39"/>
      <c r="X229" s="39"/>
      <c r="Y229" s="39"/>
      <c r="Z229" s="39"/>
      <c r="AA229" s="39"/>
      <c r="AB229" s="39"/>
      <c r="AC229" s="39"/>
      <c r="AD229" s="381"/>
      <c r="AE229" s="7"/>
      <c r="AF229" s="374"/>
      <c r="AG229" s="39"/>
      <c r="AH229" s="39"/>
      <c r="AI229" s="39"/>
      <c r="AJ229" s="39"/>
      <c r="AK229" s="39"/>
      <c r="AL229" s="39"/>
      <c r="AM229" s="39"/>
      <c r="AN229" s="39"/>
      <c r="AO229" s="39"/>
      <c r="AP229" s="39"/>
      <c r="AQ229" s="381"/>
      <c r="AR229" s="7"/>
      <c r="AS229" s="390"/>
      <c r="AT229" s="391"/>
      <c r="AU229" s="391"/>
      <c r="AV229" s="391"/>
      <c r="AW229" s="391"/>
      <c r="AX229" s="391"/>
      <c r="AY229" s="391"/>
      <c r="AZ229" s="391"/>
      <c r="BA229" s="391"/>
      <c r="BB229" s="391"/>
      <c r="BC229" s="391"/>
      <c r="BD229" s="392"/>
    </row>
    <row r="230" spans="1:56" ht="23" x14ac:dyDescent="0.35">
      <c r="B230" s="37"/>
      <c r="C230" s="37"/>
      <c r="E230" s="46" t="s">
        <v>222</v>
      </c>
      <c r="F230" s="327"/>
      <c r="G230" s="326"/>
      <c r="H230" s="326"/>
      <c r="I230" s="326"/>
      <c r="J230" s="326"/>
      <c r="K230" s="326"/>
      <c r="L230" s="326"/>
      <c r="M230" s="326"/>
      <c r="N230" s="326"/>
      <c r="O230" s="326"/>
      <c r="P230" s="326"/>
      <c r="Q230" s="9"/>
      <c r="R230" s="7"/>
      <c r="S230" s="327"/>
      <c r="T230" s="326"/>
      <c r="U230" s="326"/>
      <c r="V230" s="326"/>
      <c r="W230" s="326"/>
      <c r="X230" s="326"/>
      <c r="Y230" s="326"/>
      <c r="Z230" s="326"/>
      <c r="AA230" s="326"/>
      <c r="AB230" s="326"/>
      <c r="AC230" s="326"/>
      <c r="AD230" s="9"/>
      <c r="AE230" s="7"/>
      <c r="AF230" s="327"/>
      <c r="AG230" s="326"/>
      <c r="AH230" s="326"/>
      <c r="AI230" s="326"/>
      <c r="AJ230" s="326"/>
      <c r="AK230" s="326"/>
      <c r="AL230" s="326"/>
      <c r="AM230" s="326"/>
      <c r="AN230" s="326"/>
      <c r="AO230" s="326"/>
      <c r="AP230" s="326"/>
      <c r="AQ230" s="9"/>
      <c r="AR230" s="7"/>
      <c r="AS230" s="327"/>
      <c r="AT230" s="326"/>
      <c r="AU230" s="326"/>
      <c r="AV230" s="326"/>
      <c r="AW230" s="326"/>
      <c r="AX230" s="326"/>
      <c r="AY230" s="326"/>
      <c r="AZ230" s="326"/>
      <c r="BA230" s="326"/>
      <c r="BB230" s="326"/>
      <c r="BC230" s="326"/>
      <c r="BD230" s="9"/>
    </row>
    <row r="231" spans="1:56" ht="23" x14ac:dyDescent="0.35">
      <c r="A231" s="37" t="s">
        <v>53</v>
      </c>
      <c r="B231" s="37" t="s">
        <v>189</v>
      </c>
      <c r="C231" s="37">
        <v>167</v>
      </c>
      <c r="E231" s="69" t="s">
        <v>223</v>
      </c>
      <c r="F231" s="390"/>
      <c r="G231" s="391"/>
      <c r="H231" s="391"/>
      <c r="I231" s="391"/>
      <c r="J231" s="391"/>
      <c r="K231" s="391"/>
      <c r="L231" s="391"/>
      <c r="M231" s="391"/>
      <c r="N231" s="391"/>
      <c r="O231" s="391"/>
      <c r="P231" s="391"/>
      <c r="Q231" s="392"/>
      <c r="R231" s="7"/>
      <c r="S231" s="390"/>
      <c r="T231" s="391"/>
      <c r="U231" s="391"/>
      <c r="V231" s="391"/>
      <c r="W231" s="391"/>
      <c r="X231" s="391"/>
      <c r="Y231" s="391"/>
      <c r="Z231" s="391"/>
      <c r="AA231" s="391"/>
      <c r="AB231" s="391"/>
      <c r="AC231" s="391"/>
      <c r="AD231" s="392"/>
      <c r="AE231" s="7"/>
      <c r="AF231" s="390"/>
      <c r="AG231" s="391"/>
      <c r="AH231" s="391"/>
      <c r="AI231" s="391"/>
      <c r="AJ231" s="391"/>
      <c r="AK231" s="391"/>
      <c r="AL231" s="391"/>
      <c r="AM231" s="391"/>
      <c r="AN231" s="391"/>
      <c r="AO231" s="391"/>
      <c r="AP231" s="391"/>
      <c r="AQ231" s="392"/>
      <c r="AR231" s="7"/>
      <c r="AS231" s="390"/>
      <c r="AT231" s="391"/>
      <c r="AU231" s="391"/>
      <c r="AV231" s="391"/>
      <c r="AW231" s="391"/>
      <c r="AX231" s="391"/>
      <c r="AY231" s="391"/>
      <c r="AZ231" s="391"/>
      <c r="BA231" s="391"/>
      <c r="BB231" s="391"/>
      <c r="BC231" s="391"/>
      <c r="BD231" s="392"/>
    </row>
    <row r="232" spans="1:56" ht="23" x14ac:dyDescent="0.35">
      <c r="A232" s="37" t="s">
        <v>53</v>
      </c>
      <c r="B232" s="37" t="s">
        <v>190</v>
      </c>
      <c r="C232" s="37">
        <v>168</v>
      </c>
      <c r="E232" s="69" t="s">
        <v>224</v>
      </c>
      <c r="F232" s="390"/>
      <c r="G232" s="391"/>
      <c r="H232" s="391"/>
      <c r="I232" s="391"/>
      <c r="J232" s="391"/>
      <c r="K232" s="391"/>
      <c r="L232" s="391"/>
      <c r="M232" s="391"/>
      <c r="N232" s="391"/>
      <c r="O232" s="391"/>
      <c r="P232" s="391"/>
      <c r="Q232" s="392"/>
      <c r="R232" s="7"/>
      <c r="S232" s="390"/>
      <c r="T232" s="391"/>
      <c r="U232" s="391"/>
      <c r="V232" s="391"/>
      <c r="W232" s="391"/>
      <c r="X232" s="391"/>
      <c r="Y232" s="391"/>
      <c r="Z232" s="391"/>
      <c r="AA232" s="391"/>
      <c r="AB232" s="391"/>
      <c r="AC232" s="391"/>
      <c r="AD232" s="392"/>
      <c r="AE232" s="7"/>
      <c r="AF232" s="390"/>
      <c r="AG232" s="391"/>
      <c r="AH232" s="391"/>
      <c r="AI232" s="391"/>
      <c r="AJ232" s="391"/>
      <c r="AK232" s="391"/>
      <c r="AL232" s="391"/>
      <c r="AM232" s="391"/>
      <c r="AN232" s="391"/>
      <c r="AO232" s="391"/>
      <c r="AP232" s="391"/>
      <c r="AQ232" s="392"/>
      <c r="AR232" s="7"/>
      <c r="AS232" s="390"/>
      <c r="AT232" s="391"/>
      <c r="AU232" s="391"/>
      <c r="AV232" s="391"/>
      <c r="AW232" s="391"/>
      <c r="AX232" s="391"/>
      <c r="AY232" s="391"/>
      <c r="AZ232" s="391"/>
      <c r="BA232" s="391"/>
      <c r="BB232" s="391"/>
      <c r="BC232" s="391"/>
      <c r="BD232" s="392"/>
    </row>
    <row r="233" spans="1:56" ht="23" x14ac:dyDescent="0.35">
      <c r="A233" s="37" t="s">
        <v>53</v>
      </c>
      <c r="B233" s="37" t="s">
        <v>191</v>
      </c>
      <c r="C233" s="37">
        <v>169</v>
      </c>
      <c r="E233" s="69" t="s">
        <v>225</v>
      </c>
      <c r="F233" s="390"/>
      <c r="G233" s="391"/>
      <c r="H233" s="391"/>
      <c r="I233" s="391"/>
      <c r="J233" s="391"/>
      <c r="K233" s="391"/>
      <c r="L233" s="391"/>
      <c r="M233" s="391"/>
      <c r="N233" s="391"/>
      <c r="O233" s="391"/>
      <c r="P233" s="391"/>
      <c r="Q233" s="392"/>
      <c r="R233" s="7"/>
      <c r="S233" s="390"/>
      <c r="T233" s="391"/>
      <c r="U233" s="391"/>
      <c r="V233" s="391"/>
      <c r="W233" s="391"/>
      <c r="X233" s="391"/>
      <c r="Y233" s="391"/>
      <c r="Z233" s="391"/>
      <c r="AA233" s="391"/>
      <c r="AB233" s="391"/>
      <c r="AC233" s="391"/>
      <c r="AD233" s="392"/>
      <c r="AE233" s="7"/>
      <c r="AF233" s="390"/>
      <c r="AG233" s="391"/>
      <c r="AH233" s="391"/>
      <c r="AI233" s="391"/>
      <c r="AJ233" s="391"/>
      <c r="AK233" s="391"/>
      <c r="AL233" s="391"/>
      <c r="AM233" s="391"/>
      <c r="AN233" s="391"/>
      <c r="AO233" s="391"/>
      <c r="AP233" s="391"/>
      <c r="AQ233" s="392"/>
      <c r="AR233" s="7"/>
      <c r="AS233" s="390"/>
      <c r="AT233" s="391"/>
      <c r="AU233" s="391"/>
      <c r="AV233" s="391"/>
      <c r="AW233" s="391"/>
      <c r="AX233" s="391"/>
      <c r="AY233" s="391"/>
      <c r="AZ233" s="391"/>
      <c r="BA233" s="391"/>
      <c r="BB233" s="391"/>
      <c r="BC233" s="391"/>
      <c r="BD233" s="392"/>
    </row>
    <row r="234" spans="1:56" ht="23" x14ac:dyDescent="0.35">
      <c r="A234" s="37" t="s">
        <v>53</v>
      </c>
      <c r="B234" s="37" t="s">
        <v>192</v>
      </c>
      <c r="C234" s="37">
        <v>170</v>
      </c>
      <c r="E234" s="69" t="s">
        <v>226</v>
      </c>
      <c r="F234" s="390"/>
      <c r="G234" s="391"/>
      <c r="H234" s="391"/>
      <c r="I234" s="391"/>
      <c r="J234" s="391"/>
      <c r="K234" s="391"/>
      <c r="L234" s="391"/>
      <c r="M234" s="391"/>
      <c r="N234" s="391"/>
      <c r="O234" s="391"/>
      <c r="P234" s="391"/>
      <c r="Q234" s="392"/>
      <c r="R234" s="7"/>
      <c r="S234" s="390"/>
      <c r="T234" s="391"/>
      <c r="U234" s="391"/>
      <c r="V234" s="391"/>
      <c r="W234" s="391"/>
      <c r="X234" s="391"/>
      <c r="Y234" s="391"/>
      <c r="Z234" s="391"/>
      <c r="AA234" s="391"/>
      <c r="AB234" s="391"/>
      <c r="AC234" s="391"/>
      <c r="AD234" s="392"/>
      <c r="AE234" s="7"/>
      <c r="AF234" s="390"/>
      <c r="AG234" s="391"/>
      <c r="AH234" s="391"/>
      <c r="AI234" s="391"/>
      <c r="AJ234" s="391"/>
      <c r="AK234" s="391"/>
      <c r="AL234" s="391"/>
      <c r="AM234" s="391"/>
      <c r="AN234" s="391"/>
      <c r="AO234" s="391"/>
      <c r="AP234" s="391"/>
      <c r="AQ234" s="392"/>
      <c r="AR234" s="7"/>
      <c r="AS234" s="390"/>
      <c r="AT234" s="391"/>
      <c r="AU234" s="391"/>
      <c r="AV234" s="391"/>
      <c r="AW234" s="391"/>
      <c r="AX234" s="391"/>
      <c r="AY234" s="391"/>
      <c r="AZ234" s="391"/>
      <c r="BA234" s="391"/>
      <c r="BB234" s="391"/>
      <c r="BC234" s="391"/>
      <c r="BD234" s="392"/>
    </row>
    <row r="235" spans="1:56" ht="23" x14ac:dyDescent="0.35">
      <c r="A235" s="37" t="s">
        <v>53</v>
      </c>
      <c r="B235" s="37" t="s">
        <v>193</v>
      </c>
      <c r="C235" s="37">
        <v>171</v>
      </c>
      <c r="E235" s="69" t="s">
        <v>227</v>
      </c>
      <c r="F235" s="390"/>
      <c r="G235" s="391"/>
      <c r="H235" s="391"/>
      <c r="I235" s="391"/>
      <c r="J235" s="391"/>
      <c r="K235" s="391"/>
      <c r="L235" s="391"/>
      <c r="M235" s="391"/>
      <c r="N235" s="391"/>
      <c r="O235" s="391"/>
      <c r="P235" s="391"/>
      <c r="Q235" s="392"/>
      <c r="R235" s="7"/>
      <c r="S235" s="390"/>
      <c r="T235" s="391"/>
      <c r="U235" s="391"/>
      <c r="V235" s="391"/>
      <c r="W235" s="391"/>
      <c r="X235" s="391"/>
      <c r="Y235" s="391"/>
      <c r="Z235" s="391"/>
      <c r="AA235" s="391"/>
      <c r="AB235" s="391"/>
      <c r="AC235" s="391"/>
      <c r="AD235" s="392"/>
      <c r="AE235" s="7"/>
      <c r="AF235" s="390"/>
      <c r="AG235" s="391"/>
      <c r="AH235" s="391"/>
      <c r="AI235" s="391"/>
      <c r="AJ235" s="391"/>
      <c r="AK235" s="391"/>
      <c r="AL235" s="391"/>
      <c r="AM235" s="391"/>
      <c r="AN235" s="391"/>
      <c r="AO235" s="391"/>
      <c r="AP235" s="391"/>
      <c r="AQ235" s="392"/>
      <c r="AR235" s="7"/>
      <c r="AS235" s="390"/>
      <c r="AT235" s="391"/>
      <c r="AU235" s="391"/>
      <c r="AV235" s="391"/>
      <c r="AW235" s="391"/>
      <c r="AX235" s="391"/>
      <c r="AY235" s="391"/>
      <c r="AZ235" s="391"/>
      <c r="BA235" s="391"/>
      <c r="BB235" s="391"/>
      <c r="BC235" s="391"/>
      <c r="BD235" s="392"/>
    </row>
    <row r="236" spans="1:56" ht="23" x14ac:dyDescent="0.35">
      <c r="C236" s="37"/>
      <c r="E236" s="45" t="s">
        <v>56</v>
      </c>
      <c r="F236" s="372"/>
      <c r="G236" s="386"/>
      <c r="H236" s="386"/>
      <c r="I236" s="386"/>
      <c r="J236" s="386"/>
      <c r="K236" s="386"/>
      <c r="L236" s="386"/>
      <c r="M236" s="386"/>
      <c r="N236" s="386"/>
      <c r="O236" s="386"/>
      <c r="P236" s="386"/>
      <c r="Q236" s="379"/>
      <c r="R236" s="7"/>
      <c r="S236" s="372"/>
      <c r="T236" s="386"/>
      <c r="U236" s="386"/>
      <c r="V236" s="386"/>
      <c r="W236" s="386"/>
      <c r="X236" s="386"/>
      <c r="Y236" s="386"/>
      <c r="Z236" s="386"/>
      <c r="AA236" s="386"/>
      <c r="AB236" s="386"/>
      <c r="AC236" s="386"/>
      <c r="AD236" s="379"/>
      <c r="AE236" s="7"/>
      <c r="AF236" s="372"/>
      <c r="AG236" s="386"/>
      <c r="AH236" s="386"/>
      <c r="AI236" s="386"/>
      <c r="AJ236" s="386"/>
      <c r="AK236" s="386"/>
      <c r="AL236" s="386"/>
      <c r="AM236" s="386"/>
      <c r="AN236" s="386"/>
      <c r="AO236" s="386"/>
      <c r="AP236" s="386"/>
      <c r="AQ236" s="379"/>
      <c r="AR236" s="7"/>
      <c r="AS236" s="372"/>
      <c r="AT236" s="386"/>
      <c r="AU236" s="386"/>
      <c r="AV236" s="386"/>
      <c r="AW236" s="386"/>
      <c r="AX236" s="386"/>
      <c r="AY236" s="386"/>
      <c r="AZ236" s="386"/>
      <c r="BA236" s="386"/>
      <c r="BB236" s="386"/>
      <c r="BC236" s="386"/>
      <c r="BD236" s="379"/>
    </row>
    <row r="237" spans="1:56" ht="23" x14ac:dyDescent="0.35">
      <c r="B237" s="57"/>
      <c r="C237" s="37"/>
      <c r="E237" s="46" t="s">
        <v>200</v>
      </c>
      <c r="F237" s="325"/>
      <c r="G237" s="326"/>
      <c r="H237" s="326"/>
      <c r="I237" s="326"/>
      <c r="J237" s="326"/>
      <c r="K237" s="326"/>
      <c r="L237" s="326"/>
      <c r="M237" s="326"/>
      <c r="N237" s="326"/>
      <c r="O237" s="326"/>
      <c r="P237" s="326"/>
      <c r="Q237" s="9"/>
      <c r="R237" s="7"/>
      <c r="S237" s="325"/>
      <c r="T237" s="326"/>
      <c r="U237" s="326"/>
      <c r="V237" s="326"/>
      <c r="W237" s="326"/>
      <c r="X237" s="326"/>
      <c r="Y237" s="326"/>
      <c r="Z237" s="326"/>
      <c r="AA237" s="326"/>
      <c r="AB237" s="326"/>
      <c r="AC237" s="326"/>
      <c r="AD237" s="9"/>
      <c r="AE237" s="7"/>
      <c r="AF237" s="325"/>
      <c r="AG237" s="326"/>
      <c r="AH237" s="326"/>
      <c r="AI237" s="326"/>
      <c r="AJ237" s="326"/>
      <c r="AK237" s="326"/>
      <c r="AL237" s="326"/>
      <c r="AM237" s="326"/>
      <c r="AN237" s="326"/>
      <c r="AO237" s="326"/>
      <c r="AP237" s="326"/>
      <c r="AQ237" s="9"/>
      <c r="AR237" s="7"/>
      <c r="AS237" s="325"/>
      <c r="AT237" s="326"/>
      <c r="AU237" s="326"/>
      <c r="AV237" s="326"/>
      <c r="AW237" s="326"/>
      <c r="AX237" s="326"/>
      <c r="AY237" s="326"/>
      <c r="AZ237" s="326"/>
      <c r="BA237" s="326"/>
      <c r="BB237" s="326"/>
      <c r="BC237" s="326"/>
      <c r="BD237" s="9"/>
    </row>
    <row r="238" spans="1:56" ht="23" x14ac:dyDescent="0.35">
      <c r="B238" s="57"/>
      <c r="C238" s="37"/>
      <c r="E238" s="262" t="s">
        <v>202</v>
      </c>
      <c r="F238" s="375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380"/>
      <c r="R238" s="7"/>
      <c r="S238" s="375"/>
      <c r="T238" s="19"/>
      <c r="U238" s="19"/>
      <c r="V238" s="19"/>
      <c r="W238" s="19"/>
      <c r="X238" s="19"/>
      <c r="Y238" s="19"/>
      <c r="Z238" s="19"/>
      <c r="AA238" s="19"/>
      <c r="AB238" s="19"/>
      <c r="AC238" s="19"/>
      <c r="AD238" s="380"/>
      <c r="AE238" s="7"/>
      <c r="AF238" s="375"/>
      <c r="AG238" s="19"/>
      <c r="AH238" s="19"/>
      <c r="AI238" s="19"/>
      <c r="AJ238" s="19"/>
      <c r="AK238" s="19"/>
      <c r="AL238" s="19"/>
      <c r="AM238" s="19"/>
      <c r="AN238" s="19"/>
      <c r="AO238" s="19"/>
      <c r="AP238" s="19"/>
      <c r="AQ238" s="380"/>
      <c r="AR238" s="7"/>
      <c r="AS238" s="375"/>
      <c r="AT238" s="19"/>
      <c r="AU238" s="19"/>
      <c r="AV238" s="19"/>
      <c r="AW238" s="19"/>
      <c r="AX238" s="19"/>
      <c r="AY238" s="19"/>
      <c r="AZ238" s="19"/>
      <c r="BA238" s="19"/>
      <c r="BB238" s="19"/>
      <c r="BC238" s="19"/>
      <c r="BD238" s="380"/>
    </row>
    <row r="239" spans="1:56" ht="23" x14ac:dyDescent="0.35">
      <c r="A239" s="37" t="s">
        <v>55</v>
      </c>
      <c r="B239" s="37" t="s">
        <v>175</v>
      </c>
      <c r="C239" s="37">
        <v>172</v>
      </c>
      <c r="E239" s="47" t="s">
        <v>308</v>
      </c>
      <c r="F239" s="374"/>
      <c r="G239" s="39"/>
      <c r="H239" s="39"/>
      <c r="I239" s="39"/>
      <c r="J239" s="39"/>
      <c r="K239" s="39"/>
      <c r="L239" s="39"/>
      <c r="M239" s="39"/>
      <c r="N239" s="39"/>
      <c r="O239" s="39"/>
      <c r="P239" s="39"/>
      <c r="Q239" s="381"/>
      <c r="R239" s="7"/>
      <c r="S239" s="390"/>
      <c r="T239" s="391"/>
      <c r="U239" s="391"/>
      <c r="V239" s="391"/>
      <c r="W239" s="391"/>
      <c r="X239" s="391"/>
      <c r="Y239" s="391"/>
      <c r="Z239" s="391"/>
      <c r="AA239" s="391"/>
      <c r="AB239" s="391"/>
      <c r="AC239" s="391"/>
      <c r="AD239" s="392"/>
      <c r="AE239" s="7"/>
      <c r="AF239" s="374"/>
      <c r="AG239" s="39"/>
      <c r="AH239" s="39"/>
      <c r="AI239" s="39"/>
      <c r="AJ239" s="39"/>
      <c r="AK239" s="39"/>
      <c r="AL239" s="39"/>
      <c r="AM239" s="39"/>
      <c r="AN239" s="39"/>
      <c r="AO239" s="39"/>
      <c r="AP239" s="39"/>
      <c r="AQ239" s="381"/>
      <c r="AR239" s="7"/>
      <c r="AS239" s="374"/>
      <c r="AT239" s="39"/>
      <c r="AU239" s="39"/>
      <c r="AV239" s="39"/>
      <c r="AW239" s="39"/>
      <c r="AX239" s="39"/>
      <c r="AY239" s="39"/>
      <c r="AZ239" s="39"/>
      <c r="BA239" s="39"/>
      <c r="BB239" s="39"/>
      <c r="BC239" s="39"/>
      <c r="BD239" s="381"/>
    </row>
    <row r="240" spans="1:56" ht="23" x14ac:dyDescent="0.35">
      <c r="B240" s="58"/>
      <c r="C240" s="37"/>
      <c r="E240" s="71" t="s">
        <v>370</v>
      </c>
      <c r="F240" s="375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380"/>
      <c r="R240" s="7"/>
      <c r="S240" s="375"/>
      <c r="T240" s="19"/>
      <c r="U240" s="19"/>
      <c r="V240" s="19"/>
      <c r="W240" s="19"/>
      <c r="X240" s="19"/>
      <c r="Y240" s="19"/>
      <c r="Z240" s="19"/>
      <c r="AA240" s="19"/>
      <c r="AB240" s="19"/>
      <c r="AC240" s="19"/>
      <c r="AD240" s="380"/>
      <c r="AE240" s="7"/>
      <c r="AF240" s="375"/>
      <c r="AG240" s="19"/>
      <c r="AH240" s="19"/>
      <c r="AI240" s="19"/>
      <c r="AJ240" s="19"/>
      <c r="AK240" s="19"/>
      <c r="AL240" s="19"/>
      <c r="AM240" s="19"/>
      <c r="AN240" s="19"/>
      <c r="AO240" s="19"/>
      <c r="AP240" s="19"/>
      <c r="AQ240" s="380"/>
      <c r="AR240" s="7"/>
      <c r="AS240" s="375"/>
      <c r="AT240" s="19"/>
      <c r="AU240" s="19"/>
      <c r="AV240" s="19"/>
      <c r="AW240" s="19"/>
      <c r="AX240" s="19"/>
      <c r="AY240" s="19"/>
      <c r="AZ240" s="19"/>
      <c r="BA240" s="19"/>
      <c r="BB240" s="19"/>
      <c r="BC240" s="19"/>
      <c r="BD240" s="380"/>
    </row>
    <row r="241" spans="1:56" ht="23" x14ac:dyDescent="0.35">
      <c r="A241" s="37" t="s">
        <v>55</v>
      </c>
      <c r="B241" s="37" t="s">
        <v>176</v>
      </c>
      <c r="C241" s="37">
        <v>173</v>
      </c>
      <c r="E241" s="72" t="s">
        <v>206</v>
      </c>
      <c r="F241" s="390"/>
      <c r="G241" s="391"/>
      <c r="H241" s="391"/>
      <c r="I241" s="391"/>
      <c r="J241" s="391"/>
      <c r="K241" s="391"/>
      <c r="L241" s="391"/>
      <c r="M241" s="391"/>
      <c r="N241" s="391"/>
      <c r="O241" s="391"/>
      <c r="P241" s="391"/>
      <c r="Q241" s="392"/>
      <c r="R241" s="7"/>
      <c r="S241" s="390"/>
      <c r="T241" s="391"/>
      <c r="U241" s="391"/>
      <c r="V241" s="391"/>
      <c r="W241" s="391"/>
      <c r="X241" s="391"/>
      <c r="Y241" s="391"/>
      <c r="Z241" s="391"/>
      <c r="AA241" s="391"/>
      <c r="AB241" s="391"/>
      <c r="AC241" s="391"/>
      <c r="AD241" s="392"/>
      <c r="AE241" s="7"/>
      <c r="AF241" s="390"/>
      <c r="AG241" s="391"/>
      <c r="AH241" s="391"/>
      <c r="AI241" s="391"/>
      <c r="AJ241" s="391"/>
      <c r="AK241" s="391"/>
      <c r="AL241" s="391"/>
      <c r="AM241" s="391"/>
      <c r="AN241" s="391"/>
      <c r="AO241" s="391"/>
      <c r="AP241" s="391"/>
      <c r="AQ241" s="392"/>
      <c r="AR241" s="7"/>
      <c r="AS241" s="390"/>
      <c r="AT241" s="391"/>
      <c r="AU241" s="391"/>
      <c r="AV241" s="391"/>
      <c r="AW241" s="391"/>
      <c r="AX241" s="391"/>
      <c r="AY241" s="391"/>
      <c r="AZ241" s="391"/>
      <c r="BA241" s="391"/>
      <c r="BB241" s="391"/>
      <c r="BC241" s="391"/>
      <c r="BD241" s="392"/>
    </row>
    <row r="242" spans="1:56" ht="23" x14ac:dyDescent="0.35">
      <c r="A242" s="37" t="s">
        <v>55</v>
      </c>
      <c r="B242" s="37" t="s">
        <v>177</v>
      </c>
      <c r="C242" s="37">
        <v>174</v>
      </c>
      <c r="E242" s="72" t="s">
        <v>207</v>
      </c>
      <c r="F242" s="390"/>
      <c r="G242" s="391"/>
      <c r="H242" s="391"/>
      <c r="I242" s="391"/>
      <c r="J242" s="391"/>
      <c r="K242" s="391"/>
      <c r="L242" s="391"/>
      <c r="M242" s="391"/>
      <c r="N242" s="391"/>
      <c r="O242" s="391"/>
      <c r="P242" s="391"/>
      <c r="Q242" s="392"/>
      <c r="R242" s="7"/>
      <c r="S242" s="390"/>
      <c r="T242" s="391"/>
      <c r="U242" s="391"/>
      <c r="V242" s="391"/>
      <c r="W242" s="391"/>
      <c r="X242" s="391"/>
      <c r="Y242" s="391"/>
      <c r="Z242" s="391"/>
      <c r="AA242" s="391"/>
      <c r="AB242" s="391"/>
      <c r="AC242" s="391"/>
      <c r="AD242" s="392"/>
      <c r="AE242" s="7"/>
      <c r="AF242" s="390"/>
      <c r="AG242" s="391"/>
      <c r="AH242" s="391"/>
      <c r="AI242" s="391"/>
      <c r="AJ242" s="391"/>
      <c r="AK242" s="391"/>
      <c r="AL242" s="391"/>
      <c r="AM242" s="391"/>
      <c r="AN242" s="391"/>
      <c r="AO242" s="391"/>
      <c r="AP242" s="391"/>
      <c r="AQ242" s="392"/>
      <c r="AR242" s="7"/>
      <c r="AS242" s="390"/>
      <c r="AT242" s="391"/>
      <c r="AU242" s="391"/>
      <c r="AV242" s="391"/>
      <c r="AW242" s="391"/>
      <c r="AX242" s="391"/>
      <c r="AY242" s="391"/>
      <c r="AZ242" s="391"/>
      <c r="BA242" s="391"/>
      <c r="BB242" s="391"/>
      <c r="BC242" s="391"/>
      <c r="BD242" s="392"/>
    </row>
    <row r="243" spans="1:56" ht="23" x14ac:dyDescent="0.35">
      <c r="A243" s="37" t="s">
        <v>55</v>
      </c>
      <c r="B243" s="37" t="s">
        <v>178</v>
      </c>
      <c r="C243" s="37">
        <v>175</v>
      </c>
      <c r="E243" s="72" t="s">
        <v>208</v>
      </c>
      <c r="F243" s="390"/>
      <c r="G243" s="391"/>
      <c r="H243" s="391"/>
      <c r="I243" s="391"/>
      <c r="J243" s="391"/>
      <c r="K243" s="391"/>
      <c r="L243" s="391"/>
      <c r="M243" s="391"/>
      <c r="N243" s="391"/>
      <c r="O243" s="391"/>
      <c r="P243" s="391"/>
      <c r="Q243" s="392"/>
      <c r="R243" s="7"/>
      <c r="S243" s="390"/>
      <c r="T243" s="391"/>
      <c r="U243" s="391"/>
      <c r="V243" s="391"/>
      <c r="W243" s="391"/>
      <c r="X243" s="391"/>
      <c r="Y243" s="391"/>
      <c r="Z243" s="391"/>
      <c r="AA243" s="391"/>
      <c r="AB243" s="391"/>
      <c r="AC243" s="391"/>
      <c r="AD243" s="392"/>
      <c r="AE243" s="7"/>
      <c r="AF243" s="390"/>
      <c r="AG243" s="391"/>
      <c r="AH243" s="391"/>
      <c r="AI243" s="391"/>
      <c r="AJ243" s="391"/>
      <c r="AK243" s="391"/>
      <c r="AL243" s="391"/>
      <c r="AM243" s="391"/>
      <c r="AN243" s="391"/>
      <c r="AO243" s="391"/>
      <c r="AP243" s="391"/>
      <c r="AQ243" s="392"/>
      <c r="AR243" s="7"/>
      <c r="AS243" s="390"/>
      <c r="AT243" s="391"/>
      <c r="AU243" s="391"/>
      <c r="AV243" s="391"/>
      <c r="AW243" s="391"/>
      <c r="AX243" s="391"/>
      <c r="AY243" s="391"/>
      <c r="AZ243" s="391"/>
      <c r="BA243" s="391"/>
      <c r="BB243" s="391"/>
      <c r="BC243" s="391"/>
      <c r="BD243" s="392"/>
    </row>
    <row r="244" spans="1:56" ht="23" x14ac:dyDescent="0.35">
      <c r="A244" s="37" t="s">
        <v>55</v>
      </c>
      <c r="B244" s="37" t="s">
        <v>179</v>
      </c>
      <c r="C244" s="37">
        <v>176</v>
      </c>
      <c r="E244" s="72" t="s">
        <v>209</v>
      </c>
      <c r="F244" s="390"/>
      <c r="G244" s="391"/>
      <c r="H244" s="391"/>
      <c r="I244" s="391"/>
      <c r="J244" s="391"/>
      <c r="K244" s="391"/>
      <c r="L244" s="391"/>
      <c r="M244" s="391"/>
      <c r="N244" s="391"/>
      <c r="O244" s="391"/>
      <c r="P244" s="391"/>
      <c r="Q244" s="392"/>
      <c r="R244" s="7"/>
      <c r="S244" s="390"/>
      <c r="T244" s="391"/>
      <c r="U244" s="391"/>
      <c r="V244" s="391"/>
      <c r="W244" s="391"/>
      <c r="X244" s="391"/>
      <c r="Y244" s="391"/>
      <c r="Z244" s="391"/>
      <c r="AA244" s="391"/>
      <c r="AB244" s="391"/>
      <c r="AC244" s="391"/>
      <c r="AD244" s="392"/>
      <c r="AE244" s="7"/>
      <c r="AF244" s="390"/>
      <c r="AG244" s="391"/>
      <c r="AH244" s="391"/>
      <c r="AI244" s="391"/>
      <c r="AJ244" s="391"/>
      <c r="AK244" s="391"/>
      <c r="AL244" s="391"/>
      <c r="AM244" s="391"/>
      <c r="AN244" s="391"/>
      <c r="AO244" s="391"/>
      <c r="AP244" s="391"/>
      <c r="AQ244" s="392"/>
      <c r="AR244" s="7"/>
      <c r="AS244" s="390"/>
      <c r="AT244" s="391"/>
      <c r="AU244" s="391"/>
      <c r="AV244" s="391"/>
      <c r="AW244" s="391"/>
      <c r="AX244" s="391"/>
      <c r="AY244" s="391"/>
      <c r="AZ244" s="391"/>
      <c r="BA244" s="391"/>
      <c r="BB244" s="391"/>
      <c r="BC244" s="391"/>
      <c r="BD244" s="392"/>
    </row>
    <row r="245" spans="1:56" ht="23" x14ac:dyDescent="0.35">
      <c r="A245" s="37" t="s">
        <v>55</v>
      </c>
      <c r="B245" s="37" t="s">
        <v>180</v>
      </c>
      <c r="C245" s="37">
        <v>177</v>
      </c>
      <c r="E245" s="72" t="s">
        <v>210</v>
      </c>
      <c r="F245" s="390"/>
      <c r="G245" s="391"/>
      <c r="H245" s="391"/>
      <c r="I245" s="391"/>
      <c r="J245" s="391"/>
      <c r="K245" s="391"/>
      <c r="L245" s="391"/>
      <c r="M245" s="391"/>
      <c r="N245" s="391"/>
      <c r="O245" s="391"/>
      <c r="P245" s="391"/>
      <c r="Q245" s="392"/>
      <c r="R245" s="7"/>
      <c r="S245" s="390"/>
      <c r="T245" s="391"/>
      <c r="U245" s="391"/>
      <c r="V245" s="391"/>
      <c r="W245" s="391"/>
      <c r="X245" s="391"/>
      <c r="Y245" s="391"/>
      <c r="Z245" s="391"/>
      <c r="AA245" s="391"/>
      <c r="AB245" s="391"/>
      <c r="AC245" s="391"/>
      <c r="AD245" s="392"/>
      <c r="AE245" s="7"/>
      <c r="AF245" s="390"/>
      <c r="AG245" s="391"/>
      <c r="AH245" s="391"/>
      <c r="AI245" s="391"/>
      <c r="AJ245" s="391"/>
      <c r="AK245" s="391"/>
      <c r="AL245" s="391"/>
      <c r="AM245" s="391"/>
      <c r="AN245" s="391"/>
      <c r="AO245" s="391"/>
      <c r="AP245" s="391"/>
      <c r="AQ245" s="392"/>
      <c r="AR245" s="7"/>
      <c r="AS245" s="390"/>
      <c r="AT245" s="391"/>
      <c r="AU245" s="391"/>
      <c r="AV245" s="391"/>
      <c r="AW245" s="391"/>
      <c r="AX245" s="391"/>
      <c r="AY245" s="391"/>
      <c r="AZ245" s="391"/>
      <c r="BA245" s="391"/>
      <c r="BB245" s="391"/>
      <c r="BC245" s="391"/>
      <c r="BD245" s="392"/>
    </row>
    <row r="246" spans="1:56" ht="23" x14ac:dyDescent="0.35">
      <c r="A246" s="37" t="s">
        <v>55</v>
      </c>
      <c r="B246" s="37" t="s">
        <v>181</v>
      </c>
      <c r="C246" s="37">
        <v>178</v>
      </c>
      <c r="E246" s="72" t="s">
        <v>211</v>
      </c>
      <c r="F246" s="390"/>
      <c r="G246" s="391"/>
      <c r="H246" s="391"/>
      <c r="I246" s="391"/>
      <c r="J246" s="391"/>
      <c r="K246" s="391"/>
      <c r="L246" s="391"/>
      <c r="M246" s="391"/>
      <c r="N246" s="391"/>
      <c r="O246" s="391"/>
      <c r="P246" s="391"/>
      <c r="Q246" s="392"/>
      <c r="R246" s="7"/>
      <c r="S246" s="390"/>
      <c r="T246" s="391"/>
      <c r="U246" s="391"/>
      <c r="V246" s="391"/>
      <c r="W246" s="391"/>
      <c r="X246" s="391"/>
      <c r="Y246" s="391"/>
      <c r="Z246" s="391"/>
      <c r="AA246" s="391"/>
      <c r="AB246" s="391"/>
      <c r="AC246" s="391"/>
      <c r="AD246" s="392"/>
      <c r="AE246" s="7"/>
      <c r="AF246" s="390"/>
      <c r="AG246" s="391"/>
      <c r="AH246" s="391"/>
      <c r="AI246" s="391"/>
      <c r="AJ246" s="391"/>
      <c r="AK246" s="391"/>
      <c r="AL246" s="391"/>
      <c r="AM246" s="391"/>
      <c r="AN246" s="391"/>
      <c r="AO246" s="391"/>
      <c r="AP246" s="391"/>
      <c r="AQ246" s="392"/>
      <c r="AR246" s="7"/>
      <c r="AS246" s="390"/>
      <c r="AT246" s="391"/>
      <c r="AU246" s="391"/>
      <c r="AV246" s="391"/>
      <c r="AW246" s="391"/>
      <c r="AX246" s="391"/>
      <c r="AY246" s="391"/>
      <c r="AZ246" s="391"/>
      <c r="BA246" s="391"/>
      <c r="BB246" s="391"/>
      <c r="BC246" s="391"/>
      <c r="BD246" s="392"/>
    </row>
    <row r="247" spans="1:56" ht="23" x14ac:dyDescent="0.35">
      <c r="A247" s="37" t="s">
        <v>55</v>
      </c>
      <c r="B247" s="37" t="s">
        <v>182</v>
      </c>
      <c r="C247" s="37">
        <v>179</v>
      </c>
      <c r="E247" s="72" t="s">
        <v>212</v>
      </c>
      <c r="F247" s="390"/>
      <c r="G247" s="391"/>
      <c r="H247" s="391"/>
      <c r="I247" s="391"/>
      <c r="J247" s="391"/>
      <c r="K247" s="391"/>
      <c r="L247" s="391"/>
      <c r="M247" s="391"/>
      <c r="N247" s="391"/>
      <c r="O247" s="391"/>
      <c r="P247" s="391"/>
      <c r="Q247" s="392"/>
      <c r="R247" s="7"/>
      <c r="S247" s="390"/>
      <c r="T247" s="391"/>
      <c r="U247" s="391"/>
      <c r="V247" s="391"/>
      <c r="W247" s="391"/>
      <c r="X247" s="391"/>
      <c r="Y247" s="391"/>
      <c r="Z247" s="391"/>
      <c r="AA247" s="391"/>
      <c r="AB247" s="391"/>
      <c r="AC247" s="391"/>
      <c r="AD247" s="392"/>
      <c r="AE247" s="7"/>
      <c r="AF247" s="390"/>
      <c r="AG247" s="391"/>
      <c r="AH247" s="391"/>
      <c r="AI247" s="391"/>
      <c r="AJ247" s="391"/>
      <c r="AK247" s="391"/>
      <c r="AL247" s="391"/>
      <c r="AM247" s="391"/>
      <c r="AN247" s="391"/>
      <c r="AO247" s="391"/>
      <c r="AP247" s="391"/>
      <c r="AQ247" s="392"/>
      <c r="AR247" s="7"/>
      <c r="AS247" s="390"/>
      <c r="AT247" s="391"/>
      <c r="AU247" s="391"/>
      <c r="AV247" s="391"/>
      <c r="AW247" s="391"/>
      <c r="AX247" s="391"/>
      <c r="AY247" s="391"/>
      <c r="AZ247" s="391"/>
      <c r="BA247" s="391"/>
      <c r="BB247" s="391"/>
      <c r="BC247" s="391"/>
      <c r="BD247" s="392"/>
    </row>
    <row r="248" spans="1:56" ht="23" x14ac:dyDescent="0.35">
      <c r="A248" s="37" t="s">
        <v>55</v>
      </c>
      <c r="B248" s="37" t="s">
        <v>183</v>
      </c>
      <c r="C248" s="37">
        <v>180</v>
      </c>
      <c r="E248" s="47" t="s">
        <v>213</v>
      </c>
      <c r="F248" s="374"/>
      <c r="G248" s="39"/>
      <c r="H248" s="39"/>
      <c r="I248" s="39"/>
      <c r="J248" s="39"/>
      <c r="K248" s="39"/>
      <c r="L248" s="39"/>
      <c r="M248" s="39"/>
      <c r="N248" s="39"/>
      <c r="O248" s="39"/>
      <c r="P248" s="39"/>
      <c r="Q248" s="381"/>
      <c r="R248" s="7"/>
      <c r="S248" s="374"/>
      <c r="T248" s="39"/>
      <c r="U248" s="39"/>
      <c r="V248" s="39"/>
      <c r="W248" s="39"/>
      <c r="X248" s="39"/>
      <c r="Y248" s="39"/>
      <c r="Z248" s="39"/>
      <c r="AA248" s="39"/>
      <c r="AB248" s="39"/>
      <c r="AC248" s="39"/>
      <c r="AD248" s="381"/>
      <c r="AE248" s="7"/>
      <c r="AF248" s="374"/>
      <c r="AG248" s="39"/>
      <c r="AH248" s="39"/>
      <c r="AI248" s="39"/>
      <c r="AJ248" s="39"/>
      <c r="AK248" s="39"/>
      <c r="AL248" s="39"/>
      <c r="AM248" s="39"/>
      <c r="AN248" s="39"/>
      <c r="AO248" s="39"/>
      <c r="AP248" s="39"/>
      <c r="AQ248" s="381"/>
      <c r="AR248" s="7"/>
      <c r="AS248" s="374"/>
      <c r="AT248" s="39"/>
      <c r="AU248" s="39"/>
      <c r="AV248" s="39"/>
      <c r="AW248" s="39"/>
      <c r="AX248" s="39"/>
      <c r="AY248" s="39"/>
      <c r="AZ248" s="39"/>
      <c r="BA248" s="39"/>
      <c r="BB248" s="39"/>
      <c r="BC248" s="39"/>
      <c r="BD248" s="381"/>
    </row>
    <row r="249" spans="1:56" ht="23" x14ac:dyDescent="0.35">
      <c r="A249" s="37" t="s">
        <v>55</v>
      </c>
      <c r="B249" s="37" t="s">
        <v>184</v>
      </c>
      <c r="C249" s="37">
        <v>181</v>
      </c>
      <c r="E249" s="267" t="s">
        <v>214</v>
      </c>
      <c r="F249" s="374"/>
      <c r="G249" s="39"/>
      <c r="H249" s="39"/>
      <c r="I249" s="39"/>
      <c r="J249" s="39"/>
      <c r="K249" s="39"/>
      <c r="L249" s="39"/>
      <c r="M249" s="39"/>
      <c r="N249" s="39"/>
      <c r="O249" s="39"/>
      <c r="P249" s="39"/>
      <c r="Q249" s="381"/>
      <c r="R249" s="7"/>
      <c r="S249" s="390"/>
      <c r="T249" s="391"/>
      <c r="U249" s="391"/>
      <c r="V249" s="391"/>
      <c r="W249" s="391"/>
      <c r="X249" s="391"/>
      <c r="Y249" s="391"/>
      <c r="Z249" s="391"/>
      <c r="AA249" s="391"/>
      <c r="AB249" s="391"/>
      <c r="AC249" s="391"/>
      <c r="AD249" s="392"/>
      <c r="AE249" s="7"/>
      <c r="AF249" s="374"/>
      <c r="AG249" s="39"/>
      <c r="AH249" s="39"/>
      <c r="AI249" s="39"/>
      <c r="AJ249" s="39"/>
      <c r="AK249" s="39"/>
      <c r="AL249" s="39"/>
      <c r="AM249" s="39"/>
      <c r="AN249" s="39"/>
      <c r="AO249" s="39"/>
      <c r="AP249" s="39"/>
      <c r="AQ249" s="381"/>
      <c r="AR249" s="7"/>
      <c r="AS249" s="374"/>
      <c r="AT249" s="39"/>
      <c r="AU249" s="39"/>
      <c r="AV249" s="39"/>
      <c r="AW249" s="39"/>
      <c r="AX249" s="39"/>
      <c r="AY249" s="39"/>
      <c r="AZ249" s="39"/>
      <c r="BA249" s="39"/>
      <c r="BB249" s="39"/>
      <c r="BC249" s="39"/>
      <c r="BD249" s="381"/>
    </row>
    <row r="250" spans="1:56" ht="23" x14ac:dyDescent="0.35">
      <c r="A250" s="37" t="s">
        <v>55</v>
      </c>
      <c r="B250" s="37" t="s">
        <v>185</v>
      </c>
      <c r="C250" s="37">
        <v>182</v>
      </c>
      <c r="E250" s="267" t="s">
        <v>215</v>
      </c>
      <c r="F250" s="374"/>
      <c r="G250" s="39"/>
      <c r="H250" s="39"/>
      <c r="I250" s="39"/>
      <c r="J250" s="39"/>
      <c r="K250" s="39"/>
      <c r="L250" s="39"/>
      <c r="M250" s="39"/>
      <c r="N250" s="39"/>
      <c r="O250" s="39"/>
      <c r="P250" s="39"/>
      <c r="Q250" s="381"/>
      <c r="R250" s="7"/>
      <c r="S250" s="374"/>
      <c r="T250" s="39"/>
      <c r="U250" s="39"/>
      <c r="V250" s="39"/>
      <c r="W250" s="39"/>
      <c r="X250" s="39"/>
      <c r="Y250" s="39"/>
      <c r="Z250" s="39"/>
      <c r="AA250" s="39"/>
      <c r="AB250" s="39"/>
      <c r="AC250" s="39"/>
      <c r="AD250" s="381"/>
      <c r="AE250" s="7"/>
      <c r="AF250" s="374"/>
      <c r="AG250" s="39"/>
      <c r="AH250" s="39"/>
      <c r="AI250" s="39"/>
      <c r="AJ250" s="39"/>
      <c r="AK250" s="39"/>
      <c r="AL250" s="39"/>
      <c r="AM250" s="39"/>
      <c r="AN250" s="39"/>
      <c r="AO250" s="39"/>
      <c r="AP250" s="39"/>
      <c r="AQ250" s="381"/>
      <c r="AR250" s="7"/>
      <c r="AS250" s="374"/>
      <c r="AT250" s="39"/>
      <c r="AU250" s="39"/>
      <c r="AV250" s="39"/>
      <c r="AW250" s="39"/>
      <c r="AX250" s="39"/>
      <c r="AY250" s="39"/>
      <c r="AZ250" s="39"/>
      <c r="BA250" s="39"/>
      <c r="BB250" s="39"/>
      <c r="BC250" s="39"/>
      <c r="BD250" s="381"/>
    </row>
    <row r="251" spans="1:56" ht="23" x14ac:dyDescent="0.35">
      <c r="B251" s="37"/>
      <c r="C251" s="37"/>
      <c r="E251" s="46" t="s">
        <v>217</v>
      </c>
      <c r="F251" s="327"/>
      <c r="G251" s="326"/>
      <c r="H251" s="326"/>
      <c r="I251" s="326"/>
      <c r="J251" s="326"/>
      <c r="K251" s="326"/>
      <c r="L251" s="326"/>
      <c r="M251" s="326"/>
      <c r="N251" s="326"/>
      <c r="O251" s="326"/>
      <c r="P251" s="326"/>
      <c r="Q251" s="9"/>
      <c r="R251" s="7"/>
      <c r="S251" s="327"/>
      <c r="T251" s="326"/>
      <c r="U251" s="326"/>
      <c r="V251" s="326"/>
      <c r="W251" s="326"/>
      <c r="X251" s="326"/>
      <c r="Y251" s="326"/>
      <c r="Z251" s="326"/>
      <c r="AA251" s="326"/>
      <c r="AB251" s="326"/>
      <c r="AC251" s="326"/>
      <c r="AD251" s="9"/>
      <c r="AE251" s="7"/>
      <c r="AF251" s="327"/>
      <c r="AG251" s="326"/>
      <c r="AH251" s="326"/>
      <c r="AI251" s="326"/>
      <c r="AJ251" s="326"/>
      <c r="AK251" s="326"/>
      <c r="AL251" s="326"/>
      <c r="AM251" s="326"/>
      <c r="AN251" s="326"/>
      <c r="AO251" s="326"/>
      <c r="AP251" s="326"/>
      <c r="AQ251" s="9"/>
      <c r="AR251" s="7"/>
      <c r="AS251" s="327"/>
      <c r="AT251" s="326"/>
      <c r="AU251" s="326"/>
      <c r="AV251" s="326"/>
      <c r="AW251" s="326"/>
      <c r="AX251" s="326"/>
      <c r="AY251" s="326"/>
      <c r="AZ251" s="326"/>
      <c r="BA251" s="326"/>
      <c r="BB251" s="326"/>
      <c r="BC251" s="326"/>
      <c r="BD251" s="9"/>
    </row>
    <row r="252" spans="1:56" ht="23" x14ac:dyDescent="0.35">
      <c r="A252" s="37" t="s">
        <v>55</v>
      </c>
      <c r="B252" s="37" t="s">
        <v>186</v>
      </c>
      <c r="C252" s="37">
        <v>183</v>
      </c>
      <c r="E252" s="69" t="s">
        <v>218</v>
      </c>
      <c r="F252" s="42"/>
      <c r="G252" s="39"/>
      <c r="H252" s="39"/>
      <c r="I252" s="39"/>
      <c r="J252" s="39"/>
      <c r="K252" s="39"/>
      <c r="L252" s="39"/>
      <c r="M252" s="39"/>
      <c r="N252" s="39"/>
      <c r="O252" s="39"/>
      <c r="P252" s="39"/>
      <c r="Q252" s="381"/>
      <c r="R252" s="7"/>
      <c r="S252" s="393"/>
      <c r="T252" s="391"/>
      <c r="U252" s="391"/>
      <c r="V252" s="391"/>
      <c r="W252" s="391"/>
      <c r="X252" s="391"/>
      <c r="Y252" s="391"/>
      <c r="Z252" s="391"/>
      <c r="AA252" s="391"/>
      <c r="AB252" s="391"/>
      <c r="AC252" s="391"/>
      <c r="AD252" s="392"/>
      <c r="AE252" s="7"/>
      <c r="AF252" s="42"/>
      <c r="AG252" s="39"/>
      <c r="AH252" s="39"/>
      <c r="AI252" s="39"/>
      <c r="AJ252" s="39"/>
      <c r="AK252" s="39"/>
      <c r="AL252" s="39"/>
      <c r="AM252" s="39"/>
      <c r="AN252" s="39"/>
      <c r="AO252" s="39"/>
      <c r="AP252" s="39"/>
      <c r="AQ252" s="381"/>
      <c r="AR252" s="7"/>
      <c r="AS252" s="42"/>
      <c r="AT252" s="39"/>
      <c r="AU252" s="39"/>
      <c r="AV252" s="39"/>
      <c r="AW252" s="39"/>
      <c r="AX252" s="39"/>
      <c r="AY252" s="39"/>
      <c r="AZ252" s="39"/>
      <c r="BA252" s="39"/>
      <c r="BB252" s="39"/>
      <c r="BC252" s="39"/>
      <c r="BD252" s="381"/>
    </row>
    <row r="253" spans="1:56" ht="23" x14ac:dyDescent="0.35">
      <c r="A253" s="37" t="s">
        <v>55</v>
      </c>
      <c r="B253" s="37" t="s">
        <v>187</v>
      </c>
      <c r="C253" s="37">
        <v>184</v>
      </c>
      <c r="E253" s="69" t="s">
        <v>319</v>
      </c>
      <c r="F253" s="390"/>
      <c r="G253" s="391"/>
      <c r="H253" s="391"/>
      <c r="I253" s="391"/>
      <c r="J253" s="391"/>
      <c r="K253" s="391"/>
      <c r="L253" s="391"/>
      <c r="M253" s="391"/>
      <c r="N253" s="391"/>
      <c r="O253" s="391"/>
      <c r="P253" s="391"/>
      <c r="Q253" s="392"/>
      <c r="S253" s="390"/>
      <c r="T253" s="391"/>
      <c r="U253" s="391"/>
      <c r="V253" s="391"/>
      <c r="W253" s="391"/>
      <c r="X253" s="391"/>
      <c r="Y253" s="391"/>
      <c r="Z253" s="391"/>
      <c r="AA253" s="391"/>
      <c r="AB253" s="391"/>
      <c r="AC253" s="391"/>
      <c r="AD253" s="392"/>
      <c r="AF253" s="390"/>
      <c r="AG253" s="391"/>
      <c r="AH253" s="391"/>
      <c r="AI253" s="391"/>
      <c r="AJ253" s="391"/>
      <c r="AK253" s="391"/>
      <c r="AL253" s="391"/>
      <c r="AM253" s="391"/>
      <c r="AN253" s="391"/>
      <c r="AO253" s="391"/>
      <c r="AP253" s="391"/>
      <c r="AQ253" s="392"/>
      <c r="AS253" s="390"/>
      <c r="AT253" s="391"/>
      <c r="AU253" s="391"/>
      <c r="AV253" s="391"/>
      <c r="AW253" s="391"/>
      <c r="AX253" s="391"/>
      <c r="AY253" s="391"/>
      <c r="AZ253" s="391"/>
      <c r="BA253" s="391"/>
      <c r="BB253" s="391"/>
      <c r="BC253" s="391"/>
      <c r="BD253" s="392"/>
    </row>
    <row r="254" spans="1:56" ht="23" x14ac:dyDescent="0.35">
      <c r="A254" s="37" t="s">
        <v>55</v>
      </c>
      <c r="B254" s="37" t="s">
        <v>188</v>
      </c>
      <c r="C254" s="37">
        <v>185</v>
      </c>
      <c r="E254" s="69" t="s">
        <v>220</v>
      </c>
      <c r="F254" s="390"/>
      <c r="G254" s="391"/>
      <c r="H254" s="391"/>
      <c r="I254" s="391"/>
      <c r="J254" s="391"/>
      <c r="K254" s="391"/>
      <c r="L254" s="391"/>
      <c r="M254" s="391"/>
      <c r="N254" s="391"/>
      <c r="O254" s="391"/>
      <c r="P254" s="391"/>
      <c r="Q254" s="392"/>
      <c r="R254" s="7"/>
      <c r="S254" s="374"/>
      <c r="T254" s="39"/>
      <c r="U254" s="39"/>
      <c r="V254" s="39"/>
      <c r="W254" s="39"/>
      <c r="X254" s="39"/>
      <c r="Y254" s="39"/>
      <c r="Z254" s="39"/>
      <c r="AA254" s="39"/>
      <c r="AB254" s="39"/>
      <c r="AC254" s="39"/>
      <c r="AD254" s="381"/>
      <c r="AE254" s="7"/>
      <c r="AF254" s="374"/>
      <c r="AG254" s="39"/>
      <c r="AH254" s="39"/>
      <c r="AI254" s="39"/>
      <c r="AJ254" s="39"/>
      <c r="AK254" s="39"/>
      <c r="AL254" s="39"/>
      <c r="AM254" s="39"/>
      <c r="AN254" s="39"/>
      <c r="AO254" s="39"/>
      <c r="AP254" s="39"/>
      <c r="AQ254" s="381"/>
      <c r="AR254" s="7"/>
      <c r="AS254" s="390"/>
      <c r="AT254" s="391"/>
      <c r="AU254" s="391"/>
      <c r="AV254" s="391"/>
      <c r="AW254" s="391"/>
      <c r="AX254" s="391"/>
      <c r="AY254" s="391"/>
      <c r="AZ254" s="391"/>
      <c r="BA254" s="391"/>
      <c r="BB254" s="391"/>
      <c r="BC254" s="391"/>
      <c r="BD254" s="392"/>
    </row>
    <row r="255" spans="1:56" ht="23" x14ac:dyDescent="0.35">
      <c r="B255" s="37"/>
      <c r="C255" s="37"/>
      <c r="E255" s="46" t="s">
        <v>222</v>
      </c>
      <c r="F255" s="327"/>
      <c r="G255" s="326"/>
      <c r="H255" s="326"/>
      <c r="I255" s="326"/>
      <c r="J255" s="326"/>
      <c r="K255" s="326"/>
      <c r="L255" s="326"/>
      <c r="M255" s="326"/>
      <c r="N255" s="326"/>
      <c r="O255" s="326"/>
      <c r="P255" s="326"/>
      <c r="Q255" s="9"/>
      <c r="R255" s="7"/>
      <c r="S255" s="327"/>
      <c r="T255" s="326"/>
      <c r="U255" s="326"/>
      <c r="V255" s="326"/>
      <c r="W255" s="326"/>
      <c r="X255" s="326"/>
      <c r="Y255" s="326"/>
      <c r="Z255" s="326"/>
      <c r="AA255" s="326"/>
      <c r="AB255" s="326"/>
      <c r="AC255" s="326"/>
      <c r="AD255" s="9"/>
      <c r="AE255" s="7"/>
      <c r="AF255" s="327"/>
      <c r="AG255" s="326"/>
      <c r="AH255" s="326"/>
      <c r="AI255" s="326"/>
      <c r="AJ255" s="326"/>
      <c r="AK255" s="326"/>
      <c r="AL255" s="326"/>
      <c r="AM255" s="326"/>
      <c r="AN255" s="326"/>
      <c r="AO255" s="326"/>
      <c r="AP255" s="326"/>
      <c r="AQ255" s="9"/>
      <c r="AR255" s="7"/>
      <c r="AS255" s="327"/>
      <c r="AT255" s="326"/>
      <c r="AU255" s="326"/>
      <c r="AV255" s="326"/>
      <c r="AW255" s="326"/>
      <c r="AX255" s="326"/>
      <c r="AY255" s="326"/>
      <c r="AZ255" s="326"/>
      <c r="BA255" s="326"/>
      <c r="BB255" s="326"/>
      <c r="BC255" s="326"/>
      <c r="BD255" s="9"/>
    </row>
    <row r="256" spans="1:56" ht="23" x14ac:dyDescent="0.35">
      <c r="A256" s="37" t="s">
        <v>55</v>
      </c>
      <c r="B256" s="37" t="s">
        <v>189</v>
      </c>
      <c r="C256" s="37">
        <v>186</v>
      </c>
      <c r="E256" s="69" t="s">
        <v>223</v>
      </c>
      <c r="F256" s="390"/>
      <c r="G256" s="391"/>
      <c r="H256" s="391"/>
      <c r="I256" s="391"/>
      <c r="J256" s="391"/>
      <c r="K256" s="391"/>
      <c r="L256" s="391"/>
      <c r="M256" s="391"/>
      <c r="N256" s="391"/>
      <c r="O256" s="391"/>
      <c r="P256" s="391"/>
      <c r="Q256" s="392"/>
      <c r="R256" s="7"/>
      <c r="S256" s="390"/>
      <c r="T256" s="391"/>
      <c r="U256" s="391"/>
      <c r="V256" s="391"/>
      <c r="W256" s="391"/>
      <c r="X256" s="391"/>
      <c r="Y256" s="391"/>
      <c r="Z256" s="391"/>
      <c r="AA256" s="391"/>
      <c r="AB256" s="391"/>
      <c r="AC256" s="391"/>
      <c r="AD256" s="392"/>
      <c r="AE256" s="7"/>
      <c r="AF256" s="390"/>
      <c r="AG256" s="391"/>
      <c r="AH256" s="391"/>
      <c r="AI256" s="391"/>
      <c r="AJ256" s="391"/>
      <c r="AK256" s="391"/>
      <c r="AL256" s="391"/>
      <c r="AM256" s="391"/>
      <c r="AN256" s="391"/>
      <c r="AO256" s="391"/>
      <c r="AP256" s="391"/>
      <c r="AQ256" s="392"/>
      <c r="AR256" s="7"/>
      <c r="AS256" s="390"/>
      <c r="AT256" s="391"/>
      <c r="AU256" s="391"/>
      <c r="AV256" s="391"/>
      <c r="AW256" s="391"/>
      <c r="AX256" s="391"/>
      <c r="AY256" s="391"/>
      <c r="AZ256" s="391"/>
      <c r="BA256" s="391"/>
      <c r="BB256" s="391"/>
      <c r="BC256" s="391"/>
      <c r="BD256" s="392"/>
    </row>
    <row r="257" spans="1:56" ht="23" x14ac:dyDescent="0.35">
      <c r="A257" s="37" t="s">
        <v>55</v>
      </c>
      <c r="B257" s="37" t="s">
        <v>190</v>
      </c>
      <c r="C257" s="37">
        <v>187</v>
      </c>
      <c r="E257" s="69" t="s">
        <v>224</v>
      </c>
      <c r="F257" s="390"/>
      <c r="G257" s="391"/>
      <c r="H257" s="391"/>
      <c r="I257" s="391"/>
      <c r="J257" s="391"/>
      <c r="K257" s="391"/>
      <c r="L257" s="391"/>
      <c r="M257" s="391"/>
      <c r="N257" s="391"/>
      <c r="O257" s="391"/>
      <c r="P257" s="391"/>
      <c r="Q257" s="392"/>
      <c r="R257" s="7"/>
      <c r="S257" s="390"/>
      <c r="T257" s="391"/>
      <c r="U257" s="391"/>
      <c r="V257" s="391"/>
      <c r="W257" s="391"/>
      <c r="X257" s="391"/>
      <c r="Y257" s="391"/>
      <c r="Z257" s="391"/>
      <c r="AA257" s="391"/>
      <c r="AB257" s="391"/>
      <c r="AC257" s="391"/>
      <c r="AD257" s="392"/>
      <c r="AE257" s="7"/>
      <c r="AF257" s="390"/>
      <c r="AG257" s="391"/>
      <c r="AH257" s="391"/>
      <c r="AI257" s="391"/>
      <c r="AJ257" s="391"/>
      <c r="AK257" s="391"/>
      <c r="AL257" s="391"/>
      <c r="AM257" s="391"/>
      <c r="AN257" s="391"/>
      <c r="AO257" s="391"/>
      <c r="AP257" s="391"/>
      <c r="AQ257" s="392"/>
      <c r="AR257" s="7"/>
      <c r="AS257" s="390"/>
      <c r="AT257" s="391"/>
      <c r="AU257" s="391"/>
      <c r="AV257" s="391"/>
      <c r="AW257" s="391"/>
      <c r="AX257" s="391"/>
      <c r="AY257" s="391"/>
      <c r="AZ257" s="391"/>
      <c r="BA257" s="391"/>
      <c r="BB257" s="391"/>
      <c r="BC257" s="391"/>
      <c r="BD257" s="392"/>
    </row>
    <row r="258" spans="1:56" ht="23" x14ac:dyDescent="0.35">
      <c r="A258" s="37" t="s">
        <v>55</v>
      </c>
      <c r="B258" s="37" t="s">
        <v>191</v>
      </c>
      <c r="C258" s="37">
        <v>188</v>
      </c>
      <c r="E258" s="69" t="s">
        <v>225</v>
      </c>
      <c r="F258" s="390"/>
      <c r="G258" s="391"/>
      <c r="H258" s="391"/>
      <c r="I258" s="391"/>
      <c r="J258" s="391"/>
      <c r="K258" s="391"/>
      <c r="L258" s="391"/>
      <c r="M258" s="391"/>
      <c r="N258" s="391"/>
      <c r="O258" s="391"/>
      <c r="P258" s="391"/>
      <c r="Q258" s="392"/>
      <c r="R258" s="7"/>
      <c r="S258" s="390"/>
      <c r="T258" s="391"/>
      <c r="U258" s="391"/>
      <c r="V258" s="391"/>
      <c r="W258" s="391"/>
      <c r="X258" s="391"/>
      <c r="Y258" s="391"/>
      <c r="Z258" s="391"/>
      <c r="AA258" s="391"/>
      <c r="AB258" s="391"/>
      <c r="AC258" s="391"/>
      <c r="AD258" s="392"/>
      <c r="AE258" s="7"/>
      <c r="AF258" s="390"/>
      <c r="AG258" s="391"/>
      <c r="AH258" s="391"/>
      <c r="AI258" s="391"/>
      <c r="AJ258" s="391"/>
      <c r="AK258" s="391"/>
      <c r="AL258" s="391"/>
      <c r="AM258" s="391"/>
      <c r="AN258" s="391"/>
      <c r="AO258" s="391"/>
      <c r="AP258" s="391"/>
      <c r="AQ258" s="392"/>
      <c r="AR258" s="7"/>
      <c r="AS258" s="390"/>
      <c r="AT258" s="391"/>
      <c r="AU258" s="391"/>
      <c r="AV258" s="391"/>
      <c r="AW258" s="391"/>
      <c r="AX258" s="391"/>
      <c r="AY258" s="391"/>
      <c r="AZ258" s="391"/>
      <c r="BA258" s="391"/>
      <c r="BB258" s="391"/>
      <c r="BC258" s="391"/>
      <c r="BD258" s="392"/>
    </row>
    <row r="259" spans="1:56" ht="23" x14ac:dyDescent="0.35">
      <c r="A259" s="37" t="s">
        <v>55</v>
      </c>
      <c r="B259" s="37" t="s">
        <v>192</v>
      </c>
      <c r="C259" s="37">
        <v>189</v>
      </c>
      <c r="E259" s="69" t="s">
        <v>226</v>
      </c>
      <c r="F259" s="390"/>
      <c r="G259" s="391"/>
      <c r="H259" s="391"/>
      <c r="I259" s="391"/>
      <c r="J259" s="391"/>
      <c r="K259" s="391"/>
      <c r="L259" s="391"/>
      <c r="M259" s="391"/>
      <c r="N259" s="391"/>
      <c r="O259" s="391"/>
      <c r="P259" s="391"/>
      <c r="Q259" s="392"/>
      <c r="R259" s="7"/>
      <c r="S259" s="390"/>
      <c r="T259" s="391"/>
      <c r="U259" s="391"/>
      <c r="V259" s="391"/>
      <c r="W259" s="391"/>
      <c r="X259" s="391"/>
      <c r="Y259" s="391"/>
      <c r="Z259" s="391"/>
      <c r="AA259" s="391"/>
      <c r="AB259" s="391"/>
      <c r="AC259" s="391"/>
      <c r="AD259" s="392"/>
      <c r="AE259" s="7"/>
      <c r="AF259" s="390"/>
      <c r="AG259" s="391"/>
      <c r="AH259" s="391"/>
      <c r="AI259" s="391"/>
      <c r="AJ259" s="391"/>
      <c r="AK259" s="391"/>
      <c r="AL259" s="391"/>
      <c r="AM259" s="391"/>
      <c r="AN259" s="391"/>
      <c r="AO259" s="391"/>
      <c r="AP259" s="391"/>
      <c r="AQ259" s="392"/>
      <c r="AR259" s="7"/>
      <c r="AS259" s="390"/>
      <c r="AT259" s="391"/>
      <c r="AU259" s="391"/>
      <c r="AV259" s="391"/>
      <c r="AW259" s="391"/>
      <c r="AX259" s="391"/>
      <c r="AY259" s="391"/>
      <c r="AZ259" s="391"/>
      <c r="BA259" s="391"/>
      <c r="BB259" s="391"/>
      <c r="BC259" s="391"/>
      <c r="BD259" s="392"/>
    </row>
    <row r="260" spans="1:56" ht="23" x14ac:dyDescent="0.35">
      <c r="A260" s="37" t="s">
        <v>55</v>
      </c>
      <c r="B260" s="37" t="s">
        <v>193</v>
      </c>
      <c r="C260" s="37">
        <v>190</v>
      </c>
      <c r="E260" s="69" t="s">
        <v>227</v>
      </c>
      <c r="F260" s="390"/>
      <c r="G260" s="391"/>
      <c r="H260" s="391"/>
      <c r="I260" s="391"/>
      <c r="J260" s="391"/>
      <c r="K260" s="391"/>
      <c r="L260" s="391"/>
      <c r="M260" s="391"/>
      <c r="N260" s="391"/>
      <c r="O260" s="391"/>
      <c r="P260" s="391"/>
      <c r="Q260" s="392"/>
      <c r="R260" s="7"/>
      <c r="S260" s="390"/>
      <c r="T260" s="391"/>
      <c r="U260" s="391"/>
      <c r="V260" s="391"/>
      <c r="W260" s="391"/>
      <c r="X260" s="391"/>
      <c r="Y260" s="391"/>
      <c r="Z260" s="391"/>
      <c r="AA260" s="391"/>
      <c r="AB260" s="391"/>
      <c r="AC260" s="391"/>
      <c r="AD260" s="392"/>
      <c r="AE260" s="7"/>
      <c r="AF260" s="390"/>
      <c r="AG260" s="391"/>
      <c r="AH260" s="391"/>
      <c r="AI260" s="391"/>
      <c r="AJ260" s="391"/>
      <c r="AK260" s="391"/>
      <c r="AL260" s="391"/>
      <c r="AM260" s="391"/>
      <c r="AN260" s="391"/>
      <c r="AO260" s="391"/>
      <c r="AP260" s="391"/>
      <c r="AQ260" s="392"/>
      <c r="AR260" s="7"/>
      <c r="AS260" s="390"/>
      <c r="AT260" s="391"/>
      <c r="AU260" s="391"/>
      <c r="AV260" s="391"/>
      <c r="AW260" s="391"/>
      <c r="AX260" s="391"/>
      <c r="AY260" s="391"/>
      <c r="AZ260" s="391"/>
      <c r="BA260" s="391"/>
      <c r="BB260" s="391"/>
      <c r="BC260" s="391"/>
      <c r="BD260" s="392"/>
    </row>
    <row r="261" spans="1:56" ht="23" x14ac:dyDescent="0.35">
      <c r="C261" s="37"/>
      <c r="E261" s="45" t="s">
        <v>58</v>
      </c>
      <c r="F261" s="372"/>
      <c r="G261" s="386"/>
      <c r="H261" s="386"/>
      <c r="I261" s="386"/>
      <c r="J261" s="386"/>
      <c r="K261" s="386"/>
      <c r="L261" s="386"/>
      <c r="M261" s="386"/>
      <c r="N261" s="386"/>
      <c r="O261" s="386"/>
      <c r="P261" s="386"/>
      <c r="Q261" s="379"/>
      <c r="R261" s="7"/>
      <c r="S261" s="372"/>
      <c r="T261" s="386"/>
      <c r="U261" s="386"/>
      <c r="V261" s="386"/>
      <c r="W261" s="386"/>
      <c r="X261" s="386"/>
      <c r="Y261" s="386"/>
      <c r="Z261" s="386"/>
      <c r="AA261" s="386"/>
      <c r="AB261" s="386"/>
      <c r="AC261" s="386"/>
      <c r="AD261" s="379"/>
      <c r="AE261" s="7"/>
      <c r="AF261" s="372"/>
      <c r="AG261" s="386"/>
      <c r="AH261" s="386"/>
      <c r="AI261" s="386"/>
      <c r="AJ261" s="386"/>
      <c r="AK261" s="386"/>
      <c r="AL261" s="386"/>
      <c r="AM261" s="386"/>
      <c r="AN261" s="386"/>
      <c r="AO261" s="386"/>
      <c r="AP261" s="386"/>
      <c r="AQ261" s="379"/>
      <c r="AR261" s="7"/>
      <c r="AS261" s="372"/>
      <c r="AT261" s="386"/>
      <c r="AU261" s="386"/>
      <c r="AV261" s="386"/>
      <c r="AW261" s="386"/>
      <c r="AX261" s="386"/>
      <c r="AY261" s="386"/>
      <c r="AZ261" s="386"/>
      <c r="BA261" s="386"/>
      <c r="BB261" s="386"/>
      <c r="BC261" s="386"/>
      <c r="BD261" s="379"/>
    </row>
    <row r="262" spans="1:56" ht="23" x14ac:dyDescent="0.35">
      <c r="B262" s="57"/>
      <c r="C262" s="37"/>
      <c r="E262" s="46" t="s">
        <v>200</v>
      </c>
      <c r="F262" s="325"/>
      <c r="G262" s="326"/>
      <c r="H262" s="326"/>
      <c r="I262" s="326"/>
      <c r="J262" s="326"/>
      <c r="K262" s="326"/>
      <c r="L262" s="326"/>
      <c r="M262" s="326"/>
      <c r="N262" s="326"/>
      <c r="O262" s="326"/>
      <c r="P262" s="326"/>
      <c r="Q262" s="9"/>
      <c r="R262" s="7"/>
      <c r="S262" s="325"/>
      <c r="T262" s="326"/>
      <c r="U262" s="326"/>
      <c r="V262" s="326"/>
      <c r="W262" s="326"/>
      <c r="X262" s="326"/>
      <c r="Y262" s="326"/>
      <c r="Z262" s="326"/>
      <c r="AA262" s="326"/>
      <c r="AB262" s="326"/>
      <c r="AC262" s="326"/>
      <c r="AD262" s="9"/>
      <c r="AE262" s="7"/>
      <c r="AF262" s="325"/>
      <c r="AG262" s="326"/>
      <c r="AH262" s="326"/>
      <c r="AI262" s="326"/>
      <c r="AJ262" s="326"/>
      <c r="AK262" s="326"/>
      <c r="AL262" s="326"/>
      <c r="AM262" s="326"/>
      <c r="AN262" s="326"/>
      <c r="AO262" s="326"/>
      <c r="AP262" s="326"/>
      <c r="AQ262" s="9"/>
      <c r="AR262" s="7"/>
      <c r="AS262" s="325"/>
      <c r="AT262" s="326"/>
      <c r="AU262" s="326"/>
      <c r="AV262" s="326"/>
      <c r="AW262" s="326"/>
      <c r="AX262" s="326"/>
      <c r="AY262" s="326"/>
      <c r="AZ262" s="326"/>
      <c r="BA262" s="326"/>
      <c r="BB262" s="326"/>
      <c r="BC262" s="326"/>
      <c r="BD262" s="9"/>
    </row>
    <row r="263" spans="1:56" ht="23" x14ac:dyDescent="0.35">
      <c r="B263" s="57"/>
      <c r="C263" s="37"/>
      <c r="E263" s="262" t="s">
        <v>202</v>
      </c>
      <c r="F263" s="375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380"/>
      <c r="R263" s="7"/>
      <c r="S263" s="375"/>
      <c r="T263" s="19"/>
      <c r="U263" s="19"/>
      <c r="V263" s="19"/>
      <c r="W263" s="19"/>
      <c r="X263" s="19"/>
      <c r="Y263" s="19"/>
      <c r="Z263" s="19"/>
      <c r="AA263" s="19"/>
      <c r="AB263" s="19"/>
      <c r="AC263" s="19"/>
      <c r="AD263" s="380"/>
      <c r="AE263" s="7"/>
      <c r="AF263" s="375"/>
      <c r="AG263" s="19"/>
      <c r="AH263" s="19"/>
      <c r="AI263" s="19"/>
      <c r="AJ263" s="19"/>
      <c r="AK263" s="19"/>
      <c r="AL263" s="19"/>
      <c r="AM263" s="19"/>
      <c r="AN263" s="19"/>
      <c r="AO263" s="19"/>
      <c r="AP263" s="19"/>
      <c r="AQ263" s="380"/>
      <c r="AR263" s="7"/>
      <c r="AS263" s="375"/>
      <c r="AT263" s="19"/>
      <c r="AU263" s="19"/>
      <c r="AV263" s="19"/>
      <c r="AW263" s="19"/>
      <c r="AX263" s="19"/>
      <c r="AY263" s="19"/>
      <c r="AZ263" s="19"/>
      <c r="BA263" s="19"/>
      <c r="BB263" s="19"/>
      <c r="BC263" s="19"/>
      <c r="BD263" s="380"/>
    </row>
    <row r="264" spans="1:56" ht="23" x14ac:dyDescent="0.35">
      <c r="A264" s="37" t="s">
        <v>57</v>
      </c>
      <c r="B264" s="37" t="s">
        <v>175</v>
      </c>
      <c r="C264" s="37">
        <v>191</v>
      </c>
      <c r="E264" s="47" t="s">
        <v>308</v>
      </c>
      <c r="F264" s="374"/>
      <c r="G264" s="39"/>
      <c r="H264" s="39"/>
      <c r="I264" s="39"/>
      <c r="J264" s="39"/>
      <c r="K264" s="39"/>
      <c r="L264" s="39"/>
      <c r="M264" s="39"/>
      <c r="N264" s="39"/>
      <c r="O264" s="39"/>
      <c r="P264" s="39"/>
      <c r="Q264" s="381"/>
      <c r="R264" s="7"/>
      <c r="S264" s="390"/>
      <c r="T264" s="391"/>
      <c r="U264" s="391"/>
      <c r="V264" s="391"/>
      <c r="W264" s="391"/>
      <c r="X264" s="391"/>
      <c r="Y264" s="391"/>
      <c r="Z264" s="391"/>
      <c r="AA264" s="391"/>
      <c r="AB264" s="391"/>
      <c r="AC264" s="391"/>
      <c r="AD264" s="392"/>
      <c r="AE264" s="7"/>
      <c r="AF264" s="374"/>
      <c r="AG264" s="39"/>
      <c r="AH264" s="39"/>
      <c r="AI264" s="39"/>
      <c r="AJ264" s="39"/>
      <c r="AK264" s="39"/>
      <c r="AL264" s="39"/>
      <c r="AM264" s="39"/>
      <c r="AN264" s="39"/>
      <c r="AO264" s="39"/>
      <c r="AP264" s="39"/>
      <c r="AQ264" s="381"/>
      <c r="AR264" s="7"/>
      <c r="AS264" s="374"/>
      <c r="AT264" s="39"/>
      <c r="AU264" s="39"/>
      <c r="AV264" s="39"/>
      <c r="AW264" s="39"/>
      <c r="AX264" s="39"/>
      <c r="AY264" s="39"/>
      <c r="AZ264" s="39"/>
      <c r="BA264" s="39"/>
      <c r="BB264" s="39"/>
      <c r="BC264" s="39"/>
      <c r="BD264" s="381"/>
    </row>
    <row r="265" spans="1:56" ht="23" x14ac:dyDescent="0.35">
      <c r="B265" s="58"/>
      <c r="C265" s="37"/>
      <c r="E265" s="71" t="s">
        <v>370</v>
      </c>
      <c r="F265" s="375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380"/>
      <c r="R265" s="7"/>
      <c r="S265" s="375"/>
      <c r="T265" s="19"/>
      <c r="U265" s="19"/>
      <c r="V265" s="19"/>
      <c r="W265" s="19"/>
      <c r="X265" s="19"/>
      <c r="Y265" s="19"/>
      <c r="Z265" s="19"/>
      <c r="AA265" s="19"/>
      <c r="AB265" s="19"/>
      <c r="AC265" s="19"/>
      <c r="AD265" s="380"/>
      <c r="AE265" s="7"/>
      <c r="AF265" s="375"/>
      <c r="AG265" s="19"/>
      <c r="AH265" s="19"/>
      <c r="AI265" s="19"/>
      <c r="AJ265" s="19"/>
      <c r="AK265" s="19"/>
      <c r="AL265" s="19"/>
      <c r="AM265" s="19"/>
      <c r="AN265" s="19"/>
      <c r="AO265" s="19"/>
      <c r="AP265" s="19"/>
      <c r="AQ265" s="380"/>
      <c r="AR265" s="7"/>
      <c r="AS265" s="375"/>
      <c r="AT265" s="19"/>
      <c r="AU265" s="19"/>
      <c r="AV265" s="19"/>
      <c r="AW265" s="19"/>
      <c r="AX265" s="19"/>
      <c r="AY265" s="19"/>
      <c r="AZ265" s="19"/>
      <c r="BA265" s="19"/>
      <c r="BB265" s="19"/>
      <c r="BC265" s="19"/>
      <c r="BD265" s="380"/>
    </row>
    <row r="266" spans="1:56" ht="23" x14ac:dyDescent="0.35">
      <c r="A266" s="37" t="s">
        <v>57</v>
      </c>
      <c r="B266" s="37" t="s">
        <v>176</v>
      </c>
      <c r="C266" s="37">
        <v>192</v>
      </c>
      <c r="E266" s="72" t="s">
        <v>206</v>
      </c>
      <c r="F266" s="390"/>
      <c r="G266" s="391"/>
      <c r="H266" s="391"/>
      <c r="I266" s="391"/>
      <c r="J266" s="391"/>
      <c r="K266" s="391"/>
      <c r="L266" s="391"/>
      <c r="M266" s="391"/>
      <c r="N266" s="391"/>
      <c r="O266" s="391"/>
      <c r="P266" s="391"/>
      <c r="Q266" s="392"/>
      <c r="R266" s="7"/>
      <c r="S266" s="390"/>
      <c r="T266" s="391"/>
      <c r="U266" s="391"/>
      <c r="V266" s="391"/>
      <c r="W266" s="391"/>
      <c r="X266" s="391"/>
      <c r="Y266" s="391"/>
      <c r="Z266" s="391"/>
      <c r="AA266" s="391"/>
      <c r="AB266" s="391"/>
      <c r="AC266" s="391"/>
      <c r="AD266" s="392"/>
      <c r="AE266" s="7"/>
      <c r="AF266" s="390"/>
      <c r="AG266" s="391"/>
      <c r="AH266" s="391"/>
      <c r="AI266" s="391"/>
      <c r="AJ266" s="391"/>
      <c r="AK266" s="391"/>
      <c r="AL266" s="391"/>
      <c r="AM266" s="391"/>
      <c r="AN266" s="391"/>
      <c r="AO266" s="391"/>
      <c r="AP266" s="391"/>
      <c r="AQ266" s="392"/>
      <c r="AR266" s="7"/>
      <c r="AS266" s="390"/>
      <c r="AT266" s="391"/>
      <c r="AU266" s="391"/>
      <c r="AV266" s="391"/>
      <c r="AW266" s="391"/>
      <c r="AX266" s="391"/>
      <c r="AY266" s="391"/>
      <c r="AZ266" s="391"/>
      <c r="BA266" s="391"/>
      <c r="BB266" s="391"/>
      <c r="BC266" s="391"/>
      <c r="BD266" s="392"/>
    </row>
    <row r="267" spans="1:56" ht="23" x14ac:dyDescent="0.35">
      <c r="A267" s="37" t="s">
        <v>57</v>
      </c>
      <c r="B267" s="37" t="s">
        <v>177</v>
      </c>
      <c r="C267" s="37">
        <v>193</v>
      </c>
      <c r="E267" s="72" t="s">
        <v>207</v>
      </c>
      <c r="F267" s="390"/>
      <c r="G267" s="391"/>
      <c r="H267" s="391"/>
      <c r="I267" s="391"/>
      <c r="J267" s="391"/>
      <c r="K267" s="391"/>
      <c r="L267" s="391"/>
      <c r="M267" s="391"/>
      <c r="N267" s="391"/>
      <c r="O267" s="391"/>
      <c r="P267" s="391"/>
      <c r="Q267" s="392"/>
      <c r="R267" s="7"/>
      <c r="S267" s="390"/>
      <c r="T267" s="391"/>
      <c r="U267" s="391"/>
      <c r="V267" s="391"/>
      <c r="W267" s="391"/>
      <c r="X267" s="391"/>
      <c r="Y267" s="391"/>
      <c r="Z267" s="391"/>
      <c r="AA267" s="391"/>
      <c r="AB267" s="391"/>
      <c r="AC267" s="391"/>
      <c r="AD267" s="392"/>
      <c r="AE267" s="7"/>
      <c r="AF267" s="390"/>
      <c r="AG267" s="391"/>
      <c r="AH267" s="391"/>
      <c r="AI267" s="391"/>
      <c r="AJ267" s="391"/>
      <c r="AK267" s="391"/>
      <c r="AL267" s="391"/>
      <c r="AM267" s="391"/>
      <c r="AN267" s="391"/>
      <c r="AO267" s="391"/>
      <c r="AP267" s="391"/>
      <c r="AQ267" s="392"/>
      <c r="AR267" s="7"/>
      <c r="AS267" s="390"/>
      <c r="AT267" s="391"/>
      <c r="AU267" s="391"/>
      <c r="AV267" s="391"/>
      <c r="AW267" s="391"/>
      <c r="AX267" s="391"/>
      <c r="AY267" s="391"/>
      <c r="AZ267" s="391"/>
      <c r="BA267" s="391"/>
      <c r="BB267" s="391"/>
      <c r="BC267" s="391"/>
      <c r="BD267" s="392"/>
    </row>
    <row r="268" spans="1:56" ht="23" x14ac:dyDescent="0.35">
      <c r="A268" s="37" t="s">
        <v>57</v>
      </c>
      <c r="B268" s="37" t="s">
        <v>178</v>
      </c>
      <c r="C268" s="37">
        <v>194</v>
      </c>
      <c r="E268" s="72" t="s">
        <v>208</v>
      </c>
      <c r="F268" s="390"/>
      <c r="G268" s="391"/>
      <c r="H268" s="391"/>
      <c r="I268" s="391"/>
      <c r="J268" s="391"/>
      <c r="K268" s="391"/>
      <c r="L268" s="391"/>
      <c r="M268" s="391"/>
      <c r="N268" s="391"/>
      <c r="O268" s="391"/>
      <c r="P268" s="391"/>
      <c r="Q268" s="392"/>
      <c r="R268" s="7"/>
      <c r="S268" s="390"/>
      <c r="T268" s="391"/>
      <c r="U268" s="391"/>
      <c r="V268" s="391"/>
      <c r="W268" s="391"/>
      <c r="X268" s="391"/>
      <c r="Y268" s="391"/>
      <c r="Z268" s="391"/>
      <c r="AA268" s="391"/>
      <c r="AB268" s="391"/>
      <c r="AC268" s="391"/>
      <c r="AD268" s="392"/>
      <c r="AE268" s="7"/>
      <c r="AF268" s="390"/>
      <c r="AG268" s="391"/>
      <c r="AH268" s="391"/>
      <c r="AI268" s="391"/>
      <c r="AJ268" s="391"/>
      <c r="AK268" s="391"/>
      <c r="AL268" s="391"/>
      <c r="AM268" s="391"/>
      <c r="AN268" s="391"/>
      <c r="AO268" s="391"/>
      <c r="AP268" s="391"/>
      <c r="AQ268" s="392"/>
      <c r="AR268" s="7"/>
      <c r="AS268" s="390"/>
      <c r="AT268" s="391"/>
      <c r="AU268" s="391"/>
      <c r="AV268" s="391"/>
      <c r="AW268" s="391"/>
      <c r="AX268" s="391"/>
      <c r="AY268" s="391"/>
      <c r="AZ268" s="391"/>
      <c r="BA268" s="391"/>
      <c r="BB268" s="391"/>
      <c r="BC268" s="391"/>
      <c r="BD268" s="392"/>
    </row>
    <row r="269" spans="1:56" ht="23" x14ac:dyDescent="0.35">
      <c r="A269" s="37" t="s">
        <v>57</v>
      </c>
      <c r="B269" s="37" t="s">
        <v>179</v>
      </c>
      <c r="C269" s="37">
        <v>195</v>
      </c>
      <c r="E269" s="72" t="s">
        <v>209</v>
      </c>
      <c r="F269" s="390"/>
      <c r="G269" s="391"/>
      <c r="H269" s="391"/>
      <c r="I269" s="391"/>
      <c r="J269" s="391"/>
      <c r="K269" s="391"/>
      <c r="L269" s="391"/>
      <c r="M269" s="391"/>
      <c r="N269" s="391"/>
      <c r="O269" s="391"/>
      <c r="P269" s="391"/>
      <c r="Q269" s="392"/>
      <c r="R269" s="7"/>
      <c r="S269" s="390"/>
      <c r="T269" s="391"/>
      <c r="U269" s="391"/>
      <c r="V269" s="391"/>
      <c r="W269" s="391"/>
      <c r="X269" s="391"/>
      <c r="Y269" s="391"/>
      <c r="Z269" s="391"/>
      <c r="AA269" s="391"/>
      <c r="AB269" s="391"/>
      <c r="AC269" s="391"/>
      <c r="AD269" s="392"/>
      <c r="AE269" s="7"/>
      <c r="AF269" s="390"/>
      <c r="AG269" s="391"/>
      <c r="AH269" s="391"/>
      <c r="AI269" s="391"/>
      <c r="AJ269" s="391"/>
      <c r="AK269" s="391"/>
      <c r="AL269" s="391"/>
      <c r="AM269" s="391"/>
      <c r="AN269" s="391"/>
      <c r="AO269" s="391"/>
      <c r="AP269" s="391"/>
      <c r="AQ269" s="392"/>
      <c r="AR269" s="7"/>
      <c r="AS269" s="390"/>
      <c r="AT269" s="391"/>
      <c r="AU269" s="391"/>
      <c r="AV269" s="391"/>
      <c r="AW269" s="391"/>
      <c r="AX269" s="391"/>
      <c r="AY269" s="391"/>
      <c r="AZ269" s="391"/>
      <c r="BA269" s="391"/>
      <c r="BB269" s="391"/>
      <c r="BC269" s="391"/>
      <c r="BD269" s="392"/>
    </row>
    <row r="270" spans="1:56" ht="23" x14ac:dyDescent="0.35">
      <c r="A270" s="37" t="s">
        <v>57</v>
      </c>
      <c r="B270" s="37" t="s">
        <v>180</v>
      </c>
      <c r="C270" s="37">
        <v>196</v>
      </c>
      <c r="E270" s="72" t="s">
        <v>210</v>
      </c>
      <c r="F270" s="390"/>
      <c r="G270" s="391"/>
      <c r="H270" s="391"/>
      <c r="I270" s="391"/>
      <c r="J270" s="391"/>
      <c r="K270" s="391"/>
      <c r="L270" s="391"/>
      <c r="M270" s="391"/>
      <c r="N270" s="391"/>
      <c r="O270" s="391"/>
      <c r="P270" s="391"/>
      <c r="Q270" s="392"/>
      <c r="R270" s="7"/>
      <c r="S270" s="390"/>
      <c r="T270" s="391"/>
      <c r="U270" s="391"/>
      <c r="V270" s="391"/>
      <c r="W270" s="391"/>
      <c r="X270" s="391"/>
      <c r="Y270" s="391"/>
      <c r="Z270" s="391"/>
      <c r="AA270" s="391"/>
      <c r="AB270" s="391"/>
      <c r="AC270" s="391"/>
      <c r="AD270" s="392"/>
      <c r="AE270" s="7"/>
      <c r="AF270" s="390"/>
      <c r="AG270" s="391"/>
      <c r="AH270" s="391"/>
      <c r="AI270" s="391"/>
      <c r="AJ270" s="391"/>
      <c r="AK270" s="391"/>
      <c r="AL270" s="391"/>
      <c r="AM270" s="391"/>
      <c r="AN270" s="391"/>
      <c r="AO270" s="391"/>
      <c r="AP270" s="391"/>
      <c r="AQ270" s="392"/>
      <c r="AR270" s="7"/>
      <c r="AS270" s="390"/>
      <c r="AT270" s="391"/>
      <c r="AU270" s="391"/>
      <c r="AV270" s="391"/>
      <c r="AW270" s="391"/>
      <c r="AX270" s="391"/>
      <c r="AY270" s="391"/>
      <c r="AZ270" s="391"/>
      <c r="BA270" s="391"/>
      <c r="BB270" s="391"/>
      <c r="BC270" s="391"/>
      <c r="BD270" s="392"/>
    </row>
    <row r="271" spans="1:56" ht="23" x14ac:dyDescent="0.35">
      <c r="A271" s="37" t="s">
        <v>57</v>
      </c>
      <c r="B271" s="37" t="s">
        <v>181</v>
      </c>
      <c r="C271" s="37">
        <v>197</v>
      </c>
      <c r="E271" s="72" t="s">
        <v>211</v>
      </c>
      <c r="F271" s="390"/>
      <c r="G271" s="391"/>
      <c r="H271" s="391"/>
      <c r="I271" s="391"/>
      <c r="J271" s="391"/>
      <c r="K271" s="391"/>
      <c r="L271" s="391"/>
      <c r="M271" s="391"/>
      <c r="N271" s="391"/>
      <c r="O271" s="391"/>
      <c r="P271" s="391"/>
      <c r="Q271" s="392"/>
      <c r="R271" s="7"/>
      <c r="S271" s="390"/>
      <c r="T271" s="391"/>
      <c r="U271" s="391"/>
      <c r="V271" s="391"/>
      <c r="W271" s="391"/>
      <c r="X271" s="391"/>
      <c r="Y271" s="391"/>
      <c r="Z271" s="391"/>
      <c r="AA271" s="391"/>
      <c r="AB271" s="391"/>
      <c r="AC271" s="391"/>
      <c r="AD271" s="392"/>
      <c r="AE271" s="7"/>
      <c r="AF271" s="390"/>
      <c r="AG271" s="391"/>
      <c r="AH271" s="391"/>
      <c r="AI271" s="391"/>
      <c r="AJ271" s="391"/>
      <c r="AK271" s="391"/>
      <c r="AL271" s="391"/>
      <c r="AM271" s="391"/>
      <c r="AN271" s="391"/>
      <c r="AO271" s="391"/>
      <c r="AP271" s="391"/>
      <c r="AQ271" s="392"/>
      <c r="AR271" s="7"/>
      <c r="AS271" s="390"/>
      <c r="AT271" s="391"/>
      <c r="AU271" s="391"/>
      <c r="AV271" s="391"/>
      <c r="AW271" s="391"/>
      <c r="AX271" s="391"/>
      <c r="AY271" s="391"/>
      <c r="AZ271" s="391"/>
      <c r="BA271" s="391"/>
      <c r="BB271" s="391"/>
      <c r="BC271" s="391"/>
      <c r="BD271" s="392"/>
    </row>
    <row r="272" spans="1:56" ht="23" x14ac:dyDescent="0.35">
      <c r="A272" s="37" t="s">
        <v>57</v>
      </c>
      <c r="B272" s="37" t="s">
        <v>182</v>
      </c>
      <c r="C272" s="37">
        <v>198</v>
      </c>
      <c r="E272" s="72" t="s">
        <v>212</v>
      </c>
      <c r="F272" s="390"/>
      <c r="G272" s="391"/>
      <c r="H272" s="391"/>
      <c r="I272" s="391"/>
      <c r="J272" s="391"/>
      <c r="K272" s="391"/>
      <c r="L272" s="391"/>
      <c r="M272" s="391"/>
      <c r="N272" s="391"/>
      <c r="O272" s="391"/>
      <c r="P272" s="391"/>
      <c r="Q272" s="392"/>
      <c r="R272" s="7"/>
      <c r="S272" s="390"/>
      <c r="T272" s="391"/>
      <c r="U272" s="391"/>
      <c r="V272" s="391"/>
      <c r="W272" s="391"/>
      <c r="X272" s="391"/>
      <c r="Y272" s="391"/>
      <c r="Z272" s="391"/>
      <c r="AA272" s="391"/>
      <c r="AB272" s="391"/>
      <c r="AC272" s="391"/>
      <c r="AD272" s="392"/>
      <c r="AE272" s="7"/>
      <c r="AF272" s="390"/>
      <c r="AG272" s="391"/>
      <c r="AH272" s="391"/>
      <c r="AI272" s="391"/>
      <c r="AJ272" s="391"/>
      <c r="AK272" s="391"/>
      <c r="AL272" s="391"/>
      <c r="AM272" s="391"/>
      <c r="AN272" s="391"/>
      <c r="AO272" s="391"/>
      <c r="AP272" s="391"/>
      <c r="AQ272" s="392"/>
      <c r="AR272" s="7"/>
      <c r="AS272" s="390"/>
      <c r="AT272" s="391"/>
      <c r="AU272" s="391"/>
      <c r="AV272" s="391"/>
      <c r="AW272" s="391"/>
      <c r="AX272" s="391"/>
      <c r="AY272" s="391"/>
      <c r="AZ272" s="391"/>
      <c r="BA272" s="391"/>
      <c r="BB272" s="391"/>
      <c r="BC272" s="391"/>
      <c r="BD272" s="392"/>
    </row>
    <row r="273" spans="1:56" ht="23" x14ac:dyDescent="0.35">
      <c r="A273" s="37" t="s">
        <v>57</v>
      </c>
      <c r="B273" s="37" t="s">
        <v>183</v>
      </c>
      <c r="C273" s="37">
        <v>199</v>
      </c>
      <c r="E273" s="47" t="s">
        <v>213</v>
      </c>
      <c r="F273" s="374"/>
      <c r="G273" s="39"/>
      <c r="H273" s="39"/>
      <c r="I273" s="39"/>
      <c r="J273" s="39"/>
      <c r="K273" s="39"/>
      <c r="L273" s="39"/>
      <c r="M273" s="39"/>
      <c r="N273" s="39"/>
      <c r="O273" s="39"/>
      <c r="P273" s="39"/>
      <c r="Q273" s="381"/>
      <c r="R273" s="7"/>
      <c r="S273" s="374"/>
      <c r="T273" s="39"/>
      <c r="U273" s="39"/>
      <c r="V273" s="39"/>
      <c r="W273" s="39"/>
      <c r="X273" s="39"/>
      <c r="Y273" s="39"/>
      <c r="Z273" s="39"/>
      <c r="AA273" s="39"/>
      <c r="AB273" s="39"/>
      <c r="AC273" s="39"/>
      <c r="AD273" s="381"/>
      <c r="AE273" s="7"/>
      <c r="AF273" s="374"/>
      <c r="AG273" s="39"/>
      <c r="AH273" s="39"/>
      <c r="AI273" s="39"/>
      <c r="AJ273" s="39"/>
      <c r="AK273" s="39"/>
      <c r="AL273" s="39"/>
      <c r="AM273" s="39"/>
      <c r="AN273" s="39"/>
      <c r="AO273" s="39"/>
      <c r="AP273" s="39"/>
      <c r="AQ273" s="381"/>
      <c r="AR273" s="7"/>
      <c r="AS273" s="374"/>
      <c r="AT273" s="39"/>
      <c r="AU273" s="39"/>
      <c r="AV273" s="39"/>
      <c r="AW273" s="39"/>
      <c r="AX273" s="39"/>
      <c r="AY273" s="39"/>
      <c r="AZ273" s="39"/>
      <c r="BA273" s="39"/>
      <c r="BB273" s="39"/>
      <c r="BC273" s="39"/>
      <c r="BD273" s="381"/>
    </row>
    <row r="274" spans="1:56" ht="23" x14ac:dyDescent="0.35">
      <c r="A274" s="37" t="s">
        <v>57</v>
      </c>
      <c r="B274" s="37" t="s">
        <v>184</v>
      </c>
      <c r="C274" s="37">
        <v>200</v>
      </c>
      <c r="E274" s="267" t="s">
        <v>214</v>
      </c>
      <c r="F274" s="374"/>
      <c r="G274" s="39"/>
      <c r="H274" s="39"/>
      <c r="I274" s="39"/>
      <c r="J274" s="39"/>
      <c r="K274" s="39"/>
      <c r="L274" s="39"/>
      <c r="M274" s="39"/>
      <c r="N274" s="39"/>
      <c r="O274" s="39"/>
      <c r="P274" s="39"/>
      <c r="Q274" s="381"/>
      <c r="R274" s="7"/>
      <c r="S274" s="390"/>
      <c r="T274" s="391"/>
      <c r="U274" s="391"/>
      <c r="V274" s="391"/>
      <c r="W274" s="391"/>
      <c r="X274" s="391"/>
      <c r="Y274" s="391"/>
      <c r="Z274" s="391"/>
      <c r="AA274" s="391"/>
      <c r="AB274" s="391"/>
      <c r="AC274" s="391"/>
      <c r="AD274" s="392"/>
      <c r="AE274" s="7"/>
      <c r="AF274" s="374"/>
      <c r="AG274" s="39"/>
      <c r="AH274" s="39"/>
      <c r="AI274" s="39"/>
      <c r="AJ274" s="39"/>
      <c r="AK274" s="39"/>
      <c r="AL274" s="39"/>
      <c r="AM274" s="39"/>
      <c r="AN274" s="39"/>
      <c r="AO274" s="39"/>
      <c r="AP274" s="39"/>
      <c r="AQ274" s="381"/>
      <c r="AR274" s="7"/>
      <c r="AS274" s="374"/>
      <c r="AT274" s="39"/>
      <c r="AU274" s="39"/>
      <c r="AV274" s="39"/>
      <c r="AW274" s="39"/>
      <c r="AX274" s="39"/>
      <c r="AY274" s="39"/>
      <c r="AZ274" s="39"/>
      <c r="BA274" s="39"/>
      <c r="BB274" s="39"/>
      <c r="BC274" s="39"/>
      <c r="BD274" s="381"/>
    </row>
    <row r="275" spans="1:56" ht="23" x14ac:dyDescent="0.35">
      <c r="A275" s="37" t="s">
        <v>57</v>
      </c>
      <c r="B275" s="37" t="s">
        <v>185</v>
      </c>
      <c r="C275" s="37">
        <v>201</v>
      </c>
      <c r="E275" s="267" t="s">
        <v>215</v>
      </c>
      <c r="F275" s="374"/>
      <c r="G275" s="39"/>
      <c r="H275" s="39"/>
      <c r="I275" s="39"/>
      <c r="J275" s="39"/>
      <c r="K275" s="39"/>
      <c r="L275" s="39"/>
      <c r="M275" s="39"/>
      <c r="N275" s="39"/>
      <c r="O275" s="39"/>
      <c r="P275" s="39"/>
      <c r="Q275" s="381"/>
      <c r="R275" s="7"/>
      <c r="S275" s="374"/>
      <c r="T275" s="39"/>
      <c r="U275" s="39"/>
      <c r="V275" s="39"/>
      <c r="W275" s="39"/>
      <c r="X275" s="39"/>
      <c r="Y275" s="39"/>
      <c r="Z275" s="39"/>
      <c r="AA275" s="39"/>
      <c r="AB275" s="39"/>
      <c r="AC275" s="39"/>
      <c r="AD275" s="381"/>
      <c r="AE275" s="7"/>
      <c r="AF275" s="374"/>
      <c r="AG275" s="39"/>
      <c r="AH275" s="39"/>
      <c r="AI275" s="39"/>
      <c r="AJ275" s="39"/>
      <c r="AK275" s="39"/>
      <c r="AL275" s="39"/>
      <c r="AM275" s="39"/>
      <c r="AN275" s="39"/>
      <c r="AO275" s="39"/>
      <c r="AP275" s="39"/>
      <c r="AQ275" s="381"/>
      <c r="AR275" s="7"/>
      <c r="AS275" s="374"/>
      <c r="AT275" s="39"/>
      <c r="AU275" s="39"/>
      <c r="AV275" s="39"/>
      <c r="AW275" s="39"/>
      <c r="AX275" s="39"/>
      <c r="AY275" s="39"/>
      <c r="AZ275" s="39"/>
      <c r="BA275" s="39"/>
      <c r="BB275" s="39"/>
      <c r="BC275" s="39"/>
      <c r="BD275" s="381"/>
    </row>
    <row r="276" spans="1:56" ht="23" x14ac:dyDescent="0.35">
      <c r="B276" s="37"/>
      <c r="C276" s="37"/>
      <c r="E276" s="46" t="s">
        <v>217</v>
      </c>
      <c r="F276" s="327"/>
      <c r="G276" s="326"/>
      <c r="H276" s="326"/>
      <c r="I276" s="326"/>
      <c r="J276" s="326"/>
      <c r="K276" s="326"/>
      <c r="L276" s="326"/>
      <c r="M276" s="326"/>
      <c r="N276" s="326"/>
      <c r="O276" s="326"/>
      <c r="P276" s="326"/>
      <c r="Q276" s="9"/>
      <c r="R276" s="7"/>
      <c r="S276" s="327"/>
      <c r="T276" s="326"/>
      <c r="U276" s="326"/>
      <c r="V276" s="326"/>
      <c r="W276" s="326"/>
      <c r="X276" s="326"/>
      <c r="Y276" s="326"/>
      <c r="Z276" s="326"/>
      <c r="AA276" s="326"/>
      <c r="AB276" s="326"/>
      <c r="AC276" s="326"/>
      <c r="AD276" s="9"/>
      <c r="AE276" s="7"/>
      <c r="AF276" s="327"/>
      <c r="AG276" s="326"/>
      <c r="AH276" s="326"/>
      <c r="AI276" s="326"/>
      <c r="AJ276" s="326"/>
      <c r="AK276" s="326"/>
      <c r="AL276" s="326"/>
      <c r="AM276" s="326"/>
      <c r="AN276" s="326"/>
      <c r="AO276" s="326"/>
      <c r="AP276" s="326"/>
      <c r="AQ276" s="9"/>
      <c r="AR276" s="7"/>
      <c r="AS276" s="327"/>
      <c r="AT276" s="326"/>
      <c r="AU276" s="326"/>
      <c r="AV276" s="326"/>
      <c r="AW276" s="326"/>
      <c r="AX276" s="326"/>
      <c r="AY276" s="326"/>
      <c r="AZ276" s="326"/>
      <c r="BA276" s="326"/>
      <c r="BB276" s="326"/>
      <c r="BC276" s="326"/>
      <c r="BD276" s="9"/>
    </row>
    <row r="277" spans="1:56" ht="23" x14ac:dyDescent="0.35">
      <c r="A277" s="37" t="s">
        <v>57</v>
      </c>
      <c r="B277" s="37" t="s">
        <v>186</v>
      </c>
      <c r="C277" s="37">
        <v>202</v>
      </c>
      <c r="E277" s="69" t="s">
        <v>218</v>
      </c>
      <c r="F277" s="42"/>
      <c r="G277" s="39"/>
      <c r="H277" s="39"/>
      <c r="I277" s="39"/>
      <c r="J277" s="39"/>
      <c r="K277" s="39"/>
      <c r="L277" s="39"/>
      <c r="M277" s="39"/>
      <c r="N277" s="39"/>
      <c r="O277" s="39"/>
      <c r="P277" s="39"/>
      <c r="Q277" s="381"/>
      <c r="R277" s="7"/>
      <c r="S277" s="393"/>
      <c r="T277" s="391"/>
      <c r="U277" s="391"/>
      <c r="V277" s="391"/>
      <c r="W277" s="391"/>
      <c r="X277" s="391"/>
      <c r="Y277" s="391"/>
      <c r="Z277" s="391"/>
      <c r="AA277" s="391"/>
      <c r="AB277" s="391"/>
      <c r="AC277" s="391"/>
      <c r="AD277" s="392"/>
      <c r="AE277" s="7"/>
      <c r="AF277" s="42"/>
      <c r="AG277" s="39"/>
      <c r="AH277" s="39"/>
      <c r="AI277" s="39"/>
      <c r="AJ277" s="39"/>
      <c r="AK277" s="39"/>
      <c r="AL277" s="39"/>
      <c r="AM277" s="39"/>
      <c r="AN277" s="39"/>
      <c r="AO277" s="39"/>
      <c r="AP277" s="39"/>
      <c r="AQ277" s="381"/>
      <c r="AR277" s="7"/>
      <c r="AS277" s="42"/>
      <c r="AT277" s="39"/>
      <c r="AU277" s="39"/>
      <c r="AV277" s="39"/>
      <c r="AW277" s="39"/>
      <c r="AX277" s="39"/>
      <c r="AY277" s="39"/>
      <c r="AZ277" s="39"/>
      <c r="BA277" s="39"/>
      <c r="BB277" s="39"/>
      <c r="BC277" s="39"/>
      <c r="BD277" s="381"/>
    </row>
    <row r="278" spans="1:56" ht="23" x14ac:dyDescent="0.35">
      <c r="A278" s="37" t="s">
        <v>57</v>
      </c>
      <c r="B278" s="37" t="s">
        <v>187</v>
      </c>
      <c r="C278" s="37">
        <v>203</v>
      </c>
      <c r="E278" s="69" t="s">
        <v>319</v>
      </c>
      <c r="F278" s="390"/>
      <c r="G278" s="391"/>
      <c r="H278" s="391"/>
      <c r="I278" s="391"/>
      <c r="J278" s="391"/>
      <c r="K278" s="391"/>
      <c r="L278" s="391"/>
      <c r="M278" s="391"/>
      <c r="N278" s="391"/>
      <c r="O278" s="391"/>
      <c r="P278" s="391"/>
      <c r="Q278" s="392"/>
      <c r="S278" s="390"/>
      <c r="T278" s="391"/>
      <c r="U278" s="391"/>
      <c r="V278" s="391"/>
      <c r="W278" s="391"/>
      <c r="X278" s="391"/>
      <c r="Y278" s="391"/>
      <c r="Z278" s="391"/>
      <c r="AA278" s="391"/>
      <c r="AB278" s="391"/>
      <c r="AC278" s="391"/>
      <c r="AD278" s="392"/>
      <c r="AF278" s="390"/>
      <c r="AG278" s="391"/>
      <c r="AH278" s="391"/>
      <c r="AI278" s="391"/>
      <c r="AJ278" s="391"/>
      <c r="AK278" s="391"/>
      <c r="AL278" s="391"/>
      <c r="AM278" s="391"/>
      <c r="AN278" s="391"/>
      <c r="AO278" s="391"/>
      <c r="AP278" s="391"/>
      <c r="AQ278" s="392"/>
      <c r="AS278" s="390"/>
      <c r="AT278" s="391"/>
      <c r="AU278" s="391"/>
      <c r="AV278" s="391"/>
      <c r="AW278" s="391"/>
      <c r="AX278" s="391"/>
      <c r="AY278" s="391"/>
      <c r="AZ278" s="391"/>
      <c r="BA278" s="391"/>
      <c r="BB278" s="391"/>
      <c r="BC278" s="391"/>
      <c r="BD278" s="392"/>
    </row>
    <row r="279" spans="1:56" ht="23" x14ac:dyDescent="0.35">
      <c r="A279" s="37" t="s">
        <v>57</v>
      </c>
      <c r="B279" s="37" t="s">
        <v>188</v>
      </c>
      <c r="C279" s="37">
        <v>204</v>
      </c>
      <c r="E279" s="69" t="s">
        <v>220</v>
      </c>
      <c r="F279" s="390"/>
      <c r="G279" s="391"/>
      <c r="H279" s="391"/>
      <c r="I279" s="391"/>
      <c r="J279" s="391"/>
      <c r="K279" s="391"/>
      <c r="L279" s="391"/>
      <c r="M279" s="391"/>
      <c r="N279" s="391"/>
      <c r="O279" s="391"/>
      <c r="P279" s="391"/>
      <c r="Q279" s="392"/>
      <c r="R279" s="7"/>
      <c r="S279" s="374"/>
      <c r="T279" s="39"/>
      <c r="U279" s="39"/>
      <c r="V279" s="39"/>
      <c r="W279" s="39"/>
      <c r="X279" s="39"/>
      <c r="Y279" s="39"/>
      <c r="Z279" s="39"/>
      <c r="AA279" s="39"/>
      <c r="AB279" s="39"/>
      <c r="AC279" s="39"/>
      <c r="AD279" s="381"/>
      <c r="AE279" s="7"/>
      <c r="AF279" s="374"/>
      <c r="AG279" s="39"/>
      <c r="AH279" s="39"/>
      <c r="AI279" s="39"/>
      <c r="AJ279" s="39"/>
      <c r="AK279" s="39"/>
      <c r="AL279" s="39"/>
      <c r="AM279" s="39"/>
      <c r="AN279" s="39"/>
      <c r="AO279" s="39"/>
      <c r="AP279" s="39"/>
      <c r="AQ279" s="381"/>
      <c r="AR279" s="7"/>
      <c r="AS279" s="390"/>
      <c r="AT279" s="391"/>
      <c r="AU279" s="391"/>
      <c r="AV279" s="391"/>
      <c r="AW279" s="391"/>
      <c r="AX279" s="391"/>
      <c r="AY279" s="391"/>
      <c r="AZ279" s="391"/>
      <c r="BA279" s="391"/>
      <c r="BB279" s="391"/>
      <c r="BC279" s="391"/>
      <c r="BD279" s="392"/>
    </row>
    <row r="280" spans="1:56" ht="23" x14ac:dyDescent="0.35">
      <c r="B280" s="37"/>
      <c r="C280" s="37"/>
      <c r="E280" s="46" t="s">
        <v>222</v>
      </c>
      <c r="F280" s="327"/>
      <c r="G280" s="326"/>
      <c r="H280" s="326"/>
      <c r="I280" s="326"/>
      <c r="J280" s="326"/>
      <c r="K280" s="326"/>
      <c r="L280" s="326"/>
      <c r="M280" s="326"/>
      <c r="N280" s="326"/>
      <c r="O280" s="326"/>
      <c r="P280" s="326"/>
      <c r="Q280" s="9"/>
      <c r="R280" s="7"/>
      <c r="S280" s="327"/>
      <c r="T280" s="326"/>
      <c r="U280" s="326"/>
      <c r="V280" s="326"/>
      <c r="W280" s="326"/>
      <c r="X280" s="326"/>
      <c r="Y280" s="326"/>
      <c r="Z280" s="326"/>
      <c r="AA280" s="326"/>
      <c r="AB280" s="326"/>
      <c r="AC280" s="326"/>
      <c r="AD280" s="9"/>
      <c r="AE280" s="7"/>
      <c r="AF280" s="327"/>
      <c r="AG280" s="326"/>
      <c r="AH280" s="326"/>
      <c r="AI280" s="326"/>
      <c r="AJ280" s="326"/>
      <c r="AK280" s="326"/>
      <c r="AL280" s="326"/>
      <c r="AM280" s="326"/>
      <c r="AN280" s="326"/>
      <c r="AO280" s="326"/>
      <c r="AP280" s="326"/>
      <c r="AQ280" s="9"/>
      <c r="AR280" s="7"/>
      <c r="AS280" s="327"/>
      <c r="AT280" s="326"/>
      <c r="AU280" s="326"/>
      <c r="AV280" s="326"/>
      <c r="AW280" s="326"/>
      <c r="AX280" s="326"/>
      <c r="AY280" s="326"/>
      <c r="AZ280" s="326"/>
      <c r="BA280" s="326"/>
      <c r="BB280" s="326"/>
      <c r="BC280" s="326"/>
      <c r="BD280" s="9"/>
    </row>
    <row r="281" spans="1:56" ht="23" x14ac:dyDescent="0.35">
      <c r="A281" s="37" t="s">
        <v>57</v>
      </c>
      <c r="B281" s="37" t="s">
        <v>189</v>
      </c>
      <c r="C281" s="37">
        <v>205</v>
      </c>
      <c r="E281" s="69" t="s">
        <v>223</v>
      </c>
      <c r="F281" s="390"/>
      <c r="G281" s="391"/>
      <c r="H281" s="391"/>
      <c r="I281" s="391"/>
      <c r="J281" s="391"/>
      <c r="K281" s="391"/>
      <c r="L281" s="391"/>
      <c r="M281" s="391"/>
      <c r="N281" s="391"/>
      <c r="O281" s="391"/>
      <c r="P281" s="391"/>
      <c r="Q281" s="392"/>
      <c r="R281" s="7"/>
      <c r="S281" s="390"/>
      <c r="T281" s="391"/>
      <c r="U281" s="391"/>
      <c r="V281" s="391"/>
      <c r="W281" s="391"/>
      <c r="X281" s="391"/>
      <c r="Y281" s="391"/>
      <c r="Z281" s="391"/>
      <c r="AA281" s="391"/>
      <c r="AB281" s="391"/>
      <c r="AC281" s="391"/>
      <c r="AD281" s="392"/>
      <c r="AE281" s="7"/>
      <c r="AF281" s="390"/>
      <c r="AG281" s="391"/>
      <c r="AH281" s="391"/>
      <c r="AI281" s="391"/>
      <c r="AJ281" s="391"/>
      <c r="AK281" s="391"/>
      <c r="AL281" s="391"/>
      <c r="AM281" s="391"/>
      <c r="AN281" s="391"/>
      <c r="AO281" s="391"/>
      <c r="AP281" s="391"/>
      <c r="AQ281" s="392"/>
      <c r="AR281" s="7"/>
      <c r="AS281" s="390"/>
      <c r="AT281" s="391"/>
      <c r="AU281" s="391"/>
      <c r="AV281" s="391"/>
      <c r="AW281" s="391"/>
      <c r="AX281" s="391"/>
      <c r="AY281" s="391"/>
      <c r="AZ281" s="391"/>
      <c r="BA281" s="391"/>
      <c r="BB281" s="391"/>
      <c r="BC281" s="391"/>
      <c r="BD281" s="392"/>
    </row>
    <row r="282" spans="1:56" ht="23" x14ac:dyDescent="0.35">
      <c r="A282" s="37" t="s">
        <v>57</v>
      </c>
      <c r="B282" s="37" t="s">
        <v>190</v>
      </c>
      <c r="C282" s="37">
        <v>206</v>
      </c>
      <c r="E282" s="69" t="s">
        <v>224</v>
      </c>
      <c r="F282" s="390"/>
      <c r="G282" s="391"/>
      <c r="H282" s="391"/>
      <c r="I282" s="391"/>
      <c r="J282" s="391"/>
      <c r="K282" s="391"/>
      <c r="L282" s="391"/>
      <c r="M282" s="391"/>
      <c r="N282" s="391"/>
      <c r="O282" s="391"/>
      <c r="P282" s="391"/>
      <c r="Q282" s="392"/>
      <c r="R282" s="7"/>
      <c r="S282" s="390"/>
      <c r="T282" s="391"/>
      <c r="U282" s="391"/>
      <c r="V282" s="391"/>
      <c r="W282" s="391"/>
      <c r="X282" s="391"/>
      <c r="Y282" s="391"/>
      <c r="Z282" s="391"/>
      <c r="AA282" s="391"/>
      <c r="AB282" s="391"/>
      <c r="AC282" s="391"/>
      <c r="AD282" s="392"/>
      <c r="AE282" s="7"/>
      <c r="AF282" s="390"/>
      <c r="AG282" s="391"/>
      <c r="AH282" s="391"/>
      <c r="AI282" s="391"/>
      <c r="AJ282" s="391"/>
      <c r="AK282" s="391"/>
      <c r="AL282" s="391"/>
      <c r="AM282" s="391"/>
      <c r="AN282" s="391"/>
      <c r="AO282" s="391"/>
      <c r="AP282" s="391"/>
      <c r="AQ282" s="392"/>
      <c r="AR282" s="7"/>
      <c r="AS282" s="390"/>
      <c r="AT282" s="391"/>
      <c r="AU282" s="391"/>
      <c r="AV282" s="391"/>
      <c r="AW282" s="391"/>
      <c r="AX282" s="391"/>
      <c r="AY282" s="391"/>
      <c r="AZ282" s="391"/>
      <c r="BA282" s="391"/>
      <c r="BB282" s="391"/>
      <c r="BC282" s="391"/>
      <c r="BD282" s="392"/>
    </row>
    <row r="283" spans="1:56" ht="23" x14ac:dyDescent="0.35">
      <c r="A283" s="37" t="s">
        <v>57</v>
      </c>
      <c r="B283" s="37" t="s">
        <v>191</v>
      </c>
      <c r="C283" s="37">
        <v>207</v>
      </c>
      <c r="E283" s="69" t="s">
        <v>225</v>
      </c>
      <c r="F283" s="390"/>
      <c r="G283" s="391"/>
      <c r="H283" s="391"/>
      <c r="I283" s="391"/>
      <c r="J283" s="391"/>
      <c r="K283" s="391"/>
      <c r="L283" s="391"/>
      <c r="M283" s="391"/>
      <c r="N283" s="391"/>
      <c r="O283" s="391"/>
      <c r="P283" s="391"/>
      <c r="Q283" s="392"/>
      <c r="R283" s="7"/>
      <c r="S283" s="390"/>
      <c r="T283" s="391"/>
      <c r="U283" s="391"/>
      <c r="V283" s="391"/>
      <c r="W283" s="391"/>
      <c r="X283" s="391"/>
      <c r="Y283" s="391"/>
      <c r="Z283" s="391"/>
      <c r="AA283" s="391"/>
      <c r="AB283" s="391"/>
      <c r="AC283" s="391"/>
      <c r="AD283" s="392"/>
      <c r="AE283" s="7"/>
      <c r="AF283" s="390"/>
      <c r="AG283" s="391"/>
      <c r="AH283" s="391"/>
      <c r="AI283" s="391"/>
      <c r="AJ283" s="391"/>
      <c r="AK283" s="391"/>
      <c r="AL283" s="391"/>
      <c r="AM283" s="391"/>
      <c r="AN283" s="391"/>
      <c r="AO283" s="391"/>
      <c r="AP283" s="391"/>
      <c r="AQ283" s="392"/>
      <c r="AR283" s="7"/>
      <c r="AS283" s="390"/>
      <c r="AT283" s="391"/>
      <c r="AU283" s="391"/>
      <c r="AV283" s="391"/>
      <c r="AW283" s="391"/>
      <c r="AX283" s="391"/>
      <c r="AY283" s="391"/>
      <c r="AZ283" s="391"/>
      <c r="BA283" s="391"/>
      <c r="BB283" s="391"/>
      <c r="BC283" s="391"/>
      <c r="BD283" s="392"/>
    </row>
    <row r="284" spans="1:56" ht="23" x14ac:dyDescent="0.35">
      <c r="A284" s="37" t="s">
        <v>57</v>
      </c>
      <c r="B284" s="37" t="s">
        <v>192</v>
      </c>
      <c r="C284" s="37">
        <v>208</v>
      </c>
      <c r="E284" s="69" t="s">
        <v>226</v>
      </c>
      <c r="F284" s="390"/>
      <c r="G284" s="391"/>
      <c r="H284" s="391"/>
      <c r="I284" s="391"/>
      <c r="J284" s="391"/>
      <c r="K284" s="391"/>
      <c r="L284" s="391"/>
      <c r="M284" s="391"/>
      <c r="N284" s="391"/>
      <c r="O284" s="391"/>
      <c r="P284" s="391"/>
      <c r="Q284" s="392"/>
      <c r="R284" s="7"/>
      <c r="S284" s="390"/>
      <c r="T284" s="391"/>
      <c r="U284" s="391"/>
      <c r="V284" s="391"/>
      <c r="W284" s="391"/>
      <c r="X284" s="391"/>
      <c r="Y284" s="391"/>
      <c r="Z284" s="391"/>
      <c r="AA284" s="391"/>
      <c r="AB284" s="391"/>
      <c r="AC284" s="391"/>
      <c r="AD284" s="392"/>
      <c r="AE284" s="7"/>
      <c r="AF284" s="390"/>
      <c r="AG284" s="391"/>
      <c r="AH284" s="391"/>
      <c r="AI284" s="391"/>
      <c r="AJ284" s="391"/>
      <c r="AK284" s="391"/>
      <c r="AL284" s="391"/>
      <c r="AM284" s="391"/>
      <c r="AN284" s="391"/>
      <c r="AO284" s="391"/>
      <c r="AP284" s="391"/>
      <c r="AQ284" s="392"/>
      <c r="AR284" s="7"/>
      <c r="AS284" s="390"/>
      <c r="AT284" s="391"/>
      <c r="AU284" s="391"/>
      <c r="AV284" s="391"/>
      <c r="AW284" s="391"/>
      <c r="AX284" s="391"/>
      <c r="AY284" s="391"/>
      <c r="AZ284" s="391"/>
      <c r="BA284" s="391"/>
      <c r="BB284" s="391"/>
      <c r="BC284" s="391"/>
      <c r="BD284" s="392"/>
    </row>
    <row r="285" spans="1:56" ht="23" x14ac:dyDescent="0.35">
      <c r="A285" s="37" t="s">
        <v>57</v>
      </c>
      <c r="B285" s="37" t="s">
        <v>193</v>
      </c>
      <c r="C285" s="37">
        <v>209</v>
      </c>
      <c r="E285" s="69" t="s">
        <v>227</v>
      </c>
      <c r="F285" s="390"/>
      <c r="G285" s="391"/>
      <c r="H285" s="391"/>
      <c r="I285" s="391"/>
      <c r="J285" s="391"/>
      <c r="K285" s="391"/>
      <c r="L285" s="391"/>
      <c r="M285" s="391"/>
      <c r="N285" s="391"/>
      <c r="O285" s="391"/>
      <c r="P285" s="391"/>
      <c r="Q285" s="392"/>
      <c r="R285" s="7"/>
      <c r="S285" s="390"/>
      <c r="T285" s="391"/>
      <c r="U285" s="391"/>
      <c r="V285" s="391"/>
      <c r="W285" s="391"/>
      <c r="X285" s="391"/>
      <c r="Y285" s="391"/>
      <c r="Z285" s="391"/>
      <c r="AA285" s="391"/>
      <c r="AB285" s="391"/>
      <c r="AC285" s="391"/>
      <c r="AD285" s="392"/>
      <c r="AE285" s="7"/>
      <c r="AF285" s="390"/>
      <c r="AG285" s="391"/>
      <c r="AH285" s="391"/>
      <c r="AI285" s="391"/>
      <c r="AJ285" s="391"/>
      <c r="AK285" s="391"/>
      <c r="AL285" s="391"/>
      <c r="AM285" s="391"/>
      <c r="AN285" s="391"/>
      <c r="AO285" s="391"/>
      <c r="AP285" s="391"/>
      <c r="AQ285" s="392"/>
      <c r="AR285" s="7"/>
      <c r="AS285" s="390"/>
      <c r="AT285" s="391"/>
      <c r="AU285" s="391"/>
      <c r="AV285" s="391"/>
      <c r="AW285" s="391"/>
      <c r="AX285" s="391"/>
      <c r="AY285" s="391"/>
      <c r="AZ285" s="391"/>
      <c r="BA285" s="391"/>
      <c r="BB285" s="391"/>
      <c r="BC285" s="391"/>
      <c r="BD285" s="392"/>
    </row>
    <row r="286" spans="1:56" s="18" customFormat="1" ht="23" x14ac:dyDescent="0.35">
      <c r="A286" s="35"/>
      <c r="B286" s="35"/>
      <c r="C286" s="37"/>
      <c r="E286" s="12" t="s">
        <v>346</v>
      </c>
      <c r="F286" s="371">
        <f>SUM(F291:F300)+SUM(F302:F304)+SUM(F306:F310)+F289</f>
        <v>0</v>
      </c>
      <c r="G286" s="385">
        <f t="shared" ref="G286:Q286" si="4">SUM(G291:G300)+SUM(G302:G304)+SUM(G306:G310)+G289</f>
        <v>0</v>
      </c>
      <c r="H286" s="385">
        <f t="shared" si="4"/>
        <v>0</v>
      </c>
      <c r="I286" s="385">
        <f t="shared" si="4"/>
        <v>0</v>
      </c>
      <c r="J286" s="385">
        <f t="shared" si="4"/>
        <v>0</v>
      </c>
      <c r="K286" s="385">
        <f t="shared" si="4"/>
        <v>0</v>
      </c>
      <c r="L286" s="385">
        <f t="shared" si="4"/>
        <v>0</v>
      </c>
      <c r="M286" s="385">
        <f t="shared" si="4"/>
        <v>0</v>
      </c>
      <c r="N286" s="385">
        <f t="shared" si="4"/>
        <v>0</v>
      </c>
      <c r="O286" s="385">
        <f t="shared" si="4"/>
        <v>0</v>
      </c>
      <c r="P286" s="385">
        <f t="shared" si="4"/>
        <v>0</v>
      </c>
      <c r="Q286" s="378">
        <f t="shared" si="4"/>
        <v>0</v>
      </c>
      <c r="R286" s="17"/>
      <c r="S286" s="371">
        <f>SUM(S291:S300)+SUM(S302:S304)+SUM(S306:S310)+S289</f>
        <v>0</v>
      </c>
      <c r="T286" s="385">
        <f t="shared" ref="T286:AD286" si="5">SUM(T291:T300)+SUM(T302:T304)+SUM(T306:T310)+T289</f>
        <v>0</v>
      </c>
      <c r="U286" s="385">
        <f t="shared" si="5"/>
        <v>0</v>
      </c>
      <c r="V286" s="385">
        <f t="shared" si="5"/>
        <v>0</v>
      </c>
      <c r="W286" s="385">
        <f t="shared" si="5"/>
        <v>0</v>
      </c>
      <c r="X286" s="385">
        <f t="shared" si="5"/>
        <v>0</v>
      </c>
      <c r="Y286" s="385">
        <f t="shared" si="5"/>
        <v>0</v>
      </c>
      <c r="Z286" s="385">
        <f t="shared" si="5"/>
        <v>0</v>
      </c>
      <c r="AA286" s="385">
        <f t="shared" si="5"/>
        <v>0</v>
      </c>
      <c r="AB286" s="385">
        <f t="shared" si="5"/>
        <v>0</v>
      </c>
      <c r="AC286" s="385">
        <f t="shared" si="5"/>
        <v>0</v>
      </c>
      <c r="AD286" s="378">
        <f t="shared" si="5"/>
        <v>0</v>
      </c>
      <c r="AE286" s="17"/>
      <c r="AF286" s="371">
        <f>SUM(AF291:AF300)+SUM(AF302:AF304)+SUM(AF306:AF310)+AF289</f>
        <v>0</v>
      </c>
      <c r="AG286" s="385">
        <f t="shared" ref="AG286:AQ286" si="6">SUM(AG291:AG300)+SUM(AG302:AG304)+SUM(AG306:AG310)+AG289</f>
        <v>0</v>
      </c>
      <c r="AH286" s="385">
        <f t="shared" si="6"/>
        <v>0</v>
      </c>
      <c r="AI286" s="385">
        <f t="shared" si="6"/>
        <v>0</v>
      </c>
      <c r="AJ286" s="385">
        <f t="shared" si="6"/>
        <v>0</v>
      </c>
      <c r="AK286" s="385">
        <f t="shared" si="6"/>
        <v>0</v>
      </c>
      <c r="AL286" s="385">
        <f t="shared" si="6"/>
        <v>0</v>
      </c>
      <c r="AM286" s="385">
        <f t="shared" si="6"/>
        <v>0</v>
      </c>
      <c r="AN286" s="385">
        <f t="shared" si="6"/>
        <v>0</v>
      </c>
      <c r="AO286" s="385">
        <f t="shared" si="6"/>
        <v>0</v>
      </c>
      <c r="AP286" s="385">
        <f t="shared" si="6"/>
        <v>0</v>
      </c>
      <c r="AQ286" s="378">
        <f t="shared" si="6"/>
        <v>0</v>
      </c>
      <c r="AR286" s="17"/>
      <c r="AS286" s="371">
        <f>SUM(AS291:AS300)+SUM(AS302:AS304)+SUM(AS306:AS310)+AS289</f>
        <v>0</v>
      </c>
      <c r="AT286" s="385">
        <f t="shared" ref="AT286:BD286" si="7">SUM(AT291:AT300)+SUM(AT302:AT304)+SUM(AT306:AT310)+AT289</f>
        <v>0</v>
      </c>
      <c r="AU286" s="385">
        <f t="shared" si="7"/>
        <v>0</v>
      </c>
      <c r="AV286" s="385">
        <f t="shared" si="7"/>
        <v>0</v>
      </c>
      <c r="AW286" s="385">
        <f t="shared" si="7"/>
        <v>0</v>
      </c>
      <c r="AX286" s="385">
        <f t="shared" si="7"/>
        <v>0</v>
      </c>
      <c r="AY286" s="385">
        <f t="shared" si="7"/>
        <v>0</v>
      </c>
      <c r="AZ286" s="385">
        <f t="shared" si="7"/>
        <v>0</v>
      </c>
      <c r="BA286" s="385">
        <f t="shared" si="7"/>
        <v>0</v>
      </c>
      <c r="BB286" s="385">
        <f t="shared" si="7"/>
        <v>0</v>
      </c>
      <c r="BC286" s="385">
        <f t="shared" si="7"/>
        <v>0</v>
      </c>
      <c r="BD286" s="378">
        <f t="shared" si="7"/>
        <v>0</v>
      </c>
    </row>
    <row r="287" spans="1:56" ht="23" x14ac:dyDescent="0.35">
      <c r="B287" s="57"/>
      <c r="C287" s="37"/>
      <c r="E287" s="46" t="s">
        <v>200</v>
      </c>
      <c r="F287" s="325"/>
      <c r="G287" s="326"/>
      <c r="H287" s="326"/>
      <c r="I287" s="326"/>
      <c r="J287" s="326"/>
      <c r="K287" s="326"/>
      <c r="L287" s="326"/>
      <c r="M287" s="326"/>
      <c r="N287" s="326"/>
      <c r="O287" s="326"/>
      <c r="P287" s="326"/>
      <c r="Q287" s="9"/>
      <c r="R287" s="7"/>
      <c r="S287" s="325"/>
      <c r="T287" s="326"/>
      <c r="U287" s="326"/>
      <c r="V287" s="326"/>
      <c r="W287" s="326"/>
      <c r="X287" s="326"/>
      <c r="Y287" s="326"/>
      <c r="Z287" s="326"/>
      <c r="AA287" s="326"/>
      <c r="AB287" s="326"/>
      <c r="AC287" s="326"/>
      <c r="AD287" s="9"/>
      <c r="AE287" s="7"/>
      <c r="AF287" s="325"/>
      <c r="AG287" s="326"/>
      <c r="AH287" s="326"/>
      <c r="AI287" s="326"/>
      <c r="AJ287" s="326"/>
      <c r="AK287" s="326"/>
      <c r="AL287" s="326"/>
      <c r="AM287" s="326"/>
      <c r="AN287" s="326"/>
      <c r="AO287" s="326"/>
      <c r="AP287" s="326"/>
      <c r="AQ287" s="9"/>
      <c r="AR287" s="7"/>
      <c r="AS287" s="325"/>
      <c r="AT287" s="326"/>
      <c r="AU287" s="326"/>
      <c r="AV287" s="326"/>
      <c r="AW287" s="326"/>
      <c r="AX287" s="326"/>
      <c r="AY287" s="326"/>
      <c r="AZ287" s="326"/>
      <c r="BA287" s="326"/>
      <c r="BB287" s="326"/>
      <c r="BC287" s="326"/>
      <c r="BD287" s="9"/>
    </row>
    <row r="288" spans="1:56" ht="23" x14ac:dyDescent="0.35">
      <c r="B288" s="57"/>
      <c r="C288" s="37"/>
      <c r="E288" s="262" t="s">
        <v>202</v>
      </c>
      <c r="F288" s="375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380"/>
      <c r="R288" s="7"/>
      <c r="S288" s="375"/>
      <c r="T288" s="19"/>
      <c r="U288" s="19"/>
      <c r="V288" s="19"/>
      <c r="W288" s="19"/>
      <c r="X288" s="19"/>
      <c r="Y288" s="19"/>
      <c r="Z288" s="19"/>
      <c r="AA288" s="19"/>
      <c r="AB288" s="19"/>
      <c r="AC288" s="19"/>
      <c r="AD288" s="380"/>
      <c r="AE288" s="7"/>
      <c r="AF288" s="375"/>
      <c r="AG288" s="19"/>
      <c r="AH288" s="19"/>
      <c r="AI288" s="19"/>
      <c r="AJ288" s="19"/>
      <c r="AK288" s="19"/>
      <c r="AL288" s="19"/>
      <c r="AM288" s="19"/>
      <c r="AN288" s="19"/>
      <c r="AO288" s="19"/>
      <c r="AP288" s="19"/>
      <c r="AQ288" s="380"/>
      <c r="AR288" s="7"/>
      <c r="AS288" s="375"/>
      <c r="AT288" s="19"/>
      <c r="AU288" s="19"/>
      <c r="AV288" s="19"/>
      <c r="AW288" s="19"/>
      <c r="AX288" s="19"/>
      <c r="AY288" s="19"/>
      <c r="AZ288" s="19"/>
      <c r="BA288" s="19"/>
      <c r="BB288" s="19"/>
      <c r="BC288" s="19"/>
      <c r="BD288" s="380"/>
    </row>
    <row r="289" spans="1:56" ht="23" x14ac:dyDescent="0.35">
      <c r="A289" s="37" t="s">
        <v>61</v>
      </c>
      <c r="B289" s="37" t="s">
        <v>175</v>
      </c>
      <c r="C289" s="37">
        <v>210</v>
      </c>
      <c r="E289" s="47" t="s">
        <v>308</v>
      </c>
      <c r="F289" s="374"/>
      <c r="G289" s="39"/>
      <c r="H289" s="39"/>
      <c r="I289" s="39"/>
      <c r="J289" s="39"/>
      <c r="K289" s="39"/>
      <c r="L289" s="39"/>
      <c r="M289" s="39"/>
      <c r="N289" s="39"/>
      <c r="O289" s="39"/>
      <c r="P289" s="39"/>
      <c r="Q289" s="381"/>
      <c r="R289" s="7"/>
      <c r="S289" s="390"/>
      <c r="T289" s="391"/>
      <c r="U289" s="391"/>
      <c r="V289" s="391"/>
      <c r="W289" s="391"/>
      <c r="X289" s="391"/>
      <c r="Y289" s="391"/>
      <c r="Z289" s="391"/>
      <c r="AA289" s="391"/>
      <c r="AB289" s="391"/>
      <c r="AC289" s="391"/>
      <c r="AD289" s="392"/>
      <c r="AE289" s="7"/>
      <c r="AF289" s="374"/>
      <c r="AG289" s="39"/>
      <c r="AH289" s="39"/>
      <c r="AI289" s="39"/>
      <c r="AJ289" s="39"/>
      <c r="AK289" s="39"/>
      <c r="AL289" s="39"/>
      <c r="AM289" s="39"/>
      <c r="AN289" s="39"/>
      <c r="AO289" s="39"/>
      <c r="AP289" s="39"/>
      <c r="AQ289" s="381"/>
      <c r="AR289" s="7"/>
      <c r="AS289" s="374"/>
      <c r="AT289" s="39"/>
      <c r="AU289" s="39"/>
      <c r="AV289" s="39"/>
      <c r="AW289" s="39"/>
      <c r="AX289" s="39"/>
      <c r="AY289" s="39"/>
      <c r="AZ289" s="39"/>
      <c r="BA289" s="39"/>
      <c r="BB289" s="39"/>
      <c r="BC289" s="39"/>
      <c r="BD289" s="381"/>
    </row>
    <row r="290" spans="1:56" ht="23" x14ac:dyDescent="0.35">
      <c r="B290" s="58"/>
      <c r="C290" s="37"/>
      <c r="E290" s="71" t="s">
        <v>370</v>
      </c>
      <c r="F290" s="375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380"/>
      <c r="R290" s="7"/>
      <c r="S290" s="375"/>
      <c r="T290" s="19"/>
      <c r="U290" s="19"/>
      <c r="V290" s="19"/>
      <c r="W290" s="19"/>
      <c r="X290" s="19"/>
      <c r="Y290" s="19"/>
      <c r="Z290" s="19"/>
      <c r="AA290" s="19"/>
      <c r="AB290" s="19"/>
      <c r="AC290" s="19"/>
      <c r="AD290" s="380"/>
      <c r="AE290" s="7"/>
      <c r="AF290" s="375"/>
      <c r="AG290" s="19"/>
      <c r="AH290" s="19"/>
      <c r="AI290" s="19"/>
      <c r="AJ290" s="19"/>
      <c r="AK290" s="19"/>
      <c r="AL290" s="19"/>
      <c r="AM290" s="19"/>
      <c r="AN290" s="19"/>
      <c r="AO290" s="19"/>
      <c r="AP290" s="19"/>
      <c r="AQ290" s="380"/>
      <c r="AR290" s="7"/>
      <c r="AS290" s="375"/>
      <c r="AT290" s="19"/>
      <c r="AU290" s="19"/>
      <c r="AV290" s="19"/>
      <c r="AW290" s="19"/>
      <c r="AX290" s="19"/>
      <c r="AY290" s="19"/>
      <c r="AZ290" s="19"/>
      <c r="BA290" s="19"/>
      <c r="BB290" s="19"/>
      <c r="BC290" s="19"/>
      <c r="BD290" s="380"/>
    </row>
    <row r="291" spans="1:56" ht="23" x14ac:dyDescent="0.35">
      <c r="A291" s="37" t="s">
        <v>61</v>
      </c>
      <c r="B291" s="37" t="s">
        <v>176</v>
      </c>
      <c r="C291" s="37">
        <v>211</v>
      </c>
      <c r="E291" s="72" t="s">
        <v>206</v>
      </c>
      <c r="F291" s="390"/>
      <c r="G291" s="391"/>
      <c r="H291" s="391"/>
      <c r="I291" s="391"/>
      <c r="J291" s="391"/>
      <c r="K291" s="391"/>
      <c r="L291" s="391"/>
      <c r="M291" s="391"/>
      <c r="N291" s="391"/>
      <c r="O291" s="391"/>
      <c r="P291" s="391"/>
      <c r="Q291" s="392"/>
      <c r="R291" s="7"/>
      <c r="S291" s="390"/>
      <c r="T291" s="391"/>
      <c r="U291" s="391"/>
      <c r="V291" s="391"/>
      <c r="W291" s="391"/>
      <c r="X291" s="391"/>
      <c r="Y291" s="391"/>
      <c r="Z291" s="391"/>
      <c r="AA291" s="391"/>
      <c r="AB291" s="391"/>
      <c r="AC291" s="391"/>
      <c r="AD291" s="392"/>
      <c r="AE291" s="7"/>
      <c r="AF291" s="390"/>
      <c r="AG291" s="391"/>
      <c r="AH291" s="391"/>
      <c r="AI291" s="391"/>
      <c r="AJ291" s="391"/>
      <c r="AK291" s="391"/>
      <c r="AL291" s="391"/>
      <c r="AM291" s="391"/>
      <c r="AN291" s="391"/>
      <c r="AO291" s="391"/>
      <c r="AP291" s="391"/>
      <c r="AQ291" s="392"/>
      <c r="AR291" s="7"/>
      <c r="AS291" s="390"/>
      <c r="AT291" s="391"/>
      <c r="AU291" s="391"/>
      <c r="AV291" s="391"/>
      <c r="AW291" s="391"/>
      <c r="AX291" s="391"/>
      <c r="AY291" s="391"/>
      <c r="AZ291" s="391"/>
      <c r="BA291" s="391"/>
      <c r="BB291" s="391"/>
      <c r="BC291" s="391"/>
      <c r="BD291" s="392"/>
    </row>
    <row r="292" spans="1:56" ht="23" x14ac:dyDescent="0.35">
      <c r="A292" s="37" t="s">
        <v>61</v>
      </c>
      <c r="B292" s="37" t="s">
        <v>177</v>
      </c>
      <c r="C292" s="37">
        <v>212</v>
      </c>
      <c r="E292" s="72" t="s">
        <v>207</v>
      </c>
      <c r="F292" s="390"/>
      <c r="G292" s="391"/>
      <c r="H292" s="391"/>
      <c r="I292" s="391"/>
      <c r="J292" s="391"/>
      <c r="K292" s="391"/>
      <c r="L292" s="391"/>
      <c r="M292" s="391"/>
      <c r="N292" s="391"/>
      <c r="O292" s="391"/>
      <c r="P292" s="391"/>
      <c r="Q292" s="392"/>
      <c r="R292" s="7"/>
      <c r="S292" s="390"/>
      <c r="T292" s="391"/>
      <c r="U292" s="391"/>
      <c r="V292" s="391"/>
      <c r="W292" s="391"/>
      <c r="X292" s="391"/>
      <c r="Y292" s="391"/>
      <c r="Z292" s="391"/>
      <c r="AA292" s="391"/>
      <c r="AB292" s="391"/>
      <c r="AC292" s="391"/>
      <c r="AD292" s="392"/>
      <c r="AE292" s="7"/>
      <c r="AF292" s="390"/>
      <c r="AG292" s="391"/>
      <c r="AH292" s="391"/>
      <c r="AI292" s="391"/>
      <c r="AJ292" s="391"/>
      <c r="AK292" s="391"/>
      <c r="AL292" s="391"/>
      <c r="AM292" s="391"/>
      <c r="AN292" s="391"/>
      <c r="AO292" s="391"/>
      <c r="AP292" s="391"/>
      <c r="AQ292" s="392"/>
      <c r="AR292" s="7"/>
      <c r="AS292" s="390"/>
      <c r="AT292" s="391"/>
      <c r="AU292" s="391"/>
      <c r="AV292" s="391"/>
      <c r="AW292" s="391"/>
      <c r="AX292" s="391"/>
      <c r="AY292" s="391"/>
      <c r="AZ292" s="391"/>
      <c r="BA292" s="391"/>
      <c r="BB292" s="391"/>
      <c r="BC292" s="391"/>
      <c r="BD292" s="392"/>
    </row>
    <row r="293" spans="1:56" ht="23" x14ac:dyDescent="0.35">
      <c r="A293" s="37" t="s">
        <v>61</v>
      </c>
      <c r="B293" s="37" t="s">
        <v>178</v>
      </c>
      <c r="C293" s="37">
        <v>213</v>
      </c>
      <c r="E293" s="72" t="s">
        <v>208</v>
      </c>
      <c r="F293" s="390"/>
      <c r="G293" s="391"/>
      <c r="H293" s="391"/>
      <c r="I293" s="391"/>
      <c r="J293" s="391"/>
      <c r="K293" s="391"/>
      <c r="L293" s="391"/>
      <c r="M293" s="391"/>
      <c r="N293" s="391"/>
      <c r="O293" s="391"/>
      <c r="P293" s="391"/>
      <c r="Q293" s="392"/>
      <c r="R293" s="7"/>
      <c r="S293" s="390"/>
      <c r="T293" s="391"/>
      <c r="U293" s="391"/>
      <c r="V293" s="391"/>
      <c r="W293" s="391"/>
      <c r="X293" s="391"/>
      <c r="Y293" s="391"/>
      <c r="Z293" s="391"/>
      <c r="AA293" s="391"/>
      <c r="AB293" s="391"/>
      <c r="AC293" s="391"/>
      <c r="AD293" s="392"/>
      <c r="AE293" s="7"/>
      <c r="AF293" s="390"/>
      <c r="AG293" s="391"/>
      <c r="AH293" s="391"/>
      <c r="AI293" s="391"/>
      <c r="AJ293" s="391"/>
      <c r="AK293" s="391"/>
      <c r="AL293" s="391"/>
      <c r="AM293" s="391"/>
      <c r="AN293" s="391"/>
      <c r="AO293" s="391"/>
      <c r="AP293" s="391"/>
      <c r="AQ293" s="392"/>
      <c r="AR293" s="7"/>
      <c r="AS293" s="390"/>
      <c r="AT293" s="391"/>
      <c r="AU293" s="391"/>
      <c r="AV293" s="391"/>
      <c r="AW293" s="391"/>
      <c r="AX293" s="391"/>
      <c r="AY293" s="391"/>
      <c r="AZ293" s="391"/>
      <c r="BA293" s="391"/>
      <c r="BB293" s="391"/>
      <c r="BC293" s="391"/>
      <c r="BD293" s="392"/>
    </row>
    <row r="294" spans="1:56" ht="23" x14ac:dyDescent="0.35">
      <c r="A294" s="37" t="s">
        <v>61</v>
      </c>
      <c r="B294" s="37" t="s">
        <v>179</v>
      </c>
      <c r="C294" s="37">
        <v>214</v>
      </c>
      <c r="E294" s="72" t="s">
        <v>209</v>
      </c>
      <c r="F294" s="390"/>
      <c r="G294" s="391"/>
      <c r="H294" s="391"/>
      <c r="I294" s="391"/>
      <c r="J294" s="391"/>
      <c r="K294" s="391"/>
      <c r="L294" s="391"/>
      <c r="M294" s="391"/>
      <c r="N294" s="391"/>
      <c r="O294" s="391"/>
      <c r="P294" s="391"/>
      <c r="Q294" s="392"/>
      <c r="R294" s="7"/>
      <c r="S294" s="390"/>
      <c r="T294" s="391"/>
      <c r="U294" s="391"/>
      <c r="V294" s="391"/>
      <c r="W294" s="391"/>
      <c r="X294" s="391"/>
      <c r="Y294" s="391"/>
      <c r="Z294" s="391"/>
      <c r="AA294" s="391"/>
      <c r="AB294" s="391"/>
      <c r="AC294" s="391"/>
      <c r="AD294" s="392"/>
      <c r="AE294" s="7"/>
      <c r="AF294" s="390"/>
      <c r="AG294" s="391"/>
      <c r="AH294" s="391"/>
      <c r="AI294" s="391"/>
      <c r="AJ294" s="391"/>
      <c r="AK294" s="391"/>
      <c r="AL294" s="391"/>
      <c r="AM294" s="391"/>
      <c r="AN294" s="391"/>
      <c r="AO294" s="391"/>
      <c r="AP294" s="391"/>
      <c r="AQ294" s="392"/>
      <c r="AR294" s="7"/>
      <c r="AS294" s="390"/>
      <c r="AT294" s="391"/>
      <c r="AU294" s="391"/>
      <c r="AV294" s="391"/>
      <c r="AW294" s="391"/>
      <c r="AX294" s="391"/>
      <c r="AY294" s="391"/>
      <c r="AZ294" s="391"/>
      <c r="BA294" s="391"/>
      <c r="BB294" s="391"/>
      <c r="BC294" s="391"/>
      <c r="BD294" s="392"/>
    </row>
    <row r="295" spans="1:56" ht="23" x14ac:dyDescent="0.35">
      <c r="A295" s="37" t="s">
        <v>61</v>
      </c>
      <c r="B295" s="37" t="s">
        <v>180</v>
      </c>
      <c r="C295" s="37">
        <v>215</v>
      </c>
      <c r="E295" s="72" t="s">
        <v>210</v>
      </c>
      <c r="F295" s="390"/>
      <c r="G295" s="391"/>
      <c r="H295" s="391"/>
      <c r="I295" s="391"/>
      <c r="J295" s="391"/>
      <c r="K295" s="391"/>
      <c r="L295" s="391"/>
      <c r="M295" s="391"/>
      <c r="N295" s="391"/>
      <c r="O295" s="391"/>
      <c r="P295" s="391"/>
      <c r="Q295" s="392"/>
      <c r="R295" s="7"/>
      <c r="S295" s="390"/>
      <c r="T295" s="391"/>
      <c r="U295" s="391"/>
      <c r="V295" s="391"/>
      <c r="W295" s="391"/>
      <c r="X295" s="391"/>
      <c r="Y295" s="391"/>
      <c r="Z295" s="391"/>
      <c r="AA295" s="391"/>
      <c r="AB295" s="391"/>
      <c r="AC295" s="391"/>
      <c r="AD295" s="392"/>
      <c r="AE295" s="7"/>
      <c r="AF295" s="390"/>
      <c r="AG295" s="391"/>
      <c r="AH295" s="391"/>
      <c r="AI295" s="391"/>
      <c r="AJ295" s="391"/>
      <c r="AK295" s="391"/>
      <c r="AL295" s="391"/>
      <c r="AM295" s="391"/>
      <c r="AN295" s="391"/>
      <c r="AO295" s="391"/>
      <c r="AP295" s="391"/>
      <c r="AQ295" s="392"/>
      <c r="AR295" s="7"/>
      <c r="AS295" s="390"/>
      <c r="AT295" s="391"/>
      <c r="AU295" s="391"/>
      <c r="AV295" s="391"/>
      <c r="AW295" s="391"/>
      <c r="AX295" s="391"/>
      <c r="AY295" s="391"/>
      <c r="AZ295" s="391"/>
      <c r="BA295" s="391"/>
      <c r="BB295" s="391"/>
      <c r="BC295" s="391"/>
      <c r="BD295" s="392"/>
    </row>
    <row r="296" spans="1:56" ht="23" x14ac:dyDescent="0.35">
      <c r="A296" s="37" t="s">
        <v>61</v>
      </c>
      <c r="B296" s="37" t="s">
        <v>181</v>
      </c>
      <c r="C296" s="37">
        <v>216</v>
      </c>
      <c r="E296" s="72" t="s">
        <v>211</v>
      </c>
      <c r="F296" s="390"/>
      <c r="G296" s="391"/>
      <c r="H296" s="391"/>
      <c r="I296" s="391"/>
      <c r="J296" s="391"/>
      <c r="K296" s="391"/>
      <c r="L296" s="391"/>
      <c r="M296" s="391"/>
      <c r="N296" s="391"/>
      <c r="O296" s="391"/>
      <c r="P296" s="391"/>
      <c r="Q296" s="392"/>
      <c r="R296" s="7"/>
      <c r="S296" s="390"/>
      <c r="T296" s="391"/>
      <c r="U296" s="391"/>
      <c r="V296" s="391"/>
      <c r="W296" s="391"/>
      <c r="X296" s="391"/>
      <c r="Y296" s="391"/>
      <c r="Z296" s="391"/>
      <c r="AA296" s="391"/>
      <c r="AB296" s="391"/>
      <c r="AC296" s="391"/>
      <c r="AD296" s="392"/>
      <c r="AE296" s="7"/>
      <c r="AF296" s="390"/>
      <c r="AG296" s="391"/>
      <c r="AH296" s="391"/>
      <c r="AI296" s="391"/>
      <c r="AJ296" s="391"/>
      <c r="AK296" s="391"/>
      <c r="AL296" s="391"/>
      <c r="AM296" s="391"/>
      <c r="AN296" s="391"/>
      <c r="AO296" s="391"/>
      <c r="AP296" s="391"/>
      <c r="AQ296" s="392"/>
      <c r="AR296" s="7"/>
      <c r="AS296" s="390"/>
      <c r="AT296" s="391"/>
      <c r="AU296" s="391"/>
      <c r="AV296" s="391"/>
      <c r="AW296" s="391"/>
      <c r="AX296" s="391"/>
      <c r="AY296" s="391"/>
      <c r="AZ296" s="391"/>
      <c r="BA296" s="391"/>
      <c r="BB296" s="391"/>
      <c r="BC296" s="391"/>
      <c r="BD296" s="392"/>
    </row>
    <row r="297" spans="1:56" ht="23" x14ac:dyDescent="0.35">
      <c r="A297" s="37" t="s">
        <v>61</v>
      </c>
      <c r="B297" s="37" t="s">
        <v>182</v>
      </c>
      <c r="C297" s="37">
        <v>217</v>
      </c>
      <c r="E297" s="72" t="s">
        <v>212</v>
      </c>
      <c r="F297" s="390"/>
      <c r="G297" s="391"/>
      <c r="H297" s="391"/>
      <c r="I297" s="391"/>
      <c r="J297" s="391"/>
      <c r="K297" s="391"/>
      <c r="L297" s="391"/>
      <c r="M297" s="391"/>
      <c r="N297" s="391"/>
      <c r="O297" s="391"/>
      <c r="P297" s="391"/>
      <c r="Q297" s="392"/>
      <c r="R297" s="7"/>
      <c r="S297" s="390"/>
      <c r="T297" s="391"/>
      <c r="U297" s="391"/>
      <c r="V297" s="391"/>
      <c r="W297" s="391"/>
      <c r="X297" s="391"/>
      <c r="Y297" s="391"/>
      <c r="Z297" s="391"/>
      <c r="AA297" s="391"/>
      <c r="AB297" s="391"/>
      <c r="AC297" s="391"/>
      <c r="AD297" s="392"/>
      <c r="AE297" s="7"/>
      <c r="AF297" s="390"/>
      <c r="AG297" s="391"/>
      <c r="AH297" s="391"/>
      <c r="AI297" s="391"/>
      <c r="AJ297" s="391"/>
      <c r="AK297" s="391"/>
      <c r="AL297" s="391"/>
      <c r="AM297" s="391"/>
      <c r="AN297" s="391"/>
      <c r="AO297" s="391"/>
      <c r="AP297" s="391"/>
      <c r="AQ297" s="392"/>
      <c r="AR297" s="7"/>
      <c r="AS297" s="390"/>
      <c r="AT297" s="391"/>
      <c r="AU297" s="391"/>
      <c r="AV297" s="391"/>
      <c r="AW297" s="391"/>
      <c r="AX297" s="391"/>
      <c r="AY297" s="391"/>
      <c r="AZ297" s="391"/>
      <c r="BA297" s="391"/>
      <c r="BB297" s="391"/>
      <c r="BC297" s="391"/>
      <c r="BD297" s="392"/>
    </row>
    <row r="298" spans="1:56" ht="23" x14ac:dyDescent="0.35">
      <c r="A298" s="37" t="s">
        <v>61</v>
      </c>
      <c r="B298" s="37" t="s">
        <v>183</v>
      </c>
      <c r="C298" s="37">
        <v>218</v>
      </c>
      <c r="E298" s="47" t="s">
        <v>213</v>
      </c>
      <c r="F298" s="374"/>
      <c r="G298" s="39"/>
      <c r="H298" s="39"/>
      <c r="I298" s="39"/>
      <c r="J298" s="39"/>
      <c r="K298" s="39"/>
      <c r="L298" s="39"/>
      <c r="M298" s="39"/>
      <c r="N298" s="39"/>
      <c r="O298" s="39"/>
      <c r="P298" s="39"/>
      <c r="Q298" s="381"/>
      <c r="R298" s="7"/>
      <c r="S298" s="374"/>
      <c r="T298" s="39"/>
      <c r="U298" s="39"/>
      <c r="V298" s="39"/>
      <c r="W298" s="39"/>
      <c r="X298" s="39"/>
      <c r="Y298" s="39"/>
      <c r="Z298" s="39"/>
      <c r="AA298" s="39"/>
      <c r="AB298" s="39"/>
      <c r="AC298" s="39"/>
      <c r="AD298" s="381"/>
      <c r="AE298" s="7"/>
      <c r="AF298" s="374"/>
      <c r="AG298" s="39"/>
      <c r="AH298" s="39"/>
      <c r="AI298" s="39"/>
      <c r="AJ298" s="39"/>
      <c r="AK298" s="39"/>
      <c r="AL298" s="39"/>
      <c r="AM298" s="39"/>
      <c r="AN298" s="39"/>
      <c r="AO298" s="39"/>
      <c r="AP298" s="39"/>
      <c r="AQ298" s="381"/>
      <c r="AR298" s="7"/>
      <c r="AS298" s="374"/>
      <c r="AT298" s="39"/>
      <c r="AU298" s="39"/>
      <c r="AV298" s="39"/>
      <c r="AW298" s="39"/>
      <c r="AX298" s="39"/>
      <c r="AY298" s="39"/>
      <c r="AZ298" s="39"/>
      <c r="BA298" s="39"/>
      <c r="BB298" s="39"/>
      <c r="BC298" s="39"/>
      <c r="BD298" s="381"/>
    </row>
    <row r="299" spans="1:56" ht="23" x14ac:dyDescent="0.35">
      <c r="A299" s="37" t="s">
        <v>61</v>
      </c>
      <c r="B299" s="37" t="s">
        <v>184</v>
      </c>
      <c r="C299" s="37">
        <v>219</v>
      </c>
      <c r="E299" s="267" t="s">
        <v>214</v>
      </c>
      <c r="F299" s="374"/>
      <c r="G299" s="39"/>
      <c r="H299" s="39"/>
      <c r="I299" s="39"/>
      <c r="J299" s="39"/>
      <c r="K299" s="39"/>
      <c r="L299" s="39"/>
      <c r="M299" s="39"/>
      <c r="N299" s="39"/>
      <c r="O299" s="39"/>
      <c r="P299" s="39"/>
      <c r="Q299" s="381"/>
      <c r="R299" s="7"/>
      <c r="S299" s="390"/>
      <c r="T299" s="391"/>
      <c r="U299" s="391"/>
      <c r="V299" s="391"/>
      <c r="W299" s="391"/>
      <c r="X299" s="391"/>
      <c r="Y299" s="391"/>
      <c r="Z299" s="391"/>
      <c r="AA299" s="391"/>
      <c r="AB299" s="391"/>
      <c r="AC299" s="391"/>
      <c r="AD299" s="392"/>
      <c r="AE299" s="7"/>
      <c r="AF299" s="374"/>
      <c r="AG299" s="39"/>
      <c r="AH299" s="39"/>
      <c r="AI299" s="39"/>
      <c r="AJ299" s="39"/>
      <c r="AK299" s="39"/>
      <c r="AL299" s="39"/>
      <c r="AM299" s="39"/>
      <c r="AN299" s="39"/>
      <c r="AO299" s="39"/>
      <c r="AP299" s="39"/>
      <c r="AQ299" s="381"/>
      <c r="AR299" s="7"/>
      <c r="AS299" s="374"/>
      <c r="AT299" s="39"/>
      <c r="AU299" s="39"/>
      <c r="AV299" s="39"/>
      <c r="AW299" s="39"/>
      <c r="AX299" s="39"/>
      <c r="AY299" s="39"/>
      <c r="AZ299" s="39"/>
      <c r="BA299" s="39"/>
      <c r="BB299" s="39"/>
      <c r="BC299" s="39"/>
      <c r="BD299" s="381"/>
    </row>
    <row r="300" spans="1:56" ht="23" x14ac:dyDescent="0.35">
      <c r="A300" s="37" t="s">
        <v>61</v>
      </c>
      <c r="B300" s="37" t="s">
        <v>185</v>
      </c>
      <c r="C300" s="37">
        <v>220</v>
      </c>
      <c r="E300" s="267" t="s">
        <v>215</v>
      </c>
      <c r="F300" s="374"/>
      <c r="G300" s="39"/>
      <c r="H300" s="39"/>
      <c r="I300" s="39"/>
      <c r="J300" s="39"/>
      <c r="K300" s="39"/>
      <c r="L300" s="39"/>
      <c r="M300" s="39"/>
      <c r="N300" s="39"/>
      <c r="O300" s="39"/>
      <c r="P300" s="39"/>
      <c r="Q300" s="381"/>
      <c r="R300" s="7"/>
      <c r="S300" s="374"/>
      <c r="T300" s="39"/>
      <c r="U300" s="39"/>
      <c r="V300" s="39"/>
      <c r="W300" s="39"/>
      <c r="X300" s="39"/>
      <c r="Y300" s="39"/>
      <c r="Z300" s="39"/>
      <c r="AA300" s="39"/>
      <c r="AB300" s="39"/>
      <c r="AC300" s="39"/>
      <c r="AD300" s="381"/>
      <c r="AE300" s="7"/>
      <c r="AF300" s="374"/>
      <c r="AG300" s="39"/>
      <c r="AH300" s="39"/>
      <c r="AI300" s="39"/>
      <c r="AJ300" s="39"/>
      <c r="AK300" s="39"/>
      <c r="AL300" s="39"/>
      <c r="AM300" s="39"/>
      <c r="AN300" s="39"/>
      <c r="AO300" s="39"/>
      <c r="AP300" s="39"/>
      <c r="AQ300" s="381"/>
      <c r="AR300" s="7"/>
      <c r="AS300" s="374"/>
      <c r="AT300" s="39"/>
      <c r="AU300" s="39"/>
      <c r="AV300" s="39"/>
      <c r="AW300" s="39"/>
      <c r="AX300" s="39"/>
      <c r="AY300" s="39"/>
      <c r="AZ300" s="39"/>
      <c r="BA300" s="39"/>
      <c r="BB300" s="39"/>
      <c r="BC300" s="39"/>
      <c r="BD300" s="381"/>
    </row>
    <row r="301" spans="1:56" ht="23" x14ac:dyDescent="0.35">
      <c r="B301" s="37"/>
      <c r="C301" s="37"/>
      <c r="E301" s="46" t="s">
        <v>217</v>
      </c>
      <c r="F301" s="327"/>
      <c r="G301" s="326"/>
      <c r="H301" s="326"/>
      <c r="I301" s="326"/>
      <c r="J301" s="326"/>
      <c r="K301" s="326"/>
      <c r="L301" s="326"/>
      <c r="M301" s="326"/>
      <c r="N301" s="326"/>
      <c r="O301" s="326"/>
      <c r="P301" s="326"/>
      <c r="Q301" s="9"/>
      <c r="R301" s="7"/>
      <c r="S301" s="327"/>
      <c r="T301" s="326"/>
      <c r="U301" s="326"/>
      <c r="V301" s="326"/>
      <c r="W301" s="326"/>
      <c r="X301" s="326"/>
      <c r="Y301" s="326"/>
      <c r="Z301" s="326"/>
      <c r="AA301" s="326"/>
      <c r="AB301" s="326"/>
      <c r="AC301" s="326"/>
      <c r="AD301" s="9"/>
      <c r="AE301" s="7"/>
      <c r="AF301" s="327"/>
      <c r="AG301" s="326"/>
      <c r="AH301" s="326"/>
      <c r="AI301" s="326"/>
      <c r="AJ301" s="326"/>
      <c r="AK301" s="326"/>
      <c r="AL301" s="326"/>
      <c r="AM301" s="326"/>
      <c r="AN301" s="326"/>
      <c r="AO301" s="326"/>
      <c r="AP301" s="326"/>
      <c r="AQ301" s="9"/>
      <c r="AR301" s="7"/>
      <c r="AS301" s="327"/>
      <c r="AT301" s="326"/>
      <c r="AU301" s="326"/>
      <c r="AV301" s="326"/>
      <c r="AW301" s="326"/>
      <c r="AX301" s="326"/>
      <c r="AY301" s="326"/>
      <c r="AZ301" s="326"/>
      <c r="BA301" s="326"/>
      <c r="BB301" s="326"/>
      <c r="BC301" s="326"/>
      <c r="BD301" s="9"/>
    </row>
    <row r="302" spans="1:56" ht="23" x14ac:dyDescent="0.35">
      <c r="A302" s="37" t="s">
        <v>61</v>
      </c>
      <c r="B302" s="37" t="s">
        <v>186</v>
      </c>
      <c r="C302" s="37">
        <v>221</v>
      </c>
      <c r="E302" s="69" t="s">
        <v>218</v>
      </c>
      <c r="F302" s="42"/>
      <c r="G302" s="39"/>
      <c r="H302" s="39"/>
      <c r="I302" s="39"/>
      <c r="J302" s="39"/>
      <c r="K302" s="39"/>
      <c r="L302" s="39"/>
      <c r="M302" s="39"/>
      <c r="N302" s="39"/>
      <c r="O302" s="39"/>
      <c r="P302" s="39"/>
      <c r="Q302" s="381"/>
      <c r="R302" s="7"/>
      <c r="S302" s="393"/>
      <c r="T302" s="391"/>
      <c r="U302" s="391"/>
      <c r="V302" s="391"/>
      <c r="W302" s="391"/>
      <c r="X302" s="391"/>
      <c r="Y302" s="391"/>
      <c r="Z302" s="391"/>
      <c r="AA302" s="391"/>
      <c r="AB302" s="391"/>
      <c r="AC302" s="391"/>
      <c r="AD302" s="392"/>
      <c r="AE302" s="7"/>
      <c r="AF302" s="42"/>
      <c r="AG302" s="39"/>
      <c r="AH302" s="39"/>
      <c r="AI302" s="39"/>
      <c r="AJ302" s="39"/>
      <c r="AK302" s="39"/>
      <c r="AL302" s="39"/>
      <c r="AM302" s="39"/>
      <c r="AN302" s="39"/>
      <c r="AO302" s="39"/>
      <c r="AP302" s="39"/>
      <c r="AQ302" s="381"/>
      <c r="AR302" s="7"/>
      <c r="AS302" s="42"/>
      <c r="AT302" s="39"/>
      <c r="AU302" s="39"/>
      <c r="AV302" s="39"/>
      <c r="AW302" s="39"/>
      <c r="AX302" s="39"/>
      <c r="AY302" s="39"/>
      <c r="AZ302" s="39"/>
      <c r="BA302" s="39"/>
      <c r="BB302" s="39"/>
      <c r="BC302" s="39"/>
      <c r="BD302" s="381"/>
    </row>
    <row r="303" spans="1:56" ht="23" x14ac:dyDescent="0.35">
      <c r="A303" s="37" t="s">
        <v>61</v>
      </c>
      <c r="B303" s="37" t="s">
        <v>187</v>
      </c>
      <c r="C303" s="37">
        <v>222</v>
      </c>
      <c r="E303" s="69" t="s">
        <v>319</v>
      </c>
      <c r="F303" s="390"/>
      <c r="G303" s="391"/>
      <c r="H303" s="391"/>
      <c r="I303" s="391"/>
      <c r="J303" s="391"/>
      <c r="K303" s="391"/>
      <c r="L303" s="391"/>
      <c r="M303" s="391"/>
      <c r="N303" s="391"/>
      <c r="O303" s="391"/>
      <c r="P303" s="391"/>
      <c r="Q303" s="392"/>
      <c r="S303" s="390"/>
      <c r="T303" s="391"/>
      <c r="U303" s="391"/>
      <c r="V303" s="391"/>
      <c r="W303" s="391"/>
      <c r="X303" s="391"/>
      <c r="Y303" s="391"/>
      <c r="Z303" s="391"/>
      <c r="AA303" s="391"/>
      <c r="AB303" s="391"/>
      <c r="AC303" s="391"/>
      <c r="AD303" s="392"/>
      <c r="AF303" s="390"/>
      <c r="AG303" s="391"/>
      <c r="AH303" s="391"/>
      <c r="AI303" s="391"/>
      <c r="AJ303" s="391"/>
      <c r="AK303" s="391"/>
      <c r="AL303" s="391"/>
      <c r="AM303" s="391"/>
      <c r="AN303" s="391"/>
      <c r="AO303" s="391"/>
      <c r="AP303" s="391"/>
      <c r="AQ303" s="392"/>
      <c r="AS303" s="390"/>
      <c r="AT303" s="391"/>
      <c r="AU303" s="391"/>
      <c r="AV303" s="391"/>
      <c r="AW303" s="391"/>
      <c r="AX303" s="391"/>
      <c r="AY303" s="391"/>
      <c r="AZ303" s="391"/>
      <c r="BA303" s="391"/>
      <c r="BB303" s="391"/>
      <c r="BC303" s="391"/>
      <c r="BD303" s="392"/>
    </row>
    <row r="304" spans="1:56" ht="23" x14ac:dyDescent="0.35">
      <c r="A304" s="37" t="s">
        <v>61</v>
      </c>
      <c r="B304" s="37" t="s">
        <v>188</v>
      </c>
      <c r="C304" s="37">
        <v>223</v>
      </c>
      <c r="E304" s="69" t="s">
        <v>220</v>
      </c>
      <c r="F304" s="390"/>
      <c r="G304" s="391"/>
      <c r="H304" s="391"/>
      <c r="I304" s="391"/>
      <c r="J304" s="391"/>
      <c r="K304" s="391"/>
      <c r="L304" s="391"/>
      <c r="M304" s="391"/>
      <c r="N304" s="391"/>
      <c r="O304" s="391"/>
      <c r="P304" s="391"/>
      <c r="Q304" s="392"/>
      <c r="R304" s="7"/>
      <c r="S304" s="374"/>
      <c r="T304" s="39"/>
      <c r="U304" s="39"/>
      <c r="V304" s="39"/>
      <c r="W304" s="39"/>
      <c r="X304" s="39"/>
      <c r="Y304" s="39"/>
      <c r="Z304" s="39"/>
      <c r="AA304" s="39"/>
      <c r="AB304" s="39"/>
      <c r="AC304" s="39"/>
      <c r="AD304" s="381"/>
      <c r="AE304" s="7"/>
      <c r="AF304" s="374"/>
      <c r="AG304" s="39"/>
      <c r="AH304" s="39"/>
      <c r="AI304" s="39"/>
      <c r="AJ304" s="39"/>
      <c r="AK304" s="39"/>
      <c r="AL304" s="39"/>
      <c r="AM304" s="39"/>
      <c r="AN304" s="39"/>
      <c r="AO304" s="39"/>
      <c r="AP304" s="39"/>
      <c r="AQ304" s="381"/>
      <c r="AR304" s="7"/>
      <c r="AS304" s="390"/>
      <c r="AT304" s="391"/>
      <c r="AU304" s="391"/>
      <c r="AV304" s="391"/>
      <c r="AW304" s="391"/>
      <c r="AX304" s="391"/>
      <c r="AY304" s="391"/>
      <c r="AZ304" s="391"/>
      <c r="BA304" s="391"/>
      <c r="BB304" s="391"/>
      <c r="BC304" s="391"/>
      <c r="BD304" s="392"/>
    </row>
    <row r="305" spans="1:56" ht="23" x14ac:dyDescent="0.35">
      <c r="B305" s="37"/>
      <c r="C305" s="37"/>
      <c r="E305" s="46" t="s">
        <v>222</v>
      </c>
      <c r="F305" s="327"/>
      <c r="G305" s="326"/>
      <c r="H305" s="326"/>
      <c r="I305" s="326"/>
      <c r="J305" s="326"/>
      <c r="K305" s="326"/>
      <c r="L305" s="326"/>
      <c r="M305" s="326"/>
      <c r="N305" s="326"/>
      <c r="O305" s="326"/>
      <c r="P305" s="326"/>
      <c r="Q305" s="9"/>
      <c r="R305" s="7"/>
      <c r="S305" s="327"/>
      <c r="T305" s="326"/>
      <c r="U305" s="326"/>
      <c r="V305" s="326"/>
      <c r="W305" s="326"/>
      <c r="X305" s="326"/>
      <c r="Y305" s="326"/>
      <c r="Z305" s="326"/>
      <c r="AA305" s="326"/>
      <c r="AB305" s="326"/>
      <c r="AC305" s="326"/>
      <c r="AD305" s="9"/>
      <c r="AE305" s="7"/>
      <c r="AF305" s="327"/>
      <c r="AG305" s="326"/>
      <c r="AH305" s="326"/>
      <c r="AI305" s="326"/>
      <c r="AJ305" s="326"/>
      <c r="AK305" s="326"/>
      <c r="AL305" s="326"/>
      <c r="AM305" s="326"/>
      <c r="AN305" s="326"/>
      <c r="AO305" s="326"/>
      <c r="AP305" s="326"/>
      <c r="AQ305" s="9"/>
      <c r="AR305" s="7"/>
      <c r="AS305" s="327"/>
      <c r="AT305" s="326"/>
      <c r="AU305" s="326"/>
      <c r="AV305" s="326"/>
      <c r="AW305" s="326"/>
      <c r="AX305" s="326"/>
      <c r="AY305" s="326"/>
      <c r="AZ305" s="326"/>
      <c r="BA305" s="326"/>
      <c r="BB305" s="326"/>
      <c r="BC305" s="326"/>
      <c r="BD305" s="9"/>
    </row>
    <row r="306" spans="1:56" ht="23" x14ac:dyDescent="0.35">
      <c r="A306" s="37" t="s">
        <v>61</v>
      </c>
      <c r="B306" s="37" t="s">
        <v>189</v>
      </c>
      <c r="C306" s="37">
        <v>224</v>
      </c>
      <c r="E306" s="69" t="s">
        <v>223</v>
      </c>
      <c r="F306" s="390"/>
      <c r="G306" s="391"/>
      <c r="H306" s="391"/>
      <c r="I306" s="391"/>
      <c r="J306" s="391"/>
      <c r="K306" s="391"/>
      <c r="L306" s="391"/>
      <c r="M306" s="391"/>
      <c r="N306" s="391"/>
      <c r="O306" s="391"/>
      <c r="P306" s="391"/>
      <c r="Q306" s="392"/>
      <c r="R306" s="7"/>
      <c r="S306" s="390"/>
      <c r="T306" s="391"/>
      <c r="U306" s="391"/>
      <c r="V306" s="391"/>
      <c r="W306" s="391"/>
      <c r="X306" s="391"/>
      <c r="Y306" s="391"/>
      <c r="Z306" s="391"/>
      <c r="AA306" s="391"/>
      <c r="AB306" s="391"/>
      <c r="AC306" s="391"/>
      <c r="AD306" s="392"/>
      <c r="AE306" s="7"/>
      <c r="AF306" s="390"/>
      <c r="AG306" s="391"/>
      <c r="AH306" s="391"/>
      <c r="AI306" s="391"/>
      <c r="AJ306" s="391"/>
      <c r="AK306" s="391"/>
      <c r="AL306" s="391"/>
      <c r="AM306" s="391"/>
      <c r="AN306" s="391"/>
      <c r="AO306" s="391"/>
      <c r="AP306" s="391"/>
      <c r="AQ306" s="392"/>
      <c r="AR306" s="7"/>
      <c r="AS306" s="390"/>
      <c r="AT306" s="391"/>
      <c r="AU306" s="391"/>
      <c r="AV306" s="391"/>
      <c r="AW306" s="391"/>
      <c r="AX306" s="391"/>
      <c r="AY306" s="391"/>
      <c r="AZ306" s="391"/>
      <c r="BA306" s="391"/>
      <c r="BB306" s="391"/>
      <c r="BC306" s="391"/>
      <c r="BD306" s="392"/>
    </row>
    <row r="307" spans="1:56" ht="23" x14ac:dyDescent="0.35">
      <c r="A307" s="37" t="s">
        <v>61</v>
      </c>
      <c r="B307" s="37" t="s">
        <v>190</v>
      </c>
      <c r="C307" s="37">
        <v>225</v>
      </c>
      <c r="E307" s="69" t="s">
        <v>224</v>
      </c>
      <c r="F307" s="390"/>
      <c r="G307" s="391"/>
      <c r="H307" s="391"/>
      <c r="I307" s="391"/>
      <c r="J307" s="391"/>
      <c r="K307" s="391"/>
      <c r="L307" s="391"/>
      <c r="M307" s="391"/>
      <c r="N307" s="391"/>
      <c r="O307" s="391"/>
      <c r="P307" s="391"/>
      <c r="Q307" s="392"/>
      <c r="R307" s="7"/>
      <c r="S307" s="390"/>
      <c r="T307" s="391"/>
      <c r="U307" s="391"/>
      <c r="V307" s="391"/>
      <c r="W307" s="391"/>
      <c r="X307" s="391"/>
      <c r="Y307" s="391"/>
      <c r="Z307" s="391"/>
      <c r="AA307" s="391"/>
      <c r="AB307" s="391"/>
      <c r="AC307" s="391"/>
      <c r="AD307" s="392"/>
      <c r="AE307" s="7"/>
      <c r="AF307" s="390"/>
      <c r="AG307" s="391"/>
      <c r="AH307" s="391"/>
      <c r="AI307" s="391"/>
      <c r="AJ307" s="391"/>
      <c r="AK307" s="391"/>
      <c r="AL307" s="391"/>
      <c r="AM307" s="391"/>
      <c r="AN307" s="391"/>
      <c r="AO307" s="391"/>
      <c r="AP307" s="391"/>
      <c r="AQ307" s="392"/>
      <c r="AR307" s="7"/>
      <c r="AS307" s="390"/>
      <c r="AT307" s="391"/>
      <c r="AU307" s="391"/>
      <c r="AV307" s="391"/>
      <c r="AW307" s="391"/>
      <c r="AX307" s="391"/>
      <c r="AY307" s="391"/>
      <c r="AZ307" s="391"/>
      <c r="BA307" s="391"/>
      <c r="BB307" s="391"/>
      <c r="BC307" s="391"/>
      <c r="BD307" s="392"/>
    </row>
    <row r="308" spans="1:56" ht="23" x14ac:dyDescent="0.35">
      <c r="A308" s="37" t="s">
        <v>61</v>
      </c>
      <c r="B308" s="37" t="s">
        <v>191</v>
      </c>
      <c r="C308" s="37">
        <v>226</v>
      </c>
      <c r="E308" s="69" t="s">
        <v>225</v>
      </c>
      <c r="F308" s="390"/>
      <c r="G308" s="391"/>
      <c r="H308" s="391"/>
      <c r="I308" s="391"/>
      <c r="J308" s="391"/>
      <c r="K308" s="391"/>
      <c r="L308" s="391"/>
      <c r="M308" s="391"/>
      <c r="N308" s="391"/>
      <c r="O308" s="391"/>
      <c r="P308" s="391"/>
      <c r="Q308" s="392"/>
      <c r="R308" s="7"/>
      <c r="S308" s="390"/>
      <c r="T308" s="391"/>
      <c r="U308" s="391"/>
      <c r="V308" s="391"/>
      <c r="W308" s="391"/>
      <c r="X308" s="391"/>
      <c r="Y308" s="391"/>
      <c r="Z308" s="391"/>
      <c r="AA308" s="391"/>
      <c r="AB308" s="391"/>
      <c r="AC308" s="391"/>
      <c r="AD308" s="392"/>
      <c r="AE308" s="7"/>
      <c r="AF308" s="390"/>
      <c r="AG308" s="391"/>
      <c r="AH308" s="391"/>
      <c r="AI308" s="391"/>
      <c r="AJ308" s="391"/>
      <c r="AK308" s="391"/>
      <c r="AL308" s="391"/>
      <c r="AM308" s="391"/>
      <c r="AN308" s="391"/>
      <c r="AO308" s="391"/>
      <c r="AP308" s="391"/>
      <c r="AQ308" s="392"/>
      <c r="AR308" s="7"/>
      <c r="AS308" s="390"/>
      <c r="AT308" s="391"/>
      <c r="AU308" s="391"/>
      <c r="AV308" s="391"/>
      <c r="AW308" s="391"/>
      <c r="AX308" s="391"/>
      <c r="AY308" s="391"/>
      <c r="AZ308" s="391"/>
      <c r="BA308" s="391"/>
      <c r="BB308" s="391"/>
      <c r="BC308" s="391"/>
      <c r="BD308" s="392"/>
    </row>
    <row r="309" spans="1:56" ht="23" x14ac:dyDescent="0.35">
      <c r="A309" s="37" t="s">
        <v>61</v>
      </c>
      <c r="B309" s="37" t="s">
        <v>192</v>
      </c>
      <c r="C309" s="37">
        <v>227</v>
      </c>
      <c r="E309" s="69" t="s">
        <v>226</v>
      </c>
      <c r="F309" s="390"/>
      <c r="G309" s="391"/>
      <c r="H309" s="391"/>
      <c r="I309" s="391"/>
      <c r="J309" s="391"/>
      <c r="K309" s="391"/>
      <c r="L309" s="391"/>
      <c r="M309" s="391"/>
      <c r="N309" s="391"/>
      <c r="O309" s="391"/>
      <c r="P309" s="391"/>
      <c r="Q309" s="392"/>
      <c r="R309" s="7"/>
      <c r="S309" s="390"/>
      <c r="T309" s="391"/>
      <c r="U309" s="391"/>
      <c r="V309" s="391"/>
      <c r="W309" s="391"/>
      <c r="X309" s="391"/>
      <c r="Y309" s="391"/>
      <c r="Z309" s="391"/>
      <c r="AA309" s="391"/>
      <c r="AB309" s="391"/>
      <c r="AC309" s="391"/>
      <c r="AD309" s="392"/>
      <c r="AE309" s="7"/>
      <c r="AF309" s="390"/>
      <c r="AG309" s="391"/>
      <c r="AH309" s="391"/>
      <c r="AI309" s="391"/>
      <c r="AJ309" s="391"/>
      <c r="AK309" s="391"/>
      <c r="AL309" s="391"/>
      <c r="AM309" s="391"/>
      <c r="AN309" s="391"/>
      <c r="AO309" s="391"/>
      <c r="AP309" s="391"/>
      <c r="AQ309" s="392"/>
      <c r="AR309" s="7"/>
      <c r="AS309" s="390"/>
      <c r="AT309" s="391"/>
      <c r="AU309" s="391"/>
      <c r="AV309" s="391"/>
      <c r="AW309" s="391"/>
      <c r="AX309" s="391"/>
      <c r="AY309" s="391"/>
      <c r="AZ309" s="391"/>
      <c r="BA309" s="391"/>
      <c r="BB309" s="391"/>
      <c r="BC309" s="391"/>
      <c r="BD309" s="392"/>
    </row>
    <row r="310" spans="1:56" ht="23" x14ac:dyDescent="0.35">
      <c r="A310" s="37" t="s">
        <v>61</v>
      </c>
      <c r="B310" s="37" t="s">
        <v>193</v>
      </c>
      <c r="C310" s="37">
        <v>228</v>
      </c>
      <c r="E310" s="69" t="s">
        <v>227</v>
      </c>
      <c r="F310" s="390"/>
      <c r="G310" s="391"/>
      <c r="H310" s="391"/>
      <c r="I310" s="391"/>
      <c r="J310" s="391"/>
      <c r="K310" s="391"/>
      <c r="L310" s="391"/>
      <c r="M310" s="391"/>
      <c r="N310" s="391"/>
      <c r="O310" s="391"/>
      <c r="P310" s="391"/>
      <c r="Q310" s="392"/>
      <c r="R310" s="7"/>
      <c r="S310" s="390"/>
      <c r="T310" s="391"/>
      <c r="U310" s="391"/>
      <c r="V310" s="391"/>
      <c r="W310" s="391"/>
      <c r="X310" s="391"/>
      <c r="Y310" s="391"/>
      <c r="Z310" s="391"/>
      <c r="AA310" s="391"/>
      <c r="AB310" s="391"/>
      <c r="AC310" s="391"/>
      <c r="AD310" s="392"/>
      <c r="AE310" s="7"/>
      <c r="AF310" s="390"/>
      <c r="AG310" s="391"/>
      <c r="AH310" s="391"/>
      <c r="AI310" s="391"/>
      <c r="AJ310" s="391"/>
      <c r="AK310" s="391"/>
      <c r="AL310" s="391"/>
      <c r="AM310" s="391"/>
      <c r="AN310" s="391"/>
      <c r="AO310" s="391"/>
      <c r="AP310" s="391"/>
      <c r="AQ310" s="392"/>
      <c r="AR310" s="7"/>
      <c r="AS310" s="390"/>
      <c r="AT310" s="391"/>
      <c r="AU310" s="391"/>
      <c r="AV310" s="391"/>
      <c r="AW310" s="391"/>
      <c r="AX310" s="391"/>
      <c r="AY310" s="391"/>
      <c r="AZ310" s="391"/>
      <c r="BA310" s="391"/>
      <c r="BB310" s="391"/>
      <c r="BC310" s="391"/>
      <c r="BD310" s="392"/>
    </row>
    <row r="311" spans="1:56" s="18" customFormat="1" ht="23" x14ac:dyDescent="0.35">
      <c r="A311" s="35"/>
      <c r="B311" s="35"/>
      <c r="C311" s="37"/>
      <c r="E311" s="12" t="s">
        <v>347</v>
      </c>
      <c r="F311" s="371">
        <f>SUM(F316:F325)+SUM(F327:F329)+SUM(F331:F335)+F314</f>
        <v>0</v>
      </c>
      <c r="G311" s="385">
        <f t="shared" ref="G311:Q311" si="8">SUM(G316:G325)+SUM(G327:G329)+SUM(G331:G335)+G314</f>
        <v>0</v>
      </c>
      <c r="H311" s="385">
        <f t="shared" si="8"/>
        <v>0</v>
      </c>
      <c r="I311" s="385">
        <f t="shared" si="8"/>
        <v>0</v>
      </c>
      <c r="J311" s="385">
        <f t="shared" si="8"/>
        <v>0</v>
      </c>
      <c r="K311" s="385">
        <f t="shared" si="8"/>
        <v>0</v>
      </c>
      <c r="L311" s="385">
        <f t="shared" si="8"/>
        <v>0</v>
      </c>
      <c r="M311" s="385">
        <f t="shared" si="8"/>
        <v>0</v>
      </c>
      <c r="N311" s="385">
        <f t="shared" si="8"/>
        <v>0</v>
      </c>
      <c r="O311" s="385">
        <f t="shared" si="8"/>
        <v>0</v>
      </c>
      <c r="P311" s="385">
        <f t="shared" si="8"/>
        <v>0</v>
      </c>
      <c r="Q311" s="378">
        <f t="shared" si="8"/>
        <v>0</v>
      </c>
      <c r="R311" s="17"/>
      <c r="S311" s="371">
        <f>SUM(S316:S325)+SUM(S327:S329)+SUM(S331:S335)+S314</f>
        <v>0</v>
      </c>
      <c r="T311" s="385">
        <f t="shared" ref="T311:AD311" si="9">SUM(T316:T325)+SUM(T327:T329)+SUM(T331:T335)+T314</f>
        <v>0</v>
      </c>
      <c r="U311" s="385">
        <f t="shared" si="9"/>
        <v>0</v>
      </c>
      <c r="V311" s="385">
        <f t="shared" si="9"/>
        <v>0</v>
      </c>
      <c r="W311" s="385">
        <f t="shared" si="9"/>
        <v>0</v>
      </c>
      <c r="X311" s="385">
        <f t="shared" si="9"/>
        <v>0</v>
      </c>
      <c r="Y311" s="385">
        <f t="shared" si="9"/>
        <v>0</v>
      </c>
      <c r="Z311" s="385">
        <f t="shared" si="9"/>
        <v>0</v>
      </c>
      <c r="AA311" s="385">
        <f t="shared" si="9"/>
        <v>0</v>
      </c>
      <c r="AB311" s="385">
        <f t="shared" si="9"/>
        <v>0</v>
      </c>
      <c r="AC311" s="385">
        <f t="shared" si="9"/>
        <v>0</v>
      </c>
      <c r="AD311" s="378">
        <f t="shared" si="9"/>
        <v>0</v>
      </c>
      <c r="AE311" s="17"/>
      <c r="AF311" s="371">
        <f>SUM(AF316:AF325)+SUM(AF327:AF329)+SUM(AF331:AF335)+AF314</f>
        <v>0</v>
      </c>
      <c r="AG311" s="385">
        <f t="shared" ref="AG311:AQ311" si="10">SUM(AG316:AG325)+SUM(AG327:AG329)+SUM(AG331:AG335)+AG314</f>
        <v>0</v>
      </c>
      <c r="AH311" s="385">
        <f t="shared" si="10"/>
        <v>0</v>
      </c>
      <c r="AI311" s="385">
        <f t="shared" si="10"/>
        <v>0</v>
      </c>
      <c r="AJ311" s="385">
        <f t="shared" si="10"/>
        <v>0</v>
      </c>
      <c r="AK311" s="385">
        <f t="shared" si="10"/>
        <v>0</v>
      </c>
      <c r="AL311" s="385">
        <f t="shared" si="10"/>
        <v>0</v>
      </c>
      <c r="AM311" s="385">
        <f t="shared" si="10"/>
        <v>0</v>
      </c>
      <c r="AN311" s="385">
        <f t="shared" si="10"/>
        <v>0</v>
      </c>
      <c r="AO311" s="385">
        <f t="shared" si="10"/>
        <v>0</v>
      </c>
      <c r="AP311" s="385">
        <f t="shared" si="10"/>
        <v>0</v>
      </c>
      <c r="AQ311" s="378">
        <f t="shared" si="10"/>
        <v>0</v>
      </c>
      <c r="AR311" s="17"/>
      <c r="AS311" s="371">
        <f>SUM(AS316:AS325)+SUM(AS327:AS329)+SUM(AS331:AS335)+AS314</f>
        <v>0</v>
      </c>
      <c r="AT311" s="385">
        <f t="shared" ref="AT311:BD311" si="11">SUM(AT316:AT325)+SUM(AT327:AT329)+SUM(AT331:AT335)+AT314</f>
        <v>0</v>
      </c>
      <c r="AU311" s="385">
        <f t="shared" si="11"/>
        <v>0</v>
      </c>
      <c r="AV311" s="385">
        <f t="shared" si="11"/>
        <v>0</v>
      </c>
      <c r="AW311" s="385">
        <f t="shared" si="11"/>
        <v>0</v>
      </c>
      <c r="AX311" s="385">
        <f t="shared" si="11"/>
        <v>0</v>
      </c>
      <c r="AY311" s="385">
        <f t="shared" si="11"/>
        <v>0</v>
      </c>
      <c r="AZ311" s="385">
        <f t="shared" si="11"/>
        <v>0</v>
      </c>
      <c r="BA311" s="385">
        <f t="shared" si="11"/>
        <v>0</v>
      </c>
      <c r="BB311" s="385">
        <f t="shared" si="11"/>
        <v>0</v>
      </c>
      <c r="BC311" s="385">
        <f t="shared" si="11"/>
        <v>0</v>
      </c>
      <c r="BD311" s="378">
        <f t="shared" si="11"/>
        <v>0</v>
      </c>
    </row>
    <row r="312" spans="1:56" ht="23" x14ac:dyDescent="0.35">
      <c r="B312" s="57"/>
      <c r="C312" s="37"/>
      <c r="E312" s="46" t="s">
        <v>200</v>
      </c>
      <c r="F312" s="325"/>
      <c r="G312" s="326"/>
      <c r="H312" s="326"/>
      <c r="I312" s="326"/>
      <c r="J312" s="326"/>
      <c r="K312" s="326"/>
      <c r="L312" s="326"/>
      <c r="M312" s="326"/>
      <c r="N312" s="326"/>
      <c r="O312" s="326"/>
      <c r="P312" s="326"/>
      <c r="Q312" s="9"/>
      <c r="R312" s="7"/>
      <c r="S312" s="325"/>
      <c r="T312" s="326"/>
      <c r="U312" s="326"/>
      <c r="V312" s="326"/>
      <c r="W312" s="326"/>
      <c r="X312" s="326"/>
      <c r="Y312" s="326"/>
      <c r="Z312" s="326"/>
      <c r="AA312" s="326"/>
      <c r="AB312" s="326"/>
      <c r="AC312" s="326"/>
      <c r="AD312" s="9"/>
      <c r="AE312" s="7"/>
      <c r="AF312" s="325"/>
      <c r="AG312" s="326"/>
      <c r="AH312" s="326"/>
      <c r="AI312" s="326"/>
      <c r="AJ312" s="326"/>
      <c r="AK312" s="326"/>
      <c r="AL312" s="326"/>
      <c r="AM312" s="326"/>
      <c r="AN312" s="326"/>
      <c r="AO312" s="326"/>
      <c r="AP312" s="326"/>
      <c r="AQ312" s="9"/>
      <c r="AR312" s="7"/>
      <c r="AS312" s="325"/>
      <c r="AT312" s="326"/>
      <c r="AU312" s="326"/>
      <c r="AV312" s="326"/>
      <c r="AW312" s="326"/>
      <c r="AX312" s="326"/>
      <c r="AY312" s="326"/>
      <c r="AZ312" s="326"/>
      <c r="BA312" s="326"/>
      <c r="BB312" s="326"/>
      <c r="BC312" s="326"/>
      <c r="BD312" s="9"/>
    </row>
    <row r="313" spans="1:56" ht="23" x14ac:dyDescent="0.35">
      <c r="B313" s="57"/>
      <c r="C313" s="37"/>
      <c r="E313" s="262" t="s">
        <v>202</v>
      </c>
      <c r="F313" s="375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380"/>
      <c r="R313" s="7"/>
      <c r="S313" s="375"/>
      <c r="T313" s="19"/>
      <c r="U313" s="19"/>
      <c r="V313" s="19"/>
      <c r="W313" s="19"/>
      <c r="X313" s="19"/>
      <c r="Y313" s="19"/>
      <c r="Z313" s="19"/>
      <c r="AA313" s="19"/>
      <c r="AB313" s="19"/>
      <c r="AC313" s="19"/>
      <c r="AD313" s="380"/>
      <c r="AE313" s="7"/>
      <c r="AF313" s="375"/>
      <c r="AG313" s="19"/>
      <c r="AH313" s="19"/>
      <c r="AI313" s="19"/>
      <c r="AJ313" s="19"/>
      <c r="AK313" s="19"/>
      <c r="AL313" s="19"/>
      <c r="AM313" s="19"/>
      <c r="AN313" s="19"/>
      <c r="AO313" s="19"/>
      <c r="AP313" s="19"/>
      <c r="AQ313" s="380"/>
      <c r="AR313" s="7"/>
      <c r="AS313" s="375"/>
      <c r="AT313" s="19"/>
      <c r="AU313" s="19"/>
      <c r="AV313" s="19"/>
      <c r="AW313" s="19"/>
      <c r="AX313" s="19"/>
      <c r="AY313" s="19"/>
      <c r="AZ313" s="19"/>
      <c r="BA313" s="19"/>
      <c r="BB313" s="19"/>
      <c r="BC313" s="19"/>
      <c r="BD313" s="380"/>
    </row>
    <row r="314" spans="1:56" ht="23" x14ac:dyDescent="0.35">
      <c r="A314" s="37" t="s">
        <v>59</v>
      </c>
      <c r="B314" s="37" t="s">
        <v>175</v>
      </c>
      <c r="C314" s="37">
        <v>229</v>
      </c>
      <c r="E314" s="47" t="s">
        <v>308</v>
      </c>
      <c r="F314" s="374"/>
      <c r="G314" s="39"/>
      <c r="H314" s="39"/>
      <c r="I314" s="39"/>
      <c r="J314" s="39"/>
      <c r="K314" s="39"/>
      <c r="L314" s="39"/>
      <c r="M314" s="39"/>
      <c r="N314" s="39"/>
      <c r="O314" s="39"/>
      <c r="P314" s="39"/>
      <c r="Q314" s="381"/>
      <c r="R314" s="7"/>
      <c r="S314" s="390"/>
      <c r="T314" s="391"/>
      <c r="U314" s="391"/>
      <c r="V314" s="391"/>
      <c r="W314" s="391"/>
      <c r="X314" s="391"/>
      <c r="Y314" s="391"/>
      <c r="Z314" s="391"/>
      <c r="AA314" s="391"/>
      <c r="AB314" s="391"/>
      <c r="AC314" s="391"/>
      <c r="AD314" s="392"/>
      <c r="AE314" s="7"/>
      <c r="AF314" s="374"/>
      <c r="AG314" s="39"/>
      <c r="AH314" s="39"/>
      <c r="AI314" s="39"/>
      <c r="AJ314" s="39"/>
      <c r="AK314" s="39"/>
      <c r="AL314" s="39"/>
      <c r="AM314" s="39"/>
      <c r="AN314" s="39"/>
      <c r="AO314" s="39"/>
      <c r="AP314" s="39"/>
      <c r="AQ314" s="381"/>
      <c r="AR314" s="7"/>
      <c r="AS314" s="374"/>
      <c r="AT314" s="39"/>
      <c r="AU314" s="39"/>
      <c r="AV314" s="39"/>
      <c r="AW314" s="39"/>
      <c r="AX314" s="39"/>
      <c r="AY314" s="39"/>
      <c r="AZ314" s="39"/>
      <c r="BA314" s="39"/>
      <c r="BB314" s="39"/>
      <c r="BC314" s="39"/>
      <c r="BD314" s="381"/>
    </row>
    <row r="315" spans="1:56" ht="23" x14ac:dyDescent="0.35">
      <c r="B315" s="58"/>
      <c r="C315" s="37"/>
      <c r="E315" s="71" t="s">
        <v>370</v>
      </c>
      <c r="F315" s="375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380"/>
      <c r="R315" s="7"/>
      <c r="S315" s="375"/>
      <c r="T315" s="19"/>
      <c r="U315" s="19"/>
      <c r="V315" s="19"/>
      <c r="W315" s="19"/>
      <c r="X315" s="19"/>
      <c r="Y315" s="19"/>
      <c r="Z315" s="19"/>
      <c r="AA315" s="19"/>
      <c r="AB315" s="19"/>
      <c r="AC315" s="19"/>
      <c r="AD315" s="380"/>
      <c r="AE315" s="7"/>
      <c r="AF315" s="375"/>
      <c r="AG315" s="19"/>
      <c r="AH315" s="19"/>
      <c r="AI315" s="19"/>
      <c r="AJ315" s="19"/>
      <c r="AK315" s="19"/>
      <c r="AL315" s="19"/>
      <c r="AM315" s="19"/>
      <c r="AN315" s="19"/>
      <c r="AO315" s="19"/>
      <c r="AP315" s="19"/>
      <c r="AQ315" s="380"/>
      <c r="AR315" s="7"/>
      <c r="AS315" s="375"/>
      <c r="AT315" s="19"/>
      <c r="AU315" s="19"/>
      <c r="AV315" s="19"/>
      <c r="AW315" s="19"/>
      <c r="AX315" s="19"/>
      <c r="AY315" s="19"/>
      <c r="AZ315" s="19"/>
      <c r="BA315" s="19"/>
      <c r="BB315" s="19"/>
      <c r="BC315" s="19"/>
      <c r="BD315" s="380"/>
    </row>
    <row r="316" spans="1:56" ht="23" x14ac:dyDescent="0.35">
      <c r="A316" s="37" t="s">
        <v>59</v>
      </c>
      <c r="B316" s="37" t="s">
        <v>176</v>
      </c>
      <c r="C316" s="37">
        <v>230</v>
      </c>
      <c r="E316" s="72" t="s">
        <v>206</v>
      </c>
      <c r="F316" s="390"/>
      <c r="G316" s="391"/>
      <c r="H316" s="391"/>
      <c r="I316" s="391"/>
      <c r="J316" s="391"/>
      <c r="K316" s="391"/>
      <c r="L316" s="391"/>
      <c r="M316" s="391"/>
      <c r="N316" s="391"/>
      <c r="O316" s="391"/>
      <c r="P316" s="391"/>
      <c r="Q316" s="392"/>
      <c r="R316" s="7"/>
      <c r="S316" s="390"/>
      <c r="T316" s="391"/>
      <c r="U316" s="391"/>
      <c r="V316" s="391"/>
      <c r="W316" s="391"/>
      <c r="X316" s="391"/>
      <c r="Y316" s="391"/>
      <c r="Z316" s="391"/>
      <c r="AA316" s="391"/>
      <c r="AB316" s="391"/>
      <c r="AC316" s="391"/>
      <c r="AD316" s="392"/>
      <c r="AE316" s="7"/>
      <c r="AF316" s="390"/>
      <c r="AG316" s="391"/>
      <c r="AH316" s="391"/>
      <c r="AI316" s="391"/>
      <c r="AJ316" s="391"/>
      <c r="AK316" s="391"/>
      <c r="AL316" s="391"/>
      <c r="AM316" s="391"/>
      <c r="AN316" s="391"/>
      <c r="AO316" s="391"/>
      <c r="AP316" s="391"/>
      <c r="AQ316" s="392"/>
      <c r="AR316" s="7"/>
      <c r="AS316" s="390"/>
      <c r="AT316" s="391"/>
      <c r="AU316" s="391"/>
      <c r="AV316" s="391"/>
      <c r="AW316" s="391"/>
      <c r="AX316" s="391"/>
      <c r="AY316" s="391"/>
      <c r="AZ316" s="391"/>
      <c r="BA316" s="391"/>
      <c r="BB316" s="391"/>
      <c r="BC316" s="391"/>
      <c r="BD316" s="392"/>
    </row>
    <row r="317" spans="1:56" ht="23" x14ac:dyDescent="0.35">
      <c r="A317" s="37" t="s">
        <v>59</v>
      </c>
      <c r="B317" s="37" t="s">
        <v>177</v>
      </c>
      <c r="C317" s="37">
        <v>231</v>
      </c>
      <c r="E317" s="72" t="s">
        <v>207</v>
      </c>
      <c r="F317" s="390"/>
      <c r="G317" s="391"/>
      <c r="H317" s="391"/>
      <c r="I317" s="391"/>
      <c r="J317" s="391"/>
      <c r="K317" s="391"/>
      <c r="L317" s="391"/>
      <c r="M317" s="391"/>
      <c r="N317" s="391"/>
      <c r="O317" s="391"/>
      <c r="P317" s="391"/>
      <c r="Q317" s="392"/>
      <c r="R317" s="7"/>
      <c r="S317" s="390"/>
      <c r="T317" s="391"/>
      <c r="U317" s="391"/>
      <c r="V317" s="391"/>
      <c r="W317" s="391"/>
      <c r="X317" s="391"/>
      <c r="Y317" s="391"/>
      <c r="Z317" s="391"/>
      <c r="AA317" s="391"/>
      <c r="AB317" s="391"/>
      <c r="AC317" s="391"/>
      <c r="AD317" s="392"/>
      <c r="AE317" s="7"/>
      <c r="AF317" s="390"/>
      <c r="AG317" s="391"/>
      <c r="AH317" s="391"/>
      <c r="AI317" s="391"/>
      <c r="AJ317" s="391"/>
      <c r="AK317" s="391"/>
      <c r="AL317" s="391"/>
      <c r="AM317" s="391"/>
      <c r="AN317" s="391"/>
      <c r="AO317" s="391"/>
      <c r="AP317" s="391"/>
      <c r="AQ317" s="392"/>
      <c r="AR317" s="7"/>
      <c r="AS317" s="390"/>
      <c r="AT317" s="391"/>
      <c r="AU317" s="391"/>
      <c r="AV317" s="391"/>
      <c r="AW317" s="391"/>
      <c r="AX317" s="391"/>
      <c r="AY317" s="391"/>
      <c r="AZ317" s="391"/>
      <c r="BA317" s="391"/>
      <c r="BB317" s="391"/>
      <c r="BC317" s="391"/>
      <c r="BD317" s="392"/>
    </row>
    <row r="318" spans="1:56" ht="23" x14ac:dyDescent="0.35">
      <c r="A318" s="37" t="s">
        <v>59</v>
      </c>
      <c r="B318" s="37" t="s">
        <v>178</v>
      </c>
      <c r="C318" s="37">
        <v>232</v>
      </c>
      <c r="E318" s="72" t="s">
        <v>208</v>
      </c>
      <c r="F318" s="390"/>
      <c r="G318" s="391"/>
      <c r="H318" s="391"/>
      <c r="I318" s="391"/>
      <c r="J318" s="391"/>
      <c r="K318" s="391"/>
      <c r="L318" s="391"/>
      <c r="M318" s="391"/>
      <c r="N318" s="391"/>
      <c r="O318" s="391"/>
      <c r="P318" s="391"/>
      <c r="Q318" s="392"/>
      <c r="R318" s="7"/>
      <c r="S318" s="390"/>
      <c r="T318" s="391"/>
      <c r="U318" s="391"/>
      <c r="V318" s="391"/>
      <c r="W318" s="391"/>
      <c r="X318" s="391"/>
      <c r="Y318" s="391"/>
      <c r="Z318" s="391"/>
      <c r="AA318" s="391"/>
      <c r="AB318" s="391"/>
      <c r="AC318" s="391"/>
      <c r="AD318" s="392"/>
      <c r="AE318" s="7"/>
      <c r="AF318" s="390"/>
      <c r="AG318" s="391"/>
      <c r="AH318" s="391"/>
      <c r="AI318" s="391"/>
      <c r="AJ318" s="391"/>
      <c r="AK318" s="391"/>
      <c r="AL318" s="391"/>
      <c r="AM318" s="391"/>
      <c r="AN318" s="391"/>
      <c r="AO318" s="391"/>
      <c r="AP318" s="391"/>
      <c r="AQ318" s="392"/>
      <c r="AR318" s="7"/>
      <c r="AS318" s="390"/>
      <c r="AT318" s="391"/>
      <c r="AU318" s="391"/>
      <c r="AV318" s="391"/>
      <c r="AW318" s="391"/>
      <c r="AX318" s="391"/>
      <c r="AY318" s="391"/>
      <c r="AZ318" s="391"/>
      <c r="BA318" s="391"/>
      <c r="BB318" s="391"/>
      <c r="BC318" s="391"/>
      <c r="BD318" s="392"/>
    </row>
    <row r="319" spans="1:56" ht="23" x14ac:dyDescent="0.35">
      <c r="A319" s="37" t="s">
        <v>59</v>
      </c>
      <c r="B319" s="37" t="s">
        <v>179</v>
      </c>
      <c r="C319" s="37">
        <v>233</v>
      </c>
      <c r="E319" s="72" t="s">
        <v>209</v>
      </c>
      <c r="F319" s="390"/>
      <c r="G319" s="391"/>
      <c r="H319" s="391"/>
      <c r="I319" s="391"/>
      <c r="J319" s="391"/>
      <c r="K319" s="391"/>
      <c r="L319" s="391"/>
      <c r="M319" s="391"/>
      <c r="N319" s="391"/>
      <c r="O319" s="391"/>
      <c r="P319" s="391"/>
      <c r="Q319" s="392"/>
      <c r="R319" s="7"/>
      <c r="S319" s="390"/>
      <c r="T319" s="391"/>
      <c r="U319" s="391"/>
      <c r="V319" s="391"/>
      <c r="W319" s="391"/>
      <c r="X319" s="391"/>
      <c r="Y319" s="391"/>
      <c r="Z319" s="391"/>
      <c r="AA319" s="391"/>
      <c r="AB319" s="391"/>
      <c r="AC319" s="391"/>
      <c r="AD319" s="392"/>
      <c r="AE319" s="7"/>
      <c r="AF319" s="390"/>
      <c r="AG319" s="391"/>
      <c r="AH319" s="391"/>
      <c r="AI319" s="391"/>
      <c r="AJ319" s="391"/>
      <c r="AK319" s="391"/>
      <c r="AL319" s="391"/>
      <c r="AM319" s="391"/>
      <c r="AN319" s="391"/>
      <c r="AO319" s="391"/>
      <c r="AP319" s="391"/>
      <c r="AQ319" s="392"/>
      <c r="AR319" s="7"/>
      <c r="AS319" s="390"/>
      <c r="AT319" s="391"/>
      <c r="AU319" s="391"/>
      <c r="AV319" s="391"/>
      <c r="AW319" s="391"/>
      <c r="AX319" s="391"/>
      <c r="AY319" s="391"/>
      <c r="AZ319" s="391"/>
      <c r="BA319" s="391"/>
      <c r="BB319" s="391"/>
      <c r="BC319" s="391"/>
      <c r="BD319" s="392"/>
    </row>
    <row r="320" spans="1:56" ht="23" x14ac:dyDescent="0.35">
      <c r="A320" s="37" t="s">
        <v>59</v>
      </c>
      <c r="B320" s="37" t="s">
        <v>180</v>
      </c>
      <c r="C320" s="37">
        <v>234</v>
      </c>
      <c r="E320" s="72" t="s">
        <v>210</v>
      </c>
      <c r="F320" s="390"/>
      <c r="G320" s="391"/>
      <c r="H320" s="391"/>
      <c r="I320" s="391"/>
      <c r="J320" s="391"/>
      <c r="K320" s="391"/>
      <c r="L320" s="391"/>
      <c r="M320" s="391"/>
      <c r="N320" s="391"/>
      <c r="O320" s="391"/>
      <c r="P320" s="391"/>
      <c r="Q320" s="392"/>
      <c r="R320" s="7"/>
      <c r="S320" s="390"/>
      <c r="T320" s="391"/>
      <c r="U320" s="391"/>
      <c r="V320" s="391"/>
      <c r="W320" s="391"/>
      <c r="X320" s="391"/>
      <c r="Y320" s="391"/>
      <c r="Z320" s="391"/>
      <c r="AA320" s="391"/>
      <c r="AB320" s="391"/>
      <c r="AC320" s="391"/>
      <c r="AD320" s="392"/>
      <c r="AE320" s="7"/>
      <c r="AF320" s="390"/>
      <c r="AG320" s="391"/>
      <c r="AH320" s="391"/>
      <c r="AI320" s="391"/>
      <c r="AJ320" s="391"/>
      <c r="AK320" s="391"/>
      <c r="AL320" s="391"/>
      <c r="AM320" s="391"/>
      <c r="AN320" s="391"/>
      <c r="AO320" s="391"/>
      <c r="AP320" s="391"/>
      <c r="AQ320" s="392"/>
      <c r="AR320" s="7"/>
      <c r="AS320" s="390"/>
      <c r="AT320" s="391"/>
      <c r="AU320" s="391"/>
      <c r="AV320" s="391"/>
      <c r="AW320" s="391"/>
      <c r="AX320" s="391"/>
      <c r="AY320" s="391"/>
      <c r="AZ320" s="391"/>
      <c r="BA320" s="391"/>
      <c r="BB320" s="391"/>
      <c r="BC320" s="391"/>
      <c r="BD320" s="392"/>
    </row>
    <row r="321" spans="1:56" ht="23" x14ac:dyDescent="0.35">
      <c r="A321" s="37" t="s">
        <v>59</v>
      </c>
      <c r="B321" s="37" t="s">
        <v>181</v>
      </c>
      <c r="C321" s="37">
        <v>235</v>
      </c>
      <c r="E321" s="72" t="s">
        <v>211</v>
      </c>
      <c r="F321" s="390"/>
      <c r="G321" s="391"/>
      <c r="H321" s="391"/>
      <c r="I321" s="391"/>
      <c r="J321" s="391"/>
      <c r="K321" s="391"/>
      <c r="L321" s="391"/>
      <c r="M321" s="391"/>
      <c r="N321" s="391"/>
      <c r="O321" s="391"/>
      <c r="P321" s="391"/>
      <c r="Q321" s="392"/>
      <c r="R321" s="7"/>
      <c r="S321" s="390"/>
      <c r="T321" s="391"/>
      <c r="U321" s="391"/>
      <c r="V321" s="391"/>
      <c r="W321" s="391"/>
      <c r="X321" s="391"/>
      <c r="Y321" s="391"/>
      <c r="Z321" s="391"/>
      <c r="AA321" s="391"/>
      <c r="AB321" s="391"/>
      <c r="AC321" s="391"/>
      <c r="AD321" s="392"/>
      <c r="AE321" s="7"/>
      <c r="AF321" s="390"/>
      <c r="AG321" s="391"/>
      <c r="AH321" s="391"/>
      <c r="AI321" s="391"/>
      <c r="AJ321" s="391"/>
      <c r="AK321" s="391"/>
      <c r="AL321" s="391"/>
      <c r="AM321" s="391"/>
      <c r="AN321" s="391"/>
      <c r="AO321" s="391"/>
      <c r="AP321" s="391"/>
      <c r="AQ321" s="392"/>
      <c r="AR321" s="7"/>
      <c r="AS321" s="390"/>
      <c r="AT321" s="391"/>
      <c r="AU321" s="391"/>
      <c r="AV321" s="391"/>
      <c r="AW321" s="391"/>
      <c r="AX321" s="391"/>
      <c r="AY321" s="391"/>
      <c r="AZ321" s="391"/>
      <c r="BA321" s="391"/>
      <c r="BB321" s="391"/>
      <c r="BC321" s="391"/>
      <c r="BD321" s="392"/>
    </row>
    <row r="322" spans="1:56" ht="23" x14ac:dyDescent="0.35">
      <c r="A322" s="37" t="s">
        <v>59</v>
      </c>
      <c r="B322" s="37" t="s">
        <v>182</v>
      </c>
      <c r="C322" s="37">
        <v>236</v>
      </c>
      <c r="E322" s="72" t="s">
        <v>212</v>
      </c>
      <c r="F322" s="390"/>
      <c r="G322" s="391"/>
      <c r="H322" s="391"/>
      <c r="I322" s="391"/>
      <c r="J322" s="391"/>
      <c r="K322" s="391"/>
      <c r="L322" s="391"/>
      <c r="M322" s="391"/>
      <c r="N322" s="391"/>
      <c r="O322" s="391"/>
      <c r="P322" s="391"/>
      <c r="Q322" s="392"/>
      <c r="R322" s="7"/>
      <c r="S322" s="390"/>
      <c r="T322" s="391"/>
      <c r="U322" s="391"/>
      <c r="V322" s="391"/>
      <c r="W322" s="391"/>
      <c r="X322" s="391"/>
      <c r="Y322" s="391"/>
      <c r="Z322" s="391"/>
      <c r="AA322" s="391"/>
      <c r="AB322" s="391"/>
      <c r="AC322" s="391"/>
      <c r="AD322" s="392"/>
      <c r="AE322" s="7"/>
      <c r="AF322" s="390"/>
      <c r="AG322" s="391"/>
      <c r="AH322" s="391"/>
      <c r="AI322" s="391"/>
      <c r="AJ322" s="391"/>
      <c r="AK322" s="391"/>
      <c r="AL322" s="391"/>
      <c r="AM322" s="391"/>
      <c r="AN322" s="391"/>
      <c r="AO322" s="391"/>
      <c r="AP322" s="391"/>
      <c r="AQ322" s="392"/>
      <c r="AR322" s="7"/>
      <c r="AS322" s="390"/>
      <c r="AT322" s="391"/>
      <c r="AU322" s="391"/>
      <c r="AV322" s="391"/>
      <c r="AW322" s="391"/>
      <c r="AX322" s="391"/>
      <c r="AY322" s="391"/>
      <c r="AZ322" s="391"/>
      <c r="BA322" s="391"/>
      <c r="BB322" s="391"/>
      <c r="BC322" s="391"/>
      <c r="BD322" s="392"/>
    </row>
    <row r="323" spans="1:56" ht="23" x14ac:dyDescent="0.35">
      <c r="A323" s="37" t="s">
        <v>59</v>
      </c>
      <c r="B323" s="37" t="s">
        <v>183</v>
      </c>
      <c r="C323" s="37">
        <v>237</v>
      </c>
      <c r="E323" s="47" t="s">
        <v>213</v>
      </c>
      <c r="F323" s="374"/>
      <c r="G323" s="39"/>
      <c r="H323" s="39"/>
      <c r="I323" s="39"/>
      <c r="J323" s="39"/>
      <c r="K323" s="39"/>
      <c r="L323" s="39"/>
      <c r="M323" s="39"/>
      <c r="N323" s="39"/>
      <c r="O323" s="39"/>
      <c r="P323" s="39"/>
      <c r="Q323" s="381"/>
      <c r="R323" s="7"/>
      <c r="S323" s="374"/>
      <c r="T323" s="39"/>
      <c r="U323" s="39"/>
      <c r="V323" s="39"/>
      <c r="W323" s="39"/>
      <c r="X323" s="39"/>
      <c r="Y323" s="39"/>
      <c r="Z323" s="39"/>
      <c r="AA323" s="39"/>
      <c r="AB323" s="39"/>
      <c r="AC323" s="39"/>
      <c r="AD323" s="381"/>
      <c r="AE323" s="7"/>
      <c r="AF323" s="374"/>
      <c r="AG323" s="39"/>
      <c r="AH323" s="39"/>
      <c r="AI323" s="39"/>
      <c r="AJ323" s="39"/>
      <c r="AK323" s="39"/>
      <c r="AL323" s="39"/>
      <c r="AM323" s="39"/>
      <c r="AN323" s="39"/>
      <c r="AO323" s="39"/>
      <c r="AP323" s="39"/>
      <c r="AQ323" s="381"/>
      <c r="AR323" s="7"/>
      <c r="AS323" s="374"/>
      <c r="AT323" s="39"/>
      <c r="AU323" s="39"/>
      <c r="AV323" s="39"/>
      <c r="AW323" s="39"/>
      <c r="AX323" s="39"/>
      <c r="AY323" s="39"/>
      <c r="AZ323" s="39"/>
      <c r="BA323" s="39"/>
      <c r="BB323" s="39"/>
      <c r="BC323" s="39"/>
      <c r="BD323" s="381"/>
    </row>
    <row r="324" spans="1:56" ht="23" x14ac:dyDescent="0.35">
      <c r="A324" s="37" t="s">
        <v>59</v>
      </c>
      <c r="B324" s="37" t="s">
        <v>184</v>
      </c>
      <c r="C324" s="37">
        <v>238</v>
      </c>
      <c r="E324" s="267" t="s">
        <v>214</v>
      </c>
      <c r="F324" s="374"/>
      <c r="G324" s="39"/>
      <c r="H324" s="39"/>
      <c r="I324" s="39"/>
      <c r="J324" s="39"/>
      <c r="K324" s="39"/>
      <c r="L324" s="39"/>
      <c r="M324" s="39"/>
      <c r="N324" s="39"/>
      <c r="O324" s="39"/>
      <c r="P324" s="39"/>
      <c r="Q324" s="381"/>
      <c r="R324" s="7"/>
      <c r="S324" s="390"/>
      <c r="T324" s="391"/>
      <c r="U324" s="391"/>
      <c r="V324" s="391"/>
      <c r="W324" s="391"/>
      <c r="X324" s="391"/>
      <c r="Y324" s="391"/>
      <c r="Z324" s="391"/>
      <c r="AA324" s="391"/>
      <c r="AB324" s="391"/>
      <c r="AC324" s="391"/>
      <c r="AD324" s="392"/>
      <c r="AE324" s="7"/>
      <c r="AF324" s="374"/>
      <c r="AG324" s="39"/>
      <c r="AH324" s="39"/>
      <c r="AI324" s="39"/>
      <c r="AJ324" s="39"/>
      <c r="AK324" s="39"/>
      <c r="AL324" s="39"/>
      <c r="AM324" s="39"/>
      <c r="AN324" s="39"/>
      <c r="AO324" s="39"/>
      <c r="AP324" s="39"/>
      <c r="AQ324" s="381"/>
      <c r="AR324" s="7"/>
      <c r="AS324" s="374"/>
      <c r="AT324" s="39"/>
      <c r="AU324" s="39"/>
      <c r="AV324" s="39"/>
      <c r="AW324" s="39"/>
      <c r="AX324" s="39"/>
      <c r="AY324" s="39"/>
      <c r="AZ324" s="39"/>
      <c r="BA324" s="39"/>
      <c r="BB324" s="39"/>
      <c r="BC324" s="39"/>
      <c r="BD324" s="381"/>
    </row>
    <row r="325" spans="1:56" ht="23" x14ac:dyDescent="0.35">
      <c r="A325" s="37" t="s">
        <v>59</v>
      </c>
      <c r="B325" s="37" t="s">
        <v>185</v>
      </c>
      <c r="C325" s="37">
        <v>239</v>
      </c>
      <c r="E325" s="267" t="s">
        <v>215</v>
      </c>
      <c r="F325" s="374"/>
      <c r="G325" s="39"/>
      <c r="H325" s="39"/>
      <c r="I325" s="39"/>
      <c r="J325" s="39"/>
      <c r="K325" s="39"/>
      <c r="L325" s="39"/>
      <c r="M325" s="39"/>
      <c r="N325" s="39"/>
      <c r="O325" s="39"/>
      <c r="P325" s="39"/>
      <c r="Q325" s="381"/>
      <c r="R325" s="7"/>
      <c r="S325" s="374"/>
      <c r="T325" s="39"/>
      <c r="U325" s="39"/>
      <c r="V325" s="39"/>
      <c r="W325" s="39"/>
      <c r="X325" s="39"/>
      <c r="Y325" s="39"/>
      <c r="Z325" s="39"/>
      <c r="AA325" s="39"/>
      <c r="AB325" s="39"/>
      <c r="AC325" s="39"/>
      <c r="AD325" s="381"/>
      <c r="AE325" s="7"/>
      <c r="AF325" s="374"/>
      <c r="AG325" s="39"/>
      <c r="AH325" s="39"/>
      <c r="AI325" s="39"/>
      <c r="AJ325" s="39"/>
      <c r="AK325" s="39"/>
      <c r="AL325" s="39"/>
      <c r="AM325" s="39"/>
      <c r="AN325" s="39"/>
      <c r="AO325" s="39"/>
      <c r="AP325" s="39"/>
      <c r="AQ325" s="381"/>
      <c r="AR325" s="7"/>
      <c r="AS325" s="374"/>
      <c r="AT325" s="39"/>
      <c r="AU325" s="39"/>
      <c r="AV325" s="39"/>
      <c r="AW325" s="39"/>
      <c r="AX325" s="39"/>
      <c r="AY325" s="39"/>
      <c r="AZ325" s="39"/>
      <c r="BA325" s="39"/>
      <c r="BB325" s="39"/>
      <c r="BC325" s="39"/>
      <c r="BD325" s="381"/>
    </row>
    <row r="326" spans="1:56" ht="23" x14ac:dyDescent="0.35">
      <c r="B326" s="37"/>
      <c r="C326" s="37"/>
      <c r="E326" s="46" t="s">
        <v>217</v>
      </c>
      <c r="F326" s="327"/>
      <c r="G326" s="326"/>
      <c r="H326" s="326"/>
      <c r="I326" s="326"/>
      <c r="J326" s="326"/>
      <c r="K326" s="326"/>
      <c r="L326" s="326"/>
      <c r="M326" s="326"/>
      <c r="N326" s="326"/>
      <c r="O326" s="326"/>
      <c r="P326" s="326"/>
      <c r="Q326" s="9"/>
      <c r="R326" s="7"/>
      <c r="S326" s="327"/>
      <c r="T326" s="326"/>
      <c r="U326" s="326"/>
      <c r="V326" s="326"/>
      <c r="W326" s="326"/>
      <c r="X326" s="326"/>
      <c r="Y326" s="326"/>
      <c r="Z326" s="326"/>
      <c r="AA326" s="326"/>
      <c r="AB326" s="326"/>
      <c r="AC326" s="326"/>
      <c r="AD326" s="9"/>
      <c r="AE326" s="7"/>
      <c r="AF326" s="327"/>
      <c r="AG326" s="326"/>
      <c r="AH326" s="326"/>
      <c r="AI326" s="326"/>
      <c r="AJ326" s="326"/>
      <c r="AK326" s="326"/>
      <c r="AL326" s="326"/>
      <c r="AM326" s="326"/>
      <c r="AN326" s="326"/>
      <c r="AO326" s="326"/>
      <c r="AP326" s="326"/>
      <c r="AQ326" s="9"/>
      <c r="AR326" s="7"/>
      <c r="AS326" s="327"/>
      <c r="AT326" s="326"/>
      <c r="AU326" s="326"/>
      <c r="AV326" s="326"/>
      <c r="AW326" s="326"/>
      <c r="AX326" s="326"/>
      <c r="AY326" s="326"/>
      <c r="AZ326" s="326"/>
      <c r="BA326" s="326"/>
      <c r="BB326" s="326"/>
      <c r="BC326" s="326"/>
      <c r="BD326" s="9"/>
    </row>
    <row r="327" spans="1:56" ht="23" x14ac:dyDescent="0.35">
      <c r="A327" s="37" t="s">
        <v>59</v>
      </c>
      <c r="B327" s="37" t="s">
        <v>186</v>
      </c>
      <c r="C327" s="37">
        <v>240</v>
      </c>
      <c r="E327" s="69" t="s">
        <v>218</v>
      </c>
      <c r="F327" s="42"/>
      <c r="G327" s="39"/>
      <c r="H327" s="39"/>
      <c r="I327" s="39"/>
      <c r="J327" s="39"/>
      <c r="K327" s="39"/>
      <c r="L327" s="39"/>
      <c r="M327" s="39"/>
      <c r="N327" s="39"/>
      <c r="O327" s="39"/>
      <c r="P327" s="39"/>
      <c r="Q327" s="381"/>
      <c r="R327" s="7"/>
      <c r="S327" s="393"/>
      <c r="T327" s="391"/>
      <c r="U327" s="391"/>
      <c r="V327" s="391"/>
      <c r="W327" s="391"/>
      <c r="X327" s="391"/>
      <c r="Y327" s="391"/>
      <c r="Z327" s="391"/>
      <c r="AA327" s="391"/>
      <c r="AB327" s="391"/>
      <c r="AC327" s="391"/>
      <c r="AD327" s="392"/>
      <c r="AE327" s="7"/>
      <c r="AF327" s="42"/>
      <c r="AG327" s="39"/>
      <c r="AH327" s="39"/>
      <c r="AI327" s="39"/>
      <c r="AJ327" s="39"/>
      <c r="AK327" s="39"/>
      <c r="AL327" s="39"/>
      <c r="AM327" s="39"/>
      <c r="AN327" s="39"/>
      <c r="AO327" s="39"/>
      <c r="AP327" s="39"/>
      <c r="AQ327" s="381"/>
      <c r="AR327" s="7"/>
      <c r="AS327" s="42"/>
      <c r="AT327" s="39"/>
      <c r="AU327" s="39"/>
      <c r="AV327" s="39"/>
      <c r="AW327" s="39"/>
      <c r="AX327" s="39"/>
      <c r="AY327" s="39"/>
      <c r="AZ327" s="39"/>
      <c r="BA327" s="39"/>
      <c r="BB327" s="39"/>
      <c r="BC327" s="39"/>
      <c r="BD327" s="381"/>
    </row>
    <row r="328" spans="1:56" ht="23" x14ac:dyDescent="0.35">
      <c r="A328" s="37" t="s">
        <v>59</v>
      </c>
      <c r="B328" s="37" t="s">
        <v>187</v>
      </c>
      <c r="C328" s="37">
        <v>241</v>
      </c>
      <c r="E328" s="69" t="s">
        <v>319</v>
      </c>
      <c r="F328" s="390"/>
      <c r="G328" s="391"/>
      <c r="H328" s="391"/>
      <c r="I328" s="391"/>
      <c r="J328" s="391"/>
      <c r="K328" s="391"/>
      <c r="L328" s="391"/>
      <c r="M328" s="391"/>
      <c r="N328" s="391"/>
      <c r="O328" s="391"/>
      <c r="P328" s="391"/>
      <c r="Q328" s="392"/>
      <c r="S328" s="390"/>
      <c r="T328" s="391"/>
      <c r="U328" s="391"/>
      <c r="V328" s="391"/>
      <c r="W328" s="391"/>
      <c r="X328" s="391"/>
      <c r="Y328" s="391"/>
      <c r="Z328" s="391"/>
      <c r="AA328" s="391"/>
      <c r="AB328" s="391"/>
      <c r="AC328" s="391"/>
      <c r="AD328" s="392"/>
      <c r="AF328" s="390"/>
      <c r="AG328" s="391"/>
      <c r="AH328" s="391"/>
      <c r="AI328" s="391"/>
      <c r="AJ328" s="391"/>
      <c r="AK328" s="391"/>
      <c r="AL328" s="391"/>
      <c r="AM328" s="391"/>
      <c r="AN328" s="391"/>
      <c r="AO328" s="391"/>
      <c r="AP328" s="391"/>
      <c r="AQ328" s="392"/>
      <c r="AS328" s="390"/>
      <c r="AT328" s="391"/>
      <c r="AU328" s="391"/>
      <c r="AV328" s="391"/>
      <c r="AW328" s="391"/>
      <c r="AX328" s="391"/>
      <c r="AY328" s="391"/>
      <c r="AZ328" s="391"/>
      <c r="BA328" s="391"/>
      <c r="BB328" s="391"/>
      <c r="BC328" s="391"/>
      <c r="BD328" s="392"/>
    </row>
    <row r="329" spans="1:56" ht="23" x14ac:dyDescent="0.35">
      <c r="A329" s="37" t="s">
        <v>59</v>
      </c>
      <c r="B329" s="37" t="s">
        <v>188</v>
      </c>
      <c r="C329" s="37">
        <v>242</v>
      </c>
      <c r="E329" s="69" t="s">
        <v>220</v>
      </c>
      <c r="F329" s="390"/>
      <c r="G329" s="391"/>
      <c r="H329" s="391"/>
      <c r="I329" s="391"/>
      <c r="J329" s="391"/>
      <c r="K329" s="391"/>
      <c r="L329" s="391"/>
      <c r="M329" s="391"/>
      <c r="N329" s="391"/>
      <c r="O329" s="391"/>
      <c r="P329" s="391"/>
      <c r="Q329" s="392"/>
      <c r="R329" s="7"/>
      <c r="S329" s="374"/>
      <c r="T329" s="39"/>
      <c r="U329" s="39"/>
      <c r="V329" s="39"/>
      <c r="W329" s="39"/>
      <c r="X329" s="39"/>
      <c r="Y329" s="39"/>
      <c r="Z329" s="39"/>
      <c r="AA329" s="39"/>
      <c r="AB329" s="39"/>
      <c r="AC329" s="39"/>
      <c r="AD329" s="381"/>
      <c r="AE329" s="7"/>
      <c r="AF329" s="374"/>
      <c r="AG329" s="39"/>
      <c r="AH329" s="39"/>
      <c r="AI329" s="39"/>
      <c r="AJ329" s="39"/>
      <c r="AK329" s="39"/>
      <c r="AL329" s="39"/>
      <c r="AM329" s="39"/>
      <c r="AN329" s="39"/>
      <c r="AO329" s="39"/>
      <c r="AP329" s="39"/>
      <c r="AQ329" s="381"/>
      <c r="AR329" s="7"/>
      <c r="AS329" s="390"/>
      <c r="AT329" s="391"/>
      <c r="AU329" s="391"/>
      <c r="AV329" s="391"/>
      <c r="AW329" s="391"/>
      <c r="AX329" s="391"/>
      <c r="AY329" s="391"/>
      <c r="AZ329" s="391"/>
      <c r="BA329" s="391"/>
      <c r="BB329" s="391"/>
      <c r="BC329" s="391"/>
      <c r="BD329" s="392"/>
    </row>
    <row r="330" spans="1:56" ht="23" x14ac:dyDescent="0.35">
      <c r="B330" s="37"/>
      <c r="C330" s="37"/>
      <c r="E330" s="46" t="s">
        <v>222</v>
      </c>
      <c r="F330" s="327"/>
      <c r="G330" s="326"/>
      <c r="H330" s="326"/>
      <c r="I330" s="326"/>
      <c r="J330" s="326"/>
      <c r="K330" s="326"/>
      <c r="L330" s="326"/>
      <c r="M330" s="326"/>
      <c r="N330" s="326"/>
      <c r="O330" s="326"/>
      <c r="P330" s="326"/>
      <c r="Q330" s="9"/>
      <c r="R330" s="7"/>
      <c r="S330" s="327"/>
      <c r="T330" s="326"/>
      <c r="U330" s="326"/>
      <c r="V330" s="326"/>
      <c r="W330" s="326"/>
      <c r="X330" s="326"/>
      <c r="Y330" s="326"/>
      <c r="Z330" s="326"/>
      <c r="AA330" s="326"/>
      <c r="AB330" s="326"/>
      <c r="AC330" s="326"/>
      <c r="AD330" s="9"/>
      <c r="AE330" s="7"/>
      <c r="AF330" s="327"/>
      <c r="AG330" s="326"/>
      <c r="AH330" s="326"/>
      <c r="AI330" s="326"/>
      <c r="AJ330" s="326"/>
      <c r="AK330" s="326"/>
      <c r="AL330" s="326"/>
      <c r="AM330" s="326"/>
      <c r="AN330" s="326"/>
      <c r="AO330" s="326"/>
      <c r="AP330" s="326"/>
      <c r="AQ330" s="9"/>
      <c r="AR330" s="7"/>
      <c r="AS330" s="327"/>
      <c r="AT330" s="326"/>
      <c r="AU330" s="326"/>
      <c r="AV330" s="326"/>
      <c r="AW330" s="326"/>
      <c r="AX330" s="326"/>
      <c r="AY330" s="326"/>
      <c r="AZ330" s="326"/>
      <c r="BA330" s="326"/>
      <c r="BB330" s="326"/>
      <c r="BC330" s="326"/>
      <c r="BD330" s="9"/>
    </row>
    <row r="331" spans="1:56" ht="23" x14ac:dyDescent="0.35">
      <c r="A331" s="37" t="s">
        <v>59</v>
      </c>
      <c r="B331" s="37" t="s">
        <v>189</v>
      </c>
      <c r="C331" s="37">
        <v>243</v>
      </c>
      <c r="E331" s="69" t="s">
        <v>223</v>
      </c>
      <c r="F331" s="390"/>
      <c r="G331" s="391"/>
      <c r="H331" s="391"/>
      <c r="I331" s="391"/>
      <c r="J331" s="391"/>
      <c r="K331" s="391"/>
      <c r="L331" s="391"/>
      <c r="M331" s="391"/>
      <c r="N331" s="391"/>
      <c r="O331" s="391"/>
      <c r="P331" s="391"/>
      <c r="Q331" s="392"/>
      <c r="R331" s="7"/>
      <c r="S331" s="390"/>
      <c r="T331" s="391"/>
      <c r="U331" s="391"/>
      <c r="V331" s="391"/>
      <c r="W331" s="391"/>
      <c r="X331" s="391"/>
      <c r="Y331" s="391"/>
      <c r="Z331" s="391"/>
      <c r="AA331" s="391"/>
      <c r="AB331" s="391"/>
      <c r="AC331" s="391"/>
      <c r="AD331" s="392"/>
      <c r="AE331" s="7"/>
      <c r="AF331" s="390"/>
      <c r="AG331" s="391"/>
      <c r="AH331" s="391"/>
      <c r="AI331" s="391"/>
      <c r="AJ331" s="391"/>
      <c r="AK331" s="391"/>
      <c r="AL331" s="391"/>
      <c r="AM331" s="391"/>
      <c r="AN331" s="391"/>
      <c r="AO331" s="391"/>
      <c r="AP331" s="391"/>
      <c r="AQ331" s="392"/>
      <c r="AR331" s="7"/>
      <c r="AS331" s="390"/>
      <c r="AT331" s="391"/>
      <c r="AU331" s="391"/>
      <c r="AV331" s="391"/>
      <c r="AW331" s="391"/>
      <c r="AX331" s="391"/>
      <c r="AY331" s="391"/>
      <c r="AZ331" s="391"/>
      <c r="BA331" s="391"/>
      <c r="BB331" s="391"/>
      <c r="BC331" s="391"/>
      <c r="BD331" s="392"/>
    </row>
    <row r="332" spans="1:56" ht="23" x14ac:dyDescent="0.35">
      <c r="A332" s="37" t="s">
        <v>59</v>
      </c>
      <c r="B332" s="37" t="s">
        <v>190</v>
      </c>
      <c r="C332" s="37">
        <v>244</v>
      </c>
      <c r="E332" s="69" t="s">
        <v>224</v>
      </c>
      <c r="F332" s="390"/>
      <c r="G332" s="391"/>
      <c r="H332" s="391"/>
      <c r="I332" s="391"/>
      <c r="J332" s="391"/>
      <c r="K332" s="391"/>
      <c r="L332" s="391"/>
      <c r="M332" s="391"/>
      <c r="N332" s="391"/>
      <c r="O332" s="391"/>
      <c r="P332" s="391"/>
      <c r="Q332" s="392"/>
      <c r="R332" s="7"/>
      <c r="S332" s="390"/>
      <c r="T332" s="391"/>
      <c r="U332" s="391"/>
      <c r="V332" s="391"/>
      <c r="W332" s="391"/>
      <c r="X332" s="391"/>
      <c r="Y332" s="391"/>
      <c r="Z332" s="391"/>
      <c r="AA332" s="391"/>
      <c r="AB332" s="391"/>
      <c r="AC332" s="391"/>
      <c r="AD332" s="392"/>
      <c r="AE332" s="7"/>
      <c r="AF332" s="390"/>
      <c r="AG332" s="391"/>
      <c r="AH332" s="391"/>
      <c r="AI332" s="391"/>
      <c r="AJ332" s="391"/>
      <c r="AK332" s="391"/>
      <c r="AL332" s="391"/>
      <c r="AM332" s="391"/>
      <c r="AN332" s="391"/>
      <c r="AO332" s="391"/>
      <c r="AP332" s="391"/>
      <c r="AQ332" s="392"/>
      <c r="AR332" s="7"/>
      <c r="AS332" s="390"/>
      <c r="AT332" s="391"/>
      <c r="AU332" s="391"/>
      <c r="AV332" s="391"/>
      <c r="AW332" s="391"/>
      <c r="AX332" s="391"/>
      <c r="AY332" s="391"/>
      <c r="AZ332" s="391"/>
      <c r="BA332" s="391"/>
      <c r="BB332" s="391"/>
      <c r="BC332" s="391"/>
      <c r="BD332" s="392"/>
    </row>
    <row r="333" spans="1:56" ht="23" x14ac:dyDescent="0.35">
      <c r="A333" s="37" t="s">
        <v>59</v>
      </c>
      <c r="B333" s="37" t="s">
        <v>191</v>
      </c>
      <c r="C333" s="37">
        <v>245</v>
      </c>
      <c r="E333" s="69" t="s">
        <v>225</v>
      </c>
      <c r="F333" s="390"/>
      <c r="G333" s="391"/>
      <c r="H333" s="391"/>
      <c r="I333" s="391"/>
      <c r="J333" s="391"/>
      <c r="K333" s="391"/>
      <c r="L333" s="391"/>
      <c r="M333" s="391"/>
      <c r="N333" s="391"/>
      <c r="O333" s="391"/>
      <c r="P333" s="391"/>
      <c r="Q333" s="392"/>
      <c r="R333" s="7"/>
      <c r="S333" s="390"/>
      <c r="T333" s="391"/>
      <c r="U333" s="391"/>
      <c r="V333" s="391"/>
      <c r="W333" s="391"/>
      <c r="X333" s="391"/>
      <c r="Y333" s="391"/>
      <c r="Z333" s="391"/>
      <c r="AA333" s="391"/>
      <c r="AB333" s="391"/>
      <c r="AC333" s="391"/>
      <c r="AD333" s="392"/>
      <c r="AE333" s="7"/>
      <c r="AF333" s="390"/>
      <c r="AG333" s="391"/>
      <c r="AH333" s="391"/>
      <c r="AI333" s="391"/>
      <c r="AJ333" s="391"/>
      <c r="AK333" s="391"/>
      <c r="AL333" s="391"/>
      <c r="AM333" s="391"/>
      <c r="AN333" s="391"/>
      <c r="AO333" s="391"/>
      <c r="AP333" s="391"/>
      <c r="AQ333" s="392"/>
      <c r="AR333" s="7"/>
      <c r="AS333" s="390"/>
      <c r="AT333" s="391"/>
      <c r="AU333" s="391"/>
      <c r="AV333" s="391"/>
      <c r="AW333" s="391"/>
      <c r="AX333" s="391"/>
      <c r="AY333" s="391"/>
      <c r="AZ333" s="391"/>
      <c r="BA333" s="391"/>
      <c r="BB333" s="391"/>
      <c r="BC333" s="391"/>
      <c r="BD333" s="392"/>
    </row>
    <row r="334" spans="1:56" ht="23" x14ac:dyDescent="0.35">
      <c r="A334" s="37" t="s">
        <v>59</v>
      </c>
      <c r="B334" s="37" t="s">
        <v>192</v>
      </c>
      <c r="C334" s="37">
        <v>246</v>
      </c>
      <c r="E334" s="69" t="s">
        <v>226</v>
      </c>
      <c r="F334" s="390"/>
      <c r="G334" s="391"/>
      <c r="H334" s="391"/>
      <c r="I334" s="391"/>
      <c r="J334" s="391"/>
      <c r="K334" s="391"/>
      <c r="L334" s="391"/>
      <c r="M334" s="391"/>
      <c r="N334" s="391"/>
      <c r="O334" s="391"/>
      <c r="P334" s="391"/>
      <c r="Q334" s="392"/>
      <c r="R334" s="7"/>
      <c r="S334" s="390"/>
      <c r="T334" s="391"/>
      <c r="U334" s="391"/>
      <c r="V334" s="391"/>
      <c r="W334" s="391"/>
      <c r="X334" s="391"/>
      <c r="Y334" s="391"/>
      <c r="Z334" s="391"/>
      <c r="AA334" s="391"/>
      <c r="AB334" s="391"/>
      <c r="AC334" s="391"/>
      <c r="AD334" s="392"/>
      <c r="AE334" s="7"/>
      <c r="AF334" s="390"/>
      <c r="AG334" s="391"/>
      <c r="AH334" s="391"/>
      <c r="AI334" s="391"/>
      <c r="AJ334" s="391"/>
      <c r="AK334" s="391"/>
      <c r="AL334" s="391"/>
      <c r="AM334" s="391"/>
      <c r="AN334" s="391"/>
      <c r="AO334" s="391"/>
      <c r="AP334" s="391"/>
      <c r="AQ334" s="392"/>
      <c r="AR334" s="7"/>
      <c r="AS334" s="390"/>
      <c r="AT334" s="391"/>
      <c r="AU334" s="391"/>
      <c r="AV334" s="391"/>
      <c r="AW334" s="391"/>
      <c r="AX334" s="391"/>
      <c r="AY334" s="391"/>
      <c r="AZ334" s="391"/>
      <c r="BA334" s="391"/>
      <c r="BB334" s="391"/>
      <c r="BC334" s="391"/>
      <c r="BD334" s="392"/>
    </row>
    <row r="335" spans="1:56" ht="23" x14ac:dyDescent="0.35">
      <c r="A335" s="37" t="s">
        <v>59</v>
      </c>
      <c r="B335" s="37" t="s">
        <v>193</v>
      </c>
      <c r="C335" s="37">
        <v>247</v>
      </c>
      <c r="E335" s="69" t="s">
        <v>227</v>
      </c>
      <c r="F335" s="390"/>
      <c r="G335" s="391"/>
      <c r="H335" s="391"/>
      <c r="I335" s="391"/>
      <c r="J335" s="391"/>
      <c r="K335" s="391"/>
      <c r="L335" s="391"/>
      <c r="M335" s="391"/>
      <c r="N335" s="391"/>
      <c r="O335" s="391"/>
      <c r="P335" s="391"/>
      <c r="Q335" s="392"/>
      <c r="R335" s="7"/>
      <c r="S335" s="390"/>
      <c r="T335" s="391"/>
      <c r="U335" s="391"/>
      <c r="V335" s="391"/>
      <c r="W335" s="391"/>
      <c r="X335" s="391"/>
      <c r="Y335" s="391"/>
      <c r="Z335" s="391"/>
      <c r="AA335" s="391"/>
      <c r="AB335" s="391"/>
      <c r="AC335" s="391"/>
      <c r="AD335" s="392"/>
      <c r="AE335" s="7"/>
      <c r="AF335" s="390"/>
      <c r="AG335" s="391"/>
      <c r="AH335" s="391"/>
      <c r="AI335" s="391"/>
      <c r="AJ335" s="391"/>
      <c r="AK335" s="391"/>
      <c r="AL335" s="391"/>
      <c r="AM335" s="391"/>
      <c r="AN335" s="391"/>
      <c r="AO335" s="391"/>
      <c r="AP335" s="391"/>
      <c r="AQ335" s="392"/>
      <c r="AR335" s="7"/>
      <c r="AS335" s="390"/>
      <c r="AT335" s="391"/>
      <c r="AU335" s="391"/>
      <c r="AV335" s="391"/>
      <c r="AW335" s="391"/>
      <c r="AX335" s="391"/>
      <c r="AY335" s="391"/>
      <c r="AZ335" s="391"/>
      <c r="BA335" s="391"/>
      <c r="BB335" s="391"/>
      <c r="BC335" s="391"/>
      <c r="BD335" s="392"/>
    </row>
    <row r="336" spans="1:56" s="18" customFormat="1" ht="23" x14ac:dyDescent="0.35">
      <c r="A336" s="35"/>
      <c r="B336" s="35"/>
      <c r="C336" s="37"/>
      <c r="E336" s="12" t="s">
        <v>348</v>
      </c>
      <c r="F336" s="16">
        <f>SUM(F338:F340)</f>
        <v>0</v>
      </c>
      <c r="G336" s="385">
        <f t="shared" ref="G336:Q336" si="12">SUM(G338:G340)</f>
        <v>0</v>
      </c>
      <c r="H336" s="385">
        <f t="shared" si="12"/>
        <v>0</v>
      </c>
      <c r="I336" s="385">
        <f t="shared" si="12"/>
        <v>0</v>
      </c>
      <c r="J336" s="385">
        <f t="shared" si="12"/>
        <v>0</v>
      </c>
      <c r="K336" s="385">
        <f t="shared" si="12"/>
        <v>0</v>
      </c>
      <c r="L336" s="385">
        <f t="shared" si="12"/>
        <v>0</v>
      </c>
      <c r="M336" s="385">
        <f t="shared" si="12"/>
        <v>0</v>
      </c>
      <c r="N336" s="385">
        <f t="shared" si="12"/>
        <v>0</v>
      </c>
      <c r="O336" s="385">
        <f t="shared" si="12"/>
        <v>0</v>
      </c>
      <c r="P336" s="385">
        <f t="shared" si="12"/>
        <v>0</v>
      </c>
      <c r="Q336" s="383">
        <f t="shared" si="12"/>
        <v>0</v>
      </c>
      <c r="R336" s="17"/>
      <c r="S336" s="16">
        <f>SUM(S338:S340)</f>
        <v>0</v>
      </c>
      <c r="T336" s="385">
        <f t="shared" ref="T336:AD336" si="13">SUM(T338:T340)</f>
        <v>0</v>
      </c>
      <c r="U336" s="385">
        <f t="shared" si="13"/>
        <v>0</v>
      </c>
      <c r="V336" s="385">
        <f t="shared" si="13"/>
        <v>0</v>
      </c>
      <c r="W336" s="385">
        <f t="shared" si="13"/>
        <v>0</v>
      </c>
      <c r="X336" s="385">
        <f t="shared" si="13"/>
        <v>0</v>
      </c>
      <c r="Y336" s="385">
        <f t="shared" si="13"/>
        <v>0</v>
      </c>
      <c r="Z336" s="385">
        <f t="shared" si="13"/>
        <v>0</v>
      </c>
      <c r="AA336" s="385">
        <f t="shared" si="13"/>
        <v>0</v>
      </c>
      <c r="AB336" s="385">
        <f t="shared" si="13"/>
        <v>0</v>
      </c>
      <c r="AC336" s="385">
        <f t="shared" si="13"/>
        <v>0</v>
      </c>
      <c r="AD336" s="383">
        <f t="shared" si="13"/>
        <v>0</v>
      </c>
      <c r="AE336" s="17"/>
      <c r="AF336" s="16">
        <f>SUM(AF338:AF340)</f>
        <v>0</v>
      </c>
      <c r="AG336" s="385">
        <f t="shared" ref="AG336:AQ336" si="14">SUM(AG338:AG340)</f>
        <v>0</v>
      </c>
      <c r="AH336" s="385">
        <f t="shared" si="14"/>
        <v>0</v>
      </c>
      <c r="AI336" s="385">
        <f t="shared" si="14"/>
        <v>0</v>
      </c>
      <c r="AJ336" s="385">
        <f t="shared" si="14"/>
        <v>0</v>
      </c>
      <c r="AK336" s="385">
        <f t="shared" si="14"/>
        <v>0</v>
      </c>
      <c r="AL336" s="385">
        <f t="shared" si="14"/>
        <v>0</v>
      </c>
      <c r="AM336" s="385">
        <f t="shared" si="14"/>
        <v>0</v>
      </c>
      <c r="AN336" s="385">
        <f t="shared" si="14"/>
        <v>0</v>
      </c>
      <c r="AO336" s="385">
        <f t="shared" si="14"/>
        <v>0</v>
      </c>
      <c r="AP336" s="385">
        <f t="shared" si="14"/>
        <v>0</v>
      </c>
      <c r="AQ336" s="383">
        <f t="shared" si="14"/>
        <v>0</v>
      </c>
      <c r="AR336" s="17"/>
      <c r="AS336" s="16">
        <f>SUM(AS338:AS340)</f>
        <v>0</v>
      </c>
      <c r="AT336" s="385">
        <f t="shared" ref="AT336:BD336" si="15">SUM(AT338:AT340)</f>
        <v>0</v>
      </c>
      <c r="AU336" s="385">
        <f t="shared" si="15"/>
        <v>0</v>
      </c>
      <c r="AV336" s="385">
        <f t="shared" si="15"/>
        <v>0</v>
      </c>
      <c r="AW336" s="385">
        <f t="shared" si="15"/>
        <v>0</v>
      </c>
      <c r="AX336" s="385">
        <f t="shared" si="15"/>
        <v>0</v>
      </c>
      <c r="AY336" s="385">
        <f t="shared" si="15"/>
        <v>0</v>
      </c>
      <c r="AZ336" s="385">
        <f t="shared" si="15"/>
        <v>0</v>
      </c>
      <c r="BA336" s="385">
        <f t="shared" si="15"/>
        <v>0</v>
      </c>
      <c r="BB336" s="385">
        <f t="shared" si="15"/>
        <v>0</v>
      </c>
      <c r="BC336" s="385">
        <f t="shared" si="15"/>
        <v>0</v>
      </c>
      <c r="BD336" s="383">
        <f t="shared" si="15"/>
        <v>0</v>
      </c>
    </row>
    <row r="337" spans="1:225" ht="23" x14ac:dyDescent="0.35">
      <c r="B337" s="37"/>
      <c r="C337" s="37"/>
      <c r="E337" s="46" t="s">
        <v>229</v>
      </c>
      <c r="F337" s="327"/>
      <c r="G337" s="326"/>
      <c r="H337" s="326"/>
      <c r="I337" s="326"/>
      <c r="J337" s="326"/>
      <c r="K337" s="326"/>
      <c r="L337" s="326"/>
      <c r="M337" s="326"/>
      <c r="N337" s="326"/>
      <c r="O337" s="326"/>
      <c r="P337" s="326"/>
      <c r="Q337" s="9"/>
      <c r="R337" s="7"/>
      <c r="S337" s="327"/>
      <c r="T337" s="326"/>
      <c r="U337" s="326"/>
      <c r="V337" s="326"/>
      <c r="W337" s="326"/>
      <c r="X337" s="326"/>
      <c r="Y337" s="326"/>
      <c r="Z337" s="326"/>
      <c r="AA337" s="326"/>
      <c r="AB337" s="326"/>
      <c r="AC337" s="326"/>
      <c r="AD337" s="9"/>
      <c r="AE337" s="7"/>
      <c r="AF337" s="327"/>
      <c r="AG337" s="326"/>
      <c r="AH337" s="326"/>
      <c r="AI337" s="326"/>
      <c r="AJ337" s="326"/>
      <c r="AK337" s="326"/>
      <c r="AL337" s="326"/>
      <c r="AM337" s="326"/>
      <c r="AN337" s="326"/>
      <c r="AO337" s="326"/>
      <c r="AP337" s="326"/>
      <c r="AQ337" s="9"/>
      <c r="AR337" s="7"/>
      <c r="AS337" s="327"/>
      <c r="AT337" s="326"/>
      <c r="AU337" s="326"/>
      <c r="AV337" s="326"/>
      <c r="AW337" s="326"/>
      <c r="AX337" s="326"/>
      <c r="AY337" s="326"/>
      <c r="AZ337" s="326"/>
      <c r="BA337" s="326"/>
      <c r="BB337" s="326"/>
      <c r="BC337" s="326"/>
      <c r="BD337" s="9"/>
    </row>
    <row r="338" spans="1:225" ht="23" x14ac:dyDescent="0.35">
      <c r="A338" s="35" t="s">
        <v>63</v>
      </c>
      <c r="B338" s="37" t="s">
        <v>194</v>
      </c>
      <c r="C338" s="37">
        <v>248</v>
      </c>
      <c r="E338" s="69" t="s">
        <v>230</v>
      </c>
      <c r="F338" s="374"/>
      <c r="G338" s="39"/>
      <c r="H338" s="39"/>
      <c r="I338" s="39"/>
      <c r="J338" s="39"/>
      <c r="K338" s="39"/>
      <c r="L338" s="39"/>
      <c r="M338" s="39"/>
      <c r="N338" s="39"/>
      <c r="O338" s="39"/>
      <c r="P338" s="39"/>
      <c r="Q338" s="381"/>
      <c r="S338" s="390"/>
      <c r="T338" s="391"/>
      <c r="U338" s="391"/>
      <c r="V338" s="391"/>
      <c r="W338" s="391"/>
      <c r="X338" s="391"/>
      <c r="Y338" s="391"/>
      <c r="Z338" s="391"/>
      <c r="AA338" s="391"/>
      <c r="AB338" s="391"/>
      <c r="AC338" s="391"/>
      <c r="AD338" s="392"/>
      <c r="AE338" s="7"/>
      <c r="AF338" s="374"/>
      <c r="AG338" s="39"/>
      <c r="AH338" s="39"/>
      <c r="AI338" s="39"/>
      <c r="AJ338" s="39"/>
      <c r="AK338" s="39"/>
      <c r="AL338" s="39"/>
      <c r="AM338" s="39"/>
      <c r="AN338" s="39"/>
      <c r="AO338" s="39"/>
      <c r="AP338" s="39"/>
      <c r="AQ338" s="381"/>
      <c r="AR338" s="7"/>
      <c r="AS338" s="374"/>
      <c r="AT338" s="39"/>
      <c r="AU338" s="39"/>
      <c r="AV338" s="39"/>
      <c r="AW338" s="39"/>
      <c r="AX338" s="39"/>
      <c r="AY338" s="39"/>
      <c r="AZ338" s="39"/>
      <c r="BA338" s="39"/>
      <c r="BB338" s="39"/>
      <c r="BC338" s="39"/>
      <c r="BD338" s="381"/>
    </row>
    <row r="339" spans="1:225" ht="23" x14ac:dyDescent="0.35">
      <c r="A339" s="35" t="s">
        <v>63</v>
      </c>
      <c r="B339" s="37" t="s">
        <v>195</v>
      </c>
      <c r="C339" s="37">
        <v>249</v>
      </c>
      <c r="E339" s="69" t="s">
        <v>231</v>
      </c>
      <c r="F339" s="374"/>
      <c r="G339" s="39"/>
      <c r="H339" s="39"/>
      <c r="I339" s="39"/>
      <c r="J339" s="39"/>
      <c r="K339" s="39"/>
      <c r="L339" s="39"/>
      <c r="M339" s="39"/>
      <c r="N339" s="39"/>
      <c r="O339" s="39"/>
      <c r="P339" s="39"/>
      <c r="Q339" s="381"/>
      <c r="S339" s="390"/>
      <c r="T339" s="391"/>
      <c r="U339" s="391"/>
      <c r="V339" s="391"/>
      <c r="W339" s="391"/>
      <c r="X339" s="391"/>
      <c r="Y339" s="391"/>
      <c r="Z339" s="391"/>
      <c r="AA339" s="391"/>
      <c r="AB339" s="391"/>
      <c r="AC339" s="391"/>
      <c r="AD339" s="392"/>
      <c r="AF339" s="374"/>
      <c r="AG339" s="39"/>
      <c r="AH339" s="39"/>
      <c r="AI339" s="39"/>
      <c r="AJ339" s="39"/>
      <c r="AK339" s="39"/>
      <c r="AL339" s="39"/>
      <c r="AM339" s="39"/>
      <c r="AN339" s="39"/>
      <c r="AO339" s="39"/>
      <c r="AP339" s="39"/>
      <c r="AQ339" s="381"/>
      <c r="AS339" s="374"/>
      <c r="AT339" s="39"/>
      <c r="AU339" s="39"/>
      <c r="AV339" s="39"/>
      <c r="AW339" s="39"/>
      <c r="AX339" s="39"/>
      <c r="AY339" s="39"/>
      <c r="AZ339" s="39"/>
      <c r="BA339" s="39"/>
      <c r="BB339" s="39"/>
      <c r="BC339" s="39"/>
      <c r="BD339" s="381"/>
    </row>
    <row r="340" spans="1:225" ht="23" x14ac:dyDescent="0.35">
      <c r="A340" s="35" t="s">
        <v>63</v>
      </c>
      <c r="B340" s="37" t="s">
        <v>196</v>
      </c>
      <c r="C340" s="37">
        <v>250</v>
      </c>
      <c r="E340" s="73" t="s">
        <v>232</v>
      </c>
      <c r="F340" s="394"/>
      <c r="G340" s="395"/>
      <c r="H340" s="395"/>
      <c r="I340" s="395"/>
      <c r="J340" s="395"/>
      <c r="K340" s="395"/>
      <c r="L340" s="395"/>
      <c r="M340" s="395"/>
      <c r="N340" s="395"/>
      <c r="O340" s="395"/>
      <c r="P340" s="395"/>
      <c r="Q340" s="396"/>
      <c r="S340" s="394"/>
      <c r="T340" s="395"/>
      <c r="U340" s="395"/>
      <c r="V340" s="395"/>
      <c r="W340" s="395"/>
      <c r="X340" s="395"/>
      <c r="Y340" s="395"/>
      <c r="Z340" s="395"/>
      <c r="AA340" s="395"/>
      <c r="AB340" s="395"/>
      <c r="AC340" s="395"/>
      <c r="AD340" s="396"/>
      <c r="AF340" s="394"/>
      <c r="AG340" s="395"/>
      <c r="AH340" s="395"/>
      <c r="AI340" s="395"/>
      <c r="AJ340" s="395"/>
      <c r="AK340" s="395"/>
      <c r="AL340" s="395"/>
      <c r="AM340" s="395"/>
      <c r="AN340" s="395"/>
      <c r="AO340" s="395"/>
      <c r="AP340" s="395"/>
      <c r="AQ340" s="396"/>
      <c r="AS340" s="394"/>
      <c r="AT340" s="395"/>
      <c r="AU340" s="395"/>
      <c r="AV340" s="395"/>
      <c r="AW340" s="395"/>
      <c r="AX340" s="395"/>
      <c r="AY340" s="395"/>
      <c r="AZ340" s="395"/>
      <c r="BA340" s="395"/>
      <c r="BB340" s="395"/>
      <c r="BC340" s="395"/>
      <c r="BD340" s="396"/>
    </row>
    <row r="341" spans="1:225" ht="23" x14ac:dyDescent="0.35">
      <c r="C341" s="37"/>
      <c r="E341" s="10"/>
    </row>
    <row r="342" spans="1:225" s="4" customFormat="1" ht="23.15" customHeight="1" x14ac:dyDescent="0.35">
      <c r="A342" s="35"/>
      <c r="B342" s="35"/>
      <c r="C342" s="37"/>
      <c r="E342" s="10"/>
      <c r="F342" s="401" t="str">
        <f>+IDIOMA!$H$21</f>
        <v># Customers with sustainable operations</v>
      </c>
      <c r="G342" s="401"/>
      <c r="H342" s="401"/>
      <c r="I342" s="401"/>
      <c r="J342" s="401"/>
      <c r="K342" s="401"/>
      <c r="L342" s="401"/>
      <c r="M342" s="401"/>
      <c r="N342" s="401"/>
      <c r="O342" s="401"/>
      <c r="P342" s="401"/>
      <c r="Q342" s="401"/>
    </row>
    <row r="343" spans="1:225" s="4" customFormat="1" ht="29" x14ac:dyDescent="0.35">
      <c r="A343" s="35"/>
      <c r="B343" s="35"/>
      <c r="C343" s="37"/>
      <c r="E343" s="10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</row>
    <row r="344" spans="1:225" s="4" customFormat="1" ht="29" x14ac:dyDescent="0.85">
      <c r="A344" s="35"/>
      <c r="B344" s="35"/>
      <c r="C344" s="37"/>
      <c r="E344" s="11" t="s">
        <v>349</v>
      </c>
      <c r="F344" s="6" t="str">
        <f>IDIOMA!$H$3</f>
        <v>Jan</v>
      </c>
      <c r="G344" s="389" t="str">
        <f>IDIOMA!$H$4</f>
        <v>Feb</v>
      </c>
      <c r="H344" s="389" t="str">
        <f>IDIOMA!$H$5</f>
        <v>Mar</v>
      </c>
      <c r="I344" s="389" t="str">
        <f>IDIOMA!$H$6</f>
        <v>Apr</v>
      </c>
      <c r="J344" s="389" t="str">
        <f>IDIOMA!$H$7</f>
        <v>May</v>
      </c>
      <c r="K344" s="389" t="str">
        <f>IDIOMA!$H$8</f>
        <v>Jun</v>
      </c>
      <c r="L344" s="389" t="str">
        <f>IDIOMA!$H$9</f>
        <v>Jul</v>
      </c>
      <c r="M344" s="389" t="str">
        <f>IDIOMA!$H$10</f>
        <v>Aug</v>
      </c>
      <c r="N344" s="389" t="str">
        <f>IDIOMA!$H$11</f>
        <v>Sep</v>
      </c>
      <c r="O344" s="389" t="str">
        <f>IDIOMA!$H$12</f>
        <v>Oct</v>
      </c>
      <c r="P344" s="389" t="str">
        <f>IDIOMA!$H$13</f>
        <v>Nov</v>
      </c>
      <c r="Q344" s="6" t="str">
        <f>IDIOMA!$H$14</f>
        <v>Dec</v>
      </c>
    </row>
    <row r="345" spans="1:225" ht="23" x14ac:dyDescent="0.35">
      <c r="A345" s="35" t="s">
        <v>110</v>
      </c>
      <c r="C345" s="37">
        <v>251</v>
      </c>
      <c r="E345" s="75" t="s">
        <v>68</v>
      </c>
      <c r="F345" s="2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29"/>
      <c r="BE345" s="4"/>
      <c r="BF345" s="22"/>
      <c r="BG345" s="22"/>
      <c r="BH345" s="22"/>
      <c r="BI345" s="22"/>
      <c r="BJ345" s="22"/>
      <c r="BK345" s="22"/>
      <c r="BL345" s="22"/>
      <c r="BM345" s="22"/>
      <c r="BN345" s="22"/>
      <c r="BO345" s="22"/>
      <c r="BP345" s="22"/>
      <c r="BQ345" s="22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  <c r="DP345" s="4"/>
      <c r="DQ345" s="4"/>
      <c r="DR345" s="4"/>
      <c r="DS345" s="4"/>
      <c r="DT345" s="4"/>
      <c r="DU345" s="4"/>
      <c r="DV345" s="4"/>
      <c r="DW345" s="4"/>
      <c r="DX345" s="4"/>
      <c r="DY345" s="4"/>
      <c r="DZ345" s="4"/>
      <c r="EA345" s="4"/>
      <c r="EB345" s="4"/>
      <c r="EC345" s="4"/>
      <c r="ED345" s="4"/>
      <c r="EE345" s="4"/>
      <c r="EF345" s="4"/>
      <c r="EG345" s="4"/>
      <c r="EH345" s="4"/>
      <c r="EI345" s="4"/>
      <c r="EJ345" s="4"/>
      <c r="EK345" s="4"/>
      <c r="EL345" s="4"/>
      <c r="EM345" s="4"/>
      <c r="EN345" s="4"/>
      <c r="EO345" s="4"/>
      <c r="EP345" s="4"/>
      <c r="EQ345" s="4"/>
      <c r="ER345" s="4"/>
      <c r="ES345" s="4"/>
      <c r="ET345" s="4"/>
      <c r="EU345" s="4"/>
      <c r="EV345" s="4"/>
      <c r="EW345" s="4"/>
      <c r="EX345" s="4"/>
      <c r="EY345" s="4"/>
      <c r="EZ345" s="4"/>
      <c r="FA345" s="4"/>
      <c r="FB345" s="4"/>
      <c r="FC345" s="4"/>
      <c r="FD345" s="4"/>
      <c r="FE345" s="4"/>
      <c r="FF345" s="4"/>
      <c r="FG345" s="4"/>
      <c r="FH345" s="4"/>
      <c r="FI345" s="4"/>
      <c r="FJ345" s="4"/>
      <c r="FK345" s="4"/>
      <c r="FL345" s="4"/>
      <c r="FM345" s="4"/>
      <c r="FN345" s="4"/>
      <c r="FO345" s="4"/>
      <c r="FP345" s="4"/>
      <c r="FQ345" s="4"/>
      <c r="FR345" s="4"/>
      <c r="FS345" s="4"/>
      <c r="FT345" s="4"/>
      <c r="FU345" s="4"/>
      <c r="FV345" s="4"/>
      <c r="FW345" s="4"/>
      <c r="FX345" s="4"/>
      <c r="FY345" s="4"/>
      <c r="FZ345" s="4"/>
      <c r="GA345" s="4"/>
      <c r="GB345" s="4"/>
      <c r="GC345" s="4"/>
      <c r="GD345" s="4"/>
      <c r="GE345" s="4"/>
      <c r="GF345" s="4"/>
      <c r="GG345" s="4"/>
      <c r="GH345" s="4"/>
      <c r="GI345" s="4"/>
      <c r="GJ345" s="4"/>
      <c r="GK345" s="4"/>
      <c r="GL345" s="4"/>
      <c r="GM345" s="4"/>
      <c r="GN345" s="4"/>
      <c r="GO345" s="4"/>
      <c r="GP345" s="4"/>
      <c r="GQ345" s="4"/>
      <c r="GR345" s="4"/>
      <c r="GS345" s="4"/>
      <c r="GT345" s="4"/>
      <c r="GU345" s="4"/>
      <c r="GV345" s="4"/>
      <c r="GW345" s="4"/>
      <c r="GX345" s="4"/>
      <c r="GY345" s="4"/>
      <c r="GZ345" s="4"/>
      <c r="HA345" s="4"/>
      <c r="HB345" s="4"/>
      <c r="HC345" s="4"/>
      <c r="HD345" s="4"/>
      <c r="HE345" s="4"/>
      <c r="HF345" s="4"/>
      <c r="HG345" s="4"/>
      <c r="HH345" s="4"/>
      <c r="HI345" s="4"/>
      <c r="HJ345" s="4"/>
      <c r="HK345" s="4"/>
      <c r="HL345" s="4"/>
      <c r="HM345" s="4"/>
      <c r="HN345" s="4"/>
      <c r="HO345" s="4"/>
      <c r="HP345" s="4"/>
      <c r="HQ345" s="4"/>
    </row>
    <row r="346" spans="1:225" ht="23" x14ac:dyDescent="0.35">
      <c r="A346" s="35" t="s">
        <v>111</v>
      </c>
      <c r="C346" s="37">
        <v>252</v>
      </c>
      <c r="E346" s="76" t="s">
        <v>69</v>
      </c>
      <c r="F346" s="24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6"/>
      <c r="BE346" s="4"/>
      <c r="BF346" s="22"/>
      <c r="BG346" s="22"/>
      <c r="BH346" s="22"/>
      <c r="BI346" s="22"/>
      <c r="BJ346" s="22"/>
      <c r="BK346" s="22"/>
      <c r="BL346" s="22"/>
      <c r="BM346" s="22"/>
      <c r="BN346" s="22"/>
      <c r="BO346" s="22"/>
      <c r="BP346" s="22"/>
      <c r="BQ346" s="22"/>
      <c r="BR346" s="4"/>
      <c r="BS346" s="4"/>
      <c r="BT346" s="4"/>
      <c r="BU346" s="4"/>
      <c r="BV346" s="4"/>
      <c r="BW346" s="4"/>
      <c r="BX346" s="4"/>
      <c r="BY346" s="4"/>
      <c r="BZ346" s="4"/>
      <c r="CA346" s="4"/>
      <c r="CB346" s="4"/>
      <c r="CC346" s="4"/>
      <c r="CD346" s="4"/>
      <c r="CE346" s="4"/>
      <c r="CF346" s="4"/>
      <c r="CG346" s="4"/>
      <c r="CH346" s="4"/>
      <c r="CI346" s="4"/>
      <c r="CJ346" s="4"/>
      <c r="CK346" s="4"/>
      <c r="CL346" s="4"/>
      <c r="CM346" s="4"/>
      <c r="CN346" s="4"/>
      <c r="CO346" s="4"/>
      <c r="CP346" s="4"/>
      <c r="CQ346" s="4"/>
      <c r="CR346" s="4"/>
      <c r="CS346" s="4"/>
      <c r="CT346" s="4"/>
      <c r="CU346" s="4"/>
      <c r="CV346" s="4"/>
      <c r="CW346" s="4"/>
      <c r="CX346" s="4"/>
      <c r="CY346" s="4"/>
      <c r="CZ346" s="4"/>
      <c r="DA346" s="4"/>
      <c r="DB346" s="4"/>
      <c r="DC346" s="4"/>
      <c r="DD346" s="4"/>
      <c r="DE346" s="4"/>
      <c r="DF346" s="4"/>
      <c r="DG346" s="4"/>
      <c r="DH346" s="4"/>
      <c r="DI346" s="4"/>
      <c r="DJ346" s="4"/>
      <c r="DK346" s="4"/>
      <c r="DL346" s="4"/>
      <c r="DM346" s="4"/>
      <c r="DN346" s="4"/>
      <c r="DO346" s="4"/>
      <c r="DP346" s="4"/>
      <c r="DQ346" s="4"/>
      <c r="DR346" s="4"/>
      <c r="DS346" s="4"/>
      <c r="DT346" s="4"/>
      <c r="DU346" s="4"/>
      <c r="DV346" s="4"/>
      <c r="DW346" s="4"/>
      <c r="DX346" s="4"/>
      <c r="DY346" s="4"/>
      <c r="DZ346" s="4"/>
      <c r="EA346" s="4"/>
      <c r="EB346" s="4"/>
      <c r="EC346" s="4"/>
      <c r="ED346" s="4"/>
      <c r="EE346" s="4"/>
      <c r="EF346" s="4"/>
      <c r="EG346" s="4"/>
      <c r="EH346" s="4"/>
      <c r="EI346" s="4"/>
      <c r="EJ346" s="4"/>
      <c r="EK346" s="4"/>
      <c r="EL346" s="4"/>
      <c r="EM346" s="4"/>
      <c r="EN346" s="4"/>
      <c r="EO346" s="4"/>
      <c r="EP346" s="4"/>
      <c r="EQ346" s="4"/>
      <c r="ER346" s="4"/>
      <c r="ES346" s="4"/>
      <c r="ET346" s="4"/>
      <c r="EU346" s="4"/>
      <c r="EV346" s="4"/>
      <c r="EW346" s="4"/>
      <c r="EX346" s="4"/>
      <c r="EY346" s="4"/>
      <c r="EZ346" s="4"/>
      <c r="FA346" s="4"/>
      <c r="FB346" s="4"/>
      <c r="FC346" s="4"/>
      <c r="FD346" s="4"/>
      <c r="FE346" s="4"/>
      <c r="FF346" s="4"/>
      <c r="FG346" s="4"/>
      <c r="FH346" s="4"/>
      <c r="FI346" s="4"/>
      <c r="FJ346" s="4"/>
      <c r="FK346" s="4"/>
      <c r="FL346" s="4"/>
      <c r="FM346" s="4"/>
      <c r="FN346" s="4"/>
      <c r="FO346" s="4"/>
      <c r="FP346" s="4"/>
      <c r="FQ346" s="4"/>
      <c r="FR346" s="4"/>
      <c r="FS346" s="4"/>
      <c r="FT346" s="4"/>
      <c r="FU346" s="4"/>
      <c r="FV346" s="4"/>
      <c r="FW346" s="4"/>
      <c r="FX346" s="4"/>
      <c r="FY346" s="4"/>
      <c r="FZ346" s="4"/>
      <c r="GA346" s="4"/>
      <c r="GB346" s="4"/>
      <c r="GC346" s="4"/>
      <c r="GD346" s="4"/>
      <c r="GE346" s="4"/>
      <c r="GF346" s="4"/>
      <c r="GG346" s="4"/>
      <c r="GH346" s="4"/>
      <c r="GI346" s="4"/>
      <c r="GJ346" s="4"/>
      <c r="GK346" s="4"/>
      <c r="GL346" s="4"/>
      <c r="GM346" s="4"/>
      <c r="GN346" s="4"/>
      <c r="GO346" s="4"/>
      <c r="GP346" s="4"/>
      <c r="GQ346" s="4"/>
      <c r="GR346" s="4"/>
      <c r="GS346" s="4"/>
      <c r="GT346" s="4"/>
      <c r="GU346" s="4"/>
      <c r="GV346" s="4"/>
      <c r="GW346" s="4"/>
      <c r="GX346" s="4"/>
      <c r="GY346" s="4"/>
      <c r="GZ346" s="4"/>
      <c r="HA346" s="4"/>
      <c r="HB346" s="4"/>
      <c r="HC346" s="4"/>
      <c r="HD346" s="4"/>
      <c r="HE346" s="4"/>
      <c r="HF346" s="4"/>
      <c r="HG346" s="4"/>
      <c r="HH346" s="4"/>
      <c r="HI346" s="4"/>
      <c r="HJ346" s="4"/>
      <c r="HK346" s="4"/>
      <c r="HL346" s="4"/>
      <c r="HM346" s="4"/>
      <c r="HN346" s="4"/>
      <c r="HO346" s="4"/>
      <c r="HP346" s="4"/>
      <c r="HQ346" s="4"/>
    </row>
    <row r="347" spans="1:225" ht="23" x14ac:dyDescent="0.35">
      <c r="A347" s="35" t="s">
        <v>112</v>
      </c>
      <c r="C347" s="37">
        <v>253</v>
      </c>
      <c r="E347" s="76" t="s">
        <v>70</v>
      </c>
      <c r="F347" s="24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6"/>
      <c r="BE347" s="4"/>
      <c r="BF347" s="22"/>
      <c r="BG347" s="22"/>
      <c r="BH347" s="22"/>
      <c r="BI347" s="22"/>
      <c r="BJ347" s="22"/>
      <c r="BK347" s="22"/>
      <c r="BL347" s="22"/>
      <c r="BM347" s="22"/>
      <c r="BN347" s="22"/>
      <c r="BO347" s="22"/>
      <c r="BP347" s="22"/>
      <c r="BQ347" s="22"/>
      <c r="BR347" s="4"/>
      <c r="BS347" s="4"/>
      <c r="BT347" s="4"/>
      <c r="BU347" s="4"/>
      <c r="BV347" s="4"/>
      <c r="BW347" s="4"/>
      <c r="BX347" s="4"/>
      <c r="BY347" s="4"/>
      <c r="BZ347" s="4"/>
      <c r="CA347" s="4"/>
      <c r="CB347" s="4"/>
      <c r="CC347" s="4"/>
      <c r="CD347" s="4"/>
      <c r="CE347" s="4"/>
      <c r="CF347" s="4"/>
      <c r="CG347" s="4"/>
      <c r="CH347" s="4"/>
      <c r="CI347" s="4"/>
      <c r="CJ347" s="4"/>
      <c r="CK347" s="4"/>
      <c r="CL347" s="4"/>
      <c r="CM347" s="4"/>
      <c r="CN347" s="4"/>
      <c r="CO347" s="4"/>
      <c r="CP347" s="4"/>
      <c r="CQ347" s="4"/>
      <c r="CR347" s="4"/>
      <c r="CS347" s="4"/>
      <c r="CT347" s="4"/>
      <c r="CU347" s="4"/>
      <c r="CV347" s="4"/>
      <c r="CW347" s="4"/>
      <c r="CX347" s="4"/>
      <c r="CY347" s="4"/>
      <c r="CZ347" s="4"/>
      <c r="DA347" s="4"/>
      <c r="DB347" s="4"/>
      <c r="DC347" s="4"/>
      <c r="DD347" s="4"/>
      <c r="DE347" s="4"/>
      <c r="DF347" s="4"/>
      <c r="DG347" s="4"/>
      <c r="DH347" s="4"/>
      <c r="DI347" s="4"/>
      <c r="DJ347" s="4"/>
      <c r="DK347" s="4"/>
      <c r="DL347" s="4"/>
      <c r="DM347" s="4"/>
      <c r="DN347" s="4"/>
      <c r="DO347" s="4"/>
      <c r="DP347" s="4"/>
      <c r="DQ347" s="4"/>
      <c r="DR347" s="4"/>
      <c r="DS347" s="4"/>
      <c r="DT347" s="4"/>
      <c r="DU347" s="4"/>
      <c r="DV347" s="4"/>
      <c r="DW347" s="4"/>
      <c r="DX347" s="4"/>
      <c r="DY347" s="4"/>
      <c r="DZ347" s="4"/>
      <c r="EA347" s="4"/>
      <c r="EB347" s="4"/>
      <c r="EC347" s="4"/>
      <c r="ED347" s="4"/>
      <c r="EE347" s="4"/>
      <c r="EF347" s="4"/>
      <c r="EG347" s="4"/>
      <c r="EH347" s="4"/>
      <c r="EI347" s="4"/>
      <c r="EJ347" s="4"/>
      <c r="EK347" s="4"/>
      <c r="EL347" s="4"/>
      <c r="EM347" s="4"/>
      <c r="EN347" s="4"/>
      <c r="EO347" s="4"/>
      <c r="EP347" s="4"/>
      <c r="EQ347" s="4"/>
      <c r="ER347" s="4"/>
      <c r="ES347" s="4"/>
      <c r="ET347" s="4"/>
      <c r="EU347" s="4"/>
      <c r="EV347" s="4"/>
      <c r="EW347" s="4"/>
      <c r="EX347" s="4"/>
      <c r="EY347" s="4"/>
      <c r="EZ347" s="4"/>
      <c r="FA347" s="4"/>
      <c r="FB347" s="4"/>
      <c r="FC347" s="4"/>
      <c r="FD347" s="4"/>
      <c r="FE347" s="4"/>
      <c r="FF347" s="4"/>
      <c r="FG347" s="4"/>
      <c r="FH347" s="4"/>
      <c r="FI347" s="4"/>
      <c r="FJ347" s="4"/>
      <c r="FK347" s="4"/>
      <c r="FL347" s="4"/>
      <c r="FM347" s="4"/>
      <c r="FN347" s="4"/>
      <c r="FO347" s="4"/>
      <c r="FP347" s="4"/>
      <c r="FQ347" s="4"/>
      <c r="FR347" s="4"/>
      <c r="FS347" s="4"/>
      <c r="FT347" s="4"/>
      <c r="FU347" s="4"/>
      <c r="FV347" s="4"/>
      <c r="FW347" s="4"/>
      <c r="FX347" s="4"/>
      <c r="FY347" s="4"/>
      <c r="FZ347" s="4"/>
      <c r="GA347" s="4"/>
      <c r="GB347" s="4"/>
      <c r="GC347" s="4"/>
      <c r="GD347" s="4"/>
      <c r="GE347" s="4"/>
      <c r="GF347" s="4"/>
      <c r="GG347" s="4"/>
      <c r="GH347" s="4"/>
      <c r="GI347" s="4"/>
      <c r="GJ347" s="4"/>
      <c r="GK347" s="4"/>
      <c r="GL347" s="4"/>
      <c r="GM347" s="4"/>
      <c r="GN347" s="4"/>
      <c r="GO347" s="4"/>
      <c r="GP347" s="4"/>
      <c r="GQ347" s="4"/>
      <c r="GR347" s="4"/>
      <c r="GS347" s="4"/>
      <c r="GT347" s="4"/>
      <c r="GU347" s="4"/>
      <c r="GV347" s="4"/>
      <c r="GW347" s="4"/>
      <c r="GX347" s="4"/>
      <c r="GY347" s="4"/>
      <c r="GZ347" s="4"/>
      <c r="HA347" s="4"/>
      <c r="HB347" s="4"/>
      <c r="HC347" s="4"/>
      <c r="HD347" s="4"/>
      <c r="HE347" s="4"/>
      <c r="HF347" s="4"/>
      <c r="HG347" s="4"/>
      <c r="HH347" s="4"/>
      <c r="HI347" s="4"/>
      <c r="HJ347" s="4"/>
      <c r="HK347" s="4"/>
      <c r="HL347" s="4"/>
      <c r="HM347" s="4"/>
      <c r="HN347" s="4"/>
      <c r="HO347" s="4"/>
      <c r="HP347" s="4"/>
      <c r="HQ347" s="4"/>
    </row>
    <row r="348" spans="1:225" ht="23" x14ac:dyDescent="0.35">
      <c r="A348" s="35" t="s">
        <v>113</v>
      </c>
      <c r="C348" s="37">
        <v>254</v>
      </c>
      <c r="E348" s="77" t="s">
        <v>71</v>
      </c>
      <c r="F348" s="30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2"/>
      <c r="BE348" s="4"/>
      <c r="BF348" s="22"/>
      <c r="BG348" s="22"/>
      <c r="BH348" s="22"/>
      <c r="BI348" s="22"/>
      <c r="BJ348" s="22"/>
      <c r="BK348" s="22"/>
      <c r="BL348" s="22"/>
      <c r="BM348" s="22"/>
      <c r="BN348" s="22"/>
      <c r="BO348" s="22"/>
      <c r="BP348" s="22"/>
      <c r="BQ348" s="22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4"/>
      <c r="CI348" s="4"/>
      <c r="CJ348" s="4"/>
      <c r="CK348" s="4"/>
      <c r="CL348" s="4"/>
      <c r="CM348" s="4"/>
      <c r="CN348" s="4"/>
      <c r="CO348" s="4"/>
      <c r="CP348" s="4"/>
      <c r="CQ348" s="4"/>
      <c r="CR348" s="4"/>
      <c r="CS348" s="4"/>
      <c r="CT348" s="4"/>
      <c r="CU348" s="4"/>
      <c r="CV348" s="4"/>
      <c r="CW348" s="4"/>
      <c r="CX348" s="4"/>
      <c r="CY348" s="4"/>
      <c r="CZ348" s="4"/>
      <c r="DA348" s="4"/>
      <c r="DB348" s="4"/>
      <c r="DC348" s="4"/>
      <c r="DD348" s="4"/>
      <c r="DE348" s="4"/>
      <c r="DF348" s="4"/>
      <c r="DG348" s="4"/>
      <c r="DH348" s="4"/>
      <c r="DI348" s="4"/>
      <c r="DJ348" s="4"/>
      <c r="DK348" s="4"/>
      <c r="DL348" s="4"/>
      <c r="DM348" s="4"/>
      <c r="DN348" s="4"/>
      <c r="DO348" s="4"/>
      <c r="DP348" s="4"/>
      <c r="DQ348" s="4"/>
      <c r="DR348" s="4"/>
      <c r="DS348" s="4"/>
      <c r="DT348" s="4"/>
      <c r="DU348" s="4"/>
      <c r="DV348" s="4"/>
      <c r="DW348" s="4"/>
      <c r="DX348" s="4"/>
      <c r="DY348" s="4"/>
      <c r="DZ348" s="4"/>
      <c r="EA348" s="4"/>
      <c r="EB348" s="4"/>
      <c r="EC348" s="4"/>
      <c r="ED348" s="4"/>
      <c r="EE348" s="4"/>
      <c r="EF348" s="4"/>
      <c r="EG348" s="4"/>
      <c r="EH348" s="4"/>
      <c r="EI348" s="4"/>
      <c r="EJ348" s="4"/>
      <c r="EK348" s="4"/>
      <c r="EL348" s="4"/>
      <c r="EM348" s="4"/>
      <c r="EN348" s="4"/>
      <c r="EO348" s="4"/>
      <c r="EP348" s="4"/>
      <c r="EQ348" s="4"/>
      <c r="ER348" s="4"/>
      <c r="ES348" s="4"/>
      <c r="ET348" s="4"/>
      <c r="EU348" s="4"/>
      <c r="EV348" s="4"/>
      <c r="EW348" s="4"/>
      <c r="EX348" s="4"/>
      <c r="EY348" s="4"/>
      <c r="EZ348" s="4"/>
      <c r="FA348" s="4"/>
      <c r="FB348" s="4"/>
      <c r="FC348" s="4"/>
      <c r="FD348" s="4"/>
      <c r="FE348" s="4"/>
      <c r="FF348" s="4"/>
      <c r="FG348" s="4"/>
      <c r="FH348" s="4"/>
      <c r="FI348" s="4"/>
      <c r="FJ348" s="4"/>
      <c r="FK348" s="4"/>
      <c r="FL348" s="4"/>
      <c r="FM348" s="4"/>
      <c r="FN348" s="4"/>
      <c r="FO348" s="4"/>
      <c r="FP348" s="4"/>
      <c r="FQ348" s="4"/>
      <c r="FR348" s="4"/>
      <c r="FS348" s="4"/>
      <c r="FT348" s="4"/>
      <c r="FU348" s="4"/>
      <c r="FV348" s="4"/>
      <c r="FW348" s="4"/>
      <c r="FX348" s="4"/>
      <c r="FY348" s="4"/>
      <c r="FZ348" s="4"/>
      <c r="GA348" s="4"/>
      <c r="GB348" s="4"/>
      <c r="GC348" s="4"/>
      <c r="GD348" s="4"/>
      <c r="GE348" s="4"/>
      <c r="GF348" s="4"/>
      <c r="GG348" s="4"/>
      <c r="GH348" s="4"/>
      <c r="GI348" s="4"/>
      <c r="GJ348" s="4"/>
      <c r="GK348" s="4"/>
      <c r="GL348" s="4"/>
      <c r="GM348" s="4"/>
      <c r="GN348" s="4"/>
      <c r="GO348" s="4"/>
      <c r="GP348" s="4"/>
      <c r="GQ348" s="4"/>
      <c r="GR348" s="4"/>
      <c r="GS348" s="4"/>
      <c r="GT348" s="4"/>
      <c r="GU348" s="4"/>
      <c r="GV348" s="4"/>
      <c r="GW348" s="4"/>
      <c r="GX348" s="4"/>
      <c r="GY348" s="4"/>
      <c r="GZ348" s="4"/>
      <c r="HA348" s="4"/>
      <c r="HB348" s="4"/>
      <c r="HC348" s="4"/>
      <c r="HD348" s="4"/>
      <c r="HE348" s="4"/>
      <c r="HF348" s="4"/>
      <c r="HG348" s="4"/>
      <c r="HH348" s="4"/>
      <c r="HI348" s="4"/>
      <c r="HJ348" s="4"/>
      <c r="HK348" s="4"/>
      <c r="HL348" s="4"/>
      <c r="HM348" s="4"/>
      <c r="HN348" s="4"/>
      <c r="HO348" s="4"/>
      <c r="HP348" s="4"/>
      <c r="HQ348" s="4"/>
    </row>
    <row r="349" spans="1:225" ht="14.5" x14ac:dyDescent="0.35">
      <c r="C349" s="37"/>
    </row>
    <row r="350" spans="1:225" ht="14.5" x14ac:dyDescent="0.35">
      <c r="C350" s="37"/>
    </row>
    <row r="351" spans="1:225" ht="14.5" hidden="1" x14ac:dyDescent="0.35">
      <c r="C351" s="37"/>
    </row>
  </sheetData>
  <mergeCells count="5">
    <mergeCell ref="F5:Q5"/>
    <mergeCell ref="S5:AD5"/>
    <mergeCell ref="AF5:AQ5"/>
    <mergeCell ref="AS5:BD5"/>
    <mergeCell ref="F342:Q342"/>
  </mergeCells>
  <dataValidations count="1">
    <dataValidation type="custom" allowBlank="1" showInputMessage="1" showErrorMessage="1" sqref="F341:XFD344 F1:XFD7 A1:E1048576" xr:uid="{85C59081-A2EF-48A7-824C-710CA0B9C802}">
      <formula1>0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7D8A66-C4AC-4D14-842D-CDE4205D6BE0}">
  <sheetPr>
    <tabColor rgb="FFEBF1DE"/>
  </sheetPr>
  <dimension ref="A1:HQ351"/>
  <sheetViews>
    <sheetView showGridLines="0" zoomScale="75" zoomScaleNormal="75" workbookViewId="0">
      <pane xSplit="5" ySplit="7" topLeftCell="F8" activePane="bottomRight" state="frozen"/>
      <selection pane="topRight" activeCell="F1" sqref="F1"/>
      <selection pane="bottomLeft" activeCell="A8" sqref="A8"/>
      <selection pane="bottomRight"/>
    </sheetView>
  </sheetViews>
  <sheetFormatPr baseColWidth="10" defaultColWidth="0" defaultRowHeight="15" customHeight="1" zeroHeight="1" x14ac:dyDescent="0.35"/>
  <cols>
    <col min="1" max="1" width="11.7265625" style="35" hidden="1" customWidth="1"/>
    <col min="2" max="2" width="11.81640625" style="35" hidden="1" customWidth="1"/>
    <col min="3" max="3" width="4.7265625" style="35" hidden="1" customWidth="1"/>
    <col min="4" max="4" width="4.7265625" customWidth="1"/>
    <col min="5" max="5" width="81" style="1" customWidth="1"/>
    <col min="6" max="17" width="15.7265625" style="4" customWidth="1"/>
    <col min="18" max="18" width="3.7265625" style="4" customWidth="1"/>
    <col min="19" max="30" width="15.7265625" style="4" customWidth="1"/>
    <col min="31" max="31" width="3.7265625" style="4" customWidth="1"/>
    <col min="32" max="43" width="15.7265625" style="4" customWidth="1"/>
    <col min="44" max="44" width="3.7265625" style="4" customWidth="1"/>
    <col min="45" max="56" width="15.7265625" style="4" customWidth="1"/>
    <col min="57" max="57" width="9.1796875" customWidth="1"/>
    <col min="58" max="225" width="0" hidden="1" customWidth="1"/>
    <col min="226" max="265" width="9.1796875" hidden="1" customWidth="1"/>
    <col min="266" max="16384" width="9.1796875" hidden="1"/>
  </cols>
  <sheetData>
    <row r="1" spans="1:56" s="78" customFormat="1" ht="22" customHeight="1" thickTop="1" thickBot="1" x14ac:dyDescent="0.4">
      <c r="A1" s="141"/>
      <c r="B1" s="141"/>
      <c r="C1" s="141"/>
      <c r="F1" s="143"/>
      <c r="G1" s="143"/>
      <c r="H1" s="143"/>
      <c r="I1" s="143"/>
      <c r="J1" s="3"/>
      <c r="K1" s="3"/>
      <c r="L1" s="3"/>
      <c r="M1" s="3"/>
      <c r="N1" s="143"/>
      <c r="O1" s="143"/>
      <c r="P1" s="143"/>
      <c r="Q1" s="144"/>
      <c r="T1" s="143"/>
      <c r="U1" s="143"/>
      <c r="V1" s="143"/>
      <c r="W1" s="3"/>
      <c r="X1" s="3"/>
      <c r="Y1" s="3"/>
      <c r="Z1" s="3"/>
      <c r="AA1" s="143"/>
      <c r="AB1" s="143"/>
      <c r="AC1" s="143"/>
      <c r="AD1" s="144"/>
      <c r="AG1" s="143"/>
      <c r="AH1" s="143"/>
      <c r="AI1" s="143"/>
      <c r="AJ1" s="3"/>
      <c r="AK1" s="3"/>
      <c r="AL1" s="3"/>
      <c r="AM1" s="3"/>
      <c r="AN1" s="143"/>
      <c r="AO1" s="143"/>
      <c r="AP1" s="143"/>
      <c r="AQ1" s="144"/>
      <c r="AT1" s="143"/>
      <c r="AU1" s="143"/>
      <c r="AV1" s="143"/>
      <c r="AW1" s="3"/>
      <c r="AX1" s="3"/>
      <c r="AY1" s="3"/>
      <c r="AZ1" s="3"/>
      <c r="BA1" s="143"/>
      <c r="BB1" s="143"/>
      <c r="BC1" s="143"/>
      <c r="BD1" s="144"/>
    </row>
    <row r="2" spans="1:56" s="78" customFormat="1" ht="22" customHeight="1" thickTop="1" x14ac:dyDescent="0.35">
      <c r="A2" s="141"/>
      <c r="B2" s="141"/>
      <c r="C2" s="141"/>
      <c r="F2" s="143"/>
      <c r="G2" s="143"/>
      <c r="H2" s="145"/>
      <c r="I2" s="145"/>
      <c r="J2" s="3"/>
      <c r="K2" s="3"/>
      <c r="L2" s="3"/>
      <c r="M2" s="3"/>
      <c r="N2" s="145"/>
      <c r="O2" s="145"/>
      <c r="P2" s="145"/>
      <c r="Q2" s="146"/>
      <c r="S2" s="147"/>
      <c r="T2" s="148"/>
      <c r="U2" s="145"/>
      <c r="V2" s="145"/>
      <c r="W2" s="3"/>
      <c r="X2" s="3"/>
      <c r="Y2" s="3"/>
      <c r="Z2" s="3"/>
      <c r="AA2" s="145"/>
      <c r="AB2" s="145"/>
      <c r="AC2" s="145"/>
      <c r="AD2" s="146"/>
      <c r="AF2" s="2"/>
      <c r="AG2" s="148"/>
      <c r="AH2" s="145"/>
      <c r="AI2" s="145"/>
      <c r="AJ2" s="3"/>
      <c r="AK2" s="3"/>
      <c r="AL2" s="3"/>
      <c r="AM2" s="3"/>
      <c r="AN2" s="145"/>
      <c r="AO2" s="145"/>
      <c r="AP2" s="145"/>
      <c r="AQ2" s="146"/>
      <c r="AS2" s="2"/>
      <c r="AT2" s="148"/>
      <c r="AU2" s="145"/>
      <c r="AV2" s="145"/>
      <c r="AW2" s="3"/>
      <c r="AX2" s="3"/>
      <c r="AY2" s="3"/>
      <c r="AZ2" s="3"/>
      <c r="BA2" s="145"/>
      <c r="BB2" s="145"/>
      <c r="BC2" s="145"/>
      <c r="BD2" s="146"/>
    </row>
    <row r="3" spans="1:56" s="78" customFormat="1" ht="22" customHeight="1" x14ac:dyDescent="0.35">
      <c r="A3" s="141"/>
      <c r="B3" s="141"/>
      <c r="C3" s="141"/>
      <c r="E3" s="61"/>
      <c r="F3" s="149"/>
      <c r="G3" s="149"/>
      <c r="H3" s="2"/>
      <c r="I3" s="2"/>
      <c r="J3" s="2"/>
      <c r="K3" s="3"/>
      <c r="L3" s="3"/>
      <c r="M3" s="3"/>
      <c r="N3" s="3"/>
      <c r="O3" s="3"/>
      <c r="P3" s="3"/>
      <c r="Q3" s="3"/>
      <c r="S3" s="149"/>
      <c r="T3" s="150"/>
      <c r="U3" s="2"/>
      <c r="V3" s="2"/>
      <c r="W3" s="2"/>
      <c r="X3" s="3"/>
      <c r="Y3" s="3"/>
      <c r="Z3" s="3"/>
      <c r="AA3" s="3"/>
      <c r="AB3" s="3"/>
      <c r="AC3" s="3"/>
      <c r="AD3" s="3"/>
      <c r="AF3" s="149"/>
      <c r="AG3" s="149"/>
      <c r="AH3" s="2"/>
      <c r="AI3" s="2"/>
      <c r="AJ3" s="2"/>
      <c r="AK3" s="3"/>
      <c r="AL3" s="3"/>
      <c r="AM3" s="3"/>
      <c r="AN3" s="3"/>
      <c r="AO3" s="3"/>
      <c r="AP3" s="3"/>
      <c r="AQ3" s="3"/>
      <c r="AS3" s="149"/>
      <c r="AT3" s="149"/>
      <c r="AU3" s="2"/>
      <c r="AV3" s="2"/>
      <c r="AW3" s="2"/>
      <c r="AX3" s="3"/>
      <c r="AY3" s="3"/>
      <c r="AZ3" s="3"/>
      <c r="BA3" s="3"/>
      <c r="BB3" s="3"/>
      <c r="BC3" s="3"/>
      <c r="BD3" s="3"/>
    </row>
    <row r="4" spans="1:56" s="78" customFormat="1" ht="22" customHeight="1" x14ac:dyDescent="0.35">
      <c r="A4" s="141"/>
      <c r="B4" s="141"/>
      <c r="C4" s="141"/>
      <c r="E4" s="151"/>
      <c r="F4" s="147"/>
      <c r="G4" s="147"/>
      <c r="H4" s="147"/>
      <c r="I4" s="147"/>
      <c r="J4" s="147"/>
      <c r="K4" s="147"/>
      <c r="L4" s="147"/>
      <c r="M4" s="147"/>
      <c r="N4" s="147"/>
      <c r="O4" s="147"/>
      <c r="P4" s="147"/>
      <c r="Q4" s="147"/>
      <c r="R4" s="147"/>
      <c r="S4" s="147"/>
      <c r="T4" s="147"/>
      <c r="U4" s="147"/>
      <c r="V4" s="147"/>
      <c r="W4" s="147"/>
      <c r="X4" s="147"/>
      <c r="Y4" s="147"/>
      <c r="Z4" s="147"/>
      <c r="AA4" s="147"/>
      <c r="AB4" s="147"/>
      <c r="AC4" s="147"/>
      <c r="AD4" s="147"/>
      <c r="AE4" s="147"/>
      <c r="AF4" s="147"/>
      <c r="AG4" s="147"/>
      <c r="AH4" s="147"/>
      <c r="AI4" s="147"/>
      <c r="AJ4" s="147"/>
      <c r="AK4" s="147"/>
      <c r="AL4" s="147"/>
      <c r="AM4" s="147"/>
      <c r="AN4" s="147"/>
      <c r="AO4" s="147"/>
      <c r="AP4" s="147"/>
      <c r="AQ4" s="147"/>
      <c r="AR4" s="147"/>
      <c r="AS4" s="147"/>
      <c r="AT4" s="147"/>
      <c r="AU4" s="147"/>
      <c r="AV4" s="147"/>
      <c r="AW4" s="147"/>
      <c r="AX4" s="147"/>
      <c r="AY4" s="147"/>
      <c r="AZ4" s="147"/>
      <c r="BA4" s="147"/>
      <c r="BB4" s="147"/>
      <c r="BC4" s="147"/>
      <c r="BD4" s="147"/>
    </row>
    <row r="5" spans="1:56" s="78" customFormat="1" ht="22" customHeight="1" thickBot="1" x14ac:dyDescent="0.4">
      <c r="A5" s="141"/>
      <c r="B5" s="141"/>
      <c r="C5" s="141"/>
      <c r="E5" s="36" t="str">
        <f>ÁREAS!$F$29</f>
        <v>Trade &amp; WCS.</v>
      </c>
      <c r="F5" s="401" t="str">
        <f>+IDIOMA!$H$17</f>
        <v>New Business Booked Volume</v>
      </c>
      <c r="G5" s="401"/>
      <c r="H5" s="401"/>
      <c r="I5" s="401"/>
      <c r="J5" s="401"/>
      <c r="K5" s="401"/>
      <c r="L5" s="401"/>
      <c r="M5" s="401"/>
      <c r="N5" s="401"/>
      <c r="O5" s="401"/>
      <c r="P5" s="401"/>
      <c r="Q5" s="401"/>
      <c r="S5" s="401" t="str">
        <f>+IDIOMA!$H$18</f>
        <v>New Business Intermediation / Facilitation / Advisory Volume</v>
      </c>
      <c r="T5" s="401"/>
      <c r="U5" s="401"/>
      <c r="V5" s="401"/>
      <c r="W5" s="401"/>
      <c r="X5" s="401"/>
      <c r="Y5" s="401"/>
      <c r="Z5" s="401"/>
      <c r="AA5" s="401"/>
      <c r="AB5" s="401"/>
      <c r="AC5" s="401"/>
      <c r="AD5" s="401"/>
      <c r="AF5" s="401" t="str">
        <f>+IDIOMA!$H$19</f>
        <v>New Business # Deals</v>
      </c>
      <c r="AG5" s="401"/>
      <c r="AH5" s="401"/>
      <c r="AI5" s="401"/>
      <c r="AJ5" s="401"/>
      <c r="AK5" s="401"/>
      <c r="AL5" s="401"/>
      <c r="AM5" s="401"/>
      <c r="AN5" s="401"/>
      <c r="AO5" s="401"/>
      <c r="AP5" s="401"/>
      <c r="AQ5" s="401"/>
      <c r="AS5" s="401" t="str">
        <f>+IDIOMA!$H$20</f>
        <v>Stock # Deals</v>
      </c>
      <c r="AT5" s="401"/>
      <c r="AU5" s="401"/>
      <c r="AV5" s="401"/>
      <c r="AW5" s="401"/>
      <c r="AX5" s="401"/>
      <c r="AY5" s="401"/>
      <c r="AZ5" s="401"/>
      <c r="BA5" s="401"/>
      <c r="BB5" s="401"/>
      <c r="BC5" s="401"/>
      <c r="BD5" s="401"/>
    </row>
    <row r="6" spans="1:56" s="78" customFormat="1" ht="22" customHeight="1" thickTop="1" x14ac:dyDescent="0.35">
      <c r="A6" s="141"/>
      <c r="B6" s="141"/>
      <c r="C6" s="141"/>
      <c r="E6" s="152"/>
      <c r="F6" s="147"/>
      <c r="G6" s="147"/>
      <c r="H6" s="147"/>
      <c r="I6" s="147"/>
      <c r="J6" s="147"/>
      <c r="K6" s="147"/>
      <c r="L6" s="147"/>
      <c r="M6" s="147"/>
      <c r="N6" s="147"/>
      <c r="O6" s="147"/>
      <c r="P6" s="147"/>
      <c r="Q6" s="147"/>
      <c r="R6" s="147"/>
      <c r="S6" s="147"/>
      <c r="T6" s="147"/>
      <c r="U6" s="147"/>
      <c r="V6" s="147"/>
      <c r="W6" s="147"/>
      <c r="X6" s="147"/>
      <c r="Y6" s="147"/>
      <c r="Z6" s="147"/>
      <c r="AA6" s="147"/>
      <c r="AB6" s="147"/>
      <c r="AC6" s="147"/>
      <c r="AD6" s="147"/>
      <c r="AE6" s="147"/>
      <c r="AF6" s="147"/>
      <c r="AG6" s="147"/>
      <c r="AH6" s="147"/>
      <c r="AI6" s="147"/>
      <c r="AJ6" s="147"/>
      <c r="AK6" s="147"/>
      <c r="AL6" s="147"/>
      <c r="AM6" s="147"/>
      <c r="AN6" s="147"/>
      <c r="AO6" s="147"/>
      <c r="AP6" s="147"/>
      <c r="AQ6" s="147"/>
      <c r="AR6" s="147"/>
      <c r="AS6" s="147"/>
      <c r="AT6" s="147"/>
      <c r="AU6" s="147"/>
      <c r="AV6" s="147"/>
      <c r="AW6" s="147"/>
      <c r="AX6" s="147"/>
      <c r="AY6" s="147"/>
      <c r="AZ6" s="147"/>
      <c r="BA6" s="147"/>
      <c r="BB6" s="147"/>
      <c r="BC6" s="147"/>
      <c r="BD6" s="147"/>
    </row>
    <row r="7" spans="1:56" s="78" customFormat="1" ht="24" customHeight="1" x14ac:dyDescent="0.35">
      <c r="A7" s="141" t="s">
        <v>368</v>
      </c>
      <c r="B7" s="141" t="s">
        <v>174</v>
      </c>
      <c r="C7" s="141" t="s">
        <v>369</v>
      </c>
      <c r="E7" s="5" t="str">
        <f>IDIOMA!D7</f>
        <v>(thousands of LC)</v>
      </c>
      <c r="F7" s="142" t="str">
        <f>IDIOMA!$H$3</f>
        <v>Jan</v>
      </c>
      <c r="G7" s="142" t="str">
        <f>IDIOMA!$H$4</f>
        <v>Feb</v>
      </c>
      <c r="H7" s="142" t="str">
        <f>IDIOMA!$H$5</f>
        <v>Mar</v>
      </c>
      <c r="I7" s="142" t="str">
        <f>IDIOMA!$H$6</f>
        <v>Apr</v>
      </c>
      <c r="J7" s="142" t="str">
        <f>IDIOMA!$H$7</f>
        <v>May</v>
      </c>
      <c r="K7" s="142" t="str">
        <f>IDIOMA!$H$8</f>
        <v>Jun</v>
      </c>
      <c r="L7" s="142" t="str">
        <f>IDIOMA!$H$9</f>
        <v>Jul</v>
      </c>
      <c r="M7" s="142" t="str">
        <f>IDIOMA!$H$10</f>
        <v>Aug</v>
      </c>
      <c r="N7" s="142" t="str">
        <f>IDIOMA!$H$11</f>
        <v>Sep</v>
      </c>
      <c r="O7" s="142" t="str">
        <f>IDIOMA!$H$12</f>
        <v>Oct</v>
      </c>
      <c r="P7" s="142" t="str">
        <f>IDIOMA!$H$13</f>
        <v>Nov</v>
      </c>
      <c r="Q7" s="142" t="str">
        <f>IDIOMA!$H$14</f>
        <v>Dec</v>
      </c>
      <c r="S7" s="142" t="str">
        <f>IDIOMA!$H$3</f>
        <v>Jan</v>
      </c>
      <c r="T7" s="142" t="str">
        <f>IDIOMA!$H$4</f>
        <v>Feb</v>
      </c>
      <c r="U7" s="142" t="str">
        <f>IDIOMA!$H$5</f>
        <v>Mar</v>
      </c>
      <c r="V7" s="142" t="str">
        <f>IDIOMA!$H$6</f>
        <v>Apr</v>
      </c>
      <c r="W7" s="142" t="str">
        <f>IDIOMA!$H$7</f>
        <v>May</v>
      </c>
      <c r="X7" s="142" t="str">
        <f>IDIOMA!$H$8</f>
        <v>Jun</v>
      </c>
      <c r="Y7" s="142" t="str">
        <f>IDIOMA!$H$9</f>
        <v>Jul</v>
      </c>
      <c r="Z7" s="142" t="str">
        <f>IDIOMA!$H$10</f>
        <v>Aug</v>
      </c>
      <c r="AA7" s="142" t="str">
        <f>IDIOMA!$H$11</f>
        <v>Sep</v>
      </c>
      <c r="AB7" s="142" t="str">
        <f>IDIOMA!$H$12</f>
        <v>Oct</v>
      </c>
      <c r="AC7" s="142" t="str">
        <f>IDIOMA!$H$13</f>
        <v>Nov</v>
      </c>
      <c r="AD7" s="142" t="str">
        <f>IDIOMA!$H$14</f>
        <v>Dec</v>
      </c>
      <c r="AF7" s="142" t="str">
        <f>IDIOMA!$H$3</f>
        <v>Jan</v>
      </c>
      <c r="AG7" s="142" t="str">
        <f>IDIOMA!$H$4</f>
        <v>Feb</v>
      </c>
      <c r="AH7" s="142" t="str">
        <f>IDIOMA!$H$5</f>
        <v>Mar</v>
      </c>
      <c r="AI7" s="142" t="str">
        <f>IDIOMA!$H$6</f>
        <v>Apr</v>
      </c>
      <c r="AJ7" s="142" t="str">
        <f>IDIOMA!$H$7</f>
        <v>May</v>
      </c>
      <c r="AK7" s="142" t="str">
        <f>IDIOMA!$H$8</f>
        <v>Jun</v>
      </c>
      <c r="AL7" s="142" t="str">
        <f>IDIOMA!$H$9</f>
        <v>Jul</v>
      </c>
      <c r="AM7" s="142" t="str">
        <f>IDIOMA!$H$10</f>
        <v>Aug</v>
      </c>
      <c r="AN7" s="142" t="str">
        <f>IDIOMA!$H$11</f>
        <v>Sep</v>
      </c>
      <c r="AO7" s="142" t="str">
        <f>IDIOMA!$H$12</f>
        <v>Oct</v>
      </c>
      <c r="AP7" s="142" t="str">
        <f>IDIOMA!$H$13</f>
        <v>Nov</v>
      </c>
      <c r="AQ7" s="142" t="str">
        <f>IDIOMA!$H$14</f>
        <v>Dec</v>
      </c>
      <c r="AS7" s="142" t="str">
        <f>IDIOMA!$H$3</f>
        <v>Jan</v>
      </c>
      <c r="AT7" s="142" t="str">
        <f>IDIOMA!$H$4</f>
        <v>Feb</v>
      </c>
      <c r="AU7" s="142" t="str">
        <f>IDIOMA!$H$5</f>
        <v>Mar</v>
      </c>
      <c r="AV7" s="142" t="str">
        <f>IDIOMA!$H$6</f>
        <v>Apr</v>
      </c>
      <c r="AW7" s="142" t="str">
        <f>IDIOMA!$H$7</f>
        <v>May</v>
      </c>
      <c r="AX7" s="142" t="str">
        <f>IDIOMA!$H$8</f>
        <v>Jun</v>
      </c>
      <c r="AY7" s="142" t="str">
        <f>IDIOMA!$H$9</f>
        <v>Jul</v>
      </c>
      <c r="AZ7" s="142" t="str">
        <f>IDIOMA!$H$10</f>
        <v>Aug</v>
      </c>
      <c r="BA7" s="142" t="str">
        <f>IDIOMA!$H$11</f>
        <v>Sep</v>
      </c>
      <c r="BB7" s="142" t="str">
        <f>IDIOMA!$H$12</f>
        <v>Oct</v>
      </c>
      <c r="BC7" s="142" t="str">
        <f>IDIOMA!$H$13</f>
        <v>Nov</v>
      </c>
      <c r="BD7" s="142" t="str">
        <f>IDIOMA!$H$14</f>
        <v>Dec</v>
      </c>
    </row>
    <row r="8" spans="1:56" s="18" customFormat="1" ht="23" x14ac:dyDescent="0.35">
      <c r="A8" s="35"/>
      <c r="B8" s="35"/>
      <c r="C8" s="35"/>
      <c r="E8" s="12" t="s">
        <v>302</v>
      </c>
      <c r="F8" s="371">
        <f>SUM(F40:F49)+SUM(F51:F53)+SUM(F55:F59)+SUM(F65:F74)+SUM(F76:F78)+SUM(F80:F84)+SUM(F266:F275)+SUM(F101:F103)+SUM(F105:F109)+SUM(F115:F124)+SUM(F126:F128)+SUM(F130:F134)+SUM(F90:F99)+SUM(F152:F154)+SUM(F156:F160)+SUM(F141:F150)+SUM(F177:F179)+SUM(F181:F185)+SUM(F166:F175)+SUM(F202:F204)+SUM(F206:F210)+SUM(F191:F200)+SUM(F227:F229)+SUM(F231:F235)+SUM(F216:F225)+SUM(F252:F254)+SUM(F256:F260)+SUM(F241:F250)+SUM(F277:F279)+SUM(F281:F285)+SUM(F14:F23)+SUM(F25:F27)+SUM(F29:F33)+F12+F38+F63+F88+F113+F139+F164+F189+F214+F239+F264</f>
        <v>0</v>
      </c>
      <c r="G8" s="385">
        <f t="shared" ref="G8:Q8" si="0">SUM(G40:G49)+SUM(G51:G53)+SUM(G55:G59)+SUM(G65:G74)+SUM(G76:G78)+SUM(G80:G84)+SUM(G266:G275)+SUM(G101:G103)+SUM(G105:G109)+SUM(G115:G124)+SUM(G126:G128)+SUM(G130:G134)+SUM(G90:G99)+SUM(G152:G154)+SUM(G156:G160)+SUM(G141:G150)+SUM(G177:G179)+SUM(G181:G185)+SUM(G166:G175)+SUM(G202:G204)+SUM(G206:G210)+SUM(G191:G200)+SUM(G227:G229)+SUM(G231:G235)+SUM(G216:G225)+SUM(G252:G254)+SUM(G256:G260)+SUM(G241:G250)+SUM(G277:G279)+SUM(G281:G285)+SUM(G14:G23)+SUM(G25:G27)+SUM(G29:G33)+G12+G38+G63+G88+G113+G139+G164+G189+G214+G239+G264</f>
        <v>0</v>
      </c>
      <c r="H8" s="385">
        <f t="shared" si="0"/>
        <v>0</v>
      </c>
      <c r="I8" s="385">
        <f t="shared" si="0"/>
        <v>0</v>
      </c>
      <c r="J8" s="385">
        <f t="shared" si="0"/>
        <v>0</v>
      </c>
      <c r="K8" s="385">
        <f t="shared" si="0"/>
        <v>0</v>
      </c>
      <c r="L8" s="385">
        <f t="shared" si="0"/>
        <v>0</v>
      </c>
      <c r="M8" s="385">
        <f t="shared" si="0"/>
        <v>0</v>
      </c>
      <c r="N8" s="385">
        <f t="shared" si="0"/>
        <v>0</v>
      </c>
      <c r="O8" s="385">
        <f t="shared" si="0"/>
        <v>0</v>
      </c>
      <c r="P8" s="385">
        <f t="shared" si="0"/>
        <v>0</v>
      </c>
      <c r="Q8" s="378">
        <f t="shared" si="0"/>
        <v>0</v>
      </c>
      <c r="R8" s="17"/>
      <c r="S8" s="371">
        <f>SUM(S40:S49)+SUM(S51:S53)+SUM(S55:S59)+SUM(S65:S74)+SUM(S76:S78)+SUM(S80:S84)+SUM(S266:S275)+SUM(S101:S103)+SUM(S105:S109)+SUM(S115:S124)+SUM(S126:S128)+SUM(S130:S134)+SUM(S90:S99)+SUM(S152:S154)+SUM(S156:S160)+SUM(S141:S150)+SUM(S177:S179)+SUM(S181:S185)+SUM(S166:S175)+SUM(S202:S204)+SUM(S206:S210)+SUM(S191:S200)+SUM(S227:S229)+SUM(S231:S235)+SUM(S216:S225)+SUM(S252:S254)+SUM(S256:S260)+SUM(S241:S250)+SUM(S277:S279)+SUM(S281:S285)+SUM(S14:S23)+SUM(S25:S27)+SUM(S29:S33)+S12+S38+S63+S88+S113+S139+S164+S189+S214+S239+S264</f>
        <v>0</v>
      </c>
      <c r="T8" s="385">
        <f t="shared" ref="T8:AD8" si="1">SUM(T40:T49)+SUM(T51:T53)+SUM(T55:T59)+SUM(T65:T74)+SUM(T76:T78)+SUM(T80:T84)+SUM(T266:T275)+SUM(T101:T103)+SUM(T105:T109)+SUM(T115:T124)+SUM(T126:T128)+SUM(T130:T134)+SUM(T90:T99)+SUM(T152:T154)+SUM(T156:T160)+SUM(T141:T150)+SUM(T177:T179)+SUM(T181:T185)+SUM(T166:T175)+SUM(T202:T204)+SUM(T206:T210)+SUM(T191:T200)+SUM(T227:T229)+SUM(T231:T235)+SUM(T216:T225)+SUM(T252:T254)+SUM(T256:T260)+SUM(T241:T250)+SUM(T277:T279)+SUM(T281:T285)+SUM(T14:T23)+SUM(T25:T27)+SUM(T29:T33)+T12+T38+T63+T88+T113+T139+T164+T189+T214+T239+T264</f>
        <v>0</v>
      </c>
      <c r="U8" s="385">
        <f t="shared" si="1"/>
        <v>0</v>
      </c>
      <c r="V8" s="385">
        <f t="shared" si="1"/>
        <v>0</v>
      </c>
      <c r="W8" s="385">
        <f t="shared" si="1"/>
        <v>0</v>
      </c>
      <c r="X8" s="385">
        <f t="shared" si="1"/>
        <v>0</v>
      </c>
      <c r="Y8" s="385">
        <f t="shared" si="1"/>
        <v>0</v>
      </c>
      <c r="Z8" s="385">
        <f t="shared" si="1"/>
        <v>0</v>
      </c>
      <c r="AA8" s="385">
        <f t="shared" si="1"/>
        <v>0</v>
      </c>
      <c r="AB8" s="385">
        <f t="shared" si="1"/>
        <v>0</v>
      </c>
      <c r="AC8" s="385">
        <f t="shared" si="1"/>
        <v>0</v>
      </c>
      <c r="AD8" s="378">
        <f t="shared" si="1"/>
        <v>0</v>
      </c>
      <c r="AE8" s="17"/>
      <c r="AF8" s="371">
        <f>SUM(AF40:AF49)+SUM(AF51:AF53)+SUM(AF55:AF59)+SUM(AF65:AF74)+SUM(AF76:AF78)+SUM(AF80:AF84)+SUM(AF266:AF275)+SUM(AF101:AF103)+SUM(AF105:AF109)+SUM(AF115:AF124)+SUM(AF126:AF128)+SUM(AF130:AF134)+SUM(AF90:AF99)+SUM(AF152:AF154)+SUM(AF156:AF160)+SUM(AF141:AF150)+SUM(AF177:AF179)+SUM(AF181:AF185)+SUM(AF166:AF175)+SUM(AF202:AF204)+SUM(AF206:AF210)+SUM(AF191:AF200)+SUM(AF227:AF229)+SUM(AF231:AF235)+SUM(AF216:AF225)+SUM(AF252:AF254)+SUM(AF256:AF260)+SUM(AF241:AF250)+SUM(AF277:AF279)+SUM(AF281:AF285)+SUM(AF14:AF23)+SUM(AF25:AF27)+SUM(AF29:AF33)+AF12+AF38+AF63+AF88+AF113+AF139+AF164+AF189+AF214+AF239+AF264</f>
        <v>0</v>
      </c>
      <c r="AG8" s="385">
        <f t="shared" ref="AG8:AQ8" si="2">SUM(AG40:AG49)+SUM(AG51:AG53)+SUM(AG55:AG59)+SUM(AG65:AG74)+SUM(AG76:AG78)+SUM(AG80:AG84)+SUM(AG266:AG275)+SUM(AG101:AG103)+SUM(AG105:AG109)+SUM(AG115:AG124)+SUM(AG126:AG128)+SUM(AG130:AG134)+SUM(AG90:AG99)+SUM(AG152:AG154)+SUM(AG156:AG160)+SUM(AG141:AG150)+SUM(AG177:AG179)+SUM(AG181:AG185)+SUM(AG166:AG175)+SUM(AG202:AG204)+SUM(AG206:AG210)+SUM(AG191:AG200)+SUM(AG227:AG229)+SUM(AG231:AG235)+SUM(AG216:AG225)+SUM(AG252:AG254)+SUM(AG256:AG260)+SUM(AG241:AG250)+SUM(AG277:AG279)+SUM(AG281:AG285)+SUM(AG14:AG23)+SUM(AG25:AG27)+SUM(AG29:AG33)+AG12+AG38+AG63+AG88+AG113+AG139+AG164+AG189+AG214+AG239+AG264</f>
        <v>0</v>
      </c>
      <c r="AH8" s="385">
        <f t="shared" si="2"/>
        <v>0</v>
      </c>
      <c r="AI8" s="385">
        <f t="shared" si="2"/>
        <v>0</v>
      </c>
      <c r="AJ8" s="385">
        <f t="shared" si="2"/>
        <v>0</v>
      </c>
      <c r="AK8" s="385">
        <f t="shared" si="2"/>
        <v>0</v>
      </c>
      <c r="AL8" s="385">
        <f t="shared" si="2"/>
        <v>0</v>
      </c>
      <c r="AM8" s="385">
        <f t="shared" si="2"/>
        <v>0</v>
      </c>
      <c r="AN8" s="385">
        <f t="shared" si="2"/>
        <v>0</v>
      </c>
      <c r="AO8" s="385">
        <f t="shared" si="2"/>
        <v>0</v>
      </c>
      <c r="AP8" s="385">
        <f t="shared" si="2"/>
        <v>0</v>
      </c>
      <c r="AQ8" s="378">
        <f t="shared" si="2"/>
        <v>0</v>
      </c>
      <c r="AR8" s="17"/>
      <c r="AS8" s="371">
        <f>SUM(AS40:AS49)+SUM(AS51:AS53)+SUM(AS55:AS59)+SUM(AS65:AS74)+SUM(AS76:AS78)+SUM(AS80:AS84)+SUM(AS266:AS275)+SUM(AS101:AS103)+SUM(AS105:AS109)+SUM(AS115:AS124)+SUM(AS126:AS128)+SUM(AS130:AS134)+SUM(AS90:AS99)+SUM(AS152:AS154)+SUM(AS156:AS160)+SUM(AS141:AS150)+SUM(AS177:AS179)+SUM(AS181:AS185)+SUM(AS166:AS175)+SUM(AS202:AS204)+SUM(AS206:AS210)+SUM(AS191:AS200)+SUM(AS227:AS229)+SUM(AS231:AS235)+SUM(AS216:AS225)+SUM(AS252:AS254)+SUM(AS256:AS260)+SUM(AS241:AS250)+SUM(AS277:AS279)+SUM(AS281:AS285)+SUM(AS14:AS23)+SUM(AS25:AS27)+SUM(AS29:AS33)+AS12+AS38+AS63+AS88+AS113+AS139+AS164+AS189+AS214+AS239+AS264</f>
        <v>0</v>
      </c>
      <c r="AT8" s="385">
        <f t="shared" ref="AT8:BD8" si="3">SUM(AT40:AT49)+SUM(AT51:AT53)+SUM(AT55:AT59)+SUM(AT65:AT74)+SUM(AT76:AT78)+SUM(AT80:AT84)+SUM(AT266:AT275)+SUM(AT101:AT103)+SUM(AT105:AT109)+SUM(AT115:AT124)+SUM(AT126:AT128)+SUM(AT130:AT134)+SUM(AT90:AT99)+SUM(AT152:AT154)+SUM(AT156:AT160)+SUM(AT141:AT150)+SUM(AT177:AT179)+SUM(AT181:AT185)+SUM(AT166:AT175)+SUM(AT202:AT204)+SUM(AT206:AT210)+SUM(AT191:AT200)+SUM(AT227:AT229)+SUM(AT231:AT235)+SUM(AT216:AT225)+SUM(AT252:AT254)+SUM(AT256:AT260)+SUM(AT241:AT250)+SUM(AT277:AT279)+SUM(AT281:AT285)+SUM(AT14:AT23)+SUM(AT25:AT27)+SUM(AT29:AT33)+AT12+AT38+AT63+AT88+AT113+AT139+AT164+AT189+AT214+AT239+AT264</f>
        <v>0</v>
      </c>
      <c r="AU8" s="385">
        <f t="shared" si="3"/>
        <v>0</v>
      </c>
      <c r="AV8" s="385">
        <f t="shared" si="3"/>
        <v>0</v>
      </c>
      <c r="AW8" s="385">
        <f t="shared" si="3"/>
        <v>0</v>
      </c>
      <c r="AX8" s="385">
        <f t="shared" si="3"/>
        <v>0</v>
      </c>
      <c r="AY8" s="385">
        <f t="shared" si="3"/>
        <v>0</v>
      </c>
      <c r="AZ8" s="385">
        <f t="shared" si="3"/>
        <v>0</v>
      </c>
      <c r="BA8" s="385">
        <f t="shared" si="3"/>
        <v>0</v>
      </c>
      <c r="BB8" s="385">
        <f t="shared" si="3"/>
        <v>0</v>
      </c>
      <c r="BC8" s="385">
        <f t="shared" si="3"/>
        <v>0</v>
      </c>
      <c r="BD8" s="378">
        <f t="shared" si="3"/>
        <v>0</v>
      </c>
    </row>
    <row r="9" spans="1:56" ht="23" x14ac:dyDescent="0.35">
      <c r="E9" s="45" t="s">
        <v>36</v>
      </c>
      <c r="F9" s="372"/>
      <c r="G9" s="386"/>
      <c r="H9" s="386"/>
      <c r="I9" s="386"/>
      <c r="J9" s="386"/>
      <c r="K9" s="386"/>
      <c r="L9" s="386"/>
      <c r="M9" s="386"/>
      <c r="N9" s="386"/>
      <c r="O9" s="386"/>
      <c r="P9" s="386"/>
      <c r="Q9" s="379"/>
      <c r="R9" s="7"/>
      <c r="S9" s="372"/>
      <c r="T9" s="386"/>
      <c r="U9" s="386"/>
      <c r="V9" s="386"/>
      <c r="W9" s="386"/>
      <c r="X9" s="386"/>
      <c r="Y9" s="386"/>
      <c r="Z9" s="386"/>
      <c r="AA9" s="386"/>
      <c r="AB9" s="386"/>
      <c r="AC9" s="386"/>
      <c r="AD9" s="379"/>
      <c r="AE9" s="7"/>
      <c r="AF9" s="372"/>
      <c r="AG9" s="386"/>
      <c r="AH9" s="386"/>
      <c r="AI9" s="386"/>
      <c r="AJ9" s="386"/>
      <c r="AK9" s="386"/>
      <c r="AL9" s="386"/>
      <c r="AM9" s="386"/>
      <c r="AN9" s="386"/>
      <c r="AO9" s="386"/>
      <c r="AP9" s="386"/>
      <c r="AQ9" s="379"/>
      <c r="AR9" s="7"/>
      <c r="AS9" s="372"/>
      <c r="AT9" s="386"/>
      <c r="AU9" s="386"/>
      <c r="AV9" s="386"/>
      <c r="AW9" s="386"/>
      <c r="AX9" s="386"/>
      <c r="AY9" s="386"/>
      <c r="AZ9" s="386"/>
      <c r="BA9" s="386"/>
      <c r="BB9" s="386"/>
      <c r="BC9" s="386"/>
      <c r="BD9" s="379"/>
    </row>
    <row r="10" spans="1:56" ht="23" x14ac:dyDescent="0.35">
      <c r="B10" s="57"/>
      <c r="C10" s="57"/>
      <c r="E10" s="46" t="s">
        <v>200</v>
      </c>
      <c r="F10" s="327"/>
      <c r="G10" s="326"/>
      <c r="H10" s="326"/>
      <c r="I10" s="326"/>
      <c r="J10" s="326"/>
      <c r="K10" s="326"/>
      <c r="L10" s="326"/>
      <c r="M10" s="326"/>
      <c r="N10" s="326"/>
      <c r="O10" s="326"/>
      <c r="P10" s="326"/>
      <c r="Q10" s="9"/>
      <c r="R10" s="7"/>
      <c r="S10" s="327"/>
      <c r="T10" s="326"/>
      <c r="U10" s="326"/>
      <c r="V10" s="326"/>
      <c r="W10" s="326"/>
      <c r="X10" s="326"/>
      <c r="Y10" s="326"/>
      <c r="Z10" s="326"/>
      <c r="AA10" s="326"/>
      <c r="AB10" s="326"/>
      <c r="AC10" s="326"/>
      <c r="AD10" s="9"/>
      <c r="AE10" s="7"/>
      <c r="AF10" s="327"/>
      <c r="AG10" s="326"/>
      <c r="AH10" s="326"/>
      <c r="AI10" s="326"/>
      <c r="AJ10" s="326"/>
      <c r="AK10" s="326"/>
      <c r="AL10" s="326"/>
      <c r="AM10" s="326"/>
      <c r="AN10" s="326"/>
      <c r="AO10" s="326"/>
      <c r="AP10" s="326"/>
      <c r="AQ10" s="9"/>
      <c r="AR10" s="7"/>
      <c r="AS10" s="327"/>
      <c r="AT10" s="326"/>
      <c r="AU10" s="326"/>
      <c r="AV10" s="326"/>
      <c r="AW10" s="326"/>
      <c r="AX10" s="326"/>
      <c r="AY10" s="326"/>
      <c r="AZ10" s="326"/>
      <c r="BA10" s="326"/>
      <c r="BB10" s="326"/>
      <c r="BC10" s="326"/>
      <c r="BD10" s="9"/>
    </row>
    <row r="11" spans="1:56" ht="23" x14ac:dyDescent="0.35">
      <c r="B11" s="57"/>
      <c r="C11" s="57"/>
      <c r="E11" s="262" t="s">
        <v>202</v>
      </c>
      <c r="F11" s="373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380"/>
      <c r="R11" s="7"/>
      <c r="S11" s="373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380"/>
      <c r="AE11" s="7"/>
      <c r="AF11" s="373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380"/>
      <c r="AR11" s="7"/>
      <c r="AS11" s="373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380"/>
    </row>
    <row r="12" spans="1:56" ht="23" x14ac:dyDescent="0.35">
      <c r="A12" s="37" t="s">
        <v>35</v>
      </c>
      <c r="B12" s="37" t="s">
        <v>175</v>
      </c>
      <c r="C12" s="37">
        <v>1</v>
      </c>
      <c r="E12" s="47" t="s">
        <v>308</v>
      </c>
      <c r="F12" s="374"/>
      <c r="G12" s="39"/>
      <c r="H12" s="39"/>
      <c r="I12" s="39"/>
      <c r="J12" s="39"/>
      <c r="K12" s="39"/>
      <c r="L12" s="39"/>
      <c r="M12" s="39"/>
      <c r="N12" s="39"/>
      <c r="O12" s="39"/>
      <c r="P12" s="39"/>
      <c r="Q12" s="381"/>
      <c r="R12" s="7"/>
      <c r="S12" s="390"/>
      <c r="T12" s="391"/>
      <c r="U12" s="391"/>
      <c r="V12" s="391"/>
      <c r="W12" s="391"/>
      <c r="X12" s="391"/>
      <c r="Y12" s="391"/>
      <c r="Z12" s="391"/>
      <c r="AA12" s="391"/>
      <c r="AB12" s="391"/>
      <c r="AC12" s="391"/>
      <c r="AD12" s="392"/>
      <c r="AE12" s="7"/>
      <c r="AF12" s="374"/>
      <c r="AG12" s="39"/>
      <c r="AH12" s="39"/>
      <c r="AI12" s="39"/>
      <c r="AJ12" s="39"/>
      <c r="AK12" s="39"/>
      <c r="AL12" s="39"/>
      <c r="AM12" s="39"/>
      <c r="AN12" s="39"/>
      <c r="AO12" s="39"/>
      <c r="AP12" s="39"/>
      <c r="AQ12" s="381"/>
      <c r="AR12" s="7"/>
      <c r="AS12" s="374"/>
      <c r="AT12" s="39"/>
      <c r="AU12" s="39"/>
      <c r="AV12" s="39"/>
      <c r="AW12" s="39"/>
      <c r="AX12" s="39"/>
      <c r="AY12" s="39"/>
      <c r="AZ12" s="39"/>
      <c r="BA12" s="39"/>
      <c r="BB12" s="39"/>
      <c r="BC12" s="39"/>
      <c r="BD12" s="381"/>
    </row>
    <row r="13" spans="1:56" ht="23" x14ac:dyDescent="0.35">
      <c r="B13" s="58"/>
      <c r="C13" s="58"/>
      <c r="E13" s="71" t="s">
        <v>370</v>
      </c>
      <c r="F13" s="375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380"/>
      <c r="R13" s="7"/>
      <c r="S13" s="375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380"/>
      <c r="AE13" s="7"/>
      <c r="AF13" s="375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380"/>
      <c r="AR13" s="7"/>
      <c r="AS13" s="375"/>
      <c r="AT13" s="19"/>
      <c r="AU13" s="19"/>
      <c r="AV13" s="19"/>
      <c r="AW13" s="19"/>
      <c r="AX13" s="19"/>
      <c r="AY13" s="19"/>
      <c r="AZ13" s="19"/>
      <c r="BA13" s="19"/>
      <c r="BB13" s="19"/>
      <c r="BC13" s="19"/>
      <c r="BD13" s="380"/>
    </row>
    <row r="14" spans="1:56" ht="23" x14ac:dyDescent="0.35">
      <c r="A14" s="37" t="s">
        <v>35</v>
      </c>
      <c r="B14" s="37" t="s">
        <v>176</v>
      </c>
      <c r="C14" s="37">
        <v>2</v>
      </c>
      <c r="E14" s="72" t="s">
        <v>206</v>
      </c>
      <c r="F14" s="390"/>
      <c r="G14" s="391"/>
      <c r="H14" s="391"/>
      <c r="I14" s="391"/>
      <c r="J14" s="391"/>
      <c r="K14" s="391"/>
      <c r="L14" s="391"/>
      <c r="M14" s="391"/>
      <c r="N14" s="391"/>
      <c r="O14" s="391"/>
      <c r="P14" s="391"/>
      <c r="Q14" s="392"/>
      <c r="R14" s="7"/>
      <c r="S14" s="390"/>
      <c r="T14" s="391"/>
      <c r="U14" s="391"/>
      <c r="V14" s="391"/>
      <c r="W14" s="391"/>
      <c r="X14" s="391"/>
      <c r="Y14" s="391"/>
      <c r="Z14" s="391"/>
      <c r="AA14" s="391"/>
      <c r="AB14" s="391"/>
      <c r="AC14" s="391"/>
      <c r="AD14" s="392"/>
      <c r="AE14" s="7"/>
      <c r="AF14" s="390"/>
      <c r="AG14" s="391"/>
      <c r="AH14" s="391"/>
      <c r="AI14" s="391"/>
      <c r="AJ14" s="391"/>
      <c r="AK14" s="391"/>
      <c r="AL14" s="391"/>
      <c r="AM14" s="391"/>
      <c r="AN14" s="391"/>
      <c r="AO14" s="391"/>
      <c r="AP14" s="391"/>
      <c r="AQ14" s="392"/>
      <c r="AR14" s="7"/>
      <c r="AS14" s="390"/>
      <c r="AT14" s="391"/>
      <c r="AU14" s="391"/>
      <c r="AV14" s="391"/>
      <c r="AW14" s="391"/>
      <c r="AX14" s="391"/>
      <c r="AY14" s="391"/>
      <c r="AZ14" s="391"/>
      <c r="BA14" s="391"/>
      <c r="BB14" s="391"/>
      <c r="BC14" s="391"/>
      <c r="BD14" s="392"/>
    </row>
    <row r="15" spans="1:56" ht="23" x14ac:dyDescent="0.35">
      <c r="A15" s="37" t="s">
        <v>35</v>
      </c>
      <c r="B15" s="37" t="s">
        <v>177</v>
      </c>
      <c r="C15" s="37">
        <v>3</v>
      </c>
      <c r="E15" s="72" t="s">
        <v>207</v>
      </c>
      <c r="F15" s="390"/>
      <c r="G15" s="391"/>
      <c r="H15" s="391"/>
      <c r="I15" s="391"/>
      <c r="J15" s="391"/>
      <c r="K15" s="391"/>
      <c r="L15" s="391"/>
      <c r="M15" s="391"/>
      <c r="N15" s="391"/>
      <c r="O15" s="391"/>
      <c r="P15" s="391"/>
      <c r="Q15" s="392"/>
      <c r="R15" s="7"/>
      <c r="S15" s="390"/>
      <c r="T15" s="391"/>
      <c r="U15" s="391"/>
      <c r="V15" s="391"/>
      <c r="W15" s="391"/>
      <c r="X15" s="391"/>
      <c r="Y15" s="391"/>
      <c r="Z15" s="391"/>
      <c r="AA15" s="391"/>
      <c r="AB15" s="391"/>
      <c r="AC15" s="391"/>
      <c r="AD15" s="392"/>
      <c r="AE15" s="7"/>
      <c r="AF15" s="390"/>
      <c r="AG15" s="391"/>
      <c r="AH15" s="391"/>
      <c r="AI15" s="391"/>
      <c r="AJ15" s="391"/>
      <c r="AK15" s="391"/>
      <c r="AL15" s="391"/>
      <c r="AM15" s="391"/>
      <c r="AN15" s="391"/>
      <c r="AO15" s="391"/>
      <c r="AP15" s="391"/>
      <c r="AQ15" s="392"/>
      <c r="AR15" s="7"/>
      <c r="AS15" s="390"/>
      <c r="AT15" s="391"/>
      <c r="AU15" s="391"/>
      <c r="AV15" s="391"/>
      <c r="AW15" s="391"/>
      <c r="AX15" s="391"/>
      <c r="AY15" s="391"/>
      <c r="AZ15" s="391"/>
      <c r="BA15" s="391"/>
      <c r="BB15" s="391"/>
      <c r="BC15" s="391"/>
      <c r="BD15" s="392"/>
    </row>
    <row r="16" spans="1:56" ht="23" x14ac:dyDescent="0.35">
      <c r="A16" s="37" t="s">
        <v>35</v>
      </c>
      <c r="B16" s="37" t="s">
        <v>178</v>
      </c>
      <c r="C16" s="37">
        <v>4</v>
      </c>
      <c r="E16" s="72" t="s">
        <v>208</v>
      </c>
      <c r="F16" s="390"/>
      <c r="G16" s="391"/>
      <c r="H16" s="391"/>
      <c r="I16" s="391"/>
      <c r="J16" s="391"/>
      <c r="K16" s="391"/>
      <c r="L16" s="391"/>
      <c r="M16" s="391"/>
      <c r="N16" s="391"/>
      <c r="O16" s="391"/>
      <c r="P16" s="391"/>
      <c r="Q16" s="392"/>
      <c r="R16" s="7"/>
      <c r="S16" s="390"/>
      <c r="T16" s="391"/>
      <c r="U16" s="391"/>
      <c r="V16" s="391"/>
      <c r="W16" s="391"/>
      <c r="X16" s="391"/>
      <c r="Y16" s="391"/>
      <c r="Z16" s="391"/>
      <c r="AA16" s="391"/>
      <c r="AB16" s="391"/>
      <c r="AC16" s="391"/>
      <c r="AD16" s="392"/>
      <c r="AE16" s="7"/>
      <c r="AF16" s="390"/>
      <c r="AG16" s="391"/>
      <c r="AH16" s="391"/>
      <c r="AI16" s="391"/>
      <c r="AJ16" s="391"/>
      <c r="AK16" s="391"/>
      <c r="AL16" s="391"/>
      <c r="AM16" s="391"/>
      <c r="AN16" s="391"/>
      <c r="AO16" s="391"/>
      <c r="AP16" s="391"/>
      <c r="AQ16" s="392"/>
      <c r="AR16" s="7"/>
      <c r="AS16" s="390"/>
      <c r="AT16" s="391"/>
      <c r="AU16" s="391"/>
      <c r="AV16" s="391"/>
      <c r="AW16" s="391"/>
      <c r="AX16" s="391"/>
      <c r="AY16" s="391"/>
      <c r="AZ16" s="391"/>
      <c r="BA16" s="391"/>
      <c r="BB16" s="391"/>
      <c r="BC16" s="391"/>
      <c r="BD16" s="392"/>
    </row>
    <row r="17" spans="1:56" ht="23" x14ac:dyDescent="0.35">
      <c r="A17" s="37" t="s">
        <v>35</v>
      </c>
      <c r="B17" s="37" t="s">
        <v>179</v>
      </c>
      <c r="C17" s="37">
        <v>5</v>
      </c>
      <c r="E17" s="72" t="s">
        <v>209</v>
      </c>
      <c r="F17" s="390"/>
      <c r="G17" s="391"/>
      <c r="H17" s="391"/>
      <c r="I17" s="391"/>
      <c r="J17" s="391"/>
      <c r="K17" s="391"/>
      <c r="L17" s="391"/>
      <c r="M17" s="391"/>
      <c r="N17" s="391"/>
      <c r="O17" s="391"/>
      <c r="P17" s="391"/>
      <c r="Q17" s="392"/>
      <c r="R17" s="7"/>
      <c r="S17" s="390"/>
      <c r="T17" s="391"/>
      <c r="U17" s="391"/>
      <c r="V17" s="391"/>
      <c r="W17" s="391"/>
      <c r="X17" s="391"/>
      <c r="Y17" s="391"/>
      <c r="Z17" s="391"/>
      <c r="AA17" s="391"/>
      <c r="AB17" s="391"/>
      <c r="AC17" s="391"/>
      <c r="AD17" s="392"/>
      <c r="AE17" s="7"/>
      <c r="AF17" s="390"/>
      <c r="AG17" s="391"/>
      <c r="AH17" s="391"/>
      <c r="AI17" s="391"/>
      <c r="AJ17" s="391"/>
      <c r="AK17" s="391"/>
      <c r="AL17" s="391"/>
      <c r="AM17" s="391"/>
      <c r="AN17" s="391"/>
      <c r="AO17" s="391"/>
      <c r="AP17" s="391"/>
      <c r="AQ17" s="392"/>
      <c r="AR17" s="7"/>
      <c r="AS17" s="390"/>
      <c r="AT17" s="391"/>
      <c r="AU17" s="391"/>
      <c r="AV17" s="391"/>
      <c r="AW17" s="391"/>
      <c r="AX17" s="391"/>
      <c r="AY17" s="391"/>
      <c r="AZ17" s="391"/>
      <c r="BA17" s="391"/>
      <c r="BB17" s="391"/>
      <c r="BC17" s="391"/>
      <c r="BD17" s="392"/>
    </row>
    <row r="18" spans="1:56" ht="23" x14ac:dyDescent="0.35">
      <c r="A18" s="37" t="s">
        <v>35</v>
      </c>
      <c r="B18" s="37" t="s">
        <v>180</v>
      </c>
      <c r="C18" s="37">
        <v>6</v>
      </c>
      <c r="E18" s="72" t="s">
        <v>210</v>
      </c>
      <c r="F18" s="390"/>
      <c r="G18" s="391"/>
      <c r="H18" s="391"/>
      <c r="I18" s="391"/>
      <c r="J18" s="391"/>
      <c r="K18" s="391"/>
      <c r="L18" s="391"/>
      <c r="M18" s="391"/>
      <c r="N18" s="391"/>
      <c r="O18" s="391"/>
      <c r="P18" s="391"/>
      <c r="Q18" s="392"/>
      <c r="R18" s="7"/>
      <c r="S18" s="390"/>
      <c r="T18" s="391"/>
      <c r="U18" s="391"/>
      <c r="V18" s="391"/>
      <c r="W18" s="391"/>
      <c r="X18" s="391"/>
      <c r="Y18" s="391"/>
      <c r="Z18" s="391"/>
      <c r="AA18" s="391"/>
      <c r="AB18" s="391"/>
      <c r="AC18" s="391"/>
      <c r="AD18" s="392"/>
      <c r="AE18" s="7"/>
      <c r="AF18" s="390"/>
      <c r="AG18" s="391"/>
      <c r="AH18" s="391"/>
      <c r="AI18" s="391"/>
      <c r="AJ18" s="391"/>
      <c r="AK18" s="391"/>
      <c r="AL18" s="391"/>
      <c r="AM18" s="391"/>
      <c r="AN18" s="391"/>
      <c r="AO18" s="391"/>
      <c r="AP18" s="391"/>
      <c r="AQ18" s="392"/>
      <c r="AR18" s="7"/>
      <c r="AS18" s="390"/>
      <c r="AT18" s="391"/>
      <c r="AU18" s="391"/>
      <c r="AV18" s="391"/>
      <c r="AW18" s="391"/>
      <c r="AX18" s="391"/>
      <c r="AY18" s="391"/>
      <c r="AZ18" s="391"/>
      <c r="BA18" s="391"/>
      <c r="BB18" s="391"/>
      <c r="BC18" s="391"/>
      <c r="BD18" s="392"/>
    </row>
    <row r="19" spans="1:56" ht="23" x14ac:dyDescent="0.35">
      <c r="A19" s="37" t="s">
        <v>35</v>
      </c>
      <c r="B19" s="37" t="s">
        <v>181</v>
      </c>
      <c r="C19" s="37">
        <v>7</v>
      </c>
      <c r="E19" s="72" t="s">
        <v>211</v>
      </c>
      <c r="F19" s="390"/>
      <c r="G19" s="391"/>
      <c r="H19" s="391"/>
      <c r="I19" s="391"/>
      <c r="J19" s="391"/>
      <c r="K19" s="391"/>
      <c r="L19" s="391"/>
      <c r="M19" s="391"/>
      <c r="N19" s="391"/>
      <c r="O19" s="391"/>
      <c r="P19" s="391"/>
      <c r="Q19" s="392"/>
      <c r="R19" s="7"/>
      <c r="S19" s="390"/>
      <c r="T19" s="391"/>
      <c r="U19" s="391"/>
      <c r="V19" s="391"/>
      <c r="W19" s="391"/>
      <c r="X19" s="391"/>
      <c r="Y19" s="391"/>
      <c r="Z19" s="391"/>
      <c r="AA19" s="391"/>
      <c r="AB19" s="391"/>
      <c r="AC19" s="391"/>
      <c r="AD19" s="392"/>
      <c r="AE19" s="7"/>
      <c r="AF19" s="390"/>
      <c r="AG19" s="391"/>
      <c r="AH19" s="391"/>
      <c r="AI19" s="391"/>
      <c r="AJ19" s="391"/>
      <c r="AK19" s="391"/>
      <c r="AL19" s="391"/>
      <c r="AM19" s="391"/>
      <c r="AN19" s="391"/>
      <c r="AO19" s="391"/>
      <c r="AP19" s="391"/>
      <c r="AQ19" s="392"/>
      <c r="AR19" s="7"/>
      <c r="AS19" s="390"/>
      <c r="AT19" s="391"/>
      <c r="AU19" s="391"/>
      <c r="AV19" s="391"/>
      <c r="AW19" s="391"/>
      <c r="AX19" s="391"/>
      <c r="AY19" s="391"/>
      <c r="AZ19" s="391"/>
      <c r="BA19" s="391"/>
      <c r="BB19" s="391"/>
      <c r="BC19" s="391"/>
      <c r="BD19" s="392"/>
    </row>
    <row r="20" spans="1:56" ht="23" x14ac:dyDescent="0.35">
      <c r="A20" s="37" t="s">
        <v>35</v>
      </c>
      <c r="B20" s="37" t="s">
        <v>182</v>
      </c>
      <c r="C20" s="37">
        <v>8</v>
      </c>
      <c r="E20" s="72" t="s">
        <v>212</v>
      </c>
      <c r="F20" s="374"/>
      <c r="G20" s="39"/>
      <c r="H20" s="39"/>
      <c r="I20" s="39"/>
      <c r="J20" s="39"/>
      <c r="K20" s="39"/>
      <c r="L20" s="39"/>
      <c r="M20" s="39"/>
      <c r="N20" s="39"/>
      <c r="O20" s="39"/>
      <c r="P20" s="39"/>
      <c r="Q20" s="381"/>
      <c r="R20" s="7"/>
      <c r="S20" s="374"/>
      <c r="T20" s="39"/>
      <c r="U20" s="39"/>
      <c r="V20" s="39"/>
      <c r="W20" s="39"/>
      <c r="X20" s="39"/>
      <c r="Y20" s="39"/>
      <c r="Z20" s="39"/>
      <c r="AA20" s="39"/>
      <c r="AB20" s="39"/>
      <c r="AC20" s="39"/>
      <c r="AD20" s="381"/>
      <c r="AE20" s="7"/>
      <c r="AF20" s="374"/>
      <c r="AG20" s="39"/>
      <c r="AH20" s="39"/>
      <c r="AI20" s="39"/>
      <c r="AJ20" s="39"/>
      <c r="AK20" s="39"/>
      <c r="AL20" s="39"/>
      <c r="AM20" s="39"/>
      <c r="AN20" s="39"/>
      <c r="AO20" s="39"/>
      <c r="AP20" s="39"/>
      <c r="AQ20" s="381"/>
      <c r="AR20" s="7"/>
      <c r="AS20" s="374"/>
      <c r="AT20" s="39"/>
      <c r="AU20" s="39"/>
      <c r="AV20" s="39"/>
      <c r="AW20" s="39"/>
      <c r="AX20" s="39"/>
      <c r="AY20" s="39"/>
      <c r="AZ20" s="39"/>
      <c r="BA20" s="39"/>
      <c r="BB20" s="39"/>
      <c r="BC20" s="39"/>
      <c r="BD20" s="381"/>
    </row>
    <row r="21" spans="1:56" ht="23" x14ac:dyDescent="0.35">
      <c r="A21" s="37" t="s">
        <v>35</v>
      </c>
      <c r="B21" s="37" t="s">
        <v>183</v>
      </c>
      <c r="C21" s="37">
        <v>9</v>
      </c>
      <c r="E21" s="47" t="s">
        <v>213</v>
      </c>
      <c r="F21" s="374"/>
      <c r="G21" s="39"/>
      <c r="H21" s="39"/>
      <c r="I21" s="39"/>
      <c r="J21" s="39"/>
      <c r="K21" s="39"/>
      <c r="L21" s="39"/>
      <c r="M21" s="39"/>
      <c r="N21" s="39"/>
      <c r="O21" s="39"/>
      <c r="P21" s="39"/>
      <c r="Q21" s="381"/>
      <c r="R21" s="7"/>
      <c r="S21" s="374"/>
      <c r="T21" s="39"/>
      <c r="U21" s="39"/>
      <c r="V21" s="39"/>
      <c r="W21" s="39"/>
      <c r="X21" s="39"/>
      <c r="Y21" s="39"/>
      <c r="Z21" s="39"/>
      <c r="AA21" s="39"/>
      <c r="AB21" s="39"/>
      <c r="AC21" s="39"/>
      <c r="AD21" s="381"/>
      <c r="AE21" s="7"/>
      <c r="AF21" s="374"/>
      <c r="AG21" s="39"/>
      <c r="AH21" s="39"/>
      <c r="AI21" s="39"/>
      <c r="AJ21" s="39"/>
      <c r="AK21" s="39"/>
      <c r="AL21" s="39"/>
      <c r="AM21" s="39"/>
      <c r="AN21" s="39"/>
      <c r="AO21" s="39"/>
      <c r="AP21" s="39"/>
      <c r="AQ21" s="381"/>
      <c r="AR21" s="7"/>
      <c r="AS21" s="374"/>
      <c r="AT21" s="39"/>
      <c r="AU21" s="39"/>
      <c r="AV21" s="39"/>
      <c r="AW21" s="39"/>
      <c r="AX21" s="39"/>
      <c r="AY21" s="39"/>
      <c r="AZ21" s="39"/>
      <c r="BA21" s="39"/>
      <c r="BB21" s="39"/>
      <c r="BC21" s="39"/>
      <c r="BD21" s="381"/>
    </row>
    <row r="22" spans="1:56" ht="23" x14ac:dyDescent="0.35">
      <c r="A22" s="37" t="s">
        <v>35</v>
      </c>
      <c r="B22" s="37" t="s">
        <v>184</v>
      </c>
      <c r="C22" s="37">
        <v>10</v>
      </c>
      <c r="E22" s="267" t="s">
        <v>214</v>
      </c>
      <c r="F22" s="374"/>
      <c r="G22" s="39"/>
      <c r="H22" s="39"/>
      <c r="I22" s="39"/>
      <c r="J22" s="39"/>
      <c r="K22" s="39"/>
      <c r="L22" s="39"/>
      <c r="M22" s="39"/>
      <c r="N22" s="39"/>
      <c r="O22" s="39"/>
      <c r="P22" s="39"/>
      <c r="Q22" s="381"/>
      <c r="R22" s="7"/>
      <c r="S22" s="390"/>
      <c r="T22" s="391"/>
      <c r="U22" s="391"/>
      <c r="V22" s="391"/>
      <c r="W22" s="391"/>
      <c r="X22" s="391"/>
      <c r="Y22" s="391"/>
      <c r="Z22" s="391"/>
      <c r="AA22" s="391"/>
      <c r="AB22" s="391"/>
      <c r="AC22" s="391"/>
      <c r="AD22" s="392"/>
      <c r="AE22" s="7"/>
      <c r="AF22" s="374"/>
      <c r="AG22" s="39"/>
      <c r="AH22" s="39"/>
      <c r="AI22" s="39"/>
      <c r="AJ22" s="39"/>
      <c r="AK22" s="39"/>
      <c r="AL22" s="39"/>
      <c r="AM22" s="39"/>
      <c r="AN22" s="39"/>
      <c r="AO22" s="39"/>
      <c r="AP22" s="39"/>
      <c r="AQ22" s="381"/>
      <c r="AR22" s="7"/>
      <c r="AS22" s="374"/>
      <c r="AT22" s="39"/>
      <c r="AU22" s="39"/>
      <c r="AV22" s="39"/>
      <c r="AW22" s="39"/>
      <c r="AX22" s="39"/>
      <c r="AY22" s="39"/>
      <c r="AZ22" s="39"/>
      <c r="BA22" s="39"/>
      <c r="BB22" s="39"/>
      <c r="BC22" s="39"/>
      <c r="BD22" s="381"/>
    </row>
    <row r="23" spans="1:56" ht="23" x14ac:dyDescent="0.35">
      <c r="A23" s="37" t="s">
        <v>35</v>
      </c>
      <c r="B23" s="37" t="s">
        <v>185</v>
      </c>
      <c r="C23" s="37">
        <v>11</v>
      </c>
      <c r="E23" s="267" t="s">
        <v>215</v>
      </c>
      <c r="F23" s="374"/>
      <c r="G23" s="39"/>
      <c r="H23" s="39"/>
      <c r="I23" s="39"/>
      <c r="J23" s="39"/>
      <c r="K23" s="39"/>
      <c r="L23" s="39"/>
      <c r="M23" s="39"/>
      <c r="N23" s="39"/>
      <c r="O23" s="39"/>
      <c r="P23" s="39"/>
      <c r="Q23" s="381"/>
      <c r="R23" s="7"/>
      <c r="S23" s="374"/>
      <c r="T23" s="39"/>
      <c r="U23" s="39"/>
      <c r="V23" s="39"/>
      <c r="W23" s="39"/>
      <c r="X23" s="39"/>
      <c r="Y23" s="39"/>
      <c r="Z23" s="39"/>
      <c r="AA23" s="39"/>
      <c r="AB23" s="39"/>
      <c r="AC23" s="39"/>
      <c r="AD23" s="381"/>
      <c r="AE23" s="7"/>
      <c r="AF23" s="374"/>
      <c r="AG23" s="39"/>
      <c r="AH23" s="39"/>
      <c r="AI23" s="39"/>
      <c r="AJ23" s="39"/>
      <c r="AK23" s="39"/>
      <c r="AL23" s="39"/>
      <c r="AM23" s="39"/>
      <c r="AN23" s="39"/>
      <c r="AO23" s="39"/>
      <c r="AP23" s="39"/>
      <c r="AQ23" s="381"/>
      <c r="AR23" s="7"/>
      <c r="AS23" s="374"/>
      <c r="AT23" s="39"/>
      <c r="AU23" s="39"/>
      <c r="AV23" s="39"/>
      <c r="AW23" s="39"/>
      <c r="AX23" s="39"/>
      <c r="AY23" s="39"/>
      <c r="AZ23" s="39"/>
      <c r="BA23" s="39"/>
      <c r="BB23" s="39"/>
      <c r="BC23" s="39"/>
      <c r="BD23" s="381"/>
    </row>
    <row r="24" spans="1:56" ht="23" x14ac:dyDescent="0.35">
      <c r="B24" s="37"/>
      <c r="C24" s="37"/>
      <c r="E24" s="46" t="s">
        <v>217</v>
      </c>
      <c r="F24" s="327"/>
      <c r="G24" s="326"/>
      <c r="H24" s="326"/>
      <c r="I24" s="326"/>
      <c r="J24" s="326"/>
      <c r="K24" s="326"/>
      <c r="L24" s="326"/>
      <c r="M24" s="326"/>
      <c r="N24" s="326"/>
      <c r="O24" s="326"/>
      <c r="P24" s="326"/>
      <c r="Q24" s="9"/>
      <c r="R24" s="7"/>
      <c r="S24" s="327"/>
      <c r="T24" s="326"/>
      <c r="U24" s="326"/>
      <c r="V24" s="326"/>
      <c r="W24" s="326"/>
      <c r="X24" s="326"/>
      <c r="Y24" s="326"/>
      <c r="Z24" s="326"/>
      <c r="AA24" s="326"/>
      <c r="AB24" s="326"/>
      <c r="AC24" s="326"/>
      <c r="AD24" s="9"/>
      <c r="AE24" s="7"/>
      <c r="AF24" s="327"/>
      <c r="AG24" s="326"/>
      <c r="AH24" s="326"/>
      <c r="AI24" s="326"/>
      <c r="AJ24" s="326"/>
      <c r="AK24" s="326"/>
      <c r="AL24" s="326"/>
      <c r="AM24" s="326"/>
      <c r="AN24" s="326"/>
      <c r="AO24" s="326"/>
      <c r="AP24" s="326"/>
      <c r="AQ24" s="9"/>
      <c r="AR24" s="7"/>
      <c r="AS24" s="327"/>
      <c r="AT24" s="326"/>
      <c r="AU24" s="326"/>
      <c r="AV24" s="326"/>
      <c r="AW24" s="326"/>
      <c r="AX24" s="326"/>
      <c r="AY24" s="326"/>
      <c r="AZ24" s="326"/>
      <c r="BA24" s="326"/>
      <c r="BB24" s="326"/>
      <c r="BC24" s="326"/>
      <c r="BD24" s="9"/>
    </row>
    <row r="25" spans="1:56" ht="23" x14ac:dyDescent="0.35">
      <c r="A25" s="37" t="s">
        <v>35</v>
      </c>
      <c r="B25" s="37" t="s">
        <v>186</v>
      </c>
      <c r="C25" s="37">
        <v>12</v>
      </c>
      <c r="E25" s="69" t="s">
        <v>218</v>
      </c>
      <c r="F25" s="374"/>
      <c r="G25" s="39"/>
      <c r="H25" s="39"/>
      <c r="I25" s="39"/>
      <c r="J25" s="39"/>
      <c r="K25" s="39"/>
      <c r="L25" s="39"/>
      <c r="M25" s="39"/>
      <c r="N25" s="39"/>
      <c r="O25" s="39"/>
      <c r="P25" s="39"/>
      <c r="Q25" s="381"/>
      <c r="R25" s="7"/>
      <c r="S25" s="390"/>
      <c r="T25" s="391"/>
      <c r="U25" s="391"/>
      <c r="V25" s="391"/>
      <c r="W25" s="391"/>
      <c r="X25" s="391"/>
      <c r="Y25" s="391"/>
      <c r="Z25" s="391"/>
      <c r="AA25" s="391"/>
      <c r="AB25" s="391"/>
      <c r="AC25" s="391"/>
      <c r="AD25" s="392"/>
      <c r="AE25" s="7"/>
      <c r="AF25" s="374"/>
      <c r="AG25" s="39"/>
      <c r="AH25" s="39"/>
      <c r="AI25" s="39"/>
      <c r="AJ25" s="39"/>
      <c r="AK25" s="39"/>
      <c r="AL25" s="39"/>
      <c r="AM25" s="39"/>
      <c r="AN25" s="39"/>
      <c r="AO25" s="39"/>
      <c r="AP25" s="39"/>
      <c r="AQ25" s="381"/>
      <c r="AR25" s="7"/>
      <c r="AS25" s="374"/>
      <c r="AT25" s="39"/>
      <c r="AU25" s="39"/>
      <c r="AV25" s="39"/>
      <c r="AW25" s="39"/>
      <c r="AX25" s="39"/>
      <c r="AY25" s="39"/>
      <c r="AZ25" s="39"/>
      <c r="BA25" s="39"/>
      <c r="BB25" s="39"/>
      <c r="BC25" s="39"/>
      <c r="BD25" s="381"/>
    </row>
    <row r="26" spans="1:56" ht="23" x14ac:dyDescent="0.35">
      <c r="A26" s="37" t="s">
        <v>35</v>
      </c>
      <c r="B26" s="37" t="s">
        <v>187</v>
      </c>
      <c r="C26" s="37">
        <v>13</v>
      </c>
      <c r="E26" s="69" t="s">
        <v>319</v>
      </c>
      <c r="F26" s="390"/>
      <c r="G26" s="391"/>
      <c r="H26" s="391"/>
      <c r="I26" s="391"/>
      <c r="J26" s="391"/>
      <c r="K26" s="391"/>
      <c r="L26" s="391"/>
      <c r="M26" s="391"/>
      <c r="N26" s="391"/>
      <c r="O26" s="391"/>
      <c r="P26" s="391"/>
      <c r="Q26" s="392"/>
      <c r="S26" s="390"/>
      <c r="T26" s="391"/>
      <c r="U26" s="391"/>
      <c r="V26" s="391"/>
      <c r="W26" s="391"/>
      <c r="X26" s="391"/>
      <c r="Y26" s="391"/>
      <c r="Z26" s="391"/>
      <c r="AA26" s="391"/>
      <c r="AB26" s="391"/>
      <c r="AC26" s="391"/>
      <c r="AD26" s="392"/>
      <c r="AF26" s="390"/>
      <c r="AG26" s="391"/>
      <c r="AH26" s="391"/>
      <c r="AI26" s="391"/>
      <c r="AJ26" s="391"/>
      <c r="AK26" s="391"/>
      <c r="AL26" s="391"/>
      <c r="AM26" s="391"/>
      <c r="AN26" s="391"/>
      <c r="AO26" s="391"/>
      <c r="AP26" s="391"/>
      <c r="AQ26" s="392"/>
      <c r="AS26" s="390"/>
      <c r="AT26" s="391"/>
      <c r="AU26" s="391"/>
      <c r="AV26" s="391"/>
      <c r="AW26" s="391"/>
      <c r="AX26" s="391"/>
      <c r="AY26" s="391"/>
      <c r="AZ26" s="391"/>
      <c r="BA26" s="391"/>
      <c r="BB26" s="391"/>
      <c r="BC26" s="391"/>
      <c r="BD26" s="392"/>
    </row>
    <row r="27" spans="1:56" ht="23" x14ac:dyDescent="0.35">
      <c r="A27" s="37" t="s">
        <v>35</v>
      </c>
      <c r="B27" s="37" t="s">
        <v>188</v>
      </c>
      <c r="C27" s="37">
        <v>14</v>
      </c>
      <c r="E27" s="69" t="s">
        <v>220</v>
      </c>
      <c r="F27" s="390"/>
      <c r="G27" s="391"/>
      <c r="H27" s="391"/>
      <c r="I27" s="391"/>
      <c r="J27" s="391"/>
      <c r="K27" s="391"/>
      <c r="L27" s="391"/>
      <c r="M27" s="391"/>
      <c r="N27" s="391"/>
      <c r="O27" s="391"/>
      <c r="P27" s="391"/>
      <c r="Q27" s="392"/>
      <c r="R27" s="7"/>
      <c r="S27" s="374"/>
      <c r="T27" s="39"/>
      <c r="U27" s="39"/>
      <c r="V27" s="39"/>
      <c r="W27" s="39"/>
      <c r="X27" s="39"/>
      <c r="Y27" s="39"/>
      <c r="Z27" s="39"/>
      <c r="AA27" s="39"/>
      <c r="AB27" s="39"/>
      <c r="AC27" s="39"/>
      <c r="AD27" s="381"/>
      <c r="AE27" s="7"/>
      <c r="AF27" s="374"/>
      <c r="AG27" s="39"/>
      <c r="AH27" s="39"/>
      <c r="AI27" s="39"/>
      <c r="AJ27" s="39"/>
      <c r="AK27" s="39"/>
      <c r="AL27" s="39"/>
      <c r="AM27" s="39"/>
      <c r="AN27" s="39"/>
      <c r="AO27" s="39"/>
      <c r="AP27" s="39"/>
      <c r="AQ27" s="381"/>
      <c r="AR27" s="7"/>
      <c r="AS27" s="390"/>
      <c r="AT27" s="391"/>
      <c r="AU27" s="391"/>
      <c r="AV27" s="391"/>
      <c r="AW27" s="391"/>
      <c r="AX27" s="391"/>
      <c r="AY27" s="391"/>
      <c r="AZ27" s="391"/>
      <c r="BA27" s="391"/>
      <c r="BB27" s="391"/>
      <c r="BC27" s="391"/>
      <c r="BD27" s="392"/>
    </row>
    <row r="28" spans="1:56" ht="23" x14ac:dyDescent="0.35">
      <c r="B28" s="37"/>
      <c r="C28" s="37"/>
      <c r="E28" s="46" t="s">
        <v>222</v>
      </c>
      <c r="F28" s="327"/>
      <c r="G28" s="326"/>
      <c r="H28" s="326"/>
      <c r="I28" s="326"/>
      <c r="J28" s="326"/>
      <c r="K28" s="326"/>
      <c r="L28" s="326"/>
      <c r="M28" s="326"/>
      <c r="N28" s="326"/>
      <c r="O28" s="326"/>
      <c r="P28" s="326"/>
      <c r="Q28" s="9"/>
      <c r="R28" s="7"/>
      <c r="S28" s="327"/>
      <c r="T28" s="326"/>
      <c r="U28" s="326"/>
      <c r="V28" s="326"/>
      <c r="W28" s="326"/>
      <c r="X28" s="326"/>
      <c r="Y28" s="326"/>
      <c r="Z28" s="326"/>
      <c r="AA28" s="326"/>
      <c r="AB28" s="326"/>
      <c r="AC28" s="326"/>
      <c r="AD28" s="9"/>
      <c r="AE28" s="7"/>
      <c r="AF28" s="327"/>
      <c r="AG28" s="326"/>
      <c r="AH28" s="326"/>
      <c r="AI28" s="326"/>
      <c r="AJ28" s="326"/>
      <c r="AK28" s="326"/>
      <c r="AL28" s="326"/>
      <c r="AM28" s="326"/>
      <c r="AN28" s="326"/>
      <c r="AO28" s="326"/>
      <c r="AP28" s="326"/>
      <c r="AQ28" s="9"/>
      <c r="AR28" s="7"/>
      <c r="AS28" s="327"/>
      <c r="AT28" s="326"/>
      <c r="AU28" s="326"/>
      <c r="AV28" s="326"/>
      <c r="AW28" s="326"/>
      <c r="AX28" s="326"/>
      <c r="AY28" s="326"/>
      <c r="AZ28" s="326"/>
      <c r="BA28" s="326"/>
      <c r="BB28" s="326"/>
      <c r="BC28" s="326"/>
      <c r="BD28" s="9"/>
    </row>
    <row r="29" spans="1:56" ht="23" x14ac:dyDescent="0.35">
      <c r="A29" s="37" t="s">
        <v>35</v>
      </c>
      <c r="B29" s="37" t="s">
        <v>189</v>
      </c>
      <c r="C29" s="37">
        <v>15</v>
      </c>
      <c r="E29" s="69" t="s">
        <v>223</v>
      </c>
      <c r="F29" s="390"/>
      <c r="G29" s="391"/>
      <c r="H29" s="391"/>
      <c r="I29" s="391"/>
      <c r="J29" s="391"/>
      <c r="K29" s="391"/>
      <c r="L29" s="391"/>
      <c r="M29" s="391"/>
      <c r="N29" s="391"/>
      <c r="O29" s="391"/>
      <c r="P29" s="391"/>
      <c r="Q29" s="392"/>
      <c r="R29" s="7"/>
      <c r="S29" s="390"/>
      <c r="T29" s="391"/>
      <c r="U29" s="391"/>
      <c r="V29" s="391"/>
      <c r="W29" s="391"/>
      <c r="X29" s="391"/>
      <c r="Y29" s="391"/>
      <c r="Z29" s="391"/>
      <c r="AA29" s="391"/>
      <c r="AB29" s="391"/>
      <c r="AC29" s="391"/>
      <c r="AD29" s="392"/>
      <c r="AE29" s="7"/>
      <c r="AF29" s="390"/>
      <c r="AG29" s="391"/>
      <c r="AH29" s="391"/>
      <c r="AI29" s="391"/>
      <c r="AJ29" s="391"/>
      <c r="AK29" s="391"/>
      <c r="AL29" s="391"/>
      <c r="AM29" s="391"/>
      <c r="AN29" s="391"/>
      <c r="AO29" s="391"/>
      <c r="AP29" s="391"/>
      <c r="AQ29" s="392"/>
      <c r="AR29" s="7"/>
      <c r="AS29" s="390"/>
      <c r="AT29" s="391"/>
      <c r="AU29" s="391"/>
      <c r="AV29" s="391"/>
      <c r="AW29" s="391"/>
      <c r="AX29" s="391"/>
      <c r="AY29" s="391"/>
      <c r="AZ29" s="391"/>
      <c r="BA29" s="391"/>
      <c r="BB29" s="391"/>
      <c r="BC29" s="391"/>
      <c r="BD29" s="392"/>
    </row>
    <row r="30" spans="1:56" ht="23" x14ac:dyDescent="0.35">
      <c r="A30" s="37" t="s">
        <v>35</v>
      </c>
      <c r="B30" s="37" t="s">
        <v>190</v>
      </c>
      <c r="C30" s="37">
        <v>16</v>
      </c>
      <c r="E30" s="69" t="s">
        <v>224</v>
      </c>
      <c r="F30" s="390"/>
      <c r="G30" s="391"/>
      <c r="H30" s="391"/>
      <c r="I30" s="391"/>
      <c r="J30" s="391"/>
      <c r="K30" s="391"/>
      <c r="L30" s="391"/>
      <c r="M30" s="391"/>
      <c r="N30" s="391"/>
      <c r="O30" s="391"/>
      <c r="P30" s="391"/>
      <c r="Q30" s="392"/>
      <c r="R30" s="7"/>
      <c r="S30" s="390"/>
      <c r="T30" s="391"/>
      <c r="U30" s="391"/>
      <c r="V30" s="391"/>
      <c r="W30" s="391"/>
      <c r="X30" s="391"/>
      <c r="Y30" s="391"/>
      <c r="Z30" s="391"/>
      <c r="AA30" s="391"/>
      <c r="AB30" s="391"/>
      <c r="AC30" s="391"/>
      <c r="AD30" s="392"/>
      <c r="AE30" s="7"/>
      <c r="AF30" s="390"/>
      <c r="AG30" s="391"/>
      <c r="AH30" s="391"/>
      <c r="AI30" s="391"/>
      <c r="AJ30" s="391"/>
      <c r="AK30" s="391"/>
      <c r="AL30" s="391"/>
      <c r="AM30" s="391"/>
      <c r="AN30" s="391"/>
      <c r="AO30" s="391"/>
      <c r="AP30" s="391"/>
      <c r="AQ30" s="392"/>
      <c r="AR30" s="7"/>
      <c r="AS30" s="390"/>
      <c r="AT30" s="391"/>
      <c r="AU30" s="391"/>
      <c r="AV30" s="391"/>
      <c r="AW30" s="391"/>
      <c r="AX30" s="391"/>
      <c r="AY30" s="391"/>
      <c r="AZ30" s="391"/>
      <c r="BA30" s="391"/>
      <c r="BB30" s="391"/>
      <c r="BC30" s="391"/>
      <c r="BD30" s="392"/>
    </row>
    <row r="31" spans="1:56" ht="23" x14ac:dyDescent="0.35">
      <c r="A31" s="37" t="s">
        <v>35</v>
      </c>
      <c r="B31" s="37" t="s">
        <v>191</v>
      </c>
      <c r="C31" s="37">
        <v>17</v>
      </c>
      <c r="E31" s="69" t="s">
        <v>225</v>
      </c>
      <c r="F31" s="390"/>
      <c r="G31" s="391"/>
      <c r="H31" s="391"/>
      <c r="I31" s="391"/>
      <c r="J31" s="391"/>
      <c r="K31" s="391"/>
      <c r="L31" s="391"/>
      <c r="M31" s="391"/>
      <c r="N31" s="391"/>
      <c r="O31" s="391"/>
      <c r="P31" s="391"/>
      <c r="Q31" s="392"/>
      <c r="R31" s="7"/>
      <c r="S31" s="390"/>
      <c r="T31" s="391"/>
      <c r="U31" s="391"/>
      <c r="V31" s="391"/>
      <c r="W31" s="391"/>
      <c r="X31" s="391"/>
      <c r="Y31" s="391"/>
      <c r="Z31" s="391"/>
      <c r="AA31" s="391"/>
      <c r="AB31" s="391"/>
      <c r="AC31" s="391"/>
      <c r="AD31" s="392"/>
      <c r="AE31" s="7"/>
      <c r="AF31" s="390"/>
      <c r="AG31" s="391"/>
      <c r="AH31" s="391"/>
      <c r="AI31" s="391"/>
      <c r="AJ31" s="391"/>
      <c r="AK31" s="391"/>
      <c r="AL31" s="391"/>
      <c r="AM31" s="391"/>
      <c r="AN31" s="391"/>
      <c r="AO31" s="391"/>
      <c r="AP31" s="391"/>
      <c r="AQ31" s="392"/>
      <c r="AR31" s="7"/>
      <c r="AS31" s="390"/>
      <c r="AT31" s="391"/>
      <c r="AU31" s="391"/>
      <c r="AV31" s="391"/>
      <c r="AW31" s="391"/>
      <c r="AX31" s="391"/>
      <c r="AY31" s="391"/>
      <c r="AZ31" s="391"/>
      <c r="BA31" s="391"/>
      <c r="BB31" s="391"/>
      <c r="BC31" s="391"/>
      <c r="BD31" s="392"/>
    </row>
    <row r="32" spans="1:56" ht="23" x14ac:dyDescent="0.35">
      <c r="A32" s="37" t="s">
        <v>35</v>
      </c>
      <c r="B32" s="37" t="s">
        <v>192</v>
      </c>
      <c r="C32" s="37">
        <v>18</v>
      </c>
      <c r="E32" s="69" t="s">
        <v>226</v>
      </c>
      <c r="F32" s="390"/>
      <c r="G32" s="391"/>
      <c r="H32" s="391"/>
      <c r="I32" s="391"/>
      <c r="J32" s="391"/>
      <c r="K32" s="391"/>
      <c r="L32" s="391"/>
      <c r="M32" s="391"/>
      <c r="N32" s="391"/>
      <c r="O32" s="391"/>
      <c r="P32" s="391"/>
      <c r="Q32" s="392"/>
      <c r="R32" s="7"/>
      <c r="S32" s="390"/>
      <c r="T32" s="391"/>
      <c r="U32" s="391"/>
      <c r="V32" s="391"/>
      <c r="W32" s="391"/>
      <c r="X32" s="391"/>
      <c r="Y32" s="391"/>
      <c r="Z32" s="391"/>
      <c r="AA32" s="391"/>
      <c r="AB32" s="391"/>
      <c r="AC32" s="391"/>
      <c r="AD32" s="392"/>
      <c r="AE32" s="7"/>
      <c r="AF32" s="390"/>
      <c r="AG32" s="391"/>
      <c r="AH32" s="391"/>
      <c r="AI32" s="391"/>
      <c r="AJ32" s="391"/>
      <c r="AK32" s="391"/>
      <c r="AL32" s="391"/>
      <c r="AM32" s="391"/>
      <c r="AN32" s="391"/>
      <c r="AO32" s="391"/>
      <c r="AP32" s="391"/>
      <c r="AQ32" s="392"/>
      <c r="AR32" s="7"/>
      <c r="AS32" s="390"/>
      <c r="AT32" s="391"/>
      <c r="AU32" s="391"/>
      <c r="AV32" s="391"/>
      <c r="AW32" s="391"/>
      <c r="AX32" s="391"/>
      <c r="AY32" s="391"/>
      <c r="AZ32" s="391"/>
      <c r="BA32" s="391"/>
      <c r="BB32" s="391"/>
      <c r="BC32" s="391"/>
      <c r="BD32" s="392"/>
    </row>
    <row r="33" spans="1:56" ht="23" x14ac:dyDescent="0.35">
      <c r="A33" s="37" t="s">
        <v>35</v>
      </c>
      <c r="B33" s="37" t="s">
        <v>193</v>
      </c>
      <c r="C33" s="37">
        <v>19</v>
      </c>
      <c r="E33" s="69" t="s">
        <v>227</v>
      </c>
      <c r="F33" s="390"/>
      <c r="G33" s="391"/>
      <c r="H33" s="391"/>
      <c r="I33" s="391"/>
      <c r="J33" s="391"/>
      <c r="K33" s="391"/>
      <c r="L33" s="391"/>
      <c r="M33" s="391"/>
      <c r="N33" s="391"/>
      <c r="O33" s="391"/>
      <c r="P33" s="391"/>
      <c r="Q33" s="392"/>
      <c r="R33" s="7"/>
      <c r="S33" s="390"/>
      <c r="T33" s="391"/>
      <c r="U33" s="391"/>
      <c r="V33" s="391"/>
      <c r="W33" s="391"/>
      <c r="X33" s="391"/>
      <c r="Y33" s="391"/>
      <c r="Z33" s="391"/>
      <c r="AA33" s="391"/>
      <c r="AB33" s="391"/>
      <c r="AC33" s="391"/>
      <c r="AD33" s="392"/>
      <c r="AE33" s="7"/>
      <c r="AF33" s="390"/>
      <c r="AG33" s="391"/>
      <c r="AH33" s="391"/>
      <c r="AI33" s="391"/>
      <c r="AJ33" s="391"/>
      <c r="AK33" s="391"/>
      <c r="AL33" s="391"/>
      <c r="AM33" s="391"/>
      <c r="AN33" s="391"/>
      <c r="AO33" s="391"/>
      <c r="AP33" s="391"/>
      <c r="AQ33" s="392"/>
      <c r="AR33" s="7"/>
      <c r="AS33" s="390"/>
      <c r="AT33" s="391"/>
      <c r="AU33" s="391"/>
      <c r="AV33" s="391"/>
      <c r="AW33" s="391"/>
      <c r="AX33" s="391"/>
      <c r="AY33" s="391"/>
      <c r="AZ33" s="391"/>
      <c r="BA33" s="391"/>
      <c r="BB33" s="391"/>
      <c r="BC33" s="391"/>
      <c r="BD33" s="392"/>
    </row>
    <row r="34" spans="1:56" ht="23" x14ac:dyDescent="0.35">
      <c r="C34" s="37"/>
      <c r="E34" s="45" t="s">
        <v>37</v>
      </c>
      <c r="F34" s="372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79"/>
      <c r="R34" s="7"/>
      <c r="S34" s="372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79"/>
      <c r="AE34" s="7"/>
      <c r="AF34" s="372"/>
      <c r="AG34" s="386"/>
      <c r="AH34" s="386"/>
      <c r="AI34" s="386"/>
      <c r="AJ34" s="386"/>
      <c r="AK34" s="386"/>
      <c r="AL34" s="386"/>
      <c r="AM34" s="386"/>
      <c r="AN34" s="386"/>
      <c r="AO34" s="386"/>
      <c r="AP34" s="386"/>
      <c r="AQ34" s="379"/>
      <c r="AR34" s="7"/>
      <c r="AS34" s="372"/>
      <c r="AT34" s="386"/>
      <c r="AU34" s="386"/>
      <c r="AV34" s="386"/>
      <c r="AW34" s="386"/>
      <c r="AX34" s="386"/>
      <c r="AY34" s="386"/>
      <c r="AZ34" s="386"/>
      <c r="BA34" s="386"/>
      <c r="BB34" s="386"/>
      <c r="BC34" s="386"/>
      <c r="BD34" s="379"/>
    </row>
    <row r="35" spans="1:56" ht="23" x14ac:dyDescent="0.35">
      <c r="C35" s="37"/>
      <c r="E35" s="70" t="s">
        <v>327</v>
      </c>
      <c r="F35" s="376"/>
      <c r="G35" s="387"/>
      <c r="H35" s="387"/>
      <c r="I35" s="387"/>
      <c r="J35" s="387"/>
      <c r="K35" s="387"/>
      <c r="L35" s="387"/>
      <c r="M35" s="387"/>
      <c r="N35" s="387"/>
      <c r="O35" s="387"/>
      <c r="P35" s="387"/>
      <c r="Q35" s="382"/>
      <c r="R35" s="7"/>
      <c r="S35" s="376"/>
      <c r="T35" s="387"/>
      <c r="U35" s="387"/>
      <c r="V35" s="387"/>
      <c r="W35" s="387"/>
      <c r="X35" s="387"/>
      <c r="Y35" s="387"/>
      <c r="Z35" s="387"/>
      <c r="AA35" s="387"/>
      <c r="AB35" s="387"/>
      <c r="AC35" s="387"/>
      <c r="AD35" s="382"/>
      <c r="AE35" s="7"/>
      <c r="AF35" s="376"/>
      <c r="AG35" s="387"/>
      <c r="AH35" s="387"/>
      <c r="AI35" s="387"/>
      <c r="AJ35" s="387"/>
      <c r="AK35" s="387"/>
      <c r="AL35" s="387"/>
      <c r="AM35" s="387"/>
      <c r="AN35" s="387"/>
      <c r="AO35" s="387"/>
      <c r="AP35" s="387"/>
      <c r="AQ35" s="382"/>
      <c r="AR35" s="7"/>
      <c r="AS35" s="376"/>
      <c r="AT35" s="387"/>
      <c r="AU35" s="387"/>
      <c r="AV35" s="387"/>
      <c r="AW35" s="387"/>
      <c r="AX35" s="387"/>
      <c r="AY35" s="387"/>
      <c r="AZ35" s="387"/>
      <c r="BA35" s="387"/>
      <c r="BB35" s="387"/>
      <c r="BC35" s="387"/>
      <c r="BD35" s="382"/>
    </row>
    <row r="36" spans="1:56" ht="23" x14ac:dyDescent="0.35">
      <c r="B36" s="57"/>
      <c r="C36" s="37"/>
      <c r="E36" s="46" t="s">
        <v>200</v>
      </c>
      <c r="F36" s="325"/>
      <c r="G36" s="326"/>
      <c r="H36" s="326"/>
      <c r="I36" s="326"/>
      <c r="J36" s="326"/>
      <c r="K36" s="326"/>
      <c r="L36" s="326"/>
      <c r="M36" s="326"/>
      <c r="N36" s="326"/>
      <c r="O36" s="326"/>
      <c r="P36" s="326"/>
      <c r="Q36" s="9"/>
      <c r="R36" s="7"/>
      <c r="S36" s="325"/>
      <c r="T36" s="326"/>
      <c r="U36" s="326"/>
      <c r="V36" s="326"/>
      <c r="W36" s="326"/>
      <c r="X36" s="326"/>
      <c r="Y36" s="326"/>
      <c r="Z36" s="326"/>
      <c r="AA36" s="326"/>
      <c r="AB36" s="326"/>
      <c r="AC36" s="326"/>
      <c r="AD36" s="9"/>
      <c r="AE36" s="7"/>
      <c r="AF36" s="325"/>
      <c r="AG36" s="326"/>
      <c r="AH36" s="326"/>
      <c r="AI36" s="326"/>
      <c r="AJ36" s="326"/>
      <c r="AK36" s="326"/>
      <c r="AL36" s="326"/>
      <c r="AM36" s="326"/>
      <c r="AN36" s="326"/>
      <c r="AO36" s="326"/>
      <c r="AP36" s="326"/>
      <c r="AQ36" s="9"/>
      <c r="AR36" s="7"/>
      <c r="AS36" s="325"/>
      <c r="AT36" s="326"/>
      <c r="AU36" s="326"/>
      <c r="AV36" s="326"/>
      <c r="AW36" s="326"/>
      <c r="AX36" s="326"/>
      <c r="AY36" s="326"/>
      <c r="AZ36" s="326"/>
      <c r="BA36" s="326"/>
      <c r="BB36" s="326"/>
      <c r="BC36" s="326"/>
      <c r="BD36" s="9"/>
    </row>
    <row r="37" spans="1:56" ht="23" x14ac:dyDescent="0.35">
      <c r="B37" s="57"/>
      <c r="C37" s="37"/>
      <c r="E37" s="262" t="s">
        <v>202</v>
      </c>
      <c r="F37" s="375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380"/>
      <c r="R37" s="7"/>
      <c r="S37" s="375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380"/>
      <c r="AE37" s="7"/>
      <c r="AF37" s="375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380"/>
      <c r="AR37" s="7"/>
      <c r="AS37" s="375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380"/>
    </row>
    <row r="38" spans="1:56" ht="23" x14ac:dyDescent="0.35">
      <c r="A38" s="37" t="s">
        <v>38</v>
      </c>
      <c r="B38" s="37" t="s">
        <v>175</v>
      </c>
      <c r="C38" s="37">
        <v>20</v>
      </c>
      <c r="E38" s="47" t="s">
        <v>308</v>
      </c>
      <c r="F38" s="374"/>
      <c r="G38" s="39"/>
      <c r="H38" s="39"/>
      <c r="I38" s="39"/>
      <c r="J38" s="39"/>
      <c r="K38" s="39"/>
      <c r="L38" s="39"/>
      <c r="M38" s="39"/>
      <c r="N38" s="39"/>
      <c r="O38" s="39"/>
      <c r="P38" s="39"/>
      <c r="Q38" s="381"/>
      <c r="R38" s="7"/>
      <c r="S38" s="390"/>
      <c r="T38" s="391"/>
      <c r="U38" s="391"/>
      <c r="V38" s="391"/>
      <c r="W38" s="391"/>
      <c r="X38" s="391"/>
      <c r="Y38" s="391"/>
      <c r="Z38" s="391"/>
      <c r="AA38" s="391"/>
      <c r="AB38" s="391"/>
      <c r="AC38" s="391"/>
      <c r="AD38" s="392"/>
      <c r="AE38" s="7"/>
      <c r="AF38" s="374"/>
      <c r="AG38" s="39"/>
      <c r="AH38" s="39"/>
      <c r="AI38" s="39"/>
      <c r="AJ38" s="39"/>
      <c r="AK38" s="39"/>
      <c r="AL38" s="39"/>
      <c r="AM38" s="39"/>
      <c r="AN38" s="39"/>
      <c r="AO38" s="39"/>
      <c r="AP38" s="39"/>
      <c r="AQ38" s="381"/>
      <c r="AR38" s="7"/>
      <c r="AS38" s="374"/>
      <c r="AT38" s="39"/>
      <c r="AU38" s="39"/>
      <c r="AV38" s="39"/>
      <c r="AW38" s="39"/>
      <c r="AX38" s="39"/>
      <c r="AY38" s="39"/>
      <c r="AZ38" s="39"/>
      <c r="BA38" s="39"/>
      <c r="BB38" s="39"/>
      <c r="BC38" s="39"/>
      <c r="BD38" s="381"/>
    </row>
    <row r="39" spans="1:56" ht="23" x14ac:dyDescent="0.35">
      <c r="B39" s="58"/>
      <c r="C39" s="37"/>
      <c r="E39" s="71" t="s">
        <v>370</v>
      </c>
      <c r="F39" s="375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380"/>
      <c r="R39" s="7"/>
      <c r="S39" s="375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380"/>
      <c r="AE39" s="7"/>
      <c r="AF39" s="375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380"/>
      <c r="AR39" s="7"/>
      <c r="AS39" s="375"/>
      <c r="AT39" s="19"/>
      <c r="AU39" s="19"/>
      <c r="AV39" s="19"/>
      <c r="AW39" s="19"/>
      <c r="AX39" s="19"/>
      <c r="AY39" s="19"/>
      <c r="AZ39" s="19"/>
      <c r="BA39" s="19"/>
      <c r="BB39" s="19"/>
      <c r="BC39" s="19"/>
      <c r="BD39" s="380"/>
    </row>
    <row r="40" spans="1:56" ht="23" x14ac:dyDescent="0.35">
      <c r="A40" s="37" t="s">
        <v>38</v>
      </c>
      <c r="B40" s="37" t="s">
        <v>176</v>
      </c>
      <c r="C40" s="37">
        <v>21</v>
      </c>
      <c r="E40" s="72" t="s">
        <v>206</v>
      </c>
      <c r="F40" s="390"/>
      <c r="G40" s="391"/>
      <c r="H40" s="391"/>
      <c r="I40" s="391"/>
      <c r="J40" s="391"/>
      <c r="K40" s="391"/>
      <c r="L40" s="391"/>
      <c r="M40" s="391"/>
      <c r="N40" s="391"/>
      <c r="O40" s="391"/>
      <c r="P40" s="391"/>
      <c r="Q40" s="392"/>
      <c r="R40" s="7"/>
      <c r="S40" s="390"/>
      <c r="T40" s="391"/>
      <c r="U40" s="391"/>
      <c r="V40" s="391"/>
      <c r="W40" s="391"/>
      <c r="X40" s="391"/>
      <c r="Y40" s="391"/>
      <c r="Z40" s="391"/>
      <c r="AA40" s="391"/>
      <c r="AB40" s="391"/>
      <c r="AC40" s="391"/>
      <c r="AD40" s="392"/>
      <c r="AE40" s="7"/>
      <c r="AF40" s="390"/>
      <c r="AG40" s="391"/>
      <c r="AH40" s="391"/>
      <c r="AI40" s="391"/>
      <c r="AJ40" s="391"/>
      <c r="AK40" s="391"/>
      <c r="AL40" s="391"/>
      <c r="AM40" s="391"/>
      <c r="AN40" s="391"/>
      <c r="AO40" s="391"/>
      <c r="AP40" s="391"/>
      <c r="AQ40" s="392"/>
      <c r="AR40" s="7"/>
      <c r="AS40" s="390"/>
      <c r="AT40" s="391"/>
      <c r="AU40" s="391"/>
      <c r="AV40" s="391"/>
      <c r="AW40" s="391"/>
      <c r="AX40" s="391"/>
      <c r="AY40" s="391"/>
      <c r="AZ40" s="391"/>
      <c r="BA40" s="391"/>
      <c r="BB40" s="391"/>
      <c r="BC40" s="391"/>
      <c r="BD40" s="392"/>
    </row>
    <row r="41" spans="1:56" ht="23" x14ac:dyDescent="0.35">
      <c r="A41" s="37" t="s">
        <v>38</v>
      </c>
      <c r="B41" s="37" t="s">
        <v>177</v>
      </c>
      <c r="C41" s="37">
        <v>22</v>
      </c>
      <c r="E41" s="72" t="s">
        <v>207</v>
      </c>
      <c r="F41" s="390"/>
      <c r="G41" s="391"/>
      <c r="H41" s="391"/>
      <c r="I41" s="391"/>
      <c r="J41" s="391"/>
      <c r="K41" s="391"/>
      <c r="L41" s="391"/>
      <c r="M41" s="391"/>
      <c r="N41" s="391"/>
      <c r="O41" s="391"/>
      <c r="P41" s="391"/>
      <c r="Q41" s="392"/>
      <c r="R41" s="7"/>
      <c r="S41" s="390"/>
      <c r="T41" s="391"/>
      <c r="U41" s="391"/>
      <c r="V41" s="391"/>
      <c r="W41" s="391"/>
      <c r="X41" s="391"/>
      <c r="Y41" s="391"/>
      <c r="Z41" s="391"/>
      <c r="AA41" s="391"/>
      <c r="AB41" s="391"/>
      <c r="AC41" s="391"/>
      <c r="AD41" s="392"/>
      <c r="AE41" s="7"/>
      <c r="AF41" s="390"/>
      <c r="AG41" s="391"/>
      <c r="AH41" s="391"/>
      <c r="AI41" s="391"/>
      <c r="AJ41" s="391"/>
      <c r="AK41" s="391"/>
      <c r="AL41" s="391"/>
      <c r="AM41" s="391"/>
      <c r="AN41" s="391"/>
      <c r="AO41" s="391"/>
      <c r="AP41" s="391"/>
      <c r="AQ41" s="392"/>
      <c r="AR41" s="7"/>
      <c r="AS41" s="390"/>
      <c r="AT41" s="391"/>
      <c r="AU41" s="391"/>
      <c r="AV41" s="391"/>
      <c r="AW41" s="391"/>
      <c r="AX41" s="391"/>
      <c r="AY41" s="391"/>
      <c r="AZ41" s="391"/>
      <c r="BA41" s="391"/>
      <c r="BB41" s="391"/>
      <c r="BC41" s="391"/>
      <c r="BD41" s="392"/>
    </row>
    <row r="42" spans="1:56" ht="23" x14ac:dyDescent="0.35">
      <c r="A42" s="37" t="s">
        <v>38</v>
      </c>
      <c r="B42" s="37" t="s">
        <v>178</v>
      </c>
      <c r="C42" s="37">
        <v>23</v>
      </c>
      <c r="E42" s="72" t="s">
        <v>208</v>
      </c>
      <c r="F42" s="390"/>
      <c r="G42" s="391"/>
      <c r="H42" s="391"/>
      <c r="I42" s="391"/>
      <c r="J42" s="391"/>
      <c r="K42" s="391"/>
      <c r="L42" s="391"/>
      <c r="M42" s="391"/>
      <c r="N42" s="391"/>
      <c r="O42" s="391"/>
      <c r="P42" s="391"/>
      <c r="Q42" s="392"/>
      <c r="R42" s="7"/>
      <c r="S42" s="390"/>
      <c r="T42" s="391"/>
      <c r="U42" s="391"/>
      <c r="V42" s="391"/>
      <c r="W42" s="391"/>
      <c r="X42" s="391"/>
      <c r="Y42" s="391"/>
      <c r="Z42" s="391"/>
      <c r="AA42" s="391"/>
      <c r="AB42" s="391"/>
      <c r="AC42" s="391"/>
      <c r="AD42" s="392"/>
      <c r="AE42" s="7"/>
      <c r="AF42" s="390"/>
      <c r="AG42" s="391"/>
      <c r="AH42" s="391"/>
      <c r="AI42" s="391"/>
      <c r="AJ42" s="391"/>
      <c r="AK42" s="391"/>
      <c r="AL42" s="391"/>
      <c r="AM42" s="391"/>
      <c r="AN42" s="391"/>
      <c r="AO42" s="391"/>
      <c r="AP42" s="391"/>
      <c r="AQ42" s="392"/>
      <c r="AR42" s="7"/>
      <c r="AS42" s="390"/>
      <c r="AT42" s="391"/>
      <c r="AU42" s="391"/>
      <c r="AV42" s="391"/>
      <c r="AW42" s="391"/>
      <c r="AX42" s="391"/>
      <c r="AY42" s="391"/>
      <c r="AZ42" s="391"/>
      <c r="BA42" s="391"/>
      <c r="BB42" s="391"/>
      <c r="BC42" s="391"/>
      <c r="BD42" s="392"/>
    </row>
    <row r="43" spans="1:56" ht="23" x14ac:dyDescent="0.35">
      <c r="A43" s="37" t="s">
        <v>38</v>
      </c>
      <c r="B43" s="37" t="s">
        <v>179</v>
      </c>
      <c r="C43" s="37">
        <v>24</v>
      </c>
      <c r="E43" s="72" t="s">
        <v>209</v>
      </c>
      <c r="F43" s="390"/>
      <c r="G43" s="391"/>
      <c r="H43" s="391"/>
      <c r="I43" s="391"/>
      <c r="J43" s="391"/>
      <c r="K43" s="391"/>
      <c r="L43" s="391"/>
      <c r="M43" s="391"/>
      <c r="N43" s="391"/>
      <c r="O43" s="391"/>
      <c r="P43" s="391"/>
      <c r="Q43" s="392"/>
      <c r="R43" s="7"/>
      <c r="S43" s="390"/>
      <c r="T43" s="391"/>
      <c r="U43" s="391"/>
      <c r="V43" s="391"/>
      <c r="W43" s="391"/>
      <c r="X43" s="391"/>
      <c r="Y43" s="391"/>
      <c r="Z43" s="391"/>
      <c r="AA43" s="391"/>
      <c r="AB43" s="391"/>
      <c r="AC43" s="391"/>
      <c r="AD43" s="392"/>
      <c r="AE43" s="7"/>
      <c r="AF43" s="390"/>
      <c r="AG43" s="391"/>
      <c r="AH43" s="391"/>
      <c r="AI43" s="391"/>
      <c r="AJ43" s="391"/>
      <c r="AK43" s="391"/>
      <c r="AL43" s="391"/>
      <c r="AM43" s="391"/>
      <c r="AN43" s="391"/>
      <c r="AO43" s="391"/>
      <c r="AP43" s="391"/>
      <c r="AQ43" s="392"/>
      <c r="AR43" s="7"/>
      <c r="AS43" s="390"/>
      <c r="AT43" s="391"/>
      <c r="AU43" s="391"/>
      <c r="AV43" s="391"/>
      <c r="AW43" s="391"/>
      <c r="AX43" s="391"/>
      <c r="AY43" s="391"/>
      <c r="AZ43" s="391"/>
      <c r="BA43" s="391"/>
      <c r="BB43" s="391"/>
      <c r="BC43" s="391"/>
      <c r="BD43" s="392"/>
    </row>
    <row r="44" spans="1:56" ht="23" x14ac:dyDescent="0.35">
      <c r="A44" s="37" t="s">
        <v>38</v>
      </c>
      <c r="B44" s="37" t="s">
        <v>180</v>
      </c>
      <c r="C44" s="37">
        <v>25</v>
      </c>
      <c r="E44" s="72" t="s">
        <v>210</v>
      </c>
      <c r="F44" s="390"/>
      <c r="G44" s="391"/>
      <c r="H44" s="391"/>
      <c r="I44" s="391"/>
      <c r="J44" s="391"/>
      <c r="K44" s="391"/>
      <c r="L44" s="391"/>
      <c r="M44" s="391"/>
      <c r="N44" s="391"/>
      <c r="O44" s="391"/>
      <c r="P44" s="391"/>
      <c r="Q44" s="392"/>
      <c r="R44" s="7"/>
      <c r="S44" s="390"/>
      <c r="T44" s="391"/>
      <c r="U44" s="391"/>
      <c r="V44" s="391"/>
      <c r="W44" s="391"/>
      <c r="X44" s="391"/>
      <c r="Y44" s="391"/>
      <c r="Z44" s="391"/>
      <c r="AA44" s="391"/>
      <c r="AB44" s="391"/>
      <c r="AC44" s="391"/>
      <c r="AD44" s="392"/>
      <c r="AE44" s="7"/>
      <c r="AF44" s="390"/>
      <c r="AG44" s="391"/>
      <c r="AH44" s="391"/>
      <c r="AI44" s="391"/>
      <c r="AJ44" s="391"/>
      <c r="AK44" s="391"/>
      <c r="AL44" s="391"/>
      <c r="AM44" s="391"/>
      <c r="AN44" s="391"/>
      <c r="AO44" s="391"/>
      <c r="AP44" s="391"/>
      <c r="AQ44" s="392"/>
      <c r="AR44" s="7"/>
      <c r="AS44" s="390"/>
      <c r="AT44" s="391"/>
      <c r="AU44" s="391"/>
      <c r="AV44" s="391"/>
      <c r="AW44" s="391"/>
      <c r="AX44" s="391"/>
      <c r="AY44" s="391"/>
      <c r="AZ44" s="391"/>
      <c r="BA44" s="391"/>
      <c r="BB44" s="391"/>
      <c r="BC44" s="391"/>
      <c r="BD44" s="392"/>
    </row>
    <row r="45" spans="1:56" ht="23" x14ac:dyDescent="0.35">
      <c r="A45" s="37" t="s">
        <v>38</v>
      </c>
      <c r="B45" s="37" t="s">
        <v>181</v>
      </c>
      <c r="C45" s="37">
        <v>26</v>
      </c>
      <c r="E45" s="72" t="s">
        <v>211</v>
      </c>
      <c r="F45" s="390"/>
      <c r="G45" s="391"/>
      <c r="H45" s="391"/>
      <c r="I45" s="391"/>
      <c r="J45" s="391"/>
      <c r="K45" s="391"/>
      <c r="L45" s="391"/>
      <c r="M45" s="391"/>
      <c r="N45" s="391"/>
      <c r="O45" s="391"/>
      <c r="P45" s="391"/>
      <c r="Q45" s="392"/>
      <c r="R45" s="7"/>
      <c r="S45" s="390"/>
      <c r="T45" s="391"/>
      <c r="U45" s="391"/>
      <c r="V45" s="391"/>
      <c r="W45" s="391"/>
      <c r="X45" s="391"/>
      <c r="Y45" s="391"/>
      <c r="Z45" s="391"/>
      <c r="AA45" s="391"/>
      <c r="AB45" s="391"/>
      <c r="AC45" s="391"/>
      <c r="AD45" s="392"/>
      <c r="AE45" s="7"/>
      <c r="AF45" s="390"/>
      <c r="AG45" s="391"/>
      <c r="AH45" s="391"/>
      <c r="AI45" s="391"/>
      <c r="AJ45" s="391"/>
      <c r="AK45" s="391"/>
      <c r="AL45" s="391"/>
      <c r="AM45" s="391"/>
      <c r="AN45" s="391"/>
      <c r="AO45" s="391"/>
      <c r="AP45" s="391"/>
      <c r="AQ45" s="392"/>
      <c r="AR45" s="7"/>
      <c r="AS45" s="390"/>
      <c r="AT45" s="391"/>
      <c r="AU45" s="391"/>
      <c r="AV45" s="391"/>
      <c r="AW45" s="391"/>
      <c r="AX45" s="391"/>
      <c r="AY45" s="391"/>
      <c r="AZ45" s="391"/>
      <c r="BA45" s="391"/>
      <c r="BB45" s="391"/>
      <c r="BC45" s="391"/>
      <c r="BD45" s="392"/>
    </row>
    <row r="46" spans="1:56" ht="23" x14ac:dyDescent="0.35">
      <c r="A46" s="37" t="s">
        <v>38</v>
      </c>
      <c r="B46" s="37" t="s">
        <v>182</v>
      </c>
      <c r="C46" s="37">
        <v>27</v>
      </c>
      <c r="E46" s="72" t="s">
        <v>212</v>
      </c>
      <c r="F46" s="374"/>
      <c r="G46" s="39"/>
      <c r="H46" s="39"/>
      <c r="I46" s="39"/>
      <c r="J46" s="39"/>
      <c r="K46" s="39"/>
      <c r="L46" s="39"/>
      <c r="M46" s="39"/>
      <c r="N46" s="39"/>
      <c r="O46" s="39"/>
      <c r="P46" s="39"/>
      <c r="Q46" s="381"/>
      <c r="R46" s="7"/>
      <c r="S46" s="374"/>
      <c r="T46" s="39"/>
      <c r="U46" s="39"/>
      <c r="V46" s="39"/>
      <c r="W46" s="39"/>
      <c r="X46" s="39"/>
      <c r="Y46" s="39"/>
      <c r="Z46" s="39"/>
      <c r="AA46" s="39"/>
      <c r="AB46" s="39"/>
      <c r="AC46" s="39"/>
      <c r="AD46" s="381"/>
      <c r="AE46" s="7"/>
      <c r="AF46" s="374"/>
      <c r="AG46" s="39"/>
      <c r="AH46" s="39"/>
      <c r="AI46" s="39"/>
      <c r="AJ46" s="39"/>
      <c r="AK46" s="39"/>
      <c r="AL46" s="39"/>
      <c r="AM46" s="39"/>
      <c r="AN46" s="39"/>
      <c r="AO46" s="39"/>
      <c r="AP46" s="39"/>
      <c r="AQ46" s="381"/>
      <c r="AR46" s="7"/>
      <c r="AS46" s="374"/>
      <c r="AT46" s="39"/>
      <c r="AU46" s="39"/>
      <c r="AV46" s="39"/>
      <c r="AW46" s="39"/>
      <c r="AX46" s="39"/>
      <c r="AY46" s="39"/>
      <c r="AZ46" s="39"/>
      <c r="BA46" s="39"/>
      <c r="BB46" s="39"/>
      <c r="BC46" s="39"/>
      <c r="BD46" s="381"/>
    </row>
    <row r="47" spans="1:56" ht="23" x14ac:dyDescent="0.35">
      <c r="A47" s="37" t="s">
        <v>38</v>
      </c>
      <c r="B47" s="37" t="s">
        <v>183</v>
      </c>
      <c r="C47" s="37">
        <v>28</v>
      </c>
      <c r="E47" s="47" t="s">
        <v>213</v>
      </c>
      <c r="F47" s="374"/>
      <c r="G47" s="39"/>
      <c r="H47" s="39"/>
      <c r="I47" s="39"/>
      <c r="J47" s="39"/>
      <c r="K47" s="39"/>
      <c r="L47" s="39"/>
      <c r="M47" s="39"/>
      <c r="N47" s="39"/>
      <c r="O47" s="39"/>
      <c r="P47" s="39"/>
      <c r="Q47" s="381"/>
      <c r="R47" s="7"/>
      <c r="S47" s="374"/>
      <c r="T47" s="39"/>
      <c r="U47" s="39"/>
      <c r="V47" s="39"/>
      <c r="W47" s="39"/>
      <c r="X47" s="39"/>
      <c r="Y47" s="39"/>
      <c r="Z47" s="39"/>
      <c r="AA47" s="39"/>
      <c r="AB47" s="39"/>
      <c r="AC47" s="39"/>
      <c r="AD47" s="381"/>
      <c r="AE47" s="7"/>
      <c r="AF47" s="374"/>
      <c r="AG47" s="39"/>
      <c r="AH47" s="39"/>
      <c r="AI47" s="39"/>
      <c r="AJ47" s="39"/>
      <c r="AK47" s="39"/>
      <c r="AL47" s="39"/>
      <c r="AM47" s="39"/>
      <c r="AN47" s="39"/>
      <c r="AO47" s="39"/>
      <c r="AP47" s="39"/>
      <c r="AQ47" s="381"/>
      <c r="AR47" s="7"/>
      <c r="AS47" s="374"/>
      <c r="AT47" s="39"/>
      <c r="AU47" s="39"/>
      <c r="AV47" s="39"/>
      <c r="AW47" s="39"/>
      <c r="AX47" s="39"/>
      <c r="AY47" s="39"/>
      <c r="AZ47" s="39"/>
      <c r="BA47" s="39"/>
      <c r="BB47" s="39"/>
      <c r="BC47" s="39"/>
      <c r="BD47" s="381"/>
    </row>
    <row r="48" spans="1:56" ht="23" x14ac:dyDescent="0.35">
      <c r="A48" s="37" t="s">
        <v>38</v>
      </c>
      <c r="B48" s="37" t="s">
        <v>184</v>
      </c>
      <c r="C48" s="37">
        <v>29</v>
      </c>
      <c r="E48" s="267" t="s">
        <v>214</v>
      </c>
      <c r="F48" s="374"/>
      <c r="G48" s="39"/>
      <c r="H48" s="39"/>
      <c r="I48" s="39"/>
      <c r="J48" s="39"/>
      <c r="K48" s="39"/>
      <c r="L48" s="39"/>
      <c r="M48" s="39"/>
      <c r="N48" s="39"/>
      <c r="O48" s="39"/>
      <c r="P48" s="39"/>
      <c r="Q48" s="381"/>
      <c r="R48" s="7"/>
      <c r="S48" s="390"/>
      <c r="T48" s="391"/>
      <c r="U48" s="391"/>
      <c r="V48" s="391"/>
      <c r="W48" s="391"/>
      <c r="X48" s="391"/>
      <c r="Y48" s="391"/>
      <c r="Z48" s="391"/>
      <c r="AA48" s="391"/>
      <c r="AB48" s="391"/>
      <c r="AC48" s="391"/>
      <c r="AD48" s="392"/>
      <c r="AE48" s="7"/>
      <c r="AF48" s="374"/>
      <c r="AG48" s="39"/>
      <c r="AH48" s="39"/>
      <c r="AI48" s="39"/>
      <c r="AJ48" s="39"/>
      <c r="AK48" s="39"/>
      <c r="AL48" s="39"/>
      <c r="AM48" s="39"/>
      <c r="AN48" s="39"/>
      <c r="AO48" s="39"/>
      <c r="AP48" s="39"/>
      <c r="AQ48" s="381"/>
      <c r="AR48" s="7"/>
      <c r="AS48" s="374"/>
      <c r="AT48" s="39"/>
      <c r="AU48" s="39"/>
      <c r="AV48" s="39"/>
      <c r="AW48" s="39"/>
      <c r="AX48" s="39"/>
      <c r="AY48" s="39"/>
      <c r="AZ48" s="39"/>
      <c r="BA48" s="39"/>
      <c r="BB48" s="39"/>
      <c r="BC48" s="39"/>
      <c r="BD48" s="381"/>
    </row>
    <row r="49" spans="1:56" ht="23" x14ac:dyDescent="0.35">
      <c r="A49" s="37" t="s">
        <v>38</v>
      </c>
      <c r="B49" s="37" t="s">
        <v>185</v>
      </c>
      <c r="C49" s="37">
        <v>30</v>
      </c>
      <c r="E49" s="267" t="s">
        <v>215</v>
      </c>
      <c r="F49" s="374"/>
      <c r="G49" s="39"/>
      <c r="H49" s="39"/>
      <c r="I49" s="39"/>
      <c r="J49" s="39"/>
      <c r="K49" s="39"/>
      <c r="L49" s="39"/>
      <c r="M49" s="39"/>
      <c r="N49" s="39"/>
      <c r="O49" s="39"/>
      <c r="P49" s="39"/>
      <c r="Q49" s="381"/>
      <c r="R49" s="7"/>
      <c r="S49" s="374"/>
      <c r="T49" s="39"/>
      <c r="U49" s="39"/>
      <c r="V49" s="39"/>
      <c r="W49" s="39"/>
      <c r="X49" s="39"/>
      <c r="Y49" s="39"/>
      <c r="Z49" s="39"/>
      <c r="AA49" s="39"/>
      <c r="AB49" s="39"/>
      <c r="AC49" s="39"/>
      <c r="AD49" s="381"/>
      <c r="AE49" s="7"/>
      <c r="AF49" s="374"/>
      <c r="AG49" s="39"/>
      <c r="AH49" s="39"/>
      <c r="AI49" s="39"/>
      <c r="AJ49" s="39"/>
      <c r="AK49" s="39"/>
      <c r="AL49" s="39"/>
      <c r="AM49" s="39"/>
      <c r="AN49" s="39"/>
      <c r="AO49" s="39"/>
      <c r="AP49" s="39"/>
      <c r="AQ49" s="381"/>
      <c r="AR49" s="7"/>
      <c r="AS49" s="374"/>
      <c r="AT49" s="39"/>
      <c r="AU49" s="39"/>
      <c r="AV49" s="39"/>
      <c r="AW49" s="39"/>
      <c r="AX49" s="39"/>
      <c r="AY49" s="39"/>
      <c r="AZ49" s="39"/>
      <c r="BA49" s="39"/>
      <c r="BB49" s="39"/>
      <c r="BC49" s="39"/>
      <c r="BD49" s="381"/>
    </row>
    <row r="50" spans="1:56" ht="23" x14ac:dyDescent="0.35">
      <c r="B50" s="37"/>
      <c r="C50" s="37"/>
      <c r="E50" s="46" t="s">
        <v>217</v>
      </c>
      <c r="F50" s="327"/>
      <c r="G50" s="326"/>
      <c r="H50" s="326"/>
      <c r="I50" s="326"/>
      <c r="J50" s="326"/>
      <c r="K50" s="326"/>
      <c r="L50" s="326"/>
      <c r="M50" s="326"/>
      <c r="N50" s="326"/>
      <c r="O50" s="326"/>
      <c r="P50" s="326"/>
      <c r="Q50" s="9"/>
      <c r="R50" s="7"/>
      <c r="S50" s="327"/>
      <c r="T50" s="326"/>
      <c r="U50" s="326"/>
      <c r="V50" s="326"/>
      <c r="W50" s="326"/>
      <c r="X50" s="326"/>
      <c r="Y50" s="326"/>
      <c r="Z50" s="326"/>
      <c r="AA50" s="326"/>
      <c r="AB50" s="326"/>
      <c r="AC50" s="326"/>
      <c r="AD50" s="9"/>
      <c r="AE50" s="7"/>
      <c r="AF50" s="327"/>
      <c r="AG50" s="326"/>
      <c r="AH50" s="326"/>
      <c r="AI50" s="326"/>
      <c r="AJ50" s="326"/>
      <c r="AK50" s="326"/>
      <c r="AL50" s="326"/>
      <c r="AM50" s="326"/>
      <c r="AN50" s="326"/>
      <c r="AO50" s="326"/>
      <c r="AP50" s="326"/>
      <c r="AQ50" s="9"/>
      <c r="AR50" s="7"/>
      <c r="AS50" s="327"/>
      <c r="AT50" s="326"/>
      <c r="AU50" s="326"/>
      <c r="AV50" s="326"/>
      <c r="AW50" s="326"/>
      <c r="AX50" s="326"/>
      <c r="AY50" s="326"/>
      <c r="AZ50" s="326"/>
      <c r="BA50" s="326"/>
      <c r="BB50" s="326"/>
      <c r="BC50" s="326"/>
      <c r="BD50" s="9"/>
    </row>
    <row r="51" spans="1:56" ht="23" x14ac:dyDescent="0.35">
      <c r="A51" s="37" t="s">
        <v>38</v>
      </c>
      <c r="B51" s="37" t="s">
        <v>186</v>
      </c>
      <c r="C51" s="37">
        <v>31</v>
      </c>
      <c r="E51" s="69" t="s">
        <v>218</v>
      </c>
      <c r="F51" s="42"/>
      <c r="G51" s="39"/>
      <c r="H51" s="39"/>
      <c r="I51" s="39"/>
      <c r="J51" s="39"/>
      <c r="K51" s="39"/>
      <c r="L51" s="39"/>
      <c r="M51" s="39"/>
      <c r="N51" s="39"/>
      <c r="O51" s="39"/>
      <c r="P51" s="39"/>
      <c r="Q51" s="381"/>
      <c r="R51" s="7"/>
      <c r="S51" s="393"/>
      <c r="T51" s="391"/>
      <c r="U51" s="391"/>
      <c r="V51" s="391"/>
      <c r="W51" s="391"/>
      <c r="X51" s="391"/>
      <c r="Y51" s="391"/>
      <c r="Z51" s="391"/>
      <c r="AA51" s="391"/>
      <c r="AB51" s="391"/>
      <c r="AC51" s="391"/>
      <c r="AD51" s="392"/>
      <c r="AE51" s="7"/>
      <c r="AF51" s="42"/>
      <c r="AG51" s="39"/>
      <c r="AH51" s="39"/>
      <c r="AI51" s="39"/>
      <c r="AJ51" s="39"/>
      <c r="AK51" s="39"/>
      <c r="AL51" s="39"/>
      <c r="AM51" s="39"/>
      <c r="AN51" s="39"/>
      <c r="AO51" s="39"/>
      <c r="AP51" s="39"/>
      <c r="AQ51" s="381"/>
      <c r="AR51" s="7"/>
      <c r="AS51" s="42"/>
      <c r="AT51" s="39"/>
      <c r="AU51" s="39"/>
      <c r="AV51" s="39"/>
      <c r="AW51" s="39"/>
      <c r="AX51" s="39"/>
      <c r="AY51" s="39"/>
      <c r="AZ51" s="39"/>
      <c r="BA51" s="39"/>
      <c r="BB51" s="39"/>
      <c r="BC51" s="39"/>
      <c r="BD51" s="381"/>
    </row>
    <row r="52" spans="1:56" ht="23" x14ac:dyDescent="0.35">
      <c r="A52" s="37" t="s">
        <v>38</v>
      </c>
      <c r="B52" s="37" t="s">
        <v>187</v>
      </c>
      <c r="C52" s="37">
        <v>32</v>
      </c>
      <c r="E52" s="69" t="s">
        <v>319</v>
      </c>
      <c r="F52" s="390"/>
      <c r="G52" s="391"/>
      <c r="H52" s="391"/>
      <c r="I52" s="391"/>
      <c r="J52" s="391"/>
      <c r="K52" s="391"/>
      <c r="L52" s="391"/>
      <c r="M52" s="391"/>
      <c r="N52" s="391"/>
      <c r="O52" s="391"/>
      <c r="P52" s="391"/>
      <c r="Q52" s="392"/>
      <c r="S52" s="390"/>
      <c r="T52" s="391"/>
      <c r="U52" s="391"/>
      <c r="V52" s="391"/>
      <c r="W52" s="391"/>
      <c r="X52" s="391"/>
      <c r="Y52" s="391"/>
      <c r="Z52" s="391"/>
      <c r="AA52" s="391"/>
      <c r="AB52" s="391"/>
      <c r="AC52" s="391"/>
      <c r="AD52" s="392"/>
      <c r="AF52" s="390"/>
      <c r="AG52" s="391"/>
      <c r="AH52" s="391"/>
      <c r="AI52" s="391"/>
      <c r="AJ52" s="391"/>
      <c r="AK52" s="391"/>
      <c r="AL52" s="391"/>
      <c r="AM52" s="391"/>
      <c r="AN52" s="391"/>
      <c r="AO52" s="391"/>
      <c r="AP52" s="391"/>
      <c r="AQ52" s="392"/>
      <c r="AS52" s="390"/>
      <c r="AT52" s="391"/>
      <c r="AU52" s="391"/>
      <c r="AV52" s="391"/>
      <c r="AW52" s="391"/>
      <c r="AX52" s="391"/>
      <c r="AY52" s="391"/>
      <c r="AZ52" s="391"/>
      <c r="BA52" s="391"/>
      <c r="BB52" s="391"/>
      <c r="BC52" s="391"/>
      <c r="BD52" s="392"/>
    </row>
    <row r="53" spans="1:56" ht="23" x14ac:dyDescent="0.35">
      <c r="A53" s="37" t="s">
        <v>38</v>
      </c>
      <c r="B53" s="37" t="s">
        <v>188</v>
      </c>
      <c r="C53" s="37">
        <v>33</v>
      </c>
      <c r="E53" s="69" t="s">
        <v>220</v>
      </c>
      <c r="F53" s="390"/>
      <c r="G53" s="391"/>
      <c r="H53" s="391"/>
      <c r="I53" s="391"/>
      <c r="J53" s="391"/>
      <c r="K53" s="391"/>
      <c r="L53" s="391"/>
      <c r="M53" s="391"/>
      <c r="N53" s="391"/>
      <c r="O53" s="391"/>
      <c r="P53" s="391"/>
      <c r="Q53" s="392"/>
      <c r="R53" s="7"/>
      <c r="S53" s="374"/>
      <c r="T53" s="39"/>
      <c r="U53" s="39"/>
      <c r="V53" s="39"/>
      <c r="W53" s="39"/>
      <c r="X53" s="39"/>
      <c r="Y53" s="39"/>
      <c r="Z53" s="39"/>
      <c r="AA53" s="39"/>
      <c r="AB53" s="39"/>
      <c r="AC53" s="39"/>
      <c r="AD53" s="381"/>
      <c r="AE53" s="7"/>
      <c r="AF53" s="374"/>
      <c r="AG53" s="39"/>
      <c r="AH53" s="39"/>
      <c r="AI53" s="39"/>
      <c r="AJ53" s="39"/>
      <c r="AK53" s="39"/>
      <c r="AL53" s="39"/>
      <c r="AM53" s="39"/>
      <c r="AN53" s="39"/>
      <c r="AO53" s="39"/>
      <c r="AP53" s="39"/>
      <c r="AQ53" s="381"/>
      <c r="AR53" s="7"/>
      <c r="AS53" s="390"/>
      <c r="AT53" s="391"/>
      <c r="AU53" s="391"/>
      <c r="AV53" s="391"/>
      <c r="AW53" s="391"/>
      <c r="AX53" s="391"/>
      <c r="AY53" s="391"/>
      <c r="AZ53" s="391"/>
      <c r="BA53" s="391"/>
      <c r="BB53" s="391"/>
      <c r="BC53" s="391"/>
      <c r="BD53" s="392"/>
    </row>
    <row r="54" spans="1:56" ht="23" x14ac:dyDescent="0.35">
      <c r="B54" s="37"/>
      <c r="C54" s="37"/>
      <c r="E54" s="46" t="s">
        <v>222</v>
      </c>
      <c r="F54" s="327"/>
      <c r="G54" s="326"/>
      <c r="H54" s="326"/>
      <c r="I54" s="326"/>
      <c r="J54" s="326"/>
      <c r="K54" s="326"/>
      <c r="L54" s="326"/>
      <c r="M54" s="326"/>
      <c r="N54" s="326"/>
      <c r="O54" s="326"/>
      <c r="P54" s="326"/>
      <c r="Q54" s="9"/>
      <c r="R54" s="7"/>
      <c r="S54" s="327"/>
      <c r="T54" s="326"/>
      <c r="U54" s="326"/>
      <c r="V54" s="326"/>
      <c r="W54" s="326"/>
      <c r="X54" s="326"/>
      <c r="Y54" s="326"/>
      <c r="Z54" s="326"/>
      <c r="AA54" s="326"/>
      <c r="AB54" s="326"/>
      <c r="AC54" s="326"/>
      <c r="AD54" s="9"/>
      <c r="AE54" s="7"/>
      <c r="AF54" s="327"/>
      <c r="AG54" s="326"/>
      <c r="AH54" s="326"/>
      <c r="AI54" s="326"/>
      <c r="AJ54" s="326"/>
      <c r="AK54" s="326"/>
      <c r="AL54" s="326"/>
      <c r="AM54" s="326"/>
      <c r="AN54" s="326"/>
      <c r="AO54" s="326"/>
      <c r="AP54" s="326"/>
      <c r="AQ54" s="9"/>
      <c r="AR54" s="7"/>
      <c r="AS54" s="327"/>
      <c r="AT54" s="326"/>
      <c r="AU54" s="326"/>
      <c r="AV54" s="326"/>
      <c r="AW54" s="326"/>
      <c r="AX54" s="326"/>
      <c r="AY54" s="326"/>
      <c r="AZ54" s="326"/>
      <c r="BA54" s="326"/>
      <c r="BB54" s="326"/>
      <c r="BC54" s="326"/>
      <c r="BD54" s="9"/>
    </row>
    <row r="55" spans="1:56" ht="23" x14ac:dyDescent="0.35">
      <c r="A55" s="37" t="s">
        <v>38</v>
      </c>
      <c r="B55" s="37" t="s">
        <v>189</v>
      </c>
      <c r="C55" s="37">
        <v>34</v>
      </c>
      <c r="E55" s="69" t="s">
        <v>223</v>
      </c>
      <c r="F55" s="390"/>
      <c r="G55" s="391"/>
      <c r="H55" s="391"/>
      <c r="I55" s="391"/>
      <c r="J55" s="391"/>
      <c r="K55" s="391"/>
      <c r="L55" s="391"/>
      <c r="M55" s="391"/>
      <c r="N55" s="391"/>
      <c r="O55" s="391"/>
      <c r="P55" s="391"/>
      <c r="Q55" s="392"/>
      <c r="R55" s="7"/>
      <c r="S55" s="390"/>
      <c r="T55" s="391"/>
      <c r="U55" s="391"/>
      <c r="V55" s="391"/>
      <c r="W55" s="391"/>
      <c r="X55" s="391"/>
      <c r="Y55" s="391"/>
      <c r="Z55" s="391"/>
      <c r="AA55" s="391"/>
      <c r="AB55" s="391"/>
      <c r="AC55" s="391"/>
      <c r="AD55" s="392"/>
      <c r="AE55" s="7"/>
      <c r="AF55" s="390"/>
      <c r="AG55" s="391"/>
      <c r="AH55" s="391"/>
      <c r="AI55" s="391"/>
      <c r="AJ55" s="391"/>
      <c r="AK55" s="391"/>
      <c r="AL55" s="391"/>
      <c r="AM55" s="391"/>
      <c r="AN55" s="391"/>
      <c r="AO55" s="391"/>
      <c r="AP55" s="391"/>
      <c r="AQ55" s="392"/>
      <c r="AR55" s="7"/>
      <c r="AS55" s="390"/>
      <c r="AT55" s="391"/>
      <c r="AU55" s="391"/>
      <c r="AV55" s="391"/>
      <c r="AW55" s="391"/>
      <c r="AX55" s="391"/>
      <c r="AY55" s="391"/>
      <c r="AZ55" s="391"/>
      <c r="BA55" s="391"/>
      <c r="BB55" s="391"/>
      <c r="BC55" s="391"/>
      <c r="BD55" s="392"/>
    </row>
    <row r="56" spans="1:56" ht="23" x14ac:dyDescent="0.35">
      <c r="A56" s="37" t="s">
        <v>38</v>
      </c>
      <c r="B56" s="37" t="s">
        <v>190</v>
      </c>
      <c r="C56" s="37">
        <v>35</v>
      </c>
      <c r="E56" s="69" t="s">
        <v>224</v>
      </c>
      <c r="F56" s="390"/>
      <c r="G56" s="391"/>
      <c r="H56" s="391"/>
      <c r="I56" s="391"/>
      <c r="J56" s="391"/>
      <c r="K56" s="391"/>
      <c r="L56" s="391"/>
      <c r="M56" s="391"/>
      <c r="N56" s="391"/>
      <c r="O56" s="391"/>
      <c r="P56" s="391"/>
      <c r="Q56" s="392"/>
      <c r="R56" s="7"/>
      <c r="S56" s="390"/>
      <c r="T56" s="391"/>
      <c r="U56" s="391"/>
      <c r="V56" s="391"/>
      <c r="W56" s="391"/>
      <c r="X56" s="391"/>
      <c r="Y56" s="391"/>
      <c r="Z56" s="391"/>
      <c r="AA56" s="391"/>
      <c r="AB56" s="391"/>
      <c r="AC56" s="391"/>
      <c r="AD56" s="392"/>
      <c r="AE56" s="7"/>
      <c r="AF56" s="390"/>
      <c r="AG56" s="391"/>
      <c r="AH56" s="391"/>
      <c r="AI56" s="391"/>
      <c r="AJ56" s="391"/>
      <c r="AK56" s="391"/>
      <c r="AL56" s="391"/>
      <c r="AM56" s="391"/>
      <c r="AN56" s="391"/>
      <c r="AO56" s="391"/>
      <c r="AP56" s="391"/>
      <c r="AQ56" s="392"/>
      <c r="AR56" s="7"/>
      <c r="AS56" s="390"/>
      <c r="AT56" s="391"/>
      <c r="AU56" s="391"/>
      <c r="AV56" s="391"/>
      <c r="AW56" s="391"/>
      <c r="AX56" s="391"/>
      <c r="AY56" s="391"/>
      <c r="AZ56" s="391"/>
      <c r="BA56" s="391"/>
      <c r="BB56" s="391"/>
      <c r="BC56" s="391"/>
      <c r="BD56" s="392"/>
    </row>
    <row r="57" spans="1:56" ht="23" x14ac:dyDescent="0.35">
      <c r="A57" s="37" t="s">
        <v>38</v>
      </c>
      <c r="B57" s="37" t="s">
        <v>191</v>
      </c>
      <c r="C57" s="37">
        <v>36</v>
      </c>
      <c r="E57" s="69" t="s">
        <v>225</v>
      </c>
      <c r="F57" s="390"/>
      <c r="G57" s="391"/>
      <c r="H57" s="391"/>
      <c r="I57" s="391"/>
      <c r="J57" s="391"/>
      <c r="K57" s="391"/>
      <c r="L57" s="391"/>
      <c r="M57" s="391"/>
      <c r="N57" s="391"/>
      <c r="O57" s="391"/>
      <c r="P57" s="391"/>
      <c r="Q57" s="392"/>
      <c r="R57" s="7"/>
      <c r="S57" s="390"/>
      <c r="T57" s="391"/>
      <c r="U57" s="391"/>
      <c r="V57" s="391"/>
      <c r="W57" s="391"/>
      <c r="X57" s="391"/>
      <c r="Y57" s="391"/>
      <c r="Z57" s="391"/>
      <c r="AA57" s="391"/>
      <c r="AB57" s="391"/>
      <c r="AC57" s="391"/>
      <c r="AD57" s="392"/>
      <c r="AE57" s="7"/>
      <c r="AF57" s="390"/>
      <c r="AG57" s="391"/>
      <c r="AH57" s="391"/>
      <c r="AI57" s="391"/>
      <c r="AJ57" s="391"/>
      <c r="AK57" s="391"/>
      <c r="AL57" s="391"/>
      <c r="AM57" s="391"/>
      <c r="AN57" s="391"/>
      <c r="AO57" s="391"/>
      <c r="AP57" s="391"/>
      <c r="AQ57" s="392"/>
      <c r="AR57" s="7"/>
      <c r="AS57" s="390"/>
      <c r="AT57" s="391"/>
      <c r="AU57" s="391"/>
      <c r="AV57" s="391"/>
      <c r="AW57" s="391"/>
      <c r="AX57" s="391"/>
      <c r="AY57" s="391"/>
      <c r="AZ57" s="391"/>
      <c r="BA57" s="391"/>
      <c r="BB57" s="391"/>
      <c r="BC57" s="391"/>
      <c r="BD57" s="392"/>
    </row>
    <row r="58" spans="1:56" ht="23" x14ac:dyDescent="0.35">
      <c r="A58" s="37" t="s">
        <v>38</v>
      </c>
      <c r="B58" s="37" t="s">
        <v>192</v>
      </c>
      <c r="C58" s="37">
        <v>37</v>
      </c>
      <c r="E58" s="69" t="s">
        <v>226</v>
      </c>
      <c r="F58" s="390"/>
      <c r="G58" s="391"/>
      <c r="H58" s="391"/>
      <c r="I58" s="391"/>
      <c r="J58" s="391"/>
      <c r="K58" s="391"/>
      <c r="L58" s="391"/>
      <c r="M58" s="391"/>
      <c r="N58" s="391"/>
      <c r="O58" s="391"/>
      <c r="P58" s="391"/>
      <c r="Q58" s="392"/>
      <c r="R58" s="7"/>
      <c r="S58" s="390"/>
      <c r="T58" s="391"/>
      <c r="U58" s="391"/>
      <c r="V58" s="391"/>
      <c r="W58" s="391"/>
      <c r="X58" s="391"/>
      <c r="Y58" s="391"/>
      <c r="Z58" s="391"/>
      <c r="AA58" s="391"/>
      <c r="AB58" s="391"/>
      <c r="AC58" s="391"/>
      <c r="AD58" s="392"/>
      <c r="AE58" s="7"/>
      <c r="AF58" s="390"/>
      <c r="AG58" s="391"/>
      <c r="AH58" s="391"/>
      <c r="AI58" s="391"/>
      <c r="AJ58" s="391"/>
      <c r="AK58" s="391"/>
      <c r="AL58" s="391"/>
      <c r="AM58" s="391"/>
      <c r="AN58" s="391"/>
      <c r="AO58" s="391"/>
      <c r="AP58" s="391"/>
      <c r="AQ58" s="392"/>
      <c r="AR58" s="7"/>
      <c r="AS58" s="390"/>
      <c r="AT58" s="391"/>
      <c r="AU58" s="391"/>
      <c r="AV58" s="391"/>
      <c r="AW58" s="391"/>
      <c r="AX58" s="391"/>
      <c r="AY58" s="391"/>
      <c r="AZ58" s="391"/>
      <c r="BA58" s="391"/>
      <c r="BB58" s="391"/>
      <c r="BC58" s="391"/>
      <c r="BD58" s="392"/>
    </row>
    <row r="59" spans="1:56" ht="23" x14ac:dyDescent="0.35">
      <c r="A59" s="37" t="s">
        <v>38</v>
      </c>
      <c r="B59" s="37" t="s">
        <v>193</v>
      </c>
      <c r="C59" s="37">
        <v>38</v>
      </c>
      <c r="E59" s="69" t="s">
        <v>227</v>
      </c>
      <c r="F59" s="390"/>
      <c r="G59" s="391"/>
      <c r="H59" s="391"/>
      <c r="I59" s="391"/>
      <c r="J59" s="391"/>
      <c r="K59" s="391"/>
      <c r="L59" s="391"/>
      <c r="M59" s="391"/>
      <c r="N59" s="391"/>
      <c r="O59" s="391"/>
      <c r="P59" s="391"/>
      <c r="Q59" s="392"/>
      <c r="R59" s="7"/>
      <c r="S59" s="390"/>
      <c r="T59" s="391"/>
      <c r="U59" s="391"/>
      <c r="V59" s="391"/>
      <c r="W59" s="391"/>
      <c r="X59" s="391"/>
      <c r="Y59" s="391"/>
      <c r="Z59" s="391"/>
      <c r="AA59" s="391"/>
      <c r="AB59" s="391"/>
      <c r="AC59" s="391"/>
      <c r="AD59" s="392"/>
      <c r="AE59" s="7"/>
      <c r="AF59" s="390"/>
      <c r="AG59" s="391"/>
      <c r="AH59" s="391"/>
      <c r="AI59" s="391"/>
      <c r="AJ59" s="391"/>
      <c r="AK59" s="391"/>
      <c r="AL59" s="391"/>
      <c r="AM59" s="391"/>
      <c r="AN59" s="391"/>
      <c r="AO59" s="391"/>
      <c r="AP59" s="391"/>
      <c r="AQ59" s="392"/>
      <c r="AR59" s="7"/>
      <c r="AS59" s="390"/>
      <c r="AT59" s="391"/>
      <c r="AU59" s="391"/>
      <c r="AV59" s="391"/>
      <c r="AW59" s="391"/>
      <c r="AX59" s="391"/>
      <c r="AY59" s="391"/>
      <c r="AZ59" s="391"/>
      <c r="BA59" s="391"/>
      <c r="BB59" s="391"/>
      <c r="BC59" s="391"/>
      <c r="BD59" s="392"/>
    </row>
    <row r="60" spans="1:56" ht="23" x14ac:dyDescent="0.35">
      <c r="C60" s="37"/>
      <c r="E60" s="70" t="s">
        <v>341</v>
      </c>
      <c r="F60" s="376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2"/>
      <c r="R60" s="7"/>
      <c r="S60" s="376"/>
      <c r="T60" s="387"/>
      <c r="U60" s="387"/>
      <c r="V60" s="387"/>
      <c r="W60" s="387"/>
      <c r="X60" s="387"/>
      <c r="Y60" s="387"/>
      <c r="Z60" s="387"/>
      <c r="AA60" s="387"/>
      <c r="AB60" s="387"/>
      <c r="AC60" s="387"/>
      <c r="AD60" s="382"/>
      <c r="AE60" s="7"/>
      <c r="AF60" s="376"/>
      <c r="AG60" s="387"/>
      <c r="AH60" s="387"/>
      <c r="AI60" s="387"/>
      <c r="AJ60" s="387"/>
      <c r="AK60" s="387"/>
      <c r="AL60" s="387"/>
      <c r="AM60" s="387"/>
      <c r="AN60" s="387"/>
      <c r="AO60" s="387"/>
      <c r="AP60" s="387"/>
      <c r="AQ60" s="382"/>
      <c r="AR60" s="7"/>
      <c r="AS60" s="376"/>
      <c r="AT60" s="387"/>
      <c r="AU60" s="387"/>
      <c r="AV60" s="387"/>
      <c r="AW60" s="387"/>
      <c r="AX60" s="387"/>
      <c r="AY60" s="387"/>
      <c r="AZ60" s="387"/>
      <c r="BA60" s="387"/>
      <c r="BB60" s="387"/>
      <c r="BC60" s="387"/>
      <c r="BD60" s="382"/>
    </row>
    <row r="61" spans="1:56" ht="23" x14ac:dyDescent="0.35">
      <c r="B61" s="57"/>
      <c r="C61" s="37"/>
      <c r="E61" s="46" t="s">
        <v>200</v>
      </c>
      <c r="F61" s="325"/>
      <c r="G61" s="326"/>
      <c r="H61" s="326"/>
      <c r="I61" s="326"/>
      <c r="J61" s="326"/>
      <c r="K61" s="326"/>
      <c r="L61" s="326"/>
      <c r="M61" s="326"/>
      <c r="N61" s="326"/>
      <c r="O61" s="326"/>
      <c r="P61" s="326"/>
      <c r="Q61" s="9"/>
      <c r="R61" s="7"/>
      <c r="S61" s="325"/>
      <c r="T61" s="326"/>
      <c r="U61" s="326"/>
      <c r="V61" s="326"/>
      <c r="W61" s="326"/>
      <c r="X61" s="326"/>
      <c r="Y61" s="326"/>
      <c r="Z61" s="326"/>
      <c r="AA61" s="326"/>
      <c r="AB61" s="326"/>
      <c r="AC61" s="326"/>
      <c r="AD61" s="9"/>
      <c r="AE61" s="7"/>
      <c r="AF61" s="325"/>
      <c r="AG61" s="326"/>
      <c r="AH61" s="326"/>
      <c r="AI61" s="326"/>
      <c r="AJ61" s="326"/>
      <c r="AK61" s="326"/>
      <c r="AL61" s="326"/>
      <c r="AM61" s="326"/>
      <c r="AN61" s="326"/>
      <c r="AO61" s="326"/>
      <c r="AP61" s="326"/>
      <c r="AQ61" s="9"/>
      <c r="AR61" s="7"/>
      <c r="AS61" s="325"/>
      <c r="AT61" s="326"/>
      <c r="AU61" s="326"/>
      <c r="AV61" s="326"/>
      <c r="AW61" s="326"/>
      <c r="AX61" s="326"/>
      <c r="AY61" s="326"/>
      <c r="AZ61" s="326"/>
      <c r="BA61" s="326"/>
      <c r="BB61" s="326"/>
      <c r="BC61" s="326"/>
      <c r="BD61" s="9"/>
    </row>
    <row r="62" spans="1:56" ht="23" x14ac:dyDescent="0.35">
      <c r="B62" s="57"/>
      <c r="C62" s="37"/>
      <c r="E62" s="262" t="s">
        <v>202</v>
      </c>
      <c r="F62" s="375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380"/>
      <c r="R62" s="7"/>
      <c r="S62" s="375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380"/>
      <c r="AE62" s="7"/>
      <c r="AF62" s="375"/>
      <c r="AG62" s="19"/>
      <c r="AH62" s="19"/>
      <c r="AI62" s="19"/>
      <c r="AJ62" s="19"/>
      <c r="AK62" s="19"/>
      <c r="AL62" s="19"/>
      <c r="AM62" s="19"/>
      <c r="AN62" s="19"/>
      <c r="AO62" s="19"/>
      <c r="AP62" s="19"/>
      <c r="AQ62" s="380"/>
      <c r="AR62" s="7"/>
      <c r="AS62" s="375"/>
      <c r="AT62" s="19"/>
      <c r="AU62" s="19"/>
      <c r="AV62" s="19"/>
      <c r="AW62" s="19"/>
      <c r="AX62" s="19"/>
      <c r="AY62" s="19"/>
      <c r="AZ62" s="19"/>
      <c r="BA62" s="19"/>
      <c r="BB62" s="19"/>
      <c r="BC62" s="19"/>
      <c r="BD62" s="380"/>
    </row>
    <row r="63" spans="1:56" ht="23" x14ac:dyDescent="0.35">
      <c r="A63" s="37" t="s">
        <v>40</v>
      </c>
      <c r="B63" s="37" t="s">
        <v>175</v>
      </c>
      <c r="C63" s="37">
        <v>39</v>
      </c>
      <c r="E63" s="47" t="s">
        <v>308</v>
      </c>
      <c r="F63" s="374"/>
      <c r="G63" s="39"/>
      <c r="H63" s="39"/>
      <c r="I63" s="39"/>
      <c r="J63" s="39"/>
      <c r="K63" s="39"/>
      <c r="L63" s="39"/>
      <c r="M63" s="39"/>
      <c r="N63" s="39"/>
      <c r="O63" s="39"/>
      <c r="P63" s="39"/>
      <c r="Q63" s="381"/>
      <c r="R63" s="7"/>
      <c r="S63" s="390"/>
      <c r="T63" s="391"/>
      <c r="U63" s="391"/>
      <c r="V63" s="391"/>
      <c r="W63" s="391"/>
      <c r="X63" s="391"/>
      <c r="Y63" s="391"/>
      <c r="Z63" s="391"/>
      <c r="AA63" s="391"/>
      <c r="AB63" s="391"/>
      <c r="AC63" s="391"/>
      <c r="AD63" s="392"/>
      <c r="AE63" s="7"/>
      <c r="AF63" s="374"/>
      <c r="AG63" s="39"/>
      <c r="AH63" s="39"/>
      <c r="AI63" s="39"/>
      <c r="AJ63" s="39"/>
      <c r="AK63" s="39"/>
      <c r="AL63" s="39"/>
      <c r="AM63" s="39"/>
      <c r="AN63" s="39"/>
      <c r="AO63" s="39"/>
      <c r="AP63" s="39"/>
      <c r="AQ63" s="381"/>
      <c r="AR63" s="7"/>
      <c r="AS63" s="374"/>
      <c r="AT63" s="39"/>
      <c r="AU63" s="39"/>
      <c r="AV63" s="39"/>
      <c r="AW63" s="39"/>
      <c r="AX63" s="39"/>
      <c r="AY63" s="39"/>
      <c r="AZ63" s="39"/>
      <c r="BA63" s="39"/>
      <c r="BB63" s="39"/>
      <c r="BC63" s="39"/>
      <c r="BD63" s="381"/>
    </row>
    <row r="64" spans="1:56" ht="23" x14ac:dyDescent="0.35">
      <c r="B64" s="58"/>
      <c r="C64" s="37"/>
      <c r="E64" s="71" t="s">
        <v>370</v>
      </c>
      <c r="F64" s="375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380"/>
      <c r="R64" s="7"/>
      <c r="S64" s="375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380"/>
      <c r="AE64" s="7"/>
      <c r="AF64" s="375"/>
      <c r="AG64" s="19"/>
      <c r="AH64" s="19"/>
      <c r="AI64" s="19"/>
      <c r="AJ64" s="19"/>
      <c r="AK64" s="19"/>
      <c r="AL64" s="19"/>
      <c r="AM64" s="19"/>
      <c r="AN64" s="19"/>
      <c r="AO64" s="19"/>
      <c r="AP64" s="19"/>
      <c r="AQ64" s="380"/>
      <c r="AR64" s="7"/>
      <c r="AS64" s="375"/>
      <c r="AT64" s="19"/>
      <c r="AU64" s="19"/>
      <c r="AV64" s="19"/>
      <c r="AW64" s="19"/>
      <c r="AX64" s="19"/>
      <c r="AY64" s="19"/>
      <c r="AZ64" s="19"/>
      <c r="BA64" s="19"/>
      <c r="BB64" s="19"/>
      <c r="BC64" s="19"/>
      <c r="BD64" s="380"/>
    </row>
    <row r="65" spans="1:56" ht="23" x14ac:dyDescent="0.35">
      <c r="A65" s="37" t="s">
        <v>40</v>
      </c>
      <c r="B65" s="37" t="s">
        <v>176</v>
      </c>
      <c r="C65" s="37">
        <v>40</v>
      </c>
      <c r="E65" s="72" t="s">
        <v>206</v>
      </c>
      <c r="F65" s="390"/>
      <c r="G65" s="391"/>
      <c r="H65" s="391"/>
      <c r="I65" s="391"/>
      <c r="J65" s="391"/>
      <c r="K65" s="391"/>
      <c r="L65" s="391"/>
      <c r="M65" s="391"/>
      <c r="N65" s="391"/>
      <c r="O65" s="391"/>
      <c r="P65" s="391"/>
      <c r="Q65" s="392"/>
      <c r="R65" s="7"/>
      <c r="S65" s="390"/>
      <c r="T65" s="391"/>
      <c r="U65" s="391"/>
      <c r="V65" s="391"/>
      <c r="W65" s="391"/>
      <c r="X65" s="391"/>
      <c r="Y65" s="391"/>
      <c r="Z65" s="391"/>
      <c r="AA65" s="391"/>
      <c r="AB65" s="391"/>
      <c r="AC65" s="391"/>
      <c r="AD65" s="392"/>
      <c r="AE65" s="7"/>
      <c r="AF65" s="390"/>
      <c r="AG65" s="391"/>
      <c r="AH65" s="391"/>
      <c r="AI65" s="391"/>
      <c r="AJ65" s="391"/>
      <c r="AK65" s="391"/>
      <c r="AL65" s="391"/>
      <c r="AM65" s="391"/>
      <c r="AN65" s="391"/>
      <c r="AO65" s="391"/>
      <c r="AP65" s="391"/>
      <c r="AQ65" s="392"/>
      <c r="AR65" s="7"/>
      <c r="AS65" s="390"/>
      <c r="AT65" s="391"/>
      <c r="AU65" s="391"/>
      <c r="AV65" s="391"/>
      <c r="AW65" s="391"/>
      <c r="AX65" s="391"/>
      <c r="AY65" s="391"/>
      <c r="AZ65" s="391"/>
      <c r="BA65" s="391"/>
      <c r="BB65" s="391"/>
      <c r="BC65" s="391"/>
      <c r="BD65" s="392"/>
    </row>
    <row r="66" spans="1:56" ht="23" x14ac:dyDescent="0.35">
      <c r="A66" s="37" t="s">
        <v>40</v>
      </c>
      <c r="B66" s="37" t="s">
        <v>177</v>
      </c>
      <c r="C66" s="37">
        <v>41</v>
      </c>
      <c r="E66" s="72" t="s">
        <v>207</v>
      </c>
      <c r="F66" s="390"/>
      <c r="G66" s="391"/>
      <c r="H66" s="391"/>
      <c r="I66" s="391"/>
      <c r="J66" s="391"/>
      <c r="K66" s="391"/>
      <c r="L66" s="391"/>
      <c r="M66" s="391"/>
      <c r="N66" s="391"/>
      <c r="O66" s="391"/>
      <c r="P66" s="391"/>
      <c r="Q66" s="392"/>
      <c r="R66" s="7"/>
      <c r="S66" s="390"/>
      <c r="T66" s="391"/>
      <c r="U66" s="391"/>
      <c r="V66" s="391"/>
      <c r="W66" s="391"/>
      <c r="X66" s="391"/>
      <c r="Y66" s="391"/>
      <c r="Z66" s="391"/>
      <c r="AA66" s="391"/>
      <c r="AB66" s="391"/>
      <c r="AC66" s="391"/>
      <c r="AD66" s="392"/>
      <c r="AE66" s="7"/>
      <c r="AF66" s="390"/>
      <c r="AG66" s="391"/>
      <c r="AH66" s="391"/>
      <c r="AI66" s="391"/>
      <c r="AJ66" s="391"/>
      <c r="AK66" s="391"/>
      <c r="AL66" s="391"/>
      <c r="AM66" s="391"/>
      <c r="AN66" s="391"/>
      <c r="AO66" s="391"/>
      <c r="AP66" s="391"/>
      <c r="AQ66" s="392"/>
      <c r="AR66" s="7"/>
      <c r="AS66" s="390"/>
      <c r="AT66" s="391"/>
      <c r="AU66" s="391"/>
      <c r="AV66" s="391"/>
      <c r="AW66" s="391"/>
      <c r="AX66" s="391"/>
      <c r="AY66" s="391"/>
      <c r="AZ66" s="391"/>
      <c r="BA66" s="391"/>
      <c r="BB66" s="391"/>
      <c r="BC66" s="391"/>
      <c r="BD66" s="392"/>
    </row>
    <row r="67" spans="1:56" ht="23" x14ac:dyDescent="0.35">
      <c r="A67" s="37" t="s">
        <v>40</v>
      </c>
      <c r="B67" s="37" t="s">
        <v>178</v>
      </c>
      <c r="C67" s="37">
        <v>42</v>
      </c>
      <c r="E67" s="72" t="s">
        <v>208</v>
      </c>
      <c r="F67" s="390"/>
      <c r="G67" s="391"/>
      <c r="H67" s="391"/>
      <c r="I67" s="391"/>
      <c r="J67" s="391"/>
      <c r="K67" s="391"/>
      <c r="L67" s="391"/>
      <c r="M67" s="391"/>
      <c r="N67" s="391"/>
      <c r="O67" s="391"/>
      <c r="P67" s="391"/>
      <c r="Q67" s="392"/>
      <c r="R67" s="7"/>
      <c r="S67" s="390"/>
      <c r="T67" s="391"/>
      <c r="U67" s="391"/>
      <c r="V67" s="391"/>
      <c r="W67" s="391"/>
      <c r="X67" s="391"/>
      <c r="Y67" s="391"/>
      <c r="Z67" s="391"/>
      <c r="AA67" s="391"/>
      <c r="AB67" s="391"/>
      <c r="AC67" s="391"/>
      <c r="AD67" s="392"/>
      <c r="AE67" s="7"/>
      <c r="AF67" s="390"/>
      <c r="AG67" s="391"/>
      <c r="AH67" s="391"/>
      <c r="AI67" s="391"/>
      <c r="AJ67" s="391"/>
      <c r="AK67" s="391"/>
      <c r="AL67" s="391"/>
      <c r="AM67" s="391"/>
      <c r="AN67" s="391"/>
      <c r="AO67" s="391"/>
      <c r="AP67" s="391"/>
      <c r="AQ67" s="392"/>
      <c r="AR67" s="7"/>
      <c r="AS67" s="390"/>
      <c r="AT67" s="391"/>
      <c r="AU67" s="391"/>
      <c r="AV67" s="391"/>
      <c r="AW67" s="391"/>
      <c r="AX67" s="391"/>
      <c r="AY67" s="391"/>
      <c r="AZ67" s="391"/>
      <c r="BA67" s="391"/>
      <c r="BB67" s="391"/>
      <c r="BC67" s="391"/>
      <c r="BD67" s="392"/>
    </row>
    <row r="68" spans="1:56" ht="23" x14ac:dyDescent="0.35">
      <c r="A68" s="37" t="s">
        <v>40</v>
      </c>
      <c r="B68" s="37" t="s">
        <v>179</v>
      </c>
      <c r="C68" s="37">
        <v>43</v>
      </c>
      <c r="E68" s="72" t="s">
        <v>209</v>
      </c>
      <c r="F68" s="390"/>
      <c r="G68" s="391"/>
      <c r="H68" s="391"/>
      <c r="I68" s="391"/>
      <c r="J68" s="391"/>
      <c r="K68" s="391"/>
      <c r="L68" s="391"/>
      <c r="M68" s="391"/>
      <c r="N68" s="391"/>
      <c r="O68" s="391"/>
      <c r="P68" s="391"/>
      <c r="Q68" s="392"/>
      <c r="R68" s="7"/>
      <c r="S68" s="390"/>
      <c r="T68" s="391"/>
      <c r="U68" s="391"/>
      <c r="V68" s="391"/>
      <c r="W68" s="391"/>
      <c r="X68" s="391"/>
      <c r="Y68" s="391"/>
      <c r="Z68" s="391"/>
      <c r="AA68" s="391"/>
      <c r="AB68" s="391"/>
      <c r="AC68" s="391"/>
      <c r="AD68" s="392"/>
      <c r="AE68" s="7"/>
      <c r="AF68" s="390"/>
      <c r="AG68" s="391"/>
      <c r="AH68" s="391"/>
      <c r="AI68" s="391"/>
      <c r="AJ68" s="391"/>
      <c r="AK68" s="391"/>
      <c r="AL68" s="391"/>
      <c r="AM68" s="391"/>
      <c r="AN68" s="391"/>
      <c r="AO68" s="391"/>
      <c r="AP68" s="391"/>
      <c r="AQ68" s="392"/>
      <c r="AR68" s="7"/>
      <c r="AS68" s="390"/>
      <c r="AT68" s="391"/>
      <c r="AU68" s="391"/>
      <c r="AV68" s="391"/>
      <c r="AW68" s="391"/>
      <c r="AX68" s="391"/>
      <c r="AY68" s="391"/>
      <c r="AZ68" s="391"/>
      <c r="BA68" s="391"/>
      <c r="BB68" s="391"/>
      <c r="BC68" s="391"/>
      <c r="BD68" s="392"/>
    </row>
    <row r="69" spans="1:56" ht="23" x14ac:dyDescent="0.35">
      <c r="A69" s="37" t="s">
        <v>40</v>
      </c>
      <c r="B69" s="37" t="s">
        <v>180</v>
      </c>
      <c r="C69" s="37">
        <v>44</v>
      </c>
      <c r="E69" s="72" t="s">
        <v>210</v>
      </c>
      <c r="F69" s="390"/>
      <c r="G69" s="391"/>
      <c r="H69" s="391"/>
      <c r="I69" s="391"/>
      <c r="J69" s="391"/>
      <c r="K69" s="391"/>
      <c r="L69" s="391"/>
      <c r="M69" s="391"/>
      <c r="N69" s="391"/>
      <c r="O69" s="391"/>
      <c r="P69" s="391"/>
      <c r="Q69" s="392"/>
      <c r="R69" s="7"/>
      <c r="S69" s="390"/>
      <c r="T69" s="391"/>
      <c r="U69" s="391"/>
      <c r="V69" s="391"/>
      <c r="W69" s="391"/>
      <c r="X69" s="391"/>
      <c r="Y69" s="391"/>
      <c r="Z69" s="391"/>
      <c r="AA69" s="391"/>
      <c r="AB69" s="391"/>
      <c r="AC69" s="391"/>
      <c r="AD69" s="392"/>
      <c r="AE69" s="7"/>
      <c r="AF69" s="390"/>
      <c r="AG69" s="391"/>
      <c r="AH69" s="391"/>
      <c r="AI69" s="391"/>
      <c r="AJ69" s="391"/>
      <c r="AK69" s="391"/>
      <c r="AL69" s="391"/>
      <c r="AM69" s="391"/>
      <c r="AN69" s="391"/>
      <c r="AO69" s="391"/>
      <c r="AP69" s="391"/>
      <c r="AQ69" s="392"/>
      <c r="AR69" s="7"/>
      <c r="AS69" s="390"/>
      <c r="AT69" s="391"/>
      <c r="AU69" s="391"/>
      <c r="AV69" s="391"/>
      <c r="AW69" s="391"/>
      <c r="AX69" s="391"/>
      <c r="AY69" s="391"/>
      <c r="AZ69" s="391"/>
      <c r="BA69" s="391"/>
      <c r="BB69" s="391"/>
      <c r="BC69" s="391"/>
      <c r="BD69" s="392"/>
    </row>
    <row r="70" spans="1:56" ht="23" x14ac:dyDescent="0.35">
      <c r="A70" s="37" t="s">
        <v>40</v>
      </c>
      <c r="B70" s="37" t="s">
        <v>181</v>
      </c>
      <c r="C70" s="37">
        <v>45</v>
      </c>
      <c r="E70" s="72" t="s">
        <v>211</v>
      </c>
      <c r="F70" s="390"/>
      <c r="G70" s="391"/>
      <c r="H70" s="391"/>
      <c r="I70" s="391"/>
      <c r="J70" s="391"/>
      <c r="K70" s="391"/>
      <c r="L70" s="391"/>
      <c r="M70" s="391"/>
      <c r="N70" s="391"/>
      <c r="O70" s="391"/>
      <c r="P70" s="391"/>
      <c r="Q70" s="392"/>
      <c r="R70" s="7"/>
      <c r="S70" s="390"/>
      <c r="T70" s="391"/>
      <c r="U70" s="391"/>
      <c r="V70" s="391"/>
      <c r="W70" s="391"/>
      <c r="X70" s="391"/>
      <c r="Y70" s="391"/>
      <c r="Z70" s="391"/>
      <c r="AA70" s="391"/>
      <c r="AB70" s="391"/>
      <c r="AC70" s="391"/>
      <c r="AD70" s="392"/>
      <c r="AE70" s="7"/>
      <c r="AF70" s="390"/>
      <c r="AG70" s="391"/>
      <c r="AH70" s="391"/>
      <c r="AI70" s="391"/>
      <c r="AJ70" s="391"/>
      <c r="AK70" s="391"/>
      <c r="AL70" s="391"/>
      <c r="AM70" s="391"/>
      <c r="AN70" s="391"/>
      <c r="AO70" s="391"/>
      <c r="AP70" s="391"/>
      <c r="AQ70" s="392"/>
      <c r="AR70" s="7"/>
      <c r="AS70" s="390"/>
      <c r="AT70" s="391"/>
      <c r="AU70" s="391"/>
      <c r="AV70" s="391"/>
      <c r="AW70" s="391"/>
      <c r="AX70" s="391"/>
      <c r="AY70" s="391"/>
      <c r="AZ70" s="391"/>
      <c r="BA70" s="391"/>
      <c r="BB70" s="391"/>
      <c r="BC70" s="391"/>
      <c r="BD70" s="392"/>
    </row>
    <row r="71" spans="1:56" ht="23" x14ac:dyDescent="0.35">
      <c r="A71" s="37" t="s">
        <v>40</v>
      </c>
      <c r="B71" s="37" t="s">
        <v>182</v>
      </c>
      <c r="C71" s="37">
        <v>46</v>
      </c>
      <c r="E71" s="72" t="s">
        <v>212</v>
      </c>
      <c r="F71" s="374"/>
      <c r="G71" s="39"/>
      <c r="H71" s="39"/>
      <c r="I71" s="39"/>
      <c r="J71" s="39"/>
      <c r="K71" s="39"/>
      <c r="L71" s="39"/>
      <c r="M71" s="39"/>
      <c r="N71" s="39"/>
      <c r="O71" s="39"/>
      <c r="P71" s="39"/>
      <c r="Q71" s="381"/>
      <c r="R71" s="7"/>
      <c r="S71" s="374"/>
      <c r="T71" s="39"/>
      <c r="U71" s="39"/>
      <c r="V71" s="39"/>
      <c r="W71" s="39"/>
      <c r="X71" s="39"/>
      <c r="Y71" s="39"/>
      <c r="Z71" s="39"/>
      <c r="AA71" s="39"/>
      <c r="AB71" s="39"/>
      <c r="AC71" s="39"/>
      <c r="AD71" s="381"/>
      <c r="AE71" s="7"/>
      <c r="AF71" s="374"/>
      <c r="AG71" s="39"/>
      <c r="AH71" s="39"/>
      <c r="AI71" s="39"/>
      <c r="AJ71" s="39"/>
      <c r="AK71" s="39"/>
      <c r="AL71" s="39"/>
      <c r="AM71" s="39"/>
      <c r="AN71" s="39"/>
      <c r="AO71" s="39"/>
      <c r="AP71" s="39"/>
      <c r="AQ71" s="381"/>
      <c r="AR71" s="7"/>
      <c r="AS71" s="374"/>
      <c r="AT71" s="39"/>
      <c r="AU71" s="39"/>
      <c r="AV71" s="39"/>
      <c r="AW71" s="39"/>
      <c r="AX71" s="39"/>
      <c r="AY71" s="39"/>
      <c r="AZ71" s="39"/>
      <c r="BA71" s="39"/>
      <c r="BB71" s="39"/>
      <c r="BC71" s="39"/>
      <c r="BD71" s="381"/>
    </row>
    <row r="72" spans="1:56" ht="23" x14ac:dyDescent="0.35">
      <c r="A72" s="37" t="s">
        <v>40</v>
      </c>
      <c r="B72" s="37" t="s">
        <v>183</v>
      </c>
      <c r="C72" s="37">
        <v>47</v>
      </c>
      <c r="E72" s="47" t="s">
        <v>213</v>
      </c>
      <c r="F72" s="374"/>
      <c r="G72" s="39"/>
      <c r="H72" s="39"/>
      <c r="I72" s="39"/>
      <c r="J72" s="39"/>
      <c r="K72" s="39"/>
      <c r="L72" s="39"/>
      <c r="M72" s="39"/>
      <c r="N72" s="39"/>
      <c r="O72" s="39"/>
      <c r="P72" s="39"/>
      <c r="Q72" s="381"/>
      <c r="R72" s="7"/>
      <c r="S72" s="374"/>
      <c r="T72" s="39"/>
      <c r="U72" s="39"/>
      <c r="V72" s="39"/>
      <c r="W72" s="39"/>
      <c r="X72" s="39"/>
      <c r="Y72" s="39"/>
      <c r="Z72" s="39"/>
      <c r="AA72" s="39"/>
      <c r="AB72" s="39"/>
      <c r="AC72" s="39"/>
      <c r="AD72" s="381"/>
      <c r="AE72" s="7"/>
      <c r="AF72" s="374"/>
      <c r="AG72" s="39"/>
      <c r="AH72" s="39"/>
      <c r="AI72" s="39"/>
      <c r="AJ72" s="39"/>
      <c r="AK72" s="39"/>
      <c r="AL72" s="39"/>
      <c r="AM72" s="39"/>
      <c r="AN72" s="39"/>
      <c r="AO72" s="39"/>
      <c r="AP72" s="39"/>
      <c r="AQ72" s="381"/>
      <c r="AR72" s="7"/>
      <c r="AS72" s="374"/>
      <c r="AT72" s="39"/>
      <c r="AU72" s="39"/>
      <c r="AV72" s="39"/>
      <c r="AW72" s="39"/>
      <c r="AX72" s="39"/>
      <c r="AY72" s="39"/>
      <c r="AZ72" s="39"/>
      <c r="BA72" s="39"/>
      <c r="BB72" s="39"/>
      <c r="BC72" s="39"/>
      <c r="BD72" s="381"/>
    </row>
    <row r="73" spans="1:56" ht="23" x14ac:dyDescent="0.35">
      <c r="A73" s="37" t="s">
        <v>40</v>
      </c>
      <c r="B73" s="37" t="s">
        <v>184</v>
      </c>
      <c r="C73" s="37">
        <v>48</v>
      </c>
      <c r="E73" s="267" t="s">
        <v>214</v>
      </c>
      <c r="F73" s="374"/>
      <c r="G73" s="39"/>
      <c r="H73" s="39"/>
      <c r="I73" s="39"/>
      <c r="J73" s="39"/>
      <c r="K73" s="39"/>
      <c r="L73" s="39"/>
      <c r="M73" s="39"/>
      <c r="N73" s="39"/>
      <c r="O73" s="39"/>
      <c r="P73" s="39"/>
      <c r="Q73" s="381"/>
      <c r="R73" s="7"/>
      <c r="S73" s="390"/>
      <c r="T73" s="391"/>
      <c r="U73" s="391"/>
      <c r="V73" s="391"/>
      <c r="W73" s="391"/>
      <c r="X73" s="391"/>
      <c r="Y73" s="391"/>
      <c r="Z73" s="391"/>
      <c r="AA73" s="391"/>
      <c r="AB73" s="391"/>
      <c r="AC73" s="391"/>
      <c r="AD73" s="392"/>
      <c r="AE73" s="7"/>
      <c r="AF73" s="374"/>
      <c r="AG73" s="39"/>
      <c r="AH73" s="39"/>
      <c r="AI73" s="39"/>
      <c r="AJ73" s="39"/>
      <c r="AK73" s="39"/>
      <c r="AL73" s="39"/>
      <c r="AM73" s="39"/>
      <c r="AN73" s="39"/>
      <c r="AO73" s="39"/>
      <c r="AP73" s="39"/>
      <c r="AQ73" s="381"/>
      <c r="AR73" s="7"/>
      <c r="AS73" s="374"/>
      <c r="AT73" s="39"/>
      <c r="AU73" s="39"/>
      <c r="AV73" s="39"/>
      <c r="AW73" s="39"/>
      <c r="AX73" s="39"/>
      <c r="AY73" s="39"/>
      <c r="AZ73" s="39"/>
      <c r="BA73" s="39"/>
      <c r="BB73" s="39"/>
      <c r="BC73" s="39"/>
      <c r="BD73" s="381"/>
    </row>
    <row r="74" spans="1:56" ht="23" x14ac:dyDescent="0.35">
      <c r="A74" s="37" t="s">
        <v>40</v>
      </c>
      <c r="B74" s="37" t="s">
        <v>185</v>
      </c>
      <c r="C74" s="37">
        <v>49</v>
      </c>
      <c r="E74" s="267" t="s">
        <v>215</v>
      </c>
      <c r="F74" s="374"/>
      <c r="G74" s="39"/>
      <c r="H74" s="39"/>
      <c r="I74" s="39"/>
      <c r="J74" s="39"/>
      <c r="K74" s="39"/>
      <c r="L74" s="39"/>
      <c r="M74" s="39"/>
      <c r="N74" s="39"/>
      <c r="O74" s="39"/>
      <c r="P74" s="39"/>
      <c r="Q74" s="381"/>
      <c r="R74" s="7"/>
      <c r="S74" s="374"/>
      <c r="T74" s="39"/>
      <c r="U74" s="39"/>
      <c r="V74" s="39"/>
      <c r="W74" s="39"/>
      <c r="X74" s="39"/>
      <c r="Y74" s="39"/>
      <c r="Z74" s="39"/>
      <c r="AA74" s="39"/>
      <c r="AB74" s="39"/>
      <c r="AC74" s="39"/>
      <c r="AD74" s="381"/>
      <c r="AE74" s="7"/>
      <c r="AF74" s="374"/>
      <c r="AG74" s="39"/>
      <c r="AH74" s="39"/>
      <c r="AI74" s="39"/>
      <c r="AJ74" s="39"/>
      <c r="AK74" s="39"/>
      <c r="AL74" s="39"/>
      <c r="AM74" s="39"/>
      <c r="AN74" s="39"/>
      <c r="AO74" s="39"/>
      <c r="AP74" s="39"/>
      <c r="AQ74" s="381"/>
      <c r="AR74" s="7"/>
      <c r="AS74" s="374"/>
      <c r="AT74" s="39"/>
      <c r="AU74" s="39"/>
      <c r="AV74" s="39"/>
      <c r="AW74" s="39"/>
      <c r="AX74" s="39"/>
      <c r="AY74" s="39"/>
      <c r="AZ74" s="39"/>
      <c r="BA74" s="39"/>
      <c r="BB74" s="39"/>
      <c r="BC74" s="39"/>
      <c r="BD74" s="381"/>
    </row>
    <row r="75" spans="1:56" ht="23" x14ac:dyDescent="0.35">
      <c r="B75" s="37"/>
      <c r="C75" s="37"/>
      <c r="E75" s="46" t="s">
        <v>217</v>
      </c>
      <c r="F75" s="327"/>
      <c r="G75" s="326"/>
      <c r="H75" s="326"/>
      <c r="I75" s="326"/>
      <c r="J75" s="326"/>
      <c r="K75" s="326"/>
      <c r="L75" s="326"/>
      <c r="M75" s="326"/>
      <c r="N75" s="326"/>
      <c r="O75" s="326"/>
      <c r="P75" s="326"/>
      <c r="Q75" s="9"/>
      <c r="R75" s="7"/>
      <c r="S75" s="327"/>
      <c r="T75" s="326"/>
      <c r="U75" s="326"/>
      <c r="V75" s="326"/>
      <c r="W75" s="326"/>
      <c r="X75" s="326"/>
      <c r="Y75" s="326"/>
      <c r="Z75" s="326"/>
      <c r="AA75" s="326"/>
      <c r="AB75" s="326"/>
      <c r="AC75" s="326"/>
      <c r="AD75" s="9"/>
      <c r="AE75" s="7"/>
      <c r="AF75" s="327"/>
      <c r="AG75" s="326"/>
      <c r="AH75" s="326"/>
      <c r="AI75" s="326"/>
      <c r="AJ75" s="326"/>
      <c r="AK75" s="326"/>
      <c r="AL75" s="326"/>
      <c r="AM75" s="326"/>
      <c r="AN75" s="326"/>
      <c r="AO75" s="326"/>
      <c r="AP75" s="326"/>
      <c r="AQ75" s="9"/>
      <c r="AR75" s="7"/>
      <c r="AS75" s="327"/>
      <c r="AT75" s="326"/>
      <c r="AU75" s="326"/>
      <c r="AV75" s="326"/>
      <c r="AW75" s="326"/>
      <c r="AX75" s="326"/>
      <c r="AY75" s="326"/>
      <c r="AZ75" s="326"/>
      <c r="BA75" s="326"/>
      <c r="BB75" s="326"/>
      <c r="BC75" s="326"/>
      <c r="BD75" s="9"/>
    </row>
    <row r="76" spans="1:56" ht="23" x14ac:dyDescent="0.35">
      <c r="A76" s="37" t="s">
        <v>40</v>
      </c>
      <c r="B76" s="37" t="s">
        <v>186</v>
      </c>
      <c r="C76" s="37">
        <v>50</v>
      </c>
      <c r="E76" s="69" t="s">
        <v>218</v>
      </c>
      <c r="F76" s="42"/>
      <c r="G76" s="39"/>
      <c r="H76" s="39"/>
      <c r="I76" s="39"/>
      <c r="J76" s="39"/>
      <c r="K76" s="39"/>
      <c r="L76" s="39"/>
      <c r="M76" s="39"/>
      <c r="N76" s="39"/>
      <c r="O76" s="39"/>
      <c r="P76" s="39"/>
      <c r="Q76" s="381"/>
      <c r="R76" s="7"/>
      <c r="S76" s="393"/>
      <c r="T76" s="391"/>
      <c r="U76" s="391"/>
      <c r="V76" s="391"/>
      <c r="W76" s="391"/>
      <c r="X76" s="391"/>
      <c r="Y76" s="391"/>
      <c r="Z76" s="391"/>
      <c r="AA76" s="391"/>
      <c r="AB76" s="391"/>
      <c r="AC76" s="391"/>
      <c r="AD76" s="392"/>
      <c r="AE76" s="7"/>
      <c r="AF76" s="42"/>
      <c r="AG76" s="39"/>
      <c r="AH76" s="39"/>
      <c r="AI76" s="39"/>
      <c r="AJ76" s="39"/>
      <c r="AK76" s="39"/>
      <c r="AL76" s="39"/>
      <c r="AM76" s="39"/>
      <c r="AN76" s="39"/>
      <c r="AO76" s="39"/>
      <c r="AP76" s="39"/>
      <c r="AQ76" s="381"/>
      <c r="AR76" s="7"/>
      <c r="AS76" s="42"/>
      <c r="AT76" s="39"/>
      <c r="AU76" s="39"/>
      <c r="AV76" s="39"/>
      <c r="AW76" s="39"/>
      <c r="AX76" s="39"/>
      <c r="AY76" s="39"/>
      <c r="AZ76" s="39"/>
      <c r="BA76" s="39"/>
      <c r="BB76" s="39"/>
      <c r="BC76" s="39"/>
      <c r="BD76" s="381"/>
    </row>
    <row r="77" spans="1:56" ht="23" x14ac:dyDescent="0.35">
      <c r="A77" s="37" t="s">
        <v>40</v>
      </c>
      <c r="B77" s="37" t="s">
        <v>187</v>
      </c>
      <c r="C77" s="37">
        <v>51</v>
      </c>
      <c r="E77" s="69" t="s">
        <v>319</v>
      </c>
      <c r="F77" s="390"/>
      <c r="G77" s="391"/>
      <c r="H77" s="391"/>
      <c r="I77" s="391"/>
      <c r="J77" s="391"/>
      <c r="K77" s="391"/>
      <c r="L77" s="391"/>
      <c r="M77" s="391"/>
      <c r="N77" s="391"/>
      <c r="O77" s="391"/>
      <c r="P77" s="391"/>
      <c r="Q77" s="392"/>
      <c r="S77" s="390"/>
      <c r="T77" s="391"/>
      <c r="U77" s="391"/>
      <c r="V77" s="391"/>
      <c r="W77" s="391"/>
      <c r="X77" s="391"/>
      <c r="Y77" s="391"/>
      <c r="Z77" s="391"/>
      <c r="AA77" s="391"/>
      <c r="AB77" s="391"/>
      <c r="AC77" s="391"/>
      <c r="AD77" s="392"/>
      <c r="AF77" s="390"/>
      <c r="AG77" s="391"/>
      <c r="AH77" s="391"/>
      <c r="AI77" s="391"/>
      <c r="AJ77" s="391"/>
      <c r="AK77" s="391"/>
      <c r="AL77" s="391"/>
      <c r="AM77" s="391"/>
      <c r="AN77" s="391"/>
      <c r="AO77" s="391"/>
      <c r="AP77" s="391"/>
      <c r="AQ77" s="392"/>
      <c r="AS77" s="390"/>
      <c r="AT77" s="391"/>
      <c r="AU77" s="391"/>
      <c r="AV77" s="391"/>
      <c r="AW77" s="391"/>
      <c r="AX77" s="391"/>
      <c r="AY77" s="391"/>
      <c r="AZ77" s="391"/>
      <c r="BA77" s="391"/>
      <c r="BB77" s="391"/>
      <c r="BC77" s="391"/>
      <c r="BD77" s="392"/>
    </row>
    <row r="78" spans="1:56" ht="23" x14ac:dyDescent="0.35">
      <c r="A78" s="37" t="s">
        <v>40</v>
      </c>
      <c r="B78" s="37" t="s">
        <v>188</v>
      </c>
      <c r="C78" s="37">
        <v>52</v>
      </c>
      <c r="E78" s="69" t="s">
        <v>220</v>
      </c>
      <c r="F78" s="390"/>
      <c r="G78" s="391"/>
      <c r="H78" s="391"/>
      <c r="I78" s="391"/>
      <c r="J78" s="391"/>
      <c r="K78" s="391"/>
      <c r="L78" s="391"/>
      <c r="M78" s="391"/>
      <c r="N78" s="391"/>
      <c r="O78" s="391"/>
      <c r="P78" s="391"/>
      <c r="Q78" s="392"/>
      <c r="R78" s="7"/>
      <c r="S78" s="374"/>
      <c r="T78" s="39"/>
      <c r="U78" s="39"/>
      <c r="V78" s="39"/>
      <c r="W78" s="39"/>
      <c r="X78" s="39"/>
      <c r="Y78" s="39"/>
      <c r="Z78" s="39"/>
      <c r="AA78" s="39"/>
      <c r="AB78" s="39"/>
      <c r="AC78" s="39"/>
      <c r="AD78" s="381"/>
      <c r="AE78" s="7"/>
      <c r="AF78" s="374"/>
      <c r="AG78" s="39"/>
      <c r="AH78" s="39"/>
      <c r="AI78" s="39"/>
      <c r="AJ78" s="39"/>
      <c r="AK78" s="39"/>
      <c r="AL78" s="39"/>
      <c r="AM78" s="39"/>
      <c r="AN78" s="39"/>
      <c r="AO78" s="39"/>
      <c r="AP78" s="39"/>
      <c r="AQ78" s="381"/>
      <c r="AR78" s="7"/>
      <c r="AS78" s="390"/>
      <c r="AT78" s="391"/>
      <c r="AU78" s="391"/>
      <c r="AV78" s="391"/>
      <c r="AW78" s="391"/>
      <c r="AX78" s="391"/>
      <c r="AY78" s="391"/>
      <c r="AZ78" s="391"/>
      <c r="BA78" s="391"/>
      <c r="BB78" s="391"/>
      <c r="BC78" s="391"/>
      <c r="BD78" s="392"/>
    </row>
    <row r="79" spans="1:56" ht="23" x14ac:dyDescent="0.35">
      <c r="B79" s="37"/>
      <c r="C79" s="37"/>
      <c r="E79" s="46" t="s">
        <v>222</v>
      </c>
      <c r="F79" s="327"/>
      <c r="G79" s="326"/>
      <c r="H79" s="326"/>
      <c r="I79" s="326"/>
      <c r="J79" s="326"/>
      <c r="K79" s="326"/>
      <c r="L79" s="326"/>
      <c r="M79" s="326"/>
      <c r="N79" s="326"/>
      <c r="O79" s="326"/>
      <c r="P79" s="326"/>
      <c r="Q79" s="9"/>
      <c r="R79" s="7"/>
      <c r="S79" s="327"/>
      <c r="T79" s="326"/>
      <c r="U79" s="326"/>
      <c r="V79" s="326"/>
      <c r="W79" s="326"/>
      <c r="X79" s="326"/>
      <c r="Y79" s="326"/>
      <c r="Z79" s="326"/>
      <c r="AA79" s="326"/>
      <c r="AB79" s="326"/>
      <c r="AC79" s="326"/>
      <c r="AD79" s="9"/>
      <c r="AE79" s="7"/>
      <c r="AF79" s="327"/>
      <c r="AG79" s="326"/>
      <c r="AH79" s="326"/>
      <c r="AI79" s="326"/>
      <c r="AJ79" s="326"/>
      <c r="AK79" s="326"/>
      <c r="AL79" s="326"/>
      <c r="AM79" s="326"/>
      <c r="AN79" s="326"/>
      <c r="AO79" s="326"/>
      <c r="AP79" s="326"/>
      <c r="AQ79" s="9"/>
      <c r="AR79" s="7"/>
      <c r="AS79" s="327"/>
      <c r="AT79" s="326"/>
      <c r="AU79" s="326"/>
      <c r="AV79" s="326"/>
      <c r="AW79" s="326"/>
      <c r="AX79" s="326"/>
      <c r="AY79" s="326"/>
      <c r="AZ79" s="326"/>
      <c r="BA79" s="326"/>
      <c r="BB79" s="326"/>
      <c r="BC79" s="326"/>
      <c r="BD79" s="9"/>
    </row>
    <row r="80" spans="1:56" ht="23" x14ac:dyDescent="0.35">
      <c r="A80" s="37" t="s">
        <v>40</v>
      </c>
      <c r="B80" s="37" t="s">
        <v>189</v>
      </c>
      <c r="C80" s="37">
        <v>53</v>
      </c>
      <c r="E80" s="69" t="s">
        <v>223</v>
      </c>
      <c r="F80" s="390"/>
      <c r="G80" s="391"/>
      <c r="H80" s="391"/>
      <c r="I80" s="391"/>
      <c r="J80" s="391"/>
      <c r="K80" s="391"/>
      <c r="L80" s="391"/>
      <c r="M80" s="391"/>
      <c r="N80" s="391"/>
      <c r="O80" s="391"/>
      <c r="P80" s="391"/>
      <c r="Q80" s="392"/>
      <c r="R80" s="7"/>
      <c r="S80" s="390"/>
      <c r="T80" s="391"/>
      <c r="U80" s="391"/>
      <c r="V80" s="391"/>
      <c r="W80" s="391"/>
      <c r="X80" s="391"/>
      <c r="Y80" s="391"/>
      <c r="Z80" s="391"/>
      <c r="AA80" s="391"/>
      <c r="AB80" s="391"/>
      <c r="AC80" s="391"/>
      <c r="AD80" s="392"/>
      <c r="AE80" s="7"/>
      <c r="AF80" s="390"/>
      <c r="AG80" s="391"/>
      <c r="AH80" s="391"/>
      <c r="AI80" s="391"/>
      <c r="AJ80" s="391"/>
      <c r="AK80" s="391"/>
      <c r="AL80" s="391"/>
      <c r="AM80" s="391"/>
      <c r="AN80" s="391"/>
      <c r="AO80" s="391"/>
      <c r="AP80" s="391"/>
      <c r="AQ80" s="392"/>
      <c r="AR80" s="7"/>
      <c r="AS80" s="390"/>
      <c r="AT80" s="391"/>
      <c r="AU80" s="391"/>
      <c r="AV80" s="391"/>
      <c r="AW80" s="391"/>
      <c r="AX80" s="391"/>
      <c r="AY80" s="391"/>
      <c r="AZ80" s="391"/>
      <c r="BA80" s="391"/>
      <c r="BB80" s="391"/>
      <c r="BC80" s="391"/>
      <c r="BD80" s="392"/>
    </row>
    <row r="81" spans="1:56" ht="23" x14ac:dyDescent="0.35">
      <c r="A81" s="37" t="s">
        <v>40</v>
      </c>
      <c r="B81" s="37" t="s">
        <v>190</v>
      </c>
      <c r="C81" s="37">
        <v>54</v>
      </c>
      <c r="E81" s="69" t="s">
        <v>224</v>
      </c>
      <c r="F81" s="390"/>
      <c r="G81" s="391"/>
      <c r="H81" s="391"/>
      <c r="I81" s="391"/>
      <c r="J81" s="391"/>
      <c r="K81" s="391"/>
      <c r="L81" s="391"/>
      <c r="M81" s="391"/>
      <c r="N81" s="391"/>
      <c r="O81" s="391"/>
      <c r="P81" s="391"/>
      <c r="Q81" s="392"/>
      <c r="R81" s="7"/>
      <c r="S81" s="390"/>
      <c r="T81" s="391"/>
      <c r="U81" s="391"/>
      <c r="V81" s="391"/>
      <c r="W81" s="391"/>
      <c r="X81" s="391"/>
      <c r="Y81" s="391"/>
      <c r="Z81" s="391"/>
      <c r="AA81" s="391"/>
      <c r="AB81" s="391"/>
      <c r="AC81" s="391"/>
      <c r="AD81" s="392"/>
      <c r="AE81" s="7"/>
      <c r="AF81" s="390"/>
      <c r="AG81" s="391"/>
      <c r="AH81" s="391"/>
      <c r="AI81" s="391"/>
      <c r="AJ81" s="391"/>
      <c r="AK81" s="391"/>
      <c r="AL81" s="391"/>
      <c r="AM81" s="391"/>
      <c r="AN81" s="391"/>
      <c r="AO81" s="391"/>
      <c r="AP81" s="391"/>
      <c r="AQ81" s="392"/>
      <c r="AR81" s="7"/>
      <c r="AS81" s="390"/>
      <c r="AT81" s="391"/>
      <c r="AU81" s="391"/>
      <c r="AV81" s="391"/>
      <c r="AW81" s="391"/>
      <c r="AX81" s="391"/>
      <c r="AY81" s="391"/>
      <c r="AZ81" s="391"/>
      <c r="BA81" s="391"/>
      <c r="BB81" s="391"/>
      <c r="BC81" s="391"/>
      <c r="BD81" s="392"/>
    </row>
    <row r="82" spans="1:56" ht="23" x14ac:dyDescent="0.35">
      <c r="A82" s="37" t="s">
        <v>40</v>
      </c>
      <c r="B82" s="37" t="s">
        <v>191</v>
      </c>
      <c r="C82" s="37">
        <v>55</v>
      </c>
      <c r="E82" s="69" t="s">
        <v>225</v>
      </c>
      <c r="F82" s="390"/>
      <c r="G82" s="391"/>
      <c r="H82" s="391"/>
      <c r="I82" s="391"/>
      <c r="J82" s="391"/>
      <c r="K82" s="391"/>
      <c r="L82" s="391"/>
      <c r="M82" s="391"/>
      <c r="N82" s="391"/>
      <c r="O82" s="391"/>
      <c r="P82" s="391"/>
      <c r="Q82" s="392"/>
      <c r="R82" s="7"/>
      <c r="S82" s="390"/>
      <c r="T82" s="391"/>
      <c r="U82" s="391"/>
      <c r="V82" s="391"/>
      <c r="W82" s="391"/>
      <c r="X82" s="391"/>
      <c r="Y82" s="391"/>
      <c r="Z82" s="391"/>
      <c r="AA82" s="391"/>
      <c r="AB82" s="391"/>
      <c r="AC82" s="391"/>
      <c r="AD82" s="392"/>
      <c r="AE82" s="7"/>
      <c r="AF82" s="390"/>
      <c r="AG82" s="391"/>
      <c r="AH82" s="391"/>
      <c r="AI82" s="391"/>
      <c r="AJ82" s="391"/>
      <c r="AK82" s="391"/>
      <c r="AL82" s="391"/>
      <c r="AM82" s="391"/>
      <c r="AN82" s="391"/>
      <c r="AO82" s="391"/>
      <c r="AP82" s="391"/>
      <c r="AQ82" s="392"/>
      <c r="AR82" s="7"/>
      <c r="AS82" s="390"/>
      <c r="AT82" s="391"/>
      <c r="AU82" s="391"/>
      <c r="AV82" s="391"/>
      <c r="AW82" s="391"/>
      <c r="AX82" s="391"/>
      <c r="AY82" s="391"/>
      <c r="AZ82" s="391"/>
      <c r="BA82" s="391"/>
      <c r="BB82" s="391"/>
      <c r="BC82" s="391"/>
      <c r="BD82" s="392"/>
    </row>
    <row r="83" spans="1:56" ht="23" x14ac:dyDescent="0.35">
      <c r="A83" s="37" t="s">
        <v>40</v>
      </c>
      <c r="B83" s="37" t="s">
        <v>192</v>
      </c>
      <c r="C83" s="37">
        <v>56</v>
      </c>
      <c r="E83" s="69" t="s">
        <v>226</v>
      </c>
      <c r="F83" s="390"/>
      <c r="G83" s="391"/>
      <c r="H83" s="391"/>
      <c r="I83" s="391"/>
      <c r="J83" s="391"/>
      <c r="K83" s="391"/>
      <c r="L83" s="391"/>
      <c r="M83" s="391"/>
      <c r="N83" s="391"/>
      <c r="O83" s="391"/>
      <c r="P83" s="391"/>
      <c r="Q83" s="392"/>
      <c r="R83" s="7"/>
      <c r="S83" s="390"/>
      <c r="T83" s="391"/>
      <c r="U83" s="391"/>
      <c r="V83" s="391"/>
      <c r="W83" s="391"/>
      <c r="X83" s="391"/>
      <c r="Y83" s="391"/>
      <c r="Z83" s="391"/>
      <c r="AA83" s="391"/>
      <c r="AB83" s="391"/>
      <c r="AC83" s="391"/>
      <c r="AD83" s="392"/>
      <c r="AE83" s="7"/>
      <c r="AF83" s="390"/>
      <c r="AG83" s="391"/>
      <c r="AH83" s="391"/>
      <c r="AI83" s="391"/>
      <c r="AJ83" s="391"/>
      <c r="AK83" s="391"/>
      <c r="AL83" s="391"/>
      <c r="AM83" s="391"/>
      <c r="AN83" s="391"/>
      <c r="AO83" s="391"/>
      <c r="AP83" s="391"/>
      <c r="AQ83" s="392"/>
      <c r="AR83" s="7"/>
      <c r="AS83" s="390"/>
      <c r="AT83" s="391"/>
      <c r="AU83" s="391"/>
      <c r="AV83" s="391"/>
      <c r="AW83" s="391"/>
      <c r="AX83" s="391"/>
      <c r="AY83" s="391"/>
      <c r="AZ83" s="391"/>
      <c r="BA83" s="391"/>
      <c r="BB83" s="391"/>
      <c r="BC83" s="391"/>
      <c r="BD83" s="392"/>
    </row>
    <row r="84" spans="1:56" ht="23" x14ac:dyDescent="0.35">
      <c r="A84" s="37" t="s">
        <v>40</v>
      </c>
      <c r="B84" s="37" t="s">
        <v>193</v>
      </c>
      <c r="C84" s="37">
        <v>57</v>
      </c>
      <c r="E84" s="69" t="s">
        <v>227</v>
      </c>
      <c r="F84" s="390"/>
      <c r="G84" s="391"/>
      <c r="H84" s="391"/>
      <c r="I84" s="391"/>
      <c r="J84" s="391"/>
      <c r="K84" s="391"/>
      <c r="L84" s="391"/>
      <c r="M84" s="391"/>
      <c r="N84" s="391"/>
      <c r="O84" s="391"/>
      <c r="P84" s="391"/>
      <c r="Q84" s="392"/>
      <c r="R84" s="7"/>
      <c r="S84" s="390"/>
      <c r="T84" s="391"/>
      <c r="U84" s="391"/>
      <c r="V84" s="391"/>
      <c r="W84" s="391"/>
      <c r="X84" s="391"/>
      <c r="Y84" s="391"/>
      <c r="Z84" s="391"/>
      <c r="AA84" s="391"/>
      <c r="AB84" s="391"/>
      <c r="AC84" s="391"/>
      <c r="AD84" s="392"/>
      <c r="AE84" s="7"/>
      <c r="AF84" s="390"/>
      <c r="AG84" s="391"/>
      <c r="AH84" s="391"/>
      <c r="AI84" s="391"/>
      <c r="AJ84" s="391"/>
      <c r="AK84" s="391"/>
      <c r="AL84" s="391"/>
      <c r="AM84" s="391"/>
      <c r="AN84" s="391"/>
      <c r="AO84" s="391"/>
      <c r="AP84" s="391"/>
      <c r="AQ84" s="392"/>
      <c r="AR84" s="7"/>
      <c r="AS84" s="390"/>
      <c r="AT84" s="391"/>
      <c r="AU84" s="391"/>
      <c r="AV84" s="391"/>
      <c r="AW84" s="391"/>
      <c r="AX84" s="391"/>
      <c r="AY84" s="391"/>
      <c r="AZ84" s="391"/>
      <c r="BA84" s="391"/>
      <c r="BB84" s="391"/>
      <c r="BC84" s="391"/>
      <c r="BD84" s="392"/>
    </row>
    <row r="85" spans="1:56" ht="23" x14ac:dyDescent="0.35">
      <c r="C85" s="37"/>
      <c r="E85" s="45" t="s">
        <v>43</v>
      </c>
      <c r="F85" s="372"/>
      <c r="G85" s="386"/>
      <c r="H85" s="386"/>
      <c r="I85" s="386"/>
      <c r="J85" s="386"/>
      <c r="K85" s="386"/>
      <c r="L85" s="386"/>
      <c r="M85" s="386"/>
      <c r="N85" s="386"/>
      <c r="O85" s="386"/>
      <c r="P85" s="386"/>
      <c r="Q85" s="379"/>
      <c r="R85" s="7"/>
      <c r="S85" s="372"/>
      <c r="T85" s="386"/>
      <c r="U85" s="386"/>
      <c r="V85" s="386"/>
      <c r="W85" s="386"/>
      <c r="X85" s="386"/>
      <c r="Y85" s="386"/>
      <c r="Z85" s="386"/>
      <c r="AA85" s="386"/>
      <c r="AB85" s="386"/>
      <c r="AC85" s="386"/>
      <c r="AD85" s="379"/>
      <c r="AE85" s="7"/>
      <c r="AF85" s="372"/>
      <c r="AG85" s="386"/>
      <c r="AH85" s="386"/>
      <c r="AI85" s="386"/>
      <c r="AJ85" s="386"/>
      <c r="AK85" s="386"/>
      <c r="AL85" s="386"/>
      <c r="AM85" s="386"/>
      <c r="AN85" s="386"/>
      <c r="AO85" s="386"/>
      <c r="AP85" s="386"/>
      <c r="AQ85" s="379"/>
      <c r="AR85" s="7"/>
      <c r="AS85" s="372"/>
      <c r="AT85" s="386"/>
      <c r="AU85" s="386"/>
      <c r="AV85" s="386"/>
      <c r="AW85" s="386"/>
      <c r="AX85" s="386"/>
      <c r="AY85" s="386"/>
      <c r="AZ85" s="386"/>
      <c r="BA85" s="386"/>
      <c r="BB85" s="386"/>
      <c r="BC85" s="386"/>
      <c r="BD85" s="379"/>
    </row>
    <row r="86" spans="1:56" ht="23" x14ac:dyDescent="0.35">
      <c r="B86" s="57"/>
      <c r="C86" s="37"/>
      <c r="E86" s="46" t="s">
        <v>200</v>
      </c>
      <c r="F86" s="325"/>
      <c r="G86" s="326"/>
      <c r="H86" s="326"/>
      <c r="I86" s="326"/>
      <c r="J86" s="326"/>
      <c r="K86" s="326"/>
      <c r="L86" s="326"/>
      <c r="M86" s="326"/>
      <c r="N86" s="326"/>
      <c r="O86" s="326"/>
      <c r="P86" s="326"/>
      <c r="Q86" s="9"/>
      <c r="R86" s="7"/>
      <c r="S86" s="325"/>
      <c r="T86" s="326"/>
      <c r="U86" s="326"/>
      <c r="V86" s="326"/>
      <c r="W86" s="326"/>
      <c r="X86" s="326"/>
      <c r="Y86" s="326"/>
      <c r="Z86" s="326"/>
      <c r="AA86" s="326"/>
      <c r="AB86" s="326"/>
      <c r="AC86" s="326"/>
      <c r="AD86" s="9"/>
      <c r="AE86" s="7"/>
      <c r="AF86" s="325"/>
      <c r="AG86" s="326"/>
      <c r="AH86" s="326"/>
      <c r="AI86" s="326"/>
      <c r="AJ86" s="326"/>
      <c r="AK86" s="326"/>
      <c r="AL86" s="326"/>
      <c r="AM86" s="326"/>
      <c r="AN86" s="326"/>
      <c r="AO86" s="326"/>
      <c r="AP86" s="326"/>
      <c r="AQ86" s="9"/>
      <c r="AR86" s="7"/>
      <c r="AS86" s="325"/>
      <c r="AT86" s="326"/>
      <c r="AU86" s="326"/>
      <c r="AV86" s="326"/>
      <c r="AW86" s="326"/>
      <c r="AX86" s="326"/>
      <c r="AY86" s="326"/>
      <c r="AZ86" s="326"/>
      <c r="BA86" s="326"/>
      <c r="BB86" s="326"/>
      <c r="BC86" s="326"/>
      <c r="BD86" s="9"/>
    </row>
    <row r="87" spans="1:56" ht="23" x14ac:dyDescent="0.35">
      <c r="B87" s="57"/>
      <c r="C87" s="37"/>
      <c r="E87" s="262" t="s">
        <v>202</v>
      </c>
      <c r="F87" s="375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380"/>
      <c r="R87" s="7"/>
      <c r="S87" s="375"/>
      <c r="T87" s="19"/>
      <c r="U87" s="19"/>
      <c r="V87" s="19"/>
      <c r="W87" s="19"/>
      <c r="X87" s="19"/>
      <c r="Y87" s="19"/>
      <c r="Z87" s="19"/>
      <c r="AA87" s="19"/>
      <c r="AB87" s="19"/>
      <c r="AC87" s="19"/>
      <c r="AD87" s="380"/>
      <c r="AE87" s="7"/>
      <c r="AF87" s="375"/>
      <c r="AG87" s="19"/>
      <c r="AH87" s="19"/>
      <c r="AI87" s="19"/>
      <c r="AJ87" s="19"/>
      <c r="AK87" s="19"/>
      <c r="AL87" s="19"/>
      <c r="AM87" s="19"/>
      <c r="AN87" s="19"/>
      <c r="AO87" s="19"/>
      <c r="AP87" s="19"/>
      <c r="AQ87" s="380"/>
      <c r="AR87" s="7"/>
      <c r="AS87" s="375"/>
      <c r="AT87" s="19"/>
      <c r="AU87" s="19"/>
      <c r="AV87" s="19"/>
      <c r="AW87" s="19"/>
      <c r="AX87" s="19"/>
      <c r="AY87" s="19"/>
      <c r="AZ87" s="19"/>
      <c r="BA87" s="19"/>
      <c r="BB87" s="19"/>
      <c r="BC87" s="19"/>
      <c r="BD87" s="380"/>
    </row>
    <row r="88" spans="1:56" ht="23" x14ac:dyDescent="0.35">
      <c r="A88" s="37" t="s">
        <v>42</v>
      </c>
      <c r="B88" s="37" t="s">
        <v>175</v>
      </c>
      <c r="C88" s="37">
        <v>58</v>
      </c>
      <c r="E88" s="47" t="s">
        <v>308</v>
      </c>
      <c r="F88" s="374"/>
      <c r="G88" s="39"/>
      <c r="H88" s="39"/>
      <c r="I88" s="39"/>
      <c r="J88" s="39"/>
      <c r="K88" s="39"/>
      <c r="L88" s="39"/>
      <c r="M88" s="39"/>
      <c r="N88" s="39"/>
      <c r="O88" s="39"/>
      <c r="P88" s="39"/>
      <c r="Q88" s="381"/>
      <c r="R88" s="7"/>
      <c r="S88" s="390"/>
      <c r="T88" s="391"/>
      <c r="U88" s="391"/>
      <c r="V88" s="391"/>
      <c r="W88" s="391"/>
      <c r="X88" s="391"/>
      <c r="Y88" s="391"/>
      <c r="Z88" s="391"/>
      <c r="AA88" s="391"/>
      <c r="AB88" s="391"/>
      <c r="AC88" s="391"/>
      <c r="AD88" s="392"/>
      <c r="AE88" s="7"/>
      <c r="AF88" s="374"/>
      <c r="AG88" s="39"/>
      <c r="AH88" s="39"/>
      <c r="AI88" s="39"/>
      <c r="AJ88" s="39"/>
      <c r="AK88" s="39"/>
      <c r="AL88" s="39"/>
      <c r="AM88" s="39"/>
      <c r="AN88" s="39"/>
      <c r="AO88" s="39"/>
      <c r="AP88" s="39"/>
      <c r="AQ88" s="381"/>
      <c r="AR88" s="7"/>
      <c r="AS88" s="374"/>
      <c r="AT88" s="39"/>
      <c r="AU88" s="39"/>
      <c r="AV88" s="39"/>
      <c r="AW88" s="39"/>
      <c r="AX88" s="39"/>
      <c r="AY88" s="39"/>
      <c r="AZ88" s="39"/>
      <c r="BA88" s="39"/>
      <c r="BB88" s="39"/>
      <c r="BC88" s="39"/>
      <c r="BD88" s="381"/>
    </row>
    <row r="89" spans="1:56" ht="23" x14ac:dyDescent="0.35">
      <c r="B89" s="58"/>
      <c r="C89" s="37"/>
      <c r="E89" s="71" t="s">
        <v>370</v>
      </c>
      <c r="F89" s="375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380"/>
      <c r="R89" s="7"/>
      <c r="S89" s="375"/>
      <c r="T89" s="19"/>
      <c r="U89" s="19"/>
      <c r="V89" s="19"/>
      <c r="W89" s="19"/>
      <c r="X89" s="19"/>
      <c r="Y89" s="19"/>
      <c r="Z89" s="19"/>
      <c r="AA89" s="19"/>
      <c r="AB89" s="19"/>
      <c r="AC89" s="19"/>
      <c r="AD89" s="380"/>
      <c r="AE89" s="7"/>
      <c r="AF89" s="375"/>
      <c r="AG89" s="19"/>
      <c r="AH89" s="19"/>
      <c r="AI89" s="19"/>
      <c r="AJ89" s="19"/>
      <c r="AK89" s="19"/>
      <c r="AL89" s="19"/>
      <c r="AM89" s="19"/>
      <c r="AN89" s="19"/>
      <c r="AO89" s="19"/>
      <c r="AP89" s="19"/>
      <c r="AQ89" s="380"/>
      <c r="AR89" s="7"/>
      <c r="AS89" s="375"/>
      <c r="AT89" s="19"/>
      <c r="AU89" s="19"/>
      <c r="AV89" s="19"/>
      <c r="AW89" s="19"/>
      <c r="AX89" s="19"/>
      <c r="AY89" s="19"/>
      <c r="AZ89" s="19"/>
      <c r="BA89" s="19"/>
      <c r="BB89" s="19"/>
      <c r="BC89" s="19"/>
      <c r="BD89" s="380"/>
    </row>
    <row r="90" spans="1:56" ht="23" x14ac:dyDescent="0.35">
      <c r="A90" s="37" t="s">
        <v>42</v>
      </c>
      <c r="B90" s="37" t="s">
        <v>176</v>
      </c>
      <c r="C90" s="37">
        <v>59</v>
      </c>
      <c r="E90" s="72" t="s">
        <v>206</v>
      </c>
      <c r="F90" s="390"/>
      <c r="G90" s="391"/>
      <c r="H90" s="391"/>
      <c r="I90" s="391"/>
      <c r="J90" s="391"/>
      <c r="K90" s="391"/>
      <c r="L90" s="391"/>
      <c r="M90" s="391"/>
      <c r="N90" s="391"/>
      <c r="O90" s="391"/>
      <c r="P90" s="391"/>
      <c r="Q90" s="392"/>
      <c r="R90" s="7"/>
      <c r="S90" s="390"/>
      <c r="T90" s="391"/>
      <c r="U90" s="391"/>
      <c r="V90" s="391"/>
      <c r="W90" s="391"/>
      <c r="X90" s="391"/>
      <c r="Y90" s="391"/>
      <c r="Z90" s="391"/>
      <c r="AA90" s="391"/>
      <c r="AB90" s="391"/>
      <c r="AC90" s="391"/>
      <c r="AD90" s="392"/>
      <c r="AE90" s="7"/>
      <c r="AF90" s="390"/>
      <c r="AG90" s="391"/>
      <c r="AH90" s="391"/>
      <c r="AI90" s="391"/>
      <c r="AJ90" s="391"/>
      <c r="AK90" s="391"/>
      <c r="AL90" s="391"/>
      <c r="AM90" s="391"/>
      <c r="AN90" s="391"/>
      <c r="AO90" s="391"/>
      <c r="AP90" s="391"/>
      <c r="AQ90" s="392"/>
      <c r="AR90" s="7"/>
      <c r="AS90" s="390"/>
      <c r="AT90" s="391"/>
      <c r="AU90" s="391"/>
      <c r="AV90" s="391"/>
      <c r="AW90" s="391"/>
      <c r="AX90" s="391"/>
      <c r="AY90" s="391"/>
      <c r="AZ90" s="391"/>
      <c r="BA90" s="391"/>
      <c r="BB90" s="391"/>
      <c r="BC90" s="391"/>
      <c r="BD90" s="392"/>
    </row>
    <row r="91" spans="1:56" ht="23" x14ac:dyDescent="0.35">
      <c r="A91" s="37" t="s">
        <v>42</v>
      </c>
      <c r="B91" s="37" t="s">
        <v>177</v>
      </c>
      <c r="C91" s="37">
        <v>60</v>
      </c>
      <c r="E91" s="72" t="s">
        <v>207</v>
      </c>
      <c r="F91" s="390"/>
      <c r="G91" s="391"/>
      <c r="H91" s="391"/>
      <c r="I91" s="391"/>
      <c r="J91" s="391"/>
      <c r="K91" s="391"/>
      <c r="L91" s="391"/>
      <c r="M91" s="391"/>
      <c r="N91" s="391"/>
      <c r="O91" s="391"/>
      <c r="P91" s="391"/>
      <c r="Q91" s="392"/>
      <c r="R91" s="7"/>
      <c r="S91" s="390"/>
      <c r="T91" s="391"/>
      <c r="U91" s="391"/>
      <c r="V91" s="391"/>
      <c r="W91" s="391"/>
      <c r="X91" s="391"/>
      <c r="Y91" s="391"/>
      <c r="Z91" s="391"/>
      <c r="AA91" s="391"/>
      <c r="AB91" s="391"/>
      <c r="AC91" s="391"/>
      <c r="AD91" s="392"/>
      <c r="AE91" s="7"/>
      <c r="AF91" s="390"/>
      <c r="AG91" s="391"/>
      <c r="AH91" s="391"/>
      <c r="AI91" s="391"/>
      <c r="AJ91" s="391"/>
      <c r="AK91" s="391"/>
      <c r="AL91" s="391"/>
      <c r="AM91" s="391"/>
      <c r="AN91" s="391"/>
      <c r="AO91" s="391"/>
      <c r="AP91" s="391"/>
      <c r="AQ91" s="392"/>
      <c r="AR91" s="7"/>
      <c r="AS91" s="390"/>
      <c r="AT91" s="391"/>
      <c r="AU91" s="391"/>
      <c r="AV91" s="391"/>
      <c r="AW91" s="391"/>
      <c r="AX91" s="391"/>
      <c r="AY91" s="391"/>
      <c r="AZ91" s="391"/>
      <c r="BA91" s="391"/>
      <c r="BB91" s="391"/>
      <c r="BC91" s="391"/>
      <c r="BD91" s="392"/>
    </row>
    <row r="92" spans="1:56" ht="23" x14ac:dyDescent="0.35">
      <c r="A92" s="37" t="s">
        <v>42</v>
      </c>
      <c r="B92" s="37" t="s">
        <v>178</v>
      </c>
      <c r="C92" s="37">
        <v>61</v>
      </c>
      <c r="E92" s="72" t="s">
        <v>208</v>
      </c>
      <c r="F92" s="390"/>
      <c r="G92" s="391"/>
      <c r="H92" s="391"/>
      <c r="I92" s="391"/>
      <c r="J92" s="391"/>
      <c r="K92" s="391"/>
      <c r="L92" s="391"/>
      <c r="M92" s="391"/>
      <c r="N92" s="391"/>
      <c r="O92" s="391"/>
      <c r="P92" s="391"/>
      <c r="Q92" s="392"/>
      <c r="R92" s="7"/>
      <c r="S92" s="390"/>
      <c r="T92" s="391"/>
      <c r="U92" s="391"/>
      <c r="V92" s="391"/>
      <c r="W92" s="391"/>
      <c r="X92" s="391"/>
      <c r="Y92" s="391"/>
      <c r="Z92" s="391"/>
      <c r="AA92" s="391"/>
      <c r="AB92" s="391"/>
      <c r="AC92" s="391"/>
      <c r="AD92" s="392"/>
      <c r="AE92" s="7"/>
      <c r="AF92" s="390"/>
      <c r="AG92" s="391"/>
      <c r="AH92" s="391"/>
      <c r="AI92" s="391"/>
      <c r="AJ92" s="391"/>
      <c r="AK92" s="391"/>
      <c r="AL92" s="391"/>
      <c r="AM92" s="391"/>
      <c r="AN92" s="391"/>
      <c r="AO92" s="391"/>
      <c r="AP92" s="391"/>
      <c r="AQ92" s="392"/>
      <c r="AR92" s="7"/>
      <c r="AS92" s="390"/>
      <c r="AT92" s="391"/>
      <c r="AU92" s="391"/>
      <c r="AV92" s="391"/>
      <c r="AW92" s="391"/>
      <c r="AX92" s="391"/>
      <c r="AY92" s="391"/>
      <c r="AZ92" s="391"/>
      <c r="BA92" s="391"/>
      <c r="BB92" s="391"/>
      <c r="BC92" s="391"/>
      <c r="BD92" s="392"/>
    </row>
    <row r="93" spans="1:56" ht="23" x14ac:dyDescent="0.35">
      <c r="A93" s="37" t="s">
        <v>42</v>
      </c>
      <c r="B93" s="37" t="s">
        <v>179</v>
      </c>
      <c r="C93" s="37">
        <v>62</v>
      </c>
      <c r="E93" s="72" t="s">
        <v>209</v>
      </c>
      <c r="F93" s="390"/>
      <c r="G93" s="391"/>
      <c r="H93" s="391"/>
      <c r="I93" s="391"/>
      <c r="J93" s="391"/>
      <c r="K93" s="391"/>
      <c r="L93" s="391"/>
      <c r="M93" s="391"/>
      <c r="N93" s="391"/>
      <c r="O93" s="391"/>
      <c r="P93" s="391"/>
      <c r="Q93" s="392"/>
      <c r="R93" s="7"/>
      <c r="S93" s="390"/>
      <c r="T93" s="391"/>
      <c r="U93" s="391"/>
      <c r="V93" s="391"/>
      <c r="W93" s="391"/>
      <c r="X93" s="391"/>
      <c r="Y93" s="391"/>
      <c r="Z93" s="391"/>
      <c r="AA93" s="391"/>
      <c r="AB93" s="391"/>
      <c r="AC93" s="391"/>
      <c r="AD93" s="392"/>
      <c r="AE93" s="7"/>
      <c r="AF93" s="390"/>
      <c r="AG93" s="391"/>
      <c r="AH93" s="391"/>
      <c r="AI93" s="391"/>
      <c r="AJ93" s="391"/>
      <c r="AK93" s="391"/>
      <c r="AL93" s="391"/>
      <c r="AM93" s="391"/>
      <c r="AN93" s="391"/>
      <c r="AO93" s="391"/>
      <c r="AP93" s="391"/>
      <c r="AQ93" s="392"/>
      <c r="AR93" s="7"/>
      <c r="AS93" s="390"/>
      <c r="AT93" s="391"/>
      <c r="AU93" s="391"/>
      <c r="AV93" s="391"/>
      <c r="AW93" s="391"/>
      <c r="AX93" s="391"/>
      <c r="AY93" s="391"/>
      <c r="AZ93" s="391"/>
      <c r="BA93" s="391"/>
      <c r="BB93" s="391"/>
      <c r="BC93" s="391"/>
      <c r="BD93" s="392"/>
    </row>
    <row r="94" spans="1:56" ht="23" x14ac:dyDescent="0.35">
      <c r="A94" s="37" t="s">
        <v>42</v>
      </c>
      <c r="B94" s="37" t="s">
        <v>180</v>
      </c>
      <c r="C94" s="37">
        <v>63</v>
      </c>
      <c r="E94" s="72" t="s">
        <v>210</v>
      </c>
      <c r="F94" s="390"/>
      <c r="G94" s="391"/>
      <c r="H94" s="391"/>
      <c r="I94" s="391"/>
      <c r="J94" s="391"/>
      <c r="K94" s="391"/>
      <c r="L94" s="391"/>
      <c r="M94" s="391"/>
      <c r="N94" s="391"/>
      <c r="O94" s="391"/>
      <c r="P94" s="391"/>
      <c r="Q94" s="392"/>
      <c r="R94" s="7"/>
      <c r="S94" s="390"/>
      <c r="T94" s="391"/>
      <c r="U94" s="391"/>
      <c r="V94" s="391"/>
      <c r="W94" s="391"/>
      <c r="X94" s="391"/>
      <c r="Y94" s="391"/>
      <c r="Z94" s="391"/>
      <c r="AA94" s="391"/>
      <c r="AB94" s="391"/>
      <c r="AC94" s="391"/>
      <c r="AD94" s="392"/>
      <c r="AE94" s="7"/>
      <c r="AF94" s="390"/>
      <c r="AG94" s="391"/>
      <c r="AH94" s="391"/>
      <c r="AI94" s="391"/>
      <c r="AJ94" s="391"/>
      <c r="AK94" s="391"/>
      <c r="AL94" s="391"/>
      <c r="AM94" s="391"/>
      <c r="AN94" s="391"/>
      <c r="AO94" s="391"/>
      <c r="AP94" s="391"/>
      <c r="AQ94" s="392"/>
      <c r="AR94" s="7"/>
      <c r="AS94" s="390"/>
      <c r="AT94" s="391"/>
      <c r="AU94" s="391"/>
      <c r="AV94" s="391"/>
      <c r="AW94" s="391"/>
      <c r="AX94" s="391"/>
      <c r="AY94" s="391"/>
      <c r="AZ94" s="391"/>
      <c r="BA94" s="391"/>
      <c r="BB94" s="391"/>
      <c r="BC94" s="391"/>
      <c r="BD94" s="392"/>
    </row>
    <row r="95" spans="1:56" ht="23" x14ac:dyDescent="0.35">
      <c r="A95" s="37" t="s">
        <v>42</v>
      </c>
      <c r="B95" s="37" t="s">
        <v>181</v>
      </c>
      <c r="C95" s="37">
        <v>64</v>
      </c>
      <c r="E95" s="72" t="s">
        <v>211</v>
      </c>
      <c r="F95" s="390"/>
      <c r="G95" s="391"/>
      <c r="H95" s="391"/>
      <c r="I95" s="391"/>
      <c r="J95" s="391"/>
      <c r="K95" s="391"/>
      <c r="L95" s="391"/>
      <c r="M95" s="391"/>
      <c r="N95" s="391"/>
      <c r="O95" s="391"/>
      <c r="P95" s="391"/>
      <c r="Q95" s="392"/>
      <c r="R95" s="7"/>
      <c r="S95" s="390"/>
      <c r="T95" s="391"/>
      <c r="U95" s="391"/>
      <c r="V95" s="391"/>
      <c r="W95" s="391"/>
      <c r="X95" s="391"/>
      <c r="Y95" s="391"/>
      <c r="Z95" s="391"/>
      <c r="AA95" s="391"/>
      <c r="AB95" s="391"/>
      <c r="AC95" s="391"/>
      <c r="AD95" s="392"/>
      <c r="AE95" s="7"/>
      <c r="AF95" s="390"/>
      <c r="AG95" s="391"/>
      <c r="AH95" s="391"/>
      <c r="AI95" s="391"/>
      <c r="AJ95" s="391"/>
      <c r="AK95" s="391"/>
      <c r="AL95" s="391"/>
      <c r="AM95" s="391"/>
      <c r="AN95" s="391"/>
      <c r="AO95" s="391"/>
      <c r="AP95" s="391"/>
      <c r="AQ95" s="392"/>
      <c r="AR95" s="7"/>
      <c r="AS95" s="390"/>
      <c r="AT95" s="391"/>
      <c r="AU95" s="391"/>
      <c r="AV95" s="391"/>
      <c r="AW95" s="391"/>
      <c r="AX95" s="391"/>
      <c r="AY95" s="391"/>
      <c r="AZ95" s="391"/>
      <c r="BA95" s="391"/>
      <c r="BB95" s="391"/>
      <c r="BC95" s="391"/>
      <c r="BD95" s="392"/>
    </row>
    <row r="96" spans="1:56" ht="23" x14ac:dyDescent="0.35">
      <c r="A96" s="37" t="s">
        <v>42</v>
      </c>
      <c r="B96" s="37" t="s">
        <v>182</v>
      </c>
      <c r="C96" s="37">
        <v>65</v>
      </c>
      <c r="E96" s="72" t="s">
        <v>212</v>
      </c>
      <c r="F96" s="374"/>
      <c r="G96" s="39"/>
      <c r="H96" s="39"/>
      <c r="I96" s="39"/>
      <c r="J96" s="39"/>
      <c r="K96" s="39"/>
      <c r="L96" s="39"/>
      <c r="M96" s="39"/>
      <c r="N96" s="39"/>
      <c r="O96" s="39"/>
      <c r="P96" s="39"/>
      <c r="Q96" s="381"/>
      <c r="R96" s="7"/>
      <c r="S96" s="374"/>
      <c r="T96" s="39"/>
      <c r="U96" s="39"/>
      <c r="V96" s="39"/>
      <c r="W96" s="39"/>
      <c r="X96" s="39"/>
      <c r="Y96" s="39"/>
      <c r="Z96" s="39"/>
      <c r="AA96" s="39"/>
      <c r="AB96" s="39"/>
      <c r="AC96" s="39"/>
      <c r="AD96" s="381"/>
      <c r="AE96" s="7"/>
      <c r="AF96" s="374"/>
      <c r="AG96" s="39"/>
      <c r="AH96" s="39"/>
      <c r="AI96" s="39"/>
      <c r="AJ96" s="39"/>
      <c r="AK96" s="39"/>
      <c r="AL96" s="39"/>
      <c r="AM96" s="39"/>
      <c r="AN96" s="39"/>
      <c r="AO96" s="39"/>
      <c r="AP96" s="39"/>
      <c r="AQ96" s="381"/>
      <c r="AR96" s="7"/>
      <c r="AS96" s="374"/>
      <c r="AT96" s="39"/>
      <c r="AU96" s="39"/>
      <c r="AV96" s="39"/>
      <c r="AW96" s="39"/>
      <c r="AX96" s="39"/>
      <c r="AY96" s="39"/>
      <c r="AZ96" s="39"/>
      <c r="BA96" s="39"/>
      <c r="BB96" s="39"/>
      <c r="BC96" s="39"/>
      <c r="BD96" s="381"/>
    </row>
    <row r="97" spans="1:56" ht="23" x14ac:dyDescent="0.35">
      <c r="A97" s="37" t="s">
        <v>42</v>
      </c>
      <c r="B97" s="37" t="s">
        <v>183</v>
      </c>
      <c r="C97" s="37">
        <v>66</v>
      </c>
      <c r="E97" s="47" t="s">
        <v>213</v>
      </c>
      <c r="F97" s="374"/>
      <c r="G97" s="39"/>
      <c r="H97" s="39"/>
      <c r="I97" s="39"/>
      <c r="J97" s="39"/>
      <c r="K97" s="39"/>
      <c r="L97" s="39"/>
      <c r="M97" s="39"/>
      <c r="N97" s="39"/>
      <c r="O97" s="39"/>
      <c r="P97" s="39"/>
      <c r="Q97" s="381"/>
      <c r="R97" s="7"/>
      <c r="S97" s="374"/>
      <c r="T97" s="39"/>
      <c r="U97" s="39"/>
      <c r="V97" s="39"/>
      <c r="W97" s="39"/>
      <c r="X97" s="39"/>
      <c r="Y97" s="39"/>
      <c r="Z97" s="39"/>
      <c r="AA97" s="39"/>
      <c r="AB97" s="39"/>
      <c r="AC97" s="39"/>
      <c r="AD97" s="381"/>
      <c r="AE97" s="7"/>
      <c r="AF97" s="374"/>
      <c r="AG97" s="39"/>
      <c r="AH97" s="39"/>
      <c r="AI97" s="39"/>
      <c r="AJ97" s="39"/>
      <c r="AK97" s="39"/>
      <c r="AL97" s="39"/>
      <c r="AM97" s="39"/>
      <c r="AN97" s="39"/>
      <c r="AO97" s="39"/>
      <c r="AP97" s="39"/>
      <c r="AQ97" s="381"/>
      <c r="AR97" s="7"/>
      <c r="AS97" s="374"/>
      <c r="AT97" s="39"/>
      <c r="AU97" s="39"/>
      <c r="AV97" s="39"/>
      <c r="AW97" s="39"/>
      <c r="AX97" s="39"/>
      <c r="AY97" s="39"/>
      <c r="AZ97" s="39"/>
      <c r="BA97" s="39"/>
      <c r="BB97" s="39"/>
      <c r="BC97" s="39"/>
      <c r="BD97" s="381"/>
    </row>
    <row r="98" spans="1:56" ht="23" x14ac:dyDescent="0.35">
      <c r="A98" s="37" t="s">
        <v>42</v>
      </c>
      <c r="B98" s="37" t="s">
        <v>184</v>
      </c>
      <c r="C98" s="37">
        <v>67</v>
      </c>
      <c r="E98" s="267" t="s">
        <v>214</v>
      </c>
      <c r="F98" s="374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81"/>
      <c r="R98" s="7"/>
      <c r="S98" s="390"/>
      <c r="T98" s="391"/>
      <c r="U98" s="391"/>
      <c r="V98" s="391"/>
      <c r="W98" s="391"/>
      <c r="X98" s="391"/>
      <c r="Y98" s="391"/>
      <c r="Z98" s="391"/>
      <c r="AA98" s="391"/>
      <c r="AB98" s="391"/>
      <c r="AC98" s="391"/>
      <c r="AD98" s="392"/>
      <c r="AE98" s="7"/>
      <c r="AF98" s="374"/>
      <c r="AG98" s="39"/>
      <c r="AH98" s="39"/>
      <c r="AI98" s="39"/>
      <c r="AJ98" s="39"/>
      <c r="AK98" s="39"/>
      <c r="AL98" s="39"/>
      <c r="AM98" s="39"/>
      <c r="AN98" s="39"/>
      <c r="AO98" s="39"/>
      <c r="AP98" s="39"/>
      <c r="AQ98" s="381"/>
      <c r="AR98" s="7"/>
      <c r="AS98" s="374"/>
      <c r="AT98" s="39"/>
      <c r="AU98" s="39"/>
      <c r="AV98" s="39"/>
      <c r="AW98" s="39"/>
      <c r="AX98" s="39"/>
      <c r="AY98" s="39"/>
      <c r="AZ98" s="39"/>
      <c r="BA98" s="39"/>
      <c r="BB98" s="39"/>
      <c r="BC98" s="39"/>
      <c r="BD98" s="381"/>
    </row>
    <row r="99" spans="1:56" ht="23" x14ac:dyDescent="0.35">
      <c r="A99" s="37" t="s">
        <v>42</v>
      </c>
      <c r="B99" s="37" t="s">
        <v>185</v>
      </c>
      <c r="C99" s="37">
        <v>68</v>
      </c>
      <c r="E99" s="267" t="s">
        <v>215</v>
      </c>
      <c r="F99" s="374"/>
      <c r="G99" s="39"/>
      <c r="H99" s="39"/>
      <c r="I99" s="39"/>
      <c r="J99" s="39"/>
      <c r="K99" s="39"/>
      <c r="L99" s="39"/>
      <c r="M99" s="39"/>
      <c r="N99" s="39"/>
      <c r="O99" s="39"/>
      <c r="P99" s="39"/>
      <c r="Q99" s="381"/>
      <c r="R99" s="7"/>
      <c r="S99" s="374"/>
      <c r="T99" s="39"/>
      <c r="U99" s="39"/>
      <c r="V99" s="39"/>
      <c r="W99" s="39"/>
      <c r="X99" s="39"/>
      <c r="Y99" s="39"/>
      <c r="Z99" s="39"/>
      <c r="AA99" s="39"/>
      <c r="AB99" s="39"/>
      <c r="AC99" s="39"/>
      <c r="AD99" s="381"/>
      <c r="AE99" s="7"/>
      <c r="AF99" s="374"/>
      <c r="AG99" s="39"/>
      <c r="AH99" s="39"/>
      <c r="AI99" s="39"/>
      <c r="AJ99" s="39"/>
      <c r="AK99" s="39"/>
      <c r="AL99" s="39"/>
      <c r="AM99" s="39"/>
      <c r="AN99" s="39"/>
      <c r="AO99" s="39"/>
      <c r="AP99" s="39"/>
      <c r="AQ99" s="381"/>
      <c r="AR99" s="7"/>
      <c r="AS99" s="374"/>
      <c r="AT99" s="39"/>
      <c r="AU99" s="39"/>
      <c r="AV99" s="39"/>
      <c r="AW99" s="39"/>
      <c r="AX99" s="39"/>
      <c r="AY99" s="39"/>
      <c r="AZ99" s="39"/>
      <c r="BA99" s="39"/>
      <c r="BB99" s="39"/>
      <c r="BC99" s="39"/>
      <c r="BD99" s="381"/>
    </row>
    <row r="100" spans="1:56" ht="23" x14ac:dyDescent="0.35">
      <c r="B100" s="37"/>
      <c r="C100" s="37"/>
      <c r="E100" s="46" t="s">
        <v>217</v>
      </c>
      <c r="F100" s="327"/>
      <c r="G100" s="326"/>
      <c r="H100" s="326"/>
      <c r="I100" s="326"/>
      <c r="J100" s="326"/>
      <c r="K100" s="326"/>
      <c r="L100" s="326"/>
      <c r="M100" s="326"/>
      <c r="N100" s="326"/>
      <c r="O100" s="326"/>
      <c r="P100" s="326"/>
      <c r="Q100" s="9"/>
      <c r="R100" s="7"/>
      <c r="S100" s="327"/>
      <c r="T100" s="326"/>
      <c r="U100" s="326"/>
      <c r="V100" s="326"/>
      <c r="W100" s="326"/>
      <c r="X100" s="326"/>
      <c r="Y100" s="326"/>
      <c r="Z100" s="326"/>
      <c r="AA100" s="326"/>
      <c r="AB100" s="326"/>
      <c r="AC100" s="326"/>
      <c r="AD100" s="9"/>
      <c r="AE100" s="7"/>
      <c r="AF100" s="327"/>
      <c r="AG100" s="326"/>
      <c r="AH100" s="326"/>
      <c r="AI100" s="326"/>
      <c r="AJ100" s="326"/>
      <c r="AK100" s="326"/>
      <c r="AL100" s="326"/>
      <c r="AM100" s="326"/>
      <c r="AN100" s="326"/>
      <c r="AO100" s="326"/>
      <c r="AP100" s="326"/>
      <c r="AQ100" s="9"/>
      <c r="AR100" s="7"/>
      <c r="AS100" s="327"/>
      <c r="AT100" s="326"/>
      <c r="AU100" s="326"/>
      <c r="AV100" s="326"/>
      <c r="AW100" s="326"/>
      <c r="AX100" s="326"/>
      <c r="AY100" s="326"/>
      <c r="AZ100" s="326"/>
      <c r="BA100" s="326"/>
      <c r="BB100" s="326"/>
      <c r="BC100" s="326"/>
      <c r="BD100" s="9"/>
    </row>
    <row r="101" spans="1:56" ht="23" x14ac:dyDescent="0.35">
      <c r="A101" s="37" t="s">
        <v>42</v>
      </c>
      <c r="B101" s="37" t="s">
        <v>186</v>
      </c>
      <c r="C101" s="37">
        <v>69</v>
      </c>
      <c r="E101" s="69" t="s">
        <v>218</v>
      </c>
      <c r="F101" s="42"/>
      <c r="G101" s="39"/>
      <c r="H101" s="39"/>
      <c r="I101" s="39"/>
      <c r="J101" s="39"/>
      <c r="K101" s="39"/>
      <c r="L101" s="39"/>
      <c r="M101" s="39"/>
      <c r="N101" s="39"/>
      <c r="O101" s="39"/>
      <c r="P101" s="39"/>
      <c r="Q101" s="381"/>
      <c r="R101" s="7"/>
      <c r="S101" s="393"/>
      <c r="T101" s="391"/>
      <c r="U101" s="391"/>
      <c r="V101" s="391"/>
      <c r="W101" s="391"/>
      <c r="X101" s="391"/>
      <c r="Y101" s="391"/>
      <c r="Z101" s="391"/>
      <c r="AA101" s="391"/>
      <c r="AB101" s="391"/>
      <c r="AC101" s="391"/>
      <c r="AD101" s="392"/>
      <c r="AE101" s="7"/>
      <c r="AF101" s="42"/>
      <c r="AG101" s="39"/>
      <c r="AH101" s="39"/>
      <c r="AI101" s="39"/>
      <c r="AJ101" s="39"/>
      <c r="AK101" s="39"/>
      <c r="AL101" s="39"/>
      <c r="AM101" s="39"/>
      <c r="AN101" s="39"/>
      <c r="AO101" s="39"/>
      <c r="AP101" s="39"/>
      <c r="AQ101" s="381"/>
      <c r="AR101" s="7"/>
      <c r="AS101" s="42"/>
      <c r="AT101" s="39"/>
      <c r="AU101" s="39"/>
      <c r="AV101" s="39"/>
      <c r="AW101" s="39"/>
      <c r="AX101" s="39"/>
      <c r="AY101" s="39"/>
      <c r="AZ101" s="39"/>
      <c r="BA101" s="39"/>
      <c r="BB101" s="39"/>
      <c r="BC101" s="39"/>
      <c r="BD101" s="381"/>
    </row>
    <row r="102" spans="1:56" ht="23" x14ac:dyDescent="0.35">
      <c r="A102" s="37" t="s">
        <v>42</v>
      </c>
      <c r="B102" s="37" t="s">
        <v>187</v>
      </c>
      <c r="C102" s="37">
        <v>70</v>
      </c>
      <c r="E102" s="69" t="s">
        <v>319</v>
      </c>
      <c r="F102" s="390"/>
      <c r="G102" s="391"/>
      <c r="H102" s="391"/>
      <c r="I102" s="391"/>
      <c r="J102" s="391"/>
      <c r="K102" s="391"/>
      <c r="L102" s="391"/>
      <c r="M102" s="391"/>
      <c r="N102" s="391"/>
      <c r="O102" s="391"/>
      <c r="P102" s="391"/>
      <c r="Q102" s="392"/>
      <c r="S102" s="390"/>
      <c r="T102" s="391"/>
      <c r="U102" s="391"/>
      <c r="V102" s="391"/>
      <c r="W102" s="391"/>
      <c r="X102" s="391"/>
      <c r="Y102" s="391"/>
      <c r="Z102" s="391"/>
      <c r="AA102" s="391"/>
      <c r="AB102" s="391"/>
      <c r="AC102" s="391"/>
      <c r="AD102" s="392"/>
      <c r="AF102" s="390"/>
      <c r="AG102" s="391"/>
      <c r="AH102" s="391"/>
      <c r="AI102" s="391"/>
      <c r="AJ102" s="391"/>
      <c r="AK102" s="391"/>
      <c r="AL102" s="391"/>
      <c r="AM102" s="391"/>
      <c r="AN102" s="391"/>
      <c r="AO102" s="391"/>
      <c r="AP102" s="391"/>
      <c r="AQ102" s="392"/>
      <c r="AS102" s="390"/>
      <c r="AT102" s="391"/>
      <c r="AU102" s="391"/>
      <c r="AV102" s="391"/>
      <c r="AW102" s="391"/>
      <c r="AX102" s="391"/>
      <c r="AY102" s="391"/>
      <c r="AZ102" s="391"/>
      <c r="BA102" s="391"/>
      <c r="BB102" s="391"/>
      <c r="BC102" s="391"/>
      <c r="BD102" s="392"/>
    </row>
    <row r="103" spans="1:56" ht="23" x14ac:dyDescent="0.35">
      <c r="A103" s="37" t="s">
        <v>42</v>
      </c>
      <c r="B103" s="37" t="s">
        <v>188</v>
      </c>
      <c r="C103" s="37">
        <v>71</v>
      </c>
      <c r="E103" s="69" t="s">
        <v>220</v>
      </c>
      <c r="F103" s="390"/>
      <c r="G103" s="391"/>
      <c r="H103" s="391"/>
      <c r="I103" s="391"/>
      <c r="J103" s="391"/>
      <c r="K103" s="391"/>
      <c r="L103" s="391"/>
      <c r="M103" s="391"/>
      <c r="N103" s="391"/>
      <c r="O103" s="391"/>
      <c r="P103" s="391"/>
      <c r="Q103" s="392"/>
      <c r="R103" s="7"/>
      <c r="S103" s="374"/>
      <c r="T103" s="39"/>
      <c r="U103" s="39"/>
      <c r="V103" s="39"/>
      <c r="W103" s="39"/>
      <c r="X103" s="39"/>
      <c r="Y103" s="39"/>
      <c r="Z103" s="39"/>
      <c r="AA103" s="39"/>
      <c r="AB103" s="39"/>
      <c r="AC103" s="39"/>
      <c r="AD103" s="381"/>
      <c r="AE103" s="7"/>
      <c r="AF103" s="374"/>
      <c r="AG103" s="39"/>
      <c r="AH103" s="39"/>
      <c r="AI103" s="39"/>
      <c r="AJ103" s="39"/>
      <c r="AK103" s="39"/>
      <c r="AL103" s="39"/>
      <c r="AM103" s="39"/>
      <c r="AN103" s="39"/>
      <c r="AO103" s="39"/>
      <c r="AP103" s="39"/>
      <c r="AQ103" s="381"/>
      <c r="AR103" s="7"/>
      <c r="AS103" s="390"/>
      <c r="AT103" s="391"/>
      <c r="AU103" s="391"/>
      <c r="AV103" s="391"/>
      <c r="AW103" s="391"/>
      <c r="AX103" s="391"/>
      <c r="AY103" s="391"/>
      <c r="AZ103" s="391"/>
      <c r="BA103" s="391"/>
      <c r="BB103" s="391"/>
      <c r="BC103" s="391"/>
      <c r="BD103" s="392"/>
    </row>
    <row r="104" spans="1:56" ht="23" x14ac:dyDescent="0.35">
      <c r="B104" s="37"/>
      <c r="C104" s="37"/>
      <c r="E104" s="46" t="s">
        <v>222</v>
      </c>
      <c r="F104" s="327"/>
      <c r="G104" s="326"/>
      <c r="H104" s="326"/>
      <c r="I104" s="326"/>
      <c r="J104" s="326"/>
      <c r="K104" s="326"/>
      <c r="L104" s="326"/>
      <c r="M104" s="326"/>
      <c r="N104" s="326"/>
      <c r="O104" s="326"/>
      <c r="P104" s="326"/>
      <c r="Q104" s="9"/>
      <c r="R104" s="7"/>
      <c r="S104" s="327"/>
      <c r="T104" s="326"/>
      <c r="U104" s="326"/>
      <c r="V104" s="326"/>
      <c r="W104" s="326"/>
      <c r="X104" s="326"/>
      <c r="Y104" s="326"/>
      <c r="Z104" s="326"/>
      <c r="AA104" s="326"/>
      <c r="AB104" s="326"/>
      <c r="AC104" s="326"/>
      <c r="AD104" s="9"/>
      <c r="AE104" s="7"/>
      <c r="AF104" s="327"/>
      <c r="AG104" s="326"/>
      <c r="AH104" s="326"/>
      <c r="AI104" s="326"/>
      <c r="AJ104" s="326"/>
      <c r="AK104" s="326"/>
      <c r="AL104" s="326"/>
      <c r="AM104" s="326"/>
      <c r="AN104" s="326"/>
      <c r="AO104" s="326"/>
      <c r="AP104" s="326"/>
      <c r="AQ104" s="9"/>
      <c r="AR104" s="7"/>
      <c r="AS104" s="327"/>
      <c r="AT104" s="326"/>
      <c r="AU104" s="326"/>
      <c r="AV104" s="326"/>
      <c r="AW104" s="326"/>
      <c r="AX104" s="326"/>
      <c r="AY104" s="326"/>
      <c r="AZ104" s="326"/>
      <c r="BA104" s="326"/>
      <c r="BB104" s="326"/>
      <c r="BC104" s="326"/>
      <c r="BD104" s="9"/>
    </row>
    <row r="105" spans="1:56" ht="23" x14ac:dyDescent="0.35">
      <c r="A105" s="37" t="s">
        <v>42</v>
      </c>
      <c r="B105" s="37" t="s">
        <v>189</v>
      </c>
      <c r="C105" s="37">
        <v>72</v>
      </c>
      <c r="E105" s="69" t="s">
        <v>223</v>
      </c>
      <c r="F105" s="390"/>
      <c r="G105" s="391"/>
      <c r="H105" s="391"/>
      <c r="I105" s="391"/>
      <c r="J105" s="391"/>
      <c r="K105" s="391"/>
      <c r="L105" s="391"/>
      <c r="M105" s="391"/>
      <c r="N105" s="391"/>
      <c r="O105" s="391"/>
      <c r="P105" s="391"/>
      <c r="Q105" s="392"/>
      <c r="R105" s="7"/>
      <c r="S105" s="390"/>
      <c r="T105" s="391"/>
      <c r="U105" s="391"/>
      <c r="V105" s="391"/>
      <c r="W105" s="391"/>
      <c r="X105" s="391"/>
      <c r="Y105" s="391"/>
      <c r="Z105" s="391"/>
      <c r="AA105" s="391"/>
      <c r="AB105" s="391"/>
      <c r="AC105" s="391"/>
      <c r="AD105" s="392"/>
      <c r="AE105" s="7"/>
      <c r="AF105" s="390"/>
      <c r="AG105" s="391"/>
      <c r="AH105" s="391"/>
      <c r="AI105" s="391"/>
      <c r="AJ105" s="391"/>
      <c r="AK105" s="391"/>
      <c r="AL105" s="391"/>
      <c r="AM105" s="391"/>
      <c r="AN105" s="391"/>
      <c r="AO105" s="391"/>
      <c r="AP105" s="391"/>
      <c r="AQ105" s="392"/>
      <c r="AR105" s="7"/>
      <c r="AS105" s="390"/>
      <c r="AT105" s="391"/>
      <c r="AU105" s="391"/>
      <c r="AV105" s="391"/>
      <c r="AW105" s="391"/>
      <c r="AX105" s="391"/>
      <c r="AY105" s="391"/>
      <c r="AZ105" s="391"/>
      <c r="BA105" s="391"/>
      <c r="BB105" s="391"/>
      <c r="BC105" s="391"/>
      <c r="BD105" s="392"/>
    </row>
    <row r="106" spans="1:56" ht="23" x14ac:dyDescent="0.35">
      <c r="A106" s="37" t="s">
        <v>42</v>
      </c>
      <c r="B106" s="37" t="s">
        <v>190</v>
      </c>
      <c r="C106" s="37">
        <v>73</v>
      </c>
      <c r="E106" s="69" t="s">
        <v>224</v>
      </c>
      <c r="F106" s="390"/>
      <c r="G106" s="391"/>
      <c r="H106" s="391"/>
      <c r="I106" s="391"/>
      <c r="J106" s="391"/>
      <c r="K106" s="391"/>
      <c r="L106" s="391"/>
      <c r="M106" s="391"/>
      <c r="N106" s="391"/>
      <c r="O106" s="391"/>
      <c r="P106" s="391"/>
      <c r="Q106" s="392"/>
      <c r="R106" s="7"/>
      <c r="S106" s="390"/>
      <c r="T106" s="391"/>
      <c r="U106" s="391"/>
      <c r="V106" s="391"/>
      <c r="W106" s="391"/>
      <c r="X106" s="391"/>
      <c r="Y106" s="391"/>
      <c r="Z106" s="391"/>
      <c r="AA106" s="391"/>
      <c r="AB106" s="391"/>
      <c r="AC106" s="391"/>
      <c r="AD106" s="392"/>
      <c r="AE106" s="7"/>
      <c r="AF106" s="390"/>
      <c r="AG106" s="391"/>
      <c r="AH106" s="391"/>
      <c r="AI106" s="391"/>
      <c r="AJ106" s="391"/>
      <c r="AK106" s="391"/>
      <c r="AL106" s="391"/>
      <c r="AM106" s="391"/>
      <c r="AN106" s="391"/>
      <c r="AO106" s="391"/>
      <c r="AP106" s="391"/>
      <c r="AQ106" s="392"/>
      <c r="AR106" s="7"/>
      <c r="AS106" s="390"/>
      <c r="AT106" s="391"/>
      <c r="AU106" s="391"/>
      <c r="AV106" s="391"/>
      <c r="AW106" s="391"/>
      <c r="AX106" s="391"/>
      <c r="AY106" s="391"/>
      <c r="AZ106" s="391"/>
      <c r="BA106" s="391"/>
      <c r="BB106" s="391"/>
      <c r="BC106" s="391"/>
      <c r="BD106" s="392"/>
    </row>
    <row r="107" spans="1:56" ht="23" x14ac:dyDescent="0.35">
      <c r="A107" s="37" t="s">
        <v>42</v>
      </c>
      <c r="B107" s="37" t="s">
        <v>191</v>
      </c>
      <c r="C107" s="37">
        <v>74</v>
      </c>
      <c r="E107" s="69" t="s">
        <v>225</v>
      </c>
      <c r="F107" s="390"/>
      <c r="G107" s="391"/>
      <c r="H107" s="391"/>
      <c r="I107" s="391"/>
      <c r="J107" s="391"/>
      <c r="K107" s="391"/>
      <c r="L107" s="391"/>
      <c r="M107" s="391"/>
      <c r="N107" s="391"/>
      <c r="O107" s="391"/>
      <c r="P107" s="391"/>
      <c r="Q107" s="392"/>
      <c r="R107" s="7"/>
      <c r="S107" s="390"/>
      <c r="T107" s="391"/>
      <c r="U107" s="391"/>
      <c r="V107" s="391"/>
      <c r="W107" s="391"/>
      <c r="X107" s="391"/>
      <c r="Y107" s="391"/>
      <c r="Z107" s="391"/>
      <c r="AA107" s="391"/>
      <c r="AB107" s="391"/>
      <c r="AC107" s="391"/>
      <c r="AD107" s="392"/>
      <c r="AE107" s="7"/>
      <c r="AF107" s="390"/>
      <c r="AG107" s="391"/>
      <c r="AH107" s="391"/>
      <c r="AI107" s="391"/>
      <c r="AJ107" s="391"/>
      <c r="AK107" s="391"/>
      <c r="AL107" s="391"/>
      <c r="AM107" s="391"/>
      <c r="AN107" s="391"/>
      <c r="AO107" s="391"/>
      <c r="AP107" s="391"/>
      <c r="AQ107" s="392"/>
      <c r="AR107" s="7"/>
      <c r="AS107" s="390"/>
      <c r="AT107" s="391"/>
      <c r="AU107" s="391"/>
      <c r="AV107" s="391"/>
      <c r="AW107" s="391"/>
      <c r="AX107" s="391"/>
      <c r="AY107" s="391"/>
      <c r="AZ107" s="391"/>
      <c r="BA107" s="391"/>
      <c r="BB107" s="391"/>
      <c r="BC107" s="391"/>
      <c r="BD107" s="392"/>
    </row>
    <row r="108" spans="1:56" ht="23" x14ac:dyDescent="0.35">
      <c r="A108" s="37" t="s">
        <v>42</v>
      </c>
      <c r="B108" s="37" t="s">
        <v>192</v>
      </c>
      <c r="C108" s="37">
        <v>75</v>
      </c>
      <c r="E108" s="69" t="s">
        <v>226</v>
      </c>
      <c r="F108" s="390"/>
      <c r="G108" s="391"/>
      <c r="H108" s="391"/>
      <c r="I108" s="391"/>
      <c r="J108" s="391"/>
      <c r="K108" s="391"/>
      <c r="L108" s="391"/>
      <c r="M108" s="391"/>
      <c r="N108" s="391"/>
      <c r="O108" s="391"/>
      <c r="P108" s="391"/>
      <c r="Q108" s="392"/>
      <c r="R108" s="7"/>
      <c r="S108" s="390"/>
      <c r="T108" s="391"/>
      <c r="U108" s="391"/>
      <c r="V108" s="391"/>
      <c r="W108" s="391"/>
      <c r="X108" s="391"/>
      <c r="Y108" s="391"/>
      <c r="Z108" s="391"/>
      <c r="AA108" s="391"/>
      <c r="AB108" s="391"/>
      <c r="AC108" s="391"/>
      <c r="AD108" s="392"/>
      <c r="AE108" s="7"/>
      <c r="AF108" s="390"/>
      <c r="AG108" s="391"/>
      <c r="AH108" s="391"/>
      <c r="AI108" s="391"/>
      <c r="AJ108" s="391"/>
      <c r="AK108" s="391"/>
      <c r="AL108" s="391"/>
      <c r="AM108" s="391"/>
      <c r="AN108" s="391"/>
      <c r="AO108" s="391"/>
      <c r="AP108" s="391"/>
      <c r="AQ108" s="392"/>
      <c r="AR108" s="7"/>
      <c r="AS108" s="390"/>
      <c r="AT108" s="391"/>
      <c r="AU108" s="391"/>
      <c r="AV108" s="391"/>
      <c r="AW108" s="391"/>
      <c r="AX108" s="391"/>
      <c r="AY108" s="391"/>
      <c r="AZ108" s="391"/>
      <c r="BA108" s="391"/>
      <c r="BB108" s="391"/>
      <c r="BC108" s="391"/>
      <c r="BD108" s="392"/>
    </row>
    <row r="109" spans="1:56" ht="23" x14ac:dyDescent="0.35">
      <c r="A109" s="37" t="s">
        <v>42</v>
      </c>
      <c r="B109" s="37" t="s">
        <v>193</v>
      </c>
      <c r="C109" s="37">
        <v>76</v>
      </c>
      <c r="E109" s="69" t="s">
        <v>227</v>
      </c>
      <c r="F109" s="390"/>
      <c r="G109" s="391"/>
      <c r="H109" s="391"/>
      <c r="I109" s="391"/>
      <c r="J109" s="391"/>
      <c r="K109" s="391"/>
      <c r="L109" s="391"/>
      <c r="M109" s="391"/>
      <c r="N109" s="391"/>
      <c r="O109" s="391"/>
      <c r="P109" s="391"/>
      <c r="Q109" s="392"/>
      <c r="R109" s="7"/>
      <c r="S109" s="390"/>
      <c r="T109" s="391"/>
      <c r="U109" s="391"/>
      <c r="V109" s="391"/>
      <c r="W109" s="391"/>
      <c r="X109" s="391"/>
      <c r="Y109" s="391"/>
      <c r="Z109" s="391"/>
      <c r="AA109" s="391"/>
      <c r="AB109" s="391"/>
      <c r="AC109" s="391"/>
      <c r="AD109" s="392"/>
      <c r="AE109" s="7"/>
      <c r="AF109" s="390"/>
      <c r="AG109" s="391"/>
      <c r="AH109" s="391"/>
      <c r="AI109" s="391"/>
      <c r="AJ109" s="391"/>
      <c r="AK109" s="391"/>
      <c r="AL109" s="391"/>
      <c r="AM109" s="391"/>
      <c r="AN109" s="391"/>
      <c r="AO109" s="391"/>
      <c r="AP109" s="391"/>
      <c r="AQ109" s="392"/>
      <c r="AR109" s="7"/>
      <c r="AS109" s="390"/>
      <c r="AT109" s="391"/>
      <c r="AU109" s="391"/>
      <c r="AV109" s="391"/>
      <c r="AW109" s="391"/>
      <c r="AX109" s="391"/>
      <c r="AY109" s="391"/>
      <c r="AZ109" s="391"/>
      <c r="BA109" s="391"/>
      <c r="BB109" s="391"/>
      <c r="BC109" s="391"/>
      <c r="BD109" s="392"/>
    </row>
    <row r="110" spans="1:56" ht="23" x14ac:dyDescent="0.35">
      <c r="C110" s="37"/>
      <c r="E110" s="45" t="s">
        <v>45</v>
      </c>
      <c r="F110" s="372"/>
      <c r="G110" s="386"/>
      <c r="H110" s="386"/>
      <c r="I110" s="386"/>
      <c r="J110" s="386"/>
      <c r="K110" s="386"/>
      <c r="L110" s="386"/>
      <c r="M110" s="386"/>
      <c r="N110" s="386"/>
      <c r="O110" s="386"/>
      <c r="P110" s="386"/>
      <c r="Q110" s="379"/>
      <c r="R110" s="7"/>
      <c r="S110" s="372"/>
      <c r="T110" s="386"/>
      <c r="U110" s="386"/>
      <c r="V110" s="386"/>
      <c r="W110" s="386"/>
      <c r="X110" s="386"/>
      <c r="Y110" s="386"/>
      <c r="Z110" s="386"/>
      <c r="AA110" s="386"/>
      <c r="AB110" s="386"/>
      <c r="AC110" s="386"/>
      <c r="AD110" s="379"/>
      <c r="AE110" s="7"/>
      <c r="AF110" s="372"/>
      <c r="AG110" s="386"/>
      <c r="AH110" s="386"/>
      <c r="AI110" s="386"/>
      <c r="AJ110" s="386"/>
      <c r="AK110" s="386"/>
      <c r="AL110" s="386"/>
      <c r="AM110" s="386"/>
      <c r="AN110" s="386"/>
      <c r="AO110" s="386"/>
      <c r="AP110" s="386"/>
      <c r="AQ110" s="379"/>
      <c r="AR110" s="7"/>
      <c r="AS110" s="372"/>
      <c r="AT110" s="386"/>
      <c r="AU110" s="386"/>
      <c r="AV110" s="386"/>
      <c r="AW110" s="386"/>
      <c r="AX110" s="386"/>
      <c r="AY110" s="386"/>
      <c r="AZ110" s="386"/>
      <c r="BA110" s="386"/>
      <c r="BB110" s="386"/>
      <c r="BC110" s="386"/>
      <c r="BD110" s="379"/>
    </row>
    <row r="111" spans="1:56" ht="23" x14ac:dyDescent="0.35">
      <c r="B111" s="57"/>
      <c r="C111" s="37"/>
      <c r="E111" s="46" t="s">
        <v>200</v>
      </c>
      <c r="F111" s="325"/>
      <c r="G111" s="326"/>
      <c r="H111" s="326"/>
      <c r="I111" s="326"/>
      <c r="J111" s="326"/>
      <c r="K111" s="326"/>
      <c r="L111" s="326"/>
      <c r="M111" s="326"/>
      <c r="N111" s="326"/>
      <c r="O111" s="326"/>
      <c r="P111" s="326"/>
      <c r="Q111" s="9"/>
      <c r="R111" s="7"/>
      <c r="S111" s="325"/>
      <c r="T111" s="326"/>
      <c r="U111" s="326"/>
      <c r="V111" s="326"/>
      <c r="W111" s="326"/>
      <c r="X111" s="326"/>
      <c r="Y111" s="326"/>
      <c r="Z111" s="326"/>
      <c r="AA111" s="326"/>
      <c r="AB111" s="326"/>
      <c r="AC111" s="326"/>
      <c r="AD111" s="9"/>
      <c r="AE111" s="7"/>
      <c r="AF111" s="325"/>
      <c r="AG111" s="326"/>
      <c r="AH111" s="326"/>
      <c r="AI111" s="326"/>
      <c r="AJ111" s="326"/>
      <c r="AK111" s="326"/>
      <c r="AL111" s="326"/>
      <c r="AM111" s="326"/>
      <c r="AN111" s="326"/>
      <c r="AO111" s="326"/>
      <c r="AP111" s="326"/>
      <c r="AQ111" s="9"/>
      <c r="AR111" s="7"/>
      <c r="AS111" s="325"/>
      <c r="AT111" s="326"/>
      <c r="AU111" s="326"/>
      <c r="AV111" s="326"/>
      <c r="AW111" s="326"/>
      <c r="AX111" s="326"/>
      <c r="AY111" s="326"/>
      <c r="AZ111" s="326"/>
      <c r="BA111" s="326"/>
      <c r="BB111" s="326"/>
      <c r="BC111" s="326"/>
      <c r="BD111" s="9"/>
    </row>
    <row r="112" spans="1:56" ht="23" x14ac:dyDescent="0.35">
      <c r="B112" s="57"/>
      <c r="C112" s="37"/>
      <c r="E112" s="262" t="s">
        <v>202</v>
      </c>
      <c r="F112" s="375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380"/>
      <c r="R112" s="7"/>
      <c r="S112" s="375"/>
      <c r="T112" s="19"/>
      <c r="U112" s="19"/>
      <c r="V112" s="19"/>
      <c r="W112" s="19"/>
      <c r="X112" s="19"/>
      <c r="Y112" s="19"/>
      <c r="Z112" s="19"/>
      <c r="AA112" s="19"/>
      <c r="AB112" s="19"/>
      <c r="AC112" s="19"/>
      <c r="AD112" s="380"/>
      <c r="AE112" s="7"/>
      <c r="AF112" s="375"/>
      <c r="AG112" s="19"/>
      <c r="AH112" s="19"/>
      <c r="AI112" s="19"/>
      <c r="AJ112" s="19"/>
      <c r="AK112" s="19"/>
      <c r="AL112" s="19"/>
      <c r="AM112" s="19"/>
      <c r="AN112" s="19"/>
      <c r="AO112" s="19"/>
      <c r="AP112" s="19"/>
      <c r="AQ112" s="380"/>
      <c r="AR112" s="7"/>
      <c r="AS112" s="375"/>
      <c r="AT112" s="19"/>
      <c r="AU112" s="19"/>
      <c r="AV112" s="19"/>
      <c r="AW112" s="19"/>
      <c r="AX112" s="19"/>
      <c r="AY112" s="19"/>
      <c r="AZ112" s="19"/>
      <c r="BA112" s="19"/>
      <c r="BB112" s="19"/>
      <c r="BC112" s="19"/>
      <c r="BD112" s="380"/>
    </row>
    <row r="113" spans="1:56" ht="23" x14ac:dyDescent="0.35">
      <c r="A113" s="37" t="s">
        <v>44</v>
      </c>
      <c r="B113" s="37" t="s">
        <v>175</v>
      </c>
      <c r="C113" s="37">
        <v>77</v>
      </c>
      <c r="E113" s="47" t="s">
        <v>308</v>
      </c>
      <c r="F113" s="374"/>
      <c r="G113" s="39"/>
      <c r="H113" s="39"/>
      <c r="I113" s="39"/>
      <c r="J113" s="39"/>
      <c r="K113" s="39"/>
      <c r="L113" s="39"/>
      <c r="M113" s="39"/>
      <c r="N113" s="39"/>
      <c r="O113" s="39"/>
      <c r="P113" s="39"/>
      <c r="Q113" s="381"/>
      <c r="R113" s="7"/>
      <c r="S113" s="390"/>
      <c r="T113" s="391"/>
      <c r="U113" s="391"/>
      <c r="V113" s="391"/>
      <c r="W113" s="391"/>
      <c r="X113" s="391"/>
      <c r="Y113" s="391"/>
      <c r="Z113" s="391"/>
      <c r="AA113" s="391"/>
      <c r="AB113" s="391"/>
      <c r="AC113" s="391"/>
      <c r="AD113" s="392"/>
      <c r="AE113" s="7"/>
      <c r="AF113" s="374"/>
      <c r="AG113" s="39"/>
      <c r="AH113" s="39"/>
      <c r="AI113" s="39"/>
      <c r="AJ113" s="39"/>
      <c r="AK113" s="39"/>
      <c r="AL113" s="39"/>
      <c r="AM113" s="39"/>
      <c r="AN113" s="39"/>
      <c r="AO113" s="39"/>
      <c r="AP113" s="39"/>
      <c r="AQ113" s="381"/>
      <c r="AR113" s="7"/>
      <c r="AS113" s="374"/>
      <c r="AT113" s="39"/>
      <c r="AU113" s="39"/>
      <c r="AV113" s="39"/>
      <c r="AW113" s="39"/>
      <c r="AX113" s="39"/>
      <c r="AY113" s="39"/>
      <c r="AZ113" s="39"/>
      <c r="BA113" s="39"/>
      <c r="BB113" s="39"/>
      <c r="BC113" s="39"/>
      <c r="BD113" s="381"/>
    </row>
    <row r="114" spans="1:56" ht="23" x14ac:dyDescent="0.35">
      <c r="B114" s="58"/>
      <c r="C114" s="37"/>
      <c r="E114" s="71" t="s">
        <v>370</v>
      </c>
      <c r="F114" s="375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380"/>
      <c r="R114" s="7"/>
      <c r="S114" s="375"/>
      <c r="T114" s="19"/>
      <c r="U114" s="19"/>
      <c r="V114" s="19"/>
      <c r="W114" s="19"/>
      <c r="X114" s="19"/>
      <c r="Y114" s="19"/>
      <c r="Z114" s="19"/>
      <c r="AA114" s="19"/>
      <c r="AB114" s="19"/>
      <c r="AC114" s="19"/>
      <c r="AD114" s="380"/>
      <c r="AE114" s="7"/>
      <c r="AF114" s="375"/>
      <c r="AG114" s="19"/>
      <c r="AH114" s="19"/>
      <c r="AI114" s="19"/>
      <c r="AJ114" s="19"/>
      <c r="AK114" s="19"/>
      <c r="AL114" s="19"/>
      <c r="AM114" s="19"/>
      <c r="AN114" s="19"/>
      <c r="AO114" s="19"/>
      <c r="AP114" s="19"/>
      <c r="AQ114" s="380"/>
      <c r="AR114" s="7"/>
      <c r="AS114" s="375"/>
      <c r="AT114" s="19"/>
      <c r="AU114" s="19"/>
      <c r="AV114" s="19"/>
      <c r="AW114" s="19"/>
      <c r="AX114" s="19"/>
      <c r="AY114" s="19"/>
      <c r="AZ114" s="19"/>
      <c r="BA114" s="19"/>
      <c r="BB114" s="19"/>
      <c r="BC114" s="19"/>
      <c r="BD114" s="380"/>
    </row>
    <row r="115" spans="1:56" ht="23" x14ac:dyDescent="0.35">
      <c r="A115" s="37" t="s">
        <v>44</v>
      </c>
      <c r="B115" s="37" t="s">
        <v>176</v>
      </c>
      <c r="C115" s="37">
        <v>78</v>
      </c>
      <c r="E115" s="72" t="s">
        <v>206</v>
      </c>
      <c r="F115" s="390"/>
      <c r="G115" s="391"/>
      <c r="H115" s="391"/>
      <c r="I115" s="391"/>
      <c r="J115" s="391"/>
      <c r="K115" s="391"/>
      <c r="L115" s="391"/>
      <c r="M115" s="391"/>
      <c r="N115" s="391"/>
      <c r="O115" s="391"/>
      <c r="P115" s="391"/>
      <c r="Q115" s="392"/>
      <c r="R115" s="7"/>
      <c r="S115" s="390"/>
      <c r="T115" s="391"/>
      <c r="U115" s="391"/>
      <c r="V115" s="391"/>
      <c r="W115" s="391"/>
      <c r="X115" s="391"/>
      <c r="Y115" s="391"/>
      <c r="Z115" s="391"/>
      <c r="AA115" s="391"/>
      <c r="AB115" s="391"/>
      <c r="AC115" s="391"/>
      <c r="AD115" s="392"/>
      <c r="AE115" s="7"/>
      <c r="AF115" s="390"/>
      <c r="AG115" s="391"/>
      <c r="AH115" s="391"/>
      <c r="AI115" s="391"/>
      <c r="AJ115" s="391"/>
      <c r="AK115" s="391"/>
      <c r="AL115" s="391"/>
      <c r="AM115" s="391"/>
      <c r="AN115" s="391"/>
      <c r="AO115" s="391"/>
      <c r="AP115" s="391"/>
      <c r="AQ115" s="392"/>
      <c r="AR115" s="7"/>
      <c r="AS115" s="390"/>
      <c r="AT115" s="391"/>
      <c r="AU115" s="391"/>
      <c r="AV115" s="391"/>
      <c r="AW115" s="391"/>
      <c r="AX115" s="391"/>
      <c r="AY115" s="391"/>
      <c r="AZ115" s="391"/>
      <c r="BA115" s="391"/>
      <c r="BB115" s="391"/>
      <c r="BC115" s="391"/>
      <c r="BD115" s="392"/>
    </row>
    <row r="116" spans="1:56" ht="23" x14ac:dyDescent="0.35">
      <c r="A116" s="37" t="s">
        <v>44</v>
      </c>
      <c r="B116" s="37" t="s">
        <v>177</v>
      </c>
      <c r="C116" s="37">
        <v>79</v>
      </c>
      <c r="E116" s="72" t="s">
        <v>207</v>
      </c>
      <c r="F116" s="390"/>
      <c r="G116" s="391"/>
      <c r="H116" s="391"/>
      <c r="I116" s="391"/>
      <c r="J116" s="391"/>
      <c r="K116" s="391"/>
      <c r="L116" s="391"/>
      <c r="M116" s="391"/>
      <c r="N116" s="391"/>
      <c r="O116" s="391"/>
      <c r="P116" s="391"/>
      <c r="Q116" s="392"/>
      <c r="R116" s="7"/>
      <c r="S116" s="390"/>
      <c r="T116" s="391"/>
      <c r="U116" s="391"/>
      <c r="V116" s="391"/>
      <c r="W116" s="391"/>
      <c r="X116" s="391"/>
      <c r="Y116" s="391"/>
      <c r="Z116" s="391"/>
      <c r="AA116" s="391"/>
      <c r="AB116" s="391"/>
      <c r="AC116" s="391"/>
      <c r="AD116" s="392"/>
      <c r="AE116" s="7"/>
      <c r="AF116" s="390"/>
      <c r="AG116" s="391"/>
      <c r="AH116" s="391"/>
      <c r="AI116" s="391"/>
      <c r="AJ116" s="391"/>
      <c r="AK116" s="391"/>
      <c r="AL116" s="391"/>
      <c r="AM116" s="391"/>
      <c r="AN116" s="391"/>
      <c r="AO116" s="391"/>
      <c r="AP116" s="391"/>
      <c r="AQ116" s="392"/>
      <c r="AR116" s="7"/>
      <c r="AS116" s="390"/>
      <c r="AT116" s="391"/>
      <c r="AU116" s="391"/>
      <c r="AV116" s="391"/>
      <c r="AW116" s="391"/>
      <c r="AX116" s="391"/>
      <c r="AY116" s="391"/>
      <c r="AZ116" s="391"/>
      <c r="BA116" s="391"/>
      <c r="BB116" s="391"/>
      <c r="BC116" s="391"/>
      <c r="BD116" s="392"/>
    </row>
    <row r="117" spans="1:56" ht="23" x14ac:dyDescent="0.35">
      <c r="A117" s="37" t="s">
        <v>44</v>
      </c>
      <c r="B117" s="37" t="s">
        <v>178</v>
      </c>
      <c r="C117" s="37">
        <v>80</v>
      </c>
      <c r="E117" s="72" t="s">
        <v>208</v>
      </c>
      <c r="F117" s="390"/>
      <c r="G117" s="391"/>
      <c r="H117" s="391"/>
      <c r="I117" s="391"/>
      <c r="J117" s="391"/>
      <c r="K117" s="391"/>
      <c r="L117" s="391"/>
      <c r="M117" s="391"/>
      <c r="N117" s="391"/>
      <c r="O117" s="391"/>
      <c r="P117" s="391"/>
      <c r="Q117" s="392"/>
      <c r="R117" s="7"/>
      <c r="S117" s="390"/>
      <c r="T117" s="391"/>
      <c r="U117" s="391"/>
      <c r="V117" s="391"/>
      <c r="W117" s="391"/>
      <c r="X117" s="391"/>
      <c r="Y117" s="391"/>
      <c r="Z117" s="391"/>
      <c r="AA117" s="391"/>
      <c r="AB117" s="391"/>
      <c r="AC117" s="391"/>
      <c r="AD117" s="392"/>
      <c r="AE117" s="7"/>
      <c r="AF117" s="390"/>
      <c r="AG117" s="391"/>
      <c r="AH117" s="391"/>
      <c r="AI117" s="391"/>
      <c r="AJ117" s="391"/>
      <c r="AK117" s="391"/>
      <c r="AL117" s="391"/>
      <c r="AM117" s="391"/>
      <c r="AN117" s="391"/>
      <c r="AO117" s="391"/>
      <c r="AP117" s="391"/>
      <c r="AQ117" s="392"/>
      <c r="AR117" s="7"/>
      <c r="AS117" s="390"/>
      <c r="AT117" s="391"/>
      <c r="AU117" s="391"/>
      <c r="AV117" s="391"/>
      <c r="AW117" s="391"/>
      <c r="AX117" s="391"/>
      <c r="AY117" s="391"/>
      <c r="AZ117" s="391"/>
      <c r="BA117" s="391"/>
      <c r="BB117" s="391"/>
      <c r="BC117" s="391"/>
      <c r="BD117" s="392"/>
    </row>
    <row r="118" spans="1:56" ht="23" x14ac:dyDescent="0.35">
      <c r="A118" s="37" t="s">
        <v>44</v>
      </c>
      <c r="B118" s="37" t="s">
        <v>179</v>
      </c>
      <c r="C118" s="37">
        <v>81</v>
      </c>
      <c r="E118" s="72" t="s">
        <v>209</v>
      </c>
      <c r="F118" s="390"/>
      <c r="G118" s="391"/>
      <c r="H118" s="391"/>
      <c r="I118" s="391"/>
      <c r="J118" s="391"/>
      <c r="K118" s="391"/>
      <c r="L118" s="391"/>
      <c r="M118" s="391"/>
      <c r="N118" s="391"/>
      <c r="O118" s="391"/>
      <c r="P118" s="391"/>
      <c r="Q118" s="392"/>
      <c r="R118" s="7"/>
      <c r="S118" s="390"/>
      <c r="T118" s="391"/>
      <c r="U118" s="391"/>
      <c r="V118" s="391"/>
      <c r="W118" s="391"/>
      <c r="X118" s="391"/>
      <c r="Y118" s="391"/>
      <c r="Z118" s="391"/>
      <c r="AA118" s="391"/>
      <c r="AB118" s="391"/>
      <c r="AC118" s="391"/>
      <c r="AD118" s="392"/>
      <c r="AE118" s="7"/>
      <c r="AF118" s="390"/>
      <c r="AG118" s="391"/>
      <c r="AH118" s="391"/>
      <c r="AI118" s="391"/>
      <c r="AJ118" s="391"/>
      <c r="AK118" s="391"/>
      <c r="AL118" s="391"/>
      <c r="AM118" s="391"/>
      <c r="AN118" s="391"/>
      <c r="AO118" s="391"/>
      <c r="AP118" s="391"/>
      <c r="AQ118" s="392"/>
      <c r="AR118" s="7"/>
      <c r="AS118" s="390"/>
      <c r="AT118" s="391"/>
      <c r="AU118" s="391"/>
      <c r="AV118" s="391"/>
      <c r="AW118" s="391"/>
      <c r="AX118" s="391"/>
      <c r="AY118" s="391"/>
      <c r="AZ118" s="391"/>
      <c r="BA118" s="391"/>
      <c r="BB118" s="391"/>
      <c r="BC118" s="391"/>
      <c r="BD118" s="392"/>
    </row>
    <row r="119" spans="1:56" ht="23" x14ac:dyDescent="0.35">
      <c r="A119" s="37" t="s">
        <v>44</v>
      </c>
      <c r="B119" s="37" t="s">
        <v>180</v>
      </c>
      <c r="C119" s="37">
        <v>82</v>
      </c>
      <c r="E119" s="72" t="s">
        <v>210</v>
      </c>
      <c r="F119" s="390"/>
      <c r="G119" s="391"/>
      <c r="H119" s="391"/>
      <c r="I119" s="391"/>
      <c r="J119" s="391"/>
      <c r="K119" s="391"/>
      <c r="L119" s="391"/>
      <c r="M119" s="391"/>
      <c r="N119" s="391"/>
      <c r="O119" s="391"/>
      <c r="P119" s="391"/>
      <c r="Q119" s="392"/>
      <c r="R119" s="7"/>
      <c r="S119" s="390"/>
      <c r="T119" s="391"/>
      <c r="U119" s="391"/>
      <c r="V119" s="391"/>
      <c r="W119" s="391"/>
      <c r="X119" s="391"/>
      <c r="Y119" s="391"/>
      <c r="Z119" s="391"/>
      <c r="AA119" s="391"/>
      <c r="AB119" s="391"/>
      <c r="AC119" s="391"/>
      <c r="AD119" s="392"/>
      <c r="AE119" s="7"/>
      <c r="AF119" s="390"/>
      <c r="AG119" s="391"/>
      <c r="AH119" s="391"/>
      <c r="AI119" s="391"/>
      <c r="AJ119" s="391"/>
      <c r="AK119" s="391"/>
      <c r="AL119" s="391"/>
      <c r="AM119" s="391"/>
      <c r="AN119" s="391"/>
      <c r="AO119" s="391"/>
      <c r="AP119" s="391"/>
      <c r="AQ119" s="392"/>
      <c r="AR119" s="7"/>
      <c r="AS119" s="390"/>
      <c r="AT119" s="391"/>
      <c r="AU119" s="391"/>
      <c r="AV119" s="391"/>
      <c r="AW119" s="391"/>
      <c r="AX119" s="391"/>
      <c r="AY119" s="391"/>
      <c r="AZ119" s="391"/>
      <c r="BA119" s="391"/>
      <c r="BB119" s="391"/>
      <c r="BC119" s="391"/>
      <c r="BD119" s="392"/>
    </row>
    <row r="120" spans="1:56" ht="23" x14ac:dyDescent="0.35">
      <c r="A120" s="37" t="s">
        <v>44</v>
      </c>
      <c r="B120" s="37" t="s">
        <v>181</v>
      </c>
      <c r="C120" s="37">
        <v>83</v>
      </c>
      <c r="E120" s="72" t="s">
        <v>211</v>
      </c>
      <c r="F120" s="390"/>
      <c r="G120" s="391"/>
      <c r="H120" s="391"/>
      <c r="I120" s="391"/>
      <c r="J120" s="391"/>
      <c r="K120" s="391"/>
      <c r="L120" s="391"/>
      <c r="M120" s="391"/>
      <c r="N120" s="391"/>
      <c r="O120" s="391"/>
      <c r="P120" s="391"/>
      <c r="Q120" s="392"/>
      <c r="R120" s="7"/>
      <c r="S120" s="390"/>
      <c r="T120" s="391"/>
      <c r="U120" s="391"/>
      <c r="V120" s="391"/>
      <c r="W120" s="391"/>
      <c r="X120" s="391"/>
      <c r="Y120" s="391"/>
      <c r="Z120" s="391"/>
      <c r="AA120" s="391"/>
      <c r="AB120" s="391"/>
      <c r="AC120" s="391"/>
      <c r="AD120" s="392"/>
      <c r="AE120" s="7"/>
      <c r="AF120" s="390"/>
      <c r="AG120" s="391"/>
      <c r="AH120" s="391"/>
      <c r="AI120" s="391"/>
      <c r="AJ120" s="391"/>
      <c r="AK120" s="391"/>
      <c r="AL120" s="391"/>
      <c r="AM120" s="391"/>
      <c r="AN120" s="391"/>
      <c r="AO120" s="391"/>
      <c r="AP120" s="391"/>
      <c r="AQ120" s="392"/>
      <c r="AR120" s="7"/>
      <c r="AS120" s="390"/>
      <c r="AT120" s="391"/>
      <c r="AU120" s="391"/>
      <c r="AV120" s="391"/>
      <c r="AW120" s="391"/>
      <c r="AX120" s="391"/>
      <c r="AY120" s="391"/>
      <c r="AZ120" s="391"/>
      <c r="BA120" s="391"/>
      <c r="BB120" s="391"/>
      <c r="BC120" s="391"/>
      <c r="BD120" s="392"/>
    </row>
    <row r="121" spans="1:56" ht="23" x14ac:dyDescent="0.35">
      <c r="A121" s="37" t="s">
        <v>44</v>
      </c>
      <c r="B121" s="37" t="s">
        <v>182</v>
      </c>
      <c r="C121" s="37">
        <v>84</v>
      </c>
      <c r="E121" s="72" t="s">
        <v>212</v>
      </c>
      <c r="F121" s="374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81"/>
      <c r="R121" s="7"/>
      <c r="S121" s="374"/>
      <c r="T121" s="39"/>
      <c r="U121" s="39"/>
      <c r="V121" s="39"/>
      <c r="W121" s="39"/>
      <c r="X121" s="39"/>
      <c r="Y121" s="39"/>
      <c r="Z121" s="39"/>
      <c r="AA121" s="39"/>
      <c r="AB121" s="39"/>
      <c r="AC121" s="39"/>
      <c r="AD121" s="381"/>
      <c r="AE121" s="7"/>
      <c r="AF121" s="374"/>
      <c r="AG121" s="39"/>
      <c r="AH121" s="39"/>
      <c r="AI121" s="39"/>
      <c r="AJ121" s="39"/>
      <c r="AK121" s="39"/>
      <c r="AL121" s="39"/>
      <c r="AM121" s="39"/>
      <c r="AN121" s="39"/>
      <c r="AO121" s="39"/>
      <c r="AP121" s="39"/>
      <c r="AQ121" s="381"/>
      <c r="AR121" s="7"/>
      <c r="AS121" s="374"/>
      <c r="AT121" s="39"/>
      <c r="AU121" s="39"/>
      <c r="AV121" s="39"/>
      <c r="AW121" s="39"/>
      <c r="AX121" s="39"/>
      <c r="AY121" s="39"/>
      <c r="AZ121" s="39"/>
      <c r="BA121" s="39"/>
      <c r="BB121" s="39"/>
      <c r="BC121" s="39"/>
      <c r="BD121" s="381"/>
    </row>
    <row r="122" spans="1:56" ht="23" x14ac:dyDescent="0.35">
      <c r="A122" s="37" t="s">
        <v>44</v>
      </c>
      <c r="B122" s="37" t="s">
        <v>183</v>
      </c>
      <c r="C122" s="37">
        <v>85</v>
      </c>
      <c r="E122" s="47" t="s">
        <v>213</v>
      </c>
      <c r="F122" s="374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81"/>
      <c r="R122" s="7"/>
      <c r="S122" s="374"/>
      <c r="T122" s="39"/>
      <c r="U122" s="39"/>
      <c r="V122" s="39"/>
      <c r="W122" s="39"/>
      <c r="X122" s="39"/>
      <c r="Y122" s="39"/>
      <c r="Z122" s="39"/>
      <c r="AA122" s="39"/>
      <c r="AB122" s="39"/>
      <c r="AC122" s="39"/>
      <c r="AD122" s="381"/>
      <c r="AE122" s="7"/>
      <c r="AF122" s="374"/>
      <c r="AG122" s="39"/>
      <c r="AH122" s="39"/>
      <c r="AI122" s="39"/>
      <c r="AJ122" s="39"/>
      <c r="AK122" s="39"/>
      <c r="AL122" s="39"/>
      <c r="AM122" s="39"/>
      <c r="AN122" s="39"/>
      <c r="AO122" s="39"/>
      <c r="AP122" s="39"/>
      <c r="AQ122" s="381"/>
      <c r="AR122" s="7"/>
      <c r="AS122" s="374"/>
      <c r="AT122" s="39"/>
      <c r="AU122" s="39"/>
      <c r="AV122" s="39"/>
      <c r="AW122" s="39"/>
      <c r="AX122" s="39"/>
      <c r="AY122" s="39"/>
      <c r="AZ122" s="39"/>
      <c r="BA122" s="39"/>
      <c r="BB122" s="39"/>
      <c r="BC122" s="39"/>
      <c r="BD122" s="381"/>
    </row>
    <row r="123" spans="1:56" ht="23" x14ac:dyDescent="0.35">
      <c r="A123" s="37" t="s">
        <v>44</v>
      </c>
      <c r="B123" s="37" t="s">
        <v>184</v>
      </c>
      <c r="C123" s="37">
        <v>86</v>
      </c>
      <c r="E123" s="267" t="s">
        <v>214</v>
      </c>
      <c r="F123" s="374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81"/>
      <c r="R123" s="7"/>
      <c r="S123" s="390"/>
      <c r="T123" s="391"/>
      <c r="U123" s="391"/>
      <c r="V123" s="391"/>
      <c r="W123" s="391"/>
      <c r="X123" s="391"/>
      <c r="Y123" s="391"/>
      <c r="Z123" s="391"/>
      <c r="AA123" s="391"/>
      <c r="AB123" s="391"/>
      <c r="AC123" s="391"/>
      <c r="AD123" s="392"/>
      <c r="AE123" s="7"/>
      <c r="AF123" s="374"/>
      <c r="AG123" s="39"/>
      <c r="AH123" s="39"/>
      <c r="AI123" s="39"/>
      <c r="AJ123" s="39"/>
      <c r="AK123" s="39"/>
      <c r="AL123" s="39"/>
      <c r="AM123" s="39"/>
      <c r="AN123" s="39"/>
      <c r="AO123" s="39"/>
      <c r="AP123" s="39"/>
      <c r="AQ123" s="381"/>
      <c r="AR123" s="7"/>
      <c r="AS123" s="374"/>
      <c r="AT123" s="39"/>
      <c r="AU123" s="39"/>
      <c r="AV123" s="39"/>
      <c r="AW123" s="39"/>
      <c r="AX123" s="39"/>
      <c r="AY123" s="39"/>
      <c r="AZ123" s="39"/>
      <c r="BA123" s="39"/>
      <c r="BB123" s="39"/>
      <c r="BC123" s="39"/>
      <c r="BD123" s="381"/>
    </row>
    <row r="124" spans="1:56" ht="23" x14ac:dyDescent="0.35">
      <c r="A124" s="37" t="s">
        <v>44</v>
      </c>
      <c r="B124" s="37" t="s">
        <v>185</v>
      </c>
      <c r="C124" s="37">
        <v>87</v>
      </c>
      <c r="E124" s="267" t="s">
        <v>215</v>
      </c>
      <c r="F124" s="374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81"/>
      <c r="R124" s="7"/>
      <c r="S124" s="374"/>
      <c r="T124" s="39"/>
      <c r="U124" s="39"/>
      <c r="V124" s="39"/>
      <c r="W124" s="39"/>
      <c r="X124" s="39"/>
      <c r="Y124" s="39"/>
      <c r="Z124" s="39"/>
      <c r="AA124" s="39"/>
      <c r="AB124" s="39"/>
      <c r="AC124" s="39"/>
      <c r="AD124" s="381"/>
      <c r="AE124" s="7"/>
      <c r="AF124" s="374"/>
      <c r="AG124" s="39"/>
      <c r="AH124" s="39"/>
      <c r="AI124" s="39"/>
      <c r="AJ124" s="39"/>
      <c r="AK124" s="39"/>
      <c r="AL124" s="39"/>
      <c r="AM124" s="39"/>
      <c r="AN124" s="39"/>
      <c r="AO124" s="39"/>
      <c r="AP124" s="39"/>
      <c r="AQ124" s="381"/>
      <c r="AR124" s="7"/>
      <c r="AS124" s="374"/>
      <c r="AT124" s="39"/>
      <c r="AU124" s="39"/>
      <c r="AV124" s="39"/>
      <c r="AW124" s="39"/>
      <c r="AX124" s="39"/>
      <c r="AY124" s="39"/>
      <c r="AZ124" s="39"/>
      <c r="BA124" s="39"/>
      <c r="BB124" s="39"/>
      <c r="BC124" s="39"/>
      <c r="BD124" s="381"/>
    </row>
    <row r="125" spans="1:56" ht="23" x14ac:dyDescent="0.35">
      <c r="B125" s="37"/>
      <c r="C125" s="37"/>
      <c r="E125" s="46" t="s">
        <v>217</v>
      </c>
      <c r="F125" s="327"/>
      <c r="G125" s="326"/>
      <c r="H125" s="326"/>
      <c r="I125" s="326"/>
      <c r="J125" s="326"/>
      <c r="K125" s="326"/>
      <c r="L125" s="326"/>
      <c r="M125" s="326"/>
      <c r="N125" s="326"/>
      <c r="O125" s="326"/>
      <c r="P125" s="326"/>
      <c r="Q125" s="9"/>
      <c r="R125" s="7"/>
      <c r="S125" s="327"/>
      <c r="T125" s="326"/>
      <c r="U125" s="326"/>
      <c r="V125" s="326"/>
      <c r="W125" s="326"/>
      <c r="X125" s="326"/>
      <c r="Y125" s="326"/>
      <c r="Z125" s="326"/>
      <c r="AA125" s="326"/>
      <c r="AB125" s="326"/>
      <c r="AC125" s="326"/>
      <c r="AD125" s="9"/>
      <c r="AE125" s="7"/>
      <c r="AF125" s="327"/>
      <c r="AG125" s="326"/>
      <c r="AH125" s="326"/>
      <c r="AI125" s="326"/>
      <c r="AJ125" s="326"/>
      <c r="AK125" s="326"/>
      <c r="AL125" s="326"/>
      <c r="AM125" s="326"/>
      <c r="AN125" s="326"/>
      <c r="AO125" s="326"/>
      <c r="AP125" s="326"/>
      <c r="AQ125" s="9"/>
      <c r="AR125" s="7"/>
      <c r="AS125" s="327"/>
      <c r="AT125" s="326"/>
      <c r="AU125" s="326"/>
      <c r="AV125" s="326"/>
      <c r="AW125" s="326"/>
      <c r="AX125" s="326"/>
      <c r="AY125" s="326"/>
      <c r="AZ125" s="326"/>
      <c r="BA125" s="326"/>
      <c r="BB125" s="326"/>
      <c r="BC125" s="326"/>
      <c r="BD125" s="9"/>
    </row>
    <row r="126" spans="1:56" ht="23" x14ac:dyDescent="0.35">
      <c r="A126" s="37" t="s">
        <v>44</v>
      </c>
      <c r="B126" s="37" t="s">
        <v>186</v>
      </c>
      <c r="C126" s="37">
        <v>88</v>
      </c>
      <c r="E126" s="69" t="s">
        <v>218</v>
      </c>
      <c r="F126" s="42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81"/>
      <c r="R126" s="7"/>
      <c r="S126" s="393"/>
      <c r="T126" s="391"/>
      <c r="U126" s="391"/>
      <c r="V126" s="391"/>
      <c r="W126" s="391"/>
      <c r="X126" s="391"/>
      <c r="Y126" s="391"/>
      <c r="Z126" s="391"/>
      <c r="AA126" s="391"/>
      <c r="AB126" s="391"/>
      <c r="AC126" s="391"/>
      <c r="AD126" s="392"/>
      <c r="AE126" s="7"/>
      <c r="AF126" s="42"/>
      <c r="AG126" s="39"/>
      <c r="AH126" s="39"/>
      <c r="AI126" s="39"/>
      <c r="AJ126" s="39"/>
      <c r="AK126" s="39"/>
      <c r="AL126" s="39"/>
      <c r="AM126" s="39"/>
      <c r="AN126" s="39"/>
      <c r="AO126" s="39"/>
      <c r="AP126" s="39"/>
      <c r="AQ126" s="381"/>
      <c r="AR126" s="7"/>
      <c r="AS126" s="42"/>
      <c r="AT126" s="39"/>
      <c r="AU126" s="39"/>
      <c r="AV126" s="39"/>
      <c r="AW126" s="39"/>
      <c r="AX126" s="39"/>
      <c r="AY126" s="39"/>
      <c r="AZ126" s="39"/>
      <c r="BA126" s="39"/>
      <c r="BB126" s="39"/>
      <c r="BC126" s="39"/>
      <c r="BD126" s="381"/>
    </row>
    <row r="127" spans="1:56" ht="23" x14ac:dyDescent="0.35">
      <c r="A127" s="37" t="s">
        <v>44</v>
      </c>
      <c r="B127" s="37" t="s">
        <v>187</v>
      </c>
      <c r="C127" s="37">
        <v>89</v>
      </c>
      <c r="E127" s="69" t="s">
        <v>319</v>
      </c>
      <c r="F127" s="390"/>
      <c r="G127" s="391"/>
      <c r="H127" s="391"/>
      <c r="I127" s="391"/>
      <c r="J127" s="391"/>
      <c r="K127" s="391"/>
      <c r="L127" s="391"/>
      <c r="M127" s="391"/>
      <c r="N127" s="391"/>
      <c r="O127" s="391"/>
      <c r="P127" s="391"/>
      <c r="Q127" s="392"/>
      <c r="S127" s="390"/>
      <c r="T127" s="391"/>
      <c r="U127" s="391"/>
      <c r="V127" s="391"/>
      <c r="W127" s="391"/>
      <c r="X127" s="391"/>
      <c r="Y127" s="391"/>
      <c r="Z127" s="391"/>
      <c r="AA127" s="391"/>
      <c r="AB127" s="391"/>
      <c r="AC127" s="391"/>
      <c r="AD127" s="392"/>
      <c r="AF127" s="390"/>
      <c r="AG127" s="391"/>
      <c r="AH127" s="391"/>
      <c r="AI127" s="391"/>
      <c r="AJ127" s="391"/>
      <c r="AK127" s="391"/>
      <c r="AL127" s="391"/>
      <c r="AM127" s="391"/>
      <c r="AN127" s="391"/>
      <c r="AO127" s="391"/>
      <c r="AP127" s="391"/>
      <c r="AQ127" s="392"/>
      <c r="AS127" s="390"/>
      <c r="AT127" s="391"/>
      <c r="AU127" s="391"/>
      <c r="AV127" s="391"/>
      <c r="AW127" s="391"/>
      <c r="AX127" s="391"/>
      <c r="AY127" s="391"/>
      <c r="AZ127" s="391"/>
      <c r="BA127" s="391"/>
      <c r="BB127" s="391"/>
      <c r="BC127" s="391"/>
      <c r="BD127" s="392"/>
    </row>
    <row r="128" spans="1:56" ht="23" x14ac:dyDescent="0.35">
      <c r="A128" s="37" t="s">
        <v>44</v>
      </c>
      <c r="B128" s="37" t="s">
        <v>188</v>
      </c>
      <c r="C128" s="37">
        <v>90</v>
      </c>
      <c r="E128" s="69" t="s">
        <v>220</v>
      </c>
      <c r="F128" s="390"/>
      <c r="G128" s="391"/>
      <c r="H128" s="391"/>
      <c r="I128" s="391"/>
      <c r="J128" s="391"/>
      <c r="K128" s="391"/>
      <c r="L128" s="391"/>
      <c r="M128" s="391"/>
      <c r="N128" s="391"/>
      <c r="O128" s="391"/>
      <c r="P128" s="391"/>
      <c r="Q128" s="392"/>
      <c r="R128" s="7"/>
      <c r="S128" s="374"/>
      <c r="T128" s="39"/>
      <c r="U128" s="39"/>
      <c r="V128" s="39"/>
      <c r="W128" s="39"/>
      <c r="X128" s="39"/>
      <c r="Y128" s="39"/>
      <c r="Z128" s="39"/>
      <c r="AA128" s="39"/>
      <c r="AB128" s="39"/>
      <c r="AC128" s="39"/>
      <c r="AD128" s="381"/>
      <c r="AE128" s="7"/>
      <c r="AF128" s="374"/>
      <c r="AG128" s="39"/>
      <c r="AH128" s="39"/>
      <c r="AI128" s="39"/>
      <c r="AJ128" s="39"/>
      <c r="AK128" s="39"/>
      <c r="AL128" s="39"/>
      <c r="AM128" s="39"/>
      <c r="AN128" s="39"/>
      <c r="AO128" s="39"/>
      <c r="AP128" s="39"/>
      <c r="AQ128" s="381"/>
      <c r="AR128" s="7"/>
      <c r="AS128" s="390"/>
      <c r="AT128" s="391"/>
      <c r="AU128" s="391"/>
      <c r="AV128" s="391"/>
      <c r="AW128" s="391"/>
      <c r="AX128" s="391"/>
      <c r="AY128" s="391"/>
      <c r="AZ128" s="391"/>
      <c r="BA128" s="391"/>
      <c r="BB128" s="391"/>
      <c r="BC128" s="391"/>
      <c r="BD128" s="392"/>
    </row>
    <row r="129" spans="1:56" ht="23" x14ac:dyDescent="0.35">
      <c r="B129" s="37"/>
      <c r="C129" s="37"/>
      <c r="E129" s="46" t="s">
        <v>222</v>
      </c>
      <c r="F129" s="327"/>
      <c r="G129" s="326"/>
      <c r="H129" s="326"/>
      <c r="I129" s="326"/>
      <c r="J129" s="326"/>
      <c r="K129" s="326"/>
      <c r="L129" s="326"/>
      <c r="M129" s="326"/>
      <c r="N129" s="326"/>
      <c r="O129" s="326"/>
      <c r="P129" s="326"/>
      <c r="Q129" s="9"/>
      <c r="R129" s="7"/>
      <c r="S129" s="327"/>
      <c r="T129" s="326"/>
      <c r="U129" s="326"/>
      <c r="V129" s="326"/>
      <c r="W129" s="326"/>
      <c r="X129" s="326"/>
      <c r="Y129" s="326"/>
      <c r="Z129" s="326"/>
      <c r="AA129" s="326"/>
      <c r="AB129" s="326"/>
      <c r="AC129" s="326"/>
      <c r="AD129" s="9"/>
      <c r="AE129" s="7"/>
      <c r="AF129" s="327"/>
      <c r="AG129" s="326"/>
      <c r="AH129" s="326"/>
      <c r="AI129" s="326"/>
      <c r="AJ129" s="326"/>
      <c r="AK129" s="326"/>
      <c r="AL129" s="326"/>
      <c r="AM129" s="326"/>
      <c r="AN129" s="326"/>
      <c r="AO129" s="326"/>
      <c r="AP129" s="326"/>
      <c r="AQ129" s="9"/>
      <c r="AR129" s="7"/>
      <c r="AS129" s="327"/>
      <c r="AT129" s="326"/>
      <c r="AU129" s="326"/>
      <c r="AV129" s="326"/>
      <c r="AW129" s="326"/>
      <c r="AX129" s="326"/>
      <c r="AY129" s="326"/>
      <c r="AZ129" s="326"/>
      <c r="BA129" s="326"/>
      <c r="BB129" s="326"/>
      <c r="BC129" s="326"/>
      <c r="BD129" s="9"/>
    </row>
    <row r="130" spans="1:56" ht="23" x14ac:dyDescent="0.35">
      <c r="A130" s="37" t="s">
        <v>44</v>
      </c>
      <c r="B130" s="37" t="s">
        <v>189</v>
      </c>
      <c r="C130" s="37">
        <v>91</v>
      </c>
      <c r="E130" s="69" t="s">
        <v>223</v>
      </c>
      <c r="F130" s="390"/>
      <c r="G130" s="391"/>
      <c r="H130" s="391"/>
      <c r="I130" s="391"/>
      <c r="J130" s="391"/>
      <c r="K130" s="391"/>
      <c r="L130" s="391"/>
      <c r="M130" s="391"/>
      <c r="N130" s="391"/>
      <c r="O130" s="391"/>
      <c r="P130" s="391"/>
      <c r="Q130" s="392"/>
      <c r="R130" s="7"/>
      <c r="S130" s="390"/>
      <c r="T130" s="391"/>
      <c r="U130" s="391"/>
      <c r="V130" s="391"/>
      <c r="W130" s="391"/>
      <c r="X130" s="391"/>
      <c r="Y130" s="391"/>
      <c r="Z130" s="391"/>
      <c r="AA130" s="391"/>
      <c r="AB130" s="391"/>
      <c r="AC130" s="391"/>
      <c r="AD130" s="392"/>
      <c r="AE130" s="7"/>
      <c r="AF130" s="390"/>
      <c r="AG130" s="391"/>
      <c r="AH130" s="391"/>
      <c r="AI130" s="391"/>
      <c r="AJ130" s="391"/>
      <c r="AK130" s="391"/>
      <c r="AL130" s="391"/>
      <c r="AM130" s="391"/>
      <c r="AN130" s="391"/>
      <c r="AO130" s="391"/>
      <c r="AP130" s="391"/>
      <c r="AQ130" s="392"/>
      <c r="AR130" s="7"/>
      <c r="AS130" s="390"/>
      <c r="AT130" s="391"/>
      <c r="AU130" s="391"/>
      <c r="AV130" s="391"/>
      <c r="AW130" s="391"/>
      <c r="AX130" s="391"/>
      <c r="AY130" s="391"/>
      <c r="AZ130" s="391"/>
      <c r="BA130" s="391"/>
      <c r="BB130" s="391"/>
      <c r="BC130" s="391"/>
      <c r="BD130" s="392"/>
    </row>
    <row r="131" spans="1:56" ht="23" x14ac:dyDescent="0.35">
      <c r="A131" s="37" t="s">
        <v>44</v>
      </c>
      <c r="B131" s="37" t="s">
        <v>190</v>
      </c>
      <c r="C131" s="37">
        <v>92</v>
      </c>
      <c r="E131" s="69" t="s">
        <v>224</v>
      </c>
      <c r="F131" s="390"/>
      <c r="G131" s="391"/>
      <c r="H131" s="391"/>
      <c r="I131" s="391"/>
      <c r="J131" s="391"/>
      <c r="K131" s="391"/>
      <c r="L131" s="391"/>
      <c r="M131" s="391"/>
      <c r="N131" s="391"/>
      <c r="O131" s="391"/>
      <c r="P131" s="391"/>
      <c r="Q131" s="392"/>
      <c r="R131" s="7"/>
      <c r="S131" s="390"/>
      <c r="T131" s="391"/>
      <c r="U131" s="391"/>
      <c r="V131" s="391"/>
      <c r="W131" s="391"/>
      <c r="X131" s="391"/>
      <c r="Y131" s="391"/>
      <c r="Z131" s="391"/>
      <c r="AA131" s="391"/>
      <c r="AB131" s="391"/>
      <c r="AC131" s="391"/>
      <c r="AD131" s="392"/>
      <c r="AE131" s="7"/>
      <c r="AF131" s="390"/>
      <c r="AG131" s="391"/>
      <c r="AH131" s="391"/>
      <c r="AI131" s="391"/>
      <c r="AJ131" s="391"/>
      <c r="AK131" s="391"/>
      <c r="AL131" s="391"/>
      <c r="AM131" s="391"/>
      <c r="AN131" s="391"/>
      <c r="AO131" s="391"/>
      <c r="AP131" s="391"/>
      <c r="AQ131" s="392"/>
      <c r="AR131" s="7"/>
      <c r="AS131" s="390"/>
      <c r="AT131" s="391"/>
      <c r="AU131" s="391"/>
      <c r="AV131" s="391"/>
      <c r="AW131" s="391"/>
      <c r="AX131" s="391"/>
      <c r="AY131" s="391"/>
      <c r="AZ131" s="391"/>
      <c r="BA131" s="391"/>
      <c r="BB131" s="391"/>
      <c r="BC131" s="391"/>
      <c r="BD131" s="392"/>
    </row>
    <row r="132" spans="1:56" ht="23" x14ac:dyDescent="0.35">
      <c r="A132" s="37" t="s">
        <v>44</v>
      </c>
      <c r="B132" s="37" t="s">
        <v>191</v>
      </c>
      <c r="C132" s="37">
        <v>93</v>
      </c>
      <c r="E132" s="69" t="s">
        <v>225</v>
      </c>
      <c r="F132" s="390"/>
      <c r="G132" s="391"/>
      <c r="H132" s="391"/>
      <c r="I132" s="391"/>
      <c r="J132" s="391"/>
      <c r="K132" s="391"/>
      <c r="L132" s="391"/>
      <c r="M132" s="391"/>
      <c r="N132" s="391"/>
      <c r="O132" s="391"/>
      <c r="P132" s="391"/>
      <c r="Q132" s="392"/>
      <c r="R132" s="7"/>
      <c r="S132" s="390"/>
      <c r="T132" s="391"/>
      <c r="U132" s="391"/>
      <c r="V132" s="391"/>
      <c r="W132" s="391"/>
      <c r="X132" s="391"/>
      <c r="Y132" s="391"/>
      <c r="Z132" s="391"/>
      <c r="AA132" s="391"/>
      <c r="AB132" s="391"/>
      <c r="AC132" s="391"/>
      <c r="AD132" s="392"/>
      <c r="AE132" s="7"/>
      <c r="AF132" s="390"/>
      <c r="AG132" s="391"/>
      <c r="AH132" s="391"/>
      <c r="AI132" s="391"/>
      <c r="AJ132" s="391"/>
      <c r="AK132" s="391"/>
      <c r="AL132" s="391"/>
      <c r="AM132" s="391"/>
      <c r="AN132" s="391"/>
      <c r="AO132" s="391"/>
      <c r="AP132" s="391"/>
      <c r="AQ132" s="392"/>
      <c r="AR132" s="7"/>
      <c r="AS132" s="390"/>
      <c r="AT132" s="391"/>
      <c r="AU132" s="391"/>
      <c r="AV132" s="391"/>
      <c r="AW132" s="391"/>
      <c r="AX132" s="391"/>
      <c r="AY132" s="391"/>
      <c r="AZ132" s="391"/>
      <c r="BA132" s="391"/>
      <c r="BB132" s="391"/>
      <c r="BC132" s="391"/>
      <c r="BD132" s="392"/>
    </row>
    <row r="133" spans="1:56" ht="23" x14ac:dyDescent="0.35">
      <c r="A133" s="37" t="s">
        <v>44</v>
      </c>
      <c r="B133" s="37" t="s">
        <v>192</v>
      </c>
      <c r="C133" s="37">
        <v>94</v>
      </c>
      <c r="E133" s="69" t="s">
        <v>226</v>
      </c>
      <c r="F133" s="390"/>
      <c r="G133" s="391"/>
      <c r="H133" s="391"/>
      <c r="I133" s="391"/>
      <c r="J133" s="391"/>
      <c r="K133" s="391"/>
      <c r="L133" s="391"/>
      <c r="M133" s="391"/>
      <c r="N133" s="391"/>
      <c r="O133" s="391"/>
      <c r="P133" s="391"/>
      <c r="Q133" s="392"/>
      <c r="R133" s="7"/>
      <c r="S133" s="390"/>
      <c r="T133" s="391"/>
      <c r="U133" s="391"/>
      <c r="V133" s="391"/>
      <c r="W133" s="391"/>
      <c r="X133" s="391"/>
      <c r="Y133" s="391"/>
      <c r="Z133" s="391"/>
      <c r="AA133" s="391"/>
      <c r="AB133" s="391"/>
      <c r="AC133" s="391"/>
      <c r="AD133" s="392"/>
      <c r="AE133" s="7"/>
      <c r="AF133" s="390"/>
      <c r="AG133" s="391"/>
      <c r="AH133" s="391"/>
      <c r="AI133" s="391"/>
      <c r="AJ133" s="391"/>
      <c r="AK133" s="391"/>
      <c r="AL133" s="391"/>
      <c r="AM133" s="391"/>
      <c r="AN133" s="391"/>
      <c r="AO133" s="391"/>
      <c r="AP133" s="391"/>
      <c r="AQ133" s="392"/>
      <c r="AR133" s="7"/>
      <c r="AS133" s="390"/>
      <c r="AT133" s="391"/>
      <c r="AU133" s="391"/>
      <c r="AV133" s="391"/>
      <c r="AW133" s="391"/>
      <c r="AX133" s="391"/>
      <c r="AY133" s="391"/>
      <c r="AZ133" s="391"/>
      <c r="BA133" s="391"/>
      <c r="BB133" s="391"/>
      <c r="BC133" s="391"/>
      <c r="BD133" s="392"/>
    </row>
    <row r="134" spans="1:56" ht="23" x14ac:dyDescent="0.35">
      <c r="A134" s="37" t="s">
        <v>44</v>
      </c>
      <c r="B134" s="37" t="s">
        <v>193</v>
      </c>
      <c r="C134" s="37">
        <v>95</v>
      </c>
      <c r="E134" s="69" t="s">
        <v>227</v>
      </c>
      <c r="F134" s="390"/>
      <c r="G134" s="391"/>
      <c r="H134" s="391"/>
      <c r="I134" s="391"/>
      <c r="J134" s="391"/>
      <c r="K134" s="391"/>
      <c r="L134" s="391"/>
      <c r="M134" s="391"/>
      <c r="N134" s="391"/>
      <c r="O134" s="391"/>
      <c r="P134" s="391"/>
      <c r="Q134" s="392"/>
      <c r="R134" s="7"/>
      <c r="S134" s="390"/>
      <c r="T134" s="391"/>
      <c r="U134" s="391"/>
      <c r="V134" s="391"/>
      <c r="W134" s="391"/>
      <c r="X134" s="391"/>
      <c r="Y134" s="391"/>
      <c r="Z134" s="391"/>
      <c r="AA134" s="391"/>
      <c r="AB134" s="391"/>
      <c r="AC134" s="391"/>
      <c r="AD134" s="392"/>
      <c r="AE134" s="7"/>
      <c r="AF134" s="390"/>
      <c r="AG134" s="391"/>
      <c r="AH134" s="391"/>
      <c r="AI134" s="391"/>
      <c r="AJ134" s="391"/>
      <c r="AK134" s="391"/>
      <c r="AL134" s="391"/>
      <c r="AM134" s="391"/>
      <c r="AN134" s="391"/>
      <c r="AO134" s="391"/>
      <c r="AP134" s="391"/>
      <c r="AQ134" s="392"/>
      <c r="AR134" s="7"/>
      <c r="AS134" s="390"/>
      <c r="AT134" s="391"/>
      <c r="AU134" s="391"/>
      <c r="AV134" s="391"/>
      <c r="AW134" s="391"/>
      <c r="AX134" s="391"/>
      <c r="AY134" s="391"/>
      <c r="AZ134" s="391"/>
      <c r="BA134" s="391"/>
      <c r="BB134" s="391"/>
      <c r="BC134" s="391"/>
      <c r="BD134" s="392"/>
    </row>
    <row r="135" spans="1:56" ht="23" x14ac:dyDescent="0.35">
      <c r="C135" s="37"/>
      <c r="E135" s="45" t="s">
        <v>46</v>
      </c>
      <c r="F135" s="372"/>
      <c r="G135" s="386"/>
      <c r="H135" s="386"/>
      <c r="I135" s="386"/>
      <c r="J135" s="386"/>
      <c r="K135" s="386"/>
      <c r="L135" s="386"/>
      <c r="M135" s="386"/>
      <c r="N135" s="386"/>
      <c r="O135" s="386"/>
      <c r="P135" s="386"/>
      <c r="Q135" s="379"/>
      <c r="R135" s="7"/>
      <c r="S135" s="372"/>
      <c r="T135" s="386"/>
      <c r="U135" s="386"/>
      <c r="V135" s="386"/>
      <c r="W135" s="386"/>
      <c r="X135" s="386"/>
      <c r="Y135" s="386"/>
      <c r="Z135" s="386"/>
      <c r="AA135" s="386"/>
      <c r="AB135" s="386"/>
      <c r="AC135" s="386"/>
      <c r="AD135" s="379"/>
      <c r="AE135" s="7"/>
      <c r="AF135" s="372"/>
      <c r="AG135" s="386"/>
      <c r="AH135" s="386"/>
      <c r="AI135" s="386"/>
      <c r="AJ135" s="386"/>
      <c r="AK135" s="386"/>
      <c r="AL135" s="386"/>
      <c r="AM135" s="386"/>
      <c r="AN135" s="386"/>
      <c r="AO135" s="386"/>
      <c r="AP135" s="386"/>
      <c r="AQ135" s="379"/>
      <c r="AR135" s="7"/>
      <c r="AS135" s="372"/>
      <c r="AT135" s="386"/>
      <c r="AU135" s="386"/>
      <c r="AV135" s="386"/>
      <c r="AW135" s="386"/>
      <c r="AX135" s="386"/>
      <c r="AY135" s="386"/>
      <c r="AZ135" s="386"/>
      <c r="BA135" s="386"/>
      <c r="BB135" s="386"/>
      <c r="BC135" s="386"/>
      <c r="BD135" s="379"/>
    </row>
    <row r="136" spans="1:56" ht="23" x14ac:dyDescent="0.35">
      <c r="C136" s="37"/>
      <c r="E136" s="70" t="s">
        <v>343</v>
      </c>
      <c r="F136" s="376"/>
      <c r="G136" s="387"/>
      <c r="H136" s="387"/>
      <c r="I136" s="387"/>
      <c r="J136" s="387"/>
      <c r="K136" s="387"/>
      <c r="L136" s="387"/>
      <c r="M136" s="387"/>
      <c r="N136" s="387"/>
      <c r="O136" s="387"/>
      <c r="P136" s="387"/>
      <c r="Q136" s="382"/>
      <c r="R136" s="7"/>
      <c r="S136" s="376"/>
      <c r="T136" s="387"/>
      <c r="U136" s="387"/>
      <c r="V136" s="387"/>
      <c r="W136" s="387"/>
      <c r="X136" s="387"/>
      <c r="Y136" s="387"/>
      <c r="Z136" s="387"/>
      <c r="AA136" s="387"/>
      <c r="AB136" s="387"/>
      <c r="AC136" s="387"/>
      <c r="AD136" s="382"/>
      <c r="AE136" s="7"/>
      <c r="AF136" s="376"/>
      <c r="AG136" s="387"/>
      <c r="AH136" s="387"/>
      <c r="AI136" s="387"/>
      <c r="AJ136" s="387"/>
      <c r="AK136" s="387"/>
      <c r="AL136" s="387"/>
      <c r="AM136" s="387"/>
      <c r="AN136" s="387"/>
      <c r="AO136" s="387"/>
      <c r="AP136" s="387"/>
      <c r="AQ136" s="382"/>
      <c r="AR136" s="7"/>
      <c r="AS136" s="376"/>
      <c r="AT136" s="387"/>
      <c r="AU136" s="387"/>
      <c r="AV136" s="387"/>
      <c r="AW136" s="387"/>
      <c r="AX136" s="387"/>
      <c r="AY136" s="387"/>
      <c r="AZ136" s="387"/>
      <c r="BA136" s="387"/>
      <c r="BB136" s="387"/>
      <c r="BC136" s="387"/>
      <c r="BD136" s="382"/>
    </row>
    <row r="137" spans="1:56" ht="23" x14ac:dyDescent="0.35">
      <c r="B137" s="57"/>
      <c r="C137" s="37"/>
      <c r="E137" s="46" t="s">
        <v>200</v>
      </c>
      <c r="F137" s="325"/>
      <c r="G137" s="326"/>
      <c r="H137" s="326"/>
      <c r="I137" s="326"/>
      <c r="J137" s="326"/>
      <c r="K137" s="326"/>
      <c r="L137" s="326"/>
      <c r="M137" s="326"/>
      <c r="N137" s="326"/>
      <c r="O137" s="326"/>
      <c r="P137" s="326"/>
      <c r="Q137" s="9"/>
      <c r="R137" s="7"/>
      <c r="S137" s="325"/>
      <c r="T137" s="326"/>
      <c r="U137" s="326"/>
      <c r="V137" s="326"/>
      <c r="W137" s="326"/>
      <c r="X137" s="326"/>
      <c r="Y137" s="326"/>
      <c r="Z137" s="326"/>
      <c r="AA137" s="326"/>
      <c r="AB137" s="326"/>
      <c r="AC137" s="326"/>
      <c r="AD137" s="9"/>
      <c r="AE137" s="7"/>
      <c r="AF137" s="325"/>
      <c r="AG137" s="326"/>
      <c r="AH137" s="326"/>
      <c r="AI137" s="326"/>
      <c r="AJ137" s="326"/>
      <c r="AK137" s="326"/>
      <c r="AL137" s="326"/>
      <c r="AM137" s="326"/>
      <c r="AN137" s="326"/>
      <c r="AO137" s="326"/>
      <c r="AP137" s="326"/>
      <c r="AQ137" s="9"/>
      <c r="AR137" s="7"/>
      <c r="AS137" s="325"/>
      <c r="AT137" s="326"/>
      <c r="AU137" s="326"/>
      <c r="AV137" s="326"/>
      <c r="AW137" s="326"/>
      <c r="AX137" s="326"/>
      <c r="AY137" s="326"/>
      <c r="AZ137" s="326"/>
      <c r="BA137" s="326"/>
      <c r="BB137" s="326"/>
      <c r="BC137" s="326"/>
      <c r="BD137" s="9"/>
    </row>
    <row r="138" spans="1:56" ht="23" x14ac:dyDescent="0.35">
      <c r="B138" s="57"/>
      <c r="C138" s="37"/>
      <c r="E138" s="262" t="s">
        <v>202</v>
      </c>
      <c r="F138" s="375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380"/>
      <c r="R138" s="7"/>
      <c r="S138" s="375"/>
      <c r="T138" s="19"/>
      <c r="U138" s="19"/>
      <c r="V138" s="19"/>
      <c r="W138" s="19"/>
      <c r="X138" s="19"/>
      <c r="Y138" s="19"/>
      <c r="Z138" s="19"/>
      <c r="AA138" s="19"/>
      <c r="AB138" s="19"/>
      <c r="AC138" s="19"/>
      <c r="AD138" s="380"/>
      <c r="AE138" s="7"/>
      <c r="AF138" s="375"/>
      <c r="AG138" s="19"/>
      <c r="AH138" s="19"/>
      <c r="AI138" s="19"/>
      <c r="AJ138" s="19"/>
      <c r="AK138" s="19"/>
      <c r="AL138" s="19"/>
      <c r="AM138" s="19"/>
      <c r="AN138" s="19"/>
      <c r="AO138" s="19"/>
      <c r="AP138" s="19"/>
      <c r="AQ138" s="380"/>
      <c r="AR138" s="7"/>
      <c r="AS138" s="375"/>
      <c r="AT138" s="19"/>
      <c r="AU138" s="19"/>
      <c r="AV138" s="19"/>
      <c r="AW138" s="19"/>
      <c r="AX138" s="19"/>
      <c r="AY138" s="19"/>
      <c r="AZ138" s="19"/>
      <c r="BA138" s="19"/>
      <c r="BB138" s="19"/>
      <c r="BC138" s="19"/>
      <c r="BD138" s="380"/>
    </row>
    <row r="139" spans="1:56" ht="23" x14ac:dyDescent="0.35">
      <c r="A139" s="37" t="s">
        <v>47</v>
      </c>
      <c r="B139" s="37" t="s">
        <v>175</v>
      </c>
      <c r="C139" s="37">
        <v>96</v>
      </c>
      <c r="E139" s="47" t="s">
        <v>308</v>
      </c>
      <c r="F139" s="374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81"/>
      <c r="R139" s="7"/>
      <c r="S139" s="390"/>
      <c r="T139" s="391"/>
      <c r="U139" s="391"/>
      <c r="V139" s="391"/>
      <c r="W139" s="391"/>
      <c r="X139" s="391"/>
      <c r="Y139" s="391"/>
      <c r="Z139" s="391"/>
      <c r="AA139" s="391"/>
      <c r="AB139" s="391"/>
      <c r="AC139" s="391"/>
      <c r="AD139" s="392"/>
      <c r="AE139" s="7"/>
      <c r="AF139" s="374"/>
      <c r="AG139" s="39"/>
      <c r="AH139" s="39"/>
      <c r="AI139" s="39"/>
      <c r="AJ139" s="39"/>
      <c r="AK139" s="39"/>
      <c r="AL139" s="39"/>
      <c r="AM139" s="39"/>
      <c r="AN139" s="39"/>
      <c r="AO139" s="39"/>
      <c r="AP139" s="39"/>
      <c r="AQ139" s="381"/>
      <c r="AR139" s="7"/>
      <c r="AS139" s="374"/>
      <c r="AT139" s="39"/>
      <c r="AU139" s="39"/>
      <c r="AV139" s="39"/>
      <c r="AW139" s="39"/>
      <c r="AX139" s="39"/>
      <c r="AY139" s="39"/>
      <c r="AZ139" s="39"/>
      <c r="BA139" s="39"/>
      <c r="BB139" s="39"/>
      <c r="BC139" s="39"/>
      <c r="BD139" s="381"/>
    </row>
    <row r="140" spans="1:56" ht="23" x14ac:dyDescent="0.35">
      <c r="B140" s="58"/>
      <c r="C140" s="37"/>
      <c r="E140" s="71" t="s">
        <v>370</v>
      </c>
      <c r="F140" s="375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380"/>
      <c r="R140" s="7"/>
      <c r="S140" s="375"/>
      <c r="T140" s="19"/>
      <c r="U140" s="19"/>
      <c r="V140" s="19"/>
      <c r="W140" s="19"/>
      <c r="X140" s="19"/>
      <c r="Y140" s="19"/>
      <c r="Z140" s="19"/>
      <c r="AA140" s="19"/>
      <c r="AB140" s="19"/>
      <c r="AC140" s="19"/>
      <c r="AD140" s="380"/>
      <c r="AE140" s="7"/>
      <c r="AF140" s="375"/>
      <c r="AG140" s="19"/>
      <c r="AH140" s="19"/>
      <c r="AI140" s="19"/>
      <c r="AJ140" s="19"/>
      <c r="AK140" s="19"/>
      <c r="AL140" s="19"/>
      <c r="AM140" s="19"/>
      <c r="AN140" s="19"/>
      <c r="AO140" s="19"/>
      <c r="AP140" s="19"/>
      <c r="AQ140" s="380"/>
      <c r="AR140" s="7"/>
      <c r="AS140" s="375"/>
      <c r="AT140" s="19"/>
      <c r="AU140" s="19"/>
      <c r="AV140" s="19"/>
      <c r="AW140" s="19"/>
      <c r="AX140" s="19"/>
      <c r="AY140" s="19"/>
      <c r="AZ140" s="19"/>
      <c r="BA140" s="19"/>
      <c r="BB140" s="19"/>
      <c r="BC140" s="19"/>
      <c r="BD140" s="380"/>
    </row>
    <row r="141" spans="1:56" ht="23" x14ac:dyDescent="0.35">
      <c r="A141" s="37" t="s">
        <v>47</v>
      </c>
      <c r="B141" s="37" t="s">
        <v>176</v>
      </c>
      <c r="C141" s="37">
        <v>97</v>
      </c>
      <c r="E141" s="72" t="s">
        <v>206</v>
      </c>
      <c r="F141" s="390"/>
      <c r="G141" s="391"/>
      <c r="H141" s="391"/>
      <c r="I141" s="391"/>
      <c r="J141" s="391"/>
      <c r="K141" s="391"/>
      <c r="L141" s="391"/>
      <c r="M141" s="391"/>
      <c r="N141" s="391"/>
      <c r="O141" s="391"/>
      <c r="P141" s="391"/>
      <c r="Q141" s="392"/>
      <c r="R141" s="7"/>
      <c r="S141" s="390"/>
      <c r="T141" s="391"/>
      <c r="U141" s="391"/>
      <c r="V141" s="391"/>
      <c r="W141" s="391"/>
      <c r="X141" s="391"/>
      <c r="Y141" s="391"/>
      <c r="Z141" s="391"/>
      <c r="AA141" s="391"/>
      <c r="AB141" s="391"/>
      <c r="AC141" s="391"/>
      <c r="AD141" s="392"/>
      <c r="AE141" s="7"/>
      <c r="AF141" s="390"/>
      <c r="AG141" s="391"/>
      <c r="AH141" s="391"/>
      <c r="AI141" s="391"/>
      <c r="AJ141" s="391"/>
      <c r="AK141" s="391"/>
      <c r="AL141" s="391"/>
      <c r="AM141" s="391"/>
      <c r="AN141" s="391"/>
      <c r="AO141" s="391"/>
      <c r="AP141" s="391"/>
      <c r="AQ141" s="392"/>
      <c r="AR141" s="7"/>
      <c r="AS141" s="390"/>
      <c r="AT141" s="391"/>
      <c r="AU141" s="391"/>
      <c r="AV141" s="391"/>
      <c r="AW141" s="391"/>
      <c r="AX141" s="391"/>
      <c r="AY141" s="391"/>
      <c r="AZ141" s="391"/>
      <c r="BA141" s="391"/>
      <c r="BB141" s="391"/>
      <c r="BC141" s="391"/>
      <c r="BD141" s="392"/>
    </row>
    <row r="142" spans="1:56" ht="23" x14ac:dyDescent="0.35">
      <c r="A142" s="37" t="s">
        <v>47</v>
      </c>
      <c r="B142" s="37" t="s">
        <v>177</v>
      </c>
      <c r="C142" s="37">
        <v>98</v>
      </c>
      <c r="E142" s="72" t="s">
        <v>207</v>
      </c>
      <c r="F142" s="390"/>
      <c r="G142" s="391"/>
      <c r="H142" s="391"/>
      <c r="I142" s="391"/>
      <c r="J142" s="391"/>
      <c r="K142" s="391"/>
      <c r="L142" s="391"/>
      <c r="M142" s="391"/>
      <c r="N142" s="391"/>
      <c r="O142" s="391"/>
      <c r="P142" s="391"/>
      <c r="Q142" s="392"/>
      <c r="R142" s="7"/>
      <c r="S142" s="390"/>
      <c r="T142" s="391"/>
      <c r="U142" s="391"/>
      <c r="V142" s="391"/>
      <c r="W142" s="391"/>
      <c r="X142" s="391"/>
      <c r="Y142" s="391"/>
      <c r="Z142" s="391"/>
      <c r="AA142" s="391"/>
      <c r="AB142" s="391"/>
      <c r="AC142" s="391"/>
      <c r="AD142" s="392"/>
      <c r="AE142" s="7"/>
      <c r="AF142" s="390"/>
      <c r="AG142" s="391"/>
      <c r="AH142" s="391"/>
      <c r="AI142" s="391"/>
      <c r="AJ142" s="391"/>
      <c r="AK142" s="391"/>
      <c r="AL142" s="391"/>
      <c r="AM142" s="391"/>
      <c r="AN142" s="391"/>
      <c r="AO142" s="391"/>
      <c r="AP142" s="391"/>
      <c r="AQ142" s="392"/>
      <c r="AR142" s="7"/>
      <c r="AS142" s="390"/>
      <c r="AT142" s="391"/>
      <c r="AU142" s="391"/>
      <c r="AV142" s="391"/>
      <c r="AW142" s="391"/>
      <c r="AX142" s="391"/>
      <c r="AY142" s="391"/>
      <c r="AZ142" s="391"/>
      <c r="BA142" s="391"/>
      <c r="BB142" s="391"/>
      <c r="BC142" s="391"/>
      <c r="BD142" s="392"/>
    </row>
    <row r="143" spans="1:56" ht="23" x14ac:dyDescent="0.35">
      <c r="A143" s="37" t="s">
        <v>47</v>
      </c>
      <c r="B143" s="37" t="s">
        <v>178</v>
      </c>
      <c r="C143" s="37">
        <v>99</v>
      </c>
      <c r="E143" s="72" t="s">
        <v>208</v>
      </c>
      <c r="F143" s="390"/>
      <c r="G143" s="391"/>
      <c r="H143" s="391"/>
      <c r="I143" s="391"/>
      <c r="J143" s="391"/>
      <c r="K143" s="391"/>
      <c r="L143" s="391"/>
      <c r="M143" s="391"/>
      <c r="N143" s="391"/>
      <c r="O143" s="391"/>
      <c r="P143" s="391"/>
      <c r="Q143" s="392"/>
      <c r="R143" s="7"/>
      <c r="S143" s="390"/>
      <c r="T143" s="391"/>
      <c r="U143" s="391"/>
      <c r="V143" s="391"/>
      <c r="W143" s="391"/>
      <c r="X143" s="391"/>
      <c r="Y143" s="391"/>
      <c r="Z143" s="391"/>
      <c r="AA143" s="391"/>
      <c r="AB143" s="391"/>
      <c r="AC143" s="391"/>
      <c r="AD143" s="392"/>
      <c r="AE143" s="7"/>
      <c r="AF143" s="390"/>
      <c r="AG143" s="391"/>
      <c r="AH143" s="391"/>
      <c r="AI143" s="391"/>
      <c r="AJ143" s="391"/>
      <c r="AK143" s="391"/>
      <c r="AL143" s="391"/>
      <c r="AM143" s="391"/>
      <c r="AN143" s="391"/>
      <c r="AO143" s="391"/>
      <c r="AP143" s="391"/>
      <c r="AQ143" s="392"/>
      <c r="AR143" s="7"/>
      <c r="AS143" s="390"/>
      <c r="AT143" s="391"/>
      <c r="AU143" s="391"/>
      <c r="AV143" s="391"/>
      <c r="AW143" s="391"/>
      <c r="AX143" s="391"/>
      <c r="AY143" s="391"/>
      <c r="AZ143" s="391"/>
      <c r="BA143" s="391"/>
      <c r="BB143" s="391"/>
      <c r="BC143" s="391"/>
      <c r="BD143" s="392"/>
    </row>
    <row r="144" spans="1:56" ht="23" x14ac:dyDescent="0.35">
      <c r="A144" s="37" t="s">
        <v>47</v>
      </c>
      <c r="B144" s="37" t="s">
        <v>179</v>
      </c>
      <c r="C144" s="37">
        <v>100</v>
      </c>
      <c r="E144" s="72" t="s">
        <v>209</v>
      </c>
      <c r="F144" s="390"/>
      <c r="G144" s="391"/>
      <c r="H144" s="391"/>
      <c r="I144" s="391"/>
      <c r="J144" s="391"/>
      <c r="K144" s="391"/>
      <c r="L144" s="391"/>
      <c r="M144" s="391"/>
      <c r="N144" s="391"/>
      <c r="O144" s="391"/>
      <c r="P144" s="391"/>
      <c r="Q144" s="392"/>
      <c r="R144" s="7"/>
      <c r="S144" s="390"/>
      <c r="T144" s="391"/>
      <c r="U144" s="391"/>
      <c r="V144" s="391"/>
      <c r="W144" s="391"/>
      <c r="X144" s="391"/>
      <c r="Y144" s="391"/>
      <c r="Z144" s="391"/>
      <c r="AA144" s="391"/>
      <c r="AB144" s="391"/>
      <c r="AC144" s="391"/>
      <c r="AD144" s="392"/>
      <c r="AE144" s="7"/>
      <c r="AF144" s="390"/>
      <c r="AG144" s="391"/>
      <c r="AH144" s="391"/>
      <c r="AI144" s="391"/>
      <c r="AJ144" s="391"/>
      <c r="AK144" s="391"/>
      <c r="AL144" s="391"/>
      <c r="AM144" s="391"/>
      <c r="AN144" s="391"/>
      <c r="AO144" s="391"/>
      <c r="AP144" s="391"/>
      <c r="AQ144" s="392"/>
      <c r="AR144" s="7"/>
      <c r="AS144" s="390"/>
      <c r="AT144" s="391"/>
      <c r="AU144" s="391"/>
      <c r="AV144" s="391"/>
      <c r="AW144" s="391"/>
      <c r="AX144" s="391"/>
      <c r="AY144" s="391"/>
      <c r="AZ144" s="391"/>
      <c r="BA144" s="391"/>
      <c r="BB144" s="391"/>
      <c r="BC144" s="391"/>
      <c r="BD144" s="392"/>
    </row>
    <row r="145" spans="1:56" ht="23" x14ac:dyDescent="0.35">
      <c r="A145" s="37" t="s">
        <v>47</v>
      </c>
      <c r="B145" s="37" t="s">
        <v>180</v>
      </c>
      <c r="C145" s="37">
        <v>101</v>
      </c>
      <c r="E145" s="72" t="s">
        <v>210</v>
      </c>
      <c r="F145" s="390"/>
      <c r="G145" s="391"/>
      <c r="H145" s="391"/>
      <c r="I145" s="391"/>
      <c r="J145" s="391"/>
      <c r="K145" s="391"/>
      <c r="L145" s="391"/>
      <c r="M145" s="391"/>
      <c r="N145" s="391"/>
      <c r="O145" s="391"/>
      <c r="P145" s="391"/>
      <c r="Q145" s="392"/>
      <c r="R145" s="7"/>
      <c r="S145" s="390"/>
      <c r="T145" s="391"/>
      <c r="U145" s="391"/>
      <c r="V145" s="391"/>
      <c r="W145" s="391"/>
      <c r="X145" s="391"/>
      <c r="Y145" s="391"/>
      <c r="Z145" s="391"/>
      <c r="AA145" s="391"/>
      <c r="AB145" s="391"/>
      <c r="AC145" s="391"/>
      <c r="AD145" s="392"/>
      <c r="AE145" s="7"/>
      <c r="AF145" s="390"/>
      <c r="AG145" s="391"/>
      <c r="AH145" s="391"/>
      <c r="AI145" s="391"/>
      <c r="AJ145" s="391"/>
      <c r="AK145" s="391"/>
      <c r="AL145" s="391"/>
      <c r="AM145" s="391"/>
      <c r="AN145" s="391"/>
      <c r="AO145" s="391"/>
      <c r="AP145" s="391"/>
      <c r="AQ145" s="392"/>
      <c r="AR145" s="7"/>
      <c r="AS145" s="390"/>
      <c r="AT145" s="391"/>
      <c r="AU145" s="391"/>
      <c r="AV145" s="391"/>
      <c r="AW145" s="391"/>
      <c r="AX145" s="391"/>
      <c r="AY145" s="391"/>
      <c r="AZ145" s="391"/>
      <c r="BA145" s="391"/>
      <c r="BB145" s="391"/>
      <c r="BC145" s="391"/>
      <c r="BD145" s="392"/>
    </row>
    <row r="146" spans="1:56" ht="23" x14ac:dyDescent="0.35">
      <c r="A146" s="37" t="s">
        <v>47</v>
      </c>
      <c r="B146" s="37" t="s">
        <v>181</v>
      </c>
      <c r="C146" s="37">
        <v>102</v>
      </c>
      <c r="E146" s="72" t="s">
        <v>211</v>
      </c>
      <c r="F146" s="390"/>
      <c r="G146" s="391"/>
      <c r="H146" s="391"/>
      <c r="I146" s="391"/>
      <c r="J146" s="391"/>
      <c r="K146" s="391"/>
      <c r="L146" s="391"/>
      <c r="M146" s="391"/>
      <c r="N146" s="391"/>
      <c r="O146" s="391"/>
      <c r="P146" s="391"/>
      <c r="Q146" s="392"/>
      <c r="R146" s="7"/>
      <c r="S146" s="390"/>
      <c r="T146" s="391"/>
      <c r="U146" s="391"/>
      <c r="V146" s="391"/>
      <c r="W146" s="391"/>
      <c r="X146" s="391"/>
      <c r="Y146" s="391"/>
      <c r="Z146" s="391"/>
      <c r="AA146" s="391"/>
      <c r="AB146" s="391"/>
      <c r="AC146" s="391"/>
      <c r="AD146" s="392"/>
      <c r="AE146" s="7"/>
      <c r="AF146" s="390"/>
      <c r="AG146" s="391"/>
      <c r="AH146" s="391"/>
      <c r="AI146" s="391"/>
      <c r="AJ146" s="391"/>
      <c r="AK146" s="391"/>
      <c r="AL146" s="391"/>
      <c r="AM146" s="391"/>
      <c r="AN146" s="391"/>
      <c r="AO146" s="391"/>
      <c r="AP146" s="391"/>
      <c r="AQ146" s="392"/>
      <c r="AR146" s="7"/>
      <c r="AS146" s="390"/>
      <c r="AT146" s="391"/>
      <c r="AU146" s="391"/>
      <c r="AV146" s="391"/>
      <c r="AW146" s="391"/>
      <c r="AX146" s="391"/>
      <c r="AY146" s="391"/>
      <c r="AZ146" s="391"/>
      <c r="BA146" s="391"/>
      <c r="BB146" s="391"/>
      <c r="BC146" s="391"/>
      <c r="BD146" s="392"/>
    </row>
    <row r="147" spans="1:56" ht="23" x14ac:dyDescent="0.35">
      <c r="A147" s="37" t="s">
        <v>47</v>
      </c>
      <c r="B147" s="37" t="s">
        <v>182</v>
      </c>
      <c r="C147" s="37">
        <v>103</v>
      </c>
      <c r="E147" s="72" t="s">
        <v>212</v>
      </c>
      <c r="F147" s="374"/>
      <c r="G147" s="39"/>
      <c r="H147" s="39"/>
      <c r="I147" s="39"/>
      <c r="J147" s="39"/>
      <c r="K147" s="39"/>
      <c r="L147" s="39"/>
      <c r="M147" s="39"/>
      <c r="N147" s="39"/>
      <c r="O147" s="39"/>
      <c r="P147" s="39"/>
      <c r="Q147" s="381"/>
      <c r="R147" s="7"/>
      <c r="S147" s="374"/>
      <c r="T147" s="39"/>
      <c r="U147" s="39"/>
      <c r="V147" s="39"/>
      <c r="W147" s="39"/>
      <c r="X147" s="39"/>
      <c r="Y147" s="39"/>
      <c r="Z147" s="39"/>
      <c r="AA147" s="39"/>
      <c r="AB147" s="39"/>
      <c r="AC147" s="39"/>
      <c r="AD147" s="381"/>
      <c r="AE147" s="7"/>
      <c r="AF147" s="374"/>
      <c r="AG147" s="39"/>
      <c r="AH147" s="39"/>
      <c r="AI147" s="39"/>
      <c r="AJ147" s="39"/>
      <c r="AK147" s="39"/>
      <c r="AL147" s="39"/>
      <c r="AM147" s="39"/>
      <c r="AN147" s="39"/>
      <c r="AO147" s="39"/>
      <c r="AP147" s="39"/>
      <c r="AQ147" s="381"/>
      <c r="AR147" s="7"/>
      <c r="AS147" s="374"/>
      <c r="AT147" s="39"/>
      <c r="AU147" s="39"/>
      <c r="AV147" s="39"/>
      <c r="AW147" s="39"/>
      <c r="AX147" s="39"/>
      <c r="AY147" s="39"/>
      <c r="AZ147" s="39"/>
      <c r="BA147" s="39"/>
      <c r="BB147" s="39"/>
      <c r="BC147" s="39"/>
      <c r="BD147" s="381"/>
    </row>
    <row r="148" spans="1:56" ht="23" x14ac:dyDescent="0.35">
      <c r="A148" s="37" t="s">
        <v>47</v>
      </c>
      <c r="B148" s="37" t="s">
        <v>183</v>
      </c>
      <c r="C148" s="37">
        <v>104</v>
      </c>
      <c r="E148" s="47" t="s">
        <v>213</v>
      </c>
      <c r="F148" s="374"/>
      <c r="G148" s="39"/>
      <c r="H148" s="39"/>
      <c r="I148" s="39"/>
      <c r="J148" s="39"/>
      <c r="K148" s="39"/>
      <c r="L148" s="39"/>
      <c r="M148" s="39"/>
      <c r="N148" s="39"/>
      <c r="O148" s="39"/>
      <c r="P148" s="39"/>
      <c r="Q148" s="381"/>
      <c r="R148" s="7"/>
      <c r="S148" s="374"/>
      <c r="T148" s="39"/>
      <c r="U148" s="39"/>
      <c r="V148" s="39"/>
      <c r="W148" s="39"/>
      <c r="X148" s="39"/>
      <c r="Y148" s="39"/>
      <c r="Z148" s="39"/>
      <c r="AA148" s="39"/>
      <c r="AB148" s="39"/>
      <c r="AC148" s="39"/>
      <c r="AD148" s="381"/>
      <c r="AE148" s="7"/>
      <c r="AF148" s="374"/>
      <c r="AG148" s="39"/>
      <c r="AH148" s="39"/>
      <c r="AI148" s="39"/>
      <c r="AJ148" s="39"/>
      <c r="AK148" s="39"/>
      <c r="AL148" s="39"/>
      <c r="AM148" s="39"/>
      <c r="AN148" s="39"/>
      <c r="AO148" s="39"/>
      <c r="AP148" s="39"/>
      <c r="AQ148" s="381"/>
      <c r="AR148" s="7"/>
      <c r="AS148" s="374"/>
      <c r="AT148" s="39"/>
      <c r="AU148" s="39"/>
      <c r="AV148" s="39"/>
      <c r="AW148" s="39"/>
      <c r="AX148" s="39"/>
      <c r="AY148" s="39"/>
      <c r="AZ148" s="39"/>
      <c r="BA148" s="39"/>
      <c r="BB148" s="39"/>
      <c r="BC148" s="39"/>
      <c r="BD148" s="381"/>
    </row>
    <row r="149" spans="1:56" ht="23" x14ac:dyDescent="0.35">
      <c r="A149" s="37" t="s">
        <v>47</v>
      </c>
      <c r="B149" s="37" t="s">
        <v>184</v>
      </c>
      <c r="C149" s="37">
        <v>105</v>
      </c>
      <c r="E149" s="267" t="s">
        <v>214</v>
      </c>
      <c r="F149" s="374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81"/>
      <c r="R149" s="7"/>
      <c r="S149" s="390"/>
      <c r="T149" s="391"/>
      <c r="U149" s="391"/>
      <c r="V149" s="391"/>
      <c r="W149" s="391"/>
      <c r="X149" s="391"/>
      <c r="Y149" s="391"/>
      <c r="Z149" s="391"/>
      <c r="AA149" s="391"/>
      <c r="AB149" s="391"/>
      <c r="AC149" s="391"/>
      <c r="AD149" s="392"/>
      <c r="AE149" s="7"/>
      <c r="AF149" s="374"/>
      <c r="AG149" s="39"/>
      <c r="AH149" s="39"/>
      <c r="AI149" s="39"/>
      <c r="AJ149" s="39"/>
      <c r="AK149" s="39"/>
      <c r="AL149" s="39"/>
      <c r="AM149" s="39"/>
      <c r="AN149" s="39"/>
      <c r="AO149" s="39"/>
      <c r="AP149" s="39"/>
      <c r="AQ149" s="381"/>
      <c r="AR149" s="7"/>
      <c r="AS149" s="374"/>
      <c r="AT149" s="39"/>
      <c r="AU149" s="39"/>
      <c r="AV149" s="39"/>
      <c r="AW149" s="39"/>
      <c r="AX149" s="39"/>
      <c r="AY149" s="39"/>
      <c r="AZ149" s="39"/>
      <c r="BA149" s="39"/>
      <c r="BB149" s="39"/>
      <c r="BC149" s="39"/>
      <c r="BD149" s="381"/>
    </row>
    <row r="150" spans="1:56" ht="23" x14ac:dyDescent="0.35">
      <c r="A150" s="37" t="s">
        <v>47</v>
      </c>
      <c r="B150" s="37" t="s">
        <v>185</v>
      </c>
      <c r="C150" s="37">
        <v>106</v>
      </c>
      <c r="E150" s="267" t="s">
        <v>215</v>
      </c>
      <c r="F150" s="374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81"/>
      <c r="R150" s="7"/>
      <c r="S150" s="374"/>
      <c r="T150" s="39"/>
      <c r="U150" s="39"/>
      <c r="V150" s="39"/>
      <c r="W150" s="39"/>
      <c r="X150" s="39"/>
      <c r="Y150" s="39"/>
      <c r="Z150" s="39"/>
      <c r="AA150" s="39"/>
      <c r="AB150" s="39"/>
      <c r="AC150" s="39"/>
      <c r="AD150" s="381"/>
      <c r="AE150" s="7"/>
      <c r="AF150" s="374"/>
      <c r="AG150" s="39"/>
      <c r="AH150" s="39"/>
      <c r="AI150" s="39"/>
      <c r="AJ150" s="39"/>
      <c r="AK150" s="39"/>
      <c r="AL150" s="39"/>
      <c r="AM150" s="39"/>
      <c r="AN150" s="39"/>
      <c r="AO150" s="39"/>
      <c r="AP150" s="39"/>
      <c r="AQ150" s="381"/>
      <c r="AR150" s="7"/>
      <c r="AS150" s="374"/>
      <c r="AT150" s="39"/>
      <c r="AU150" s="39"/>
      <c r="AV150" s="39"/>
      <c r="AW150" s="39"/>
      <c r="AX150" s="39"/>
      <c r="AY150" s="39"/>
      <c r="AZ150" s="39"/>
      <c r="BA150" s="39"/>
      <c r="BB150" s="39"/>
      <c r="BC150" s="39"/>
      <c r="BD150" s="381"/>
    </row>
    <row r="151" spans="1:56" ht="23" x14ac:dyDescent="0.35">
      <c r="B151" s="37"/>
      <c r="C151" s="37"/>
      <c r="E151" s="46" t="s">
        <v>217</v>
      </c>
      <c r="F151" s="327"/>
      <c r="G151" s="326"/>
      <c r="H151" s="326"/>
      <c r="I151" s="326"/>
      <c r="J151" s="326"/>
      <c r="K151" s="326"/>
      <c r="L151" s="326"/>
      <c r="M151" s="326"/>
      <c r="N151" s="326"/>
      <c r="O151" s="326"/>
      <c r="P151" s="326"/>
      <c r="Q151" s="9"/>
      <c r="R151" s="7"/>
      <c r="S151" s="327"/>
      <c r="T151" s="326"/>
      <c r="U151" s="326"/>
      <c r="V151" s="326"/>
      <c r="W151" s="326"/>
      <c r="X151" s="326"/>
      <c r="Y151" s="326"/>
      <c r="Z151" s="326"/>
      <c r="AA151" s="326"/>
      <c r="AB151" s="326"/>
      <c r="AC151" s="326"/>
      <c r="AD151" s="9"/>
      <c r="AE151" s="7"/>
      <c r="AF151" s="327"/>
      <c r="AG151" s="326"/>
      <c r="AH151" s="326"/>
      <c r="AI151" s="326"/>
      <c r="AJ151" s="326"/>
      <c r="AK151" s="326"/>
      <c r="AL151" s="326"/>
      <c r="AM151" s="326"/>
      <c r="AN151" s="326"/>
      <c r="AO151" s="326"/>
      <c r="AP151" s="326"/>
      <c r="AQ151" s="9"/>
      <c r="AR151" s="7"/>
      <c r="AS151" s="327"/>
      <c r="AT151" s="326"/>
      <c r="AU151" s="326"/>
      <c r="AV151" s="326"/>
      <c r="AW151" s="326"/>
      <c r="AX151" s="326"/>
      <c r="AY151" s="326"/>
      <c r="AZ151" s="326"/>
      <c r="BA151" s="326"/>
      <c r="BB151" s="326"/>
      <c r="BC151" s="326"/>
      <c r="BD151" s="9"/>
    </row>
    <row r="152" spans="1:56" ht="23" x14ac:dyDescent="0.35">
      <c r="A152" s="37" t="s">
        <v>47</v>
      </c>
      <c r="B152" s="37" t="s">
        <v>186</v>
      </c>
      <c r="C152" s="37">
        <v>107</v>
      </c>
      <c r="E152" s="69" t="s">
        <v>218</v>
      </c>
      <c r="F152" s="42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81"/>
      <c r="R152" s="7"/>
      <c r="S152" s="393"/>
      <c r="T152" s="391"/>
      <c r="U152" s="391"/>
      <c r="V152" s="391"/>
      <c r="W152" s="391"/>
      <c r="X152" s="391"/>
      <c r="Y152" s="391"/>
      <c r="Z152" s="391"/>
      <c r="AA152" s="391"/>
      <c r="AB152" s="391"/>
      <c r="AC152" s="391"/>
      <c r="AD152" s="392"/>
      <c r="AE152" s="7"/>
      <c r="AF152" s="42"/>
      <c r="AG152" s="39"/>
      <c r="AH152" s="39"/>
      <c r="AI152" s="39"/>
      <c r="AJ152" s="39"/>
      <c r="AK152" s="39"/>
      <c r="AL152" s="39"/>
      <c r="AM152" s="39"/>
      <c r="AN152" s="39"/>
      <c r="AO152" s="39"/>
      <c r="AP152" s="39"/>
      <c r="AQ152" s="381"/>
      <c r="AR152" s="7"/>
      <c r="AS152" s="42"/>
      <c r="AT152" s="39"/>
      <c r="AU152" s="39"/>
      <c r="AV152" s="39"/>
      <c r="AW152" s="39"/>
      <c r="AX152" s="39"/>
      <c r="AY152" s="39"/>
      <c r="AZ152" s="39"/>
      <c r="BA152" s="39"/>
      <c r="BB152" s="39"/>
      <c r="BC152" s="39"/>
      <c r="BD152" s="381"/>
    </row>
    <row r="153" spans="1:56" ht="23" x14ac:dyDescent="0.35">
      <c r="A153" s="37" t="s">
        <v>47</v>
      </c>
      <c r="B153" s="37" t="s">
        <v>187</v>
      </c>
      <c r="C153" s="37">
        <v>108</v>
      </c>
      <c r="E153" s="69" t="s">
        <v>319</v>
      </c>
      <c r="F153" s="390"/>
      <c r="G153" s="391"/>
      <c r="H153" s="391"/>
      <c r="I153" s="391"/>
      <c r="J153" s="391"/>
      <c r="K153" s="391"/>
      <c r="L153" s="391"/>
      <c r="M153" s="391"/>
      <c r="N153" s="391"/>
      <c r="O153" s="391"/>
      <c r="P153" s="391"/>
      <c r="Q153" s="392"/>
      <c r="S153" s="390"/>
      <c r="T153" s="391"/>
      <c r="U153" s="391"/>
      <c r="V153" s="391"/>
      <c r="W153" s="391"/>
      <c r="X153" s="391"/>
      <c r="Y153" s="391"/>
      <c r="Z153" s="391"/>
      <c r="AA153" s="391"/>
      <c r="AB153" s="391"/>
      <c r="AC153" s="391"/>
      <c r="AD153" s="392"/>
      <c r="AF153" s="390"/>
      <c r="AG153" s="391"/>
      <c r="AH153" s="391"/>
      <c r="AI153" s="391"/>
      <c r="AJ153" s="391"/>
      <c r="AK153" s="391"/>
      <c r="AL153" s="391"/>
      <c r="AM153" s="391"/>
      <c r="AN153" s="391"/>
      <c r="AO153" s="391"/>
      <c r="AP153" s="391"/>
      <c r="AQ153" s="392"/>
      <c r="AS153" s="390"/>
      <c r="AT153" s="391"/>
      <c r="AU153" s="391"/>
      <c r="AV153" s="391"/>
      <c r="AW153" s="391"/>
      <c r="AX153" s="391"/>
      <c r="AY153" s="391"/>
      <c r="AZ153" s="391"/>
      <c r="BA153" s="391"/>
      <c r="BB153" s="391"/>
      <c r="BC153" s="391"/>
      <c r="BD153" s="392"/>
    </row>
    <row r="154" spans="1:56" ht="23" x14ac:dyDescent="0.35">
      <c r="A154" s="37" t="s">
        <v>47</v>
      </c>
      <c r="B154" s="37" t="s">
        <v>188</v>
      </c>
      <c r="C154" s="37">
        <v>109</v>
      </c>
      <c r="E154" s="69" t="s">
        <v>220</v>
      </c>
      <c r="F154" s="390"/>
      <c r="G154" s="391"/>
      <c r="H154" s="391"/>
      <c r="I154" s="391"/>
      <c r="J154" s="391"/>
      <c r="K154" s="391"/>
      <c r="L154" s="391"/>
      <c r="M154" s="391"/>
      <c r="N154" s="391"/>
      <c r="O154" s="391"/>
      <c r="P154" s="391"/>
      <c r="Q154" s="392"/>
      <c r="R154" s="7"/>
      <c r="S154" s="374"/>
      <c r="T154" s="39"/>
      <c r="U154" s="39"/>
      <c r="V154" s="39"/>
      <c r="W154" s="39"/>
      <c r="X154" s="39"/>
      <c r="Y154" s="39"/>
      <c r="Z154" s="39"/>
      <c r="AA154" s="39"/>
      <c r="AB154" s="39"/>
      <c r="AC154" s="39"/>
      <c r="AD154" s="381"/>
      <c r="AE154" s="7"/>
      <c r="AF154" s="374"/>
      <c r="AG154" s="39"/>
      <c r="AH154" s="39"/>
      <c r="AI154" s="39"/>
      <c r="AJ154" s="39"/>
      <c r="AK154" s="39"/>
      <c r="AL154" s="39"/>
      <c r="AM154" s="39"/>
      <c r="AN154" s="39"/>
      <c r="AO154" s="39"/>
      <c r="AP154" s="39"/>
      <c r="AQ154" s="381"/>
      <c r="AR154" s="7"/>
      <c r="AS154" s="390"/>
      <c r="AT154" s="391"/>
      <c r="AU154" s="391"/>
      <c r="AV154" s="391"/>
      <c r="AW154" s="391"/>
      <c r="AX154" s="391"/>
      <c r="AY154" s="391"/>
      <c r="AZ154" s="391"/>
      <c r="BA154" s="391"/>
      <c r="BB154" s="391"/>
      <c r="BC154" s="391"/>
      <c r="BD154" s="392"/>
    </row>
    <row r="155" spans="1:56" ht="23" x14ac:dyDescent="0.35">
      <c r="B155" s="37"/>
      <c r="C155" s="37"/>
      <c r="E155" s="46" t="s">
        <v>222</v>
      </c>
      <c r="F155" s="327"/>
      <c r="G155" s="326"/>
      <c r="H155" s="326"/>
      <c r="I155" s="326"/>
      <c r="J155" s="326"/>
      <c r="K155" s="326"/>
      <c r="L155" s="326"/>
      <c r="M155" s="326"/>
      <c r="N155" s="326"/>
      <c r="O155" s="326"/>
      <c r="P155" s="326"/>
      <c r="Q155" s="9"/>
      <c r="R155" s="7"/>
      <c r="S155" s="327"/>
      <c r="T155" s="326"/>
      <c r="U155" s="326"/>
      <c r="V155" s="326"/>
      <c r="W155" s="326"/>
      <c r="X155" s="326"/>
      <c r="Y155" s="326"/>
      <c r="Z155" s="326"/>
      <c r="AA155" s="326"/>
      <c r="AB155" s="326"/>
      <c r="AC155" s="326"/>
      <c r="AD155" s="9"/>
      <c r="AE155" s="7"/>
      <c r="AF155" s="327"/>
      <c r="AG155" s="326"/>
      <c r="AH155" s="326"/>
      <c r="AI155" s="326"/>
      <c r="AJ155" s="326"/>
      <c r="AK155" s="326"/>
      <c r="AL155" s="326"/>
      <c r="AM155" s="326"/>
      <c r="AN155" s="326"/>
      <c r="AO155" s="326"/>
      <c r="AP155" s="326"/>
      <c r="AQ155" s="9"/>
      <c r="AR155" s="7"/>
      <c r="AS155" s="327"/>
      <c r="AT155" s="326"/>
      <c r="AU155" s="326"/>
      <c r="AV155" s="326"/>
      <c r="AW155" s="326"/>
      <c r="AX155" s="326"/>
      <c r="AY155" s="326"/>
      <c r="AZ155" s="326"/>
      <c r="BA155" s="326"/>
      <c r="BB155" s="326"/>
      <c r="BC155" s="326"/>
      <c r="BD155" s="9"/>
    </row>
    <row r="156" spans="1:56" ht="23" x14ac:dyDescent="0.35">
      <c r="A156" s="37" t="s">
        <v>47</v>
      </c>
      <c r="B156" s="37" t="s">
        <v>189</v>
      </c>
      <c r="C156" s="37">
        <v>110</v>
      </c>
      <c r="E156" s="69" t="s">
        <v>223</v>
      </c>
      <c r="F156" s="390"/>
      <c r="G156" s="391"/>
      <c r="H156" s="391"/>
      <c r="I156" s="391"/>
      <c r="J156" s="391"/>
      <c r="K156" s="391"/>
      <c r="L156" s="391"/>
      <c r="M156" s="391"/>
      <c r="N156" s="391"/>
      <c r="O156" s="391"/>
      <c r="P156" s="391"/>
      <c r="Q156" s="392"/>
      <c r="R156" s="7"/>
      <c r="S156" s="390"/>
      <c r="T156" s="391"/>
      <c r="U156" s="391"/>
      <c r="V156" s="391"/>
      <c r="W156" s="391"/>
      <c r="X156" s="391"/>
      <c r="Y156" s="391"/>
      <c r="Z156" s="391"/>
      <c r="AA156" s="391"/>
      <c r="AB156" s="391"/>
      <c r="AC156" s="391"/>
      <c r="AD156" s="392"/>
      <c r="AE156" s="7"/>
      <c r="AF156" s="390"/>
      <c r="AG156" s="391"/>
      <c r="AH156" s="391"/>
      <c r="AI156" s="391"/>
      <c r="AJ156" s="391"/>
      <c r="AK156" s="391"/>
      <c r="AL156" s="391"/>
      <c r="AM156" s="391"/>
      <c r="AN156" s="391"/>
      <c r="AO156" s="391"/>
      <c r="AP156" s="391"/>
      <c r="AQ156" s="392"/>
      <c r="AR156" s="7"/>
      <c r="AS156" s="390"/>
      <c r="AT156" s="391"/>
      <c r="AU156" s="391"/>
      <c r="AV156" s="391"/>
      <c r="AW156" s="391"/>
      <c r="AX156" s="391"/>
      <c r="AY156" s="391"/>
      <c r="AZ156" s="391"/>
      <c r="BA156" s="391"/>
      <c r="BB156" s="391"/>
      <c r="BC156" s="391"/>
      <c r="BD156" s="392"/>
    </row>
    <row r="157" spans="1:56" ht="23" x14ac:dyDescent="0.35">
      <c r="A157" s="37" t="s">
        <v>47</v>
      </c>
      <c r="B157" s="37" t="s">
        <v>190</v>
      </c>
      <c r="C157" s="37">
        <v>111</v>
      </c>
      <c r="E157" s="69" t="s">
        <v>224</v>
      </c>
      <c r="F157" s="390"/>
      <c r="G157" s="391"/>
      <c r="H157" s="391"/>
      <c r="I157" s="391"/>
      <c r="J157" s="391"/>
      <c r="K157" s="391"/>
      <c r="L157" s="391"/>
      <c r="M157" s="391"/>
      <c r="N157" s="391"/>
      <c r="O157" s="391"/>
      <c r="P157" s="391"/>
      <c r="Q157" s="392"/>
      <c r="R157" s="7"/>
      <c r="S157" s="390"/>
      <c r="T157" s="391"/>
      <c r="U157" s="391"/>
      <c r="V157" s="391"/>
      <c r="W157" s="391"/>
      <c r="X157" s="391"/>
      <c r="Y157" s="391"/>
      <c r="Z157" s="391"/>
      <c r="AA157" s="391"/>
      <c r="AB157" s="391"/>
      <c r="AC157" s="391"/>
      <c r="AD157" s="392"/>
      <c r="AE157" s="7"/>
      <c r="AF157" s="390"/>
      <c r="AG157" s="391"/>
      <c r="AH157" s="391"/>
      <c r="AI157" s="391"/>
      <c r="AJ157" s="391"/>
      <c r="AK157" s="391"/>
      <c r="AL157" s="391"/>
      <c r="AM157" s="391"/>
      <c r="AN157" s="391"/>
      <c r="AO157" s="391"/>
      <c r="AP157" s="391"/>
      <c r="AQ157" s="392"/>
      <c r="AR157" s="7"/>
      <c r="AS157" s="390"/>
      <c r="AT157" s="391"/>
      <c r="AU157" s="391"/>
      <c r="AV157" s="391"/>
      <c r="AW157" s="391"/>
      <c r="AX157" s="391"/>
      <c r="AY157" s="391"/>
      <c r="AZ157" s="391"/>
      <c r="BA157" s="391"/>
      <c r="BB157" s="391"/>
      <c r="BC157" s="391"/>
      <c r="BD157" s="392"/>
    </row>
    <row r="158" spans="1:56" ht="23" x14ac:dyDescent="0.35">
      <c r="A158" s="37" t="s">
        <v>47</v>
      </c>
      <c r="B158" s="37" t="s">
        <v>191</v>
      </c>
      <c r="C158" s="37">
        <v>112</v>
      </c>
      <c r="E158" s="69" t="s">
        <v>225</v>
      </c>
      <c r="F158" s="390"/>
      <c r="G158" s="391"/>
      <c r="H158" s="391"/>
      <c r="I158" s="391"/>
      <c r="J158" s="391"/>
      <c r="K158" s="391"/>
      <c r="L158" s="391"/>
      <c r="M158" s="391"/>
      <c r="N158" s="391"/>
      <c r="O158" s="391"/>
      <c r="P158" s="391"/>
      <c r="Q158" s="392"/>
      <c r="R158" s="7"/>
      <c r="S158" s="390"/>
      <c r="T158" s="391"/>
      <c r="U158" s="391"/>
      <c r="V158" s="391"/>
      <c r="W158" s="391"/>
      <c r="X158" s="391"/>
      <c r="Y158" s="391"/>
      <c r="Z158" s="391"/>
      <c r="AA158" s="391"/>
      <c r="AB158" s="391"/>
      <c r="AC158" s="391"/>
      <c r="AD158" s="392"/>
      <c r="AE158" s="7"/>
      <c r="AF158" s="390"/>
      <c r="AG158" s="391"/>
      <c r="AH158" s="391"/>
      <c r="AI158" s="391"/>
      <c r="AJ158" s="391"/>
      <c r="AK158" s="391"/>
      <c r="AL158" s="391"/>
      <c r="AM158" s="391"/>
      <c r="AN158" s="391"/>
      <c r="AO158" s="391"/>
      <c r="AP158" s="391"/>
      <c r="AQ158" s="392"/>
      <c r="AR158" s="7"/>
      <c r="AS158" s="390"/>
      <c r="AT158" s="391"/>
      <c r="AU158" s="391"/>
      <c r="AV158" s="391"/>
      <c r="AW158" s="391"/>
      <c r="AX158" s="391"/>
      <c r="AY158" s="391"/>
      <c r="AZ158" s="391"/>
      <c r="BA158" s="391"/>
      <c r="BB158" s="391"/>
      <c r="BC158" s="391"/>
      <c r="BD158" s="392"/>
    </row>
    <row r="159" spans="1:56" ht="23" x14ac:dyDescent="0.35">
      <c r="A159" s="37" t="s">
        <v>47</v>
      </c>
      <c r="B159" s="37" t="s">
        <v>192</v>
      </c>
      <c r="C159" s="37">
        <v>113</v>
      </c>
      <c r="E159" s="69" t="s">
        <v>226</v>
      </c>
      <c r="F159" s="390"/>
      <c r="G159" s="391"/>
      <c r="H159" s="391"/>
      <c r="I159" s="391"/>
      <c r="J159" s="391"/>
      <c r="K159" s="391"/>
      <c r="L159" s="391"/>
      <c r="M159" s="391"/>
      <c r="N159" s="391"/>
      <c r="O159" s="391"/>
      <c r="P159" s="391"/>
      <c r="Q159" s="392"/>
      <c r="R159" s="7"/>
      <c r="S159" s="390"/>
      <c r="T159" s="391"/>
      <c r="U159" s="391"/>
      <c r="V159" s="391"/>
      <c r="W159" s="391"/>
      <c r="X159" s="391"/>
      <c r="Y159" s="391"/>
      <c r="Z159" s="391"/>
      <c r="AA159" s="391"/>
      <c r="AB159" s="391"/>
      <c r="AC159" s="391"/>
      <c r="AD159" s="392"/>
      <c r="AE159" s="7"/>
      <c r="AF159" s="390"/>
      <c r="AG159" s="391"/>
      <c r="AH159" s="391"/>
      <c r="AI159" s="391"/>
      <c r="AJ159" s="391"/>
      <c r="AK159" s="391"/>
      <c r="AL159" s="391"/>
      <c r="AM159" s="391"/>
      <c r="AN159" s="391"/>
      <c r="AO159" s="391"/>
      <c r="AP159" s="391"/>
      <c r="AQ159" s="392"/>
      <c r="AR159" s="7"/>
      <c r="AS159" s="390"/>
      <c r="AT159" s="391"/>
      <c r="AU159" s="391"/>
      <c r="AV159" s="391"/>
      <c r="AW159" s="391"/>
      <c r="AX159" s="391"/>
      <c r="AY159" s="391"/>
      <c r="AZ159" s="391"/>
      <c r="BA159" s="391"/>
      <c r="BB159" s="391"/>
      <c r="BC159" s="391"/>
      <c r="BD159" s="392"/>
    </row>
    <row r="160" spans="1:56" ht="23" x14ac:dyDescent="0.35">
      <c r="A160" s="37" t="s">
        <v>47</v>
      </c>
      <c r="B160" s="37" t="s">
        <v>193</v>
      </c>
      <c r="C160" s="37">
        <v>114</v>
      </c>
      <c r="E160" s="69" t="s">
        <v>227</v>
      </c>
      <c r="F160" s="390"/>
      <c r="G160" s="391"/>
      <c r="H160" s="391"/>
      <c r="I160" s="391"/>
      <c r="J160" s="391"/>
      <c r="K160" s="391"/>
      <c r="L160" s="391"/>
      <c r="M160" s="391"/>
      <c r="N160" s="391"/>
      <c r="O160" s="391"/>
      <c r="P160" s="391"/>
      <c r="Q160" s="392"/>
      <c r="R160" s="7"/>
      <c r="S160" s="390"/>
      <c r="T160" s="391"/>
      <c r="U160" s="391"/>
      <c r="V160" s="391"/>
      <c r="W160" s="391"/>
      <c r="X160" s="391"/>
      <c r="Y160" s="391"/>
      <c r="Z160" s="391"/>
      <c r="AA160" s="391"/>
      <c r="AB160" s="391"/>
      <c r="AC160" s="391"/>
      <c r="AD160" s="392"/>
      <c r="AE160" s="7"/>
      <c r="AF160" s="390"/>
      <c r="AG160" s="391"/>
      <c r="AH160" s="391"/>
      <c r="AI160" s="391"/>
      <c r="AJ160" s="391"/>
      <c r="AK160" s="391"/>
      <c r="AL160" s="391"/>
      <c r="AM160" s="391"/>
      <c r="AN160" s="391"/>
      <c r="AO160" s="391"/>
      <c r="AP160" s="391"/>
      <c r="AQ160" s="392"/>
      <c r="AR160" s="7"/>
      <c r="AS160" s="390"/>
      <c r="AT160" s="391"/>
      <c r="AU160" s="391"/>
      <c r="AV160" s="391"/>
      <c r="AW160" s="391"/>
      <c r="AX160" s="391"/>
      <c r="AY160" s="391"/>
      <c r="AZ160" s="391"/>
      <c r="BA160" s="391"/>
      <c r="BB160" s="391"/>
      <c r="BC160" s="391"/>
      <c r="BD160" s="392"/>
    </row>
    <row r="161" spans="1:56" ht="23" x14ac:dyDescent="0.35">
      <c r="C161" s="37"/>
      <c r="E161" s="70" t="s">
        <v>344</v>
      </c>
      <c r="F161" s="376"/>
      <c r="G161" s="387"/>
      <c r="H161" s="387"/>
      <c r="I161" s="387"/>
      <c r="J161" s="387"/>
      <c r="K161" s="387"/>
      <c r="L161" s="387"/>
      <c r="M161" s="387"/>
      <c r="N161" s="387"/>
      <c r="O161" s="387"/>
      <c r="P161" s="387"/>
      <c r="Q161" s="382"/>
      <c r="R161" s="7"/>
      <c r="S161" s="376"/>
      <c r="T161" s="387"/>
      <c r="U161" s="387"/>
      <c r="V161" s="387"/>
      <c r="W161" s="387"/>
      <c r="X161" s="387"/>
      <c r="Y161" s="387"/>
      <c r="Z161" s="387"/>
      <c r="AA161" s="387"/>
      <c r="AB161" s="387"/>
      <c r="AC161" s="387"/>
      <c r="AD161" s="382"/>
      <c r="AE161" s="7"/>
      <c r="AF161" s="376"/>
      <c r="AG161" s="387"/>
      <c r="AH161" s="387"/>
      <c r="AI161" s="387"/>
      <c r="AJ161" s="387"/>
      <c r="AK161" s="387"/>
      <c r="AL161" s="387"/>
      <c r="AM161" s="387"/>
      <c r="AN161" s="387"/>
      <c r="AO161" s="387"/>
      <c r="AP161" s="387"/>
      <c r="AQ161" s="382"/>
      <c r="AR161" s="7"/>
      <c r="AS161" s="376"/>
      <c r="AT161" s="387"/>
      <c r="AU161" s="387"/>
      <c r="AV161" s="387"/>
      <c r="AW161" s="387"/>
      <c r="AX161" s="387"/>
      <c r="AY161" s="387"/>
      <c r="AZ161" s="387"/>
      <c r="BA161" s="387"/>
      <c r="BB161" s="387"/>
      <c r="BC161" s="387"/>
      <c r="BD161" s="382"/>
    </row>
    <row r="162" spans="1:56" ht="23" x14ac:dyDescent="0.35">
      <c r="B162" s="57"/>
      <c r="C162" s="37"/>
      <c r="E162" s="46" t="s">
        <v>200</v>
      </c>
      <c r="F162" s="325"/>
      <c r="G162" s="326"/>
      <c r="H162" s="326"/>
      <c r="I162" s="326"/>
      <c r="J162" s="326"/>
      <c r="K162" s="326"/>
      <c r="L162" s="326"/>
      <c r="M162" s="326"/>
      <c r="N162" s="326"/>
      <c r="O162" s="326"/>
      <c r="P162" s="326"/>
      <c r="Q162" s="9"/>
      <c r="R162" s="7"/>
      <c r="S162" s="325"/>
      <c r="T162" s="326"/>
      <c r="U162" s="326"/>
      <c r="V162" s="326"/>
      <c r="W162" s="326"/>
      <c r="X162" s="326"/>
      <c r="Y162" s="326"/>
      <c r="Z162" s="326"/>
      <c r="AA162" s="326"/>
      <c r="AB162" s="326"/>
      <c r="AC162" s="326"/>
      <c r="AD162" s="9"/>
      <c r="AE162" s="7"/>
      <c r="AF162" s="325"/>
      <c r="AG162" s="326"/>
      <c r="AH162" s="326"/>
      <c r="AI162" s="326"/>
      <c r="AJ162" s="326"/>
      <c r="AK162" s="326"/>
      <c r="AL162" s="326"/>
      <c r="AM162" s="326"/>
      <c r="AN162" s="326"/>
      <c r="AO162" s="326"/>
      <c r="AP162" s="326"/>
      <c r="AQ162" s="9"/>
      <c r="AR162" s="7"/>
      <c r="AS162" s="325"/>
      <c r="AT162" s="326"/>
      <c r="AU162" s="326"/>
      <c r="AV162" s="326"/>
      <c r="AW162" s="326"/>
      <c r="AX162" s="326"/>
      <c r="AY162" s="326"/>
      <c r="AZ162" s="326"/>
      <c r="BA162" s="326"/>
      <c r="BB162" s="326"/>
      <c r="BC162" s="326"/>
      <c r="BD162" s="9"/>
    </row>
    <row r="163" spans="1:56" ht="23" x14ac:dyDescent="0.35">
      <c r="B163" s="57"/>
      <c r="C163" s="37"/>
      <c r="E163" s="262" t="s">
        <v>202</v>
      </c>
      <c r="F163" s="375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380"/>
      <c r="R163" s="7"/>
      <c r="S163" s="375"/>
      <c r="T163" s="19"/>
      <c r="U163" s="19"/>
      <c r="V163" s="19"/>
      <c r="W163" s="19"/>
      <c r="X163" s="19"/>
      <c r="Y163" s="19"/>
      <c r="Z163" s="19"/>
      <c r="AA163" s="19"/>
      <c r="AB163" s="19"/>
      <c r="AC163" s="19"/>
      <c r="AD163" s="380"/>
      <c r="AE163" s="7"/>
      <c r="AF163" s="375"/>
      <c r="AG163" s="19"/>
      <c r="AH163" s="19"/>
      <c r="AI163" s="19"/>
      <c r="AJ163" s="19"/>
      <c r="AK163" s="19"/>
      <c r="AL163" s="19"/>
      <c r="AM163" s="19"/>
      <c r="AN163" s="19"/>
      <c r="AO163" s="19"/>
      <c r="AP163" s="19"/>
      <c r="AQ163" s="380"/>
      <c r="AR163" s="7"/>
      <c r="AS163" s="375"/>
      <c r="AT163" s="19"/>
      <c r="AU163" s="19"/>
      <c r="AV163" s="19"/>
      <c r="AW163" s="19"/>
      <c r="AX163" s="19"/>
      <c r="AY163" s="19"/>
      <c r="AZ163" s="19"/>
      <c r="BA163" s="19"/>
      <c r="BB163" s="19"/>
      <c r="BC163" s="19"/>
      <c r="BD163" s="380"/>
    </row>
    <row r="164" spans="1:56" ht="23" x14ac:dyDescent="0.35">
      <c r="A164" s="37" t="s">
        <v>49</v>
      </c>
      <c r="B164" s="37" t="s">
        <v>175</v>
      </c>
      <c r="C164" s="37">
        <v>115</v>
      </c>
      <c r="E164" s="47" t="s">
        <v>308</v>
      </c>
      <c r="F164" s="374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81"/>
      <c r="R164" s="7"/>
      <c r="S164" s="390"/>
      <c r="T164" s="391"/>
      <c r="U164" s="391"/>
      <c r="V164" s="391"/>
      <c r="W164" s="391"/>
      <c r="X164" s="391"/>
      <c r="Y164" s="391"/>
      <c r="Z164" s="391"/>
      <c r="AA164" s="391"/>
      <c r="AB164" s="391"/>
      <c r="AC164" s="391"/>
      <c r="AD164" s="392"/>
      <c r="AE164" s="7"/>
      <c r="AF164" s="374"/>
      <c r="AG164" s="39"/>
      <c r="AH164" s="39"/>
      <c r="AI164" s="39"/>
      <c r="AJ164" s="39"/>
      <c r="AK164" s="39"/>
      <c r="AL164" s="39"/>
      <c r="AM164" s="39"/>
      <c r="AN164" s="39"/>
      <c r="AO164" s="39"/>
      <c r="AP164" s="39"/>
      <c r="AQ164" s="381"/>
      <c r="AR164" s="7"/>
      <c r="AS164" s="374"/>
      <c r="AT164" s="39"/>
      <c r="AU164" s="39"/>
      <c r="AV164" s="39"/>
      <c r="AW164" s="39"/>
      <c r="AX164" s="39"/>
      <c r="AY164" s="39"/>
      <c r="AZ164" s="39"/>
      <c r="BA164" s="39"/>
      <c r="BB164" s="39"/>
      <c r="BC164" s="39"/>
      <c r="BD164" s="381"/>
    </row>
    <row r="165" spans="1:56" ht="23" x14ac:dyDescent="0.35">
      <c r="B165" s="58"/>
      <c r="C165" s="37"/>
      <c r="E165" s="71" t="s">
        <v>370</v>
      </c>
      <c r="F165" s="375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380"/>
      <c r="R165" s="7"/>
      <c r="S165" s="375"/>
      <c r="T165" s="19"/>
      <c r="U165" s="19"/>
      <c r="V165" s="19"/>
      <c r="W165" s="19"/>
      <c r="X165" s="19"/>
      <c r="Y165" s="19"/>
      <c r="Z165" s="19"/>
      <c r="AA165" s="19"/>
      <c r="AB165" s="19"/>
      <c r="AC165" s="19"/>
      <c r="AD165" s="380"/>
      <c r="AE165" s="7"/>
      <c r="AF165" s="375"/>
      <c r="AG165" s="19"/>
      <c r="AH165" s="19"/>
      <c r="AI165" s="19"/>
      <c r="AJ165" s="19"/>
      <c r="AK165" s="19"/>
      <c r="AL165" s="19"/>
      <c r="AM165" s="19"/>
      <c r="AN165" s="19"/>
      <c r="AO165" s="19"/>
      <c r="AP165" s="19"/>
      <c r="AQ165" s="380"/>
      <c r="AR165" s="7"/>
      <c r="AS165" s="375"/>
      <c r="AT165" s="19"/>
      <c r="AU165" s="19"/>
      <c r="AV165" s="19"/>
      <c r="AW165" s="19"/>
      <c r="AX165" s="19"/>
      <c r="AY165" s="19"/>
      <c r="AZ165" s="19"/>
      <c r="BA165" s="19"/>
      <c r="BB165" s="19"/>
      <c r="BC165" s="19"/>
      <c r="BD165" s="380"/>
    </row>
    <row r="166" spans="1:56" ht="23" x14ac:dyDescent="0.35">
      <c r="A166" s="37" t="s">
        <v>49</v>
      </c>
      <c r="B166" s="37" t="s">
        <v>176</v>
      </c>
      <c r="C166" s="37">
        <v>116</v>
      </c>
      <c r="E166" s="72" t="s">
        <v>206</v>
      </c>
      <c r="F166" s="390"/>
      <c r="G166" s="391"/>
      <c r="H166" s="391"/>
      <c r="I166" s="391"/>
      <c r="J166" s="391"/>
      <c r="K166" s="391"/>
      <c r="L166" s="391"/>
      <c r="M166" s="391"/>
      <c r="N166" s="391"/>
      <c r="O166" s="391"/>
      <c r="P166" s="391"/>
      <c r="Q166" s="392"/>
      <c r="R166" s="7"/>
      <c r="S166" s="390"/>
      <c r="T166" s="391"/>
      <c r="U166" s="391"/>
      <c r="V166" s="391"/>
      <c r="W166" s="391"/>
      <c r="X166" s="391"/>
      <c r="Y166" s="391"/>
      <c r="Z166" s="391"/>
      <c r="AA166" s="391"/>
      <c r="AB166" s="391"/>
      <c r="AC166" s="391"/>
      <c r="AD166" s="392"/>
      <c r="AE166" s="7"/>
      <c r="AF166" s="390"/>
      <c r="AG166" s="391"/>
      <c r="AH166" s="391"/>
      <c r="AI166" s="391"/>
      <c r="AJ166" s="391"/>
      <c r="AK166" s="391"/>
      <c r="AL166" s="391"/>
      <c r="AM166" s="391"/>
      <c r="AN166" s="391"/>
      <c r="AO166" s="391"/>
      <c r="AP166" s="391"/>
      <c r="AQ166" s="392"/>
      <c r="AR166" s="7"/>
      <c r="AS166" s="390"/>
      <c r="AT166" s="391"/>
      <c r="AU166" s="391"/>
      <c r="AV166" s="391"/>
      <c r="AW166" s="391"/>
      <c r="AX166" s="391"/>
      <c r="AY166" s="391"/>
      <c r="AZ166" s="391"/>
      <c r="BA166" s="391"/>
      <c r="BB166" s="391"/>
      <c r="BC166" s="391"/>
      <c r="BD166" s="392"/>
    </row>
    <row r="167" spans="1:56" ht="23" x14ac:dyDescent="0.35">
      <c r="A167" s="37" t="s">
        <v>49</v>
      </c>
      <c r="B167" s="37" t="s">
        <v>177</v>
      </c>
      <c r="C167" s="37">
        <v>117</v>
      </c>
      <c r="E167" s="72" t="s">
        <v>207</v>
      </c>
      <c r="F167" s="390"/>
      <c r="G167" s="391"/>
      <c r="H167" s="391"/>
      <c r="I167" s="391"/>
      <c r="J167" s="391"/>
      <c r="K167" s="391"/>
      <c r="L167" s="391"/>
      <c r="M167" s="391"/>
      <c r="N167" s="391"/>
      <c r="O167" s="391"/>
      <c r="P167" s="391"/>
      <c r="Q167" s="392"/>
      <c r="R167" s="7"/>
      <c r="S167" s="390"/>
      <c r="T167" s="391"/>
      <c r="U167" s="391"/>
      <c r="V167" s="391"/>
      <c r="W167" s="391"/>
      <c r="X167" s="391"/>
      <c r="Y167" s="391"/>
      <c r="Z167" s="391"/>
      <c r="AA167" s="391"/>
      <c r="AB167" s="391"/>
      <c r="AC167" s="391"/>
      <c r="AD167" s="392"/>
      <c r="AE167" s="7"/>
      <c r="AF167" s="390"/>
      <c r="AG167" s="391"/>
      <c r="AH167" s="391"/>
      <c r="AI167" s="391"/>
      <c r="AJ167" s="391"/>
      <c r="AK167" s="391"/>
      <c r="AL167" s="391"/>
      <c r="AM167" s="391"/>
      <c r="AN167" s="391"/>
      <c r="AO167" s="391"/>
      <c r="AP167" s="391"/>
      <c r="AQ167" s="392"/>
      <c r="AR167" s="7"/>
      <c r="AS167" s="390"/>
      <c r="AT167" s="391"/>
      <c r="AU167" s="391"/>
      <c r="AV167" s="391"/>
      <c r="AW167" s="391"/>
      <c r="AX167" s="391"/>
      <c r="AY167" s="391"/>
      <c r="AZ167" s="391"/>
      <c r="BA167" s="391"/>
      <c r="BB167" s="391"/>
      <c r="BC167" s="391"/>
      <c r="BD167" s="392"/>
    </row>
    <row r="168" spans="1:56" ht="23" x14ac:dyDescent="0.35">
      <c r="A168" s="37" t="s">
        <v>49</v>
      </c>
      <c r="B168" s="37" t="s">
        <v>178</v>
      </c>
      <c r="C168" s="37">
        <v>118</v>
      </c>
      <c r="E168" s="72" t="s">
        <v>208</v>
      </c>
      <c r="F168" s="390"/>
      <c r="G168" s="391"/>
      <c r="H168" s="391"/>
      <c r="I168" s="391"/>
      <c r="J168" s="391"/>
      <c r="K168" s="391"/>
      <c r="L168" s="391"/>
      <c r="M168" s="391"/>
      <c r="N168" s="391"/>
      <c r="O168" s="391"/>
      <c r="P168" s="391"/>
      <c r="Q168" s="392"/>
      <c r="R168" s="7"/>
      <c r="S168" s="390"/>
      <c r="T168" s="391"/>
      <c r="U168" s="391"/>
      <c r="V168" s="391"/>
      <c r="W168" s="391"/>
      <c r="X168" s="391"/>
      <c r="Y168" s="391"/>
      <c r="Z168" s="391"/>
      <c r="AA168" s="391"/>
      <c r="AB168" s="391"/>
      <c r="AC168" s="391"/>
      <c r="AD168" s="392"/>
      <c r="AE168" s="7"/>
      <c r="AF168" s="390"/>
      <c r="AG168" s="391"/>
      <c r="AH168" s="391"/>
      <c r="AI168" s="391"/>
      <c r="AJ168" s="391"/>
      <c r="AK168" s="391"/>
      <c r="AL168" s="391"/>
      <c r="AM168" s="391"/>
      <c r="AN168" s="391"/>
      <c r="AO168" s="391"/>
      <c r="AP168" s="391"/>
      <c r="AQ168" s="392"/>
      <c r="AR168" s="7"/>
      <c r="AS168" s="390"/>
      <c r="AT168" s="391"/>
      <c r="AU168" s="391"/>
      <c r="AV168" s="391"/>
      <c r="AW168" s="391"/>
      <c r="AX168" s="391"/>
      <c r="AY168" s="391"/>
      <c r="AZ168" s="391"/>
      <c r="BA168" s="391"/>
      <c r="BB168" s="391"/>
      <c r="BC168" s="391"/>
      <c r="BD168" s="392"/>
    </row>
    <row r="169" spans="1:56" ht="23" x14ac:dyDescent="0.35">
      <c r="A169" s="37" t="s">
        <v>49</v>
      </c>
      <c r="B169" s="37" t="s">
        <v>179</v>
      </c>
      <c r="C169" s="37">
        <v>119</v>
      </c>
      <c r="E169" s="72" t="s">
        <v>209</v>
      </c>
      <c r="F169" s="390"/>
      <c r="G169" s="391"/>
      <c r="H169" s="391"/>
      <c r="I169" s="391"/>
      <c r="J169" s="391"/>
      <c r="K169" s="391"/>
      <c r="L169" s="391"/>
      <c r="M169" s="391"/>
      <c r="N169" s="391"/>
      <c r="O169" s="391"/>
      <c r="P169" s="391"/>
      <c r="Q169" s="392"/>
      <c r="R169" s="7"/>
      <c r="S169" s="390"/>
      <c r="T169" s="391"/>
      <c r="U169" s="391"/>
      <c r="V169" s="391"/>
      <c r="W169" s="391"/>
      <c r="X169" s="391"/>
      <c r="Y169" s="391"/>
      <c r="Z169" s="391"/>
      <c r="AA169" s="391"/>
      <c r="AB169" s="391"/>
      <c r="AC169" s="391"/>
      <c r="AD169" s="392"/>
      <c r="AE169" s="7"/>
      <c r="AF169" s="390"/>
      <c r="AG169" s="391"/>
      <c r="AH169" s="391"/>
      <c r="AI169" s="391"/>
      <c r="AJ169" s="391"/>
      <c r="AK169" s="391"/>
      <c r="AL169" s="391"/>
      <c r="AM169" s="391"/>
      <c r="AN169" s="391"/>
      <c r="AO169" s="391"/>
      <c r="AP169" s="391"/>
      <c r="AQ169" s="392"/>
      <c r="AR169" s="7"/>
      <c r="AS169" s="390"/>
      <c r="AT169" s="391"/>
      <c r="AU169" s="391"/>
      <c r="AV169" s="391"/>
      <c r="AW169" s="391"/>
      <c r="AX169" s="391"/>
      <c r="AY169" s="391"/>
      <c r="AZ169" s="391"/>
      <c r="BA169" s="391"/>
      <c r="BB169" s="391"/>
      <c r="BC169" s="391"/>
      <c r="BD169" s="392"/>
    </row>
    <row r="170" spans="1:56" ht="23" x14ac:dyDescent="0.35">
      <c r="A170" s="37" t="s">
        <v>49</v>
      </c>
      <c r="B170" s="37" t="s">
        <v>180</v>
      </c>
      <c r="C170" s="37">
        <v>120</v>
      </c>
      <c r="E170" s="72" t="s">
        <v>210</v>
      </c>
      <c r="F170" s="390"/>
      <c r="G170" s="391"/>
      <c r="H170" s="391"/>
      <c r="I170" s="391"/>
      <c r="J170" s="391"/>
      <c r="K170" s="391"/>
      <c r="L170" s="391"/>
      <c r="M170" s="391"/>
      <c r="N170" s="391"/>
      <c r="O170" s="391"/>
      <c r="P170" s="391"/>
      <c r="Q170" s="392"/>
      <c r="R170" s="7"/>
      <c r="S170" s="390"/>
      <c r="T170" s="391"/>
      <c r="U170" s="391"/>
      <c r="V170" s="391"/>
      <c r="W170" s="391"/>
      <c r="X170" s="391"/>
      <c r="Y170" s="391"/>
      <c r="Z170" s="391"/>
      <c r="AA170" s="391"/>
      <c r="AB170" s="391"/>
      <c r="AC170" s="391"/>
      <c r="AD170" s="392"/>
      <c r="AE170" s="7"/>
      <c r="AF170" s="390"/>
      <c r="AG170" s="391"/>
      <c r="AH170" s="391"/>
      <c r="AI170" s="391"/>
      <c r="AJ170" s="391"/>
      <c r="AK170" s="391"/>
      <c r="AL170" s="391"/>
      <c r="AM170" s="391"/>
      <c r="AN170" s="391"/>
      <c r="AO170" s="391"/>
      <c r="AP170" s="391"/>
      <c r="AQ170" s="392"/>
      <c r="AR170" s="7"/>
      <c r="AS170" s="390"/>
      <c r="AT170" s="391"/>
      <c r="AU170" s="391"/>
      <c r="AV170" s="391"/>
      <c r="AW170" s="391"/>
      <c r="AX170" s="391"/>
      <c r="AY170" s="391"/>
      <c r="AZ170" s="391"/>
      <c r="BA170" s="391"/>
      <c r="BB170" s="391"/>
      <c r="BC170" s="391"/>
      <c r="BD170" s="392"/>
    </row>
    <row r="171" spans="1:56" ht="23" x14ac:dyDescent="0.35">
      <c r="A171" s="37" t="s">
        <v>49</v>
      </c>
      <c r="B171" s="37" t="s">
        <v>181</v>
      </c>
      <c r="C171" s="37">
        <v>121</v>
      </c>
      <c r="E171" s="72" t="s">
        <v>211</v>
      </c>
      <c r="F171" s="390"/>
      <c r="G171" s="391"/>
      <c r="H171" s="391"/>
      <c r="I171" s="391"/>
      <c r="J171" s="391"/>
      <c r="K171" s="391"/>
      <c r="L171" s="391"/>
      <c r="M171" s="391"/>
      <c r="N171" s="391"/>
      <c r="O171" s="391"/>
      <c r="P171" s="391"/>
      <c r="Q171" s="392"/>
      <c r="R171" s="7"/>
      <c r="S171" s="390"/>
      <c r="T171" s="391"/>
      <c r="U171" s="391"/>
      <c r="V171" s="391"/>
      <c r="W171" s="391"/>
      <c r="X171" s="391"/>
      <c r="Y171" s="391"/>
      <c r="Z171" s="391"/>
      <c r="AA171" s="391"/>
      <c r="AB171" s="391"/>
      <c r="AC171" s="391"/>
      <c r="AD171" s="392"/>
      <c r="AE171" s="7"/>
      <c r="AF171" s="390"/>
      <c r="AG171" s="391"/>
      <c r="AH171" s="391"/>
      <c r="AI171" s="391"/>
      <c r="AJ171" s="391"/>
      <c r="AK171" s="391"/>
      <c r="AL171" s="391"/>
      <c r="AM171" s="391"/>
      <c r="AN171" s="391"/>
      <c r="AO171" s="391"/>
      <c r="AP171" s="391"/>
      <c r="AQ171" s="392"/>
      <c r="AR171" s="7"/>
      <c r="AS171" s="390"/>
      <c r="AT171" s="391"/>
      <c r="AU171" s="391"/>
      <c r="AV171" s="391"/>
      <c r="AW171" s="391"/>
      <c r="AX171" s="391"/>
      <c r="AY171" s="391"/>
      <c r="AZ171" s="391"/>
      <c r="BA171" s="391"/>
      <c r="BB171" s="391"/>
      <c r="BC171" s="391"/>
      <c r="BD171" s="392"/>
    </row>
    <row r="172" spans="1:56" ht="23" x14ac:dyDescent="0.35">
      <c r="A172" s="37" t="s">
        <v>49</v>
      </c>
      <c r="B172" s="37" t="s">
        <v>182</v>
      </c>
      <c r="C172" s="37">
        <v>122</v>
      </c>
      <c r="E172" s="72" t="s">
        <v>212</v>
      </c>
      <c r="F172" s="374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81"/>
      <c r="R172" s="7"/>
      <c r="S172" s="374"/>
      <c r="T172" s="39"/>
      <c r="U172" s="39"/>
      <c r="V172" s="39"/>
      <c r="W172" s="39"/>
      <c r="X172" s="39"/>
      <c r="Y172" s="39"/>
      <c r="Z172" s="39"/>
      <c r="AA172" s="39"/>
      <c r="AB172" s="39"/>
      <c r="AC172" s="39"/>
      <c r="AD172" s="381"/>
      <c r="AE172" s="7"/>
      <c r="AF172" s="374"/>
      <c r="AG172" s="39"/>
      <c r="AH172" s="39"/>
      <c r="AI172" s="39"/>
      <c r="AJ172" s="39"/>
      <c r="AK172" s="39"/>
      <c r="AL172" s="39"/>
      <c r="AM172" s="39"/>
      <c r="AN172" s="39"/>
      <c r="AO172" s="39"/>
      <c r="AP172" s="39"/>
      <c r="AQ172" s="381"/>
      <c r="AR172" s="7"/>
      <c r="AS172" s="374"/>
      <c r="AT172" s="39"/>
      <c r="AU172" s="39"/>
      <c r="AV172" s="39"/>
      <c r="AW172" s="39"/>
      <c r="AX172" s="39"/>
      <c r="AY172" s="39"/>
      <c r="AZ172" s="39"/>
      <c r="BA172" s="39"/>
      <c r="BB172" s="39"/>
      <c r="BC172" s="39"/>
      <c r="BD172" s="381"/>
    </row>
    <row r="173" spans="1:56" ht="23" x14ac:dyDescent="0.35">
      <c r="A173" s="37" t="s">
        <v>49</v>
      </c>
      <c r="B173" s="37" t="s">
        <v>183</v>
      </c>
      <c r="C173" s="37">
        <v>123</v>
      </c>
      <c r="E173" s="47" t="s">
        <v>213</v>
      </c>
      <c r="F173" s="374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81"/>
      <c r="R173" s="7"/>
      <c r="S173" s="374"/>
      <c r="T173" s="39"/>
      <c r="U173" s="39"/>
      <c r="V173" s="39"/>
      <c r="W173" s="39"/>
      <c r="X173" s="39"/>
      <c r="Y173" s="39"/>
      <c r="Z173" s="39"/>
      <c r="AA173" s="39"/>
      <c r="AB173" s="39"/>
      <c r="AC173" s="39"/>
      <c r="AD173" s="381"/>
      <c r="AE173" s="7"/>
      <c r="AF173" s="374"/>
      <c r="AG173" s="39"/>
      <c r="AH173" s="39"/>
      <c r="AI173" s="39"/>
      <c r="AJ173" s="39"/>
      <c r="AK173" s="39"/>
      <c r="AL173" s="39"/>
      <c r="AM173" s="39"/>
      <c r="AN173" s="39"/>
      <c r="AO173" s="39"/>
      <c r="AP173" s="39"/>
      <c r="AQ173" s="381"/>
      <c r="AR173" s="7"/>
      <c r="AS173" s="374"/>
      <c r="AT173" s="39"/>
      <c r="AU173" s="39"/>
      <c r="AV173" s="39"/>
      <c r="AW173" s="39"/>
      <c r="AX173" s="39"/>
      <c r="AY173" s="39"/>
      <c r="AZ173" s="39"/>
      <c r="BA173" s="39"/>
      <c r="BB173" s="39"/>
      <c r="BC173" s="39"/>
      <c r="BD173" s="381"/>
    </row>
    <row r="174" spans="1:56" ht="23" x14ac:dyDescent="0.35">
      <c r="A174" s="37" t="s">
        <v>49</v>
      </c>
      <c r="B174" s="37" t="s">
        <v>184</v>
      </c>
      <c r="C174" s="37">
        <v>124</v>
      </c>
      <c r="E174" s="267" t="s">
        <v>214</v>
      </c>
      <c r="F174" s="374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81"/>
      <c r="R174" s="7"/>
      <c r="S174" s="390"/>
      <c r="T174" s="391"/>
      <c r="U174" s="391"/>
      <c r="V174" s="391"/>
      <c r="W174" s="391"/>
      <c r="X174" s="391"/>
      <c r="Y174" s="391"/>
      <c r="Z174" s="391"/>
      <c r="AA174" s="391"/>
      <c r="AB174" s="391"/>
      <c r="AC174" s="391"/>
      <c r="AD174" s="392"/>
      <c r="AE174" s="7"/>
      <c r="AF174" s="374"/>
      <c r="AG174" s="39"/>
      <c r="AH174" s="39"/>
      <c r="AI174" s="39"/>
      <c r="AJ174" s="39"/>
      <c r="AK174" s="39"/>
      <c r="AL174" s="39"/>
      <c r="AM174" s="39"/>
      <c r="AN174" s="39"/>
      <c r="AO174" s="39"/>
      <c r="AP174" s="39"/>
      <c r="AQ174" s="381"/>
      <c r="AR174" s="7"/>
      <c r="AS174" s="374"/>
      <c r="AT174" s="39"/>
      <c r="AU174" s="39"/>
      <c r="AV174" s="39"/>
      <c r="AW174" s="39"/>
      <c r="AX174" s="39"/>
      <c r="AY174" s="39"/>
      <c r="AZ174" s="39"/>
      <c r="BA174" s="39"/>
      <c r="BB174" s="39"/>
      <c r="BC174" s="39"/>
      <c r="BD174" s="381"/>
    </row>
    <row r="175" spans="1:56" ht="23" x14ac:dyDescent="0.35">
      <c r="A175" s="37" t="s">
        <v>49</v>
      </c>
      <c r="B175" s="37" t="s">
        <v>185</v>
      </c>
      <c r="C175" s="37">
        <v>125</v>
      </c>
      <c r="E175" s="267" t="s">
        <v>215</v>
      </c>
      <c r="F175" s="374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81"/>
      <c r="R175" s="7"/>
      <c r="S175" s="374"/>
      <c r="T175" s="39"/>
      <c r="U175" s="39"/>
      <c r="V175" s="39"/>
      <c r="W175" s="39"/>
      <c r="X175" s="39"/>
      <c r="Y175" s="39"/>
      <c r="Z175" s="39"/>
      <c r="AA175" s="39"/>
      <c r="AB175" s="39"/>
      <c r="AC175" s="39"/>
      <c r="AD175" s="381"/>
      <c r="AE175" s="7"/>
      <c r="AF175" s="374"/>
      <c r="AG175" s="39"/>
      <c r="AH175" s="39"/>
      <c r="AI175" s="39"/>
      <c r="AJ175" s="39"/>
      <c r="AK175" s="39"/>
      <c r="AL175" s="39"/>
      <c r="AM175" s="39"/>
      <c r="AN175" s="39"/>
      <c r="AO175" s="39"/>
      <c r="AP175" s="39"/>
      <c r="AQ175" s="381"/>
      <c r="AR175" s="7"/>
      <c r="AS175" s="374"/>
      <c r="AT175" s="39"/>
      <c r="AU175" s="39"/>
      <c r="AV175" s="39"/>
      <c r="AW175" s="39"/>
      <c r="AX175" s="39"/>
      <c r="AY175" s="39"/>
      <c r="AZ175" s="39"/>
      <c r="BA175" s="39"/>
      <c r="BB175" s="39"/>
      <c r="BC175" s="39"/>
      <c r="BD175" s="381"/>
    </row>
    <row r="176" spans="1:56" ht="23" x14ac:dyDescent="0.35">
      <c r="B176" s="37"/>
      <c r="C176" s="37"/>
      <c r="E176" s="46" t="s">
        <v>217</v>
      </c>
      <c r="F176" s="327"/>
      <c r="G176" s="326"/>
      <c r="H176" s="326"/>
      <c r="I176" s="326"/>
      <c r="J176" s="326"/>
      <c r="K176" s="326"/>
      <c r="L176" s="326"/>
      <c r="M176" s="326"/>
      <c r="N176" s="326"/>
      <c r="O176" s="326"/>
      <c r="P176" s="326"/>
      <c r="Q176" s="9"/>
      <c r="R176" s="7"/>
      <c r="S176" s="327"/>
      <c r="T176" s="326"/>
      <c r="U176" s="326"/>
      <c r="V176" s="326"/>
      <c r="W176" s="326"/>
      <c r="X176" s="326"/>
      <c r="Y176" s="326"/>
      <c r="Z176" s="326"/>
      <c r="AA176" s="326"/>
      <c r="AB176" s="326"/>
      <c r="AC176" s="326"/>
      <c r="AD176" s="9"/>
      <c r="AE176" s="7"/>
      <c r="AF176" s="327"/>
      <c r="AG176" s="326"/>
      <c r="AH176" s="326"/>
      <c r="AI176" s="326"/>
      <c r="AJ176" s="326"/>
      <c r="AK176" s="326"/>
      <c r="AL176" s="326"/>
      <c r="AM176" s="326"/>
      <c r="AN176" s="326"/>
      <c r="AO176" s="326"/>
      <c r="AP176" s="326"/>
      <c r="AQ176" s="9"/>
      <c r="AR176" s="7"/>
      <c r="AS176" s="327"/>
      <c r="AT176" s="326"/>
      <c r="AU176" s="326"/>
      <c r="AV176" s="326"/>
      <c r="AW176" s="326"/>
      <c r="AX176" s="326"/>
      <c r="AY176" s="326"/>
      <c r="AZ176" s="326"/>
      <c r="BA176" s="326"/>
      <c r="BB176" s="326"/>
      <c r="BC176" s="326"/>
      <c r="BD176" s="9"/>
    </row>
    <row r="177" spans="1:56" ht="23" x14ac:dyDescent="0.35">
      <c r="A177" s="37" t="s">
        <v>49</v>
      </c>
      <c r="B177" s="37" t="s">
        <v>186</v>
      </c>
      <c r="C177" s="37">
        <v>126</v>
      </c>
      <c r="E177" s="69" t="s">
        <v>218</v>
      </c>
      <c r="F177" s="42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81"/>
      <c r="R177" s="7"/>
      <c r="S177" s="393"/>
      <c r="T177" s="391"/>
      <c r="U177" s="391"/>
      <c r="V177" s="391"/>
      <c r="W177" s="391"/>
      <c r="X177" s="391"/>
      <c r="Y177" s="391"/>
      <c r="Z177" s="391"/>
      <c r="AA177" s="391"/>
      <c r="AB177" s="391"/>
      <c r="AC177" s="391"/>
      <c r="AD177" s="392"/>
      <c r="AE177" s="7"/>
      <c r="AF177" s="42"/>
      <c r="AG177" s="39"/>
      <c r="AH177" s="39"/>
      <c r="AI177" s="39"/>
      <c r="AJ177" s="39"/>
      <c r="AK177" s="39"/>
      <c r="AL177" s="39"/>
      <c r="AM177" s="39"/>
      <c r="AN177" s="39"/>
      <c r="AO177" s="39"/>
      <c r="AP177" s="39"/>
      <c r="AQ177" s="381"/>
      <c r="AR177" s="7"/>
      <c r="AS177" s="42"/>
      <c r="AT177" s="39"/>
      <c r="AU177" s="39"/>
      <c r="AV177" s="39"/>
      <c r="AW177" s="39"/>
      <c r="AX177" s="39"/>
      <c r="AY177" s="39"/>
      <c r="AZ177" s="39"/>
      <c r="BA177" s="39"/>
      <c r="BB177" s="39"/>
      <c r="BC177" s="39"/>
      <c r="BD177" s="381"/>
    </row>
    <row r="178" spans="1:56" ht="23" x14ac:dyDescent="0.35">
      <c r="A178" s="37" t="s">
        <v>49</v>
      </c>
      <c r="B178" s="37" t="s">
        <v>187</v>
      </c>
      <c r="C178" s="37">
        <v>127</v>
      </c>
      <c r="E178" s="69" t="s">
        <v>319</v>
      </c>
      <c r="F178" s="390"/>
      <c r="G178" s="391"/>
      <c r="H178" s="391"/>
      <c r="I178" s="391"/>
      <c r="J178" s="391"/>
      <c r="K178" s="391"/>
      <c r="L178" s="391"/>
      <c r="M178" s="391"/>
      <c r="N178" s="391"/>
      <c r="O178" s="391"/>
      <c r="P178" s="391"/>
      <c r="Q178" s="392"/>
      <c r="S178" s="390"/>
      <c r="T178" s="391"/>
      <c r="U178" s="391"/>
      <c r="V178" s="391"/>
      <c r="W178" s="391"/>
      <c r="X178" s="391"/>
      <c r="Y178" s="391"/>
      <c r="Z178" s="391"/>
      <c r="AA178" s="391"/>
      <c r="AB178" s="391"/>
      <c r="AC178" s="391"/>
      <c r="AD178" s="392"/>
      <c r="AF178" s="390"/>
      <c r="AG178" s="391"/>
      <c r="AH178" s="391"/>
      <c r="AI178" s="391"/>
      <c r="AJ178" s="391"/>
      <c r="AK178" s="391"/>
      <c r="AL178" s="391"/>
      <c r="AM178" s="391"/>
      <c r="AN178" s="391"/>
      <c r="AO178" s="391"/>
      <c r="AP178" s="391"/>
      <c r="AQ178" s="392"/>
      <c r="AS178" s="390"/>
      <c r="AT178" s="391"/>
      <c r="AU178" s="391"/>
      <c r="AV178" s="391"/>
      <c r="AW178" s="391"/>
      <c r="AX178" s="391"/>
      <c r="AY178" s="391"/>
      <c r="AZ178" s="391"/>
      <c r="BA178" s="391"/>
      <c r="BB178" s="391"/>
      <c r="BC178" s="391"/>
      <c r="BD178" s="392"/>
    </row>
    <row r="179" spans="1:56" ht="23" x14ac:dyDescent="0.35">
      <c r="A179" s="37" t="s">
        <v>49</v>
      </c>
      <c r="B179" s="37" t="s">
        <v>188</v>
      </c>
      <c r="C179" s="37">
        <v>128</v>
      </c>
      <c r="E179" s="69" t="s">
        <v>220</v>
      </c>
      <c r="F179" s="390"/>
      <c r="G179" s="391"/>
      <c r="H179" s="391"/>
      <c r="I179" s="391"/>
      <c r="J179" s="391"/>
      <c r="K179" s="391"/>
      <c r="L179" s="391"/>
      <c r="M179" s="391"/>
      <c r="N179" s="391"/>
      <c r="O179" s="391"/>
      <c r="P179" s="391"/>
      <c r="Q179" s="392"/>
      <c r="R179" s="7"/>
      <c r="S179" s="374"/>
      <c r="T179" s="39"/>
      <c r="U179" s="39"/>
      <c r="V179" s="39"/>
      <c r="W179" s="39"/>
      <c r="X179" s="39"/>
      <c r="Y179" s="39"/>
      <c r="Z179" s="39"/>
      <c r="AA179" s="39"/>
      <c r="AB179" s="39"/>
      <c r="AC179" s="39"/>
      <c r="AD179" s="381"/>
      <c r="AE179" s="7"/>
      <c r="AF179" s="374"/>
      <c r="AG179" s="39"/>
      <c r="AH179" s="39"/>
      <c r="AI179" s="39"/>
      <c r="AJ179" s="39"/>
      <c r="AK179" s="39"/>
      <c r="AL179" s="39"/>
      <c r="AM179" s="39"/>
      <c r="AN179" s="39"/>
      <c r="AO179" s="39"/>
      <c r="AP179" s="39"/>
      <c r="AQ179" s="381"/>
      <c r="AR179" s="7"/>
      <c r="AS179" s="390"/>
      <c r="AT179" s="391"/>
      <c r="AU179" s="391"/>
      <c r="AV179" s="391"/>
      <c r="AW179" s="391"/>
      <c r="AX179" s="391"/>
      <c r="AY179" s="391"/>
      <c r="AZ179" s="391"/>
      <c r="BA179" s="391"/>
      <c r="BB179" s="391"/>
      <c r="BC179" s="391"/>
      <c r="BD179" s="392"/>
    </row>
    <row r="180" spans="1:56" ht="23" x14ac:dyDescent="0.35">
      <c r="B180" s="37"/>
      <c r="C180" s="37"/>
      <c r="E180" s="46" t="s">
        <v>222</v>
      </c>
      <c r="F180" s="327"/>
      <c r="G180" s="326"/>
      <c r="H180" s="326"/>
      <c r="I180" s="326"/>
      <c r="J180" s="326"/>
      <c r="K180" s="326"/>
      <c r="L180" s="326"/>
      <c r="M180" s="326"/>
      <c r="N180" s="326"/>
      <c r="O180" s="326"/>
      <c r="P180" s="326"/>
      <c r="Q180" s="9"/>
      <c r="R180" s="7"/>
      <c r="S180" s="327"/>
      <c r="T180" s="326"/>
      <c r="U180" s="326"/>
      <c r="V180" s="326"/>
      <c r="W180" s="326"/>
      <c r="X180" s="326"/>
      <c r="Y180" s="326"/>
      <c r="Z180" s="326"/>
      <c r="AA180" s="326"/>
      <c r="AB180" s="326"/>
      <c r="AC180" s="326"/>
      <c r="AD180" s="9"/>
      <c r="AE180" s="7"/>
      <c r="AF180" s="327"/>
      <c r="AG180" s="326"/>
      <c r="AH180" s="326"/>
      <c r="AI180" s="326"/>
      <c r="AJ180" s="326"/>
      <c r="AK180" s="326"/>
      <c r="AL180" s="326"/>
      <c r="AM180" s="326"/>
      <c r="AN180" s="326"/>
      <c r="AO180" s="326"/>
      <c r="AP180" s="326"/>
      <c r="AQ180" s="9"/>
      <c r="AR180" s="7"/>
      <c r="AS180" s="327"/>
      <c r="AT180" s="326"/>
      <c r="AU180" s="326"/>
      <c r="AV180" s="326"/>
      <c r="AW180" s="326"/>
      <c r="AX180" s="326"/>
      <c r="AY180" s="326"/>
      <c r="AZ180" s="326"/>
      <c r="BA180" s="326"/>
      <c r="BB180" s="326"/>
      <c r="BC180" s="326"/>
      <c r="BD180" s="9"/>
    </row>
    <row r="181" spans="1:56" ht="23" x14ac:dyDescent="0.35">
      <c r="A181" s="37" t="s">
        <v>49</v>
      </c>
      <c r="B181" s="37" t="s">
        <v>189</v>
      </c>
      <c r="C181" s="37">
        <v>129</v>
      </c>
      <c r="E181" s="69" t="s">
        <v>223</v>
      </c>
      <c r="F181" s="390"/>
      <c r="G181" s="391"/>
      <c r="H181" s="391"/>
      <c r="I181" s="391"/>
      <c r="J181" s="391"/>
      <c r="K181" s="391"/>
      <c r="L181" s="391"/>
      <c r="M181" s="391"/>
      <c r="N181" s="391"/>
      <c r="O181" s="391"/>
      <c r="P181" s="391"/>
      <c r="Q181" s="392"/>
      <c r="R181" s="7"/>
      <c r="S181" s="390"/>
      <c r="T181" s="391"/>
      <c r="U181" s="391"/>
      <c r="V181" s="391"/>
      <c r="W181" s="391"/>
      <c r="X181" s="391"/>
      <c r="Y181" s="391"/>
      <c r="Z181" s="391"/>
      <c r="AA181" s="391"/>
      <c r="AB181" s="391"/>
      <c r="AC181" s="391"/>
      <c r="AD181" s="392"/>
      <c r="AE181" s="7"/>
      <c r="AF181" s="390"/>
      <c r="AG181" s="391"/>
      <c r="AH181" s="391"/>
      <c r="AI181" s="391"/>
      <c r="AJ181" s="391"/>
      <c r="AK181" s="391"/>
      <c r="AL181" s="391"/>
      <c r="AM181" s="391"/>
      <c r="AN181" s="391"/>
      <c r="AO181" s="391"/>
      <c r="AP181" s="391"/>
      <c r="AQ181" s="392"/>
      <c r="AR181" s="7"/>
      <c r="AS181" s="390"/>
      <c r="AT181" s="391"/>
      <c r="AU181" s="391"/>
      <c r="AV181" s="391"/>
      <c r="AW181" s="391"/>
      <c r="AX181" s="391"/>
      <c r="AY181" s="391"/>
      <c r="AZ181" s="391"/>
      <c r="BA181" s="391"/>
      <c r="BB181" s="391"/>
      <c r="BC181" s="391"/>
      <c r="BD181" s="392"/>
    </row>
    <row r="182" spans="1:56" ht="23" x14ac:dyDescent="0.35">
      <c r="A182" s="37" t="s">
        <v>49</v>
      </c>
      <c r="B182" s="37" t="s">
        <v>190</v>
      </c>
      <c r="C182" s="37">
        <v>130</v>
      </c>
      <c r="E182" s="69" t="s">
        <v>224</v>
      </c>
      <c r="F182" s="390"/>
      <c r="G182" s="391"/>
      <c r="H182" s="391"/>
      <c r="I182" s="391"/>
      <c r="J182" s="391"/>
      <c r="K182" s="391"/>
      <c r="L182" s="391"/>
      <c r="M182" s="391"/>
      <c r="N182" s="391"/>
      <c r="O182" s="391"/>
      <c r="P182" s="391"/>
      <c r="Q182" s="392"/>
      <c r="R182" s="7"/>
      <c r="S182" s="390"/>
      <c r="T182" s="391"/>
      <c r="U182" s="391"/>
      <c r="V182" s="391"/>
      <c r="W182" s="391"/>
      <c r="X182" s="391"/>
      <c r="Y182" s="391"/>
      <c r="Z182" s="391"/>
      <c r="AA182" s="391"/>
      <c r="AB182" s="391"/>
      <c r="AC182" s="391"/>
      <c r="AD182" s="392"/>
      <c r="AE182" s="7"/>
      <c r="AF182" s="390"/>
      <c r="AG182" s="391"/>
      <c r="AH182" s="391"/>
      <c r="AI182" s="391"/>
      <c r="AJ182" s="391"/>
      <c r="AK182" s="391"/>
      <c r="AL182" s="391"/>
      <c r="AM182" s="391"/>
      <c r="AN182" s="391"/>
      <c r="AO182" s="391"/>
      <c r="AP182" s="391"/>
      <c r="AQ182" s="392"/>
      <c r="AR182" s="7"/>
      <c r="AS182" s="390"/>
      <c r="AT182" s="391"/>
      <c r="AU182" s="391"/>
      <c r="AV182" s="391"/>
      <c r="AW182" s="391"/>
      <c r="AX182" s="391"/>
      <c r="AY182" s="391"/>
      <c r="AZ182" s="391"/>
      <c r="BA182" s="391"/>
      <c r="BB182" s="391"/>
      <c r="BC182" s="391"/>
      <c r="BD182" s="392"/>
    </row>
    <row r="183" spans="1:56" ht="23" x14ac:dyDescent="0.35">
      <c r="A183" s="37" t="s">
        <v>49</v>
      </c>
      <c r="B183" s="37" t="s">
        <v>191</v>
      </c>
      <c r="C183" s="37">
        <v>131</v>
      </c>
      <c r="E183" s="69" t="s">
        <v>225</v>
      </c>
      <c r="F183" s="390"/>
      <c r="G183" s="391"/>
      <c r="H183" s="391"/>
      <c r="I183" s="391"/>
      <c r="J183" s="391"/>
      <c r="K183" s="391"/>
      <c r="L183" s="391"/>
      <c r="M183" s="391"/>
      <c r="N183" s="391"/>
      <c r="O183" s="391"/>
      <c r="P183" s="391"/>
      <c r="Q183" s="392"/>
      <c r="R183" s="7"/>
      <c r="S183" s="390"/>
      <c r="T183" s="391"/>
      <c r="U183" s="391"/>
      <c r="V183" s="391"/>
      <c r="W183" s="391"/>
      <c r="X183" s="391"/>
      <c r="Y183" s="391"/>
      <c r="Z183" s="391"/>
      <c r="AA183" s="391"/>
      <c r="AB183" s="391"/>
      <c r="AC183" s="391"/>
      <c r="AD183" s="392"/>
      <c r="AE183" s="7"/>
      <c r="AF183" s="390"/>
      <c r="AG183" s="391"/>
      <c r="AH183" s="391"/>
      <c r="AI183" s="391"/>
      <c r="AJ183" s="391"/>
      <c r="AK183" s="391"/>
      <c r="AL183" s="391"/>
      <c r="AM183" s="391"/>
      <c r="AN183" s="391"/>
      <c r="AO183" s="391"/>
      <c r="AP183" s="391"/>
      <c r="AQ183" s="392"/>
      <c r="AR183" s="7"/>
      <c r="AS183" s="390"/>
      <c r="AT183" s="391"/>
      <c r="AU183" s="391"/>
      <c r="AV183" s="391"/>
      <c r="AW183" s="391"/>
      <c r="AX183" s="391"/>
      <c r="AY183" s="391"/>
      <c r="AZ183" s="391"/>
      <c r="BA183" s="391"/>
      <c r="BB183" s="391"/>
      <c r="BC183" s="391"/>
      <c r="BD183" s="392"/>
    </row>
    <row r="184" spans="1:56" ht="23" x14ac:dyDescent="0.35">
      <c r="A184" s="37" t="s">
        <v>49</v>
      </c>
      <c r="B184" s="37" t="s">
        <v>192</v>
      </c>
      <c r="C184" s="37">
        <v>132</v>
      </c>
      <c r="E184" s="69" t="s">
        <v>226</v>
      </c>
      <c r="F184" s="390"/>
      <c r="G184" s="391"/>
      <c r="H184" s="391"/>
      <c r="I184" s="391"/>
      <c r="J184" s="391"/>
      <c r="K184" s="391"/>
      <c r="L184" s="391"/>
      <c r="M184" s="391"/>
      <c r="N184" s="391"/>
      <c r="O184" s="391"/>
      <c r="P184" s="391"/>
      <c r="Q184" s="392"/>
      <c r="R184" s="7"/>
      <c r="S184" s="390"/>
      <c r="T184" s="391"/>
      <c r="U184" s="391"/>
      <c r="V184" s="391"/>
      <c r="W184" s="391"/>
      <c r="X184" s="391"/>
      <c r="Y184" s="391"/>
      <c r="Z184" s="391"/>
      <c r="AA184" s="391"/>
      <c r="AB184" s="391"/>
      <c r="AC184" s="391"/>
      <c r="AD184" s="392"/>
      <c r="AE184" s="7"/>
      <c r="AF184" s="390"/>
      <c r="AG184" s="391"/>
      <c r="AH184" s="391"/>
      <c r="AI184" s="391"/>
      <c r="AJ184" s="391"/>
      <c r="AK184" s="391"/>
      <c r="AL184" s="391"/>
      <c r="AM184" s="391"/>
      <c r="AN184" s="391"/>
      <c r="AO184" s="391"/>
      <c r="AP184" s="391"/>
      <c r="AQ184" s="392"/>
      <c r="AR184" s="7"/>
      <c r="AS184" s="390"/>
      <c r="AT184" s="391"/>
      <c r="AU184" s="391"/>
      <c r="AV184" s="391"/>
      <c r="AW184" s="391"/>
      <c r="AX184" s="391"/>
      <c r="AY184" s="391"/>
      <c r="AZ184" s="391"/>
      <c r="BA184" s="391"/>
      <c r="BB184" s="391"/>
      <c r="BC184" s="391"/>
      <c r="BD184" s="392"/>
    </row>
    <row r="185" spans="1:56" ht="23" x14ac:dyDescent="0.35">
      <c r="A185" s="37" t="s">
        <v>49</v>
      </c>
      <c r="B185" s="37" t="s">
        <v>193</v>
      </c>
      <c r="C185" s="37">
        <v>133</v>
      </c>
      <c r="E185" s="69" t="s">
        <v>227</v>
      </c>
      <c r="F185" s="390"/>
      <c r="G185" s="391"/>
      <c r="H185" s="391"/>
      <c r="I185" s="391"/>
      <c r="J185" s="391"/>
      <c r="K185" s="391"/>
      <c r="L185" s="391"/>
      <c r="M185" s="391"/>
      <c r="N185" s="391"/>
      <c r="O185" s="391"/>
      <c r="P185" s="391"/>
      <c r="Q185" s="392"/>
      <c r="R185" s="7"/>
      <c r="S185" s="390"/>
      <c r="T185" s="391"/>
      <c r="U185" s="391"/>
      <c r="V185" s="391"/>
      <c r="W185" s="391"/>
      <c r="X185" s="391"/>
      <c r="Y185" s="391"/>
      <c r="Z185" s="391"/>
      <c r="AA185" s="391"/>
      <c r="AB185" s="391"/>
      <c r="AC185" s="391"/>
      <c r="AD185" s="392"/>
      <c r="AE185" s="7"/>
      <c r="AF185" s="390"/>
      <c r="AG185" s="391"/>
      <c r="AH185" s="391"/>
      <c r="AI185" s="391"/>
      <c r="AJ185" s="391"/>
      <c r="AK185" s="391"/>
      <c r="AL185" s="391"/>
      <c r="AM185" s="391"/>
      <c r="AN185" s="391"/>
      <c r="AO185" s="391"/>
      <c r="AP185" s="391"/>
      <c r="AQ185" s="392"/>
      <c r="AR185" s="7"/>
      <c r="AS185" s="390"/>
      <c r="AT185" s="391"/>
      <c r="AU185" s="391"/>
      <c r="AV185" s="391"/>
      <c r="AW185" s="391"/>
      <c r="AX185" s="391"/>
      <c r="AY185" s="391"/>
      <c r="AZ185" s="391"/>
      <c r="BA185" s="391"/>
      <c r="BB185" s="391"/>
      <c r="BC185" s="391"/>
      <c r="BD185" s="392"/>
    </row>
    <row r="186" spans="1:56" ht="23" x14ac:dyDescent="0.35">
      <c r="C186" s="37"/>
      <c r="E186" s="70" t="s">
        <v>345</v>
      </c>
      <c r="F186" s="376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2"/>
      <c r="R186" s="7"/>
      <c r="S186" s="376"/>
      <c r="T186" s="387"/>
      <c r="U186" s="387"/>
      <c r="V186" s="387"/>
      <c r="W186" s="387"/>
      <c r="X186" s="387"/>
      <c r="Y186" s="387"/>
      <c r="Z186" s="387"/>
      <c r="AA186" s="387"/>
      <c r="AB186" s="387"/>
      <c r="AC186" s="387"/>
      <c r="AD186" s="382"/>
      <c r="AE186" s="7"/>
      <c r="AF186" s="376"/>
      <c r="AG186" s="387"/>
      <c r="AH186" s="387"/>
      <c r="AI186" s="387"/>
      <c r="AJ186" s="387"/>
      <c r="AK186" s="387"/>
      <c r="AL186" s="387"/>
      <c r="AM186" s="387"/>
      <c r="AN186" s="387"/>
      <c r="AO186" s="387"/>
      <c r="AP186" s="387"/>
      <c r="AQ186" s="382"/>
      <c r="AR186" s="7"/>
      <c r="AS186" s="376"/>
      <c r="AT186" s="387"/>
      <c r="AU186" s="387"/>
      <c r="AV186" s="387"/>
      <c r="AW186" s="387"/>
      <c r="AX186" s="387"/>
      <c r="AY186" s="387"/>
      <c r="AZ186" s="387"/>
      <c r="BA186" s="387"/>
      <c r="BB186" s="387"/>
      <c r="BC186" s="387"/>
      <c r="BD186" s="382"/>
    </row>
    <row r="187" spans="1:56" ht="23" x14ac:dyDescent="0.35">
      <c r="B187" s="57"/>
      <c r="C187" s="37"/>
      <c r="E187" s="46" t="s">
        <v>200</v>
      </c>
      <c r="F187" s="325"/>
      <c r="G187" s="326"/>
      <c r="H187" s="326"/>
      <c r="I187" s="326"/>
      <c r="J187" s="326"/>
      <c r="K187" s="326"/>
      <c r="L187" s="326"/>
      <c r="M187" s="326"/>
      <c r="N187" s="326"/>
      <c r="O187" s="326"/>
      <c r="P187" s="326"/>
      <c r="Q187" s="9"/>
      <c r="R187" s="7"/>
      <c r="S187" s="325"/>
      <c r="T187" s="326"/>
      <c r="U187" s="326"/>
      <c r="V187" s="326"/>
      <c r="W187" s="326"/>
      <c r="X187" s="326"/>
      <c r="Y187" s="326"/>
      <c r="Z187" s="326"/>
      <c r="AA187" s="326"/>
      <c r="AB187" s="326"/>
      <c r="AC187" s="326"/>
      <c r="AD187" s="9"/>
      <c r="AE187" s="7"/>
      <c r="AF187" s="325"/>
      <c r="AG187" s="326"/>
      <c r="AH187" s="326"/>
      <c r="AI187" s="326"/>
      <c r="AJ187" s="326"/>
      <c r="AK187" s="326"/>
      <c r="AL187" s="326"/>
      <c r="AM187" s="326"/>
      <c r="AN187" s="326"/>
      <c r="AO187" s="326"/>
      <c r="AP187" s="326"/>
      <c r="AQ187" s="9"/>
      <c r="AR187" s="7"/>
      <c r="AS187" s="325"/>
      <c r="AT187" s="326"/>
      <c r="AU187" s="326"/>
      <c r="AV187" s="326"/>
      <c r="AW187" s="326"/>
      <c r="AX187" s="326"/>
      <c r="AY187" s="326"/>
      <c r="AZ187" s="326"/>
      <c r="BA187" s="326"/>
      <c r="BB187" s="326"/>
      <c r="BC187" s="326"/>
      <c r="BD187" s="9"/>
    </row>
    <row r="188" spans="1:56" ht="23" x14ac:dyDescent="0.35">
      <c r="B188" s="57"/>
      <c r="C188" s="37"/>
      <c r="E188" s="262" t="s">
        <v>202</v>
      </c>
      <c r="F188" s="375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380"/>
      <c r="R188" s="7"/>
      <c r="S188" s="375"/>
      <c r="T188" s="19"/>
      <c r="U188" s="19"/>
      <c r="V188" s="19"/>
      <c r="W188" s="19"/>
      <c r="X188" s="19"/>
      <c r="Y188" s="19"/>
      <c r="Z188" s="19"/>
      <c r="AA188" s="19"/>
      <c r="AB188" s="19"/>
      <c r="AC188" s="19"/>
      <c r="AD188" s="380"/>
      <c r="AE188" s="7"/>
      <c r="AF188" s="375"/>
      <c r="AG188" s="19"/>
      <c r="AH188" s="19"/>
      <c r="AI188" s="19"/>
      <c r="AJ188" s="19"/>
      <c r="AK188" s="19"/>
      <c r="AL188" s="19"/>
      <c r="AM188" s="19"/>
      <c r="AN188" s="19"/>
      <c r="AO188" s="19"/>
      <c r="AP188" s="19"/>
      <c r="AQ188" s="380"/>
      <c r="AR188" s="7"/>
      <c r="AS188" s="375"/>
      <c r="AT188" s="19"/>
      <c r="AU188" s="19"/>
      <c r="AV188" s="19"/>
      <c r="AW188" s="19"/>
      <c r="AX188" s="19"/>
      <c r="AY188" s="19"/>
      <c r="AZ188" s="19"/>
      <c r="BA188" s="19"/>
      <c r="BB188" s="19"/>
      <c r="BC188" s="19"/>
      <c r="BD188" s="380"/>
    </row>
    <row r="189" spans="1:56" ht="23" x14ac:dyDescent="0.35">
      <c r="A189" s="37" t="s">
        <v>51</v>
      </c>
      <c r="B189" s="37" t="s">
        <v>175</v>
      </c>
      <c r="C189" s="37">
        <v>134</v>
      </c>
      <c r="E189" s="47" t="s">
        <v>308</v>
      </c>
      <c r="F189" s="374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81"/>
      <c r="R189" s="7"/>
      <c r="S189" s="390"/>
      <c r="T189" s="391"/>
      <c r="U189" s="391"/>
      <c r="V189" s="391"/>
      <c r="W189" s="391"/>
      <c r="X189" s="391"/>
      <c r="Y189" s="391"/>
      <c r="Z189" s="391"/>
      <c r="AA189" s="391"/>
      <c r="AB189" s="391"/>
      <c r="AC189" s="391"/>
      <c r="AD189" s="392"/>
      <c r="AE189" s="7"/>
      <c r="AF189" s="374"/>
      <c r="AG189" s="39"/>
      <c r="AH189" s="39"/>
      <c r="AI189" s="39"/>
      <c r="AJ189" s="39"/>
      <c r="AK189" s="39"/>
      <c r="AL189" s="39"/>
      <c r="AM189" s="39"/>
      <c r="AN189" s="39"/>
      <c r="AO189" s="39"/>
      <c r="AP189" s="39"/>
      <c r="AQ189" s="381"/>
      <c r="AR189" s="7"/>
      <c r="AS189" s="374"/>
      <c r="AT189" s="39"/>
      <c r="AU189" s="39"/>
      <c r="AV189" s="39"/>
      <c r="AW189" s="39"/>
      <c r="AX189" s="39"/>
      <c r="AY189" s="39"/>
      <c r="AZ189" s="39"/>
      <c r="BA189" s="39"/>
      <c r="BB189" s="39"/>
      <c r="BC189" s="39"/>
      <c r="BD189" s="381"/>
    </row>
    <row r="190" spans="1:56" ht="23" x14ac:dyDescent="0.35">
      <c r="B190" s="58"/>
      <c r="C190" s="37"/>
      <c r="E190" s="71" t="s">
        <v>370</v>
      </c>
      <c r="F190" s="375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380"/>
      <c r="R190" s="7"/>
      <c r="S190" s="375"/>
      <c r="T190" s="19"/>
      <c r="U190" s="19"/>
      <c r="V190" s="19"/>
      <c r="W190" s="19"/>
      <c r="X190" s="19"/>
      <c r="Y190" s="19"/>
      <c r="Z190" s="19"/>
      <c r="AA190" s="19"/>
      <c r="AB190" s="19"/>
      <c r="AC190" s="19"/>
      <c r="AD190" s="380"/>
      <c r="AE190" s="7"/>
      <c r="AF190" s="375"/>
      <c r="AG190" s="19"/>
      <c r="AH190" s="19"/>
      <c r="AI190" s="19"/>
      <c r="AJ190" s="19"/>
      <c r="AK190" s="19"/>
      <c r="AL190" s="19"/>
      <c r="AM190" s="19"/>
      <c r="AN190" s="19"/>
      <c r="AO190" s="19"/>
      <c r="AP190" s="19"/>
      <c r="AQ190" s="380"/>
      <c r="AR190" s="7"/>
      <c r="AS190" s="375"/>
      <c r="AT190" s="19"/>
      <c r="AU190" s="19"/>
      <c r="AV190" s="19"/>
      <c r="AW190" s="19"/>
      <c r="AX190" s="19"/>
      <c r="AY190" s="19"/>
      <c r="AZ190" s="19"/>
      <c r="BA190" s="19"/>
      <c r="BB190" s="19"/>
      <c r="BC190" s="19"/>
      <c r="BD190" s="380"/>
    </row>
    <row r="191" spans="1:56" ht="23" x14ac:dyDescent="0.35">
      <c r="A191" s="37" t="s">
        <v>51</v>
      </c>
      <c r="B191" s="37" t="s">
        <v>176</v>
      </c>
      <c r="C191" s="37">
        <v>135</v>
      </c>
      <c r="E191" s="72" t="s">
        <v>206</v>
      </c>
      <c r="F191" s="390"/>
      <c r="G191" s="391"/>
      <c r="H191" s="391"/>
      <c r="I191" s="391"/>
      <c r="J191" s="391"/>
      <c r="K191" s="391"/>
      <c r="L191" s="391"/>
      <c r="M191" s="391"/>
      <c r="N191" s="391"/>
      <c r="O191" s="391"/>
      <c r="P191" s="391"/>
      <c r="Q191" s="392"/>
      <c r="R191" s="7"/>
      <c r="S191" s="390"/>
      <c r="T191" s="391"/>
      <c r="U191" s="391"/>
      <c r="V191" s="391"/>
      <c r="W191" s="391"/>
      <c r="X191" s="391"/>
      <c r="Y191" s="391"/>
      <c r="Z191" s="391"/>
      <c r="AA191" s="391"/>
      <c r="AB191" s="391"/>
      <c r="AC191" s="391"/>
      <c r="AD191" s="392"/>
      <c r="AE191" s="7"/>
      <c r="AF191" s="390"/>
      <c r="AG191" s="391"/>
      <c r="AH191" s="391"/>
      <c r="AI191" s="391"/>
      <c r="AJ191" s="391"/>
      <c r="AK191" s="391"/>
      <c r="AL191" s="391"/>
      <c r="AM191" s="391"/>
      <c r="AN191" s="391"/>
      <c r="AO191" s="391"/>
      <c r="AP191" s="391"/>
      <c r="AQ191" s="392"/>
      <c r="AR191" s="7"/>
      <c r="AS191" s="390"/>
      <c r="AT191" s="391"/>
      <c r="AU191" s="391"/>
      <c r="AV191" s="391"/>
      <c r="AW191" s="391"/>
      <c r="AX191" s="391"/>
      <c r="AY191" s="391"/>
      <c r="AZ191" s="391"/>
      <c r="BA191" s="391"/>
      <c r="BB191" s="391"/>
      <c r="BC191" s="391"/>
      <c r="BD191" s="392"/>
    </row>
    <row r="192" spans="1:56" ht="23" x14ac:dyDescent="0.35">
      <c r="A192" s="37" t="s">
        <v>51</v>
      </c>
      <c r="B192" s="37" t="s">
        <v>177</v>
      </c>
      <c r="C192" s="37">
        <v>136</v>
      </c>
      <c r="E192" s="72" t="s">
        <v>207</v>
      </c>
      <c r="F192" s="390"/>
      <c r="G192" s="391"/>
      <c r="H192" s="391"/>
      <c r="I192" s="391"/>
      <c r="J192" s="391"/>
      <c r="K192" s="391"/>
      <c r="L192" s="391"/>
      <c r="M192" s="391"/>
      <c r="N192" s="391"/>
      <c r="O192" s="391"/>
      <c r="P192" s="391"/>
      <c r="Q192" s="392"/>
      <c r="R192" s="7"/>
      <c r="S192" s="390"/>
      <c r="T192" s="391"/>
      <c r="U192" s="391"/>
      <c r="V192" s="391"/>
      <c r="W192" s="391"/>
      <c r="X192" s="391"/>
      <c r="Y192" s="391"/>
      <c r="Z192" s="391"/>
      <c r="AA192" s="391"/>
      <c r="AB192" s="391"/>
      <c r="AC192" s="391"/>
      <c r="AD192" s="392"/>
      <c r="AE192" s="7"/>
      <c r="AF192" s="390"/>
      <c r="AG192" s="391"/>
      <c r="AH192" s="391"/>
      <c r="AI192" s="391"/>
      <c r="AJ192" s="391"/>
      <c r="AK192" s="391"/>
      <c r="AL192" s="391"/>
      <c r="AM192" s="391"/>
      <c r="AN192" s="391"/>
      <c r="AO192" s="391"/>
      <c r="AP192" s="391"/>
      <c r="AQ192" s="392"/>
      <c r="AR192" s="7"/>
      <c r="AS192" s="390"/>
      <c r="AT192" s="391"/>
      <c r="AU192" s="391"/>
      <c r="AV192" s="391"/>
      <c r="AW192" s="391"/>
      <c r="AX192" s="391"/>
      <c r="AY192" s="391"/>
      <c r="AZ192" s="391"/>
      <c r="BA192" s="391"/>
      <c r="BB192" s="391"/>
      <c r="BC192" s="391"/>
      <c r="BD192" s="392"/>
    </row>
    <row r="193" spans="1:56" ht="23" x14ac:dyDescent="0.35">
      <c r="A193" s="37" t="s">
        <v>51</v>
      </c>
      <c r="B193" s="37" t="s">
        <v>178</v>
      </c>
      <c r="C193" s="37">
        <v>137</v>
      </c>
      <c r="E193" s="72" t="s">
        <v>208</v>
      </c>
      <c r="F193" s="390"/>
      <c r="G193" s="391"/>
      <c r="H193" s="391"/>
      <c r="I193" s="391"/>
      <c r="J193" s="391"/>
      <c r="K193" s="391"/>
      <c r="L193" s="391"/>
      <c r="M193" s="391"/>
      <c r="N193" s="391"/>
      <c r="O193" s="391"/>
      <c r="P193" s="391"/>
      <c r="Q193" s="392"/>
      <c r="R193" s="7"/>
      <c r="S193" s="390"/>
      <c r="T193" s="391"/>
      <c r="U193" s="391"/>
      <c r="V193" s="391"/>
      <c r="W193" s="391"/>
      <c r="X193" s="391"/>
      <c r="Y193" s="391"/>
      <c r="Z193" s="391"/>
      <c r="AA193" s="391"/>
      <c r="AB193" s="391"/>
      <c r="AC193" s="391"/>
      <c r="AD193" s="392"/>
      <c r="AE193" s="7"/>
      <c r="AF193" s="390"/>
      <c r="AG193" s="391"/>
      <c r="AH193" s="391"/>
      <c r="AI193" s="391"/>
      <c r="AJ193" s="391"/>
      <c r="AK193" s="391"/>
      <c r="AL193" s="391"/>
      <c r="AM193" s="391"/>
      <c r="AN193" s="391"/>
      <c r="AO193" s="391"/>
      <c r="AP193" s="391"/>
      <c r="AQ193" s="392"/>
      <c r="AR193" s="7"/>
      <c r="AS193" s="390"/>
      <c r="AT193" s="391"/>
      <c r="AU193" s="391"/>
      <c r="AV193" s="391"/>
      <c r="AW193" s="391"/>
      <c r="AX193" s="391"/>
      <c r="AY193" s="391"/>
      <c r="AZ193" s="391"/>
      <c r="BA193" s="391"/>
      <c r="BB193" s="391"/>
      <c r="BC193" s="391"/>
      <c r="BD193" s="392"/>
    </row>
    <row r="194" spans="1:56" ht="23" x14ac:dyDescent="0.35">
      <c r="A194" s="37" t="s">
        <v>51</v>
      </c>
      <c r="B194" s="37" t="s">
        <v>179</v>
      </c>
      <c r="C194" s="37">
        <v>138</v>
      </c>
      <c r="E194" s="72" t="s">
        <v>209</v>
      </c>
      <c r="F194" s="390"/>
      <c r="G194" s="391"/>
      <c r="H194" s="391"/>
      <c r="I194" s="391"/>
      <c r="J194" s="391"/>
      <c r="K194" s="391"/>
      <c r="L194" s="391"/>
      <c r="M194" s="391"/>
      <c r="N194" s="391"/>
      <c r="O194" s="391"/>
      <c r="P194" s="391"/>
      <c r="Q194" s="392"/>
      <c r="R194" s="7"/>
      <c r="S194" s="390"/>
      <c r="T194" s="391"/>
      <c r="U194" s="391"/>
      <c r="V194" s="391"/>
      <c r="W194" s="391"/>
      <c r="X194" s="391"/>
      <c r="Y194" s="391"/>
      <c r="Z194" s="391"/>
      <c r="AA194" s="391"/>
      <c r="AB194" s="391"/>
      <c r="AC194" s="391"/>
      <c r="AD194" s="392"/>
      <c r="AE194" s="7"/>
      <c r="AF194" s="390"/>
      <c r="AG194" s="391"/>
      <c r="AH194" s="391"/>
      <c r="AI194" s="391"/>
      <c r="AJ194" s="391"/>
      <c r="AK194" s="391"/>
      <c r="AL194" s="391"/>
      <c r="AM194" s="391"/>
      <c r="AN194" s="391"/>
      <c r="AO194" s="391"/>
      <c r="AP194" s="391"/>
      <c r="AQ194" s="392"/>
      <c r="AR194" s="7"/>
      <c r="AS194" s="390"/>
      <c r="AT194" s="391"/>
      <c r="AU194" s="391"/>
      <c r="AV194" s="391"/>
      <c r="AW194" s="391"/>
      <c r="AX194" s="391"/>
      <c r="AY194" s="391"/>
      <c r="AZ194" s="391"/>
      <c r="BA194" s="391"/>
      <c r="BB194" s="391"/>
      <c r="BC194" s="391"/>
      <c r="BD194" s="392"/>
    </row>
    <row r="195" spans="1:56" ht="23" x14ac:dyDescent="0.35">
      <c r="A195" s="37" t="s">
        <v>51</v>
      </c>
      <c r="B195" s="37" t="s">
        <v>180</v>
      </c>
      <c r="C195" s="37">
        <v>139</v>
      </c>
      <c r="E195" s="72" t="s">
        <v>210</v>
      </c>
      <c r="F195" s="390"/>
      <c r="G195" s="391"/>
      <c r="H195" s="391"/>
      <c r="I195" s="391"/>
      <c r="J195" s="391"/>
      <c r="K195" s="391"/>
      <c r="L195" s="391"/>
      <c r="M195" s="391"/>
      <c r="N195" s="391"/>
      <c r="O195" s="391"/>
      <c r="P195" s="391"/>
      <c r="Q195" s="392"/>
      <c r="R195" s="7"/>
      <c r="S195" s="390"/>
      <c r="T195" s="391"/>
      <c r="U195" s="391"/>
      <c r="V195" s="391"/>
      <c r="W195" s="391"/>
      <c r="X195" s="391"/>
      <c r="Y195" s="391"/>
      <c r="Z195" s="391"/>
      <c r="AA195" s="391"/>
      <c r="AB195" s="391"/>
      <c r="AC195" s="391"/>
      <c r="AD195" s="392"/>
      <c r="AE195" s="7"/>
      <c r="AF195" s="390"/>
      <c r="AG195" s="391"/>
      <c r="AH195" s="391"/>
      <c r="AI195" s="391"/>
      <c r="AJ195" s="391"/>
      <c r="AK195" s="391"/>
      <c r="AL195" s="391"/>
      <c r="AM195" s="391"/>
      <c r="AN195" s="391"/>
      <c r="AO195" s="391"/>
      <c r="AP195" s="391"/>
      <c r="AQ195" s="392"/>
      <c r="AR195" s="7"/>
      <c r="AS195" s="390"/>
      <c r="AT195" s="391"/>
      <c r="AU195" s="391"/>
      <c r="AV195" s="391"/>
      <c r="AW195" s="391"/>
      <c r="AX195" s="391"/>
      <c r="AY195" s="391"/>
      <c r="AZ195" s="391"/>
      <c r="BA195" s="391"/>
      <c r="BB195" s="391"/>
      <c r="BC195" s="391"/>
      <c r="BD195" s="392"/>
    </row>
    <row r="196" spans="1:56" ht="23" x14ac:dyDescent="0.35">
      <c r="A196" s="37" t="s">
        <v>51</v>
      </c>
      <c r="B196" s="37" t="s">
        <v>181</v>
      </c>
      <c r="C196" s="37">
        <v>140</v>
      </c>
      <c r="E196" s="72" t="s">
        <v>211</v>
      </c>
      <c r="F196" s="390"/>
      <c r="G196" s="391"/>
      <c r="H196" s="391"/>
      <c r="I196" s="391"/>
      <c r="J196" s="391"/>
      <c r="K196" s="391"/>
      <c r="L196" s="391"/>
      <c r="M196" s="391"/>
      <c r="N196" s="391"/>
      <c r="O196" s="391"/>
      <c r="P196" s="391"/>
      <c r="Q196" s="392"/>
      <c r="R196" s="7"/>
      <c r="S196" s="390"/>
      <c r="T196" s="391"/>
      <c r="U196" s="391"/>
      <c r="V196" s="391"/>
      <c r="W196" s="391"/>
      <c r="X196" s="391"/>
      <c r="Y196" s="391"/>
      <c r="Z196" s="391"/>
      <c r="AA196" s="391"/>
      <c r="AB196" s="391"/>
      <c r="AC196" s="391"/>
      <c r="AD196" s="392"/>
      <c r="AE196" s="7"/>
      <c r="AF196" s="390"/>
      <c r="AG196" s="391"/>
      <c r="AH196" s="391"/>
      <c r="AI196" s="391"/>
      <c r="AJ196" s="391"/>
      <c r="AK196" s="391"/>
      <c r="AL196" s="391"/>
      <c r="AM196" s="391"/>
      <c r="AN196" s="391"/>
      <c r="AO196" s="391"/>
      <c r="AP196" s="391"/>
      <c r="AQ196" s="392"/>
      <c r="AR196" s="7"/>
      <c r="AS196" s="390"/>
      <c r="AT196" s="391"/>
      <c r="AU196" s="391"/>
      <c r="AV196" s="391"/>
      <c r="AW196" s="391"/>
      <c r="AX196" s="391"/>
      <c r="AY196" s="391"/>
      <c r="AZ196" s="391"/>
      <c r="BA196" s="391"/>
      <c r="BB196" s="391"/>
      <c r="BC196" s="391"/>
      <c r="BD196" s="392"/>
    </row>
    <row r="197" spans="1:56" ht="23" x14ac:dyDescent="0.35">
      <c r="A197" s="37" t="s">
        <v>51</v>
      </c>
      <c r="B197" s="37" t="s">
        <v>182</v>
      </c>
      <c r="C197" s="37">
        <v>141</v>
      </c>
      <c r="E197" s="72" t="s">
        <v>212</v>
      </c>
      <c r="F197" s="374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81"/>
      <c r="R197" s="7"/>
      <c r="S197" s="374"/>
      <c r="T197" s="39"/>
      <c r="U197" s="39"/>
      <c r="V197" s="39"/>
      <c r="W197" s="39"/>
      <c r="X197" s="39"/>
      <c r="Y197" s="39"/>
      <c r="Z197" s="39"/>
      <c r="AA197" s="39"/>
      <c r="AB197" s="39"/>
      <c r="AC197" s="39"/>
      <c r="AD197" s="381"/>
      <c r="AE197" s="7"/>
      <c r="AF197" s="374"/>
      <c r="AG197" s="39"/>
      <c r="AH197" s="39"/>
      <c r="AI197" s="39"/>
      <c r="AJ197" s="39"/>
      <c r="AK197" s="39"/>
      <c r="AL197" s="39"/>
      <c r="AM197" s="39"/>
      <c r="AN197" s="39"/>
      <c r="AO197" s="39"/>
      <c r="AP197" s="39"/>
      <c r="AQ197" s="381"/>
      <c r="AR197" s="7"/>
      <c r="AS197" s="374"/>
      <c r="AT197" s="39"/>
      <c r="AU197" s="39"/>
      <c r="AV197" s="39"/>
      <c r="AW197" s="39"/>
      <c r="AX197" s="39"/>
      <c r="AY197" s="39"/>
      <c r="AZ197" s="39"/>
      <c r="BA197" s="39"/>
      <c r="BB197" s="39"/>
      <c r="BC197" s="39"/>
      <c r="BD197" s="381"/>
    </row>
    <row r="198" spans="1:56" ht="23" x14ac:dyDescent="0.35">
      <c r="A198" s="37" t="s">
        <v>51</v>
      </c>
      <c r="B198" s="37" t="s">
        <v>183</v>
      </c>
      <c r="C198" s="37">
        <v>142</v>
      </c>
      <c r="E198" s="47" t="s">
        <v>213</v>
      </c>
      <c r="F198" s="374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81"/>
      <c r="R198" s="7"/>
      <c r="S198" s="374"/>
      <c r="T198" s="39"/>
      <c r="U198" s="39"/>
      <c r="V198" s="39"/>
      <c r="W198" s="39"/>
      <c r="X198" s="39"/>
      <c r="Y198" s="39"/>
      <c r="Z198" s="39"/>
      <c r="AA198" s="39"/>
      <c r="AB198" s="39"/>
      <c r="AC198" s="39"/>
      <c r="AD198" s="381"/>
      <c r="AE198" s="7"/>
      <c r="AF198" s="374"/>
      <c r="AG198" s="39"/>
      <c r="AH198" s="39"/>
      <c r="AI198" s="39"/>
      <c r="AJ198" s="39"/>
      <c r="AK198" s="39"/>
      <c r="AL198" s="39"/>
      <c r="AM198" s="39"/>
      <c r="AN198" s="39"/>
      <c r="AO198" s="39"/>
      <c r="AP198" s="39"/>
      <c r="AQ198" s="381"/>
      <c r="AR198" s="7"/>
      <c r="AS198" s="374"/>
      <c r="AT198" s="39"/>
      <c r="AU198" s="39"/>
      <c r="AV198" s="39"/>
      <c r="AW198" s="39"/>
      <c r="AX198" s="39"/>
      <c r="AY198" s="39"/>
      <c r="AZ198" s="39"/>
      <c r="BA198" s="39"/>
      <c r="BB198" s="39"/>
      <c r="BC198" s="39"/>
      <c r="BD198" s="381"/>
    </row>
    <row r="199" spans="1:56" ht="23" x14ac:dyDescent="0.35">
      <c r="A199" s="37" t="s">
        <v>51</v>
      </c>
      <c r="B199" s="37" t="s">
        <v>184</v>
      </c>
      <c r="C199" s="37">
        <v>143</v>
      </c>
      <c r="E199" s="267" t="s">
        <v>214</v>
      </c>
      <c r="F199" s="374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81"/>
      <c r="R199" s="7"/>
      <c r="S199" s="390"/>
      <c r="T199" s="391"/>
      <c r="U199" s="391"/>
      <c r="V199" s="391"/>
      <c r="W199" s="391"/>
      <c r="X199" s="391"/>
      <c r="Y199" s="391"/>
      <c r="Z199" s="391"/>
      <c r="AA199" s="391"/>
      <c r="AB199" s="391"/>
      <c r="AC199" s="391"/>
      <c r="AD199" s="392"/>
      <c r="AE199" s="7"/>
      <c r="AF199" s="374"/>
      <c r="AG199" s="39"/>
      <c r="AH199" s="39"/>
      <c r="AI199" s="39"/>
      <c r="AJ199" s="39"/>
      <c r="AK199" s="39"/>
      <c r="AL199" s="39"/>
      <c r="AM199" s="39"/>
      <c r="AN199" s="39"/>
      <c r="AO199" s="39"/>
      <c r="AP199" s="39"/>
      <c r="AQ199" s="381"/>
      <c r="AR199" s="7"/>
      <c r="AS199" s="374"/>
      <c r="AT199" s="39"/>
      <c r="AU199" s="39"/>
      <c r="AV199" s="39"/>
      <c r="AW199" s="39"/>
      <c r="AX199" s="39"/>
      <c r="AY199" s="39"/>
      <c r="AZ199" s="39"/>
      <c r="BA199" s="39"/>
      <c r="BB199" s="39"/>
      <c r="BC199" s="39"/>
      <c r="BD199" s="381"/>
    </row>
    <row r="200" spans="1:56" ht="23" x14ac:dyDescent="0.35">
      <c r="A200" s="37" t="s">
        <v>51</v>
      </c>
      <c r="B200" s="37" t="s">
        <v>185</v>
      </c>
      <c r="C200" s="37">
        <v>144</v>
      </c>
      <c r="E200" s="267" t="s">
        <v>215</v>
      </c>
      <c r="F200" s="374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81"/>
      <c r="R200" s="7"/>
      <c r="S200" s="374"/>
      <c r="T200" s="39"/>
      <c r="U200" s="39"/>
      <c r="V200" s="39"/>
      <c r="W200" s="39"/>
      <c r="X200" s="39"/>
      <c r="Y200" s="39"/>
      <c r="Z200" s="39"/>
      <c r="AA200" s="39"/>
      <c r="AB200" s="39"/>
      <c r="AC200" s="39"/>
      <c r="AD200" s="381"/>
      <c r="AE200" s="7"/>
      <c r="AF200" s="374"/>
      <c r="AG200" s="39"/>
      <c r="AH200" s="39"/>
      <c r="AI200" s="39"/>
      <c r="AJ200" s="39"/>
      <c r="AK200" s="39"/>
      <c r="AL200" s="39"/>
      <c r="AM200" s="39"/>
      <c r="AN200" s="39"/>
      <c r="AO200" s="39"/>
      <c r="AP200" s="39"/>
      <c r="AQ200" s="381"/>
      <c r="AR200" s="7"/>
      <c r="AS200" s="374"/>
      <c r="AT200" s="39"/>
      <c r="AU200" s="39"/>
      <c r="AV200" s="39"/>
      <c r="AW200" s="39"/>
      <c r="AX200" s="39"/>
      <c r="AY200" s="39"/>
      <c r="AZ200" s="39"/>
      <c r="BA200" s="39"/>
      <c r="BB200" s="39"/>
      <c r="BC200" s="39"/>
      <c r="BD200" s="381"/>
    </row>
    <row r="201" spans="1:56" ht="23" x14ac:dyDescent="0.35">
      <c r="B201" s="37"/>
      <c r="C201" s="37"/>
      <c r="E201" s="46" t="s">
        <v>217</v>
      </c>
      <c r="F201" s="327"/>
      <c r="G201" s="326"/>
      <c r="H201" s="326"/>
      <c r="I201" s="326"/>
      <c r="J201" s="326"/>
      <c r="K201" s="326"/>
      <c r="L201" s="326"/>
      <c r="M201" s="326"/>
      <c r="N201" s="326"/>
      <c r="O201" s="326"/>
      <c r="P201" s="326"/>
      <c r="Q201" s="9"/>
      <c r="R201" s="7"/>
      <c r="S201" s="327"/>
      <c r="T201" s="326"/>
      <c r="U201" s="326"/>
      <c r="V201" s="326"/>
      <c r="W201" s="326"/>
      <c r="X201" s="326"/>
      <c r="Y201" s="326"/>
      <c r="Z201" s="326"/>
      <c r="AA201" s="326"/>
      <c r="AB201" s="326"/>
      <c r="AC201" s="326"/>
      <c r="AD201" s="9"/>
      <c r="AE201" s="7"/>
      <c r="AF201" s="327"/>
      <c r="AG201" s="326"/>
      <c r="AH201" s="326"/>
      <c r="AI201" s="326"/>
      <c r="AJ201" s="326"/>
      <c r="AK201" s="326"/>
      <c r="AL201" s="326"/>
      <c r="AM201" s="326"/>
      <c r="AN201" s="326"/>
      <c r="AO201" s="326"/>
      <c r="AP201" s="326"/>
      <c r="AQ201" s="9"/>
      <c r="AR201" s="7"/>
      <c r="AS201" s="327"/>
      <c r="AT201" s="326"/>
      <c r="AU201" s="326"/>
      <c r="AV201" s="326"/>
      <c r="AW201" s="326"/>
      <c r="AX201" s="326"/>
      <c r="AY201" s="326"/>
      <c r="AZ201" s="326"/>
      <c r="BA201" s="326"/>
      <c r="BB201" s="326"/>
      <c r="BC201" s="326"/>
      <c r="BD201" s="9"/>
    </row>
    <row r="202" spans="1:56" ht="23" x14ac:dyDescent="0.35">
      <c r="A202" s="37" t="s">
        <v>51</v>
      </c>
      <c r="B202" s="37" t="s">
        <v>186</v>
      </c>
      <c r="C202" s="37">
        <v>145</v>
      </c>
      <c r="E202" s="69" t="s">
        <v>218</v>
      </c>
      <c r="F202" s="42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81"/>
      <c r="R202" s="7"/>
      <c r="S202" s="393"/>
      <c r="T202" s="391"/>
      <c r="U202" s="391"/>
      <c r="V202" s="391"/>
      <c r="W202" s="391"/>
      <c r="X202" s="391"/>
      <c r="Y202" s="391"/>
      <c r="Z202" s="391"/>
      <c r="AA202" s="391"/>
      <c r="AB202" s="391"/>
      <c r="AC202" s="391"/>
      <c r="AD202" s="392"/>
      <c r="AE202" s="7"/>
      <c r="AF202" s="42"/>
      <c r="AG202" s="39"/>
      <c r="AH202" s="39"/>
      <c r="AI202" s="39"/>
      <c r="AJ202" s="39"/>
      <c r="AK202" s="39"/>
      <c r="AL202" s="39"/>
      <c r="AM202" s="39"/>
      <c r="AN202" s="39"/>
      <c r="AO202" s="39"/>
      <c r="AP202" s="39"/>
      <c r="AQ202" s="381"/>
      <c r="AR202" s="7"/>
      <c r="AS202" s="42"/>
      <c r="AT202" s="39"/>
      <c r="AU202" s="39"/>
      <c r="AV202" s="39"/>
      <c r="AW202" s="39"/>
      <c r="AX202" s="39"/>
      <c r="AY202" s="39"/>
      <c r="AZ202" s="39"/>
      <c r="BA202" s="39"/>
      <c r="BB202" s="39"/>
      <c r="BC202" s="39"/>
      <c r="BD202" s="381"/>
    </row>
    <row r="203" spans="1:56" ht="23" x14ac:dyDescent="0.35">
      <c r="A203" s="37" t="s">
        <v>51</v>
      </c>
      <c r="B203" s="37" t="s">
        <v>187</v>
      </c>
      <c r="C203" s="37">
        <v>146</v>
      </c>
      <c r="E203" s="69" t="s">
        <v>319</v>
      </c>
      <c r="F203" s="390"/>
      <c r="G203" s="391"/>
      <c r="H203" s="391"/>
      <c r="I203" s="391"/>
      <c r="J203" s="391"/>
      <c r="K203" s="391"/>
      <c r="L203" s="391"/>
      <c r="M203" s="391"/>
      <c r="N203" s="391"/>
      <c r="O203" s="391"/>
      <c r="P203" s="391"/>
      <c r="Q203" s="392"/>
      <c r="S203" s="390"/>
      <c r="T203" s="391"/>
      <c r="U203" s="391"/>
      <c r="V203" s="391"/>
      <c r="W203" s="391"/>
      <c r="X203" s="391"/>
      <c r="Y203" s="391"/>
      <c r="Z203" s="391"/>
      <c r="AA203" s="391"/>
      <c r="AB203" s="391"/>
      <c r="AC203" s="391"/>
      <c r="AD203" s="392"/>
      <c r="AF203" s="390"/>
      <c r="AG203" s="391"/>
      <c r="AH203" s="391"/>
      <c r="AI203" s="391"/>
      <c r="AJ203" s="391"/>
      <c r="AK203" s="391"/>
      <c r="AL203" s="391"/>
      <c r="AM203" s="391"/>
      <c r="AN203" s="391"/>
      <c r="AO203" s="391"/>
      <c r="AP203" s="391"/>
      <c r="AQ203" s="392"/>
      <c r="AS203" s="390"/>
      <c r="AT203" s="391"/>
      <c r="AU203" s="391"/>
      <c r="AV203" s="391"/>
      <c r="AW203" s="391"/>
      <c r="AX203" s="391"/>
      <c r="AY203" s="391"/>
      <c r="AZ203" s="391"/>
      <c r="BA203" s="391"/>
      <c r="BB203" s="391"/>
      <c r="BC203" s="391"/>
      <c r="BD203" s="392"/>
    </row>
    <row r="204" spans="1:56" ht="23" x14ac:dyDescent="0.35">
      <c r="A204" s="37" t="s">
        <v>51</v>
      </c>
      <c r="B204" s="37" t="s">
        <v>188</v>
      </c>
      <c r="C204" s="37">
        <v>147</v>
      </c>
      <c r="E204" s="69" t="s">
        <v>220</v>
      </c>
      <c r="F204" s="390"/>
      <c r="G204" s="391"/>
      <c r="H204" s="391"/>
      <c r="I204" s="391"/>
      <c r="J204" s="391"/>
      <c r="K204" s="391"/>
      <c r="L204" s="391"/>
      <c r="M204" s="391"/>
      <c r="N204" s="391"/>
      <c r="O204" s="391"/>
      <c r="P204" s="391"/>
      <c r="Q204" s="392"/>
      <c r="R204" s="7"/>
      <c r="S204" s="374"/>
      <c r="T204" s="39"/>
      <c r="U204" s="39"/>
      <c r="V204" s="39"/>
      <c r="W204" s="39"/>
      <c r="X204" s="39"/>
      <c r="Y204" s="39"/>
      <c r="Z204" s="39"/>
      <c r="AA204" s="39"/>
      <c r="AB204" s="39"/>
      <c r="AC204" s="39"/>
      <c r="AD204" s="381"/>
      <c r="AE204" s="7"/>
      <c r="AF204" s="374"/>
      <c r="AG204" s="39"/>
      <c r="AH204" s="39"/>
      <c r="AI204" s="39"/>
      <c r="AJ204" s="39"/>
      <c r="AK204" s="39"/>
      <c r="AL204" s="39"/>
      <c r="AM204" s="39"/>
      <c r="AN204" s="39"/>
      <c r="AO204" s="39"/>
      <c r="AP204" s="39"/>
      <c r="AQ204" s="381"/>
      <c r="AR204" s="7"/>
      <c r="AS204" s="390"/>
      <c r="AT204" s="391"/>
      <c r="AU204" s="391"/>
      <c r="AV204" s="391"/>
      <c r="AW204" s="391"/>
      <c r="AX204" s="391"/>
      <c r="AY204" s="391"/>
      <c r="AZ204" s="391"/>
      <c r="BA204" s="391"/>
      <c r="BB204" s="391"/>
      <c r="BC204" s="391"/>
      <c r="BD204" s="392"/>
    </row>
    <row r="205" spans="1:56" ht="23" x14ac:dyDescent="0.35">
      <c r="B205" s="37"/>
      <c r="C205" s="37"/>
      <c r="E205" s="46" t="s">
        <v>222</v>
      </c>
      <c r="F205" s="327"/>
      <c r="G205" s="326"/>
      <c r="H205" s="326"/>
      <c r="I205" s="326"/>
      <c r="J205" s="326"/>
      <c r="K205" s="326"/>
      <c r="L205" s="326"/>
      <c r="M205" s="326"/>
      <c r="N205" s="326"/>
      <c r="O205" s="326"/>
      <c r="P205" s="326"/>
      <c r="Q205" s="9"/>
      <c r="R205" s="7"/>
      <c r="S205" s="327"/>
      <c r="T205" s="326"/>
      <c r="U205" s="326"/>
      <c r="V205" s="326"/>
      <c r="W205" s="326"/>
      <c r="X205" s="326"/>
      <c r="Y205" s="326"/>
      <c r="Z205" s="326"/>
      <c r="AA205" s="326"/>
      <c r="AB205" s="326"/>
      <c r="AC205" s="326"/>
      <c r="AD205" s="9"/>
      <c r="AE205" s="7"/>
      <c r="AF205" s="327"/>
      <c r="AG205" s="326"/>
      <c r="AH205" s="326"/>
      <c r="AI205" s="326"/>
      <c r="AJ205" s="326"/>
      <c r="AK205" s="326"/>
      <c r="AL205" s="326"/>
      <c r="AM205" s="326"/>
      <c r="AN205" s="326"/>
      <c r="AO205" s="326"/>
      <c r="AP205" s="326"/>
      <c r="AQ205" s="9"/>
      <c r="AR205" s="7"/>
      <c r="AS205" s="327"/>
      <c r="AT205" s="326"/>
      <c r="AU205" s="326"/>
      <c r="AV205" s="326"/>
      <c r="AW205" s="326"/>
      <c r="AX205" s="326"/>
      <c r="AY205" s="326"/>
      <c r="AZ205" s="326"/>
      <c r="BA205" s="326"/>
      <c r="BB205" s="326"/>
      <c r="BC205" s="326"/>
      <c r="BD205" s="9"/>
    </row>
    <row r="206" spans="1:56" ht="23" x14ac:dyDescent="0.35">
      <c r="A206" s="37" t="s">
        <v>51</v>
      </c>
      <c r="B206" s="37" t="s">
        <v>189</v>
      </c>
      <c r="C206" s="37">
        <v>148</v>
      </c>
      <c r="E206" s="69" t="s">
        <v>223</v>
      </c>
      <c r="F206" s="390"/>
      <c r="G206" s="391"/>
      <c r="H206" s="391"/>
      <c r="I206" s="391"/>
      <c r="J206" s="391"/>
      <c r="K206" s="391"/>
      <c r="L206" s="391"/>
      <c r="M206" s="391"/>
      <c r="N206" s="391"/>
      <c r="O206" s="391"/>
      <c r="P206" s="391"/>
      <c r="Q206" s="392"/>
      <c r="R206" s="7"/>
      <c r="S206" s="390"/>
      <c r="T206" s="391"/>
      <c r="U206" s="391"/>
      <c r="V206" s="391"/>
      <c r="W206" s="391"/>
      <c r="X206" s="391"/>
      <c r="Y206" s="391"/>
      <c r="Z206" s="391"/>
      <c r="AA206" s="391"/>
      <c r="AB206" s="391"/>
      <c r="AC206" s="391"/>
      <c r="AD206" s="392"/>
      <c r="AE206" s="7"/>
      <c r="AF206" s="390"/>
      <c r="AG206" s="391"/>
      <c r="AH206" s="391"/>
      <c r="AI206" s="391"/>
      <c r="AJ206" s="391"/>
      <c r="AK206" s="391"/>
      <c r="AL206" s="391"/>
      <c r="AM206" s="391"/>
      <c r="AN206" s="391"/>
      <c r="AO206" s="391"/>
      <c r="AP206" s="391"/>
      <c r="AQ206" s="392"/>
      <c r="AR206" s="7"/>
      <c r="AS206" s="390"/>
      <c r="AT206" s="391"/>
      <c r="AU206" s="391"/>
      <c r="AV206" s="391"/>
      <c r="AW206" s="391"/>
      <c r="AX206" s="391"/>
      <c r="AY206" s="391"/>
      <c r="AZ206" s="391"/>
      <c r="BA206" s="391"/>
      <c r="BB206" s="391"/>
      <c r="BC206" s="391"/>
      <c r="BD206" s="392"/>
    </row>
    <row r="207" spans="1:56" ht="23" x14ac:dyDescent="0.35">
      <c r="A207" s="37" t="s">
        <v>51</v>
      </c>
      <c r="B207" s="37" t="s">
        <v>190</v>
      </c>
      <c r="C207" s="37">
        <v>149</v>
      </c>
      <c r="E207" s="69" t="s">
        <v>224</v>
      </c>
      <c r="F207" s="390"/>
      <c r="G207" s="391"/>
      <c r="H207" s="391"/>
      <c r="I207" s="391"/>
      <c r="J207" s="391"/>
      <c r="K207" s="391"/>
      <c r="L207" s="391"/>
      <c r="M207" s="391"/>
      <c r="N207" s="391"/>
      <c r="O207" s="391"/>
      <c r="P207" s="391"/>
      <c r="Q207" s="392"/>
      <c r="R207" s="7"/>
      <c r="S207" s="390"/>
      <c r="T207" s="391"/>
      <c r="U207" s="391"/>
      <c r="V207" s="391"/>
      <c r="W207" s="391"/>
      <c r="X207" s="391"/>
      <c r="Y207" s="391"/>
      <c r="Z207" s="391"/>
      <c r="AA207" s="391"/>
      <c r="AB207" s="391"/>
      <c r="AC207" s="391"/>
      <c r="AD207" s="392"/>
      <c r="AE207" s="7"/>
      <c r="AF207" s="390"/>
      <c r="AG207" s="391"/>
      <c r="AH207" s="391"/>
      <c r="AI207" s="391"/>
      <c r="AJ207" s="391"/>
      <c r="AK207" s="391"/>
      <c r="AL207" s="391"/>
      <c r="AM207" s="391"/>
      <c r="AN207" s="391"/>
      <c r="AO207" s="391"/>
      <c r="AP207" s="391"/>
      <c r="AQ207" s="392"/>
      <c r="AR207" s="7"/>
      <c r="AS207" s="390"/>
      <c r="AT207" s="391"/>
      <c r="AU207" s="391"/>
      <c r="AV207" s="391"/>
      <c r="AW207" s="391"/>
      <c r="AX207" s="391"/>
      <c r="AY207" s="391"/>
      <c r="AZ207" s="391"/>
      <c r="BA207" s="391"/>
      <c r="BB207" s="391"/>
      <c r="BC207" s="391"/>
      <c r="BD207" s="392"/>
    </row>
    <row r="208" spans="1:56" ht="23" x14ac:dyDescent="0.35">
      <c r="A208" s="37" t="s">
        <v>51</v>
      </c>
      <c r="B208" s="37" t="s">
        <v>191</v>
      </c>
      <c r="C208" s="37">
        <v>150</v>
      </c>
      <c r="E208" s="69" t="s">
        <v>225</v>
      </c>
      <c r="F208" s="390"/>
      <c r="G208" s="391"/>
      <c r="H208" s="391"/>
      <c r="I208" s="391"/>
      <c r="J208" s="391"/>
      <c r="K208" s="391"/>
      <c r="L208" s="391"/>
      <c r="M208" s="391"/>
      <c r="N208" s="391"/>
      <c r="O208" s="391"/>
      <c r="P208" s="391"/>
      <c r="Q208" s="392"/>
      <c r="R208" s="7"/>
      <c r="S208" s="390"/>
      <c r="T208" s="391"/>
      <c r="U208" s="391"/>
      <c r="V208" s="391"/>
      <c r="W208" s="391"/>
      <c r="X208" s="391"/>
      <c r="Y208" s="391"/>
      <c r="Z208" s="391"/>
      <c r="AA208" s="391"/>
      <c r="AB208" s="391"/>
      <c r="AC208" s="391"/>
      <c r="AD208" s="392"/>
      <c r="AE208" s="7"/>
      <c r="AF208" s="390"/>
      <c r="AG208" s="391"/>
      <c r="AH208" s="391"/>
      <c r="AI208" s="391"/>
      <c r="AJ208" s="391"/>
      <c r="AK208" s="391"/>
      <c r="AL208" s="391"/>
      <c r="AM208" s="391"/>
      <c r="AN208" s="391"/>
      <c r="AO208" s="391"/>
      <c r="AP208" s="391"/>
      <c r="AQ208" s="392"/>
      <c r="AR208" s="7"/>
      <c r="AS208" s="390"/>
      <c r="AT208" s="391"/>
      <c r="AU208" s="391"/>
      <c r="AV208" s="391"/>
      <c r="AW208" s="391"/>
      <c r="AX208" s="391"/>
      <c r="AY208" s="391"/>
      <c r="AZ208" s="391"/>
      <c r="BA208" s="391"/>
      <c r="BB208" s="391"/>
      <c r="BC208" s="391"/>
      <c r="BD208" s="392"/>
    </row>
    <row r="209" spans="1:56" ht="23" x14ac:dyDescent="0.35">
      <c r="A209" s="37" t="s">
        <v>51</v>
      </c>
      <c r="B209" s="37" t="s">
        <v>192</v>
      </c>
      <c r="C209" s="37">
        <v>151</v>
      </c>
      <c r="E209" s="69" t="s">
        <v>226</v>
      </c>
      <c r="F209" s="390"/>
      <c r="G209" s="391"/>
      <c r="H209" s="391"/>
      <c r="I209" s="391"/>
      <c r="J209" s="391"/>
      <c r="K209" s="391"/>
      <c r="L209" s="391"/>
      <c r="M209" s="391"/>
      <c r="N209" s="391"/>
      <c r="O209" s="391"/>
      <c r="P209" s="391"/>
      <c r="Q209" s="392"/>
      <c r="R209" s="7"/>
      <c r="S209" s="390"/>
      <c r="T209" s="391"/>
      <c r="U209" s="391"/>
      <c r="V209" s="391"/>
      <c r="W209" s="391"/>
      <c r="X209" s="391"/>
      <c r="Y209" s="391"/>
      <c r="Z209" s="391"/>
      <c r="AA209" s="391"/>
      <c r="AB209" s="391"/>
      <c r="AC209" s="391"/>
      <c r="AD209" s="392"/>
      <c r="AE209" s="7"/>
      <c r="AF209" s="390"/>
      <c r="AG209" s="391"/>
      <c r="AH209" s="391"/>
      <c r="AI209" s="391"/>
      <c r="AJ209" s="391"/>
      <c r="AK209" s="391"/>
      <c r="AL209" s="391"/>
      <c r="AM209" s="391"/>
      <c r="AN209" s="391"/>
      <c r="AO209" s="391"/>
      <c r="AP209" s="391"/>
      <c r="AQ209" s="392"/>
      <c r="AR209" s="7"/>
      <c r="AS209" s="390"/>
      <c r="AT209" s="391"/>
      <c r="AU209" s="391"/>
      <c r="AV209" s="391"/>
      <c r="AW209" s="391"/>
      <c r="AX209" s="391"/>
      <c r="AY209" s="391"/>
      <c r="AZ209" s="391"/>
      <c r="BA209" s="391"/>
      <c r="BB209" s="391"/>
      <c r="BC209" s="391"/>
      <c r="BD209" s="392"/>
    </row>
    <row r="210" spans="1:56" ht="23" x14ac:dyDescent="0.35">
      <c r="A210" s="37" t="s">
        <v>51</v>
      </c>
      <c r="B210" s="37" t="s">
        <v>193</v>
      </c>
      <c r="C210" s="37">
        <v>152</v>
      </c>
      <c r="E210" s="69" t="s">
        <v>227</v>
      </c>
      <c r="F210" s="390"/>
      <c r="G210" s="391"/>
      <c r="H210" s="391"/>
      <c r="I210" s="391"/>
      <c r="J210" s="391"/>
      <c r="K210" s="391"/>
      <c r="L210" s="391"/>
      <c r="M210" s="391"/>
      <c r="N210" s="391"/>
      <c r="O210" s="391"/>
      <c r="P210" s="391"/>
      <c r="Q210" s="392"/>
      <c r="R210" s="7"/>
      <c r="S210" s="390"/>
      <c r="T210" s="391"/>
      <c r="U210" s="391"/>
      <c r="V210" s="391"/>
      <c r="W210" s="391"/>
      <c r="X210" s="391"/>
      <c r="Y210" s="391"/>
      <c r="Z210" s="391"/>
      <c r="AA210" s="391"/>
      <c r="AB210" s="391"/>
      <c r="AC210" s="391"/>
      <c r="AD210" s="392"/>
      <c r="AE210" s="7"/>
      <c r="AF210" s="390"/>
      <c r="AG210" s="391"/>
      <c r="AH210" s="391"/>
      <c r="AI210" s="391"/>
      <c r="AJ210" s="391"/>
      <c r="AK210" s="391"/>
      <c r="AL210" s="391"/>
      <c r="AM210" s="391"/>
      <c r="AN210" s="391"/>
      <c r="AO210" s="391"/>
      <c r="AP210" s="391"/>
      <c r="AQ210" s="392"/>
      <c r="AR210" s="7"/>
      <c r="AS210" s="390"/>
      <c r="AT210" s="391"/>
      <c r="AU210" s="391"/>
      <c r="AV210" s="391"/>
      <c r="AW210" s="391"/>
      <c r="AX210" s="391"/>
      <c r="AY210" s="391"/>
      <c r="AZ210" s="391"/>
      <c r="BA210" s="391"/>
      <c r="BB210" s="391"/>
      <c r="BC210" s="391"/>
      <c r="BD210" s="392"/>
    </row>
    <row r="211" spans="1:56" ht="23" x14ac:dyDescent="0.35">
      <c r="C211" s="37"/>
      <c r="E211" s="45" t="s">
        <v>54</v>
      </c>
      <c r="F211" s="372"/>
      <c r="G211" s="386"/>
      <c r="H211" s="386"/>
      <c r="I211" s="386"/>
      <c r="J211" s="386"/>
      <c r="K211" s="386"/>
      <c r="L211" s="386"/>
      <c r="M211" s="386"/>
      <c r="N211" s="386"/>
      <c r="O211" s="386"/>
      <c r="P211" s="386"/>
      <c r="Q211" s="379"/>
      <c r="R211" s="7"/>
      <c r="S211" s="372"/>
      <c r="T211" s="386"/>
      <c r="U211" s="386"/>
      <c r="V211" s="386"/>
      <c r="W211" s="386"/>
      <c r="X211" s="386"/>
      <c r="Y211" s="386"/>
      <c r="Z211" s="386"/>
      <c r="AA211" s="386"/>
      <c r="AB211" s="386"/>
      <c r="AC211" s="386"/>
      <c r="AD211" s="379"/>
      <c r="AE211" s="7"/>
      <c r="AF211" s="372"/>
      <c r="AG211" s="386"/>
      <c r="AH211" s="386"/>
      <c r="AI211" s="386"/>
      <c r="AJ211" s="386"/>
      <c r="AK211" s="386"/>
      <c r="AL211" s="386"/>
      <c r="AM211" s="386"/>
      <c r="AN211" s="386"/>
      <c r="AO211" s="386"/>
      <c r="AP211" s="386"/>
      <c r="AQ211" s="379"/>
      <c r="AR211" s="7"/>
      <c r="AS211" s="372"/>
      <c r="AT211" s="386"/>
      <c r="AU211" s="386"/>
      <c r="AV211" s="386"/>
      <c r="AW211" s="386"/>
      <c r="AX211" s="386"/>
      <c r="AY211" s="386"/>
      <c r="AZ211" s="386"/>
      <c r="BA211" s="386"/>
      <c r="BB211" s="386"/>
      <c r="BC211" s="386"/>
      <c r="BD211" s="379"/>
    </row>
    <row r="212" spans="1:56" ht="23" x14ac:dyDescent="0.35">
      <c r="B212" s="57"/>
      <c r="C212" s="37"/>
      <c r="E212" s="46" t="s">
        <v>200</v>
      </c>
      <c r="F212" s="325"/>
      <c r="G212" s="326"/>
      <c r="H212" s="326"/>
      <c r="I212" s="326"/>
      <c r="J212" s="326"/>
      <c r="K212" s="326"/>
      <c r="L212" s="326"/>
      <c r="M212" s="326"/>
      <c r="N212" s="326"/>
      <c r="O212" s="326"/>
      <c r="P212" s="326"/>
      <c r="Q212" s="9"/>
      <c r="R212" s="7"/>
      <c r="S212" s="325"/>
      <c r="T212" s="326"/>
      <c r="U212" s="326"/>
      <c r="V212" s="326"/>
      <c r="W212" s="326"/>
      <c r="X212" s="326"/>
      <c r="Y212" s="326"/>
      <c r="Z212" s="326"/>
      <c r="AA212" s="326"/>
      <c r="AB212" s="326"/>
      <c r="AC212" s="326"/>
      <c r="AD212" s="9"/>
      <c r="AE212" s="7"/>
      <c r="AF212" s="325"/>
      <c r="AG212" s="326"/>
      <c r="AH212" s="326"/>
      <c r="AI212" s="326"/>
      <c r="AJ212" s="326"/>
      <c r="AK212" s="326"/>
      <c r="AL212" s="326"/>
      <c r="AM212" s="326"/>
      <c r="AN212" s="326"/>
      <c r="AO212" s="326"/>
      <c r="AP212" s="326"/>
      <c r="AQ212" s="9"/>
      <c r="AR212" s="7"/>
      <c r="AS212" s="325"/>
      <c r="AT212" s="326"/>
      <c r="AU212" s="326"/>
      <c r="AV212" s="326"/>
      <c r="AW212" s="326"/>
      <c r="AX212" s="326"/>
      <c r="AY212" s="326"/>
      <c r="AZ212" s="326"/>
      <c r="BA212" s="326"/>
      <c r="BB212" s="326"/>
      <c r="BC212" s="326"/>
      <c r="BD212" s="9"/>
    </row>
    <row r="213" spans="1:56" ht="23" x14ac:dyDescent="0.35">
      <c r="B213" s="57"/>
      <c r="C213" s="37"/>
      <c r="E213" s="262" t="s">
        <v>202</v>
      </c>
      <c r="F213" s="375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380"/>
      <c r="R213" s="7"/>
      <c r="S213" s="375"/>
      <c r="T213" s="19"/>
      <c r="U213" s="19"/>
      <c r="V213" s="19"/>
      <c r="W213" s="19"/>
      <c r="X213" s="19"/>
      <c r="Y213" s="19"/>
      <c r="Z213" s="19"/>
      <c r="AA213" s="19"/>
      <c r="AB213" s="19"/>
      <c r="AC213" s="19"/>
      <c r="AD213" s="380"/>
      <c r="AE213" s="7"/>
      <c r="AF213" s="375"/>
      <c r="AG213" s="19"/>
      <c r="AH213" s="19"/>
      <c r="AI213" s="19"/>
      <c r="AJ213" s="19"/>
      <c r="AK213" s="19"/>
      <c r="AL213" s="19"/>
      <c r="AM213" s="19"/>
      <c r="AN213" s="19"/>
      <c r="AO213" s="19"/>
      <c r="AP213" s="19"/>
      <c r="AQ213" s="380"/>
      <c r="AR213" s="7"/>
      <c r="AS213" s="375"/>
      <c r="AT213" s="19"/>
      <c r="AU213" s="19"/>
      <c r="AV213" s="19"/>
      <c r="AW213" s="19"/>
      <c r="AX213" s="19"/>
      <c r="AY213" s="19"/>
      <c r="AZ213" s="19"/>
      <c r="BA213" s="19"/>
      <c r="BB213" s="19"/>
      <c r="BC213" s="19"/>
      <c r="BD213" s="380"/>
    </row>
    <row r="214" spans="1:56" ht="23" x14ac:dyDescent="0.35">
      <c r="A214" s="37" t="s">
        <v>53</v>
      </c>
      <c r="B214" s="37" t="s">
        <v>175</v>
      </c>
      <c r="C214" s="37">
        <v>153</v>
      </c>
      <c r="E214" s="47" t="s">
        <v>308</v>
      </c>
      <c r="F214" s="374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81"/>
      <c r="R214" s="7"/>
      <c r="S214" s="390"/>
      <c r="T214" s="391"/>
      <c r="U214" s="391"/>
      <c r="V214" s="391"/>
      <c r="W214" s="391"/>
      <c r="X214" s="391"/>
      <c r="Y214" s="391"/>
      <c r="Z214" s="391"/>
      <c r="AA214" s="391"/>
      <c r="AB214" s="391"/>
      <c r="AC214" s="391"/>
      <c r="AD214" s="392"/>
      <c r="AE214" s="7"/>
      <c r="AF214" s="374"/>
      <c r="AG214" s="39"/>
      <c r="AH214" s="39"/>
      <c r="AI214" s="39"/>
      <c r="AJ214" s="39"/>
      <c r="AK214" s="39"/>
      <c r="AL214" s="39"/>
      <c r="AM214" s="39"/>
      <c r="AN214" s="39"/>
      <c r="AO214" s="39"/>
      <c r="AP214" s="39"/>
      <c r="AQ214" s="381"/>
      <c r="AR214" s="7"/>
      <c r="AS214" s="374"/>
      <c r="AT214" s="39"/>
      <c r="AU214" s="39"/>
      <c r="AV214" s="39"/>
      <c r="AW214" s="39"/>
      <c r="AX214" s="39"/>
      <c r="AY214" s="39"/>
      <c r="AZ214" s="39"/>
      <c r="BA214" s="39"/>
      <c r="BB214" s="39"/>
      <c r="BC214" s="39"/>
      <c r="BD214" s="381"/>
    </row>
    <row r="215" spans="1:56" ht="23" x14ac:dyDescent="0.35">
      <c r="B215" s="58"/>
      <c r="C215" s="37"/>
      <c r="E215" s="71" t="s">
        <v>370</v>
      </c>
      <c r="F215" s="375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380"/>
      <c r="R215" s="7"/>
      <c r="S215" s="375"/>
      <c r="T215" s="19"/>
      <c r="U215" s="19"/>
      <c r="V215" s="19"/>
      <c r="W215" s="19"/>
      <c r="X215" s="19"/>
      <c r="Y215" s="19"/>
      <c r="Z215" s="19"/>
      <c r="AA215" s="19"/>
      <c r="AB215" s="19"/>
      <c r="AC215" s="19"/>
      <c r="AD215" s="380"/>
      <c r="AE215" s="7"/>
      <c r="AF215" s="375"/>
      <c r="AG215" s="19"/>
      <c r="AH215" s="19"/>
      <c r="AI215" s="19"/>
      <c r="AJ215" s="19"/>
      <c r="AK215" s="19"/>
      <c r="AL215" s="19"/>
      <c r="AM215" s="19"/>
      <c r="AN215" s="19"/>
      <c r="AO215" s="19"/>
      <c r="AP215" s="19"/>
      <c r="AQ215" s="380"/>
      <c r="AR215" s="7"/>
      <c r="AS215" s="375"/>
      <c r="AT215" s="19"/>
      <c r="AU215" s="19"/>
      <c r="AV215" s="19"/>
      <c r="AW215" s="19"/>
      <c r="AX215" s="19"/>
      <c r="AY215" s="19"/>
      <c r="AZ215" s="19"/>
      <c r="BA215" s="19"/>
      <c r="BB215" s="19"/>
      <c r="BC215" s="19"/>
      <c r="BD215" s="380"/>
    </row>
    <row r="216" spans="1:56" ht="23" x14ac:dyDescent="0.35">
      <c r="A216" s="37" t="s">
        <v>53</v>
      </c>
      <c r="B216" s="37" t="s">
        <v>176</v>
      </c>
      <c r="C216" s="37">
        <v>154</v>
      </c>
      <c r="E216" s="72" t="s">
        <v>206</v>
      </c>
      <c r="F216" s="390"/>
      <c r="G216" s="391"/>
      <c r="H216" s="391"/>
      <c r="I216" s="391"/>
      <c r="J216" s="391"/>
      <c r="K216" s="391"/>
      <c r="L216" s="391"/>
      <c r="M216" s="391"/>
      <c r="N216" s="391"/>
      <c r="O216" s="391"/>
      <c r="P216" s="391"/>
      <c r="Q216" s="392"/>
      <c r="R216" s="7"/>
      <c r="S216" s="390"/>
      <c r="T216" s="391"/>
      <c r="U216" s="391"/>
      <c r="V216" s="391"/>
      <c r="W216" s="391"/>
      <c r="X216" s="391"/>
      <c r="Y216" s="391"/>
      <c r="Z216" s="391"/>
      <c r="AA216" s="391"/>
      <c r="AB216" s="391"/>
      <c r="AC216" s="391"/>
      <c r="AD216" s="392"/>
      <c r="AE216" s="7"/>
      <c r="AF216" s="390"/>
      <c r="AG216" s="391"/>
      <c r="AH216" s="391"/>
      <c r="AI216" s="391"/>
      <c r="AJ216" s="391"/>
      <c r="AK216" s="391"/>
      <c r="AL216" s="391"/>
      <c r="AM216" s="391"/>
      <c r="AN216" s="391"/>
      <c r="AO216" s="391"/>
      <c r="AP216" s="391"/>
      <c r="AQ216" s="392"/>
      <c r="AR216" s="7"/>
      <c r="AS216" s="390"/>
      <c r="AT216" s="391"/>
      <c r="AU216" s="391"/>
      <c r="AV216" s="391"/>
      <c r="AW216" s="391"/>
      <c r="AX216" s="391"/>
      <c r="AY216" s="391"/>
      <c r="AZ216" s="391"/>
      <c r="BA216" s="391"/>
      <c r="BB216" s="391"/>
      <c r="BC216" s="391"/>
      <c r="BD216" s="392"/>
    </row>
    <row r="217" spans="1:56" ht="23" x14ac:dyDescent="0.35">
      <c r="A217" s="37" t="s">
        <v>53</v>
      </c>
      <c r="B217" s="37" t="s">
        <v>177</v>
      </c>
      <c r="C217" s="37">
        <v>155</v>
      </c>
      <c r="E217" s="72" t="s">
        <v>207</v>
      </c>
      <c r="F217" s="390"/>
      <c r="G217" s="391"/>
      <c r="H217" s="391"/>
      <c r="I217" s="391"/>
      <c r="J217" s="391"/>
      <c r="K217" s="391"/>
      <c r="L217" s="391"/>
      <c r="M217" s="391"/>
      <c r="N217" s="391"/>
      <c r="O217" s="391"/>
      <c r="P217" s="391"/>
      <c r="Q217" s="392"/>
      <c r="R217" s="7"/>
      <c r="S217" s="390"/>
      <c r="T217" s="391"/>
      <c r="U217" s="391"/>
      <c r="V217" s="391"/>
      <c r="W217" s="391"/>
      <c r="X217" s="391"/>
      <c r="Y217" s="391"/>
      <c r="Z217" s="391"/>
      <c r="AA217" s="391"/>
      <c r="AB217" s="391"/>
      <c r="AC217" s="391"/>
      <c r="AD217" s="392"/>
      <c r="AE217" s="7"/>
      <c r="AF217" s="390"/>
      <c r="AG217" s="391"/>
      <c r="AH217" s="391"/>
      <c r="AI217" s="391"/>
      <c r="AJ217" s="391"/>
      <c r="AK217" s="391"/>
      <c r="AL217" s="391"/>
      <c r="AM217" s="391"/>
      <c r="AN217" s="391"/>
      <c r="AO217" s="391"/>
      <c r="AP217" s="391"/>
      <c r="AQ217" s="392"/>
      <c r="AR217" s="7"/>
      <c r="AS217" s="390"/>
      <c r="AT217" s="391"/>
      <c r="AU217" s="391"/>
      <c r="AV217" s="391"/>
      <c r="AW217" s="391"/>
      <c r="AX217" s="391"/>
      <c r="AY217" s="391"/>
      <c r="AZ217" s="391"/>
      <c r="BA217" s="391"/>
      <c r="BB217" s="391"/>
      <c r="BC217" s="391"/>
      <c r="BD217" s="392"/>
    </row>
    <row r="218" spans="1:56" ht="23" x14ac:dyDescent="0.35">
      <c r="A218" s="37" t="s">
        <v>53</v>
      </c>
      <c r="B218" s="37" t="s">
        <v>178</v>
      </c>
      <c r="C218" s="37">
        <v>156</v>
      </c>
      <c r="E218" s="72" t="s">
        <v>208</v>
      </c>
      <c r="F218" s="390"/>
      <c r="G218" s="391"/>
      <c r="H218" s="391"/>
      <c r="I218" s="391"/>
      <c r="J218" s="391"/>
      <c r="K218" s="391"/>
      <c r="L218" s="391"/>
      <c r="M218" s="391"/>
      <c r="N218" s="391"/>
      <c r="O218" s="391"/>
      <c r="P218" s="391"/>
      <c r="Q218" s="392"/>
      <c r="R218" s="7"/>
      <c r="S218" s="390"/>
      <c r="T218" s="391"/>
      <c r="U218" s="391"/>
      <c r="V218" s="391"/>
      <c r="W218" s="391"/>
      <c r="X218" s="391"/>
      <c r="Y218" s="391"/>
      <c r="Z218" s="391"/>
      <c r="AA218" s="391"/>
      <c r="AB218" s="391"/>
      <c r="AC218" s="391"/>
      <c r="AD218" s="392"/>
      <c r="AE218" s="7"/>
      <c r="AF218" s="390"/>
      <c r="AG218" s="391"/>
      <c r="AH218" s="391"/>
      <c r="AI218" s="391"/>
      <c r="AJ218" s="391"/>
      <c r="AK218" s="391"/>
      <c r="AL218" s="391"/>
      <c r="AM218" s="391"/>
      <c r="AN218" s="391"/>
      <c r="AO218" s="391"/>
      <c r="AP218" s="391"/>
      <c r="AQ218" s="392"/>
      <c r="AR218" s="7"/>
      <c r="AS218" s="390"/>
      <c r="AT218" s="391"/>
      <c r="AU218" s="391"/>
      <c r="AV218" s="391"/>
      <c r="AW218" s="391"/>
      <c r="AX218" s="391"/>
      <c r="AY218" s="391"/>
      <c r="AZ218" s="391"/>
      <c r="BA218" s="391"/>
      <c r="BB218" s="391"/>
      <c r="BC218" s="391"/>
      <c r="BD218" s="392"/>
    </row>
    <row r="219" spans="1:56" ht="23" x14ac:dyDescent="0.35">
      <c r="A219" s="37" t="s">
        <v>53</v>
      </c>
      <c r="B219" s="37" t="s">
        <v>179</v>
      </c>
      <c r="C219" s="37">
        <v>157</v>
      </c>
      <c r="E219" s="72" t="s">
        <v>209</v>
      </c>
      <c r="F219" s="390"/>
      <c r="G219" s="391"/>
      <c r="H219" s="391"/>
      <c r="I219" s="391"/>
      <c r="J219" s="391"/>
      <c r="K219" s="391"/>
      <c r="L219" s="391"/>
      <c r="M219" s="391"/>
      <c r="N219" s="391"/>
      <c r="O219" s="391"/>
      <c r="P219" s="391"/>
      <c r="Q219" s="392"/>
      <c r="R219" s="7"/>
      <c r="S219" s="390"/>
      <c r="T219" s="391"/>
      <c r="U219" s="391"/>
      <c r="V219" s="391"/>
      <c r="W219" s="391"/>
      <c r="X219" s="391"/>
      <c r="Y219" s="391"/>
      <c r="Z219" s="391"/>
      <c r="AA219" s="391"/>
      <c r="AB219" s="391"/>
      <c r="AC219" s="391"/>
      <c r="AD219" s="392"/>
      <c r="AE219" s="7"/>
      <c r="AF219" s="390"/>
      <c r="AG219" s="391"/>
      <c r="AH219" s="391"/>
      <c r="AI219" s="391"/>
      <c r="AJ219" s="391"/>
      <c r="AK219" s="391"/>
      <c r="AL219" s="391"/>
      <c r="AM219" s="391"/>
      <c r="AN219" s="391"/>
      <c r="AO219" s="391"/>
      <c r="AP219" s="391"/>
      <c r="AQ219" s="392"/>
      <c r="AR219" s="7"/>
      <c r="AS219" s="390"/>
      <c r="AT219" s="391"/>
      <c r="AU219" s="391"/>
      <c r="AV219" s="391"/>
      <c r="AW219" s="391"/>
      <c r="AX219" s="391"/>
      <c r="AY219" s="391"/>
      <c r="AZ219" s="391"/>
      <c r="BA219" s="391"/>
      <c r="BB219" s="391"/>
      <c r="BC219" s="391"/>
      <c r="BD219" s="392"/>
    </row>
    <row r="220" spans="1:56" ht="23" x14ac:dyDescent="0.35">
      <c r="A220" s="37" t="s">
        <v>53</v>
      </c>
      <c r="B220" s="37" t="s">
        <v>180</v>
      </c>
      <c r="C220" s="37">
        <v>158</v>
      </c>
      <c r="E220" s="72" t="s">
        <v>210</v>
      </c>
      <c r="F220" s="390"/>
      <c r="G220" s="391"/>
      <c r="H220" s="391"/>
      <c r="I220" s="391"/>
      <c r="J220" s="391"/>
      <c r="K220" s="391"/>
      <c r="L220" s="391"/>
      <c r="M220" s="391"/>
      <c r="N220" s="391"/>
      <c r="O220" s="391"/>
      <c r="P220" s="391"/>
      <c r="Q220" s="392"/>
      <c r="R220" s="7"/>
      <c r="S220" s="390"/>
      <c r="T220" s="391"/>
      <c r="U220" s="391"/>
      <c r="V220" s="391"/>
      <c r="W220" s="391"/>
      <c r="X220" s="391"/>
      <c r="Y220" s="391"/>
      <c r="Z220" s="391"/>
      <c r="AA220" s="391"/>
      <c r="AB220" s="391"/>
      <c r="AC220" s="391"/>
      <c r="AD220" s="392"/>
      <c r="AE220" s="7"/>
      <c r="AF220" s="390"/>
      <c r="AG220" s="391"/>
      <c r="AH220" s="391"/>
      <c r="AI220" s="391"/>
      <c r="AJ220" s="391"/>
      <c r="AK220" s="391"/>
      <c r="AL220" s="391"/>
      <c r="AM220" s="391"/>
      <c r="AN220" s="391"/>
      <c r="AO220" s="391"/>
      <c r="AP220" s="391"/>
      <c r="AQ220" s="392"/>
      <c r="AR220" s="7"/>
      <c r="AS220" s="390"/>
      <c r="AT220" s="391"/>
      <c r="AU220" s="391"/>
      <c r="AV220" s="391"/>
      <c r="AW220" s="391"/>
      <c r="AX220" s="391"/>
      <c r="AY220" s="391"/>
      <c r="AZ220" s="391"/>
      <c r="BA220" s="391"/>
      <c r="BB220" s="391"/>
      <c r="BC220" s="391"/>
      <c r="BD220" s="392"/>
    </row>
    <row r="221" spans="1:56" ht="23" x14ac:dyDescent="0.35">
      <c r="A221" s="37" t="s">
        <v>53</v>
      </c>
      <c r="B221" s="37" t="s">
        <v>181</v>
      </c>
      <c r="C221" s="37">
        <v>159</v>
      </c>
      <c r="E221" s="72" t="s">
        <v>211</v>
      </c>
      <c r="F221" s="390"/>
      <c r="G221" s="391"/>
      <c r="H221" s="391"/>
      <c r="I221" s="391"/>
      <c r="J221" s="391"/>
      <c r="K221" s="391"/>
      <c r="L221" s="391"/>
      <c r="M221" s="391"/>
      <c r="N221" s="391"/>
      <c r="O221" s="391"/>
      <c r="P221" s="391"/>
      <c r="Q221" s="392"/>
      <c r="R221" s="7"/>
      <c r="S221" s="390"/>
      <c r="T221" s="391"/>
      <c r="U221" s="391"/>
      <c r="V221" s="391"/>
      <c r="W221" s="391"/>
      <c r="X221" s="391"/>
      <c r="Y221" s="391"/>
      <c r="Z221" s="391"/>
      <c r="AA221" s="391"/>
      <c r="AB221" s="391"/>
      <c r="AC221" s="391"/>
      <c r="AD221" s="392"/>
      <c r="AE221" s="7"/>
      <c r="AF221" s="390"/>
      <c r="AG221" s="391"/>
      <c r="AH221" s="391"/>
      <c r="AI221" s="391"/>
      <c r="AJ221" s="391"/>
      <c r="AK221" s="391"/>
      <c r="AL221" s="391"/>
      <c r="AM221" s="391"/>
      <c r="AN221" s="391"/>
      <c r="AO221" s="391"/>
      <c r="AP221" s="391"/>
      <c r="AQ221" s="392"/>
      <c r="AR221" s="7"/>
      <c r="AS221" s="390"/>
      <c r="AT221" s="391"/>
      <c r="AU221" s="391"/>
      <c r="AV221" s="391"/>
      <c r="AW221" s="391"/>
      <c r="AX221" s="391"/>
      <c r="AY221" s="391"/>
      <c r="AZ221" s="391"/>
      <c r="BA221" s="391"/>
      <c r="BB221" s="391"/>
      <c r="BC221" s="391"/>
      <c r="BD221" s="392"/>
    </row>
    <row r="222" spans="1:56" ht="23" x14ac:dyDescent="0.35">
      <c r="A222" s="37" t="s">
        <v>53</v>
      </c>
      <c r="B222" s="37" t="s">
        <v>182</v>
      </c>
      <c r="C222" s="37">
        <v>160</v>
      </c>
      <c r="E222" s="72" t="s">
        <v>212</v>
      </c>
      <c r="F222" s="374"/>
      <c r="G222" s="39"/>
      <c r="H222" s="39"/>
      <c r="I222" s="39"/>
      <c r="J222" s="39"/>
      <c r="K222" s="39"/>
      <c r="L222" s="39"/>
      <c r="M222" s="39"/>
      <c r="N222" s="39"/>
      <c r="O222" s="39"/>
      <c r="P222" s="39"/>
      <c r="Q222" s="381"/>
      <c r="R222" s="7"/>
      <c r="S222" s="374"/>
      <c r="T222" s="39"/>
      <c r="U222" s="39"/>
      <c r="V222" s="39"/>
      <c r="W222" s="39"/>
      <c r="X222" s="39"/>
      <c r="Y222" s="39"/>
      <c r="Z222" s="39"/>
      <c r="AA222" s="39"/>
      <c r="AB222" s="39"/>
      <c r="AC222" s="39"/>
      <c r="AD222" s="381"/>
      <c r="AE222" s="7"/>
      <c r="AF222" s="374"/>
      <c r="AG222" s="39"/>
      <c r="AH222" s="39"/>
      <c r="AI222" s="39"/>
      <c r="AJ222" s="39"/>
      <c r="AK222" s="39"/>
      <c r="AL222" s="39"/>
      <c r="AM222" s="39"/>
      <c r="AN222" s="39"/>
      <c r="AO222" s="39"/>
      <c r="AP222" s="39"/>
      <c r="AQ222" s="381"/>
      <c r="AR222" s="7"/>
      <c r="AS222" s="374"/>
      <c r="AT222" s="39"/>
      <c r="AU222" s="39"/>
      <c r="AV222" s="39"/>
      <c r="AW222" s="39"/>
      <c r="AX222" s="39"/>
      <c r="AY222" s="39"/>
      <c r="AZ222" s="39"/>
      <c r="BA222" s="39"/>
      <c r="BB222" s="39"/>
      <c r="BC222" s="39"/>
      <c r="BD222" s="381"/>
    </row>
    <row r="223" spans="1:56" ht="23" x14ac:dyDescent="0.35">
      <c r="A223" s="37" t="s">
        <v>53</v>
      </c>
      <c r="B223" s="37" t="s">
        <v>183</v>
      </c>
      <c r="C223" s="37">
        <v>161</v>
      </c>
      <c r="E223" s="47" t="s">
        <v>213</v>
      </c>
      <c r="F223" s="374"/>
      <c r="G223" s="39"/>
      <c r="H223" s="39"/>
      <c r="I223" s="39"/>
      <c r="J223" s="39"/>
      <c r="K223" s="39"/>
      <c r="L223" s="39"/>
      <c r="M223" s="39"/>
      <c r="N223" s="39"/>
      <c r="O223" s="39"/>
      <c r="P223" s="39"/>
      <c r="Q223" s="381"/>
      <c r="R223" s="7"/>
      <c r="S223" s="374"/>
      <c r="T223" s="39"/>
      <c r="U223" s="39"/>
      <c r="V223" s="39"/>
      <c r="W223" s="39"/>
      <c r="X223" s="39"/>
      <c r="Y223" s="39"/>
      <c r="Z223" s="39"/>
      <c r="AA223" s="39"/>
      <c r="AB223" s="39"/>
      <c r="AC223" s="39"/>
      <c r="AD223" s="381"/>
      <c r="AE223" s="7"/>
      <c r="AF223" s="374"/>
      <c r="AG223" s="39"/>
      <c r="AH223" s="39"/>
      <c r="AI223" s="39"/>
      <c r="AJ223" s="39"/>
      <c r="AK223" s="39"/>
      <c r="AL223" s="39"/>
      <c r="AM223" s="39"/>
      <c r="AN223" s="39"/>
      <c r="AO223" s="39"/>
      <c r="AP223" s="39"/>
      <c r="AQ223" s="381"/>
      <c r="AR223" s="7"/>
      <c r="AS223" s="374"/>
      <c r="AT223" s="39"/>
      <c r="AU223" s="39"/>
      <c r="AV223" s="39"/>
      <c r="AW223" s="39"/>
      <c r="AX223" s="39"/>
      <c r="AY223" s="39"/>
      <c r="AZ223" s="39"/>
      <c r="BA223" s="39"/>
      <c r="BB223" s="39"/>
      <c r="BC223" s="39"/>
      <c r="BD223" s="381"/>
    </row>
    <row r="224" spans="1:56" ht="23" x14ac:dyDescent="0.35">
      <c r="A224" s="37" t="s">
        <v>53</v>
      </c>
      <c r="B224" s="37" t="s">
        <v>184</v>
      </c>
      <c r="C224" s="37">
        <v>162</v>
      </c>
      <c r="E224" s="267" t="s">
        <v>214</v>
      </c>
      <c r="F224" s="374"/>
      <c r="G224" s="39"/>
      <c r="H224" s="39"/>
      <c r="I224" s="39"/>
      <c r="J224" s="39"/>
      <c r="K224" s="39"/>
      <c r="L224" s="39"/>
      <c r="M224" s="39"/>
      <c r="N224" s="39"/>
      <c r="O224" s="39"/>
      <c r="P224" s="39"/>
      <c r="Q224" s="381"/>
      <c r="R224" s="7"/>
      <c r="S224" s="390"/>
      <c r="T224" s="391"/>
      <c r="U224" s="391"/>
      <c r="V224" s="391"/>
      <c r="W224" s="391"/>
      <c r="X224" s="391"/>
      <c r="Y224" s="391"/>
      <c r="Z224" s="391"/>
      <c r="AA224" s="391"/>
      <c r="AB224" s="391"/>
      <c r="AC224" s="391"/>
      <c r="AD224" s="392"/>
      <c r="AE224" s="7"/>
      <c r="AF224" s="374"/>
      <c r="AG224" s="39"/>
      <c r="AH224" s="39"/>
      <c r="AI224" s="39"/>
      <c r="AJ224" s="39"/>
      <c r="AK224" s="39"/>
      <c r="AL224" s="39"/>
      <c r="AM224" s="39"/>
      <c r="AN224" s="39"/>
      <c r="AO224" s="39"/>
      <c r="AP224" s="39"/>
      <c r="AQ224" s="381"/>
      <c r="AR224" s="7"/>
      <c r="AS224" s="374"/>
      <c r="AT224" s="39"/>
      <c r="AU224" s="39"/>
      <c r="AV224" s="39"/>
      <c r="AW224" s="39"/>
      <c r="AX224" s="39"/>
      <c r="AY224" s="39"/>
      <c r="AZ224" s="39"/>
      <c r="BA224" s="39"/>
      <c r="BB224" s="39"/>
      <c r="BC224" s="39"/>
      <c r="BD224" s="381"/>
    </row>
    <row r="225" spans="1:56" ht="23" x14ac:dyDescent="0.35">
      <c r="A225" s="37" t="s">
        <v>53</v>
      </c>
      <c r="B225" s="37" t="s">
        <v>185</v>
      </c>
      <c r="C225" s="37">
        <v>163</v>
      </c>
      <c r="E225" s="267" t="s">
        <v>215</v>
      </c>
      <c r="F225" s="374"/>
      <c r="G225" s="39"/>
      <c r="H225" s="39"/>
      <c r="I225" s="39"/>
      <c r="J225" s="39"/>
      <c r="K225" s="39"/>
      <c r="L225" s="39"/>
      <c r="M225" s="39"/>
      <c r="N225" s="39"/>
      <c r="O225" s="39"/>
      <c r="P225" s="39"/>
      <c r="Q225" s="381"/>
      <c r="R225" s="7"/>
      <c r="S225" s="374"/>
      <c r="T225" s="39"/>
      <c r="U225" s="39"/>
      <c r="V225" s="39"/>
      <c r="W225" s="39"/>
      <c r="X225" s="39"/>
      <c r="Y225" s="39"/>
      <c r="Z225" s="39"/>
      <c r="AA225" s="39"/>
      <c r="AB225" s="39"/>
      <c r="AC225" s="39"/>
      <c r="AD225" s="381"/>
      <c r="AE225" s="7"/>
      <c r="AF225" s="374"/>
      <c r="AG225" s="39"/>
      <c r="AH225" s="39"/>
      <c r="AI225" s="39"/>
      <c r="AJ225" s="39"/>
      <c r="AK225" s="39"/>
      <c r="AL225" s="39"/>
      <c r="AM225" s="39"/>
      <c r="AN225" s="39"/>
      <c r="AO225" s="39"/>
      <c r="AP225" s="39"/>
      <c r="AQ225" s="381"/>
      <c r="AR225" s="7"/>
      <c r="AS225" s="374"/>
      <c r="AT225" s="39"/>
      <c r="AU225" s="39"/>
      <c r="AV225" s="39"/>
      <c r="AW225" s="39"/>
      <c r="AX225" s="39"/>
      <c r="AY225" s="39"/>
      <c r="AZ225" s="39"/>
      <c r="BA225" s="39"/>
      <c r="BB225" s="39"/>
      <c r="BC225" s="39"/>
      <c r="BD225" s="381"/>
    </row>
    <row r="226" spans="1:56" ht="23" x14ac:dyDescent="0.35">
      <c r="B226" s="37"/>
      <c r="C226" s="37"/>
      <c r="E226" s="46" t="s">
        <v>217</v>
      </c>
      <c r="F226" s="327"/>
      <c r="G226" s="326"/>
      <c r="H226" s="326"/>
      <c r="I226" s="326"/>
      <c r="J226" s="326"/>
      <c r="K226" s="326"/>
      <c r="L226" s="326"/>
      <c r="M226" s="326"/>
      <c r="N226" s="326"/>
      <c r="O226" s="326"/>
      <c r="P226" s="326"/>
      <c r="Q226" s="9"/>
      <c r="R226" s="7"/>
      <c r="S226" s="327"/>
      <c r="T226" s="326"/>
      <c r="U226" s="326"/>
      <c r="V226" s="326"/>
      <c r="W226" s="326"/>
      <c r="X226" s="326"/>
      <c r="Y226" s="326"/>
      <c r="Z226" s="326"/>
      <c r="AA226" s="326"/>
      <c r="AB226" s="326"/>
      <c r="AC226" s="326"/>
      <c r="AD226" s="9"/>
      <c r="AE226" s="7"/>
      <c r="AF226" s="327"/>
      <c r="AG226" s="326"/>
      <c r="AH226" s="326"/>
      <c r="AI226" s="326"/>
      <c r="AJ226" s="326"/>
      <c r="AK226" s="326"/>
      <c r="AL226" s="326"/>
      <c r="AM226" s="326"/>
      <c r="AN226" s="326"/>
      <c r="AO226" s="326"/>
      <c r="AP226" s="326"/>
      <c r="AQ226" s="9"/>
      <c r="AR226" s="7"/>
      <c r="AS226" s="327"/>
      <c r="AT226" s="326"/>
      <c r="AU226" s="326"/>
      <c r="AV226" s="326"/>
      <c r="AW226" s="326"/>
      <c r="AX226" s="326"/>
      <c r="AY226" s="326"/>
      <c r="AZ226" s="326"/>
      <c r="BA226" s="326"/>
      <c r="BB226" s="326"/>
      <c r="BC226" s="326"/>
      <c r="BD226" s="9"/>
    </row>
    <row r="227" spans="1:56" ht="23" x14ac:dyDescent="0.35">
      <c r="A227" s="37" t="s">
        <v>53</v>
      </c>
      <c r="B227" s="37" t="s">
        <v>186</v>
      </c>
      <c r="C227" s="37">
        <v>164</v>
      </c>
      <c r="E227" s="69" t="s">
        <v>218</v>
      </c>
      <c r="F227" s="42"/>
      <c r="G227" s="39"/>
      <c r="H227" s="39"/>
      <c r="I227" s="39"/>
      <c r="J227" s="39"/>
      <c r="K227" s="39"/>
      <c r="L227" s="39"/>
      <c r="M227" s="39"/>
      <c r="N227" s="39"/>
      <c r="O227" s="39"/>
      <c r="P227" s="39"/>
      <c r="Q227" s="381"/>
      <c r="R227" s="7"/>
      <c r="S227" s="393"/>
      <c r="T227" s="391"/>
      <c r="U227" s="391"/>
      <c r="V227" s="391"/>
      <c r="W227" s="391"/>
      <c r="X227" s="391"/>
      <c r="Y227" s="391"/>
      <c r="Z227" s="391"/>
      <c r="AA227" s="391"/>
      <c r="AB227" s="391"/>
      <c r="AC227" s="391"/>
      <c r="AD227" s="392"/>
      <c r="AE227" s="7"/>
      <c r="AF227" s="42"/>
      <c r="AG227" s="39"/>
      <c r="AH227" s="39"/>
      <c r="AI227" s="39"/>
      <c r="AJ227" s="39"/>
      <c r="AK227" s="39"/>
      <c r="AL227" s="39"/>
      <c r="AM227" s="39"/>
      <c r="AN227" s="39"/>
      <c r="AO227" s="39"/>
      <c r="AP227" s="39"/>
      <c r="AQ227" s="381"/>
      <c r="AR227" s="7"/>
      <c r="AS227" s="42"/>
      <c r="AT227" s="39"/>
      <c r="AU227" s="39"/>
      <c r="AV227" s="39"/>
      <c r="AW227" s="39"/>
      <c r="AX227" s="39"/>
      <c r="AY227" s="39"/>
      <c r="AZ227" s="39"/>
      <c r="BA227" s="39"/>
      <c r="BB227" s="39"/>
      <c r="BC227" s="39"/>
      <c r="BD227" s="381"/>
    </row>
    <row r="228" spans="1:56" ht="23" x14ac:dyDescent="0.35">
      <c r="A228" s="37" t="s">
        <v>53</v>
      </c>
      <c r="B228" s="37" t="s">
        <v>187</v>
      </c>
      <c r="C228" s="37">
        <v>165</v>
      </c>
      <c r="E228" s="69" t="s">
        <v>319</v>
      </c>
      <c r="F228" s="390"/>
      <c r="G228" s="391"/>
      <c r="H228" s="391"/>
      <c r="I228" s="391"/>
      <c r="J228" s="391"/>
      <c r="K228" s="391"/>
      <c r="L228" s="391"/>
      <c r="M228" s="391"/>
      <c r="N228" s="391"/>
      <c r="O228" s="391"/>
      <c r="P228" s="391"/>
      <c r="Q228" s="392"/>
      <c r="S228" s="390"/>
      <c r="T228" s="391"/>
      <c r="U228" s="391"/>
      <c r="V228" s="391"/>
      <c r="W228" s="391"/>
      <c r="X228" s="391"/>
      <c r="Y228" s="391"/>
      <c r="Z228" s="391"/>
      <c r="AA228" s="391"/>
      <c r="AB228" s="391"/>
      <c r="AC228" s="391"/>
      <c r="AD228" s="392"/>
      <c r="AF228" s="390"/>
      <c r="AG228" s="391"/>
      <c r="AH228" s="391"/>
      <c r="AI228" s="391"/>
      <c r="AJ228" s="391"/>
      <c r="AK228" s="391"/>
      <c r="AL228" s="391"/>
      <c r="AM228" s="391"/>
      <c r="AN228" s="391"/>
      <c r="AO228" s="391"/>
      <c r="AP228" s="391"/>
      <c r="AQ228" s="392"/>
      <c r="AS228" s="390"/>
      <c r="AT228" s="391"/>
      <c r="AU228" s="391"/>
      <c r="AV228" s="391"/>
      <c r="AW228" s="391"/>
      <c r="AX228" s="391"/>
      <c r="AY228" s="391"/>
      <c r="AZ228" s="391"/>
      <c r="BA228" s="391"/>
      <c r="BB228" s="391"/>
      <c r="BC228" s="391"/>
      <c r="BD228" s="392"/>
    </row>
    <row r="229" spans="1:56" ht="23" x14ac:dyDescent="0.35">
      <c r="A229" s="37" t="s">
        <v>53</v>
      </c>
      <c r="B229" s="37" t="s">
        <v>188</v>
      </c>
      <c r="C229" s="37">
        <v>166</v>
      </c>
      <c r="E229" s="69" t="s">
        <v>220</v>
      </c>
      <c r="F229" s="390"/>
      <c r="G229" s="391"/>
      <c r="H229" s="391"/>
      <c r="I229" s="391"/>
      <c r="J229" s="391"/>
      <c r="K229" s="391"/>
      <c r="L229" s="391"/>
      <c r="M229" s="391"/>
      <c r="N229" s="391"/>
      <c r="O229" s="391"/>
      <c r="P229" s="391"/>
      <c r="Q229" s="392"/>
      <c r="R229" s="7"/>
      <c r="S229" s="374"/>
      <c r="T229" s="39"/>
      <c r="U229" s="39"/>
      <c r="V229" s="39"/>
      <c r="W229" s="39"/>
      <c r="X229" s="39"/>
      <c r="Y229" s="39"/>
      <c r="Z229" s="39"/>
      <c r="AA229" s="39"/>
      <c r="AB229" s="39"/>
      <c r="AC229" s="39"/>
      <c r="AD229" s="381"/>
      <c r="AE229" s="7"/>
      <c r="AF229" s="374"/>
      <c r="AG229" s="39"/>
      <c r="AH229" s="39"/>
      <c r="AI229" s="39"/>
      <c r="AJ229" s="39"/>
      <c r="AK229" s="39"/>
      <c r="AL229" s="39"/>
      <c r="AM229" s="39"/>
      <c r="AN229" s="39"/>
      <c r="AO229" s="39"/>
      <c r="AP229" s="39"/>
      <c r="AQ229" s="381"/>
      <c r="AR229" s="7"/>
      <c r="AS229" s="390"/>
      <c r="AT229" s="391"/>
      <c r="AU229" s="391"/>
      <c r="AV229" s="391"/>
      <c r="AW229" s="391"/>
      <c r="AX229" s="391"/>
      <c r="AY229" s="391"/>
      <c r="AZ229" s="391"/>
      <c r="BA229" s="391"/>
      <c r="BB229" s="391"/>
      <c r="BC229" s="391"/>
      <c r="BD229" s="392"/>
    </row>
    <row r="230" spans="1:56" ht="23" x14ac:dyDescent="0.35">
      <c r="B230" s="37"/>
      <c r="C230" s="37"/>
      <c r="E230" s="46" t="s">
        <v>222</v>
      </c>
      <c r="F230" s="327"/>
      <c r="G230" s="326"/>
      <c r="H230" s="326"/>
      <c r="I230" s="326"/>
      <c r="J230" s="326"/>
      <c r="K230" s="326"/>
      <c r="L230" s="326"/>
      <c r="M230" s="326"/>
      <c r="N230" s="326"/>
      <c r="O230" s="326"/>
      <c r="P230" s="326"/>
      <c r="Q230" s="9"/>
      <c r="R230" s="7"/>
      <c r="S230" s="327"/>
      <c r="T230" s="326"/>
      <c r="U230" s="326"/>
      <c r="V230" s="326"/>
      <c r="W230" s="326"/>
      <c r="X230" s="326"/>
      <c r="Y230" s="326"/>
      <c r="Z230" s="326"/>
      <c r="AA230" s="326"/>
      <c r="AB230" s="326"/>
      <c r="AC230" s="326"/>
      <c r="AD230" s="9"/>
      <c r="AE230" s="7"/>
      <c r="AF230" s="327"/>
      <c r="AG230" s="326"/>
      <c r="AH230" s="326"/>
      <c r="AI230" s="326"/>
      <c r="AJ230" s="326"/>
      <c r="AK230" s="326"/>
      <c r="AL230" s="326"/>
      <c r="AM230" s="326"/>
      <c r="AN230" s="326"/>
      <c r="AO230" s="326"/>
      <c r="AP230" s="326"/>
      <c r="AQ230" s="9"/>
      <c r="AR230" s="7"/>
      <c r="AS230" s="327"/>
      <c r="AT230" s="326"/>
      <c r="AU230" s="326"/>
      <c r="AV230" s="326"/>
      <c r="AW230" s="326"/>
      <c r="AX230" s="326"/>
      <c r="AY230" s="326"/>
      <c r="AZ230" s="326"/>
      <c r="BA230" s="326"/>
      <c r="BB230" s="326"/>
      <c r="BC230" s="326"/>
      <c r="BD230" s="9"/>
    </row>
    <row r="231" spans="1:56" ht="23" x14ac:dyDescent="0.35">
      <c r="A231" s="37" t="s">
        <v>53</v>
      </c>
      <c r="B231" s="37" t="s">
        <v>189</v>
      </c>
      <c r="C231" s="37">
        <v>167</v>
      </c>
      <c r="E231" s="69" t="s">
        <v>223</v>
      </c>
      <c r="F231" s="390"/>
      <c r="G231" s="391"/>
      <c r="H231" s="391"/>
      <c r="I231" s="391"/>
      <c r="J231" s="391"/>
      <c r="K231" s="391"/>
      <c r="L231" s="391"/>
      <c r="M231" s="391"/>
      <c r="N231" s="391"/>
      <c r="O231" s="391"/>
      <c r="P231" s="391"/>
      <c r="Q231" s="392"/>
      <c r="R231" s="7"/>
      <c r="S231" s="390"/>
      <c r="T231" s="391"/>
      <c r="U231" s="391"/>
      <c r="V231" s="391"/>
      <c r="W231" s="391"/>
      <c r="X231" s="391"/>
      <c r="Y231" s="391"/>
      <c r="Z231" s="391"/>
      <c r="AA231" s="391"/>
      <c r="AB231" s="391"/>
      <c r="AC231" s="391"/>
      <c r="AD231" s="392"/>
      <c r="AE231" s="7"/>
      <c r="AF231" s="390"/>
      <c r="AG231" s="391"/>
      <c r="AH231" s="391"/>
      <c r="AI231" s="391"/>
      <c r="AJ231" s="391"/>
      <c r="AK231" s="391"/>
      <c r="AL231" s="391"/>
      <c r="AM231" s="391"/>
      <c r="AN231" s="391"/>
      <c r="AO231" s="391"/>
      <c r="AP231" s="391"/>
      <c r="AQ231" s="392"/>
      <c r="AR231" s="7"/>
      <c r="AS231" s="390"/>
      <c r="AT231" s="391"/>
      <c r="AU231" s="391"/>
      <c r="AV231" s="391"/>
      <c r="AW231" s="391"/>
      <c r="AX231" s="391"/>
      <c r="AY231" s="391"/>
      <c r="AZ231" s="391"/>
      <c r="BA231" s="391"/>
      <c r="BB231" s="391"/>
      <c r="BC231" s="391"/>
      <c r="BD231" s="392"/>
    </row>
    <row r="232" spans="1:56" ht="23" x14ac:dyDescent="0.35">
      <c r="A232" s="37" t="s">
        <v>53</v>
      </c>
      <c r="B232" s="37" t="s">
        <v>190</v>
      </c>
      <c r="C232" s="37">
        <v>168</v>
      </c>
      <c r="E232" s="69" t="s">
        <v>224</v>
      </c>
      <c r="F232" s="390"/>
      <c r="G232" s="391"/>
      <c r="H232" s="391"/>
      <c r="I232" s="391"/>
      <c r="J232" s="391"/>
      <c r="K232" s="391"/>
      <c r="L232" s="391"/>
      <c r="M232" s="391"/>
      <c r="N232" s="391"/>
      <c r="O232" s="391"/>
      <c r="P232" s="391"/>
      <c r="Q232" s="392"/>
      <c r="R232" s="7"/>
      <c r="S232" s="390"/>
      <c r="T232" s="391"/>
      <c r="U232" s="391"/>
      <c r="V232" s="391"/>
      <c r="W232" s="391"/>
      <c r="X232" s="391"/>
      <c r="Y232" s="391"/>
      <c r="Z232" s="391"/>
      <c r="AA232" s="391"/>
      <c r="AB232" s="391"/>
      <c r="AC232" s="391"/>
      <c r="AD232" s="392"/>
      <c r="AE232" s="7"/>
      <c r="AF232" s="390"/>
      <c r="AG232" s="391"/>
      <c r="AH232" s="391"/>
      <c r="AI232" s="391"/>
      <c r="AJ232" s="391"/>
      <c r="AK232" s="391"/>
      <c r="AL232" s="391"/>
      <c r="AM232" s="391"/>
      <c r="AN232" s="391"/>
      <c r="AO232" s="391"/>
      <c r="AP232" s="391"/>
      <c r="AQ232" s="392"/>
      <c r="AR232" s="7"/>
      <c r="AS232" s="390"/>
      <c r="AT232" s="391"/>
      <c r="AU232" s="391"/>
      <c r="AV232" s="391"/>
      <c r="AW232" s="391"/>
      <c r="AX232" s="391"/>
      <c r="AY232" s="391"/>
      <c r="AZ232" s="391"/>
      <c r="BA232" s="391"/>
      <c r="BB232" s="391"/>
      <c r="BC232" s="391"/>
      <c r="BD232" s="392"/>
    </row>
    <row r="233" spans="1:56" ht="23" x14ac:dyDescent="0.35">
      <c r="A233" s="37" t="s">
        <v>53</v>
      </c>
      <c r="B233" s="37" t="s">
        <v>191</v>
      </c>
      <c r="C233" s="37">
        <v>169</v>
      </c>
      <c r="E233" s="69" t="s">
        <v>225</v>
      </c>
      <c r="F233" s="390"/>
      <c r="G233" s="391"/>
      <c r="H233" s="391"/>
      <c r="I233" s="391"/>
      <c r="J233" s="391"/>
      <c r="K233" s="391"/>
      <c r="L233" s="391"/>
      <c r="M233" s="391"/>
      <c r="N233" s="391"/>
      <c r="O233" s="391"/>
      <c r="P233" s="391"/>
      <c r="Q233" s="392"/>
      <c r="R233" s="7"/>
      <c r="S233" s="390"/>
      <c r="T233" s="391"/>
      <c r="U233" s="391"/>
      <c r="V233" s="391"/>
      <c r="W233" s="391"/>
      <c r="X233" s="391"/>
      <c r="Y233" s="391"/>
      <c r="Z233" s="391"/>
      <c r="AA233" s="391"/>
      <c r="AB233" s="391"/>
      <c r="AC233" s="391"/>
      <c r="AD233" s="392"/>
      <c r="AE233" s="7"/>
      <c r="AF233" s="390"/>
      <c r="AG233" s="391"/>
      <c r="AH233" s="391"/>
      <c r="AI233" s="391"/>
      <c r="AJ233" s="391"/>
      <c r="AK233" s="391"/>
      <c r="AL233" s="391"/>
      <c r="AM233" s="391"/>
      <c r="AN233" s="391"/>
      <c r="AO233" s="391"/>
      <c r="AP233" s="391"/>
      <c r="AQ233" s="392"/>
      <c r="AR233" s="7"/>
      <c r="AS233" s="390"/>
      <c r="AT233" s="391"/>
      <c r="AU233" s="391"/>
      <c r="AV233" s="391"/>
      <c r="AW233" s="391"/>
      <c r="AX233" s="391"/>
      <c r="AY233" s="391"/>
      <c r="AZ233" s="391"/>
      <c r="BA233" s="391"/>
      <c r="BB233" s="391"/>
      <c r="BC233" s="391"/>
      <c r="BD233" s="392"/>
    </row>
    <row r="234" spans="1:56" ht="23" x14ac:dyDescent="0.35">
      <c r="A234" s="37" t="s">
        <v>53</v>
      </c>
      <c r="B234" s="37" t="s">
        <v>192</v>
      </c>
      <c r="C234" s="37">
        <v>170</v>
      </c>
      <c r="E234" s="69" t="s">
        <v>226</v>
      </c>
      <c r="F234" s="390"/>
      <c r="G234" s="391"/>
      <c r="H234" s="391"/>
      <c r="I234" s="391"/>
      <c r="J234" s="391"/>
      <c r="K234" s="391"/>
      <c r="L234" s="391"/>
      <c r="M234" s="391"/>
      <c r="N234" s="391"/>
      <c r="O234" s="391"/>
      <c r="P234" s="391"/>
      <c r="Q234" s="392"/>
      <c r="R234" s="7"/>
      <c r="S234" s="390"/>
      <c r="T234" s="391"/>
      <c r="U234" s="391"/>
      <c r="V234" s="391"/>
      <c r="W234" s="391"/>
      <c r="X234" s="391"/>
      <c r="Y234" s="391"/>
      <c r="Z234" s="391"/>
      <c r="AA234" s="391"/>
      <c r="AB234" s="391"/>
      <c r="AC234" s="391"/>
      <c r="AD234" s="392"/>
      <c r="AE234" s="7"/>
      <c r="AF234" s="390"/>
      <c r="AG234" s="391"/>
      <c r="AH234" s="391"/>
      <c r="AI234" s="391"/>
      <c r="AJ234" s="391"/>
      <c r="AK234" s="391"/>
      <c r="AL234" s="391"/>
      <c r="AM234" s="391"/>
      <c r="AN234" s="391"/>
      <c r="AO234" s="391"/>
      <c r="AP234" s="391"/>
      <c r="AQ234" s="392"/>
      <c r="AR234" s="7"/>
      <c r="AS234" s="390"/>
      <c r="AT234" s="391"/>
      <c r="AU234" s="391"/>
      <c r="AV234" s="391"/>
      <c r="AW234" s="391"/>
      <c r="AX234" s="391"/>
      <c r="AY234" s="391"/>
      <c r="AZ234" s="391"/>
      <c r="BA234" s="391"/>
      <c r="BB234" s="391"/>
      <c r="BC234" s="391"/>
      <c r="BD234" s="392"/>
    </row>
    <row r="235" spans="1:56" ht="23" x14ac:dyDescent="0.35">
      <c r="A235" s="37" t="s">
        <v>53</v>
      </c>
      <c r="B235" s="37" t="s">
        <v>193</v>
      </c>
      <c r="C235" s="37">
        <v>171</v>
      </c>
      <c r="E235" s="69" t="s">
        <v>227</v>
      </c>
      <c r="F235" s="390"/>
      <c r="G235" s="391"/>
      <c r="H235" s="391"/>
      <c r="I235" s="391"/>
      <c r="J235" s="391"/>
      <c r="K235" s="391"/>
      <c r="L235" s="391"/>
      <c r="M235" s="391"/>
      <c r="N235" s="391"/>
      <c r="O235" s="391"/>
      <c r="P235" s="391"/>
      <c r="Q235" s="392"/>
      <c r="R235" s="7"/>
      <c r="S235" s="390"/>
      <c r="T235" s="391"/>
      <c r="U235" s="391"/>
      <c r="V235" s="391"/>
      <c r="W235" s="391"/>
      <c r="X235" s="391"/>
      <c r="Y235" s="391"/>
      <c r="Z235" s="391"/>
      <c r="AA235" s="391"/>
      <c r="AB235" s="391"/>
      <c r="AC235" s="391"/>
      <c r="AD235" s="392"/>
      <c r="AE235" s="7"/>
      <c r="AF235" s="390"/>
      <c r="AG235" s="391"/>
      <c r="AH235" s="391"/>
      <c r="AI235" s="391"/>
      <c r="AJ235" s="391"/>
      <c r="AK235" s="391"/>
      <c r="AL235" s="391"/>
      <c r="AM235" s="391"/>
      <c r="AN235" s="391"/>
      <c r="AO235" s="391"/>
      <c r="AP235" s="391"/>
      <c r="AQ235" s="392"/>
      <c r="AR235" s="7"/>
      <c r="AS235" s="390"/>
      <c r="AT235" s="391"/>
      <c r="AU235" s="391"/>
      <c r="AV235" s="391"/>
      <c r="AW235" s="391"/>
      <c r="AX235" s="391"/>
      <c r="AY235" s="391"/>
      <c r="AZ235" s="391"/>
      <c r="BA235" s="391"/>
      <c r="BB235" s="391"/>
      <c r="BC235" s="391"/>
      <c r="BD235" s="392"/>
    </row>
    <row r="236" spans="1:56" ht="23" x14ac:dyDescent="0.35">
      <c r="C236" s="37"/>
      <c r="E236" s="45" t="s">
        <v>56</v>
      </c>
      <c r="F236" s="372"/>
      <c r="G236" s="386"/>
      <c r="H236" s="386"/>
      <c r="I236" s="386"/>
      <c r="J236" s="386"/>
      <c r="K236" s="386"/>
      <c r="L236" s="386"/>
      <c r="M236" s="386"/>
      <c r="N236" s="386"/>
      <c r="O236" s="386"/>
      <c r="P236" s="386"/>
      <c r="Q236" s="379"/>
      <c r="R236" s="7"/>
      <c r="S236" s="372"/>
      <c r="T236" s="386"/>
      <c r="U236" s="386"/>
      <c r="V236" s="386"/>
      <c r="W236" s="386"/>
      <c r="X236" s="386"/>
      <c r="Y236" s="386"/>
      <c r="Z236" s="386"/>
      <c r="AA236" s="386"/>
      <c r="AB236" s="386"/>
      <c r="AC236" s="386"/>
      <c r="AD236" s="379"/>
      <c r="AE236" s="7"/>
      <c r="AF236" s="372"/>
      <c r="AG236" s="386"/>
      <c r="AH236" s="386"/>
      <c r="AI236" s="386"/>
      <c r="AJ236" s="386"/>
      <c r="AK236" s="386"/>
      <c r="AL236" s="386"/>
      <c r="AM236" s="386"/>
      <c r="AN236" s="386"/>
      <c r="AO236" s="386"/>
      <c r="AP236" s="386"/>
      <c r="AQ236" s="379"/>
      <c r="AR236" s="7"/>
      <c r="AS236" s="372"/>
      <c r="AT236" s="386"/>
      <c r="AU236" s="386"/>
      <c r="AV236" s="386"/>
      <c r="AW236" s="386"/>
      <c r="AX236" s="386"/>
      <c r="AY236" s="386"/>
      <c r="AZ236" s="386"/>
      <c r="BA236" s="386"/>
      <c r="BB236" s="386"/>
      <c r="BC236" s="386"/>
      <c r="BD236" s="379"/>
    </row>
    <row r="237" spans="1:56" ht="23" x14ac:dyDescent="0.35">
      <c r="B237" s="57"/>
      <c r="C237" s="37"/>
      <c r="E237" s="46" t="s">
        <v>200</v>
      </c>
      <c r="F237" s="325"/>
      <c r="G237" s="326"/>
      <c r="H237" s="326"/>
      <c r="I237" s="326"/>
      <c r="J237" s="326"/>
      <c r="K237" s="326"/>
      <c r="L237" s="326"/>
      <c r="M237" s="326"/>
      <c r="N237" s="326"/>
      <c r="O237" s="326"/>
      <c r="P237" s="326"/>
      <c r="Q237" s="9"/>
      <c r="R237" s="7"/>
      <c r="S237" s="325"/>
      <c r="T237" s="326"/>
      <c r="U237" s="326"/>
      <c r="V237" s="326"/>
      <c r="W237" s="326"/>
      <c r="X237" s="326"/>
      <c r="Y237" s="326"/>
      <c r="Z237" s="326"/>
      <c r="AA237" s="326"/>
      <c r="AB237" s="326"/>
      <c r="AC237" s="326"/>
      <c r="AD237" s="9"/>
      <c r="AE237" s="7"/>
      <c r="AF237" s="325"/>
      <c r="AG237" s="326"/>
      <c r="AH237" s="326"/>
      <c r="AI237" s="326"/>
      <c r="AJ237" s="326"/>
      <c r="AK237" s="326"/>
      <c r="AL237" s="326"/>
      <c r="AM237" s="326"/>
      <c r="AN237" s="326"/>
      <c r="AO237" s="326"/>
      <c r="AP237" s="326"/>
      <c r="AQ237" s="9"/>
      <c r="AR237" s="7"/>
      <c r="AS237" s="325"/>
      <c r="AT237" s="326"/>
      <c r="AU237" s="326"/>
      <c r="AV237" s="326"/>
      <c r="AW237" s="326"/>
      <c r="AX237" s="326"/>
      <c r="AY237" s="326"/>
      <c r="AZ237" s="326"/>
      <c r="BA237" s="326"/>
      <c r="BB237" s="326"/>
      <c r="BC237" s="326"/>
      <c r="BD237" s="9"/>
    </row>
    <row r="238" spans="1:56" ht="23" x14ac:dyDescent="0.35">
      <c r="B238" s="57"/>
      <c r="C238" s="37"/>
      <c r="E238" s="262" t="s">
        <v>202</v>
      </c>
      <c r="F238" s="375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380"/>
      <c r="R238" s="7"/>
      <c r="S238" s="375"/>
      <c r="T238" s="19"/>
      <c r="U238" s="19"/>
      <c r="V238" s="19"/>
      <c r="W238" s="19"/>
      <c r="X238" s="19"/>
      <c r="Y238" s="19"/>
      <c r="Z238" s="19"/>
      <c r="AA238" s="19"/>
      <c r="AB238" s="19"/>
      <c r="AC238" s="19"/>
      <c r="AD238" s="380"/>
      <c r="AE238" s="7"/>
      <c r="AF238" s="375"/>
      <c r="AG238" s="19"/>
      <c r="AH238" s="19"/>
      <c r="AI238" s="19"/>
      <c r="AJ238" s="19"/>
      <c r="AK238" s="19"/>
      <c r="AL238" s="19"/>
      <c r="AM238" s="19"/>
      <c r="AN238" s="19"/>
      <c r="AO238" s="19"/>
      <c r="AP238" s="19"/>
      <c r="AQ238" s="380"/>
      <c r="AR238" s="7"/>
      <c r="AS238" s="375"/>
      <c r="AT238" s="19"/>
      <c r="AU238" s="19"/>
      <c r="AV238" s="19"/>
      <c r="AW238" s="19"/>
      <c r="AX238" s="19"/>
      <c r="AY238" s="19"/>
      <c r="AZ238" s="19"/>
      <c r="BA238" s="19"/>
      <c r="BB238" s="19"/>
      <c r="BC238" s="19"/>
      <c r="BD238" s="380"/>
    </row>
    <row r="239" spans="1:56" ht="23" x14ac:dyDescent="0.35">
      <c r="A239" s="37" t="s">
        <v>55</v>
      </c>
      <c r="B239" s="37" t="s">
        <v>175</v>
      </c>
      <c r="C239" s="37">
        <v>172</v>
      </c>
      <c r="E239" s="47" t="s">
        <v>308</v>
      </c>
      <c r="F239" s="374"/>
      <c r="G239" s="39"/>
      <c r="H239" s="39"/>
      <c r="I239" s="39"/>
      <c r="J239" s="39"/>
      <c r="K239" s="39"/>
      <c r="L239" s="39"/>
      <c r="M239" s="39"/>
      <c r="N239" s="39"/>
      <c r="O239" s="39"/>
      <c r="P239" s="39"/>
      <c r="Q239" s="381"/>
      <c r="R239" s="7"/>
      <c r="S239" s="390"/>
      <c r="T239" s="391"/>
      <c r="U239" s="391"/>
      <c r="V239" s="391"/>
      <c r="W239" s="391"/>
      <c r="X239" s="391"/>
      <c r="Y239" s="391"/>
      <c r="Z239" s="391"/>
      <c r="AA239" s="391"/>
      <c r="AB239" s="391"/>
      <c r="AC239" s="391"/>
      <c r="AD239" s="392"/>
      <c r="AE239" s="7"/>
      <c r="AF239" s="374"/>
      <c r="AG239" s="39"/>
      <c r="AH239" s="39"/>
      <c r="AI239" s="39"/>
      <c r="AJ239" s="39"/>
      <c r="AK239" s="39"/>
      <c r="AL239" s="39"/>
      <c r="AM239" s="39"/>
      <c r="AN239" s="39"/>
      <c r="AO239" s="39"/>
      <c r="AP239" s="39"/>
      <c r="AQ239" s="381"/>
      <c r="AR239" s="7"/>
      <c r="AS239" s="374"/>
      <c r="AT239" s="39"/>
      <c r="AU239" s="39"/>
      <c r="AV239" s="39"/>
      <c r="AW239" s="39"/>
      <c r="AX239" s="39"/>
      <c r="AY239" s="39"/>
      <c r="AZ239" s="39"/>
      <c r="BA239" s="39"/>
      <c r="BB239" s="39"/>
      <c r="BC239" s="39"/>
      <c r="BD239" s="381"/>
    </row>
    <row r="240" spans="1:56" ht="23" x14ac:dyDescent="0.35">
      <c r="B240" s="58"/>
      <c r="C240" s="37"/>
      <c r="E240" s="71" t="s">
        <v>370</v>
      </c>
      <c r="F240" s="375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380"/>
      <c r="R240" s="7"/>
      <c r="S240" s="375"/>
      <c r="T240" s="19"/>
      <c r="U240" s="19"/>
      <c r="V240" s="19"/>
      <c r="W240" s="19"/>
      <c r="X240" s="19"/>
      <c r="Y240" s="19"/>
      <c r="Z240" s="19"/>
      <c r="AA240" s="19"/>
      <c r="AB240" s="19"/>
      <c r="AC240" s="19"/>
      <c r="AD240" s="380"/>
      <c r="AE240" s="7"/>
      <c r="AF240" s="375"/>
      <c r="AG240" s="19"/>
      <c r="AH240" s="19"/>
      <c r="AI240" s="19"/>
      <c r="AJ240" s="19"/>
      <c r="AK240" s="19"/>
      <c r="AL240" s="19"/>
      <c r="AM240" s="19"/>
      <c r="AN240" s="19"/>
      <c r="AO240" s="19"/>
      <c r="AP240" s="19"/>
      <c r="AQ240" s="380"/>
      <c r="AR240" s="7"/>
      <c r="AS240" s="375"/>
      <c r="AT240" s="19"/>
      <c r="AU240" s="19"/>
      <c r="AV240" s="19"/>
      <c r="AW240" s="19"/>
      <c r="AX240" s="19"/>
      <c r="AY240" s="19"/>
      <c r="AZ240" s="19"/>
      <c r="BA240" s="19"/>
      <c r="BB240" s="19"/>
      <c r="BC240" s="19"/>
      <c r="BD240" s="380"/>
    </row>
    <row r="241" spans="1:56" ht="23" x14ac:dyDescent="0.35">
      <c r="A241" s="37" t="s">
        <v>55</v>
      </c>
      <c r="B241" s="37" t="s">
        <v>176</v>
      </c>
      <c r="C241" s="37">
        <v>173</v>
      </c>
      <c r="E241" s="72" t="s">
        <v>206</v>
      </c>
      <c r="F241" s="390"/>
      <c r="G241" s="391"/>
      <c r="H241" s="391"/>
      <c r="I241" s="391"/>
      <c r="J241" s="391"/>
      <c r="K241" s="391"/>
      <c r="L241" s="391"/>
      <c r="M241" s="391"/>
      <c r="N241" s="391"/>
      <c r="O241" s="391"/>
      <c r="P241" s="391"/>
      <c r="Q241" s="392"/>
      <c r="R241" s="7"/>
      <c r="S241" s="390"/>
      <c r="T241" s="391"/>
      <c r="U241" s="391"/>
      <c r="V241" s="391"/>
      <c r="W241" s="391"/>
      <c r="X241" s="391"/>
      <c r="Y241" s="391"/>
      <c r="Z241" s="391"/>
      <c r="AA241" s="391"/>
      <c r="AB241" s="391"/>
      <c r="AC241" s="391"/>
      <c r="AD241" s="392"/>
      <c r="AE241" s="7"/>
      <c r="AF241" s="390"/>
      <c r="AG241" s="391"/>
      <c r="AH241" s="391"/>
      <c r="AI241" s="391"/>
      <c r="AJ241" s="391"/>
      <c r="AK241" s="391"/>
      <c r="AL241" s="391"/>
      <c r="AM241" s="391"/>
      <c r="AN241" s="391"/>
      <c r="AO241" s="391"/>
      <c r="AP241" s="391"/>
      <c r="AQ241" s="392"/>
      <c r="AR241" s="7"/>
      <c r="AS241" s="390"/>
      <c r="AT241" s="391"/>
      <c r="AU241" s="391"/>
      <c r="AV241" s="391"/>
      <c r="AW241" s="391"/>
      <c r="AX241" s="391"/>
      <c r="AY241" s="391"/>
      <c r="AZ241" s="391"/>
      <c r="BA241" s="391"/>
      <c r="BB241" s="391"/>
      <c r="BC241" s="391"/>
      <c r="BD241" s="392"/>
    </row>
    <row r="242" spans="1:56" ht="23" x14ac:dyDescent="0.35">
      <c r="A242" s="37" t="s">
        <v>55</v>
      </c>
      <c r="B242" s="37" t="s">
        <v>177</v>
      </c>
      <c r="C242" s="37">
        <v>174</v>
      </c>
      <c r="E242" s="72" t="s">
        <v>207</v>
      </c>
      <c r="F242" s="390"/>
      <c r="G242" s="391"/>
      <c r="H242" s="391"/>
      <c r="I242" s="391"/>
      <c r="J242" s="391"/>
      <c r="K242" s="391"/>
      <c r="L242" s="391"/>
      <c r="M242" s="391"/>
      <c r="N242" s="391"/>
      <c r="O242" s="391"/>
      <c r="P242" s="391"/>
      <c r="Q242" s="392"/>
      <c r="R242" s="7"/>
      <c r="S242" s="390"/>
      <c r="T242" s="391"/>
      <c r="U242" s="391"/>
      <c r="V242" s="391"/>
      <c r="W242" s="391"/>
      <c r="X242" s="391"/>
      <c r="Y242" s="391"/>
      <c r="Z242" s="391"/>
      <c r="AA242" s="391"/>
      <c r="AB242" s="391"/>
      <c r="AC242" s="391"/>
      <c r="AD242" s="392"/>
      <c r="AE242" s="7"/>
      <c r="AF242" s="390"/>
      <c r="AG242" s="391"/>
      <c r="AH242" s="391"/>
      <c r="AI242" s="391"/>
      <c r="AJ242" s="391"/>
      <c r="AK242" s="391"/>
      <c r="AL242" s="391"/>
      <c r="AM242" s="391"/>
      <c r="AN242" s="391"/>
      <c r="AO242" s="391"/>
      <c r="AP242" s="391"/>
      <c r="AQ242" s="392"/>
      <c r="AR242" s="7"/>
      <c r="AS242" s="390"/>
      <c r="AT242" s="391"/>
      <c r="AU242" s="391"/>
      <c r="AV242" s="391"/>
      <c r="AW242" s="391"/>
      <c r="AX242" s="391"/>
      <c r="AY242" s="391"/>
      <c r="AZ242" s="391"/>
      <c r="BA242" s="391"/>
      <c r="BB242" s="391"/>
      <c r="BC242" s="391"/>
      <c r="BD242" s="392"/>
    </row>
    <row r="243" spans="1:56" ht="23" x14ac:dyDescent="0.35">
      <c r="A243" s="37" t="s">
        <v>55</v>
      </c>
      <c r="B243" s="37" t="s">
        <v>178</v>
      </c>
      <c r="C243" s="37">
        <v>175</v>
      </c>
      <c r="E243" s="72" t="s">
        <v>208</v>
      </c>
      <c r="F243" s="390"/>
      <c r="G243" s="391"/>
      <c r="H243" s="391"/>
      <c r="I243" s="391"/>
      <c r="J243" s="391"/>
      <c r="K243" s="391"/>
      <c r="L243" s="391"/>
      <c r="M243" s="391"/>
      <c r="N243" s="391"/>
      <c r="O243" s="391"/>
      <c r="P243" s="391"/>
      <c r="Q243" s="392"/>
      <c r="R243" s="7"/>
      <c r="S243" s="390"/>
      <c r="T243" s="391"/>
      <c r="U243" s="391"/>
      <c r="V243" s="391"/>
      <c r="W243" s="391"/>
      <c r="X243" s="391"/>
      <c r="Y243" s="391"/>
      <c r="Z243" s="391"/>
      <c r="AA243" s="391"/>
      <c r="AB243" s="391"/>
      <c r="AC243" s="391"/>
      <c r="AD243" s="392"/>
      <c r="AE243" s="7"/>
      <c r="AF243" s="390"/>
      <c r="AG243" s="391"/>
      <c r="AH243" s="391"/>
      <c r="AI243" s="391"/>
      <c r="AJ243" s="391"/>
      <c r="AK243" s="391"/>
      <c r="AL243" s="391"/>
      <c r="AM243" s="391"/>
      <c r="AN243" s="391"/>
      <c r="AO243" s="391"/>
      <c r="AP243" s="391"/>
      <c r="AQ243" s="392"/>
      <c r="AR243" s="7"/>
      <c r="AS243" s="390"/>
      <c r="AT243" s="391"/>
      <c r="AU243" s="391"/>
      <c r="AV243" s="391"/>
      <c r="AW243" s="391"/>
      <c r="AX243" s="391"/>
      <c r="AY243" s="391"/>
      <c r="AZ243" s="391"/>
      <c r="BA243" s="391"/>
      <c r="BB243" s="391"/>
      <c r="BC243" s="391"/>
      <c r="BD243" s="392"/>
    </row>
    <row r="244" spans="1:56" ht="23" x14ac:dyDescent="0.35">
      <c r="A244" s="37" t="s">
        <v>55</v>
      </c>
      <c r="B244" s="37" t="s">
        <v>179</v>
      </c>
      <c r="C244" s="37">
        <v>176</v>
      </c>
      <c r="E244" s="72" t="s">
        <v>209</v>
      </c>
      <c r="F244" s="390"/>
      <c r="G244" s="391"/>
      <c r="H244" s="391"/>
      <c r="I244" s="391"/>
      <c r="J244" s="391"/>
      <c r="K244" s="391"/>
      <c r="L244" s="391"/>
      <c r="M244" s="391"/>
      <c r="N244" s="391"/>
      <c r="O244" s="391"/>
      <c r="P244" s="391"/>
      <c r="Q244" s="392"/>
      <c r="R244" s="7"/>
      <c r="S244" s="390"/>
      <c r="T244" s="391"/>
      <c r="U244" s="391"/>
      <c r="V244" s="391"/>
      <c r="W244" s="391"/>
      <c r="X244" s="391"/>
      <c r="Y244" s="391"/>
      <c r="Z244" s="391"/>
      <c r="AA244" s="391"/>
      <c r="AB244" s="391"/>
      <c r="AC244" s="391"/>
      <c r="AD244" s="392"/>
      <c r="AE244" s="7"/>
      <c r="AF244" s="390"/>
      <c r="AG244" s="391"/>
      <c r="AH244" s="391"/>
      <c r="AI244" s="391"/>
      <c r="AJ244" s="391"/>
      <c r="AK244" s="391"/>
      <c r="AL244" s="391"/>
      <c r="AM244" s="391"/>
      <c r="AN244" s="391"/>
      <c r="AO244" s="391"/>
      <c r="AP244" s="391"/>
      <c r="AQ244" s="392"/>
      <c r="AR244" s="7"/>
      <c r="AS244" s="390"/>
      <c r="AT244" s="391"/>
      <c r="AU244" s="391"/>
      <c r="AV244" s="391"/>
      <c r="AW244" s="391"/>
      <c r="AX244" s="391"/>
      <c r="AY244" s="391"/>
      <c r="AZ244" s="391"/>
      <c r="BA244" s="391"/>
      <c r="BB244" s="391"/>
      <c r="BC244" s="391"/>
      <c r="BD244" s="392"/>
    </row>
    <row r="245" spans="1:56" ht="23" x14ac:dyDescent="0.35">
      <c r="A245" s="37" t="s">
        <v>55</v>
      </c>
      <c r="B245" s="37" t="s">
        <v>180</v>
      </c>
      <c r="C245" s="37">
        <v>177</v>
      </c>
      <c r="E245" s="72" t="s">
        <v>210</v>
      </c>
      <c r="F245" s="390"/>
      <c r="G245" s="391"/>
      <c r="H245" s="391"/>
      <c r="I245" s="391"/>
      <c r="J245" s="391"/>
      <c r="K245" s="391"/>
      <c r="L245" s="391"/>
      <c r="M245" s="391"/>
      <c r="N245" s="391"/>
      <c r="O245" s="391"/>
      <c r="P245" s="391"/>
      <c r="Q245" s="392"/>
      <c r="R245" s="7"/>
      <c r="S245" s="390"/>
      <c r="T245" s="391"/>
      <c r="U245" s="391"/>
      <c r="V245" s="391"/>
      <c r="W245" s="391"/>
      <c r="X245" s="391"/>
      <c r="Y245" s="391"/>
      <c r="Z245" s="391"/>
      <c r="AA245" s="391"/>
      <c r="AB245" s="391"/>
      <c r="AC245" s="391"/>
      <c r="AD245" s="392"/>
      <c r="AE245" s="7"/>
      <c r="AF245" s="390"/>
      <c r="AG245" s="391"/>
      <c r="AH245" s="391"/>
      <c r="AI245" s="391"/>
      <c r="AJ245" s="391"/>
      <c r="AK245" s="391"/>
      <c r="AL245" s="391"/>
      <c r="AM245" s="391"/>
      <c r="AN245" s="391"/>
      <c r="AO245" s="391"/>
      <c r="AP245" s="391"/>
      <c r="AQ245" s="392"/>
      <c r="AR245" s="7"/>
      <c r="AS245" s="390"/>
      <c r="AT245" s="391"/>
      <c r="AU245" s="391"/>
      <c r="AV245" s="391"/>
      <c r="AW245" s="391"/>
      <c r="AX245" s="391"/>
      <c r="AY245" s="391"/>
      <c r="AZ245" s="391"/>
      <c r="BA245" s="391"/>
      <c r="BB245" s="391"/>
      <c r="BC245" s="391"/>
      <c r="BD245" s="392"/>
    </row>
    <row r="246" spans="1:56" ht="23" x14ac:dyDescent="0.35">
      <c r="A246" s="37" t="s">
        <v>55</v>
      </c>
      <c r="B246" s="37" t="s">
        <v>181</v>
      </c>
      <c r="C246" s="37">
        <v>178</v>
      </c>
      <c r="E246" s="72" t="s">
        <v>211</v>
      </c>
      <c r="F246" s="390"/>
      <c r="G246" s="391"/>
      <c r="H246" s="391"/>
      <c r="I246" s="391"/>
      <c r="J246" s="391"/>
      <c r="K246" s="391"/>
      <c r="L246" s="391"/>
      <c r="M246" s="391"/>
      <c r="N246" s="391"/>
      <c r="O246" s="391"/>
      <c r="P246" s="391"/>
      <c r="Q246" s="392"/>
      <c r="R246" s="7"/>
      <c r="S246" s="390"/>
      <c r="T246" s="391"/>
      <c r="U246" s="391"/>
      <c r="V246" s="391"/>
      <c r="W246" s="391"/>
      <c r="X246" s="391"/>
      <c r="Y246" s="391"/>
      <c r="Z246" s="391"/>
      <c r="AA246" s="391"/>
      <c r="AB246" s="391"/>
      <c r="AC246" s="391"/>
      <c r="AD246" s="392"/>
      <c r="AE246" s="7"/>
      <c r="AF246" s="390"/>
      <c r="AG246" s="391"/>
      <c r="AH246" s="391"/>
      <c r="AI246" s="391"/>
      <c r="AJ246" s="391"/>
      <c r="AK246" s="391"/>
      <c r="AL246" s="391"/>
      <c r="AM246" s="391"/>
      <c r="AN246" s="391"/>
      <c r="AO246" s="391"/>
      <c r="AP246" s="391"/>
      <c r="AQ246" s="392"/>
      <c r="AR246" s="7"/>
      <c r="AS246" s="390"/>
      <c r="AT246" s="391"/>
      <c r="AU246" s="391"/>
      <c r="AV246" s="391"/>
      <c r="AW246" s="391"/>
      <c r="AX246" s="391"/>
      <c r="AY246" s="391"/>
      <c r="AZ246" s="391"/>
      <c r="BA246" s="391"/>
      <c r="BB246" s="391"/>
      <c r="BC246" s="391"/>
      <c r="BD246" s="392"/>
    </row>
    <row r="247" spans="1:56" ht="23" x14ac:dyDescent="0.35">
      <c r="A247" s="37" t="s">
        <v>55</v>
      </c>
      <c r="B247" s="37" t="s">
        <v>182</v>
      </c>
      <c r="C247" s="37">
        <v>179</v>
      </c>
      <c r="E247" s="72" t="s">
        <v>212</v>
      </c>
      <c r="F247" s="374"/>
      <c r="G247" s="39"/>
      <c r="H247" s="39"/>
      <c r="I247" s="39"/>
      <c r="J247" s="39"/>
      <c r="K247" s="39"/>
      <c r="L247" s="39"/>
      <c r="M247" s="39"/>
      <c r="N247" s="39"/>
      <c r="O247" s="39"/>
      <c r="P247" s="39"/>
      <c r="Q247" s="381"/>
      <c r="R247" s="7"/>
      <c r="S247" s="374"/>
      <c r="T247" s="39"/>
      <c r="U247" s="39"/>
      <c r="V247" s="39"/>
      <c r="W247" s="39"/>
      <c r="X247" s="39"/>
      <c r="Y247" s="39"/>
      <c r="Z247" s="39"/>
      <c r="AA247" s="39"/>
      <c r="AB247" s="39"/>
      <c r="AC247" s="39"/>
      <c r="AD247" s="381"/>
      <c r="AE247" s="7"/>
      <c r="AF247" s="374"/>
      <c r="AG247" s="39"/>
      <c r="AH247" s="39"/>
      <c r="AI247" s="39"/>
      <c r="AJ247" s="39"/>
      <c r="AK247" s="39"/>
      <c r="AL247" s="39"/>
      <c r="AM247" s="39"/>
      <c r="AN247" s="39"/>
      <c r="AO247" s="39"/>
      <c r="AP247" s="39"/>
      <c r="AQ247" s="381"/>
      <c r="AR247" s="7"/>
      <c r="AS247" s="374"/>
      <c r="AT247" s="39"/>
      <c r="AU247" s="39"/>
      <c r="AV247" s="39"/>
      <c r="AW247" s="39"/>
      <c r="AX247" s="39"/>
      <c r="AY247" s="39"/>
      <c r="AZ247" s="39"/>
      <c r="BA247" s="39"/>
      <c r="BB247" s="39"/>
      <c r="BC247" s="39"/>
      <c r="BD247" s="381"/>
    </row>
    <row r="248" spans="1:56" ht="23" x14ac:dyDescent="0.35">
      <c r="A248" s="37" t="s">
        <v>55</v>
      </c>
      <c r="B248" s="37" t="s">
        <v>183</v>
      </c>
      <c r="C248" s="37">
        <v>180</v>
      </c>
      <c r="E248" s="47" t="s">
        <v>213</v>
      </c>
      <c r="F248" s="374"/>
      <c r="G248" s="39"/>
      <c r="H248" s="39"/>
      <c r="I248" s="39"/>
      <c r="J248" s="39"/>
      <c r="K248" s="39"/>
      <c r="L248" s="39"/>
      <c r="M248" s="39"/>
      <c r="N248" s="39"/>
      <c r="O248" s="39"/>
      <c r="P248" s="39"/>
      <c r="Q248" s="381"/>
      <c r="R248" s="7"/>
      <c r="S248" s="374"/>
      <c r="T248" s="39"/>
      <c r="U248" s="39"/>
      <c r="V248" s="39"/>
      <c r="W248" s="39"/>
      <c r="X248" s="39"/>
      <c r="Y248" s="39"/>
      <c r="Z248" s="39"/>
      <c r="AA248" s="39"/>
      <c r="AB248" s="39"/>
      <c r="AC248" s="39"/>
      <c r="AD248" s="381"/>
      <c r="AE248" s="7"/>
      <c r="AF248" s="374"/>
      <c r="AG248" s="39"/>
      <c r="AH248" s="39"/>
      <c r="AI248" s="39"/>
      <c r="AJ248" s="39"/>
      <c r="AK248" s="39"/>
      <c r="AL248" s="39"/>
      <c r="AM248" s="39"/>
      <c r="AN248" s="39"/>
      <c r="AO248" s="39"/>
      <c r="AP248" s="39"/>
      <c r="AQ248" s="381"/>
      <c r="AR248" s="7"/>
      <c r="AS248" s="374"/>
      <c r="AT248" s="39"/>
      <c r="AU248" s="39"/>
      <c r="AV248" s="39"/>
      <c r="AW248" s="39"/>
      <c r="AX248" s="39"/>
      <c r="AY248" s="39"/>
      <c r="AZ248" s="39"/>
      <c r="BA248" s="39"/>
      <c r="BB248" s="39"/>
      <c r="BC248" s="39"/>
      <c r="BD248" s="381"/>
    </row>
    <row r="249" spans="1:56" ht="23" x14ac:dyDescent="0.35">
      <c r="A249" s="37" t="s">
        <v>55</v>
      </c>
      <c r="B249" s="37" t="s">
        <v>184</v>
      </c>
      <c r="C249" s="37">
        <v>181</v>
      </c>
      <c r="E249" s="267" t="s">
        <v>214</v>
      </c>
      <c r="F249" s="374"/>
      <c r="G249" s="39"/>
      <c r="H249" s="39"/>
      <c r="I249" s="39"/>
      <c r="J249" s="39"/>
      <c r="K249" s="39"/>
      <c r="L249" s="39"/>
      <c r="M249" s="39"/>
      <c r="N249" s="39"/>
      <c r="O249" s="39"/>
      <c r="P249" s="39"/>
      <c r="Q249" s="381"/>
      <c r="R249" s="7"/>
      <c r="S249" s="390"/>
      <c r="T249" s="391"/>
      <c r="U249" s="391"/>
      <c r="V249" s="391"/>
      <c r="W249" s="391"/>
      <c r="X249" s="391"/>
      <c r="Y249" s="391"/>
      <c r="Z249" s="391"/>
      <c r="AA249" s="391"/>
      <c r="AB249" s="391"/>
      <c r="AC249" s="391"/>
      <c r="AD249" s="392"/>
      <c r="AE249" s="7"/>
      <c r="AF249" s="374"/>
      <c r="AG249" s="39"/>
      <c r="AH249" s="39"/>
      <c r="AI249" s="39"/>
      <c r="AJ249" s="39"/>
      <c r="AK249" s="39"/>
      <c r="AL249" s="39"/>
      <c r="AM249" s="39"/>
      <c r="AN249" s="39"/>
      <c r="AO249" s="39"/>
      <c r="AP249" s="39"/>
      <c r="AQ249" s="381"/>
      <c r="AR249" s="7"/>
      <c r="AS249" s="374"/>
      <c r="AT249" s="39"/>
      <c r="AU249" s="39"/>
      <c r="AV249" s="39"/>
      <c r="AW249" s="39"/>
      <c r="AX249" s="39"/>
      <c r="AY249" s="39"/>
      <c r="AZ249" s="39"/>
      <c r="BA249" s="39"/>
      <c r="BB249" s="39"/>
      <c r="BC249" s="39"/>
      <c r="BD249" s="381"/>
    </row>
    <row r="250" spans="1:56" ht="23" x14ac:dyDescent="0.35">
      <c r="A250" s="37" t="s">
        <v>55</v>
      </c>
      <c r="B250" s="37" t="s">
        <v>185</v>
      </c>
      <c r="C250" s="37">
        <v>182</v>
      </c>
      <c r="E250" s="267" t="s">
        <v>215</v>
      </c>
      <c r="F250" s="374"/>
      <c r="G250" s="39"/>
      <c r="H250" s="39"/>
      <c r="I250" s="39"/>
      <c r="J250" s="39"/>
      <c r="K250" s="39"/>
      <c r="L250" s="39"/>
      <c r="M250" s="39"/>
      <c r="N250" s="39"/>
      <c r="O250" s="39"/>
      <c r="P250" s="39"/>
      <c r="Q250" s="381"/>
      <c r="R250" s="7"/>
      <c r="S250" s="374"/>
      <c r="T250" s="39"/>
      <c r="U250" s="39"/>
      <c r="V250" s="39"/>
      <c r="W250" s="39"/>
      <c r="X250" s="39"/>
      <c r="Y250" s="39"/>
      <c r="Z250" s="39"/>
      <c r="AA250" s="39"/>
      <c r="AB250" s="39"/>
      <c r="AC250" s="39"/>
      <c r="AD250" s="381"/>
      <c r="AE250" s="7"/>
      <c r="AF250" s="374"/>
      <c r="AG250" s="39"/>
      <c r="AH250" s="39"/>
      <c r="AI250" s="39"/>
      <c r="AJ250" s="39"/>
      <c r="AK250" s="39"/>
      <c r="AL250" s="39"/>
      <c r="AM250" s="39"/>
      <c r="AN250" s="39"/>
      <c r="AO250" s="39"/>
      <c r="AP250" s="39"/>
      <c r="AQ250" s="381"/>
      <c r="AR250" s="7"/>
      <c r="AS250" s="374"/>
      <c r="AT250" s="39"/>
      <c r="AU250" s="39"/>
      <c r="AV250" s="39"/>
      <c r="AW250" s="39"/>
      <c r="AX250" s="39"/>
      <c r="AY250" s="39"/>
      <c r="AZ250" s="39"/>
      <c r="BA250" s="39"/>
      <c r="BB250" s="39"/>
      <c r="BC250" s="39"/>
      <c r="BD250" s="381"/>
    </row>
    <row r="251" spans="1:56" ht="23" x14ac:dyDescent="0.35">
      <c r="B251" s="37"/>
      <c r="C251" s="37"/>
      <c r="E251" s="46" t="s">
        <v>217</v>
      </c>
      <c r="F251" s="327"/>
      <c r="G251" s="326"/>
      <c r="H251" s="326"/>
      <c r="I251" s="326"/>
      <c r="J251" s="326"/>
      <c r="K251" s="326"/>
      <c r="L251" s="326"/>
      <c r="M251" s="326"/>
      <c r="N251" s="326"/>
      <c r="O251" s="326"/>
      <c r="P251" s="326"/>
      <c r="Q251" s="9"/>
      <c r="R251" s="7"/>
      <c r="S251" s="327"/>
      <c r="T251" s="326"/>
      <c r="U251" s="326"/>
      <c r="V251" s="326"/>
      <c r="W251" s="326"/>
      <c r="X251" s="326"/>
      <c r="Y251" s="326"/>
      <c r="Z251" s="326"/>
      <c r="AA251" s="326"/>
      <c r="AB251" s="326"/>
      <c r="AC251" s="326"/>
      <c r="AD251" s="9"/>
      <c r="AE251" s="7"/>
      <c r="AF251" s="327"/>
      <c r="AG251" s="326"/>
      <c r="AH251" s="326"/>
      <c r="AI251" s="326"/>
      <c r="AJ251" s="326"/>
      <c r="AK251" s="326"/>
      <c r="AL251" s="326"/>
      <c r="AM251" s="326"/>
      <c r="AN251" s="326"/>
      <c r="AO251" s="326"/>
      <c r="AP251" s="326"/>
      <c r="AQ251" s="9"/>
      <c r="AR251" s="7"/>
      <c r="AS251" s="327"/>
      <c r="AT251" s="326"/>
      <c r="AU251" s="326"/>
      <c r="AV251" s="326"/>
      <c r="AW251" s="326"/>
      <c r="AX251" s="326"/>
      <c r="AY251" s="326"/>
      <c r="AZ251" s="326"/>
      <c r="BA251" s="326"/>
      <c r="BB251" s="326"/>
      <c r="BC251" s="326"/>
      <c r="BD251" s="9"/>
    </row>
    <row r="252" spans="1:56" ht="23" x14ac:dyDescent="0.35">
      <c r="A252" s="37" t="s">
        <v>55</v>
      </c>
      <c r="B252" s="37" t="s">
        <v>186</v>
      </c>
      <c r="C252" s="37">
        <v>183</v>
      </c>
      <c r="E252" s="69" t="s">
        <v>218</v>
      </c>
      <c r="F252" s="42"/>
      <c r="G252" s="39"/>
      <c r="H252" s="39"/>
      <c r="I252" s="39"/>
      <c r="J252" s="39"/>
      <c r="K252" s="39"/>
      <c r="L252" s="39"/>
      <c r="M252" s="39"/>
      <c r="N252" s="39"/>
      <c r="O252" s="39"/>
      <c r="P252" s="39"/>
      <c r="Q252" s="381"/>
      <c r="R252" s="7"/>
      <c r="S252" s="393"/>
      <c r="T252" s="391"/>
      <c r="U252" s="391"/>
      <c r="V252" s="391"/>
      <c r="W252" s="391"/>
      <c r="X252" s="391"/>
      <c r="Y252" s="391"/>
      <c r="Z252" s="391"/>
      <c r="AA252" s="391"/>
      <c r="AB252" s="391"/>
      <c r="AC252" s="391"/>
      <c r="AD252" s="392"/>
      <c r="AE252" s="7"/>
      <c r="AF252" s="42"/>
      <c r="AG252" s="39"/>
      <c r="AH252" s="39"/>
      <c r="AI252" s="39"/>
      <c r="AJ252" s="39"/>
      <c r="AK252" s="39"/>
      <c r="AL252" s="39"/>
      <c r="AM252" s="39"/>
      <c r="AN252" s="39"/>
      <c r="AO252" s="39"/>
      <c r="AP252" s="39"/>
      <c r="AQ252" s="381"/>
      <c r="AR252" s="7"/>
      <c r="AS252" s="42"/>
      <c r="AT252" s="39"/>
      <c r="AU252" s="39"/>
      <c r="AV252" s="39"/>
      <c r="AW252" s="39"/>
      <c r="AX252" s="39"/>
      <c r="AY252" s="39"/>
      <c r="AZ252" s="39"/>
      <c r="BA252" s="39"/>
      <c r="BB252" s="39"/>
      <c r="BC252" s="39"/>
      <c r="BD252" s="381"/>
    </row>
    <row r="253" spans="1:56" ht="23" x14ac:dyDescent="0.35">
      <c r="A253" s="37" t="s">
        <v>55</v>
      </c>
      <c r="B253" s="37" t="s">
        <v>187</v>
      </c>
      <c r="C253" s="37">
        <v>184</v>
      </c>
      <c r="E253" s="69" t="s">
        <v>319</v>
      </c>
      <c r="F253" s="390"/>
      <c r="G253" s="391"/>
      <c r="H253" s="391"/>
      <c r="I253" s="391"/>
      <c r="J253" s="391"/>
      <c r="K253" s="391"/>
      <c r="L253" s="391"/>
      <c r="M253" s="391"/>
      <c r="N253" s="391"/>
      <c r="O253" s="391"/>
      <c r="P253" s="391"/>
      <c r="Q253" s="392"/>
      <c r="S253" s="390"/>
      <c r="T253" s="391"/>
      <c r="U253" s="391"/>
      <c r="V253" s="391"/>
      <c r="W253" s="391"/>
      <c r="X253" s="391"/>
      <c r="Y253" s="391"/>
      <c r="Z253" s="391"/>
      <c r="AA253" s="391"/>
      <c r="AB253" s="391"/>
      <c r="AC253" s="391"/>
      <c r="AD253" s="392"/>
      <c r="AF253" s="390"/>
      <c r="AG253" s="391"/>
      <c r="AH253" s="391"/>
      <c r="AI253" s="391"/>
      <c r="AJ253" s="391"/>
      <c r="AK253" s="391"/>
      <c r="AL253" s="391"/>
      <c r="AM253" s="391"/>
      <c r="AN253" s="391"/>
      <c r="AO253" s="391"/>
      <c r="AP253" s="391"/>
      <c r="AQ253" s="392"/>
      <c r="AS253" s="390"/>
      <c r="AT253" s="391"/>
      <c r="AU253" s="391"/>
      <c r="AV253" s="391"/>
      <c r="AW253" s="391"/>
      <c r="AX253" s="391"/>
      <c r="AY253" s="391"/>
      <c r="AZ253" s="391"/>
      <c r="BA253" s="391"/>
      <c r="BB253" s="391"/>
      <c r="BC253" s="391"/>
      <c r="BD253" s="392"/>
    </row>
    <row r="254" spans="1:56" ht="23" x14ac:dyDescent="0.35">
      <c r="A254" s="37" t="s">
        <v>55</v>
      </c>
      <c r="B254" s="37" t="s">
        <v>188</v>
      </c>
      <c r="C254" s="37">
        <v>185</v>
      </c>
      <c r="E254" s="69" t="s">
        <v>220</v>
      </c>
      <c r="F254" s="390"/>
      <c r="G254" s="391"/>
      <c r="H254" s="391"/>
      <c r="I254" s="391"/>
      <c r="J254" s="391"/>
      <c r="K254" s="391"/>
      <c r="L254" s="391"/>
      <c r="M254" s="391"/>
      <c r="N254" s="391"/>
      <c r="O254" s="391"/>
      <c r="P254" s="391"/>
      <c r="Q254" s="392"/>
      <c r="R254" s="7"/>
      <c r="S254" s="374"/>
      <c r="T254" s="39"/>
      <c r="U254" s="39"/>
      <c r="V254" s="39"/>
      <c r="W254" s="39"/>
      <c r="X254" s="39"/>
      <c r="Y254" s="39"/>
      <c r="Z254" s="39"/>
      <c r="AA254" s="39"/>
      <c r="AB254" s="39"/>
      <c r="AC254" s="39"/>
      <c r="AD254" s="381"/>
      <c r="AE254" s="7"/>
      <c r="AF254" s="374"/>
      <c r="AG254" s="39"/>
      <c r="AH254" s="39"/>
      <c r="AI254" s="39"/>
      <c r="AJ254" s="39"/>
      <c r="AK254" s="39"/>
      <c r="AL254" s="39"/>
      <c r="AM254" s="39"/>
      <c r="AN254" s="39"/>
      <c r="AO254" s="39"/>
      <c r="AP254" s="39"/>
      <c r="AQ254" s="381"/>
      <c r="AR254" s="7"/>
      <c r="AS254" s="390"/>
      <c r="AT254" s="391"/>
      <c r="AU254" s="391"/>
      <c r="AV254" s="391"/>
      <c r="AW254" s="391"/>
      <c r="AX254" s="391"/>
      <c r="AY254" s="391"/>
      <c r="AZ254" s="391"/>
      <c r="BA254" s="391"/>
      <c r="BB254" s="391"/>
      <c r="BC254" s="391"/>
      <c r="BD254" s="392"/>
    </row>
    <row r="255" spans="1:56" ht="23" x14ac:dyDescent="0.35">
      <c r="B255" s="37"/>
      <c r="C255" s="37"/>
      <c r="E255" s="46" t="s">
        <v>222</v>
      </c>
      <c r="F255" s="327"/>
      <c r="G255" s="326"/>
      <c r="H255" s="326"/>
      <c r="I255" s="326"/>
      <c r="J255" s="326"/>
      <c r="K255" s="326"/>
      <c r="L255" s="326"/>
      <c r="M255" s="326"/>
      <c r="N255" s="326"/>
      <c r="O255" s="326"/>
      <c r="P255" s="326"/>
      <c r="Q255" s="9"/>
      <c r="R255" s="7"/>
      <c r="S255" s="327"/>
      <c r="T255" s="326"/>
      <c r="U255" s="326"/>
      <c r="V255" s="326"/>
      <c r="W255" s="326"/>
      <c r="X255" s="326"/>
      <c r="Y255" s="326"/>
      <c r="Z255" s="326"/>
      <c r="AA255" s="326"/>
      <c r="AB255" s="326"/>
      <c r="AC255" s="326"/>
      <c r="AD255" s="9"/>
      <c r="AE255" s="7"/>
      <c r="AF255" s="327"/>
      <c r="AG255" s="326"/>
      <c r="AH255" s="326"/>
      <c r="AI255" s="326"/>
      <c r="AJ255" s="326"/>
      <c r="AK255" s="326"/>
      <c r="AL255" s="326"/>
      <c r="AM255" s="326"/>
      <c r="AN255" s="326"/>
      <c r="AO255" s="326"/>
      <c r="AP255" s="326"/>
      <c r="AQ255" s="9"/>
      <c r="AR255" s="7"/>
      <c r="AS255" s="327"/>
      <c r="AT255" s="326"/>
      <c r="AU255" s="326"/>
      <c r="AV255" s="326"/>
      <c r="AW255" s="326"/>
      <c r="AX255" s="326"/>
      <c r="AY255" s="326"/>
      <c r="AZ255" s="326"/>
      <c r="BA255" s="326"/>
      <c r="BB255" s="326"/>
      <c r="BC255" s="326"/>
      <c r="BD255" s="9"/>
    </row>
    <row r="256" spans="1:56" ht="23" x14ac:dyDescent="0.35">
      <c r="A256" s="37" t="s">
        <v>55</v>
      </c>
      <c r="B256" s="37" t="s">
        <v>189</v>
      </c>
      <c r="C256" s="37">
        <v>186</v>
      </c>
      <c r="E256" s="69" t="s">
        <v>223</v>
      </c>
      <c r="F256" s="390"/>
      <c r="G256" s="391"/>
      <c r="H256" s="391"/>
      <c r="I256" s="391"/>
      <c r="J256" s="391"/>
      <c r="K256" s="391"/>
      <c r="L256" s="391"/>
      <c r="M256" s="391"/>
      <c r="N256" s="391"/>
      <c r="O256" s="391"/>
      <c r="P256" s="391"/>
      <c r="Q256" s="392"/>
      <c r="R256" s="7"/>
      <c r="S256" s="390"/>
      <c r="T256" s="391"/>
      <c r="U256" s="391"/>
      <c r="V256" s="391"/>
      <c r="W256" s="391"/>
      <c r="X256" s="391"/>
      <c r="Y256" s="391"/>
      <c r="Z256" s="391"/>
      <c r="AA256" s="391"/>
      <c r="AB256" s="391"/>
      <c r="AC256" s="391"/>
      <c r="AD256" s="392"/>
      <c r="AE256" s="7"/>
      <c r="AF256" s="390"/>
      <c r="AG256" s="391"/>
      <c r="AH256" s="391"/>
      <c r="AI256" s="391"/>
      <c r="AJ256" s="391"/>
      <c r="AK256" s="391"/>
      <c r="AL256" s="391"/>
      <c r="AM256" s="391"/>
      <c r="AN256" s="391"/>
      <c r="AO256" s="391"/>
      <c r="AP256" s="391"/>
      <c r="AQ256" s="392"/>
      <c r="AR256" s="7"/>
      <c r="AS256" s="390"/>
      <c r="AT256" s="391"/>
      <c r="AU256" s="391"/>
      <c r="AV256" s="391"/>
      <c r="AW256" s="391"/>
      <c r="AX256" s="391"/>
      <c r="AY256" s="391"/>
      <c r="AZ256" s="391"/>
      <c r="BA256" s="391"/>
      <c r="BB256" s="391"/>
      <c r="BC256" s="391"/>
      <c r="BD256" s="392"/>
    </row>
    <row r="257" spans="1:56" ht="23" x14ac:dyDescent="0.35">
      <c r="A257" s="37" t="s">
        <v>55</v>
      </c>
      <c r="B257" s="37" t="s">
        <v>190</v>
      </c>
      <c r="C257" s="37">
        <v>187</v>
      </c>
      <c r="E257" s="69" t="s">
        <v>224</v>
      </c>
      <c r="F257" s="390"/>
      <c r="G257" s="391"/>
      <c r="H257" s="391"/>
      <c r="I257" s="391"/>
      <c r="J257" s="391"/>
      <c r="K257" s="391"/>
      <c r="L257" s="391"/>
      <c r="M257" s="391"/>
      <c r="N257" s="391"/>
      <c r="O257" s="391"/>
      <c r="P257" s="391"/>
      <c r="Q257" s="392"/>
      <c r="R257" s="7"/>
      <c r="S257" s="390"/>
      <c r="T257" s="391"/>
      <c r="U257" s="391"/>
      <c r="V257" s="391"/>
      <c r="W257" s="391"/>
      <c r="X257" s="391"/>
      <c r="Y257" s="391"/>
      <c r="Z257" s="391"/>
      <c r="AA257" s="391"/>
      <c r="AB257" s="391"/>
      <c r="AC257" s="391"/>
      <c r="AD257" s="392"/>
      <c r="AE257" s="7"/>
      <c r="AF257" s="390"/>
      <c r="AG257" s="391"/>
      <c r="AH257" s="391"/>
      <c r="AI257" s="391"/>
      <c r="AJ257" s="391"/>
      <c r="AK257" s="391"/>
      <c r="AL257" s="391"/>
      <c r="AM257" s="391"/>
      <c r="AN257" s="391"/>
      <c r="AO257" s="391"/>
      <c r="AP257" s="391"/>
      <c r="AQ257" s="392"/>
      <c r="AR257" s="7"/>
      <c r="AS257" s="390"/>
      <c r="AT257" s="391"/>
      <c r="AU257" s="391"/>
      <c r="AV257" s="391"/>
      <c r="AW257" s="391"/>
      <c r="AX257" s="391"/>
      <c r="AY257" s="391"/>
      <c r="AZ257" s="391"/>
      <c r="BA257" s="391"/>
      <c r="BB257" s="391"/>
      <c r="BC257" s="391"/>
      <c r="BD257" s="392"/>
    </row>
    <row r="258" spans="1:56" ht="23" x14ac:dyDescent="0.35">
      <c r="A258" s="37" t="s">
        <v>55</v>
      </c>
      <c r="B258" s="37" t="s">
        <v>191</v>
      </c>
      <c r="C258" s="37">
        <v>188</v>
      </c>
      <c r="E258" s="69" t="s">
        <v>225</v>
      </c>
      <c r="F258" s="390"/>
      <c r="G258" s="391"/>
      <c r="H258" s="391"/>
      <c r="I258" s="391"/>
      <c r="J258" s="391"/>
      <c r="K258" s="391"/>
      <c r="L258" s="391"/>
      <c r="M258" s="391"/>
      <c r="N258" s="391"/>
      <c r="O258" s="391"/>
      <c r="P258" s="391"/>
      <c r="Q258" s="392"/>
      <c r="R258" s="7"/>
      <c r="S258" s="390"/>
      <c r="T258" s="391"/>
      <c r="U258" s="391"/>
      <c r="V258" s="391"/>
      <c r="W258" s="391"/>
      <c r="X258" s="391"/>
      <c r="Y258" s="391"/>
      <c r="Z258" s="391"/>
      <c r="AA258" s="391"/>
      <c r="AB258" s="391"/>
      <c r="AC258" s="391"/>
      <c r="AD258" s="392"/>
      <c r="AE258" s="7"/>
      <c r="AF258" s="390"/>
      <c r="AG258" s="391"/>
      <c r="AH258" s="391"/>
      <c r="AI258" s="391"/>
      <c r="AJ258" s="391"/>
      <c r="AK258" s="391"/>
      <c r="AL258" s="391"/>
      <c r="AM258" s="391"/>
      <c r="AN258" s="391"/>
      <c r="AO258" s="391"/>
      <c r="AP258" s="391"/>
      <c r="AQ258" s="392"/>
      <c r="AR258" s="7"/>
      <c r="AS258" s="390"/>
      <c r="AT258" s="391"/>
      <c r="AU258" s="391"/>
      <c r="AV258" s="391"/>
      <c r="AW258" s="391"/>
      <c r="AX258" s="391"/>
      <c r="AY258" s="391"/>
      <c r="AZ258" s="391"/>
      <c r="BA258" s="391"/>
      <c r="BB258" s="391"/>
      <c r="BC258" s="391"/>
      <c r="BD258" s="392"/>
    </row>
    <row r="259" spans="1:56" ht="23" x14ac:dyDescent="0.35">
      <c r="A259" s="37" t="s">
        <v>55</v>
      </c>
      <c r="B259" s="37" t="s">
        <v>192</v>
      </c>
      <c r="C259" s="37">
        <v>189</v>
      </c>
      <c r="E259" s="69" t="s">
        <v>226</v>
      </c>
      <c r="F259" s="390"/>
      <c r="G259" s="391"/>
      <c r="H259" s="391"/>
      <c r="I259" s="391"/>
      <c r="J259" s="391"/>
      <c r="K259" s="391"/>
      <c r="L259" s="391"/>
      <c r="M259" s="391"/>
      <c r="N259" s="391"/>
      <c r="O259" s="391"/>
      <c r="P259" s="391"/>
      <c r="Q259" s="392"/>
      <c r="R259" s="7"/>
      <c r="S259" s="390"/>
      <c r="T259" s="391"/>
      <c r="U259" s="391"/>
      <c r="V259" s="391"/>
      <c r="W259" s="391"/>
      <c r="X259" s="391"/>
      <c r="Y259" s="391"/>
      <c r="Z259" s="391"/>
      <c r="AA259" s="391"/>
      <c r="AB259" s="391"/>
      <c r="AC259" s="391"/>
      <c r="AD259" s="392"/>
      <c r="AE259" s="7"/>
      <c r="AF259" s="390"/>
      <c r="AG259" s="391"/>
      <c r="AH259" s="391"/>
      <c r="AI259" s="391"/>
      <c r="AJ259" s="391"/>
      <c r="AK259" s="391"/>
      <c r="AL259" s="391"/>
      <c r="AM259" s="391"/>
      <c r="AN259" s="391"/>
      <c r="AO259" s="391"/>
      <c r="AP259" s="391"/>
      <c r="AQ259" s="392"/>
      <c r="AR259" s="7"/>
      <c r="AS259" s="390"/>
      <c r="AT259" s="391"/>
      <c r="AU259" s="391"/>
      <c r="AV259" s="391"/>
      <c r="AW259" s="391"/>
      <c r="AX259" s="391"/>
      <c r="AY259" s="391"/>
      <c r="AZ259" s="391"/>
      <c r="BA259" s="391"/>
      <c r="BB259" s="391"/>
      <c r="BC259" s="391"/>
      <c r="BD259" s="392"/>
    </row>
    <row r="260" spans="1:56" ht="23" x14ac:dyDescent="0.35">
      <c r="A260" s="37" t="s">
        <v>55</v>
      </c>
      <c r="B260" s="37" t="s">
        <v>193</v>
      </c>
      <c r="C260" s="37">
        <v>190</v>
      </c>
      <c r="E260" s="69" t="s">
        <v>227</v>
      </c>
      <c r="F260" s="390"/>
      <c r="G260" s="391"/>
      <c r="H260" s="391"/>
      <c r="I260" s="391"/>
      <c r="J260" s="391"/>
      <c r="K260" s="391"/>
      <c r="L260" s="391"/>
      <c r="M260" s="391"/>
      <c r="N260" s="391"/>
      <c r="O260" s="391"/>
      <c r="P260" s="391"/>
      <c r="Q260" s="392"/>
      <c r="R260" s="7"/>
      <c r="S260" s="390"/>
      <c r="T260" s="391"/>
      <c r="U260" s="391"/>
      <c r="V260" s="391"/>
      <c r="W260" s="391"/>
      <c r="X260" s="391"/>
      <c r="Y260" s="391"/>
      <c r="Z260" s="391"/>
      <c r="AA260" s="391"/>
      <c r="AB260" s="391"/>
      <c r="AC260" s="391"/>
      <c r="AD260" s="392"/>
      <c r="AE260" s="7"/>
      <c r="AF260" s="390"/>
      <c r="AG260" s="391"/>
      <c r="AH260" s="391"/>
      <c r="AI260" s="391"/>
      <c r="AJ260" s="391"/>
      <c r="AK260" s="391"/>
      <c r="AL260" s="391"/>
      <c r="AM260" s="391"/>
      <c r="AN260" s="391"/>
      <c r="AO260" s="391"/>
      <c r="AP260" s="391"/>
      <c r="AQ260" s="392"/>
      <c r="AR260" s="7"/>
      <c r="AS260" s="390"/>
      <c r="AT260" s="391"/>
      <c r="AU260" s="391"/>
      <c r="AV260" s="391"/>
      <c r="AW260" s="391"/>
      <c r="AX260" s="391"/>
      <c r="AY260" s="391"/>
      <c r="AZ260" s="391"/>
      <c r="BA260" s="391"/>
      <c r="BB260" s="391"/>
      <c r="BC260" s="391"/>
      <c r="BD260" s="392"/>
    </row>
    <row r="261" spans="1:56" ht="23" x14ac:dyDescent="0.35">
      <c r="C261" s="37"/>
      <c r="E261" s="45" t="s">
        <v>58</v>
      </c>
      <c r="F261" s="372"/>
      <c r="G261" s="386"/>
      <c r="H261" s="386"/>
      <c r="I261" s="386"/>
      <c r="J261" s="386"/>
      <c r="K261" s="386"/>
      <c r="L261" s="386"/>
      <c r="M261" s="386"/>
      <c r="N261" s="386"/>
      <c r="O261" s="386"/>
      <c r="P261" s="386"/>
      <c r="Q261" s="379"/>
      <c r="R261" s="7"/>
      <c r="S261" s="372"/>
      <c r="T261" s="386"/>
      <c r="U261" s="386"/>
      <c r="V261" s="386"/>
      <c r="W261" s="386"/>
      <c r="X261" s="386"/>
      <c r="Y261" s="386"/>
      <c r="Z261" s="386"/>
      <c r="AA261" s="386"/>
      <c r="AB261" s="386"/>
      <c r="AC261" s="386"/>
      <c r="AD261" s="379"/>
      <c r="AE261" s="7"/>
      <c r="AF261" s="372"/>
      <c r="AG261" s="386"/>
      <c r="AH261" s="386"/>
      <c r="AI261" s="386"/>
      <c r="AJ261" s="386"/>
      <c r="AK261" s="386"/>
      <c r="AL261" s="386"/>
      <c r="AM261" s="386"/>
      <c r="AN261" s="386"/>
      <c r="AO261" s="386"/>
      <c r="AP261" s="386"/>
      <c r="AQ261" s="379"/>
      <c r="AR261" s="7"/>
      <c r="AS261" s="372"/>
      <c r="AT261" s="386"/>
      <c r="AU261" s="386"/>
      <c r="AV261" s="386"/>
      <c r="AW261" s="386"/>
      <c r="AX261" s="386"/>
      <c r="AY261" s="386"/>
      <c r="AZ261" s="386"/>
      <c r="BA261" s="386"/>
      <c r="BB261" s="386"/>
      <c r="BC261" s="386"/>
      <c r="BD261" s="379"/>
    </row>
    <row r="262" spans="1:56" ht="23" x14ac:dyDescent="0.35">
      <c r="B262" s="57"/>
      <c r="C262" s="37"/>
      <c r="E262" s="46" t="s">
        <v>200</v>
      </c>
      <c r="F262" s="325"/>
      <c r="G262" s="326"/>
      <c r="H262" s="326"/>
      <c r="I262" s="326"/>
      <c r="J262" s="326"/>
      <c r="K262" s="326"/>
      <c r="L262" s="326"/>
      <c r="M262" s="326"/>
      <c r="N262" s="326"/>
      <c r="O262" s="326"/>
      <c r="P262" s="326"/>
      <c r="Q262" s="9"/>
      <c r="R262" s="7"/>
      <c r="S262" s="325"/>
      <c r="T262" s="326"/>
      <c r="U262" s="326"/>
      <c r="V262" s="326"/>
      <c r="W262" s="326"/>
      <c r="X262" s="326"/>
      <c r="Y262" s="326"/>
      <c r="Z262" s="326"/>
      <c r="AA262" s="326"/>
      <c r="AB262" s="326"/>
      <c r="AC262" s="326"/>
      <c r="AD262" s="9"/>
      <c r="AE262" s="7"/>
      <c r="AF262" s="325"/>
      <c r="AG262" s="326"/>
      <c r="AH262" s="326"/>
      <c r="AI262" s="326"/>
      <c r="AJ262" s="326"/>
      <c r="AK262" s="326"/>
      <c r="AL262" s="326"/>
      <c r="AM262" s="326"/>
      <c r="AN262" s="326"/>
      <c r="AO262" s="326"/>
      <c r="AP262" s="326"/>
      <c r="AQ262" s="9"/>
      <c r="AR262" s="7"/>
      <c r="AS262" s="325"/>
      <c r="AT262" s="326"/>
      <c r="AU262" s="326"/>
      <c r="AV262" s="326"/>
      <c r="AW262" s="326"/>
      <c r="AX262" s="326"/>
      <c r="AY262" s="326"/>
      <c r="AZ262" s="326"/>
      <c r="BA262" s="326"/>
      <c r="BB262" s="326"/>
      <c r="BC262" s="326"/>
      <c r="BD262" s="9"/>
    </row>
    <row r="263" spans="1:56" ht="23" x14ac:dyDescent="0.35">
      <c r="B263" s="57"/>
      <c r="C263" s="37"/>
      <c r="E263" s="262" t="s">
        <v>202</v>
      </c>
      <c r="F263" s="375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380"/>
      <c r="R263" s="7"/>
      <c r="S263" s="375"/>
      <c r="T263" s="19"/>
      <c r="U263" s="19"/>
      <c r="V263" s="19"/>
      <c r="W263" s="19"/>
      <c r="X263" s="19"/>
      <c r="Y263" s="19"/>
      <c r="Z263" s="19"/>
      <c r="AA263" s="19"/>
      <c r="AB263" s="19"/>
      <c r="AC263" s="19"/>
      <c r="AD263" s="380"/>
      <c r="AE263" s="7"/>
      <c r="AF263" s="375"/>
      <c r="AG263" s="19"/>
      <c r="AH263" s="19"/>
      <c r="AI263" s="19"/>
      <c r="AJ263" s="19"/>
      <c r="AK263" s="19"/>
      <c r="AL263" s="19"/>
      <c r="AM263" s="19"/>
      <c r="AN263" s="19"/>
      <c r="AO263" s="19"/>
      <c r="AP263" s="19"/>
      <c r="AQ263" s="380"/>
      <c r="AR263" s="7"/>
      <c r="AS263" s="375"/>
      <c r="AT263" s="19"/>
      <c r="AU263" s="19"/>
      <c r="AV263" s="19"/>
      <c r="AW263" s="19"/>
      <c r="AX263" s="19"/>
      <c r="AY263" s="19"/>
      <c r="AZ263" s="19"/>
      <c r="BA263" s="19"/>
      <c r="BB263" s="19"/>
      <c r="BC263" s="19"/>
      <c r="BD263" s="380"/>
    </row>
    <row r="264" spans="1:56" ht="23" x14ac:dyDescent="0.35">
      <c r="A264" s="37" t="s">
        <v>57</v>
      </c>
      <c r="B264" s="37" t="s">
        <v>175</v>
      </c>
      <c r="C264" s="37">
        <v>191</v>
      </c>
      <c r="E264" s="47" t="s">
        <v>308</v>
      </c>
      <c r="F264" s="374"/>
      <c r="G264" s="39"/>
      <c r="H264" s="39"/>
      <c r="I264" s="39"/>
      <c r="J264" s="39"/>
      <c r="K264" s="39"/>
      <c r="L264" s="39"/>
      <c r="M264" s="39"/>
      <c r="N264" s="39"/>
      <c r="O264" s="39"/>
      <c r="P264" s="39"/>
      <c r="Q264" s="381"/>
      <c r="R264" s="7"/>
      <c r="S264" s="390"/>
      <c r="T264" s="391"/>
      <c r="U264" s="391"/>
      <c r="V264" s="391"/>
      <c r="W264" s="391"/>
      <c r="X264" s="391"/>
      <c r="Y264" s="391"/>
      <c r="Z264" s="391"/>
      <c r="AA264" s="391"/>
      <c r="AB264" s="391"/>
      <c r="AC264" s="391"/>
      <c r="AD264" s="392"/>
      <c r="AE264" s="7"/>
      <c r="AF264" s="374"/>
      <c r="AG264" s="39"/>
      <c r="AH264" s="39"/>
      <c r="AI264" s="39"/>
      <c r="AJ264" s="39"/>
      <c r="AK264" s="39"/>
      <c r="AL264" s="39"/>
      <c r="AM264" s="39"/>
      <c r="AN264" s="39"/>
      <c r="AO264" s="39"/>
      <c r="AP264" s="39"/>
      <c r="AQ264" s="381"/>
      <c r="AR264" s="7"/>
      <c r="AS264" s="374"/>
      <c r="AT264" s="39"/>
      <c r="AU264" s="39"/>
      <c r="AV264" s="39"/>
      <c r="AW264" s="39"/>
      <c r="AX264" s="39"/>
      <c r="AY264" s="39"/>
      <c r="AZ264" s="39"/>
      <c r="BA264" s="39"/>
      <c r="BB264" s="39"/>
      <c r="BC264" s="39"/>
      <c r="BD264" s="381"/>
    </row>
    <row r="265" spans="1:56" ht="23" x14ac:dyDescent="0.35">
      <c r="B265" s="58"/>
      <c r="C265" s="37"/>
      <c r="E265" s="71" t="s">
        <v>370</v>
      </c>
      <c r="F265" s="375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380"/>
      <c r="R265" s="7"/>
      <c r="S265" s="375"/>
      <c r="T265" s="19"/>
      <c r="U265" s="19"/>
      <c r="V265" s="19"/>
      <c r="W265" s="19"/>
      <c r="X265" s="19"/>
      <c r="Y265" s="19"/>
      <c r="Z265" s="19"/>
      <c r="AA265" s="19"/>
      <c r="AB265" s="19"/>
      <c r="AC265" s="19"/>
      <c r="AD265" s="380"/>
      <c r="AE265" s="7"/>
      <c r="AF265" s="375"/>
      <c r="AG265" s="19"/>
      <c r="AH265" s="19"/>
      <c r="AI265" s="19"/>
      <c r="AJ265" s="19"/>
      <c r="AK265" s="19"/>
      <c r="AL265" s="19"/>
      <c r="AM265" s="19"/>
      <c r="AN265" s="19"/>
      <c r="AO265" s="19"/>
      <c r="AP265" s="19"/>
      <c r="AQ265" s="380"/>
      <c r="AR265" s="7"/>
      <c r="AS265" s="375"/>
      <c r="AT265" s="19"/>
      <c r="AU265" s="19"/>
      <c r="AV265" s="19"/>
      <c r="AW265" s="19"/>
      <c r="AX265" s="19"/>
      <c r="AY265" s="19"/>
      <c r="AZ265" s="19"/>
      <c r="BA265" s="19"/>
      <c r="BB265" s="19"/>
      <c r="BC265" s="19"/>
      <c r="BD265" s="380"/>
    </row>
    <row r="266" spans="1:56" ht="23" x14ac:dyDescent="0.35">
      <c r="A266" s="37" t="s">
        <v>57</v>
      </c>
      <c r="B266" s="37" t="s">
        <v>176</v>
      </c>
      <c r="C266" s="37">
        <v>192</v>
      </c>
      <c r="E266" s="72" t="s">
        <v>206</v>
      </c>
      <c r="F266" s="390"/>
      <c r="G266" s="391"/>
      <c r="H266" s="391"/>
      <c r="I266" s="391"/>
      <c r="J266" s="391"/>
      <c r="K266" s="391"/>
      <c r="L266" s="391"/>
      <c r="M266" s="391"/>
      <c r="N266" s="391"/>
      <c r="O266" s="391"/>
      <c r="P266" s="391"/>
      <c r="Q266" s="392"/>
      <c r="R266" s="7"/>
      <c r="S266" s="390"/>
      <c r="T266" s="391"/>
      <c r="U266" s="391"/>
      <c r="V266" s="391"/>
      <c r="W266" s="391"/>
      <c r="X266" s="391"/>
      <c r="Y266" s="391"/>
      <c r="Z266" s="391"/>
      <c r="AA266" s="391"/>
      <c r="AB266" s="391"/>
      <c r="AC266" s="391"/>
      <c r="AD266" s="392"/>
      <c r="AE266" s="7"/>
      <c r="AF266" s="390"/>
      <c r="AG266" s="391"/>
      <c r="AH266" s="391"/>
      <c r="AI266" s="391"/>
      <c r="AJ266" s="391"/>
      <c r="AK266" s="391"/>
      <c r="AL266" s="391"/>
      <c r="AM266" s="391"/>
      <c r="AN266" s="391"/>
      <c r="AO266" s="391"/>
      <c r="AP266" s="391"/>
      <c r="AQ266" s="392"/>
      <c r="AR266" s="7"/>
      <c r="AS266" s="390"/>
      <c r="AT266" s="391"/>
      <c r="AU266" s="391"/>
      <c r="AV266" s="391"/>
      <c r="AW266" s="391"/>
      <c r="AX266" s="391"/>
      <c r="AY266" s="391"/>
      <c r="AZ266" s="391"/>
      <c r="BA266" s="391"/>
      <c r="BB266" s="391"/>
      <c r="BC266" s="391"/>
      <c r="BD266" s="392"/>
    </row>
    <row r="267" spans="1:56" ht="23" x14ac:dyDescent="0.35">
      <c r="A267" s="37" t="s">
        <v>57</v>
      </c>
      <c r="B267" s="37" t="s">
        <v>177</v>
      </c>
      <c r="C267" s="37">
        <v>193</v>
      </c>
      <c r="E267" s="72" t="s">
        <v>207</v>
      </c>
      <c r="F267" s="390"/>
      <c r="G267" s="391"/>
      <c r="H267" s="391"/>
      <c r="I267" s="391"/>
      <c r="J267" s="391"/>
      <c r="K267" s="391"/>
      <c r="L267" s="391"/>
      <c r="M267" s="391"/>
      <c r="N267" s="391"/>
      <c r="O267" s="391"/>
      <c r="P267" s="391"/>
      <c r="Q267" s="392"/>
      <c r="R267" s="7"/>
      <c r="S267" s="390"/>
      <c r="T267" s="391"/>
      <c r="U267" s="391"/>
      <c r="V267" s="391"/>
      <c r="W267" s="391"/>
      <c r="X267" s="391"/>
      <c r="Y267" s="391"/>
      <c r="Z267" s="391"/>
      <c r="AA267" s="391"/>
      <c r="AB267" s="391"/>
      <c r="AC267" s="391"/>
      <c r="AD267" s="392"/>
      <c r="AE267" s="7"/>
      <c r="AF267" s="390"/>
      <c r="AG267" s="391"/>
      <c r="AH267" s="391"/>
      <c r="AI267" s="391"/>
      <c r="AJ267" s="391"/>
      <c r="AK267" s="391"/>
      <c r="AL267" s="391"/>
      <c r="AM267" s="391"/>
      <c r="AN267" s="391"/>
      <c r="AO267" s="391"/>
      <c r="AP267" s="391"/>
      <c r="AQ267" s="392"/>
      <c r="AR267" s="7"/>
      <c r="AS267" s="390"/>
      <c r="AT267" s="391"/>
      <c r="AU267" s="391"/>
      <c r="AV267" s="391"/>
      <c r="AW267" s="391"/>
      <c r="AX267" s="391"/>
      <c r="AY267" s="391"/>
      <c r="AZ267" s="391"/>
      <c r="BA267" s="391"/>
      <c r="BB267" s="391"/>
      <c r="BC267" s="391"/>
      <c r="BD267" s="392"/>
    </row>
    <row r="268" spans="1:56" ht="23" x14ac:dyDescent="0.35">
      <c r="A268" s="37" t="s">
        <v>57</v>
      </c>
      <c r="B268" s="37" t="s">
        <v>178</v>
      </c>
      <c r="C268" s="37">
        <v>194</v>
      </c>
      <c r="E268" s="72" t="s">
        <v>208</v>
      </c>
      <c r="F268" s="390"/>
      <c r="G268" s="391"/>
      <c r="H268" s="391"/>
      <c r="I268" s="391"/>
      <c r="J268" s="391"/>
      <c r="K268" s="391"/>
      <c r="L268" s="391"/>
      <c r="M268" s="391"/>
      <c r="N268" s="391"/>
      <c r="O268" s="391"/>
      <c r="P268" s="391"/>
      <c r="Q268" s="392"/>
      <c r="R268" s="7"/>
      <c r="S268" s="390"/>
      <c r="T268" s="391"/>
      <c r="U268" s="391"/>
      <c r="V268" s="391"/>
      <c r="W268" s="391"/>
      <c r="X268" s="391"/>
      <c r="Y268" s="391"/>
      <c r="Z268" s="391"/>
      <c r="AA268" s="391"/>
      <c r="AB268" s="391"/>
      <c r="AC268" s="391"/>
      <c r="AD268" s="392"/>
      <c r="AE268" s="7"/>
      <c r="AF268" s="390"/>
      <c r="AG268" s="391"/>
      <c r="AH268" s="391"/>
      <c r="AI268" s="391"/>
      <c r="AJ268" s="391"/>
      <c r="AK268" s="391"/>
      <c r="AL268" s="391"/>
      <c r="AM268" s="391"/>
      <c r="AN268" s="391"/>
      <c r="AO268" s="391"/>
      <c r="AP268" s="391"/>
      <c r="AQ268" s="392"/>
      <c r="AR268" s="7"/>
      <c r="AS268" s="390"/>
      <c r="AT268" s="391"/>
      <c r="AU268" s="391"/>
      <c r="AV268" s="391"/>
      <c r="AW268" s="391"/>
      <c r="AX268" s="391"/>
      <c r="AY268" s="391"/>
      <c r="AZ268" s="391"/>
      <c r="BA268" s="391"/>
      <c r="BB268" s="391"/>
      <c r="BC268" s="391"/>
      <c r="BD268" s="392"/>
    </row>
    <row r="269" spans="1:56" ht="23" x14ac:dyDescent="0.35">
      <c r="A269" s="37" t="s">
        <v>57</v>
      </c>
      <c r="B269" s="37" t="s">
        <v>179</v>
      </c>
      <c r="C269" s="37">
        <v>195</v>
      </c>
      <c r="E269" s="72" t="s">
        <v>209</v>
      </c>
      <c r="F269" s="390"/>
      <c r="G269" s="391"/>
      <c r="H269" s="391"/>
      <c r="I269" s="391"/>
      <c r="J269" s="391"/>
      <c r="K269" s="391"/>
      <c r="L269" s="391"/>
      <c r="M269" s="391"/>
      <c r="N269" s="391"/>
      <c r="O269" s="391"/>
      <c r="P269" s="391"/>
      <c r="Q269" s="392"/>
      <c r="R269" s="7"/>
      <c r="S269" s="390"/>
      <c r="T269" s="391"/>
      <c r="U269" s="391"/>
      <c r="V269" s="391"/>
      <c r="W269" s="391"/>
      <c r="X269" s="391"/>
      <c r="Y269" s="391"/>
      <c r="Z269" s="391"/>
      <c r="AA269" s="391"/>
      <c r="AB269" s="391"/>
      <c r="AC269" s="391"/>
      <c r="AD269" s="392"/>
      <c r="AE269" s="7"/>
      <c r="AF269" s="390"/>
      <c r="AG269" s="391"/>
      <c r="AH269" s="391"/>
      <c r="AI269" s="391"/>
      <c r="AJ269" s="391"/>
      <c r="AK269" s="391"/>
      <c r="AL269" s="391"/>
      <c r="AM269" s="391"/>
      <c r="AN269" s="391"/>
      <c r="AO269" s="391"/>
      <c r="AP269" s="391"/>
      <c r="AQ269" s="392"/>
      <c r="AR269" s="7"/>
      <c r="AS269" s="390"/>
      <c r="AT269" s="391"/>
      <c r="AU269" s="391"/>
      <c r="AV269" s="391"/>
      <c r="AW269" s="391"/>
      <c r="AX269" s="391"/>
      <c r="AY269" s="391"/>
      <c r="AZ269" s="391"/>
      <c r="BA269" s="391"/>
      <c r="BB269" s="391"/>
      <c r="BC269" s="391"/>
      <c r="BD269" s="392"/>
    </row>
    <row r="270" spans="1:56" ht="23" x14ac:dyDescent="0.35">
      <c r="A270" s="37" t="s">
        <v>57</v>
      </c>
      <c r="B270" s="37" t="s">
        <v>180</v>
      </c>
      <c r="C270" s="37">
        <v>196</v>
      </c>
      <c r="E270" s="72" t="s">
        <v>210</v>
      </c>
      <c r="F270" s="390"/>
      <c r="G270" s="391"/>
      <c r="H270" s="391"/>
      <c r="I270" s="391"/>
      <c r="J270" s="391"/>
      <c r="K270" s="391"/>
      <c r="L270" s="391"/>
      <c r="M270" s="391"/>
      <c r="N270" s="391"/>
      <c r="O270" s="391"/>
      <c r="P270" s="391"/>
      <c r="Q270" s="392"/>
      <c r="R270" s="7"/>
      <c r="S270" s="390"/>
      <c r="T270" s="391"/>
      <c r="U270" s="391"/>
      <c r="V270" s="391"/>
      <c r="W270" s="391"/>
      <c r="X270" s="391"/>
      <c r="Y270" s="391"/>
      <c r="Z270" s="391"/>
      <c r="AA270" s="391"/>
      <c r="AB270" s="391"/>
      <c r="AC270" s="391"/>
      <c r="AD270" s="392"/>
      <c r="AE270" s="7"/>
      <c r="AF270" s="390"/>
      <c r="AG270" s="391"/>
      <c r="AH270" s="391"/>
      <c r="AI270" s="391"/>
      <c r="AJ270" s="391"/>
      <c r="AK270" s="391"/>
      <c r="AL270" s="391"/>
      <c r="AM270" s="391"/>
      <c r="AN270" s="391"/>
      <c r="AO270" s="391"/>
      <c r="AP270" s="391"/>
      <c r="AQ270" s="392"/>
      <c r="AR270" s="7"/>
      <c r="AS270" s="390"/>
      <c r="AT270" s="391"/>
      <c r="AU270" s="391"/>
      <c r="AV270" s="391"/>
      <c r="AW270" s="391"/>
      <c r="AX270" s="391"/>
      <c r="AY270" s="391"/>
      <c r="AZ270" s="391"/>
      <c r="BA270" s="391"/>
      <c r="BB270" s="391"/>
      <c r="BC270" s="391"/>
      <c r="BD270" s="392"/>
    </row>
    <row r="271" spans="1:56" ht="23" x14ac:dyDescent="0.35">
      <c r="A271" s="37" t="s">
        <v>57</v>
      </c>
      <c r="B271" s="37" t="s">
        <v>181</v>
      </c>
      <c r="C271" s="37">
        <v>197</v>
      </c>
      <c r="E271" s="72" t="s">
        <v>211</v>
      </c>
      <c r="F271" s="390"/>
      <c r="G271" s="391"/>
      <c r="H271" s="391"/>
      <c r="I271" s="391"/>
      <c r="J271" s="391"/>
      <c r="K271" s="391"/>
      <c r="L271" s="391"/>
      <c r="M271" s="391"/>
      <c r="N271" s="391"/>
      <c r="O271" s="391"/>
      <c r="P271" s="391"/>
      <c r="Q271" s="392"/>
      <c r="R271" s="7"/>
      <c r="S271" s="390"/>
      <c r="T271" s="391"/>
      <c r="U271" s="391"/>
      <c r="V271" s="391"/>
      <c r="W271" s="391"/>
      <c r="X271" s="391"/>
      <c r="Y271" s="391"/>
      <c r="Z271" s="391"/>
      <c r="AA271" s="391"/>
      <c r="AB271" s="391"/>
      <c r="AC271" s="391"/>
      <c r="AD271" s="392"/>
      <c r="AE271" s="7"/>
      <c r="AF271" s="390"/>
      <c r="AG271" s="391"/>
      <c r="AH271" s="391"/>
      <c r="AI271" s="391"/>
      <c r="AJ271" s="391"/>
      <c r="AK271" s="391"/>
      <c r="AL271" s="391"/>
      <c r="AM271" s="391"/>
      <c r="AN271" s="391"/>
      <c r="AO271" s="391"/>
      <c r="AP271" s="391"/>
      <c r="AQ271" s="392"/>
      <c r="AR271" s="7"/>
      <c r="AS271" s="390"/>
      <c r="AT271" s="391"/>
      <c r="AU271" s="391"/>
      <c r="AV271" s="391"/>
      <c r="AW271" s="391"/>
      <c r="AX271" s="391"/>
      <c r="AY271" s="391"/>
      <c r="AZ271" s="391"/>
      <c r="BA271" s="391"/>
      <c r="BB271" s="391"/>
      <c r="BC271" s="391"/>
      <c r="BD271" s="392"/>
    </row>
    <row r="272" spans="1:56" ht="23" x14ac:dyDescent="0.35">
      <c r="A272" s="37" t="s">
        <v>57</v>
      </c>
      <c r="B272" s="37" t="s">
        <v>182</v>
      </c>
      <c r="C272" s="37">
        <v>198</v>
      </c>
      <c r="E272" s="72" t="s">
        <v>212</v>
      </c>
      <c r="F272" s="374"/>
      <c r="G272" s="39"/>
      <c r="H272" s="39"/>
      <c r="I272" s="39"/>
      <c r="J272" s="39"/>
      <c r="K272" s="39"/>
      <c r="L272" s="39"/>
      <c r="M272" s="39"/>
      <c r="N272" s="39"/>
      <c r="O272" s="39"/>
      <c r="P272" s="39"/>
      <c r="Q272" s="381"/>
      <c r="R272" s="7"/>
      <c r="S272" s="374"/>
      <c r="T272" s="39"/>
      <c r="U272" s="39"/>
      <c r="V272" s="39"/>
      <c r="W272" s="39"/>
      <c r="X272" s="39"/>
      <c r="Y272" s="39"/>
      <c r="Z272" s="39"/>
      <c r="AA272" s="39"/>
      <c r="AB272" s="39"/>
      <c r="AC272" s="39"/>
      <c r="AD272" s="381"/>
      <c r="AE272" s="7"/>
      <c r="AF272" s="374"/>
      <c r="AG272" s="39"/>
      <c r="AH272" s="39"/>
      <c r="AI272" s="39"/>
      <c r="AJ272" s="39"/>
      <c r="AK272" s="39"/>
      <c r="AL272" s="39"/>
      <c r="AM272" s="39"/>
      <c r="AN272" s="39"/>
      <c r="AO272" s="39"/>
      <c r="AP272" s="39"/>
      <c r="AQ272" s="381"/>
      <c r="AR272" s="7"/>
      <c r="AS272" s="374"/>
      <c r="AT272" s="39"/>
      <c r="AU272" s="39"/>
      <c r="AV272" s="39"/>
      <c r="AW272" s="39"/>
      <c r="AX272" s="39"/>
      <c r="AY272" s="39"/>
      <c r="AZ272" s="39"/>
      <c r="BA272" s="39"/>
      <c r="BB272" s="39"/>
      <c r="BC272" s="39"/>
      <c r="BD272" s="381"/>
    </row>
    <row r="273" spans="1:56" ht="23" x14ac:dyDescent="0.35">
      <c r="A273" s="37" t="s">
        <v>57</v>
      </c>
      <c r="B273" s="37" t="s">
        <v>183</v>
      </c>
      <c r="C273" s="37">
        <v>199</v>
      </c>
      <c r="E273" s="47" t="s">
        <v>213</v>
      </c>
      <c r="F273" s="374"/>
      <c r="G273" s="39"/>
      <c r="H273" s="39"/>
      <c r="I273" s="39"/>
      <c r="J273" s="39"/>
      <c r="K273" s="39"/>
      <c r="L273" s="39"/>
      <c r="M273" s="39"/>
      <c r="N273" s="39"/>
      <c r="O273" s="39"/>
      <c r="P273" s="39"/>
      <c r="Q273" s="381"/>
      <c r="R273" s="7"/>
      <c r="S273" s="374"/>
      <c r="T273" s="39"/>
      <c r="U273" s="39"/>
      <c r="V273" s="39"/>
      <c r="W273" s="39"/>
      <c r="X273" s="39"/>
      <c r="Y273" s="39"/>
      <c r="Z273" s="39"/>
      <c r="AA273" s="39"/>
      <c r="AB273" s="39"/>
      <c r="AC273" s="39"/>
      <c r="AD273" s="381"/>
      <c r="AE273" s="7"/>
      <c r="AF273" s="374"/>
      <c r="AG273" s="39"/>
      <c r="AH273" s="39"/>
      <c r="AI273" s="39"/>
      <c r="AJ273" s="39"/>
      <c r="AK273" s="39"/>
      <c r="AL273" s="39"/>
      <c r="AM273" s="39"/>
      <c r="AN273" s="39"/>
      <c r="AO273" s="39"/>
      <c r="AP273" s="39"/>
      <c r="AQ273" s="381"/>
      <c r="AR273" s="7"/>
      <c r="AS273" s="374"/>
      <c r="AT273" s="39"/>
      <c r="AU273" s="39"/>
      <c r="AV273" s="39"/>
      <c r="AW273" s="39"/>
      <c r="AX273" s="39"/>
      <c r="AY273" s="39"/>
      <c r="AZ273" s="39"/>
      <c r="BA273" s="39"/>
      <c r="BB273" s="39"/>
      <c r="BC273" s="39"/>
      <c r="BD273" s="381"/>
    </row>
    <row r="274" spans="1:56" ht="23" x14ac:dyDescent="0.35">
      <c r="A274" s="37" t="s">
        <v>57</v>
      </c>
      <c r="B274" s="37" t="s">
        <v>184</v>
      </c>
      <c r="C274" s="37">
        <v>200</v>
      </c>
      <c r="E274" s="267" t="s">
        <v>214</v>
      </c>
      <c r="F274" s="374"/>
      <c r="G274" s="39"/>
      <c r="H274" s="39"/>
      <c r="I274" s="39"/>
      <c r="J274" s="39"/>
      <c r="K274" s="39"/>
      <c r="L274" s="39"/>
      <c r="M274" s="39"/>
      <c r="N274" s="39"/>
      <c r="O274" s="39"/>
      <c r="P274" s="39"/>
      <c r="Q274" s="381"/>
      <c r="R274" s="7"/>
      <c r="S274" s="390"/>
      <c r="T274" s="391"/>
      <c r="U274" s="391"/>
      <c r="V274" s="391"/>
      <c r="W274" s="391"/>
      <c r="X274" s="391"/>
      <c r="Y274" s="391"/>
      <c r="Z274" s="391"/>
      <c r="AA274" s="391"/>
      <c r="AB274" s="391"/>
      <c r="AC274" s="391"/>
      <c r="AD274" s="392"/>
      <c r="AE274" s="7"/>
      <c r="AF274" s="374"/>
      <c r="AG274" s="39"/>
      <c r="AH274" s="39"/>
      <c r="AI274" s="39"/>
      <c r="AJ274" s="39"/>
      <c r="AK274" s="39"/>
      <c r="AL274" s="39"/>
      <c r="AM274" s="39"/>
      <c r="AN274" s="39"/>
      <c r="AO274" s="39"/>
      <c r="AP274" s="39"/>
      <c r="AQ274" s="381"/>
      <c r="AR274" s="7"/>
      <c r="AS274" s="374"/>
      <c r="AT274" s="39"/>
      <c r="AU274" s="39"/>
      <c r="AV274" s="39"/>
      <c r="AW274" s="39"/>
      <c r="AX274" s="39"/>
      <c r="AY274" s="39"/>
      <c r="AZ274" s="39"/>
      <c r="BA274" s="39"/>
      <c r="BB274" s="39"/>
      <c r="BC274" s="39"/>
      <c r="BD274" s="381"/>
    </row>
    <row r="275" spans="1:56" ht="23" x14ac:dyDescent="0.35">
      <c r="A275" s="37" t="s">
        <v>57</v>
      </c>
      <c r="B275" s="37" t="s">
        <v>185</v>
      </c>
      <c r="C275" s="37">
        <v>201</v>
      </c>
      <c r="E275" s="267" t="s">
        <v>215</v>
      </c>
      <c r="F275" s="374"/>
      <c r="G275" s="39"/>
      <c r="H275" s="39"/>
      <c r="I275" s="39"/>
      <c r="J275" s="39"/>
      <c r="K275" s="39"/>
      <c r="L275" s="39"/>
      <c r="M275" s="39"/>
      <c r="N275" s="39"/>
      <c r="O275" s="39"/>
      <c r="P275" s="39"/>
      <c r="Q275" s="381"/>
      <c r="R275" s="7"/>
      <c r="S275" s="374"/>
      <c r="T275" s="39"/>
      <c r="U275" s="39"/>
      <c r="V275" s="39"/>
      <c r="W275" s="39"/>
      <c r="X275" s="39"/>
      <c r="Y275" s="39"/>
      <c r="Z275" s="39"/>
      <c r="AA275" s="39"/>
      <c r="AB275" s="39"/>
      <c r="AC275" s="39"/>
      <c r="AD275" s="381"/>
      <c r="AE275" s="7"/>
      <c r="AF275" s="374"/>
      <c r="AG275" s="39"/>
      <c r="AH275" s="39"/>
      <c r="AI275" s="39"/>
      <c r="AJ275" s="39"/>
      <c r="AK275" s="39"/>
      <c r="AL275" s="39"/>
      <c r="AM275" s="39"/>
      <c r="AN275" s="39"/>
      <c r="AO275" s="39"/>
      <c r="AP275" s="39"/>
      <c r="AQ275" s="381"/>
      <c r="AR275" s="7"/>
      <c r="AS275" s="374"/>
      <c r="AT275" s="39"/>
      <c r="AU275" s="39"/>
      <c r="AV275" s="39"/>
      <c r="AW275" s="39"/>
      <c r="AX275" s="39"/>
      <c r="AY275" s="39"/>
      <c r="AZ275" s="39"/>
      <c r="BA275" s="39"/>
      <c r="BB275" s="39"/>
      <c r="BC275" s="39"/>
      <c r="BD275" s="381"/>
    </row>
    <row r="276" spans="1:56" ht="23" x14ac:dyDescent="0.35">
      <c r="B276" s="37"/>
      <c r="C276" s="37"/>
      <c r="E276" s="46" t="s">
        <v>217</v>
      </c>
      <c r="F276" s="327"/>
      <c r="G276" s="326"/>
      <c r="H276" s="326"/>
      <c r="I276" s="326"/>
      <c r="J276" s="326"/>
      <c r="K276" s="326"/>
      <c r="L276" s="326"/>
      <c r="M276" s="326"/>
      <c r="N276" s="326"/>
      <c r="O276" s="326"/>
      <c r="P276" s="326"/>
      <c r="Q276" s="9"/>
      <c r="R276" s="7"/>
      <c r="S276" s="327"/>
      <c r="T276" s="326"/>
      <c r="U276" s="326"/>
      <c r="V276" s="326"/>
      <c r="W276" s="326"/>
      <c r="X276" s="326"/>
      <c r="Y276" s="326"/>
      <c r="Z276" s="326"/>
      <c r="AA276" s="326"/>
      <c r="AB276" s="326"/>
      <c r="AC276" s="326"/>
      <c r="AD276" s="9"/>
      <c r="AE276" s="7"/>
      <c r="AF276" s="327"/>
      <c r="AG276" s="326"/>
      <c r="AH276" s="326"/>
      <c r="AI276" s="326"/>
      <c r="AJ276" s="326"/>
      <c r="AK276" s="326"/>
      <c r="AL276" s="326"/>
      <c r="AM276" s="326"/>
      <c r="AN276" s="326"/>
      <c r="AO276" s="326"/>
      <c r="AP276" s="326"/>
      <c r="AQ276" s="9"/>
      <c r="AR276" s="7"/>
      <c r="AS276" s="327"/>
      <c r="AT276" s="326"/>
      <c r="AU276" s="326"/>
      <c r="AV276" s="326"/>
      <c r="AW276" s="326"/>
      <c r="AX276" s="326"/>
      <c r="AY276" s="326"/>
      <c r="AZ276" s="326"/>
      <c r="BA276" s="326"/>
      <c r="BB276" s="326"/>
      <c r="BC276" s="326"/>
      <c r="BD276" s="9"/>
    </row>
    <row r="277" spans="1:56" ht="23" x14ac:dyDescent="0.35">
      <c r="A277" s="37" t="s">
        <v>57</v>
      </c>
      <c r="B277" s="37" t="s">
        <v>186</v>
      </c>
      <c r="C277" s="37">
        <v>202</v>
      </c>
      <c r="E277" s="69" t="s">
        <v>218</v>
      </c>
      <c r="F277" s="42"/>
      <c r="G277" s="39"/>
      <c r="H277" s="39"/>
      <c r="I277" s="39"/>
      <c r="J277" s="39"/>
      <c r="K277" s="39"/>
      <c r="L277" s="39"/>
      <c r="M277" s="39"/>
      <c r="N277" s="39"/>
      <c r="O277" s="39"/>
      <c r="P277" s="39"/>
      <c r="Q277" s="381"/>
      <c r="R277" s="7"/>
      <c r="S277" s="393"/>
      <c r="T277" s="391"/>
      <c r="U277" s="391"/>
      <c r="V277" s="391"/>
      <c r="W277" s="391"/>
      <c r="X277" s="391"/>
      <c r="Y277" s="391"/>
      <c r="Z277" s="391"/>
      <c r="AA277" s="391"/>
      <c r="AB277" s="391"/>
      <c r="AC277" s="391"/>
      <c r="AD277" s="392"/>
      <c r="AE277" s="7"/>
      <c r="AF277" s="42"/>
      <c r="AG277" s="39"/>
      <c r="AH277" s="39"/>
      <c r="AI277" s="39"/>
      <c r="AJ277" s="39"/>
      <c r="AK277" s="39"/>
      <c r="AL277" s="39"/>
      <c r="AM277" s="39"/>
      <c r="AN277" s="39"/>
      <c r="AO277" s="39"/>
      <c r="AP277" s="39"/>
      <c r="AQ277" s="381"/>
      <c r="AR277" s="7"/>
      <c r="AS277" s="42"/>
      <c r="AT277" s="39"/>
      <c r="AU277" s="39"/>
      <c r="AV277" s="39"/>
      <c r="AW277" s="39"/>
      <c r="AX277" s="39"/>
      <c r="AY277" s="39"/>
      <c r="AZ277" s="39"/>
      <c r="BA277" s="39"/>
      <c r="BB277" s="39"/>
      <c r="BC277" s="39"/>
      <c r="BD277" s="381"/>
    </row>
    <row r="278" spans="1:56" ht="23" x14ac:dyDescent="0.35">
      <c r="A278" s="37" t="s">
        <v>57</v>
      </c>
      <c r="B278" s="37" t="s">
        <v>187</v>
      </c>
      <c r="C278" s="37">
        <v>203</v>
      </c>
      <c r="E278" s="69" t="s">
        <v>319</v>
      </c>
      <c r="F278" s="390"/>
      <c r="G278" s="391"/>
      <c r="H278" s="391"/>
      <c r="I278" s="391"/>
      <c r="J278" s="391"/>
      <c r="K278" s="391"/>
      <c r="L278" s="391"/>
      <c r="M278" s="391"/>
      <c r="N278" s="391"/>
      <c r="O278" s="391"/>
      <c r="P278" s="391"/>
      <c r="Q278" s="392"/>
      <c r="S278" s="390"/>
      <c r="T278" s="391"/>
      <c r="U278" s="391"/>
      <c r="V278" s="391"/>
      <c r="W278" s="391"/>
      <c r="X278" s="391"/>
      <c r="Y278" s="391"/>
      <c r="Z278" s="391"/>
      <c r="AA278" s="391"/>
      <c r="AB278" s="391"/>
      <c r="AC278" s="391"/>
      <c r="AD278" s="392"/>
      <c r="AF278" s="390"/>
      <c r="AG278" s="391"/>
      <c r="AH278" s="391"/>
      <c r="AI278" s="391"/>
      <c r="AJ278" s="391"/>
      <c r="AK278" s="391"/>
      <c r="AL278" s="391"/>
      <c r="AM278" s="391"/>
      <c r="AN278" s="391"/>
      <c r="AO278" s="391"/>
      <c r="AP278" s="391"/>
      <c r="AQ278" s="392"/>
      <c r="AS278" s="390"/>
      <c r="AT278" s="391"/>
      <c r="AU278" s="391"/>
      <c r="AV278" s="391"/>
      <c r="AW278" s="391"/>
      <c r="AX278" s="391"/>
      <c r="AY278" s="391"/>
      <c r="AZ278" s="391"/>
      <c r="BA278" s="391"/>
      <c r="BB278" s="391"/>
      <c r="BC278" s="391"/>
      <c r="BD278" s="392"/>
    </row>
    <row r="279" spans="1:56" ht="23" x14ac:dyDescent="0.35">
      <c r="A279" s="37" t="s">
        <v>57</v>
      </c>
      <c r="B279" s="37" t="s">
        <v>188</v>
      </c>
      <c r="C279" s="37">
        <v>204</v>
      </c>
      <c r="E279" s="69" t="s">
        <v>220</v>
      </c>
      <c r="F279" s="390"/>
      <c r="G279" s="391"/>
      <c r="H279" s="391"/>
      <c r="I279" s="391"/>
      <c r="J279" s="391"/>
      <c r="K279" s="391"/>
      <c r="L279" s="391"/>
      <c r="M279" s="391"/>
      <c r="N279" s="391"/>
      <c r="O279" s="391"/>
      <c r="P279" s="391"/>
      <c r="Q279" s="392"/>
      <c r="R279" s="7"/>
      <c r="S279" s="374"/>
      <c r="T279" s="39"/>
      <c r="U279" s="39"/>
      <c r="V279" s="39"/>
      <c r="W279" s="39"/>
      <c r="X279" s="39"/>
      <c r="Y279" s="39"/>
      <c r="Z279" s="39"/>
      <c r="AA279" s="39"/>
      <c r="AB279" s="39"/>
      <c r="AC279" s="39"/>
      <c r="AD279" s="381"/>
      <c r="AE279" s="7"/>
      <c r="AF279" s="374"/>
      <c r="AG279" s="39"/>
      <c r="AH279" s="39"/>
      <c r="AI279" s="39"/>
      <c r="AJ279" s="39"/>
      <c r="AK279" s="39"/>
      <c r="AL279" s="39"/>
      <c r="AM279" s="39"/>
      <c r="AN279" s="39"/>
      <c r="AO279" s="39"/>
      <c r="AP279" s="39"/>
      <c r="AQ279" s="381"/>
      <c r="AR279" s="7"/>
      <c r="AS279" s="390"/>
      <c r="AT279" s="391"/>
      <c r="AU279" s="391"/>
      <c r="AV279" s="391"/>
      <c r="AW279" s="391"/>
      <c r="AX279" s="391"/>
      <c r="AY279" s="391"/>
      <c r="AZ279" s="391"/>
      <c r="BA279" s="391"/>
      <c r="BB279" s="391"/>
      <c r="BC279" s="391"/>
      <c r="BD279" s="392"/>
    </row>
    <row r="280" spans="1:56" ht="23" x14ac:dyDescent="0.35">
      <c r="B280" s="37"/>
      <c r="C280" s="37"/>
      <c r="E280" s="46" t="s">
        <v>222</v>
      </c>
      <c r="F280" s="327"/>
      <c r="G280" s="326"/>
      <c r="H280" s="326"/>
      <c r="I280" s="326"/>
      <c r="J280" s="326"/>
      <c r="K280" s="326"/>
      <c r="L280" s="326"/>
      <c r="M280" s="326"/>
      <c r="N280" s="326"/>
      <c r="O280" s="326"/>
      <c r="P280" s="326"/>
      <c r="Q280" s="9"/>
      <c r="R280" s="7"/>
      <c r="S280" s="327"/>
      <c r="T280" s="326"/>
      <c r="U280" s="326"/>
      <c r="V280" s="326"/>
      <c r="W280" s="326"/>
      <c r="X280" s="326"/>
      <c r="Y280" s="326"/>
      <c r="Z280" s="326"/>
      <c r="AA280" s="326"/>
      <c r="AB280" s="326"/>
      <c r="AC280" s="326"/>
      <c r="AD280" s="9"/>
      <c r="AE280" s="7"/>
      <c r="AF280" s="327"/>
      <c r="AG280" s="326"/>
      <c r="AH280" s="326"/>
      <c r="AI280" s="326"/>
      <c r="AJ280" s="326"/>
      <c r="AK280" s="326"/>
      <c r="AL280" s="326"/>
      <c r="AM280" s="326"/>
      <c r="AN280" s="326"/>
      <c r="AO280" s="326"/>
      <c r="AP280" s="326"/>
      <c r="AQ280" s="9"/>
      <c r="AR280" s="7"/>
      <c r="AS280" s="327"/>
      <c r="AT280" s="326"/>
      <c r="AU280" s="326"/>
      <c r="AV280" s="326"/>
      <c r="AW280" s="326"/>
      <c r="AX280" s="326"/>
      <c r="AY280" s="326"/>
      <c r="AZ280" s="326"/>
      <c r="BA280" s="326"/>
      <c r="BB280" s="326"/>
      <c r="BC280" s="326"/>
      <c r="BD280" s="9"/>
    </row>
    <row r="281" spans="1:56" ht="23" x14ac:dyDescent="0.35">
      <c r="A281" s="37" t="s">
        <v>57</v>
      </c>
      <c r="B281" s="37" t="s">
        <v>189</v>
      </c>
      <c r="C281" s="37">
        <v>205</v>
      </c>
      <c r="E281" s="69" t="s">
        <v>223</v>
      </c>
      <c r="F281" s="390"/>
      <c r="G281" s="391"/>
      <c r="H281" s="391"/>
      <c r="I281" s="391"/>
      <c r="J281" s="391"/>
      <c r="K281" s="391"/>
      <c r="L281" s="391"/>
      <c r="M281" s="391"/>
      <c r="N281" s="391"/>
      <c r="O281" s="391"/>
      <c r="P281" s="391"/>
      <c r="Q281" s="392"/>
      <c r="R281" s="7"/>
      <c r="S281" s="390"/>
      <c r="T281" s="391"/>
      <c r="U281" s="391"/>
      <c r="V281" s="391"/>
      <c r="W281" s="391"/>
      <c r="X281" s="391"/>
      <c r="Y281" s="391"/>
      <c r="Z281" s="391"/>
      <c r="AA281" s="391"/>
      <c r="AB281" s="391"/>
      <c r="AC281" s="391"/>
      <c r="AD281" s="392"/>
      <c r="AE281" s="7"/>
      <c r="AF281" s="390"/>
      <c r="AG281" s="391"/>
      <c r="AH281" s="391"/>
      <c r="AI281" s="391"/>
      <c r="AJ281" s="391"/>
      <c r="AK281" s="391"/>
      <c r="AL281" s="391"/>
      <c r="AM281" s="391"/>
      <c r="AN281" s="391"/>
      <c r="AO281" s="391"/>
      <c r="AP281" s="391"/>
      <c r="AQ281" s="392"/>
      <c r="AR281" s="7"/>
      <c r="AS281" s="390"/>
      <c r="AT281" s="391"/>
      <c r="AU281" s="391"/>
      <c r="AV281" s="391"/>
      <c r="AW281" s="391"/>
      <c r="AX281" s="391"/>
      <c r="AY281" s="391"/>
      <c r="AZ281" s="391"/>
      <c r="BA281" s="391"/>
      <c r="BB281" s="391"/>
      <c r="BC281" s="391"/>
      <c r="BD281" s="392"/>
    </row>
    <row r="282" spans="1:56" ht="23" x14ac:dyDescent="0.35">
      <c r="A282" s="37" t="s">
        <v>57</v>
      </c>
      <c r="B282" s="37" t="s">
        <v>190</v>
      </c>
      <c r="C282" s="37">
        <v>206</v>
      </c>
      <c r="E282" s="69" t="s">
        <v>224</v>
      </c>
      <c r="F282" s="390"/>
      <c r="G282" s="391"/>
      <c r="H282" s="391"/>
      <c r="I282" s="391"/>
      <c r="J282" s="391"/>
      <c r="K282" s="391"/>
      <c r="L282" s="391"/>
      <c r="M282" s="391"/>
      <c r="N282" s="391"/>
      <c r="O282" s="391"/>
      <c r="P282" s="391"/>
      <c r="Q282" s="392"/>
      <c r="R282" s="7"/>
      <c r="S282" s="390"/>
      <c r="T282" s="391"/>
      <c r="U282" s="391"/>
      <c r="V282" s="391"/>
      <c r="W282" s="391"/>
      <c r="X282" s="391"/>
      <c r="Y282" s="391"/>
      <c r="Z282" s="391"/>
      <c r="AA282" s="391"/>
      <c r="AB282" s="391"/>
      <c r="AC282" s="391"/>
      <c r="AD282" s="392"/>
      <c r="AE282" s="7"/>
      <c r="AF282" s="390"/>
      <c r="AG282" s="391"/>
      <c r="AH282" s="391"/>
      <c r="AI282" s="391"/>
      <c r="AJ282" s="391"/>
      <c r="AK282" s="391"/>
      <c r="AL282" s="391"/>
      <c r="AM282" s="391"/>
      <c r="AN282" s="391"/>
      <c r="AO282" s="391"/>
      <c r="AP282" s="391"/>
      <c r="AQ282" s="392"/>
      <c r="AR282" s="7"/>
      <c r="AS282" s="390"/>
      <c r="AT282" s="391"/>
      <c r="AU282" s="391"/>
      <c r="AV282" s="391"/>
      <c r="AW282" s="391"/>
      <c r="AX282" s="391"/>
      <c r="AY282" s="391"/>
      <c r="AZ282" s="391"/>
      <c r="BA282" s="391"/>
      <c r="BB282" s="391"/>
      <c r="BC282" s="391"/>
      <c r="BD282" s="392"/>
    </row>
    <row r="283" spans="1:56" ht="23" x14ac:dyDescent="0.35">
      <c r="A283" s="37" t="s">
        <v>57</v>
      </c>
      <c r="B283" s="37" t="s">
        <v>191</v>
      </c>
      <c r="C283" s="37">
        <v>207</v>
      </c>
      <c r="E283" s="69" t="s">
        <v>225</v>
      </c>
      <c r="F283" s="390"/>
      <c r="G283" s="391"/>
      <c r="H283" s="391"/>
      <c r="I283" s="391"/>
      <c r="J283" s="391"/>
      <c r="K283" s="391"/>
      <c r="L283" s="391"/>
      <c r="M283" s="391"/>
      <c r="N283" s="391"/>
      <c r="O283" s="391"/>
      <c r="P283" s="391"/>
      <c r="Q283" s="392"/>
      <c r="R283" s="7"/>
      <c r="S283" s="390"/>
      <c r="T283" s="391"/>
      <c r="U283" s="391"/>
      <c r="V283" s="391"/>
      <c r="W283" s="391"/>
      <c r="X283" s="391"/>
      <c r="Y283" s="391"/>
      <c r="Z283" s="391"/>
      <c r="AA283" s="391"/>
      <c r="AB283" s="391"/>
      <c r="AC283" s="391"/>
      <c r="AD283" s="392"/>
      <c r="AE283" s="7"/>
      <c r="AF283" s="390"/>
      <c r="AG283" s="391"/>
      <c r="AH283" s="391"/>
      <c r="AI283" s="391"/>
      <c r="AJ283" s="391"/>
      <c r="AK283" s="391"/>
      <c r="AL283" s="391"/>
      <c r="AM283" s="391"/>
      <c r="AN283" s="391"/>
      <c r="AO283" s="391"/>
      <c r="AP283" s="391"/>
      <c r="AQ283" s="392"/>
      <c r="AR283" s="7"/>
      <c r="AS283" s="390"/>
      <c r="AT283" s="391"/>
      <c r="AU283" s="391"/>
      <c r="AV283" s="391"/>
      <c r="AW283" s="391"/>
      <c r="AX283" s="391"/>
      <c r="AY283" s="391"/>
      <c r="AZ283" s="391"/>
      <c r="BA283" s="391"/>
      <c r="BB283" s="391"/>
      <c r="BC283" s="391"/>
      <c r="BD283" s="392"/>
    </row>
    <row r="284" spans="1:56" ht="23" x14ac:dyDescent="0.35">
      <c r="A284" s="37" t="s">
        <v>57</v>
      </c>
      <c r="B284" s="37" t="s">
        <v>192</v>
      </c>
      <c r="C284" s="37">
        <v>208</v>
      </c>
      <c r="E284" s="69" t="s">
        <v>226</v>
      </c>
      <c r="F284" s="390"/>
      <c r="G284" s="391"/>
      <c r="H284" s="391"/>
      <c r="I284" s="391"/>
      <c r="J284" s="391"/>
      <c r="K284" s="391"/>
      <c r="L284" s="391"/>
      <c r="M284" s="391"/>
      <c r="N284" s="391"/>
      <c r="O284" s="391"/>
      <c r="P284" s="391"/>
      <c r="Q284" s="392"/>
      <c r="R284" s="7"/>
      <c r="S284" s="390"/>
      <c r="T284" s="391"/>
      <c r="U284" s="391"/>
      <c r="V284" s="391"/>
      <c r="W284" s="391"/>
      <c r="X284" s="391"/>
      <c r="Y284" s="391"/>
      <c r="Z284" s="391"/>
      <c r="AA284" s="391"/>
      <c r="AB284" s="391"/>
      <c r="AC284" s="391"/>
      <c r="AD284" s="392"/>
      <c r="AE284" s="7"/>
      <c r="AF284" s="390"/>
      <c r="AG284" s="391"/>
      <c r="AH284" s="391"/>
      <c r="AI284" s="391"/>
      <c r="AJ284" s="391"/>
      <c r="AK284" s="391"/>
      <c r="AL284" s="391"/>
      <c r="AM284" s="391"/>
      <c r="AN284" s="391"/>
      <c r="AO284" s="391"/>
      <c r="AP284" s="391"/>
      <c r="AQ284" s="392"/>
      <c r="AR284" s="7"/>
      <c r="AS284" s="390"/>
      <c r="AT284" s="391"/>
      <c r="AU284" s="391"/>
      <c r="AV284" s="391"/>
      <c r="AW284" s="391"/>
      <c r="AX284" s="391"/>
      <c r="AY284" s="391"/>
      <c r="AZ284" s="391"/>
      <c r="BA284" s="391"/>
      <c r="BB284" s="391"/>
      <c r="BC284" s="391"/>
      <c r="BD284" s="392"/>
    </row>
    <row r="285" spans="1:56" ht="23" x14ac:dyDescent="0.35">
      <c r="A285" s="37" t="s">
        <v>57</v>
      </c>
      <c r="B285" s="37" t="s">
        <v>193</v>
      </c>
      <c r="C285" s="37">
        <v>209</v>
      </c>
      <c r="E285" s="69" t="s">
        <v>227</v>
      </c>
      <c r="F285" s="390"/>
      <c r="G285" s="391"/>
      <c r="H285" s="391"/>
      <c r="I285" s="391"/>
      <c r="J285" s="391"/>
      <c r="K285" s="391"/>
      <c r="L285" s="391"/>
      <c r="M285" s="391"/>
      <c r="N285" s="391"/>
      <c r="O285" s="391"/>
      <c r="P285" s="391"/>
      <c r="Q285" s="392"/>
      <c r="R285" s="7"/>
      <c r="S285" s="390"/>
      <c r="T285" s="391"/>
      <c r="U285" s="391"/>
      <c r="V285" s="391"/>
      <c r="W285" s="391"/>
      <c r="X285" s="391"/>
      <c r="Y285" s="391"/>
      <c r="Z285" s="391"/>
      <c r="AA285" s="391"/>
      <c r="AB285" s="391"/>
      <c r="AC285" s="391"/>
      <c r="AD285" s="392"/>
      <c r="AE285" s="7"/>
      <c r="AF285" s="390"/>
      <c r="AG285" s="391"/>
      <c r="AH285" s="391"/>
      <c r="AI285" s="391"/>
      <c r="AJ285" s="391"/>
      <c r="AK285" s="391"/>
      <c r="AL285" s="391"/>
      <c r="AM285" s="391"/>
      <c r="AN285" s="391"/>
      <c r="AO285" s="391"/>
      <c r="AP285" s="391"/>
      <c r="AQ285" s="392"/>
      <c r="AR285" s="7"/>
      <c r="AS285" s="390"/>
      <c r="AT285" s="391"/>
      <c r="AU285" s="391"/>
      <c r="AV285" s="391"/>
      <c r="AW285" s="391"/>
      <c r="AX285" s="391"/>
      <c r="AY285" s="391"/>
      <c r="AZ285" s="391"/>
      <c r="BA285" s="391"/>
      <c r="BB285" s="391"/>
      <c r="BC285" s="391"/>
      <c r="BD285" s="392"/>
    </row>
    <row r="286" spans="1:56" s="18" customFormat="1" ht="23" x14ac:dyDescent="0.35">
      <c r="A286" s="35"/>
      <c r="B286" s="35"/>
      <c r="C286" s="37"/>
      <c r="E286" s="12" t="s">
        <v>346</v>
      </c>
      <c r="F286" s="371">
        <f>SUM(F291:F300)+SUM(F302:F304)+SUM(F306:F310)+F289</f>
        <v>0</v>
      </c>
      <c r="G286" s="385">
        <f t="shared" ref="G286:Q286" si="4">SUM(G291:G300)+SUM(G302:G304)+SUM(G306:G310)+G289</f>
        <v>0</v>
      </c>
      <c r="H286" s="385">
        <f t="shared" si="4"/>
        <v>0</v>
      </c>
      <c r="I286" s="385">
        <f t="shared" si="4"/>
        <v>0</v>
      </c>
      <c r="J286" s="385">
        <f t="shared" si="4"/>
        <v>0</v>
      </c>
      <c r="K286" s="385">
        <f t="shared" si="4"/>
        <v>0</v>
      </c>
      <c r="L286" s="385">
        <f t="shared" si="4"/>
        <v>0</v>
      </c>
      <c r="M286" s="385">
        <f t="shared" si="4"/>
        <v>0</v>
      </c>
      <c r="N286" s="385">
        <f t="shared" si="4"/>
        <v>0</v>
      </c>
      <c r="O286" s="385">
        <f t="shared" si="4"/>
        <v>0</v>
      </c>
      <c r="P286" s="385">
        <f t="shared" si="4"/>
        <v>0</v>
      </c>
      <c r="Q286" s="378">
        <f t="shared" si="4"/>
        <v>0</v>
      </c>
      <c r="R286" s="17"/>
      <c r="S286" s="371">
        <f>SUM(S291:S300)+SUM(S302:S304)+SUM(S306:S310)+S289</f>
        <v>0</v>
      </c>
      <c r="T286" s="385">
        <f t="shared" ref="T286:AD286" si="5">SUM(T291:T300)+SUM(T302:T304)+SUM(T306:T310)+T289</f>
        <v>0</v>
      </c>
      <c r="U286" s="385">
        <f t="shared" si="5"/>
        <v>0</v>
      </c>
      <c r="V286" s="385">
        <f t="shared" si="5"/>
        <v>0</v>
      </c>
      <c r="W286" s="385">
        <f t="shared" si="5"/>
        <v>0</v>
      </c>
      <c r="X286" s="385">
        <f t="shared" si="5"/>
        <v>0</v>
      </c>
      <c r="Y286" s="385">
        <f t="shared" si="5"/>
        <v>0</v>
      </c>
      <c r="Z286" s="385">
        <f t="shared" si="5"/>
        <v>0</v>
      </c>
      <c r="AA286" s="385">
        <f t="shared" si="5"/>
        <v>0</v>
      </c>
      <c r="AB286" s="385">
        <f t="shared" si="5"/>
        <v>0</v>
      </c>
      <c r="AC286" s="385">
        <f t="shared" si="5"/>
        <v>0</v>
      </c>
      <c r="AD286" s="378">
        <f t="shared" si="5"/>
        <v>0</v>
      </c>
      <c r="AE286" s="17"/>
      <c r="AF286" s="371">
        <f>SUM(AF291:AF300)+SUM(AF302:AF304)+SUM(AF306:AF310)+AF289</f>
        <v>0</v>
      </c>
      <c r="AG286" s="385">
        <f t="shared" ref="AG286:AQ286" si="6">SUM(AG291:AG300)+SUM(AG302:AG304)+SUM(AG306:AG310)+AG289</f>
        <v>0</v>
      </c>
      <c r="AH286" s="385">
        <f t="shared" si="6"/>
        <v>0</v>
      </c>
      <c r="AI286" s="385">
        <f t="shared" si="6"/>
        <v>0</v>
      </c>
      <c r="AJ286" s="385">
        <f t="shared" si="6"/>
        <v>0</v>
      </c>
      <c r="AK286" s="385">
        <f t="shared" si="6"/>
        <v>0</v>
      </c>
      <c r="AL286" s="385">
        <f t="shared" si="6"/>
        <v>0</v>
      </c>
      <c r="AM286" s="385">
        <f t="shared" si="6"/>
        <v>0</v>
      </c>
      <c r="AN286" s="385">
        <f t="shared" si="6"/>
        <v>0</v>
      </c>
      <c r="AO286" s="385">
        <f t="shared" si="6"/>
        <v>0</v>
      </c>
      <c r="AP286" s="385">
        <f t="shared" si="6"/>
        <v>0</v>
      </c>
      <c r="AQ286" s="378">
        <f t="shared" si="6"/>
        <v>0</v>
      </c>
      <c r="AR286" s="17"/>
      <c r="AS286" s="371">
        <f>SUM(AS291:AS300)+SUM(AS302:AS304)+SUM(AS306:AS310)+AS289</f>
        <v>0</v>
      </c>
      <c r="AT286" s="385">
        <f t="shared" ref="AT286:BD286" si="7">SUM(AT291:AT300)+SUM(AT302:AT304)+SUM(AT306:AT310)+AT289</f>
        <v>0</v>
      </c>
      <c r="AU286" s="385">
        <f t="shared" si="7"/>
        <v>0</v>
      </c>
      <c r="AV286" s="385">
        <f t="shared" si="7"/>
        <v>0</v>
      </c>
      <c r="AW286" s="385">
        <f t="shared" si="7"/>
        <v>0</v>
      </c>
      <c r="AX286" s="385">
        <f t="shared" si="7"/>
        <v>0</v>
      </c>
      <c r="AY286" s="385">
        <f t="shared" si="7"/>
        <v>0</v>
      </c>
      <c r="AZ286" s="385">
        <f t="shared" si="7"/>
        <v>0</v>
      </c>
      <c r="BA286" s="385">
        <f t="shared" si="7"/>
        <v>0</v>
      </c>
      <c r="BB286" s="385">
        <f t="shared" si="7"/>
        <v>0</v>
      </c>
      <c r="BC286" s="385">
        <f t="shared" si="7"/>
        <v>0</v>
      </c>
      <c r="BD286" s="378">
        <f t="shared" si="7"/>
        <v>0</v>
      </c>
    </row>
    <row r="287" spans="1:56" ht="23" x14ac:dyDescent="0.35">
      <c r="B287" s="57"/>
      <c r="C287" s="37"/>
      <c r="E287" s="46" t="s">
        <v>200</v>
      </c>
      <c r="F287" s="325"/>
      <c r="G287" s="326"/>
      <c r="H287" s="326"/>
      <c r="I287" s="326"/>
      <c r="J287" s="326"/>
      <c r="K287" s="326"/>
      <c r="L287" s="326"/>
      <c r="M287" s="326"/>
      <c r="N287" s="326"/>
      <c r="O287" s="326"/>
      <c r="P287" s="326"/>
      <c r="Q287" s="9"/>
      <c r="R287" s="7"/>
      <c r="S287" s="325"/>
      <c r="T287" s="326"/>
      <c r="U287" s="326"/>
      <c r="V287" s="326"/>
      <c r="W287" s="326"/>
      <c r="X287" s="326"/>
      <c r="Y287" s="326"/>
      <c r="Z287" s="326"/>
      <c r="AA287" s="326"/>
      <c r="AB287" s="326"/>
      <c r="AC287" s="326"/>
      <c r="AD287" s="9"/>
      <c r="AE287" s="7"/>
      <c r="AF287" s="325"/>
      <c r="AG287" s="326"/>
      <c r="AH287" s="326"/>
      <c r="AI287" s="326"/>
      <c r="AJ287" s="326"/>
      <c r="AK287" s="326"/>
      <c r="AL287" s="326"/>
      <c r="AM287" s="326"/>
      <c r="AN287" s="326"/>
      <c r="AO287" s="326"/>
      <c r="AP287" s="326"/>
      <c r="AQ287" s="9"/>
      <c r="AR287" s="7"/>
      <c r="AS287" s="325"/>
      <c r="AT287" s="326"/>
      <c r="AU287" s="326"/>
      <c r="AV287" s="326"/>
      <c r="AW287" s="326"/>
      <c r="AX287" s="326"/>
      <c r="AY287" s="326"/>
      <c r="AZ287" s="326"/>
      <c r="BA287" s="326"/>
      <c r="BB287" s="326"/>
      <c r="BC287" s="326"/>
      <c r="BD287" s="9"/>
    </row>
    <row r="288" spans="1:56" ht="23" x14ac:dyDescent="0.35">
      <c r="B288" s="57"/>
      <c r="C288" s="37"/>
      <c r="E288" s="262" t="s">
        <v>202</v>
      </c>
      <c r="F288" s="375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380"/>
      <c r="R288" s="7"/>
      <c r="S288" s="375"/>
      <c r="T288" s="19"/>
      <c r="U288" s="19"/>
      <c r="V288" s="19"/>
      <c r="W288" s="19"/>
      <c r="X288" s="19"/>
      <c r="Y288" s="19"/>
      <c r="Z288" s="19"/>
      <c r="AA288" s="19"/>
      <c r="AB288" s="19"/>
      <c r="AC288" s="19"/>
      <c r="AD288" s="380"/>
      <c r="AE288" s="7"/>
      <c r="AF288" s="375"/>
      <c r="AG288" s="19"/>
      <c r="AH288" s="19"/>
      <c r="AI288" s="19"/>
      <c r="AJ288" s="19"/>
      <c r="AK288" s="19"/>
      <c r="AL288" s="19"/>
      <c r="AM288" s="19"/>
      <c r="AN288" s="19"/>
      <c r="AO288" s="19"/>
      <c r="AP288" s="19"/>
      <c r="AQ288" s="380"/>
      <c r="AR288" s="7"/>
      <c r="AS288" s="375"/>
      <c r="AT288" s="19"/>
      <c r="AU288" s="19"/>
      <c r="AV288" s="19"/>
      <c r="AW288" s="19"/>
      <c r="AX288" s="19"/>
      <c r="AY288" s="19"/>
      <c r="AZ288" s="19"/>
      <c r="BA288" s="19"/>
      <c r="BB288" s="19"/>
      <c r="BC288" s="19"/>
      <c r="BD288" s="380"/>
    </row>
    <row r="289" spans="1:56" ht="23" x14ac:dyDescent="0.35">
      <c r="A289" s="37" t="s">
        <v>61</v>
      </c>
      <c r="B289" s="37" t="s">
        <v>175</v>
      </c>
      <c r="C289" s="37">
        <v>210</v>
      </c>
      <c r="E289" s="47" t="s">
        <v>308</v>
      </c>
      <c r="F289" s="374"/>
      <c r="G289" s="39"/>
      <c r="H289" s="39"/>
      <c r="I289" s="39"/>
      <c r="J289" s="39"/>
      <c r="K289" s="39"/>
      <c r="L289" s="39"/>
      <c r="M289" s="39"/>
      <c r="N289" s="39"/>
      <c r="O289" s="39"/>
      <c r="P289" s="39"/>
      <c r="Q289" s="381"/>
      <c r="R289" s="7"/>
      <c r="S289" s="390"/>
      <c r="T289" s="391"/>
      <c r="U289" s="391"/>
      <c r="V289" s="391"/>
      <c r="W289" s="391"/>
      <c r="X289" s="391"/>
      <c r="Y289" s="391"/>
      <c r="Z289" s="391"/>
      <c r="AA289" s="391"/>
      <c r="AB289" s="391"/>
      <c r="AC289" s="391"/>
      <c r="AD289" s="392"/>
      <c r="AE289" s="7"/>
      <c r="AF289" s="374"/>
      <c r="AG289" s="39"/>
      <c r="AH289" s="39"/>
      <c r="AI289" s="39"/>
      <c r="AJ289" s="39"/>
      <c r="AK289" s="39"/>
      <c r="AL289" s="39"/>
      <c r="AM289" s="39"/>
      <c r="AN289" s="39"/>
      <c r="AO289" s="39"/>
      <c r="AP289" s="39"/>
      <c r="AQ289" s="381"/>
      <c r="AR289" s="7"/>
      <c r="AS289" s="374"/>
      <c r="AT289" s="39"/>
      <c r="AU289" s="39"/>
      <c r="AV289" s="39"/>
      <c r="AW289" s="39"/>
      <c r="AX289" s="39"/>
      <c r="AY289" s="39"/>
      <c r="AZ289" s="39"/>
      <c r="BA289" s="39"/>
      <c r="BB289" s="39"/>
      <c r="BC289" s="39"/>
      <c r="BD289" s="381"/>
    </row>
    <row r="290" spans="1:56" ht="23" x14ac:dyDescent="0.35">
      <c r="B290" s="58"/>
      <c r="C290" s="37"/>
      <c r="E290" s="71" t="s">
        <v>370</v>
      </c>
      <c r="F290" s="375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380"/>
      <c r="R290" s="7"/>
      <c r="S290" s="375"/>
      <c r="T290" s="19"/>
      <c r="U290" s="19"/>
      <c r="V290" s="19"/>
      <c r="W290" s="19"/>
      <c r="X290" s="19"/>
      <c r="Y290" s="19"/>
      <c r="Z290" s="19"/>
      <c r="AA290" s="19"/>
      <c r="AB290" s="19"/>
      <c r="AC290" s="19"/>
      <c r="AD290" s="380"/>
      <c r="AE290" s="7"/>
      <c r="AF290" s="375"/>
      <c r="AG290" s="19"/>
      <c r="AH290" s="19"/>
      <c r="AI290" s="19"/>
      <c r="AJ290" s="19"/>
      <c r="AK290" s="19"/>
      <c r="AL290" s="19"/>
      <c r="AM290" s="19"/>
      <c r="AN290" s="19"/>
      <c r="AO290" s="19"/>
      <c r="AP290" s="19"/>
      <c r="AQ290" s="380"/>
      <c r="AR290" s="7"/>
      <c r="AS290" s="375"/>
      <c r="AT290" s="19"/>
      <c r="AU290" s="19"/>
      <c r="AV290" s="19"/>
      <c r="AW290" s="19"/>
      <c r="AX290" s="19"/>
      <c r="AY290" s="19"/>
      <c r="AZ290" s="19"/>
      <c r="BA290" s="19"/>
      <c r="BB290" s="19"/>
      <c r="BC290" s="19"/>
      <c r="BD290" s="380"/>
    </row>
    <row r="291" spans="1:56" ht="23" x14ac:dyDescent="0.35">
      <c r="A291" s="37" t="s">
        <v>61</v>
      </c>
      <c r="B291" s="37" t="s">
        <v>176</v>
      </c>
      <c r="C291" s="37">
        <v>211</v>
      </c>
      <c r="E291" s="72" t="s">
        <v>206</v>
      </c>
      <c r="F291" s="390"/>
      <c r="G291" s="391"/>
      <c r="H291" s="391"/>
      <c r="I291" s="391"/>
      <c r="J291" s="391"/>
      <c r="K291" s="391"/>
      <c r="L291" s="391"/>
      <c r="M291" s="391"/>
      <c r="N291" s="391"/>
      <c r="O291" s="391"/>
      <c r="P291" s="391"/>
      <c r="Q291" s="392"/>
      <c r="R291" s="7"/>
      <c r="S291" s="390"/>
      <c r="T291" s="391"/>
      <c r="U291" s="391"/>
      <c r="V291" s="391"/>
      <c r="W291" s="391"/>
      <c r="X291" s="391"/>
      <c r="Y291" s="391"/>
      <c r="Z291" s="391"/>
      <c r="AA291" s="391"/>
      <c r="AB291" s="391"/>
      <c r="AC291" s="391"/>
      <c r="AD291" s="392"/>
      <c r="AE291" s="7"/>
      <c r="AF291" s="390"/>
      <c r="AG291" s="391"/>
      <c r="AH291" s="391"/>
      <c r="AI291" s="391"/>
      <c r="AJ291" s="391"/>
      <c r="AK291" s="391"/>
      <c r="AL291" s="391"/>
      <c r="AM291" s="391"/>
      <c r="AN291" s="391"/>
      <c r="AO291" s="391"/>
      <c r="AP291" s="391"/>
      <c r="AQ291" s="392"/>
      <c r="AR291" s="7"/>
      <c r="AS291" s="390"/>
      <c r="AT291" s="391"/>
      <c r="AU291" s="391"/>
      <c r="AV291" s="391"/>
      <c r="AW291" s="391"/>
      <c r="AX291" s="391"/>
      <c r="AY291" s="391"/>
      <c r="AZ291" s="391"/>
      <c r="BA291" s="391"/>
      <c r="BB291" s="391"/>
      <c r="BC291" s="391"/>
      <c r="BD291" s="392"/>
    </row>
    <row r="292" spans="1:56" ht="23" x14ac:dyDescent="0.35">
      <c r="A292" s="37" t="s">
        <v>61</v>
      </c>
      <c r="B292" s="37" t="s">
        <v>177</v>
      </c>
      <c r="C292" s="37">
        <v>212</v>
      </c>
      <c r="E292" s="72" t="s">
        <v>207</v>
      </c>
      <c r="F292" s="390"/>
      <c r="G292" s="391"/>
      <c r="H292" s="391"/>
      <c r="I292" s="391"/>
      <c r="J292" s="391"/>
      <c r="K292" s="391"/>
      <c r="L292" s="391"/>
      <c r="M292" s="391"/>
      <c r="N292" s="391"/>
      <c r="O292" s="391"/>
      <c r="P292" s="391"/>
      <c r="Q292" s="392"/>
      <c r="R292" s="7"/>
      <c r="S292" s="390"/>
      <c r="T292" s="391"/>
      <c r="U292" s="391"/>
      <c r="V292" s="391"/>
      <c r="W292" s="391"/>
      <c r="X292" s="391"/>
      <c r="Y292" s="391"/>
      <c r="Z292" s="391"/>
      <c r="AA292" s="391"/>
      <c r="AB292" s="391"/>
      <c r="AC292" s="391"/>
      <c r="AD292" s="392"/>
      <c r="AE292" s="7"/>
      <c r="AF292" s="390"/>
      <c r="AG292" s="391"/>
      <c r="AH292" s="391"/>
      <c r="AI292" s="391"/>
      <c r="AJ292" s="391"/>
      <c r="AK292" s="391"/>
      <c r="AL292" s="391"/>
      <c r="AM292" s="391"/>
      <c r="AN292" s="391"/>
      <c r="AO292" s="391"/>
      <c r="AP292" s="391"/>
      <c r="AQ292" s="392"/>
      <c r="AR292" s="7"/>
      <c r="AS292" s="390"/>
      <c r="AT292" s="391"/>
      <c r="AU292" s="391"/>
      <c r="AV292" s="391"/>
      <c r="AW292" s="391"/>
      <c r="AX292" s="391"/>
      <c r="AY292" s="391"/>
      <c r="AZ292" s="391"/>
      <c r="BA292" s="391"/>
      <c r="BB292" s="391"/>
      <c r="BC292" s="391"/>
      <c r="BD292" s="392"/>
    </row>
    <row r="293" spans="1:56" ht="23" x14ac:dyDescent="0.35">
      <c r="A293" s="37" t="s">
        <v>61</v>
      </c>
      <c r="B293" s="37" t="s">
        <v>178</v>
      </c>
      <c r="C293" s="37">
        <v>213</v>
      </c>
      <c r="E293" s="72" t="s">
        <v>208</v>
      </c>
      <c r="F293" s="390"/>
      <c r="G293" s="391"/>
      <c r="H293" s="391"/>
      <c r="I293" s="391"/>
      <c r="J293" s="391"/>
      <c r="K293" s="391"/>
      <c r="L293" s="391"/>
      <c r="M293" s="391"/>
      <c r="N293" s="391"/>
      <c r="O293" s="391"/>
      <c r="P293" s="391"/>
      <c r="Q293" s="392"/>
      <c r="R293" s="7"/>
      <c r="S293" s="390"/>
      <c r="T293" s="391"/>
      <c r="U293" s="391"/>
      <c r="V293" s="391"/>
      <c r="W293" s="391"/>
      <c r="X293" s="391"/>
      <c r="Y293" s="391"/>
      <c r="Z293" s="391"/>
      <c r="AA293" s="391"/>
      <c r="AB293" s="391"/>
      <c r="AC293" s="391"/>
      <c r="AD293" s="392"/>
      <c r="AE293" s="7"/>
      <c r="AF293" s="390"/>
      <c r="AG293" s="391"/>
      <c r="AH293" s="391"/>
      <c r="AI293" s="391"/>
      <c r="AJ293" s="391"/>
      <c r="AK293" s="391"/>
      <c r="AL293" s="391"/>
      <c r="AM293" s="391"/>
      <c r="AN293" s="391"/>
      <c r="AO293" s="391"/>
      <c r="AP293" s="391"/>
      <c r="AQ293" s="392"/>
      <c r="AR293" s="7"/>
      <c r="AS293" s="390"/>
      <c r="AT293" s="391"/>
      <c r="AU293" s="391"/>
      <c r="AV293" s="391"/>
      <c r="AW293" s="391"/>
      <c r="AX293" s="391"/>
      <c r="AY293" s="391"/>
      <c r="AZ293" s="391"/>
      <c r="BA293" s="391"/>
      <c r="BB293" s="391"/>
      <c r="BC293" s="391"/>
      <c r="BD293" s="392"/>
    </row>
    <row r="294" spans="1:56" ht="23" x14ac:dyDescent="0.35">
      <c r="A294" s="37" t="s">
        <v>61</v>
      </c>
      <c r="B294" s="37" t="s">
        <v>179</v>
      </c>
      <c r="C294" s="37">
        <v>214</v>
      </c>
      <c r="E294" s="72" t="s">
        <v>209</v>
      </c>
      <c r="F294" s="390"/>
      <c r="G294" s="391"/>
      <c r="H294" s="391"/>
      <c r="I294" s="391"/>
      <c r="J294" s="391"/>
      <c r="K294" s="391"/>
      <c r="L294" s="391"/>
      <c r="M294" s="391"/>
      <c r="N294" s="391"/>
      <c r="O294" s="391"/>
      <c r="P294" s="391"/>
      <c r="Q294" s="392"/>
      <c r="R294" s="7"/>
      <c r="S294" s="390"/>
      <c r="T294" s="391"/>
      <c r="U294" s="391"/>
      <c r="V294" s="391"/>
      <c r="W294" s="391"/>
      <c r="X294" s="391"/>
      <c r="Y294" s="391"/>
      <c r="Z294" s="391"/>
      <c r="AA294" s="391"/>
      <c r="AB294" s="391"/>
      <c r="AC294" s="391"/>
      <c r="AD294" s="392"/>
      <c r="AE294" s="7"/>
      <c r="AF294" s="390"/>
      <c r="AG294" s="391"/>
      <c r="AH294" s="391"/>
      <c r="AI294" s="391"/>
      <c r="AJ294" s="391"/>
      <c r="AK294" s="391"/>
      <c r="AL294" s="391"/>
      <c r="AM294" s="391"/>
      <c r="AN294" s="391"/>
      <c r="AO294" s="391"/>
      <c r="AP294" s="391"/>
      <c r="AQ294" s="392"/>
      <c r="AR294" s="7"/>
      <c r="AS294" s="390"/>
      <c r="AT294" s="391"/>
      <c r="AU294" s="391"/>
      <c r="AV294" s="391"/>
      <c r="AW294" s="391"/>
      <c r="AX294" s="391"/>
      <c r="AY294" s="391"/>
      <c r="AZ294" s="391"/>
      <c r="BA294" s="391"/>
      <c r="BB294" s="391"/>
      <c r="BC294" s="391"/>
      <c r="BD294" s="392"/>
    </row>
    <row r="295" spans="1:56" ht="23" x14ac:dyDescent="0.35">
      <c r="A295" s="37" t="s">
        <v>61</v>
      </c>
      <c r="B295" s="37" t="s">
        <v>180</v>
      </c>
      <c r="C295" s="37">
        <v>215</v>
      </c>
      <c r="E295" s="72" t="s">
        <v>210</v>
      </c>
      <c r="F295" s="390"/>
      <c r="G295" s="391"/>
      <c r="H295" s="391"/>
      <c r="I295" s="391"/>
      <c r="J295" s="391"/>
      <c r="K295" s="391"/>
      <c r="L295" s="391"/>
      <c r="M295" s="391"/>
      <c r="N295" s="391"/>
      <c r="O295" s="391"/>
      <c r="P295" s="391"/>
      <c r="Q295" s="392"/>
      <c r="R295" s="7"/>
      <c r="S295" s="390"/>
      <c r="T295" s="391"/>
      <c r="U295" s="391"/>
      <c r="V295" s="391"/>
      <c r="W295" s="391"/>
      <c r="X295" s="391"/>
      <c r="Y295" s="391"/>
      <c r="Z295" s="391"/>
      <c r="AA295" s="391"/>
      <c r="AB295" s="391"/>
      <c r="AC295" s="391"/>
      <c r="AD295" s="392"/>
      <c r="AE295" s="7"/>
      <c r="AF295" s="390"/>
      <c r="AG295" s="391"/>
      <c r="AH295" s="391"/>
      <c r="AI295" s="391"/>
      <c r="AJ295" s="391"/>
      <c r="AK295" s="391"/>
      <c r="AL295" s="391"/>
      <c r="AM295" s="391"/>
      <c r="AN295" s="391"/>
      <c r="AO295" s="391"/>
      <c r="AP295" s="391"/>
      <c r="AQ295" s="392"/>
      <c r="AR295" s="7"/>
      <c r="AS295" s="390"/>
      <c r="AT295" s="391"/>
      <c r="AU295" s="391"/>
      <c r="AV295" s="391"/>
      <c r="AW295" s="391"/>
      <c r="AX295" s="391"/>
      <c r="AY295" s="391"/>
      <c r="AZ295" s="391"/>
      <c r="BA295" s="391"/>
      <c r="BB295" s="391"/>
      <c r="BC295" s="391"/>
      <c r="BD295" s="392"/>
    </row>
    <row r="296" spans="1:56" ht="23" x14ac:dyDescent="0.35">
      <c r="A296" s="37" t="s">
        <v>61</v>
      </c>
      <c r="B296" s="37" t="s">
        <v>181</v>
      </c>
      <c r="C296" s="37">
        <v>216</v>
      </c>
      <c r="E296" s="72" t="s">
        <v>211</v>
      </c>
      <c r="F296" s="390"/>
      <c r="G296" s="391"/>
      <c r="H296" s="391"/>
      <c r="I296" s="391"/>
      <c r="J296" s="391"/>
      <c r="K296" s="391"/>
      <c r="L296" s="391"/>
      <c r="M296" s="391"/>
      <c r="N296" s="391"/>
      <c r="O296" s="391"/>
      <c r="P296" s="391"/>
      <c r="Q296" s="392"/>
      <c r="R296" s="7"/>
      <c r="S296" s="390"/>
      <c r="T296" s="391"/>
      <c r="U296" s="391"/>
      <c r="V296" s="391"/>
      <c r="W296" s="391"/>
      <c r="X296" s="391"/>
      <c r="Y296" s="391"/>
      <c r="Z296" s="391"/>
      <c r="AA296" s="391"/>
      <c r="AB296" s="391"/>
      <c r="AC296" s="391"/>
      <c r="AD296" s="392"/>
      <c r="AE296" s="7"/>
      <c r="AF296" s="390"/>
      <c r="AG296" s="391"/>
      <c r="AH296" s="391"/>
      <c r="AI296" s="391"/>
      <c r="AJ296" s="391"/>
      <c r="AK296" s="391"/>
      <c r="AL296" s="391"/>
      <c r="AM296" s="391"/>
      <c r="AN296" s="391"/>
      <c r="AO296" s="391"/>
      <c r="AP296" s="391"/>
      <c r="AQ296" s="392"/>
      <c r="AR296" s="7"/>
      <c r="AS296" s="390"/>
      <c r="AT296" s="391"/>
      <c r="AU296" s="391"/>
      <c r="AV296" s="391"/>
      <c r="AW296" s="391"/>
      <c r="AX296" s="391"/>
      <c r="AY296" s="391"/>
      <c r="AZ296" s="391"/>
      <c r="BA296" s="391"/>
      <c r="BB296" s="391"/>
      <c r="BC296" s="391"/>
      <c r="BD296" s="392"/>
    </row>
    <row r="297" spans="1:56" ht="23" x14ac:dyDescent="0.35">
      <c r="A297" s="37" t="s">
        <v>61</v>
      </c>
      <c r="B297" s="37" t="s">
        <v>182</v>
      </c>
      <c r="C297" s="37">
        <v>217</v>
      </c>
      <c r="E297" s="72" t="s">
        <v>212</v>
      </c>
      <c r="F297" s="374"/>
      <c r="G297" s="39"/>
      <c r="H297" s="39"/>
      <c r="I297" s="39"/>
      <c r="J297" s="39"/>
      <c r="K297" s="39"/>
      <c r="L297" s="39"/>
      <c r="M297" s="39"/>
      <c r="N297" s="39"/>
      <c r="O297" s="39"/>
      <c r="P297" s="39"/>
      <c r="Q297" s="381"/>
      <c r="R297" s="7"/>
      <c r="S297" s="374"/>
      <c r="T297" s="39"/>
      <c r="U297" s="39"/>
      <c r="V297" s="39"/>
      <c r="W297" s="39"/>
      <c r="X297" s="39"/>
      <c r="Y297" s="39"/>
      <c r="Z297" s="39"/>
      <c r="AA297" s="39"/>
      <c r="AB297" s="39"/>
      <c r="AC297" s="39"/>
      <c r="AD297" s="381"/>
      <c r="AE297" s="7"/>
      <c r="AF297" s="374"/>
      <c r="AG297" s="39"/>
      <c r="AH297" s="39"/>
      <c r="AI297" s="39"/>
      <c r="AJ297" s="39"/>
      <c r="AK297" s="39"/>
      <c r="AL297" s="39"/>
      <c r="AM297" s="39"/>
      <c r="AN297" s="39"/>
      <c r="AO297" s="39"/>
      <c r="AP297" s="39"/>
      <c r="AQ297" s="381"/>
      <c r="AR297" s="7"/>
      <c r="AS297" s="374"/>
      <c r="AT297" s="39"/>
      <c r="AU297" s="39"/>
      <c r="AV297" s="39"/>
      <c r="AW297" s="39"/>
      <c r="AX297" s="39"/>
      <c r="AY297" s="39"/>
      <c r="AZ297" s="39"/>
      <c r="BA297" s="39"/>
      <c r="BB297" s="39"/>
      <c r="BC297" s="39"/>
      <c r="BD297" s="381"/>
    </row>
    <row r="298" spans="1:56" ht="23" x14ac:dyDescent="0.35">
      <c r="A298" s="37" t="s">
        <v>61</v>
      </c>
      <c r="B298" s="37" t="s">
        <v>183</v>
      </c>
      <c r="C298" s="37">
        <v>218</v>
      </c>
      <c r="E298" s="47" t="s">
        <v>213</v>
      </c>
      <c r="F298" s="374"/>
      <c r="G298" s="39"/>
      <c r="H298" s="39"/>
      <c r="I298" s="39"/>
      <c r="J298" s="39"/>
      <c r="K298" s="39"/>
      <c r="L298" s="39"/>
      <c r="M298" s="39"/>
      <c r="N298" s="39"/>
      <c r="O298" s="39"/>
      <c r="P298" s="39"/>
      <c r="Q298" s="381"/>
      <c r="R298" s="7"/>
      <c r="S298" s="374"/>
      <c r="T298" s="39"/>
      <c r="U298" s="39"/>
      <c r="V298" s="39"/>
      <c r="W298" s="39"/>
      <c r="X298" s="39"/>
      <c r="Y298" s="39"/>
      <c r="Z298" s="39"/>
      <c r="AA298" s="39"/>
      <c r="AB298" s="39"/>
      <c r="AC298" s="39"/>
      <c r="AD298" s="381"/>
      <c r="AE298" s="7"/>
      <c r="AF298" s="374"/>
      <c r="AG298" s="39"/>
      <c r="AH298" s="39"/>
      <c r="AI298" s="39"/>
      <c r="AJ298" s="39"/>
      <c r="AK298" s="39"/>
      <c r="AL298" s="39"/>
      <c r="AM298" s="39"/>
      <c r="AN298" s="39"/>
      <c r="AO298" s="39"/>
      <c r="AP298" s="39"/>
      <c r="AQ298" s="381"/>
      <c r="AR298" s="7"/>
      <c r="AS298" s="374"/>
      <c r="AT298" s="39"/>
      <c r="AU298" s="39"/>
      <c r="AV298" s="39"/>
      <c r="AW298" s="39"/>
      <c r="AX298" s="39"/>
      <c r="AY298" s="39"/>
      <c r="AZ298" s="39"/>
      <c r="BA298" s="39"/>
      <c r="BB298" s="39"/>
      <c r="BC298" s="39"/>
      <c r="BD298" s="381"/>
    </row>
    <row r="299" spans="1:56" ht="23" x14ac:dyDescent="0.35">
      <c r="A299" s="37" t="s">
        <v>61</v>
      </c>
      <c r="B299" s="37" t="s">
        <v>184</v>
      </c>
      <c r="C299" s="37">
        <v>219</v>
      </c>
      <c r="E299" s="267" t="s">
        <v>214</v>
      </c>
      <c r="F299" s="374"/>
      <c r="G299" s="39"/>
      <c r="H299" s="39"/>
      <c r="I299" s="39"/>
      <c r="J299" s="39"/>
      <c r="K299" s="39"/>
      <c r="L299" s="39"/>
      <c r="M299" s="39"/>
      <c r="N299" s="39"/>
      <c r="O299" s="39"/>
      <c r="P299" s="39"/>
      <c r="Q299" s="381"/>
      <c r="R299" s="7"/>
      <c r="S299" s="390"/>
      <c r="T299" s="391"/>
      <c r="U299" s="391"/>
      <c r="V299" s="391"/>
      <c r="W299" s="391"/>
      <c r="X299" s="391"/>
      <c r="Y299" s="391"/>
      <c r="Z299" s="391"/>
      <c r="AA299" s="391"/>
      <c r="AB299" s="391"/>
      <c r="AC299" s="391"/>
      <c r="AD299" s="392"/>
      <c r="AE299" s="7"/>
      <c r="AF299" s="374"/>
      <c r="AG299" s="39"/>
      <c r="AH299" s="39"/>
      <c r="AI299" s="39"/>
      <c r="AJ299" s="39"/>
      <c r="AK299" s="39"/>
      <c r="AL299" s="39"/>
      <c r="AM299" s="39"/>
      <c r="AN299" s="39"/>
      <c r="AO299" s="39"/>
      <c r="AP299" s="39"/>
      <c r="AQ299" s="381"/>
      <c r="AR299" s="7"/>
      <c r="AS299" s="374"/>
      <c r="AT299" s="39"/>
      <c r="AU299" s="39"/>
      <c r="AV299" s="39"/>
      <c r="AW299" s="39"/>
      <c r="AX299" s="39"/>
      <c r="AY299" s="39"/>
      <c r="AZ299" s="39"/>
      <c r="BA299" s="39"/>
      <c r="BB299" s="39"/>
      <c r="BC299" s="39"/>
      <c r="BD299" s="381"/>
    </row>
    <row r="300" spans="1:56" ht="23" x14ac:dyDescent="0.35">
      <c r="A300" s="37" t="s">
        <v>61</v>
      </c>
      <c r="B300" s="37" t="s">
        <v>185</v>
      </c>
      <c r="C300" s="37">
        <v>220</v>
      </c>
      <c r="E300" s="267" t="s">
        <v>215</v>
      </c>
      <c r="F300" s="374"/>
      <c r="G300" s="39"/>
      <c r="H300" s="39"/>
      <c r="I300" s="39"/>
      <c r="J300" s="39"/>
      <c r="K300" s="39"/>
      <c r="L300" s="39"/>
      <c r="M300" s="39"/>
      <c r="N300" s="39"/>
      <c r="O300" s="39"/>
      <c r="P300" s="39"/>
      <c r="Q300" s="381"/>
      <c r="R300" s="7"/>
      <c r="S300" s="374"/>
      <c r="T300" s="39"/>
      <c r="U300" s="39"/>
      <c r="V300" s="39"/>
      <c r="W300" s="39"/>
      <c r="X300" s="39"/>
      <c r="Y300" s="39"/>
      <c r="Z300" s="39"/>
      <c r="AA300" s="39"/>
      <c r="AB300" s="39"/>
      <c r="AC300" s="39"/>
      <c r="AD300" s="381"/>
      <c r="AE300" s="7"/>
      <c r="AF300" s="374"/>
      <c r="AG300" s="39"/>
      <c r="AH300" s="39"/>
      <c r="AI300" s="39"/>
      <c r="AJ300" s="39"/>
      <c r="AK300" s="39"/>
      <c r="AL300" s="39"/>
      <c r="AM300" s="39"/>
      <c r="AN300" s="39"/>
      <c r="AO300" s="39"/>
      <c r="AP300" s="39"/>
      <c r="AQ300" s="381"/>
      <c r="AR300" s="7"/>
      <c r="AS300" s="374"/>
      <c r="AT300" s="39"/>
      <c r="AU300" s="39"/>
      <c r="AV300" s="39"/>
      <c r="AW300" s="39"/>
      <c r="AX300" s="39"/>
      <c r="AY300" s="39"/>
      <c r="AZ300" s="39"/>
      <c r="BA300" s="39"/>
      <c r="BB300" s="39"/>
      <c r="BC300" s="39"/>
      <c r="BD300" s="381"/>
    </row>
    <row r="301" spans="1:56" ht="23" x14ac:dyDescent="0.35">
      <c r="B301" s="37"/>
      <c r="C301" s="37"/>
      <c r="E301" s="46" t="s">
        <v>217</v>
      </c>
      <c r="F301" s="327"/>
      <c r="G301" s="326"/>
      <c r="H301" s="326"/>
      <c r="I301" s="326"/>
      <c r="J301" s="326"/>
      <c r="K301" s="326"/>
      <c r="L301" s="326"/>
      <c r="M301" s="326"/>
      <c r="N301" s="326"/>
      <c r="O301" s="326"/>
      <c r="P301" s="326"/>
      <c r="Q301" s="9"/>
      <c r="R301" s="7"/>
      <c r="S301" s="327"/>
      <c r="T301" s="326"/>
      <c r="U301" s="326"/>
      <c r="V301" s="326"/>
      <c r="W301" s="326"/>
      <c r="X301" s="326"/>
      <c r="Y301" s="326"/>
      <c r="Z301" s="326"/>
      <c r="AA301" s="326"/>
      <c r="AB301" s="326"/>
      <c r="AC301" s="326"/>
      <c r="AD301" s="9"/>
      <c r="AE301" s="7"/>
      <c r="AF301" s="327"/>
      <c r="AG301" s="326"/>
      <c r="AH301" s="326"/>
      <c r="AI301" s="326"/>
      <c r="AJ301" s="326"/>
      <c r="AK301" s="326"/>
      <c r="AL301" s="326"/>
      <c r="AM301" s="326"/>
      <c r="AN301" s="326"/>
      <c r="AO301" s="326"/>
      <c r="AP301" s="326"/>
      <c r="AQ301" s="9"/>
      <c r="AR301" s="7"/>
      <c r="AS301" s="327"/>
      <c r="AT301" s="326"/>
      <c r="AU301" s="326"/>
      <c r="AV301" s="326"/>
      <c r="AW301" s="326"/>
      <c r="AX301" s="326"/>
      <c r="AY301" s="326"/>
      <c r="AZ301" s="326"/>
      <c r="BA301" s="326"/>
      <c r="BB301" s="326"/>
      <c r="BC301" s="326"/>
      <c r="BD301" s="9"/>
    </row>
    <row r="302" spans="1:56" ht="23" x14ac:dyDescent="0.35">
      <c r="A302" s="37" t="s">
        <v>61</v>
      </c>
      <c r="B302" s="37" t="s">
        <v>186</v>
      </c>
      <c r="C302" s="37">
        <v>221</v>
      </c>
      <c r="E302" s="69" t="s">
        <v>218</v>
      </c>
      <c r="F302" s="42"/>
      <c r="G302" s="39"/>
      <c r="H302" s="39"/>
      <c r="I302" s="39"/>
      <c r="J302" s="39"/>
      <c r="K302" s="39"/>
      <c r="L302" s="39"/>
      <c r="M302" s="39"/>
      <c r="N302" s="39"/>
      <c r="O302" s="39"/>
      <c r="P302" s="39"/>
      <c r="Q302" s="381"/>
      <c r="R302" s="7"/>
      <c r="S302" s="393"/>
      <c r="T302" s="391"/>
      <c r="U302" s="391"/>
      <c r="V302" s="391"/>
      <c r="W302" s="391"/>
      <c r="X302" s="391"/>
      <c r="Y302" s="391"/>
      <c r="Z302" s="391"/>
      <c r="AA302" s="391"/>
      <c r="AB302" s="391"/>
      <c r="AC302" s="391"/>
      <c r="AD302" s="392"/>
      <c r="AE302" s="7"/>
      <c r="AF302" s="42"/>
      <c r="AG302" s="39"/>
      <c r="AH302" s="39"/>
      <c r="AI302" s="39"/>
      <c r="AJ302" s="39"/>
      <c r="AK302" s="39"/>
      <c r="AL302" s="39"/>
      <c r="AM302" s="39"/>
      <c r="AN302" s="39"/>
      <c r="AO302" s="39"/>
      <c r="AP302" s="39"/>
      <c r="AQ302" s="381"/>
      <c r="AR302" s="7"/>
      <c r="AS302" s="42"/>
      <c r="AT302" s="39"/>
      <c r="AU302" s="39"/>
      <c r="AV302" s="39"/>
      <c r="AW302" s="39"/>
      <c r="AX302" s="39"/>
      <c r="AY302" s="39"/>
      <c r="AZ302" s="39"/>
      <c r="BA302" s="39"/>
      <c r="BB302" s="39"/>
      <c r="BC302" s="39"/>
      <c r="BD302" s="381"/>
    </row>
    <row r="303" spans="1:56" ht="23" x14ac:dyDescent="0.35">
      <c r="A303" s="37" t="s">
        <v>61</v>
      </c>
      <c r="B303" s="37" t="s">
        <v>187</v>
      </c>
      <c r="C303" s="37">
        <v>222</v>
      </c>
      <c r="E303" s="69" t="s">
        <v>319</v>
      </c>
      <c r="F303" s="390"/>
      <c r="G303" s="391"/>
      <c r="H303" s="391"/>
      <c r="I303" s="391"/>
      <c r="J303" s="391"/>
      <c r="K303" s="391"/>
      <c r="L303" s="391"/>
      <c r="M303" s="391"/>
      <c r="N303" s="391"/>
      <c r="O303" s="391"/>
      <c r="P303" s="391"/>
      <c r="Q303" s="392"/>
      <c r="S303" s="390"/>
      <c r="T303" s="391"/>
      <c r="U303" s="391"/>
      <c r="V303" s="391"/>
      <c r="W303" s="391"/>
      <c r="X303" s="391"/>
      <c r="Y303" s="391"/>
      <c r="Z303" s="391"/>
      <c r="AA303" s="391"/>
      <c r="AB303" s="391"/>
      <c r="AC303" s="391"/>
      <c r="AD303" s="392"/>
      <c r="AF303" s="390"/>
      <c r="AG303" s="391"/>
      <c r="AH303" s="391"/>
      <c r="AI303" s="391"/>
      <c r="AJ303" s="391"/>
      <c r="AK303" s="391"/>
      <c r="AL303" s="391"/>
      <c r="AM303" s="391"/>
      <c r="AN303" s="391"/>
      <c r="AO303" s="391"/>
      <c r="AP303" s="391"/>
      <c r="AQ303" s="392"/>
      <c r="AS303" s="390"/>
      <c r="AT303" s="391"/>
      <c r="AU303" s="391"/>
      <c r="AV303" s="391"/>
      <c r="AW303" s="391"/>
      <c r="AX303" s="391"/>
      <c r="AY303" s="391"/>
      <c r="AZ303" s="391"/>
      <c r="BA303" s="391"/>
      <c r="BB303" s="391"/>
      <c r="BC303" s="391"/>
      <c r="BD303" s="392"/>
    </row>
    <row r="304" spans="1:56" ht="23" x14ac:dyDescent="0.35">
      <c r="A304" s="37" t="s">
        <v>61</v>
      </c>
      <c r="B304" s="37" t="s">
        <v>188</v>
      </c>
      <c r="C304" s="37">
        <v>223</v>
      </c>
      <c r="E304" s="69" t="s">
        <v>220</v>
      </c>
      <c r="F304" s="390"/>
      <c r="G304" s="391"/>
      <c r="H304" s="391"/>
      <c r="I304" s="391"/>
      <c r="J304" s="391"/>
      <c r="K304" s="391"/>
      <c r="L304" s="391"/>
      <c r="M304" s="391"/>
      <c r="N304" s="391"/>
      <c r="O304" s="391"/>
      <c r="P304" s="391"/>
      <c r="Q304" s="392"/>
      <c r="R304" s="7"/>
      <c r="S304" s="374"/>
      <c r="T304" s="39"/>
      <c r="U304" s="39"/>
      <c r="V304" s="39"/>
      <c r="W304" s="39"/>
      <c r="X304" s="39"/>
      <c r="Y304" s="39"/>
      <c r="Z304" s="39"/>
      <c r="AA304" s="39"/>
      <c r="AB304" s="39"/>
      <c r="AC304" s="39"/>
      <c r="AD304" s="381"/>
      <c r="AE304" s="7"/>
      <c r="AF304" s="374"/>
      <c r="AG304" s="39"/>
      <c r="AH304" s="39"/>
      <c r="AI304" s="39"/>
      <c r="AJ304" s="39"/>
      <c r="AK304" s="39"/>
      <c r="AL304" s="39"/>
      <c r="AM304" s="39"/>
      <c r="AN304" s="39"/>
      <c r="AO304" s="39"/>
      <c r="AP304" s="39"/>
      <c r="AQ304" s="381"/>
      <c r="AR304" s="7"/>
      <c r="AS304" s="390"/>
      <c r="AT304" s="391"/>
      <c r="AU304" s="391"/>
      <c r="AV304" s="391"/>
      <c r="AW304" s="391"/>
      <c r="AX304" s="391"/>
      <c r="AY304" s="391"/>
      <c r="AZ304" s="391"/>
      <c r="BA304" s="391"/>
      <c r="BB304" s="391"/>
      <c r="BC304" s="391"/>
      <c r="BD304" s="392"/>
    </row>
    <row r="305" spans="1:56" ht="23" x14ac:dyDescent="0.35">
      <c r="B305" s="37"/>
      <c r="C305" s="37"/>
      <c r="E305" s="46" t="s">
        <v>222</v>
      </c>
      <c r="F305" s="327"/>
      <c r="G305" s="326"/>
      <c r="H305" s="326"/>
      <c r="I305" s="326"/>
      <c r="J305" s="326"/>
      <c r="K305" s="326"/>
      <c r="L305" s="326"/>
      <c r="M305" s="326"/>
      <c r="N305" s="326"/>
      <c r="O305" s="326"/>
      <c r="P305" s="326"/>
      <c r="Q305" s="9"/>
      <c r="R305" s="7"/>
      <c r="S305" s="327"/>
      <c r="T305" s="326"/>
      <c r="U305" s="326"/>
      <c r="V305" s="326"/>
      <c r="W305" s="326"/>
      <c r="X305" s="326"/>
      <c r="Y305" s="326"/>
      <c r="Z305" s="326"/>
      <c r="AA305" s="326"/>
      <c r="AB305" s="326"/>
      <c r="AC305" s="326"/>
      <c r="AD305" s="9"/>
      <c r="AE305" s="7"/>
      <c r="AF305" s="327"/>
      <c r="AG305" s="326"/>
      <c r="AH305" s="326"/>
      <c r="AI305" s="326"/>
      <c r="AJ305" s="326"/>
      <c r="AK305" s="326"/>
      <c r="AL305" s="326"/>
      <c r="AM305" s="326"/>
      <c r="AN305" s="326"/>
      <c r="AO305" s="326"/>
      <c r="AP305" s="326"/>
      <c r="AQ305" s="9"/>
      <c r="AR305" s="7"/>
      <c r="AS305" s="327"/>
      <c r="AT305" s="326"/>
      <c r="AU305" s="326"/>
      <c r="AV305" s="326"/>
      <c r="AW305" s="326"/>
      <c r="AX305" s="326"/>
      <c r="AY305" s="326"/>
      <c r="AZ305" s="326"/>
      <c r="BA305" s="326"/>
      <c r="BB305" s="326"/>
      <c r="BC305" s="326"/>
      <c r="BD305" s="9"/>
    </row>
    <row r="306" spans="1:56" ht="23" x14ac:dyDescent="0.35">
      <c r="A306" s="37" t="s">
        <v>61</v>
      </c>
      <c r="B306" s="37" t="s">
        <v>189</v>
      </c>
      <c r="C306" s="37">
        <v>224</v>
      </c>
      <c r="E306" s="69" t="s">
        <v>223</v>
      </c>
      <c r="F306" s="390"/>
      <c r="G306" s="391"/>
      <c r="H306" s="391"/>
      <c r="I306" s="391"/>
      <c r="J306" s="391"/>
      <c r="K306" s="391"/>
      <c r="L306" s="391"/>
      <c r="M306" s="391"/>
      <c r="N306" s="391"/>
      <c r="O306" s="391"/>
      <c r="P306" s="391"/>
      <c r="Q306" s="392"/>
      <c r="R306" s="7"/>
      <c r="S306" s="390"/>
      <c r="T306" s="391"/>
      <c r="U306" s="391"/>
      <c r="V306" s="391"/>
      <c r="W306" s="391"/>
      <c r="X306" s="391"/>
      <c r="Y306" s="391"/>
      <c r="Z306" s="391"/>
      <c r="AA306" s="391"/>
      <c r="AB306" s="391"/>
      <c r="AC306" s="391"/>
      <c r="AD306" s="392"/>
      <c r="AE306" s="7"/>
      <c r="AF306" s="390"/>
      <c r="AG306" s="391"/>
      <c r="AH306" s="391"/>
      <c r="AI306" s="391"/>
      <c r="AJ306" s="391"/>
      <c r="AK306" s="391"/>
      <c r="AL306" s="391"/>
      <c r="AM306" s="391"/>
      <c r="AN306" s="391"/>
      <c r="AO306" s="391"/>
      <c r="AP306" s="391"/>
      <c r="AQ306" s="392"/>
      <c r="AR306" s="7"/>
      <c r="AS306" s="390"/>
      <c r="AT306" s="391"/>
      <c r="AU306" s="391"/>
      <c r="AV306" s="391"/>
      <c r="AW306" s="391"/>
      <c r="AX306" s="391"/>
      <c r="AY306" s="391"/>
      <c r="AZ306" s="391"/>
      <c r="BA306" s="391"/>
      <c r="BB306" s="391"/>
      <c r="BC306" s="391"/>
      <c r="BD306" s="392"/>
    </row>
    <row r="307" spans="1:56" ht="23" x14ac:dyDescent="0.35">
      <c r="A307" s="37" t="s">
        <v>61</v>
      </c>
      <c r="B307" s="37" t="s">
        <v>190</v>
      </c>
      <c r="C307" s="37">
        <v>225</v>
      </c>
      <c r="E307" s="69" t="s">
        <v>224</v>
      </c>
      <c r="F307" s="390"/>
      <c r="G307" s="391"/>
      <c r="H307" s="391"/>
      <c r="I307" s="391"/>
      <c r="J307" s="391"/>
      <c r="K307" s="391"/>
      <c r="L307" s="391"/>
      <c r="M307" s="391"/>
      <c r="N307" s="391"/>
      <c r="O307" s="391"/>
      <c r="P307" s="391"/>
      <c r="Q307" s="392"/>
      <c r="R307" s="7"/>
      <c r="S307" s="390"/>
      <c r="T307" s="391"/>
      <c r="U307" s="391"/>
      <c r="V307" s="391"/>
      <c r="W307" s="391"/>
      <c r="X307" s="391"/>
      <c r="Y307" s="391"/>
      <c r="Z307" s="391"/>
      <c r="AA307" s="391"/>
      <c r="AB307" s="391"/>
      <c r="AC307" s="391"/>
      <c r="AD307" s="392"/>
      <c r="AE307" s="7"/>
      <c r="AF307" s="390"/>
      <c r="AG307" s="391"/>
      <c r="AH307" s="391"/>
      <c r="AI307" s="391"/>
      <c r="AJ307" s="391"/>
      <c r="AK307" s="391"/>
      <c r="AL307" s="391"/>
      <c r="AM307" s="391"/>
      <c r="AN307" s="391"/>
      <c r="AO307" s="391"/>
      <c r="AP307" s="391"/>
      <c r="AQ307" s="392"/>
      <c r="AR307" s="7"/>
      <c r="AS307" s="390"/>
      <c r="AT307" s="391"/>
      <c r="AU307" s="391"/>
      <c r="AV307" s="391"/>
      <c r="AW307" s="391"/>
      <c r="AX307" s="391"/>
      <c r="AY307" s="391"/>
      <c r="AZ307" s="391"/>
      <c r="BA307" s="391"/>
      <c r="BB307" s="391"/>
      <c r="BC307" s="391"/>
      <c r="BD307" s="392"/>
    </row>
    <row r="308" spans="1:56" ht="23" x14ac:dyDescent="0.35">
      <c r="A308" s="37" t="s">
        <v>61</v>
      </c>
      <c r="B308" s="37" t="s">
        <v>191</v>
      </c>
      <c r="C308" s="37">
        <v>226</v>
      </c>
      <c r="E308" s="69" t="s">
        <v>225</v>
      </c>
      <c r="F308" s="390"/>
      <c r="G308" s="391"/>
      <c r="H308" s="391"/>
      <c r="I308" s="391"/>
      <c r="J308" s="391"/>
      <c r="K308" s="391"/>
      <c r="L308" s="391"/>
      <c r="M308" s="391"/>
      <c r="N308" s="391"/>
      <c r="O308" s="391"/>
      <c r="P308" s="391"/>
      <c r="Q308" s="392"/>
      <c r="R308" s="7"/>
      <c r="S308" s="390"/>
      <c r="T308" s="391"/>
      <c r="U308" s="391"/>
      <c r="V308" s="391"/>
      <c r="W308" s="391"/>
      <c r="X308" s="391"/>
      <c r="Y308" s="391"/>
      <c r="Z308" s="391"/>
      <c r="AA308" s="391"/>
      <c r="AB308" s="391"/>
      <c r="AC308" s="391"/>
      <c r="AD308" s="392"/>
      <c r="AE308" s="7"/>
      <c r="AF308" s="390"/>
      <c r="AG308" s="391"/>
      <c r="AH308" s="391"/>
      <c r="AI308" s="391"/>
      <c r="AJ308" s="391"/>
      <c r="AK308" s="391"/>
      <c r="AL308" s="391"/>
      <c r="AM308" s="391"/>
      <c r="AN308" s="391"/>
      <c r="AO308" s="391"/>
      <c r="AP308" s="391"/>
      <c r="AQ308" s="392"/>
      <c r="AR308" s="7"/>
      <c r="AS308" s="390"/>
      <c r="AT308" s="391"/>
      <c r="AU308" s="391"/>
      <c r="AV308" s="391"/>
      <c r="AW308" s="391"/>
      <c r="AX308" s="391"/>
      <c r="AY308" s="391"/>
      <c r="AZ308" s="391"/>
      <c r="BA308" s="391"/>
      <c r="BB308" s="391"/>
      <c r="BC308" s="391"/>
      <c r="BD308" s="392"/>
    </row>
    <row r="309" spans="1:56" ht="23" x14ac:dyDescent="0.35">
      <c r="A309" s="37" t="s">
        <v>61</v>
      </c>
      <c r="B309" s="37" t="s">
        <v>192</v>
      </c>
      <c r="C309" s="37">
        <v>227</v>
      </c>
      <c r="E309" s="69" t="s">
        <v>226</v>
      </c>
      <c r="F309" s="390"/>
      <c r="G309" s="391"/>
      <c r="H309" s="391"/>
      <c r="I309" s="391"/>
      <c r="J309" s="391"/>
      <c r="K309" s="391"/>
      <c r="L309" s="391"/>
      <c r="M309" s="391"/>
      <c r="N309" s="391"/>
      <c r="O309" s="391"/>
      <c r="P309" s="391"/>
      <c r="Q309" s="392"/>
      <c r="R309" s="7"/>
      <c r="S309" s="390"/>
      <c r="T309" s="391"/>
      <c r="U309" s="391"/>
      <c r="V309" s="391"/>
      <c r="W309" s="391"/>
      <c r="X309" s="391"/>
      <c r="Y309" s="391"/>
      <c r="Z309" s="391"/>
      <c r="AA309" s="391"/>
      <c r="AB309" s="391"/>
      <c r="AC309" s="391"/>
      <c r="AD309" s="392"/>
      <c r="AE309" s="7"/>
      <c r="AF309" s="390"/>
      <c r="AG309" s="391"/>
      <c r="AH309" s="391"/>
      <c r="AI309" s="391"/>
      <c r="AJ309" s="391"/>
      <c r="AK309" s="391"/>
      <c r="AL309" s="391"/>
      <c r="AM309" s="391"/>
      <c r="AN309" s="391"/>
      <c r="AO309" s="391"/>
      <c r="AP309" s="391"/>
      <c r="AQ309" s="392"/>
      <c r="AR309" s="7"/>
      <c r="AS309" s="390"/>
      <c r="AT309" s="391"/>
      <c r="AU309" s="391"/>
      <c r="AV309" s="391"/>
      <c r="AW309" s="391"/>
      <c r="AX309" s="391"/>
      <c r="AY309" s="391"/>
      <c r="AZ309" s="391"/>
      <c r="BA309" s="391"/>
      <c r="BB309" s="391"/>
      <c r="BC309" s="391"/>
      <c r="BD309" s="392"/>
    </row>
    <row r="310" spans="1:56" ht="23" x14ac:dyDescent="0.35">
      <c r="A310" s="37" t="s">
        <v>61</v>
      </c>
      <c r="B310" s="37" t="s">
        <v>193</v>
      </c>
      <c r="C310" s="37">
        <v>228</v>
      </c>
      <c r="E310" s="69" t="s">
        <v>227</v>
      </c>
      <c r="F310" s="390"/>
      <c r="G310" s="391"/>
      <c r="H310" s="391"/>
      <c r="I310" s="391"/>
      <c r="J310" s="391"/>
      <c r="K310" s="391"/>
      <c r="L310" s="391"/>
      <c r="M310" s="391"/>
      <c r="N310" s="391"/>
      <c r="O310" s="391"/>
      <c r="P310" s="391"/>
      <c r="Q310" s="392"/>
      <c r="R310" s="7"/>
      <c r="S310" s="390"/>
      <c r="T310" s="391"/>
      <c r="U310" s="391"/>
      <c r="V310" s="391"/>
      <c r="W310" s="391"/>
      <c r="X310" s="391"/>
      <c r="Y310" s="391"/>
      <c r="Z310" s="391"/>
      <c r="AA310" s="391"/>
      <c r="AB310" s="391"/>
      <c r="AC310" s="391"/>
      <c r="AD310" s="392"/>
      <c r="AE310" s="7"/>
      <c r="AF310" s="390"/>
      <c r="AG310" s="391"/>
      <c r="AH310" s="391"/>
      <c r="AI310" s="391"/>
      <c r="AJ310" s="391"/>
      <c r="AK310" s="391"/>
      <c r="AL310" s="391"/>
      <c r="AM310" s="391"/>
      <c r="AN310" s="391"/>
      <c r="AO310" s="391"/>
      <c r="AP310" s="391"/>
      <c r="AQ310" s="392"/>
      <c r="AR310" s="7"/>
      <c r="AS310" s="390"/>
      <c r="AT310" s="391"/>
      <c r="AU310" s="391"/>
      <c r="AV310" s="391"/>
      <c r="AW310" s="391"/>
      <c r="AX310" s="391"/>
      <c r="AY310" s="391"/>
      <c r="AZ310" s="391"/>
      <c r="BA310" s="391"/>
      <c r="BB310" s="391"/>
      <c r="BC310" s="391"/>
      <c r="BD310" s="392"/>
    </row>
    <row r="311" spans="1:56" s="18" customFormat="1" ht="23" x14ac:dyDescent="0.35">
      <c r="A311" s="35"/>
      <c r="B311" s="35"/>
      <c r="C311" s="37"/>
      <c r="E311" s="12" t="s">
        <v>347</v>
      </c>
      <c r="F311" s="371">
        <f>SUM(F316:F325)+SUM(F327:F329)+SUM(F331:F335)+F314</f>
        <v>0</v>
      </c>
      <c r="G311" s="385">
        <f t="shared" ref="G311:Q311" si="8">SUM(G316:G325)+SUM(G327:G329)+SUM(G331:G335)+G314</f>
        <v>0</v>
      </c>
      <c r="H311" s="385">
        <f t="shared" si="8"/>
        <v>0</v>
      </c>
      <c r="I311" s="385">
        <f t="shared" si="8"/>
        <v>0</v>
      </c>
      <c r="J311" s="385">
        <f t="shared" si="8"/>
        <v>0</v>
      </c>
      <c r="K311" s="385">
        <f t="shared" si="8"/>
        <v>0</v>
      </c>
      <c r="L311" s="385">
        <f t="shared" si="8"/>
        <v>0</v>
      </c>
      <c r="M311" s="385">
        <f t="shared" si="8"/>
        <v>0</v>
      </c>
      <c r="N311" s="385">
        <f t="shared" si="8"/>
        <v>0</v>
      </c>
      <c r="O311" s="385">
        <f t="shared" si="8"/>
        <v>0</v>
      </c>
      <c r="P311" s="385">
        <f t="shared" si="8"/>
        <v>0</v>
      </c>
      <c r="Q311" s="378">
        <f t="shared" si="8"/>
        <v>0</v>
      </c>
      <c r="R311" s="17"/>
      <c r="S311" s="371">
        <f>SUM(S316:S325)+SUM(S327:S329)+SUM(S331:S335)+S314</f>
        <v>0</v>
      </c>
      <c r="T311" s="385">
        <f t="shared" ref="T311:AD311" si="9">SUM(T316:T325)+SUM(T327:T329)+SUM(T331:T335)+T314</f>
        <v>0</v>
      </c>
      <c r="U311" s="385">
        <f t="shared" si="9"/>
        <v>0</v>
      </c>
      <c r="V311" s="385">
        <f t="shared" si="9"/>
        <v>0</v>
      </c>
      <c r="W311" s="385">
        <f t="shared" si="9"/>
        <v>0</v>
      </c>
      <c r="X311" s="385">
        <f t="shared" si="9"/>
        <v>0</v>
      </c>
      <c r="Y311" s="385">
        <f t="shared" si="9"/>
        <v>0</v>
      </c>
      <c r="Z311" s="385">
        <f t="shared" si="9"/>
        <v>0</v>
      </c>
      <c r="AA311" s="385">
        <f t="shared" si="9"/>
        <v>0</v>
      </c>
      <c r="AB311" s="385">
        <f t="shared" si="9"/>
        <v>0</v>
      </c>
      <c r="AC311" s="385">
        <f t="shared" si="9"/>
        <v>0</v>
      </c>
      <c r="AD311" s="378">
        <f t="shared" si="9"/>
        <v>0</v>
      </c>
      <c r="AE311" s="17"/>
      <c r="AF311" s="371">
        <f>SUM(AF316:AF325)+SUM(AF327:AF329)+SUM(AF331:AF335)+AF314</f>
        <v>0</v>
      </c>
      <c r="AG311" s="385">
        <f t="shared" ref="AG311:AQ311" si="10">SUM(AG316:AG325)+SUM(AG327:AG329)+SUM(AG331:AG335)+AG314</f>
        <v>0</v>
      </c>
      <c r="AH311" s="385">
        <f t="shared" si="10"/>
        <v>0</v>
      </c>
      <c r="AI311" s="385">
        <f t="shared" si="10"/>
        <v>0</v>
      </c>
      <c r="AJ311" s="385">
        <f t="shared" si="10"/>
        <v>0</v>
      </c>
      <c r="AK311" s="385">
        <f t="shared" si="10"/>
        <v>0</v>
      </c>
      <c r="AL311" s="385">
        <f t="shared" si="10"/>
        <v>0</v>
      </c>
      <c r="AM311" s="385">
        <f t="shared" si="10"/>
        <v>0</v>
      </c>
      <c r="AN311" s="385">
        <f t="shared" si="10"/>
        <v>0</v>
      </c>
      <c r="AO311" s="385">
        <f t="shared" si="10"/>
        <v>0</v>
      </c>
      <c r="AP311" s="385">
        <f t="shared" si="10"/>
        <v>0</v>
      </c>
      <c r="AQ311" s="378">
        <f t="shared" si="10"/>
        <v>0</v>
      </c>
      <c r="AR311" s="17"/>
      <c r="AS311" s="371">
        <f>SUM(AS316:AS325)+SUM(AS327:AS329)+SUM(AS331:AS335)+AS314</f>
        <v>0</v>
      </c>
      <c r="AT311" s="385">
        <f t="shared" ref="AT311:BD311" si="11">SUM(AT316:AT325)+SUM(AT327:AT329)+SUM(AT331:AT335)+AT314</f>
        <v>0</v>
      </c>
      <c r="AU311" s="385">
        <f t="shared" si="11"/>
        <v>0</v>
      </c>
      <c r="AV311" s="385">
        <f t="shared" si="11"/>
        <v>0</v>
      </c>
      <c r="AW311" s="385">
        <f t="shared" si="11"/>
        <v>0</v>
      </c>
      <c r="AX311" s="385">
        <f t="shared" si="11"/>
        <v>0</v>
      </c>
      <c r="AY311" s="385">
        <f t="shared" si="11"/>
        <v>0</v>
      </c>
      <c r="AZ311" s="385">
        <f t="shared" si="11"/>
        <v>0</v>
      </c>
      <c r="BA311" s="385">
        <f t="shared" si="11"/>
        <v>0</v>
      </c>
      <c r="BB311" s="385">
        <f t="shared" si="11"/>
        <v>0</v>
      </c>
      <c r="BC311" s="385">
        <f t="shared" si="11"/>
        <v>0</v>
      </c>
      <c r="BD311" s="378">
        <f t="shared" si="11"/>
        <v>0</v>
      </c>
    </row>
    <row r="312" spans="1:56" ht="23" x14ac:dyDescent="0.35">
      <c r="B312" s="57"/>
      <c r="C312" s="37"/>
      <c r="E312" s="46" t="s">
        <v>200</v>
      </c>
      <c r="F312" s="325"/>
      <c r="G312" s="326"/>
      <c r="H312" s="326"/>
      <c r="I312" s="326"/>
      <c r="J312" s="326"/>
      <c r="K312" s="326"/>
      <c r="L312" s="326"/>
      <c r="M312" s="326"/>
      <c r="N312" s="326"/>
      <c r="O312" s="326"/>
      <c r="P312" s="326"/>
      <c r="Q312" s="9"/>
      <c r="R312" s="7"/>
      <c r="S312" s="325"/>
      <c r="T312" s="326"/>
      <c r="U312" s="326"/>
      <c r="V312" s="326"/>
      <c r="W312" s="326"/>
      <c r="X312" s="326"/>
      <c r="Y312" s="326"/>
      <c r="Z312" s="326"/>
      <c r="AA312" s="326"/>
      <c r="AB312" s="326"/>
      <c r="AC312" s="326"/>
      <c r="AD312" s="9"/>
      <c r="AE312" s="7"/>
      <c r="AF312" s="325"/>
      <c r="AG312" s="326"/>
      <c r="AH312" s="326"/>
      <c r="AI312" s="326"/>
      <c r="AJ312" s="326"/>
      <c r="AK312" s="326"/>
      <c r="AL312" s="326"/>
      <c r="AM312" s="326"/>
      <c r="AN312" s="326"/>
      <c r="AO312" s="326"/>
      <c r="AP312" s="326"/>
      <c r="AQ312" s="9"/>
      <c r="AR312" s="7"/>
      <c r="AS312" s="325"/>
      <c r="AT312" s="326"/>
      <c r="AU312" s="326"/>
      <c r="AV312" s="326"/>
      <c r="AW312" s="326"/>
      <c r="AX312" s="326"/>
      <c r="AY312" s="326"/>
      <c r="AZ312" s="326"/>
      <c r="BA312" s="326"/>
      <c r="BB312" s="326"/>
      <c r="BC312" s="326"/>
      <c r="BD312" s="9"/>
    </row>
    <row r="313" spans="1:56" ht="23" x14ac:dyDescent="0.35">
      <c r="B313" s="57"/>
      <c r="C313" s="37"/>
      <c r="E313" s="262" t="s">
        <v>202</v>
      </c>
      <c r="F313" s="375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380"/>
      <c r="R313" s="7"/>
      <c r="S313" s="375"/>
      <c r="T313" s="19"/>
      <c r="U313" s="19"/>
      <c r="V313" s="19"/>
      <c r="W313" s="19"/>
      <c r="X313" s="19"/>
      <c r="Y313" s="19"/>
      <c r="Z313" s="19"/>
      <c r="AA313" s="19"/>
      <c r="AB313" s="19"/>
      <c r="AC313" s="19"/>
      <c r="AD313" s="380"/>
      <c r="AE313" s="7"/>
      <c r="AF313" s="375"/>
      <c r="AG313" s="19"/>
      <c r="AH313" s="19"/>
      <c r="AI313" s="19"/>
      <c r="AJ313" s="19"/>
      <c r="AK313" s="19"/>
      <c r="AL313" s="19"/>
      <c r="AM313" s="19"/>
      <c r="AN313" s="19"/>
      <c r="AO313" s="19"/>
      <c r="AP313" s="19"/>
      <c r="AQ313" s="380"/>
      <c r="AR313" s="7"/>
      <c r="AS313" s="375"/>
      <c r="AT313" s="19"/>
      <c r="AU313" s="19"/>
      <c r="AV313" s="19"/>
      <c r="AW313" s="19"/>
      <c r="AX313" s="19"/>
      <c r="AY313" s="19"/>
      <c r="AZ313" s="19"/>
      <c r="BA313" s="19"/>
      <c r="BB313" s="19"/>
      <c r="BC313" s="19"/>
      <c r="BD313" s="380"/>
    </row>
    <row r="314" spans="1:56" ht="23" x14ac:dyDescent="0.35">
      <c r="A314" s="37" t="s">
        <v>59</v>
      </c>
      <c r="B314" s="37" t="s">
        <v>175</v>
      </c>
      <c r="C314" s="37">
        <v>229</v>
      </c>
      <c r="E314" s="47" t="s">
        <v>308</v>
      </c>
      <c r="F314" s="374"/>
      <c r="G314" s="39"/>
      <c r="H314" s="39"/>
      <c r="I314" s="39"/>
      <c r="J314" s="39"/>
      <c r="K314" s="39"/>
      <c r="L314" s="39"/>
      <c r="M314" s="39"/>
      <c r="N314" s="39"/>
      <c r="O314" s="39"/>
      <c r="P314" s="39"/>
      <c r="Q314" s="381"/>
      <c r="R314" s="7"/>
      <c r="S314" s="390"/>
      <c r="T314" s="391"/>
      <c r="U314" s="391"/>
      <c r="V314" s="391"/>
      <c r="W314" s="391"/>
      <c r="X314" s="391"/>
      <c r="Y314" s="391"/>
      <c r="Z314" s="391"/>
      <c r="AA314" s="391"/>
      <c r="AB314" s="391"/>
      <c r="AC314" s="391"/>
      <c r="AD314" s="392"/>
      <c r="AE314" s="7"/>
      <c r="AF314" s="374"/>
      <c r="AG314" s="39"/>
      <c r="AH314" s="39"/>
      <c r="AI314" s="39"/>
      <c r="AJ314" s="39"/>
      <c r="AK314" s="39"/>
      <c r="AL314" s="39"/>
      <c r="AM314" s="39"/>
      <c r="AN314" s="39"/>
      <c r="AO314" s="39"/>
      <c r="AP314" s="39"/>
      <c r="AQ314" s="381"/>
      <c r="AR314" s="7"/>
      <c r="AS314" s="374"/>
      <c r="AT314" s="39"/>
      <c r="AU314" s="39"/>
      <c r="AV314" s="39"/>
      <c r="AW314" s="39"/>
      <c r="AX314" s="39"/>
      <c r="AY314" s="39"/>
      <c r="AZ314" s="39"/>
      <c r="BA314" s="39"/>
      <c r="BB314" s="39"/>
      <c r="BC314" s="39"/>
      <c r="BD314" s="381"/>
    </row>
    <row r="315" spans="1:56" ht="23" x14ac:dyDescent="0.35">
      <c r="B315" s="58"/>
      <c r="C315" s="37"/>
      <c r="E315" s="71" t="s">
        <v>370</v>
      </c>
      <c r="F315" s="375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380"/>
      <c r="R315" s="7"/>
      <c r="S315" s="375"/>
      <c r="T315" s="19"/>
      <c r="U315" s="19"/>
      <c r="V315" s="19"/>
      <c r="W315" s="19"/>
      <c r="X315" s="19"/>
      <c r="Y315" s="19"/>
      <c r="Z315" s="19"/>
      <c r="AA315" s="19"/>
      <c r="AB315" s="19"/>
      <c r="AC315" s="19"/>
      <c r="AD315" s="380"/>
      <c r="AE315" s="7"/>
      <c r="AF315" s="375"/>
      <c r="AG315" s="19"/>
      <c r="AH315" s="19"/>
      <c r="AI315" s="19"/>
      <c r="AJ315" s="19"/>
      <c r="AK315" s="19"/>
      <c r="AL315" s="19"/>
      <c r="AM315" s="19"/>
      <c r="AN315" s="19"/>
      <c r="AO315" s="19"/>
      <c r="AP315" s="19"/>
      <c r="AQ315" s="380"/>
      <c r="AR315" s="7"/>
      <c r="AS315" s="375"/>
      <c r="AT315" s="19"/>
      <c r="AU315" s="19"/>
      <c r="AV315" s="19"/>
      <c r="AW315" s="19"/>
      <c r="AX315" s="19"/>
      <c r="AY315" s="19"/>
      <c r="AZ315" s="19"/>
      <c r="BA315" s="19"/>
      <c r="BB315" s="19"/>
      <c r="BC315" s="19"/>
      <c r="BD315" s="380"/>
    </row>
    <row r="316" spans="1:56" ht="23" x14ac:dyDescent="0.35">
      <c r="A316" s="37" t="s">
        <v>59</v>
      </c>
      <c r="B316" s="37" t="s">
        <v>176</v>
      </c>
      <c r="C316" s="37">
        <v>230</v>
      </c>
      <c r="E316" s="72" t="s">
        <v>206</v>
      </c>
      <c r="F316" s="390"/>
      <c r="G316" s="391"/>
      <c r="H316" s="391"/>
      <c r="I316" s="391"/>
      <c r="J316" s="391"/>
      <c r="K316" s="391"/>
      <c r="L316" s="391"/>
      <c r="M316" s="391"/>
      <c r="N316" s="391"/>
      <c r="O316" s="391"/>
      <c r="P316" s="391"/>
      <c r="Q316" s="392"/>
      <c r="R316" s="7"/>
      <c r="S316" s="390"/>
      <c r="T316" s="391"/>
      <c r="U316" s="391"/>
      <c r="V316" s="391"/>
      <c r="W316" s="391"/>
      <c r="X316" s="391"/>
      <c r="Y316" s="391"/>
      <c r="Z316" s="391"/>
      <c r="AA316" s="391"/>
      <c r="AB316" s="391"/>
      <c r="AC316" s="391"/>
      <c r="AD316" s="392"/>
      <c r="AE316" s="7"/>
      <c r="AF316" s="390"/>
      <c r="AG316" s="391"/>
      <c r="AH316" s="391"/>
      <c r="AI316" s="391"/>
      <c r="AJ316" s="391"/>
      <c r="AK316" s="391"/>
      <c r="AL316" s="391"/>
      <c r="AM316" s="391"/>
      <c r="AN316" s="391"/>
      <c r="AO316" s="391"/>
      <c r="AP316" s="391"/>
      <c r="AQ316" s="392"/>
      <c r="AR316" s="7"/>
      <c r="AS316" s="390"/>
      <c r="AT316" s="391"/>
      <c r="AU316" s="391"/>
      <c r="AV316" s="391"/>
      <c r="AW316" s="391"/>
      <c r="AX316" s="391"/>
      <c r="AY316" s="391"/>
      <c r="AZ316" s="391"/>
      <c r="BA316" s="391"/>
      <c r="BB316" s="391"/>
      <c r="BC316" s="391"/>
      <c r="BD316" s="392"/>
    </row>
    <row r="317" spans="1:56" ht="23" x14ac:dyDescent="0.35">
      <c r="A317" s="37" t="s">
        <v>59</v>
      </c>
      <c r="B317" s="37" t="s">
        <v>177</v>
      </c>
      <c r="C317" s="37">
        <v>231</v>
      </c>
      <c r="E317" s="72" t="s">
        <v>207</v>
      </c>
      <c r="F317" s="390"/>
      <c r="G317" s="391"/>
      <c r="H317" s="391"/>
      <c r="I317" s="391"/>
      <c r="J317" s="391"/>
      <c r="K317" s="391"/>
      <c r="L317" s="391"/>
      <c r="M317" s="391"/>
      <c r="N317" s="391"/>
      <c r="O317" s="391"/>
      <c r="P317" s="391"/>
      <c r="Q317" s="392"/>
      <c r="R317" s="7"/>
      <c r="S317" s="390"/>
      <c r="T317" s="391"/>
      <c r="U317" s="391"/>
      <c r="V317" s="391"/>
      <c r="W317" s="391"/>
      <c r="X317" s="391"/>
      <c r="Y317" s="391"/>
      <c r="Z317" s="391"/>
      <c r="AA317" s="391"/>
      <c r="AB317" s="391"/>
      <c r="AC317" s="391"/>
      <c r="AD317" s="392"/>
      <c r="AE317" s="7"/>
      <c r="AF317" s="390"/>
      <c r="AG317" s="391"/>
      <c r="AH317" s="391"/>
      <c r="AI317" s="391"/>
      <c r="AJ317" s="391"/>
      <c r="AK317" s="391"/>
      <c r="AL317" s="391"/>
      <c r="AM317" s="391"/>
      <c r="AN317" s="391"/>
      <c r="AO317" s="391"/>
      <c r="AP317" s="391"/>
      <c r="AQ317" s="392"/>
      <c r="AR317" s="7"/>
      <c r="AS317" s="390"/>
      <c r="AT317" s="391"/>
      <c r="AU317" s="391"/>
      <c r="AV317" s="391"/>
      <c r="AW317" s="391"/>
      <c r="AX317" s="391"/>
      <c r="AY317" s="391"/>
      <c r="AZ317" s="391"/>
      <c r="BA317" s="391"/>
      <c r="BB317" s="391"/>
      <c r="BC317" s="391"/>
      <c r="BD317" s="392"/>
    </row>
    <row r="318" spans="1:56" ht="23" x14ac:dyDescent="0.35">
      <c r="A318" s="37" t="s">
        <v>59</v>
      </c>
      <c r="B318" s="37" t="s">
        <v>178</v>
      </c>
      <c r="C318" s="37">
        <v>232</v>
      </c>
      <c r="E318" s="72" t="s">
        <v>208</v>
      </c>
      <c r="F318" s="390"/>
      <c r="G318" s="391"/>
      <c r="H318" s="391"/>
      <c r="I318" s="391"/>
      <c r="J318" s="391"/>
      <c r="K318" s="391"/>
      <c r="L318" s="391"/>
      <c r="M318" s="391"/>
      <c r="N318" s="391"/>
      <c r="O318" s="391"/>
      <c r="P318" s="391"/>
      <c r="Q318" s="392"/>
      <c r="R318" s="7"/>
      <c r="S318" s="390"/>
      <c r="T318" s="391"/>
      <c r="U318" s="391"/>
      <c r="V318" s="391"/>
      <c r="W318" s="391"/>
      <c r="X318" s="391"/>
      <c r="Y318" s="391"/>
      <c r="Z318" s="391"/>
      <c r="AA318" s="391"/>
      <c r="AB318" s="391"/>
      <c r="AC318" s="391"/>
      <c r="AD318" s="392"/>
      <c r="AE318" s="7"/>
      <c r="AF318" s="390"/>
      <c r="AG318" s="391"/>
      <c r="AH318" s="391"/>
      <c r="AI318" s="391"/>
      <c r="AJ318" s="391"/>
      <c r="AK318" s="391"/>
      <c r="AL318" s="391"/>
      <c r="AM318" s="391"/>
      <c r="AN318" s="391"/>
      <c r="AO318" s="391"/>
      <c r="AP318" s="391"/>
      <c r="AQ318" s="392"/>
      <c r="AR318" s="7"/>
      <c r="AS318" s="390"/>
      <c r="AT318" s="391"/>
      <c r="AU318" s="391"/>
      <c r="AV318" s="391"/>
      <c r="AW318" s="391"/>
      <c r="AX318" s="391"/>
      <c r="AY318" s="391"/>
      <c r="AZ318" s="391"/>
      <c r="BA318" s="391"/>
      <c r="BB318" s="391"/>
      <c r="BC318" s="391"/>
      <c r="BD318" s="392"/>
    </row>
    <row r="319" spans="1:56" ht="23" x14ac:dyDescent="0.35">
      <c r="A319" s="37" t="s">
        <v>59</v>
      </c>
      <c r="B319" s="37" t="s">
        <v>179</v>
      </c>
      <c r="C319" s="37">
        <v>233</v>
      </c>
      <c r="E319" s="72" t="s">
        <v>209</v>
      </c>
      <c r="F319" s="390"/>
      <c r="G319" s="391"/>
      <c r="H319" s="391"/>
      <c r="I319" s="391"/>
      <c r="J319" s="391"/>
      <c r="K319" s="391"/>
      <c r="L319" s="391"/>
      <c r="M319" s="391"/>
      <c r="N319" s="391"/>
      <c r="O319" s="391"/>
      <c r="P319" s="391"/>
      <c r="Q319" s="392"/>
      <c r="R319" s="7"/>
      <c r="S319" s="390"/>
      <c r="T319" s="391"/>
      <c r="U319" s="391"/>
      <c r="V319" s="391"/>
      <c r="W319" s="391"/>
      <c r="X319" s="391"/>
      <c r="Y319" s="391"/>
      <c r="Z319" s="391"/>
      <c r="AA319" s="391"/>
      <c r="AB319" s="391"/>
      <c r="AC319" s="391"/>
      <c r="AD319" s="392"/>
      <c r="AE319" s="7"/>
      <c r="AF319" s="390"/>
      <c r="AG319" s="391"/>
      <c r="AH319" s="391"/>
      <c r="AI319" s="391"/>
      <c r="AJ319" s="391"/>
      <c r="AK319" s="391"/>
      <c r="AL319" s="391"/>
      <c r="AM319" s="391"/>
      <c r="AN319" s="391"/>
      <c r="AO319" s="391"/>
      <c r="AP319" s="391"/>
      <c r="AQ319" s="392"/>
      <c r="AR319" s="7"/>
      <c r="AS319" s="390"/>
      <c r="AT319" s="391"/>
      <c r="AU319" s="391"/>
      <c r="AV319" s="391"/>
      <c r="AW319" s="391"/>
      <c r="AX319" s="391"/>
      <c r="AY319" s="391"/>
      <c r="AZ319" s="391"/>
      <c r="BA319" s="391"/>
      <c r="BB319" s="391"/>
      <c r="BC319" s="391"/>
      <c r="BD319" s="392"/>
    </row>
    <row r="320" spans="1:56" ht="23" x14ac:dyDescent="0.35">
      <c r="A320" s="37" t="s">
        <v>59</v>
      </c>
      <c r="B320" s="37" t="s">
        <v>180</v>
      </c>
      <c r="C320" s="37">
        <v>234</v>
      </c>
      <c r="E320" s="72" t="s">
        <v>210</v>
      </c>
      <c r="F320" s="390"/>
      <c r="G320" s="391"/>
      <c r="H320" s="391"/>
      <c r="I320" s="391"/>
      <c r="J320" s="391"/>
      <c r="K320" s="391"/>
      <c r="L320" s="391"/>
      <c r="M320" s="391"/>
      <c r="N320" s="391"/>
      <c r="O320" s="391"/>
      <c r="P320" s="391"/>
      <c r="Q320" s="392"/>
      <c r="R320" s="7"/>
      <c r="S320" s="390"/>
      <c r="T320" s="391"/>
      <c r="U320" s="391"/>
      <c r="V320" s="391"/>
      <c r="W320" s="391"/>
      <c r="X320" s="391"/>
      <c r="Y320" s="391"/>
      <c r="Z320" s="391"/>
      <c r="AA320" s="391"/>
      <c r="AB320" s="391"/>
      <c r="AC320" s="391"/>
      <c r="AD320" s="392"/>
      <c r="AE320" s="7"/>
      <c r="AF320" s="390"/>
      <c r="AG320" s="391"/>
      <c r="AH320" s="391"/>
      <c r="AI320" s="391"/>
      <c r="AJ320" s="391"/>
      <c r="AK320" s="391"/>
      <c r="AL320" s="391"/>
      <c r="AM320" s="391"/>
      <c r="AN320" s="391"/>
      <c r="AO320" s="391"/>
      <c r="AP320" s="391"/>
      <c r="AQ320" s="392"/>
      <c r="AR320" s="7"/>
      <c r="AS320" s="390"/>
      <c r="AT320" s="391"/>
      <c r="AU320" s="391"/>
      <c r="AV320" s="391"/>
      <c r="AW320" s="391"/>
      <c r="AX320" s="391"/>
      <c r="AY320" s="391"/>
      <c r="AZ320" s="391"/>
      <c r="BA320" s="391"/>
      <c r="BB320" s="391"/>
      <c r="BC320" s="391"/>
      <c r="BD320" s="392"/>
    </row>
    <row r="321" spans="1:56" ht="23" x14ac:dyDescent="0.35">
      <c r="A321" s="37" t="s">
        <v>59</v>
      </c>
      <c r="B321" s="37" t="s">
        <v>181</v>
      </c>
      <c r="C321" s="37">
        <v>235</v>
      </c>
      <c r="E321" s="72" t="s">
        <v>211</v>
      </c>
      <c r="F321" s="390"/>
      <c r="G321" s="391"/>
      <c r="H321" s="391"/>
      <c r="I321" s="391"/>
      <c r="J321" s="391"/>
      <c r="K321" s="391"/>
      <c r="L321" s="391"/>
      <c r="M321" s="391"/>
      <c r="N321" s="391"/>
      <c r="O321" s="391"/>
      <c r="P321" s="391"/>
      <c r="Q321" s="392"/>
      <c r="R321" s="7"/>
      <c r="S321" s="390"/>
      <c r="T321" s="391"/>
      <c r="U321" s="391"/>
      <c r="V321" s="391"/>
      <c r="W321" s="391"/>
      <c r="X321" s="391"/>
      <c r="Y321" s="391"/>
      <c r="Z321" s="391"/>
      <c r="AA321" s="391"/>
      <c r="AB321" s="391"/>
      <c r="AC321" s="391"/>
      <c r="AD321" s="392"/>
      <c r="AE321" s="7"/>
      <c r="AF321" s="390"/>
      <c r="AG321" s="391"/>
      <c r="AH321" s="391"/>
      <c r="AI321" s="391"/>
      <c r="AJ321" s="391"/>
      <c r="AK321" s="391"/>
      <c r="AL321" s="391"/>
      <c r="AM321" s="391"/>
      <c r="AN321" s="391"/>
      <c r="AO321" s="391"/>
      <c r="AP321" s="391"/>
      <c r="AQ321" s="392"/>
      <c r="AR321" s="7"/>
      <c r="AS321" s="390"/>
      <c r="AT321" s="391"/>
      <c r="AU321" s="391"/>
      <c r="AV321" s="391"/>
      <c r="AW321" s="391"/>
      <c r="AX321" s="391"/>
      <c r="AY321" s="391"/>
      <c r="AZ321" s="391"/>
      <c r="BA321" s="391"/>
      <c r="BB321" s="391"/>
      <c r="BC321" s="391"/>
      <c r="BD321" s="392"/>
    </row>
    <row r="322" spans="1:56" ht="23" x14ac:dyDescent="0.35">
      <c r="A322" s="37" t="s">
        <v>59</v>
      </c>
      <c r="B322" s="37" t="s">
        <v>182</v>
      </c>
      <c r="C322" s="37">
        <v>236</v>
      </c>
      <c r="E322" s="72" t="s">
        <v>212</v>
      </c>
      <c r="F322" s="374"/>
      <c r="G322" s="39"/>
      <c r="H322" s="39"/>
      <c r="I322" s="39"/>
      <c r="J322" s="39"/>
      <c r="K322" s="39"/>
      <c r="L322" s="39"/>
      <c r="M322" s="39"/>
      <c r="N322" s="39"/>
      <c r="O322" s="39"/>
      <c r="P322" s="39"/>
      <c r="Q322" s="381"/>
      <c r="R322" s="7"/>
      <c r="S322" s="374"/>
      <c r="T322" s="39"/>
      <c r="U322" s="39"/>
      <c r="V322" s="39"/>
      <c r="W322" s="39"/>
      <c r="X322" s="39"/>
      <c r="Y322" s="39"/>
      <c r="Z322" s="39"/>
      <c r="AA322" s="39"/>
      <c r="AB322" s="39"/>
      <c r="AC322" s="39"/>
      <c r="AD322" s="381"/>
      <c r="AE322" s="7"/>
      <c r="AF322" s="374"/>
      <c r="AG322" s="39"/>
      <c r="AH322" s="39"/>
      <c r="AI322" s="39"/>
      <c r="AJ322" s="39"/>
      <c r="AK322" s="39"/>
      <c r="AL322" s="39"/>
      <c r="AM322" s="39"/>
      <c r="AN322" s="39"/>
      <c r="AO322" s="39"/>
      <c r="AP322" s="39"/>
      <c r="AQ322" s="381"/>
      <c r="AR322" s="7"/>
      <c r="AS322" s="374"/>
      <c r="AT322" s="39"/>
      <c r="AU322" s="39"/>
      <c r="AV322" s="39"/>
      <c r="AW322" s="39"/>
      <c r="AX322" s="39"/>
      <c r="AY322" s="39"/>
      <c r="AZ322" s="39"/>
      <c r="BA322" s="39"/>
      <c r="BB322" s="39"/>
      <c r="BC322" s="39"/>
      <c r="BD322" s="381"/>
    </row>
    <row r="323" spans="1:56" ht="23" x14ac:dyDescent="0.35">
      <c r="A323" s="37" t="s">
        <v>59</v>
      </c>
      <c r="B323" s="37" t="s">
        <v>183</v>
      </c>
      <c r="C323" s="37">
        <v>237</v>
      </c>
      <c r="E323" s="47" t="s">
        <v>213</v>
      </c>
      <c r="F323" s="374"/>
      <c r="G323" s="39"/>
      <c r="H323" s="39"/>
      <c r="I323" s="39"/>
      <c r="J323" s="39"/>
      <c r="K323" s="39"/>
      <c r="L323" s="39"/>
      <c r="M323" s="39"/>
      <c r="N323" s="39"/>
      <c r="O323" s="39"/>
      <c r="P323" s="39"/>
      <c r="Q323" s="381"/>
      <c r="R323" s="7"/>
      <c r="S323" s="374"/>
      <c r="T323" s="39"/>
      <c r="U323" s="39"/>
      <c r="V323" s="39"/>
      <c r="W323" s="39"/>
      <c r="X323" s="39"/>
      <c r="Y323" s="39"/>
      <c r="Z323" s="39"/>
      <c r="AA323" s="39"/>
      <c r="AB323" s="39"/>
      <c r="AC323" s="39"/>
      <c r="AD323" s="381"/>
      <c r="AE323" s="7"/>
      <c r="AF323" s="374"/>
      <c r="AG323" s="39"/>
      <c r="AH323" s="39"/>
      <c r="AI323" s="39"/>
      <c r="AJ323" s="39"/>
      <c r="AK323" s="39"/>
      <c r="AL323" s="39"/>
      <c r="AM323" s="39"/>
      <c r="AN323" s="39"/>
      <c r="AO323" s="39"/>
      <c r="AP323" s="39"/>
      <c r="AQ323" s="381"/>
      <c r="AR323" s="7"/>
      <c r="AS323" s="374"/>
      <c r="AT323" s="39"/>
      <c r="AU323" s="39"/>
      <c r="AV323" s="39"/>
      <c r="AW323" s="39"/>
      <c r="AX323" s="39"/>
      <c r="AY323" s="39"/>
      <c r="AZ323" s="39"/>
      <c r="BA323" s="39"/>
      <c r="BB323" s="39"/>
      <c r="BC323" s="39"/>
      <c r="BD323" s="381"/>
    </row>
    <row r="324" spans="1:56" ht="23" x14ac:dyDescent="0.35">
      <c r="A324" s="37" t="s">
        <v>59</v>
      </c>
      <c r="B324" s="37" t="s">
        <v>184</v>
      </c>
      <c r="C324" s="37">
        <v>238</v>
      </c>
      <c r="E324" s="267" t="s">
        <v>214</v>
      </c>
      <c r="F324" s="374"/>
      <c r="G324" s="39"/>
      <c r="H324" s="39"/>
      <c r="I324" s="39"/>
      <c r="J324" s="39"/>
      <c r="K324" s="39"/>
      <c r="L324" s="39"/>
      <c r="M324" s="39"/>
      <c r="N324" s="39"/>
      <c r="O324" s="39"/>
      <c r="P324" s="39"/>
      <c r="Q324" s="381"/>
      <c r="R324" s="7"/>
      <c r="S324" s="390"/>
      <c r="T324" s="391"/>
      <c r="U324" s="391"/>
      <c r="V324" s="391"/>
      <c r="W324" s="391"/>
      <c r="X324" s="391"/>
      <c r="Y324" s="391"/>
      <c r="Z324" s="391"/>
      <c r="AA324" s="391"/>
      <c r="AB324" s="391"/>
      <c r="AC324" s="391"/>
      <c r="AD324" s="392"/>
      <c r="AE324" s="7"/>
      <c r="AF324" s="374"/>
      <c r="AG324" s="39"/>
      <c r="AH324" s="39"/>
      <c r="AI324" s="39"/>
      <c r="AJ324" s="39"/>
      <c r="AK324" s="39"/>
      <c r="AL324" s="39"/>
      <c r="AM324" s="39"/>
      <c r="AN324" s="39"/>
      <c r="AO324" s="39"/>
      <c r="AP324" s="39"/>
      <c r="AQ324" s="381"/>
      <c r="AR324" s="7"/>
      <c r="AS324" s="374"/>
      <c r="AT324" s="39"/>
      <c r="AU324" s="39"/>
      <c r="AV324" s="39"/>
      <c r="AW324" s="39"/>
      <c r="AX324" s="39"/>
      <c r="AY324" s="39"/>
      <c r="AZ324" s="39"/>
      <c r="BA324" s="39"/>
      <c r="BB324" s="39"/>
      <c r="BC324" s="39"/>
      <c r="BD324" s="381"/>
    </row>
    <row r="325" spans="1:56" ht="23" x14ac:dyDescent="0.35">
      <c r="A325" s="37" t="s">
        <v>59</v>
      </c>
      <c r="B325" s="37" t="s">
        <v>185</v>
      </c>
      <c r="C325" s="37">
        <v>239</v>
      </c>
      <c r="E325" s="267" t="s">
        <v>215</v>
      </c>
      <c r="F325" s="374"/>
      <c r="G325" s="39"/>
      <c r="H325" s="39"/>
      <c r="I325" s="39"/>
      <c r="J325" s="39"/>
      <c r="K325" s="39"/>
      <c r="L325" s="39"/>
      <c r="M325" s="39"/>
      <c r="N325" s="39"/>
      <c r="O325" s="39"/>
      <c r="P325" s="39"/>
      <c r="Q325" s="381"/>
      <c r="R325" s="7"/>
      <c r="S325" s="374"/>
      <c r="T325" s="39"/>
      <c r="U325" s="39"/>
      <c r="V325" s="39"/>
      <c r="W325" s="39"/>
      <c r="X325" s="39"/>
      <c r="Y325" s="39"/>
      <c r="Z325" s="39"/>
      <c r="AA325" s="39"/>
      <c r="AB325" s="39"/>
      <c r="AC325" s="39"/>
      <c r="AD325" s="381"/>
      <c r="AE325" s="7"/>
      <c r="AF325" s="374"/>
      <c r="AG325" s="39"/>
      <c r="AH325" s="39"/>
      <c r="AI325" s="39"/>
      <c r="AJ325" s="39"/>
      <c r="AK325" s="39"/>
      <c r="AL325" s="39"/>
      <c r="AM325" s="39"/>
      <c r="AN325" s="39"/>
      <c r="AO325" s="39"/>
      <c r="AP325" s="39"/>
      <c r="AQ325" s="381"/>
      <c r="AR325" s="7"/>
      <c r="AS325" s="374"/>
      <c r="AT325" s="39"/>
      <c r="AU325" s="39"/>
      <c r="AV325" s="39"/>
      <c r="AW325" s="39"/>
      <c r="AX325" s="39"/>
      <c r="AY325" s="39"/>
      <c r="AZ325" s="39"/>
      <c r="BA325" s="39"/>
      <c r="BB325" s="39"/>
      <c r="BC325" s="39"/>
      <c r="BD325" s="381"/>
    </row>
    <row r="326" spans="1:56" ht="23" x14ac:dyDescent="0.35">
      <c r="B326" s="37"/>
      <c r="C326" s="37"/>
      <c r="E326" s="46" t="s">
        <v>217</v>
      </c>
      <c r="F326" s="327"/>
      <c r="G326" s="326"/>
      <c r="H326" s="326"/>
      <c r="I326" s="326"/>
      <c r="J326" s="326"/>
      <c r="K326" s="326"/>
      <c r="L326" s="326"/>
      <c r="M326" s="326"/>
      <c r="N326" s="326"/>
      <c r="O326" s="326"/>
      <c r="P326" s="326"/>
      <c r="Q326" s="9"/>
      <c r="R326" s="7"/>
      <c r="S326" s="327"/>
      <c r="T326" s="326"/>
      <c r="U326" s="326"/>
      <c r="V326" s="326"/>
      <c r="W326" s="326"/>
      <c r="X326" s="326"/>
      <c r="Y326" s="326"/>
      <c r="Z326" s="326"/>
      <c r="AA326" s="326"/>
      <c r="AB326" s="326"/>
      <c r="AC326" s="326"/>
      <c r="AD326" s="9"/>
      <c r="AE326" s="7"/>
      <c r="AF326" s="327"/>
      <c r="AG326" s="326"/>
      <c r="AH326" s="326"/>
      <c r="AI326" s="326"/>
      <c r="AJ326" s="326"/>
      <c r="AK326" s="326"/>
      <c r="AL326" s="326"/>
      <c r="AM326" s="326"/>
      <c r="AN326" s="326"/>
      <c r="AO326" s="326"/>
      <c r="AP326" s="326"/>
      <c r="AQ326" s="9"/>
      <c r="AR326" s="7"/>
      <c r="AS326" s="327"/>
      <c r="AT326" s="326"/>
      <c r="AU326" s="326"/>
      <c r="AV326" s="326"/>
      <c r="AW326" s="326"/>
      <c r="AX326" s="326"/>
      <c r="AY326" s="326"/>
      <c r="AZ326" s="326"/>
      <c r="BA326" s="326"/>
      <c r="BB326" s="326"/>
      <c r="BC326" s="326"/>
      <c r="BD326" s="9"/>
    </row>
    <row r="327" spans="1:56" ht="23" x14ac:dyDescent="0.35">
      <c r="A327" s="37" t="s">
        <v>59</v>
      </c>
      <c r="B327" s="37" t="s">
        <v>186</v>
      </c>
      <c r="C327" s="37">
        <v>240</v>
      </c>
      <c r="E327" s="69" t="s">
        <v>218</v>
      </c>
      <c r="F327" s="42"/>
      <c r="G327" s="39"/>
      <c r="H327" s="39"/>
      <c r="I327" s="39"/>
      <c r="J327" s="39"/>
      <c r="K327" s="39"/>
      <c r="L327" s="39"/>
      <c r="M327" s="39"/>
      <c r="N327" s="39"/>
      <c r="O327" s="39"/>
      <c r="P327" s="39"/>
      <c r="Q327" s="381"/>
      <c r="R327" s="7"/>
      <c r="S327" s="393"/>
      <c r="T327" s="391"/>
      <c r="U327" s="391"/>
      <c r="V327" s="391"/>
      <c r="W327" s="391"/>
      <c r="X327" s="391"/>
      <c r="Y327" s="391"/>
      <c r="Z327" s="391"/>
      <c r="AA327" s="391"/>
      <c r="AB327" s="391"/>
      <c r="AC327" s="391"/>
      <c r="AD327" s="392"/>
      <c r="AE327" s="7"/>
      <c r="AF327" s="42"/>
      <c r="AG327" s="39"/>
      <c r="AH327" s="39"/>
      <c r="AI327" s="39"/>
      <c r="AJ327" s="39"/>
      <c r="AK327" s="39"/>
      <c r="AL327" s="39"/>
      <c r="AM327" s="39"/>
      <c r="AN327" s="39"/>
      <c r="AO327" s="39"/>
      <c r="AP327" s="39"/>
      <c r="AQ327" s="381"/>
      <c r="AR327" s="7"/>
      <c r="AS327" s="42"/>
      <c r="AT327" s="39"/>
      <c r="AU327" s="39"/>
      <c r="AV327" s="39"/>
      <c r="AW327" s="39"/>
      <c r="AX327" s="39"/>
      <c r="AY327" s="39"/>
      <c r="AZ327" s="39"/>
      <c r="BA327" s="39"/>
      <c r="BB327" s="39"/>
      <c r="BC327" s="39"/>
      <c r="BD327" s="381"/>
    </row>
    <row r="328" spans="1:56" ht="23" x14ac:dyDescent="0.35">
      <c r="A328" s="37" t="s">
        <v>59</v>
      </c>
      <c r="B328" s="37" t="s">
        <v>187</v>
      </c>
      <c r="C328" s="37">
        <v>241</v>
      </c>
      <c r="E328" s="69" t="s">
        <v>319</v>
      </c>
      <c r="F328" s="390"/>
      <c r="G328" s="391"/>
      <c r="H328" s="391"/>
      <c r="I328" s="391"/>
      <c r="J328" s="391"/>
      <c r="K328" s="391"/>
      <c r="L328" s="391"/>
      <c r="M328" s="391"/>
      <c r="N328" s="391"/>
      <c r="O328" s="391"/>
      <c r="P328" s="391"/>
      <c r="Q328" s="392"/>
      <c r="S328" s="390"/>
      <c r="T328" s="391"/>
      <c r="U328" s="391"/>
      <c r="V328" s="391"/>
      <c r="W328" s="391"/>
      <c r="X328" s="391"/>
      <c r="Y328" s="391"/>
      <c r="Z328" s="391"/>
      <c r="AA328" s="391"/>
      <c r="AB328" s="391"/>
      <c r="AC328" s="391"/>
      <c r="AD328" s="392"/>
      <c r="AF328" s="390"/>
      <c r="AG328" s="391"/>
      <c r="AH328" s="391"/>
      <c r="AI328" s="391"/>
      <c r="AJ328" s="391"/>
      <c r="AK328" s="391"/>
      <c r="AL328" s="391"/>
      <c r="AM328" s="391"/>
      <c r="AN328" s="391"/>
      <c r="AO328" s="391"/>
      <c r="AP328" s="391"/>
      <c r="AQ328" s="392"/>
      <c r="AS328" s="390"/>
      <c r="AT328" s="391"/>
      <c r="AU328" s="391"/>
      <c r="AV328" s="391"/>
      <c r="AW328" s="391"/>
      <c r="AX328" s="391"/>
      <c r="AY328" s="391"/>
      <c r="AZ328" s="391"/>
      <c r="BA328" s="391"/>
      <c r="BB328" s="391"/>
      <c r="BC328" s="391"/>
      <c r="BD328" s="392"/>
    </row>
    <row r="329" spans="1:56" ht="23" x14ac:dyDescent="0.35">
      <c r="A329" s="37" t="s">
        <v>59</v>
      </c>
      <c r="B329" s="37" t="s">
        <v>188</v>
      </c>
      <c r="C329" s="37">
        <v>242</v>
      </c>
      <c r="E329" s="69" t="s">
        <v>220</v>
      </c>
      <c r="F329" s="390"/>
      <c r="G329" s="391"/>
      <c r="H329" s="391"/>
      <c r="I329" s="391"/>
      <c r="J329" s="391"/>
      <c r="K329" s="391"/>
      <c r="L329" s="391"/>
      <c r="M329" s="391"/>
      <c r="N329" s="391"/>
      <c r="O329" s="391"/>
      <c r="P329" s="391"/>
      <c r="Q329" s="392"/>
      <c r="R329" s="7"/>
      <c r="S329" s="374"/>
      <c r="T329" s="39"/>
      <c r="U329" s="39"/>
      <c r="V329" s="39"/>
      <c r="W329" s="39"/>
      <c r="X329" s="39"/>
      <c r="Y329" s="39"/>
      <c r="Z329" s="39"/>
      <c r="AA329" s="39"/>
      <c r="AB329" s="39"/>
      <c r="AC329" s="39"/>
      <c r="AD329" s="381"/>
      <c r="AE329" s="7"/>
      <c r="AF329" s="374"/>
      <c r="AG329" s="39"/>
      <c r="AH329" s="39"/>
      <c r="AI329" s="39"/>
      <c r="AJ329" s="39"/>
      <c r="AK329" s="39"/>
      <c r="AL329" s="39"/>
      <c r="AM329" s="39"/>
      <c r="AN329" s="39"/>
      <c r="AO329" s="39"/>
      <c r="AP329" s="39"/>
      <c r="AQ329" s="381"/>
      <c r="AR329" s="7"/>
      <c r="AS329" s="390"/>
      <c r="AT329" s="391"/>
      <c r="AU329" s="391"/>
      <c r="AV329" s="391"/>
      <c r="AW329" s="391"/>
      <c r="AX329" s="391"/>
      <c r="AY329" s="391"/>
      <c r="AZ329" s="391"/>
      <c r="BA329" s="391"/>
      <c r="BB329" s="391"/>
      <c r="BC329" s="391"/>
      <c r="BD329" s="392"/>
    </row>
    <row r="330" spans="1:56" ht="23" x14ac:dyDescent="0.35">
      <c r="B330" s="37"/>
      <c r="C330" s="37"/>
      <c r="E330" s="46" t="s">
        <v>222</v>
      </c>
      <c r="F330" s="327"/>
      <c r="G330" s="326"/>
      <c r="H330" s="326"/>
      <c r="I330" s="326"/>
      <c r="J330" s="326"/>
      <c r="K330" s="326"/>
      <c r="L330" s="326"/>
      <c r="M330" s="326"/>
      <c r="N330" s="326"/>
      <c r="O330" s="326"/>
      <c r="P330" s="326"/>
      <c r="Q330" s="9"/>
      <c r="R330" s="7"/>
      <c r="S330" s="327"/>
      <c r="T330" s="326"/>
      <c r="U330" s="326"/>
      <c r="V330" s="326"/>
      <c r="W330" s="326"/>
      <c r="X330" s="326"/>
      <c r="Y330" s="326"/>
      <c r="Z330" s="326"/>
      <c r="AA330" s="326"/>
      <c r="AB330" s="326"/>
      <c r="AC330" s="326"/>
      <c r="AD330" s="9"/>
      <c r="AE330" s="7"/>
      <c r="AF330" s="327"/>
      <c r="AG330" s="326"/>
      <c r="AH330" s="326"/>
      <c r="AI330" s="326"/>
      <c r="AJ330" s="326"/>
      <c r="AK330" s="326"/>
      <c r="AL330" s="326"/>
      <c r="AM330" s="326"/>
      <c r="AN330" s="326"/>
      <c r="AO330" s="326"/>
      <c r="AP330" s="326"/>
      <c r="AQ330" s="9"/>
      <c r="AR330" s="7"/>
      <c r="AS330" s="327"/>
      <c r="AT330" s="326"/>
      <c r="AU330" s="326"/>
      <c r="AV330" s="326"/>
      <c r="AW330" s="326"/>
      <c r="AX330" s="326"/>
      <c r="AY330" s="326"/>
      <c r="AZ330" s="326"/>
      <c r="BA330" s="326"/>
      <c r="BB330" s="326"/>
      <c r="BC330" s="326"/>
      <c r="BD330" s="9"/>
    </row>
    <row r="331" spans="1:56" ht="23" x14ac:dyDescent="0.35">
      <c r="A331" s="37" t="s">
        <v>59</v>
      </c>
      <c r="B331" s="37" t="s">
        <v>189</v>
      </c>
      <c r="C331" s="37">
        <v>243</v>
      </c>
      <c r="E331" s="69" t="s">
        <v>223</v>
      </c>
      <c r="F331" s="390"/>
      <c r="G331" s="391"/>
      <c r="H331" s="391"/>
      <c r="I331" s="391"/>
      <c r="J331" s="391"/>
      <c r="K331" s="391"/>
      <c r="L331" s="391"/>
      <c r="M331" s="391"/>
      <c r="N331" s="391"/>
      <c r="O331" s="391"/>
      <c r="P331" s="391"/>
      <c r="Q331" s="392"/>
      <c r="R331" s="7"/>
      <c r="S331" s="390"/>
      <c r="T331" s="391"/>
      <c r="U331" s="391"/>
      <c r="V331" s="391"/>
      <c r="W331" s="391"/>
      <c r="X331" s="391"/>
      <c r="Y331" s="391"/>
      <c r="Z331" s="391"/>
      <c r="AA331" s="391"/>
      <c r="AB331" s="391"/>
      <c r="AC331" s="391"/>
      <c r="AD331" s="392"/>
      <c r="AE331" s="7"/>
      <c r="AF331" s="390"/>
      <c r="AG331" s="391"/>
      <c r="AH331" s="391"/>
      <c r="AI331" s="391"/>
      <c r="AJ331" s="391"/>
      <c r="AK331" s="391"/>
      <c r="AL331" s="391"/>
      <c r="AM331" s="391"/>
      <c r="AN331" s="391"/>
      <c r="AO331" s="391"/>
      <c r="AP331" s="391"/>
      <c r="AQ331" s="392"/>
      <c r="AR331" s="7"/>
      <c r="AS331" s="390"/>
      <c r="AT331" s="391"/>
      <c r="AU331" s="391"/>
      <c r="AV331" s="391"/>
      <c r="AW331" s="391"/>
      <c r="AX331" s="391"/>
      <c r="AY331" s="391"/>
      <c r="AZ331" s="391"/>
      <c r="BA331" s="391"/>
      <c r="BB331" s="391"/>
      <c r="BC331" s="391"/>
      <c r="BD331" s="392"/>
    </row>
    <row r="332" spans="1:56" ht="23" x14ac:dyDescent="0.35">
      <c r="A332" s="37" t="s">
        <v>59</v>
      </c>
      <c r="B332" s="37" t="s">
        <v>190</v>
      </c>
      <c r="C332" s="37">
        <v>244</v>
      </c>
      <c r="E332" s="69" t="s">
        <v>224</v>
      </c>
      <c r="F332" s="390"/>
      <c r="G332" s="391"/>
      <c r="H332" s="391"/>
      <c r="I332" s="391"/>
      <c r="J332" s="391"/>
      <c r="K332" s="391"/>
      <c r="L332" s="391"/>
      <c r="M332" s="391"/>
      <c r="N332" s="391"/>
      <c r="O332" s="391"/>
      <c r="P332" s="391"/>
      <c r="Q332" s="392"/>
      <c r="R332" s="7"/>
      <c r="S332" s="390"/>
      <c r="T332" s="391"/>
      <c r="U332" s="391"/>
      <c r="V332" s="391"/>
      <c r="W332" s="391"/>
      <c r="X332" s="391"/>
      <c r="Y332" s="391"/>
      <c r="Z332" s="391"/>
      <c r="AA332" s="391"/>
      <c r="AB332" s="391"/>
      <c r="AC332" s="391"/>
      <c r="AD332" s="392"/>
      <c r="AE332" s="7"/>
      <c r="AF332" s="390"/>
      <c r="AG332" s="391"/>
      <c r="AH332" s="391"/>
      <c r="AI332" s="391"/>
      <c r="AJ332" s="391"/>
      <c r="AK332" s="391"/>
      <c r="AL332" s="391"/>
      <c r="AM332" s="391"/>
      <c r="AN332" s="391"/>
      <c r="AO332" s="391"/>
      <c r="AP332" s="391"/>
      <c r="AQ332" s="392"/>
      <c r="AR332" s="7"/>
      <c r="AS332" s="390"/>
      <c r="AT332" s="391"/>
      <c r="AU332" s="391"/>
      <c r="AV332" s="391"/>
      <c r="AW332" s="391"/>
      <c r="AX332" s="391"/>
      <c r="AY332" s="391"/>
      <c r="AZ332" s="391"/>
      <c r="BA332" s="391"/>
      <c r="BB332" s="391"/>
      <c r="BC332" s="391"/>
      <c r="BD332" s="392"/>
    </row>
    <row r="333" spans="1:56" ht="23" x14ac:dyDescent="0.35">
      <c r="A333" s="37" t="s">
        <v>59</v>
      </c>
      <c r="B333" s="37" t="s">
        <v>191</v>
      </c>
      <c r="C333" s="37">
        <v>245</v>
      </c>
      <c r="E333" s="69" t="s">
        <v>225</v>
      </c>
      <c r="F333" s="390"/>
      <c r="G333" s="391"/>
      <c r="H333" s="391"/>
      <c r="I333" s="391"/>
      <c r="J333" s="391"/>
      <c r="K333" s="391"/>
      <c r="L333" s="391"/>
      <c r="M333" s="391"/>
      <c r="N333" s="391"/>
      <c r="O333" s="391"/>
      <c r="P333" s="391"/>
      <c r="Q333" s="392"/>
      <c r="R333" s="7"/>
      <c r="S333" s="390"/>
      <c r="T333" s="391"/>
      <c r="U333" s="391"/>
      <c r="V333" s="391"/>
      <c r="W333" s="391"/>
      <c r="X333" s="391"/>
      <c r="Y333" s="391"/>
      <c r="Z333" s="391"/>
      <c r="AA333" s="391"/>
      <c r="AB333" s="391"/>
      <c r="AC333" s="391"/>
      <c r="AD333" s="392"/>
      <c r="AE333" s="7"/>
      <c r="AF333" s="390"/>
      <c r="AG333" s="391"/>
      <c r="AH333" s="391"/>
      <c r="AI333" s="391"/>
      <c r="AJ333" s="391"/>
      <c r="AK333" s="391"/>
      <c r="AL333" s="391"/>
      <c r="AM333" s="391"/>
      <c r="AN333" s="391"/>
      <c r="AO333" s="391"/>
      <c r="AP333" s="391"/>
      <c r="AQ333" s="392"/>
      <c r="AR333" s="7"/>
      <c r="AS333" s="390"/>
      <c r="AT333" s="391"/>
      <c r="AU333" s="391"/>
      <c r="AV333" s="391"/>
      <c r="AW333" s="391"/>
      <c r="AX333" s="391"/>
      <c r="AY333" s="391"/>
      <c r="AZ333" s="391"/>
      <c r="BA333" s="391"/>
      <c r="BB333" s="391"/>
      <c r="BC333" s="391"/>
      <c r="BD333" s="392"/>
    </row>
    <row r="334" spans="1:56" ht="23" x14ac:dyDescent="0.35">
      <c r="A334" s="37" t="s">
        <v>59</v>
      </c>
      <c r="B334" s="37" t="s">
        <v>192</v>
      </c>
      <c r="C334" s="37">
        <v>246</v>
      </c>
      <c r="E334" s="69" t="s">
        <v>226</v>
      </c>
      <c r="F334" s="390"/>
      <c r="G334" s="391"/>
      <c r="H334" s="391"/>
      <c r="I334" s="391"/>
      <c r="J334" s="391"/>
      <c r="K334" s="391"/>
      <c r="L334" s="391"/>
      <c r="M334" s="391"/>
      <c r="N334" s="391"/>
      <c r="O334" s="391"/>
      <c r="P334" s="391"/>
      <c r="Q334" s="392"/>
      <c r="R334" s="7"/>
      <c r="S334" s="390"/>
      <c r="T334" s="391"/>
      <c r="U334" s="391"/>
      <c r="V334" s="391"/>
      <c r="W334" s="391"/>
      <c r="X334" s="391"/>
      <c r="Y334" s="391"/>
      <c r="Z334" s="391"/>
      <c r="AA334" s="391"/>
      <c r="AB334" s="391"/>
      <c r="AC334" s="391"/>
      <c r="AD334" s="392"/>
      <c r="AE334" s="7"/>
      <c r="AF334" s="390"/>
      <c r="AG334" s="391"/>
      <c r="AH334" s="391"/>
      <c r="AI334" s="391"/>
      <c r="AJ334" s="391"/>
      <c r="AK334" s="391"/>
      <c r="AL334" s="391"/>
      <c r="AM334" s="391"/>
      <c r="AN334" s="391"/>
      <c r="AO334" s="391"/>
      <c r="AP334" s="391"/>
      <c r="AQ334" s="392"/>
      <c r="AR334" s="7"/>
      <c r="AS334" s="390"/>
      <c r="AT334" s="391"/>
      <c r="AU334" s="391"/>
      <c r="AV334" s="391"/>
      <c r="AW334" s="391"/>
      <c r="AX334" s="391"/>
      <c r="AY334" s="391"/>
      <c r="AZ334" s="391"/>
      <c r="BA334" s="391"/>
      <c r="BB334" s="391"/>
      <c r="BC334" s="391"/>
      <c r="BD334" s="392"/>
    </row>
    <row r="335" spans="1:56" ht="23" x14ac:dyDescent="0.35">
      <c r="A335" s="37" t="s">
        <v>59</v>
      </c>
      <c r="B335" s="37" t="s">
        <v>193</v>
      </c>
      <c r="C335" s="37">
        <v>247</v>
      </c>
      <c r="E335" s="69" t="s">
        <v>227</v>
      </c>
      <c r="F335" s="390"/>
      <c r="G335" s="391"/>
      <c r="H335" s="391"/>
      <c r="I335" s="391"/>
      <c r="J335" s="391"/>
      <c r="K335" s="391"/>
      <c r="L335" s="391"/>
      <c r="M335" s="391"/>
      <c r="N335" s="391"/>
      <c r="O335" s="391"/>
      <c r="P335" s="391"/>
      <c r="Q335" s="392"/>
      <c r="R335" s="7"/>
      <c r="S335" s="390"/>
      <c r="T335" s="391"/>
      <c r="U335" s="391"/>
      <c r="V335" s="391"/>
      <c r="W335" s="391"/>
      <c r="X335" s="391"/>
      <c r="Y335" s="391"/>
      <c r="Z335" s="391"/>
      <c r="AA335" s="391"/>
      <c r="AB335" s="391"/>
      <c r="AC335" s="391"/>
      <c r="AD335" s="392"/>
      <c r="AE335" s="7"/>
      <c r="AF335" s="390"/>
      <c r="AG335" s="391"/>
      <c r="AH335" s="391"/>
      <c r="AI335" s="391"/>
      <c r="AJ335" s="391"/>
      <c r="AK335" s="391"/>
      <c r="AL335" s="391"/>
      <c r="AM335" s="391"/>
      <c r="AN335" s="391"/>
      <c r="AO335" s="391"/>
      <c r="AP335" s="391"/>
      <c r="AQ335" s="392"/>
      <c r="AR335" s="7"/>
      <c r="AS335" s="390"/>
      <c r="AT335" s="391"/>
      <c r="AU335" s="391"/>
      <c r="AV335" s="391"/>
      <c r="AW335" s="391"/>
      <c r="AX335" s="391"/>
      <c r="AY335" s="391"/>
      <c r="AZ335" s="391"/>
      <c r="BA335" s="391"/>
      <c r="BB335" s="391"/>
      <c r="BC335" s="391"/>
      <c r="BD335" s="392"/>
    </row>
    <row r="336" spans="1:56" s="18" customFormat="1" ht="23" x14ac:dyDescent="0.35">
      <c r="A336" s="35"/>
      <c r="B336" s="35"/>
      <c r="C336" s="37"/>
      <c r="E336" s="12" t="s">
        <v>348</v>
      </c>
      <c r="F336" s="16">
        <f>SUM(F338:F340)</f>
        <v>0</v>
      </c>
      <c r="G336" s="385">
        <f t="shared" ref="G336:Q336" si="12">SUM(G338:G340)</f>
        <v>0</v>
      </c>
      <c r="H336" s="385">
        <f t="shared" si="12"/>
        <v>0</v>
      </c>
      <c r="I336" s="385">
        <f t="shared" si="12"/>
        <v>0</v>
      </c>
      <c r="J336" s="385">
        <f t="shared" si="12"/>
        <v>0</v>
      </c>
      <c r="K336" s="385">
        <f t="shared" si="12"/>
        <v>0</v>
      </c>
      <c r="L336" s="385">
        <f t="shared" si="12"/>
        <v>0</v>
      </c>
      <c r="M336" s="385">
        <f t="shared" si="12"/>
        <v>0</v>
      </c>
      <c r="N336" s="385">
        <f t="shared" si="12"/>
        <v>0</v>
      </c>
      <c r="O336" s="385">
        <f t="shared" si="12"/>
        <v>0</v>
      </c>
      <c r="P336" s="385">
        <f t="shared" si="12"/>
        <v>0</v>
      </c>
      <c r="Q336" s="383">
        <f t="shared" si="12"/>
        <v>0</v>
      </c>
      <c r="R336" s="17"/>
      <c r="S336" s="16">
        <f>SUM(S338:S340)</f>
        <v>0</v>
      </c>
      <c r="T336" s="385">
        <f t="shared" ref="T336:AD336" si="13">SUM(T338:T340)</f>
        <v>0</v>
      </c>
      <c r="U336" s="385">
        <f t="shared" si="13"/>
        <v>0</v>
      </c>
      <c r="V336" s="385">
        <f t="shared" si="13"/>
        <v>0</v>
      </c>
      <c r="W336" s="385">
        <f t="shared" si="13"/>
        <v>0</v>
      </c>
      <c r="X336" s="385">
        <f t="shared" si="13"/>
        <v>0</v>
      </c>
      <c r="Y336" s="385">
        <f t="shared" si="13"/>
        <v>0</v>
      </c>
      <c r="Z336" s="385">
        <f t="shared" si="13"/>
        <v>0</v>
      </c>
      <c r="AA336" s="385">
        <f t="shared" si="13"/>
        <v>0</v>
      </c>
      <c r="AB336" s="385">
        <f t="shared" si="13"/>
        <v>0</v>
      </c>
      <c r="AC336" s="385">
        <f t="shared" si="13"/>
        <v>0</v>
      </c>
      <c r="AD336" s="383">
        <f t="shared" si="13"/>
        <v>0</v>
      </c>
      <c r="AE336" s="17"/>
      <c r="AF336" s="16">
        <f>SUM(AF338:AF340)</f>
        <v>0</v>
      </c>
      <c r="AG336" s="385">
        <f t="shared" ref="AG336:AQ336" si="14">SUM(AG338:AG340)</f>
        <v>0</v>
      </c>
      <c r="AH336" s="385">
        <f t="shared" si="14"/>
        <v>0</v>
      </c>
      <c r="AI336" s="385">
        <f t="shared" si="14"/>
        <v>0</v>
      </c>
      <c r="AJ336" s="385">
        <f t="shared" si="14"/>
        <v>0</v>
      </c>
      <c r="AK336" s="385">
        <f t="shared" si="14"/>
        <v>0</v>
      </c>
      <c r="AL336" s="385">
        <f t="shared" si="14"/>
        <v>0</v>
      </c>
      <c r="AM336" s="385">
        <f t="shared" si="14"/>
        <v>0</v>
      </c>
      <c r="AN336" s="385">
        <f t="shared" si="14"/>
        <v>0</v>
      </c>
      <c r="AO336" s="385">
        <f t="shared" si="14"/>
        <v>0</v>
      </c>
      <c r="AP336" s="385">
        <f t="shared" si="14"/>
        <v>0</v>
      </c>
      <c r="AQ336" s="383">
        <f t="shared" si="14"/>
        <v>0</v>
      </c>
      <c r="AR336" s="17"/>
      <c r="AS336" s="16">
        <f>SUM(AS338:AS340)</f>
        <v>0</v>
      </c>
      <c r="AT336" s="385">
        <f t="shared" ref="AT336:BD336" si="15">SUM(AT338:AT340)</f>
        <v>0</v>
      </c>
      <c r="AU336" s="385">
        <f t="shared" si="15"/>
        <v>0</v>
      </c>
      <c r="AV336" s="385">
        <f t="shared" si="15"/>
        <v>0</v>
      </c>
      <c r="AW336" s="385">
        <f t="shared" si="15"/>
        <v>0</v>
      </c>
      <c r="AX336" s="385">
        <f t="shared" si="15"/>
        <v>0</v>
      </c>
      <c r="AY336" s="385">
        <f t="shared" si="15"/>
        <v>0</v>
      </c>
      <c r="AZ336" s="385">
        <f t="shared" si="15"/>
        <v>0</v>
      </c>
      <c r="BA336" s="385">
        <f t="shared" si="15"/>
        <v>0</v>
      </c>
      <c r="BB336" s="385">
        <f t="shared" si="15"/>
        <v>0</v>
      </c>
      <c r="BC336" s="385">
        <f t="shared" si="15"/>
        <v>0</v>
      </c>
      <c r="BD336" s="383">
        <f t="shared" si="15"/>
        <v>0</v>
      </c>
    </row>
    <row r="337" spans="1:225" ht="23" x14ac:dyDescent="0.35">
      <c r="B337" s="37"/>
      <c r="C337" s="37"/>
      <c r="E337" s="46" t="s">
        <v>229</v>
      </c>
      <c r="F337" s="327"/>
      <c r="G337" s="326"/>
      <c r="H337" s="326"/>
      <c r="I337" s="326"/>
      <c r="J337" s="326"/>
      <c r="K337" s="326"/>
      <c r="L337" s="326"/>
      <c r="M337" s="326"/>
      <c r="N337" s="326"/>
      <c r="O337" s="326"/>
      <c r="P337" s="326"/>
      <c r="Q337" s="9"/>
      <c r="R337" s="7"/>
      <c r="S337" s="327"/>
      <c r="T337" s="326"/>
      <c r="U337" s="326"/>
      <c r="V337" s="326"/>
      <c r="W337" s="326"/>
      <c r="X337" s="326"/>
      <c r="Y337" s="326"/>
      <c r="Z337" s="326"/>
      <c r="AA337" s="326"/>
      <c r="AB337" s="326"/>
      <c r="AC337" s="326"/>
      <c r="AD337" s="9"/>
      <c r="AE337" s="7"/>
      <c r="AF337" s="327"/>
      <c r="AG337" s="326"/>
      <c r="AH337" s="326"/>
      <c r="AI337" s="326"/>
      <c r="AJ337" s="326"/>
      <c r="AK337" s="326"/>
      <c r="AL337" s="326"/>
      <c r="AM337" s="326"/>
      <c r="AN337" s="326"/>
      <c r="AO337" s="326"/>
      <c r="AP337" s="326"/>
      <c r="AQ337" s="9"/>
      <c r="AR337" s="7"/>
      <c r="AS337" s="327"/>
      <c r="AT337" s="326"/>
      <c r="AU337" s="326"/>
      <c r="AV337" s="326"/>
      <c r="AW337" s="326"/>
      <c r="AX337" s="326"/>
      <c r="AY337" s="326"/>
      <c r="AZ337" s="326"/>
      <c r="BA337" s="326"/>
      <c r="BB337" s="326"/>
      <c r="BC337" s="326"/>
      <c r="BD337" s="9"/>
    </row>
    <row r="338" spans="1:225" ht="23" x14ac:dyDescent="0.35">
      <c r="A338" s="35" t="s">
        <v>63</v>
      </c>
      <c r="B338" s="37" t="s">
        <v>194</v>
      </c>
      <c r="C338" s="37">
        <v>248</v>
      </c>
      <c r="E338" s="69" t="s">
        <v>230</v>
      </c>
      <c r="F338" s="374"/>
      <c r="G338" s="39"/>
      <c r="H338" s="39"/>
      <c r="I338" s="39"/>
      <c r="J338" s="39"/>
      <c r="K338" s="39"/>
      <c r="L338" s="39"/>
      <c r="M338" s="39"/>
      <c r="N338" s="39"/>
      <c r="O338" s="39"/>
      <c r="P338" s="39"/>
      <c r="Q338" s="381"/>
      <c r="S338" s="390"/>
      <c r="T338" s="391"/>
      <c r="U338" s="391"/>
      <c r="V338" s="391"/>
      <c r="W338" s="391"/>
      <c r="X338" s="391"/>
      <c r="Y338" s="391"/>
      <c r="Z338" s="391"/>
      <c r="AA338" s="391"/>
      <c r="AB338" s="391"/>
      <c r="AC338" s="391"/>
      <c r="AD338" s="392"/>
      <c r="AE338" s="7"/>
      <c r="AF338" s="374"/>
      <c r="AG338" s="39"/>
      <c r="AH338" s="39"/>
      <c r="AI338" s="39"/>
      <c r="AJ338" s="39"/>
      <c r="AK338" s="39"/>
      <c r="AL338" s="39"/>
      <c r="AM338" s="39"/>
      <c r="AN338" s="39"/>
      <c r="AO338" s="39"/>
      <c r="AP338" s="39"/>
      <c r="AQ338" s="381"/>
      <c r="AR338" s="7"/>
      <c r="AS338" s="374"/>
      <c r="AT338" s="39"/>
      <c r="AU338" s="39"/>
      <c r="AV338" s="39"/>
      <c r="AW338" s="39"/>
      <c r="AX338" s="39"/>
      <c r="AY338" s="39"/>
      <c r="AZ338" s="39"/>
      <c r="BA338" s="39"/>
      <c r="BB338" s="39"/>
      <c r="BC338" s="39"/>
      <c r="BD338" s="381"/>
    </row>
    <row r="339" spans="1:225" ht="23" x14ac:dyDescent="0.35">
      <c r="A339" s="35" t="s">
        <v>63</v>
      </c>
      <c r="B339" s="37" t="s">
        <v>195</v>
      </c>
      <c r="C339" s="37">
        <v>249</v>
      </c>
      <c r="E339" s="69" t="s">
        <v>231</v>
      </c>
      <c r="F339" s="374"/>
      <c r="G339" s="39"/>
      <c r="H339" s="39"/>
      <c r="I339" s="39"/>
      <c r="J339" s="39"/>
      <c r="K339" s="39"/>
      <c r="L339" s="39"/>
      <c r="M339" s="39"/>
      <c r="N339" s="39"/>
      <c r="O339" s="39"/>
      <c r="P339" s="39"/>
      <c r="Q339" s="381"/>
      <c r="S339" s="390"/>
      <c r="T339" s="391"/>
      <c r="U339" s="391"/>
      <c r="V339" s="391"/>
      <c r="W339" s="391"/>
      <c r="X339" s="391"/>
      <c r="Y339" s="391"/>
      <c r="Z339" s="391"/>
      <c r="AA339" s="391"/>
      <c r="AB339" s="391"/>
      <c r="AC339" s="391"/>
      <c r="AD339" s="392"/>
      <c r="AF339" s="374"/>
      <c r="AG339" s="39"/>
      <c r="AH339" s="39"/>
      <c r="AI339" s="39"/>
      <c r="AJ339" s="39"/>
      <c r="AK339" s="39"/>
      <c r="AL339" s="39"/>
      <c r="AM339" s="39"/>
      <c r="AN339" s="39"/>
      <c r="AO339" s="39"/>
      <c r="AP339" s="39"/>
      <c r="AQ339" s="381"/>
      <c r="AS339" s="374"/>
      <c r="AT339" s="39"/>
      <c r="AU339" s="39"/>
      <c r="AV339" s="39"/>
      <c r="AW339" s="39"/>
      <c r="AX339" s="39"/>
      <c r="AY339" s="39"/>
      <c r="AZ339" s="39"/>
      <c r="BA339" s="39"/>
      <c r="BB339" s="39"/>
      <c r="BC339" s="39"/>
      <c r="BD339" s="381"/>
    </row>
    <row r="340" spans="1:225" ht="23" x14ac:dyDescent="0.35">
      <c r="A340" s="35" t="s">
        <v>63</v>
      </c>
      <c r="B340" s="37" t="s">
        <v>196</v>
      </c>
      <c r="C340" s="37">
        <v>250</v>
      </c>
      <c r="E340" s="73" t="s">
        <v>232</v>
      </c>
      <c r="F340" s="394"/>
      <c r="G340" s="395"/>
      <c r="H340" s="395"/>
      <c r="I340" s="395"/>
      <c r="J340" s="395"/>
      <c r="K340" s="395"/>
      <c r="L340" s="395"/>
      <c r="M340" s="395"/>
      <c r="N340" s="395"/>
      <c r="O340" s="395"/>
      <c r="P340" s="395"/>
      <c r="Q340" s="396"/>
      <c r="S340" s="394"/>
      <c r="T340" s="395"/>
      <c r="U340" s="395"/>
      <c r="V340" s="395"/>
      <c r="W340" s="395"/>
      <c r="X340" s="395"/>
      <c r="Y340" s="395"/>
      <c r="Z340" s="395"/>
      <c r="AA340" s="395"/>
      <c r="AB340" s="395"/>
      <c r="AC340" s="395"/>
      <c r="AD340" s="396"/>
      <c r="AF340" s="394"/>
      <c r="AG340" s="395"/>
      <c r="AH340" s="395"/>
      <c r="AI340" s="395"/>
      <c r="AJ340" s="395"/>
      <c r="AK340" s="395"/>
      <c r="AL340" s="395"/>
      <c r="AM340" s="395"/>
      <c r="AN340" s="395"/>
      <c r="AO340" s="395"/>
      <c r="AP340" s="395"/>
      <c r="AQ340" s="396"/>
      <c r="AS340" s="394"/>
      <c r="AT340" s="395"/>
      <c r="AU340" s="395"/>
      <c r="AV340" s="395"/>
      <c r="AW340" s="395"/>
      <c r="AX340" s="395"/>
      <c r="AY340" s="395"/>
      <c r="AZ340" s="395"/>
      <c r="BA340" s="395"/>
      <c r="BB340" s="395"/>
      <c r="BC340" s="395"/>
      <c r="BD340" s="396"/>
    </row>
    <row r="341" spans="1:225" ht="23" x14ac:dyDescent="0.35">
      <c r="C341" s="37"/>
      <c r="E341" s="10"/>
    </row>
    <row r="342" spans="1:225" s="4" customFormat="1" ht="23.15" customHeight="1" x14ac:dyDescent="0.35">
      <c r="A342" s="35"/>
      <c r="B342" s="35"/>
      <c r="C342" s="37"/>
      <c r="E342" s="10"/>
      <c r="F342" s="401" t="str">
        <f>+IDIOMA!$H$21</f>
        <v># Customers with sustainable operations</v>
      </c>
      <c r="G342" s="401"/>
      <c r="H342" s="401"/>
      <c r="I342" s="401"/>
      <c r="J342" s="401"/>
      <c r="K342" s="401"/>
      <c r="L342" s="401"/>
      <c r="M342" s="401"/>
      <c r="N342" s="401"/>
      <c r="O342" s="401"/>
      <c r="P342" s="401"/>
      <c r="Q342" s="401"/>
    </row>
    <row r="343" spans="1:225" s="4" customFormat="1" ht="29" x14ac:dyDescent="0.35">
      <c r="A343" s="35"/>
      <c r="B343" s="35"/>
      <c r="C343" s="37"/>
      <c r="E343" s="10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</row>
    <row r="344" spans="1:225" s="4" customFormat="1" ht="29" x14ac:dyDescent="0.85">
      <c r="A344" s="35"/>
      <c r="B344" s="35"/>
      <c r="C344" s="37"/>
      <c r="E344" s="11" t="s">
        <v>349</v>
      </c>
      <c r="F344" s="6" t="str">
        <f>IDIOMA!$H$3</f>
        <v>Jan</v>
      </c>
      <c r="G344" s="389" t="str">
        <f>IDIOMA!$H$4</f>
        <v>Feb</v>
      </c>
      <c r="H344" s="389" t="str">
        <f>IDIOMA!$H$5</f>
        <v>Mar</v>
      </c>
      <c r="I344" s="389" t="str">
        <f>IDIOMA!$H$6</f>
        <v>Apr</v>
      </c>
      <c r="J344" s="389" t="str">
        <f>IDIOMA!$H$7</f>
        <v>May</v>
      </c>
      <c r="K344" s="389" t="str">
        <f>IDIOMA!$H$8</f>
        <v>Jun</v>
      </c>
      <c r="L344" s="389" t="str">
        <f>IDIOMA!$H$9</f>
        <v>Jul</v>
      </c>
      <c r="M344" s="389" t="str">
        <f>IDIOMA!$H$10</f>
        <v>Aug</v>
      </c>
      <c r="N344" s="389" t="str">
        <f>IDIOMA!$H$11</f>
        <v>Sep</v>
      </c>
      <c r="O344" s="389" t="str">
        <f>IDIOMA!$H$12</f>
        <v>Oct</v>
      </c>
      <c r="P344" s="389" t="str">
        <f>IDIOMA!$H$13</f>
        <v>Nov</v>
      </c>
      <c r="Q344" s="6" t="str">
        <f>IDIOMA!$H$14</f>
        <v>Dec</v>
      </c>
    </row>
    <row r="345" spans="1:225" ht="23" x14ac:dyDescent="0.35">
      <c r="A345" s="35" t="s">
        <v>110</v>
      </c>
      <c r="C345" s="37">
        <v>251</v>
      </c>
      <c r="E345" s="75" t="s">
        <v>68</v>
      </c>
      <c r="F345" s="2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29"/>
      <c r="BE345" s="4"/>
      <c r="BF345" s="22"/>
      <c r="BG345" s="22"/>
      <c r="BH345" s="22"/>
      <c r="BI345" s="22"/>
      <c r="BJ345" s="22"/>
      <c r="BK345" s="22"/>
      <c r="BL345" s="22"/>
      <c r="BM345" s="22"/>
      <c r="BN345" s="22"/>
      <c r="BO345" s="22"/>
      <c r="BP345" s="22"/>
      <c r="BQ345" s="22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  <c r="DP345" s="4"/>
      <c r="DQ345" s="4"/>
      <c r="DR345" s="4"/>
      <c r="DS345" s="4"/>
      <c r="DT345" s="4"/>
      <c r="DU345" s="4"/>
      <c r="DV345" s="4"/>
      <c r="DW345" s="4"/>
      <c r="DX345" s="4"/>
      <c r="DY345" s="4"/>
      <c r="DZ345" s="4"/>
      <c r="EA345" s="4"/>
      <c r="EB345" s="4"/>
      <c r="EC345" s="4"/>
      <c r="ED345" s="4"/>
      <c r="EE345" s="4"/>
      <c r="EF345" s="4"/>
      <c r="EG345" s="4"/>
      <c r="EH345" s="4"/>
      <c r="EI345" s="4"/>
      <c r="EJ345" s="4"/>
      <c r="EK345" s="4"/>
      <c r="EL345" s="4"/>
      <c r="EM345" s="4"/>
      <c r="EN345" s="4"/>
      <c r="EO345" s="4"/>
      <c r="EP345" s="4"/>
      <c r="EQ345" s="4"/>
      <c r="ER345" s="4"/>
      <c r="ES345" s="4"/>
      <c r="ET345" s="4"/>
      <c r="EU345" s="4"/>
      <c r="EV345" s="4"/>
      <c r="EW345" s="4"/>
      <c r="EX345" s="4"/>
      <c r="EY345" s="4"/>
      <c r="EZ345" s="4"/>
      <c r="FA345" s="4"/>
      <c r="FB345" s="4"/>
      <c r="FC345" s="4"/>
      <c r="FD345" s="4"/>
      <c r="FE345" s="4"/>
      <c r="FF345" s="4"/>
      <c r="FG345" s="4"/>
      <c r="FH345" s="4"/>
      <c r="FI345" s="4"/>
      <c r="FJ345" s="4"/>
      <c r="FK345" s="4"/>
      <c r="FL345" s="4"/>
      <c r="FM345" s="4"/>
      <c r="FN345" s="4"/>
      <c r="FO345" s="4"/>
      <c r="FP345" s="4"/>
      <c r="FQ345" s="4"/>
      <c r="FR345" s="4"/>
      <c r="FS345" s="4"/>
      <c r="FT345" s="4"/>
      <c r="FU345" s="4"/>
      <c r="FV345" s="4"/>
      <c r="FW345" s="4"/>
      <c r="FX345" s="4"/>
      <c r="FY345" s="4"/>
      <c r="FZ345" s="4"/>
      <c r="GA345" s="4"/>
      <c r="GB345" s="4"/>
      <c r="GC345" s="4"/>
      <c r="GD345" s="4"/>
      <c r="GE345" s="4"/>
      <c r="GF345" s="4"/>
      <c r="GG345" s="4"/>
      <c r="GH345" s="4"/>
      <c r="GI345" s="4"/>
      <c r="GJ345" s="4"/>
      <c r="GK345" s="4"/>
      <c r="GL345" s="4"/>
      <c r="GM345" s="4"/>
      <c r="GN345" s="4"/>
      <c r="GO345" s="4"/>
      <c r="GP345" s="4"/>
      <c r="GQ345" s="4"/>
      <c r="GR345" s="4"/>
      <c r="GS345" s="4"/>
      <c r="GT345" s="4"/>
      <c r="GU345" s="4"/>
      <c r="GV345" s="4"/>
      <c r="GW345" s="4"/>
      <c r="GX345" s="4"/>
      <c r="GY345" s="4"/>
      <c r="GZ345" s="4"/>
      <c r="HA345" s="4"/>
      <c r="HB345" s="4"/>
      <c r="HC345" s="4"/>
      <c r="HD345" s="4"/>
      <c r="HE345" s="4"/>
      <c r="HF345" s="4"/>
      <c r="HG345" s="4"/>
      <c r="HH345" s="4"/>
      <c r="HI345" s="4"/>
      <c r="HJ345" s="4"/>
      <c r="HK345" s="4"/>
      <c r="HL345" s="4"/>
      <c r="HM345" s="4"/>
      <c r="HN345" s="4"/>
      <c r="HO345" s="4"/>
      <c r="HP345" s="4"/>
      <c r="HQ345" s="4"/>
    </row>
    <row r="346" spans="1:225" ht="23" x14ac:dyDescent="0.35">
      <c r="A346" s="35" t="s">
        <v>111</v>
      </c>
      <c r="C346" s="37">
        <v>252</v>
      </c>
      <c r="E346" s="76" t="s">
        <v>69</v>
      </c>
      <c r="F346" s="24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6"/>
      <c r="BE346" s="4"/>
      <c r="BF346" s="22"/>
      <c r="BG346" s="22"/>
      <c r="BH346" s="22"/>
      <c r="BI346" s="22"/>
      <c r="BJ346" s="22"/>
      <c r="BK346" s="22"/>
      <c r="BL346" s="22"/>
      <c r="BM346" s="22"/>
      <c r="BN346" s="22"/>
      <c r="BO346" s="22"/>
      <c r="BP346" s="22"/>
      <c r="BQ346" s="22"/>
      <c r="BR346" s="4"/>
      <c r="BS346" s="4"/>
      <c r="BT346" s="4"/>
      <c r="BU346" s="4"/>
      <c r="BV346" s="4"/>
      <c r="BW346" s="4"/>
      <c r="BX346" s="4"/>
      <c r="BY346" s="4"/>
      <c r="BZ346" s="4"/>
      <c r="CA346" s="4"/>
      <c r="CB346" s="4"/>
      <c r="CC346" s="4"/>
      <c r="CD346" s="4"/>
      <c r="CE346" s="4"/>
      <c r="CF346" s="4"/>
      <c r="CG346" s="4"/>
      <c r="CH346" s="4"/>
      <c r="CI346" s="4"/>
      <c r="CJ346" s="4"/>
      <c r="CK346" s="4"/>
      <c r="CL346" s="4"/>
      <c r="CM346" s="4"/>
      <c r="CN346" s="4"/>
      <c r="CO346" s="4"/>
      <c r="CP346" s="4"/>
      <c r="CQ346" s="4"/>
      <c r="CR346" s="4"/>
      <c r="CS346" s="4"/>
      <c r="CT346" s="4"/>
      <c r="CU346" s="4"/>
      <c r="CV346" s="4"/>
      <c r="CW346" s="4"/>
      <c r="CX346" s="4"/>
      <c r="CY346" s="4"/>
      <c r="CZ346" s="4"/>
      <c r="DA346" s="4"/>
      <c r="DB346" s="4"/>
      <c r="DC346" s="4"/>
      <c r="DD346" s="4"/>
      <c r="DE346" s="4"/>
      <c r="DF346" s="4"/>
      <c r="DG346" s="4"/>
      <c r="DH346" s="4"/>
      <c r="DI346" s="4"/>
      <c r="DJ346" s="4"/>
      <c r="DK346" s="4"/>
      <c r="DL346" s="4"/>
      <c r="DM346" s="4"/>
      <c r="DN346" s="4"/>
      <c r="DO346" s="4"/>
      <c r="DP346" s="4"/>
      <c r="DQ346" s="4"/>
      <c r="DR346" s="4"/>
      <c r="DS346" s="4"/>
      <c r="DT346" s="4"/>
      <c r="DU346" s="4"/>
      <c r="DV346" s="4"/>
      <c r="DW346" s="4"/>
      <c r="DX346" s="4"/>
      <c r="DY346" s="4"/>
      <c r="DZ346" s="4"/>
      <c r="EA346" s="4"/>
      <c r="EB346" s="4"/>
      <c r="EC346" s="4"/>
      <c r="ED346" s="4"/>
      <c r="EE346" s="4"/>
      <c r="EF346" s="4"/>
      <c r="EG346" s="4"/>
      <c r="EH346" s="4"/>
      <c r="EI346" s="4"/>
      <c r="EJ346" s="4"/>
      <c r="EK346" s="4"/>
      <c r="EL346" s="4"/>
      <c r="EM346" s="4"/>
      <c r="EN346" s="4"/>
      <c r="EO346" s="4"/>
      <c r="EP346" s="4"/>
      <c r="EQ346" s="4"/>
      <c r="ER346" s="4"/>
      <c r="ES346" s="4"/>
      <c r="ET346" s="4"/>
      <c r="EU346" s="4"/>
      <c r="EV346" s="4"/>
      <c r="EW346" s="4"/>
      <c r="EX346" s="4"/>
      <c r="EY346" s="4"/>
      <c r="EZ346" s="4"/>
      <c r="FA346" s="4"/>
      <c r="FB346" s="4"/>
      <c r="FC346" s="4"/>
      <c r="FD346" s="4"/>
      <c r="FE346" s="4"/>
      <c r="FF346" s="4"/>
      <c r="FG346" s="4"/>
      <c r="FH346" s="4"/>
      <c r="FI346" s="4"/>
      <c r="FJ346" s="4"/>
      <c r="FK346" s="4"/>
      <c r="FL346" s="4"/>
      <c r="FM346" s="4"/>
      <c r="FN346" s="4"/>
      <c r="FO346" s="4"/>
      <c r="FP346" s="4"/>
      <c r="FQ346" s="4"/>
      <c r="FR346" s="4"/>
      <c r="FS346" s="4"/>
      <c r="FT346" s="4"/>
      <c r="FU346" s="4"/>
      <c r="FV346" s="4"/>
      <c r="FW346" s="4"/>
      <c r="FX346" s="4"/>
      <c r="FY346" s="4"/>
      <c r="FZ346" s="4"/>
      <c r="GA346" s="4"/>
      <c r="GB346" s="4"/>
      <c r="GC346" s="4"/>
      <c r="GD346" s="4"/>
      <c r="GE346" s="4"/>
      <c r="GF346" s="4"/>
      <c r="GG346" s="4"/>
      <c r="GH346" s="4"/>
      <c r="GI346" s="4"/>
      <c r="GJ346" s="4"/>
      <c r="GK346" s="4"/>
      <c r="GL346" s="4"/>
      <c r="GM346" s="4"/>
      <c r="GN346" s="4"/>
      <c r="GO346" s="4"/>
      <c r="GP346" s="4"/>
      <c r="GQ346" s="4"/>
      <c r="GR346" s="4"/>
      <c r="GS346" s="4"/>
      <c r="GT346" s="4"/>
      <c r="GU346" s="4"/>
      <c r="GV346" s="4"/>
      <c r="GW346" s="4"/>
      <c r="GX346" s="4"/>
      <c r="GY346" s="4"/>
      <c r="GZ346" s="4"/>
      <c r="HA346" s="4"/>
      <c r="HB346" s="4"/>
      <c r="HC346" s="4"/>
      <c r="HD346" s="4"/>
      <c r="HE346" s="4"/>
      <c r="HF346" s="4"/>
      <c r="HG346" s="4"/>
      <c r="HH346" s="4"/>
      <c r="HI346" s="4"/>
      <c r="HJ346" s="4"/>
      <c r="HK346" s="4"/>
      <c r="HL346" s="4"/>
      <c r="HM346" s="4"/>
      <c r="HN346" s="4"/>
      <c r="HO346" s="4"/>
      <c r="HP346" s="4"/>
      <c r="HQ346" s="4"/>
    </row>
    <row r="347" spans="1:225" ht="23" x14ac:dyDescent="0.35">
      <c r="A347" s="35" t="s">
        <v>112</v>
      </c>
      <c r="C347" s="37">
        <v>253</v>
      </c>
      <c r="E347" s="76" t="s">
        <v>70</v>
      </c>
      <c r="F347" s="24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6"/>
      <c r="BE347" s="4"/>
      <c r="BF347" s="22"/>
      <c r="BG347" s="22"/>
      <c r="BH347" s="22"/>
      <c r="BI347" s="22"/>
      <c r="BJ347" s="22"/>
      <c r="BK347" s="22"/>
      <c r="BL347" s="22"/>
      <c r="BM347" s="22"/>
      <c r="BN347" s="22"/>
      <c r="BO347" s="22"/>
      <c r="BP347" s="22"/>
      <c r="BQ347" s="22"/>
      <c r="BR347" s="4"/>
      <c r="BS347" s="4"/>
      <c r="BT347" s="4"/>
      <c r="BU347" s="4"/>
      <c r="BV347" s="4"/>
      <c r="BW347" s="4"/>
      <c r="BX347" s="4"/>
      <c r="BY347" s="4"/>
      <c r="BZ347" s="4"/>
      <c r="CA347" s="4"/>
      <c r="CB347" s="4"/>
      <c r="CC347" s="4"/>
      <c r="CD347" s="4"/>
      <c r="CE347" s="4"/>
      <c r="CF347" s="4"/>
      <c r="CG347" s="4"/>
      <c r="CH347" s="4"/>
      <c r="CI347" s="4"/>
      <c r="CJ347" s="4"/>
      <c r="CK347" s="4"/>
      <c r="CL347" s="4"/>
      <c r="CM347" s="4"/>
      <c r="CN347" s="4"/>
      <c r="CO347" s="4"/>
      <c r="CP347" s="4"/>
      <c r="CQ347" s="4"/>
      <c r="CR347" s="4"/>
      <c r="CS347" s="4"/>
      <c r="CT347" s="4"/>
      <c r="CU347" s="4"/>
      <c r="CV347" s="4"/>
      <c r="CW347" s="4"/>
      <c r="CX347" s="4"/>
      <c r="CY347" s="4"/>
      <c r="CZ347" s="4"/>
      <c r="DA347" s="4"/>
      <c r="DB347" s="4"/>
      <c r="DC347" s="4"/>
      <c r="DD347" s="4"/>
      <c r="DE347" s="4"/>
      <c r="DF347" s="4"/>
      <c r="DG347" s="4"/>
      <c r="DH347" s="4"/>
      <c r="DI347" s="4"/>
      <c r="DJ347" s="4"/>
      <c r="DK347" s="4"/>
      <c r="DL347" s="4"/>
      <c r="DM347" s="4"/>
      <c r="DN347" s="4"/>
      <c r="DO347" s="4"/>
      <c r="DP347" s="4"/>
      <c r="DQ347" s="4"/>
      <c r="DR347" s="4"/>
      <c r="DS347" s="4"/>
      <c r="DT347" s="4"/>
      <c r="DU347" s="4"/>
      <c r="DV347" s="4"/>
      <c r="DW347" s="4"/>
      <c r="DX347" s="4"/>
      <c r="DY347" s="4"/>
      <c r="DZ347" s="4"/>
      <c r="EA347" s="4"/>
      <c r="EB347" s="4"/>
      <c r="EC347" s="4"/>
      <c r="ED347" s="4"/>
      <c r="EE347" s="4"/>
      <c r="EF347" s="4"/>
      <c r="EG347" s="4"/>
      <c r="EH347" s="4"/>
      <c r="EI347" s="4"/>
      <c r="EJ347" s="4"/>
      <c r="EK347" s="4"/>
      <c r="EL347" s="4"/>
      <c r="EM347" s="4"/>
      <c r="EN347" s="4"/>
      <c r="EO347" s="4"/>
      <c r="EP347" s="4"/>
      <c r="EQ347" s="4"/>
      <c r="ER347" s="4"/>
      <c r="ES347" s="4"/>
      <c r="ET347" s="4"/>
      <c r="EU347" s="4"/>
      <c r="EV347" s="4"/>
      <c r="EW347" s="4"/>
      <c r="EX347" s="4"/>
      <c r="EY347" s="4"/>
      <c r="EZ347" s="4"/>
      <c r="FA347" s="4"/>
      <c r="FB347" s="4"/>
      <c r="FC347" s="4"/>
      <c r="FD347" s="4"/>
      <c r="FE347" s="4"/>
      <c r="FF347" s="4"/>
      <c r="FG347" s="4"/>
      <c r="FH347" s="4"/>
      <c r="FI347" s="4"/>
      <c r="FJ347" s="4"/>
      <c r="FK347" s="4"/>
      <c r="FL347" s="4"/>
      <c r="FM347" s="4"/>
      <c r="FN347" s="4"/>
      <c r="FO347" s="4"/>
      <c r="FP347" s="4"/>
      <c r="FQ347" s="4"/>
      <c r="FR347" s="4"/>
      <c r="FS347" s="4"/>
      <c r="FT347" s="4"/>
      <c r="FU347" s="4"/>
      <c r="FV347" s="4"/>
      <c r="FW347" s="4"/>
      <c r="FX347" s="4"/>
      <c r="FY347" s="4"/>
      <c r="FZ347" s="4"/>
      <c r="GA347" s="4"/>
      <c r="GB347" s="4"/>
      <c r="GC347" s="4"/>
      <c r="GD347" s="4"/>
      <c r="GE347" s="4"/>
      <c r="GF347" s="4"/>
      <c r="GG347" s="4"/>
      <c r="GH347" s="4"/>
      <c r="GI347" s="4"/>
      <c r="GJ347" s="4"/>
      <c r="GK347" s="4"/>
      <c r="GL347" s="4"/>
      <c r="GM347" s="4"/>
      <c r="GN347" s="4"/>
      <c r="GO347" s="4"/>
      <c r="GP347" s="4"/>
      <c r="GQ347" s="4"/>
      <c r="GR347" s="4"/>
      <c r="GS347" s="4"/>
      <c r="GT347" s="4"/>
      <c r="GU347" s="4"/>
      <c r="GV347" s="4"/>
      <c r="GW347" s="4"/>
      <c r="GX347" s="4"/>
      <c r="GY347" s="4"/>
      <c r="GZ347" s="4"/>
      <c r="HA347" s="4"/>
      <c r="HB347" s="4"/>
      <c r="HC347" s="4"/>
      <c r="HD347" s="4"/>
      <c r="HE347" s="4"/>
      <c r="HF347" s="4"/>
      <c r="HG347" s="4"/>
      <c r="HH347" s="4"/>
      <c r="HI347" s="4"/>
      <c r="HJ347" s="4"/>
      <c r="HK347" s="4"/>
      <c r="HL347" s="4"/>
      <c r="HM347" s="4"/>
      <c r="HN347" s="4"/>
      <c r="HO347" s="4"/>
      <c r="HP347" s="4"/>
      <c r="HQ347" s="4"/>
    </row>
    <row r="348" spans="1:225" ht="23" x14ac:dyDescent="0.35">
      <c r="A348" s="35" t="s">
        <v>113</v>
      </c>
      <c r="C348" s="37">
        <v>254</v>
      </c>
      <c r="E348" s="77" t="s">
        <v>71</v>
      </c>
      <c r="F348" s="30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2"/>
      <c r="BE348" s="4"/>
      <c r="BF348" s="22"/>
      <c r="BG348" s="22"/>
      <c r="BH348" s="22"/>
      <c r="BI348" s="22"/>
      <c r="BJ348" s="22"/>
      <c r="BK348" s="22"/>
      <c r="BL348" s="22"/>
      <c r="BM348" s="22"/>
      <c r="BN348" s="22"/>
      <c r="BO348" s="22"/>
      <c r="BP348" s="22"/>
      <c r="BQ348" s="22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4"/>
      <c r="CI348" s="4"/>
      <c r="CJ348" s="4"/>
      <c r="CK348" s="4"/>
      <c r="CL348" s="4"/>
      <c r="CM348" s="4"/>
      <c r="CN348" s="4"/>
      <c r="CO348" s="4"/>
      <c r="CP348" s="4"/>
      <c r="CQ348" s="4"/>
      <c r="CR348" s="4"/>
      <c r="CS348" s="4"/>
      <c r="CT348" s="4"/>
      <c r="CU348" s="4"/>
      <c r="CV348" s="4"/>
      <c r="CW348" s="4"/>
      <c r="CX348" s="4"/>
      <c r="CY348" s="4"/>
      <c r="CZ348" s="4"/>
      <c r="DA348" s="4"/>
      <c r="DB348" s="4"/>
      <c r="DC348" s="4"/>
      <c r="DD348" s="4"/>
      <c r="DE348" s="4"/>
      <c r="DF348" s="4"/>
      <c r="DG348" s="4"/>
      <c r="DH348" s="4"/>
      <c r="DI348" s="4"/>
      <c r="DJ348" s="4"/>
      <c r="DK348" s="4"/>
      <c r="DL348" s="4"/>
      <c r="DM348" s="4"/>
      <c r="DN348" s="4"/>
      <c r="DO348" s="4"/>
      <c r="DP348" s="4"/>
      <c r="DQ348" s="4"/>
      <c r="DR348" s="4"/>
      <c r="DS348" s="4"/>
      <c r="DT348" s="4"/>
      <c r="DU348" s="4"/>
      <c r="DV348" s="4"/>
      <c r="DW348" s="4"/>
      <c r="DX348" s="4"/>
      <c r="DY348" s="4"/>
      <c r="DZ348" s="4"/>
      <c r="EA348" s="4"/>
      <c r="EB348" s="4"/>
      <c r="EC348" s="4"/>
      <c r="ED348" s="4"/>
      <c r="EE348" s="4"/>
      <c r="EF348" s="4"/>
      <c r="EG348" s="4"/>
      <c r="EH348" s="4"/>
      <c r="EI348" s="4"/>
      <c r="EJ348" s="4"/>
      <c r="EK348" s="4"/>
      <c r="EL348" s="4"/>
      <c r="EM348" s="4"/>
      <c r="EN348" s="4"/>
      <c r="EO348" s="4"/>
      <c r="EP348" s="4"/>
      <c r="EQ348" s="4"/>
      <c r="ER348" s="4"/>
      <c r="ES348" s="4"/>
      <c r="ET348" s="4"/>
      <c r="EU348" s="4"/>
      <c r="EV348" s="4"/>
      <c r="EW348" s="4"/>
      <c r="EX348" s="4"/>
      <c r="EY348" s="4"/>
      <c r="EZ348" s="4"/>
      <c r="FA348" s="4"/>
      <c r="FB348" s="4"/>
      <c r="FC348" s="4"/>
      <c r="FD348" s="4"/>
      <c r="FE348" s="4"/>
      <c r="FF348" s="4"/>
      <c r="FG348" s="4"/>
      <c r="FH348" s="4"/>
      <c r="FI348" s="4"/>
      <c r="FJ348" s="4"/>
      <c r="FK348" s="4"/>
      <c r="FL348" s="4"/>
      <c r="FM348" s="4"/>
      <c r="FN348" s="4"/>
      <c r="FO348" s="4"/>
      <c r="FP348" s="4"/>
      <c r="FQ348" s="4"/>
      <c r="FR348" s="4"/>
      <c r="FS348" s="4"/>
      <c r="FT348" s="4"/>
      <c r="FU348" s="4"/>
      <c r="FV348" s="4"/>
      <c r="FW348" s="4"/>
      <c r="FX348" s="4"/>
      <c r="FY348" s="4"/>
      <c r="FZ348" s="4"/>
      <c r="GA348" s="4"/>
      <c r="GB348" s="4"/>
      <c r="GC348" s="4"/>
      <c r="GD348" s="4"/>
      <c r="GE348" s="4"/>
      <c r="GF348" s="4"/>
      <c r="GG348" s="4"/>
      <c r="GH348" s="4"/>
      <c r="GI348" s="4"/>
      <c r="GJ348" s="4"/>
      <c r="GK348" s="4"/>
      <c r="GL348" s="4"/>
      <c r="GM348" s="4"/>
      <c r="GN348" s="4"/>
      <c r="GO348" s="4"/>
      <c r="GP348" s="4"/>
      <c r="GQ348" s="4"/>
      <c r="GR348" s="4"/>
      <c r="GS348" s="4"/>
      <c r="GT348" s="4"/>
      <c r="GU348" s="4"/>
      <c r="GV348" s="4"/>
      <c r="GW348" s="4"/>
      <c r="GX348" s="4"/>
      <c r="GY348" s="4"/>
      <c r="GZ348" s="4"/>
      <c r="HA348" s="4"/>
      <c r="HB348" s="4"/>
      <c r="HC348" s="4"/>
      <c r="HD348" s="4"/>
      <c r="HE348" s="4"/>
      <c r="HF348" s="4"/>
      <c r="HG348" s="4"/>
      <c r="HH348" s="4"/>
      <c r="HI348" s="4"/>
      <c r="HJ348" s="4"/>
      <c r="HK348" s="4"/>
      <c r="HL348" s="4"/>
      <c r="HM348" s="4"/>
      <c r="HN348" s="4"/>
      <c r="HO348" s="4"/>
      <c r="HP348" s="4"/>
      <c r="HQ348" s="4"/>
    </row>
    <row r="349" spans="1:225" ht="14.5" x14ac:dyDescent="0.35">
      <c r="C349" s="37"/>
    </row>
    <row r="350" spans="1:225" ht="14.5" x14ac:dyDescent="0.35">
      <c r="C350" s="37"/>
    </row>
    <row r="351" spans="1:225" ht="14.5" hidden="1" x14ac:dyDescent="0.35">
      <c r="C351" s="37"/>
    </row>
  </sheetData>
  <mergeCells count="5">
    <mergeCell ref="F5:Q5"/>
    <mergeCell ref="S5:AD5"/>
    <mergeCell ref="AF5:AQ5"/>
    <mergeCell ref="AS5:BD5"/>
    <mergeCell ref="F342:Q342"/>
  </mergeCells>
  <dataValidations count="1">
    <dataValidation type="custom" allowBlank="1" showInputMessage="1" showErrorMessage="1" sqref="F341:XFD344 F1:XFD7 A1:E1048576" xr:uid="{6D731685-63EB-41B6-9C2A-5E7EE1FB8D8D}">
      <formula1>0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B773F4-FE9C-4DC4-AF2F-C840973F8099}">
  <sheetPr>
    <tabColor rgb="FFEBF1DE"/>
  </sheetPr>
  <dimension ref="A1:HQ351"/>
  <sheetViews>
    <sheetView showGridLines="0" zoomScale="75" zoomScaleNormal="75" workbookViewId="0">
      <pane xSplit="5" ySplit="7" topLeftCell="F8" activePane="bottomRight" state="frozen"/>
      <selection pane="topRight" activeCell="F1" sqref="F1"/>
      <selection pane="bottomLeft" activeCell="A8" sqref="A8"/>
      <selection pane="bottomRight"/>
    </sheetView>
  </sheetViews>
  <sheetFormatPr baseColWidth="10" defaultColWidth="0" defaultRowHeight="15" customHeight="1" zeroHeight="1" x14ac:dyDescent="0.35"/>
  <cols>
    <col min="1" max="1" width="11.7265625" style="35" hidden="1" customWidth="1"/>
    <col min="2" max="2" width="11.81640625" style="35" hidden="1" customWidth="1"/>
    <col min="3" max="3" width="4.7265625" style="35" hidden="1" customWidth="1"/>
    <col min="4" max="4" width="4.7265625" customWidth="1"/>
    <col min="5" max="5" width="81" style="1" customWidth="1"/>
    <col min="6" max="17" width="15.7265625" style="4" customWidth="1"/>
    <col min="18" max="18" width="3.7265625" style="4" customWidth="1"/>
    <col min="19" max="30" width="15.7265625" style="4" customWidth="1"/>
    <col min="31" max="31" width="3.7265625" style="4" customWidth="1"/>
    <col min="32" max="43" width="15.7265625" style="4" customWidth="1"/>
    <col min="44" max="44" width="3.7265625" style="4" customWidth="1"/>
    <col min="45" max="56" width="15.7265625" style="4" customWidth="1"/>
    <col min="57" max="57" width="9.1796875" customWidth="1"/>
    <col min="58" max="225" width="0" hidden="1" customWidth="1"/>
    <col min="226" max="265" width="9.1796875" hidden="1" customWidth="1"/>
    <col min="266" max="16384" width="9.1796875" hidden="1"/>
  </cols>
  <sheetData>
    <row r="1" spans="1:56" s="78" customFormat="1" ht="22" customHeight="1" thickTop="1" thickBot="1" x14ac:dyDescent="0.4">
      <c r="A1" s="141"/>
      <c r="B1" s="141"/>
      <c r="C1" s="141"/>
      <c r="F1" s="143"/>
      <c r="G1" s="143"/>
      <c r="H1" s="143"/>
      <c r="I1" s="143"/>
      <c r="J1" s="3"/>
      <c r="K1" s="3"/>
      <c r="L1" s="3"/>
      <c r="M1" s="3"/>
      <c r="N1" s="143"/>
      <c r="O1" s="143"/>
      <c r="P1" s="143"/>
      <c r="Q1" s="144"/>
      <c r="T1" s="143"/>
      <c r="U1" s="143"/>
      <c r="V1" s="143"/>
      <c r="W1" s="3"/>
      <c r="X1" s="3"/>
      <c r="Y1" s="3"/>
      <c r="Z1" s="3"/>
      <c r="AA1" s="143"/>
      <c r="AB1" s="143"/>
      <c r="AC1" s="143"/>
      <c r="AD1" s="144"/>
      <c r="AG1" s="143"/>
      <c r="AH1" s="143"/>
      <c r="AI1" s="143"/>
      <c r="AJ1" s="3"/>
      <c r="AK1" s="3"/>
      <c r="AL1" s="3"/>
      <c r="AM1" s="3"/>
      <c r="AN1" s="143"/>
      <c r="AO1" s="143"/>
      <c r="AP1" s="143"/>
      <c r="AQ1" s="144"/>
      <c r="AT1" s="143"/>
      <c r="AU1" s="143"/>
      <c r="AV1" s="143"/>
      <c r="AW1" s="3"/>
      <c r="AX1" s="3"/>
      <c r="AY1" s="3"/>
      <c r="AZ1" s="3"/>
      <c r="BA1" s="143"/>
      <c r="BB1" s="143"/>
      <c r="BC1" s="143"/>
      <c r="BD1" s="144"/>
    </row>
    <row r="2" spans="1:56" s="78" customFormat="1" ht="22" customHeight="1" thickTop="1" x14ac:dyDescent="0.35">
      <c r="A2" s="141"/>
      <c r="B2" s="141"/>
      <c r="C2" s="141"/>
      <c r="F2" s="143"/>
      <c r="G2" s="143"/>
      <c r="H2" s="145"/>
      <c r="I2" s="145"/>
      <c r="J2" s="3"/>
      <c r="K2" s="3"/>
      <c r="L2" s="3"/>
      <c r="M2" s="3"/>
      <c r="N2" s="145"/>
      <c r="O2" s="145"/>
      <c r="P2" s="145"/>
      <c r="Q2" s="146"/>
      <c r="S2" s="147"/>
      <c r="T2" s="148"/>
      <c r="U2" s="145"/>
      <c r="V2" s="145"/>
      <c r="W2" s="3"/>
      <c r="X2" s="3"/>
      <c r="Y2" s="3"/>
      <c r="Z2" s="3"/>
      <c r="AA2" s="145"/>
      <c r="AB2" s="145"/>
      <c r="AC2" s="145"/>
      <c r="AD2" s="146"/>
      <c r="AF2" s="2"/>
      <c r="AG2" s="148"/>
      <c r="AH2" s="145"/>
      <c r="AI2" s="145"/>
      <c r="AJ2" s="3"/>
      <c r="AK2" s="3"/>
      <c r="AL2" s="3"/>
      <c r="AM2" s="3"/>
      <c r="AN2" s="145"/>
      <c r="AO2" s="145"/>
      <c r="AP2" s="145"/>
      <c r="AQ2" s="146"/>
      <c r="AS2" s="2"/>
      <c r="AT2" s="148"/>
      <c r="AU2" s="145"/>
      <c r="AV2" s="145"/>
      <c r="AW2" s="3"/>
      <c r="AX2" s="3"/>
      <c r="AY2" s="3"/>
      <c r="AZ2" s="3"/>
      <c r="BA2" s="145"/>
      <c r="BB2" s="145"/>
      <c r="BC2" s="145"/>
      <c r="BD2" s="146"/>
    </row>
    <row r="3" spans="1:56" s="78" customFormat="1" ht="22" customHeight="1" x14ac:dyDescent="0.35">
      <c r="A3" s="141"/>
      <c r="B3" s="141"/>
      <c r="C3" s="141"/>
      <c r="E3" s="61"/>
      <c r="F3" s="149"/>
      <c r="G3" s="149"/>
      <c r="H3" s="2"/>
      <c r="I3" s="2"/>
      <c r="J3" s="2"/>
      <c r="K3" s="3"/>
      <c r="L3" s="3"/>
      <c r="M3" s="3"/>
      <c r="N3" s="3"/>
      <c r="O3" s="3"/>
      <c r="P3" s="3"/>
      <c r="Q3" s="3"/>
      <c r="S3" s="149"/>
      <c r="T3" s="150"/>
      <c r="U3" s="2"/>
      <c r="V3" s="2"/>
      <c r="W3" s="2"/>
      <c r="X3" s="3"/>
      <c r="Y3" s="3"/>
      <c r="Z3" s="3"/>
      <c r="AA3" s="3"/>
      <c r="AB3" s="3"/>
      <c r="AC3" s="3"/>
      <c r="AD3" s="3"/>
      <c r="AF3" s="149"/>
      <c r="AG3" s="149"/>
      <c r="AH3" s="2"/>
      <c r="AI3" s="2"/>
      <c r="AJ3" s="2"/>
      <c r="AK3" s="3"/>
      <c r="AL3" s="3"/>
      <c r="AM3" s="3"/>
      <c r="AN3" s="3"/>
      <c r="AO3" s="3"/>
      <c r="AP3" s="3"/>
      <c r="AQ3" s="3"/>
      <c r="AS3" s="149"/>
      <c r="AT3" s="149"/>
      <c r="AU3" s="2"/>
      <c r="AV3" s="2"/>
      <c r="AW3" s="2"/>
      <c r="AX3" s="3"/>
      <c r="AY3" s="3"/>
      <c r="AZ3" s="3"/>
      <c r="BA3" s="3"/>
      <c r="BB3" s="3"/>
      <c r="BC3" s="3"/>
      <c r="BD3" s="3"/>
    </row>
    <row r="4" spans="1:56" s="78" customFormat="1" ht="22" customHeight="1" x14ac:dyDescent="0.35">
      <c r="A4" s="141"/>
      <c r="B4" s="141"/>
      <c r="C4" s="141"/>
      <c r="E4" s="151"/>
      <c r="F4" s="147"/>
      <c r="G4" s="147"/>
      <c r="H4" s="147"/>
      <c r="I4" s="147"/>
      <c r="J4" s="147"/>
      <c r="K4" s="147"/>
      <c r="L4" s="147"/>
      <c r="M4" s="147"/>
      <c r="N4" s="147"/>
      <c r="O4" s="147"/>
      <c r="P4" s="147"/>
      <c r="Q4" s="147"/>
      <c r="R4" s="147"/>
      <c r="S4" s="147"/>
      <c r="T4" s="147"/>
      <c r="U4" s="147"/>
      <c r="V4" s="147"/>
      <c r="W4" s="147"/>
      <c r="X4" s="147"/>
      <c r="Y4" s="147"/>
      <c r="Z4" s="147"/>
      <c r="AA4" s="147"/>
      <c r="AB4" s="147"/>
      <c r="AC4" s="147"/>
      <c r="AD4" s="147"/>
      <c r="AE4" s="147"/>
      <c r="AF4" s="147"/>
      <c r="AG4" s="147"/>
      <c r="AH4" s="147"/>
      <c r="AI4" s="147"/>
      <c r="AJ4" s="147"/>
      <c r="AK4" s="147"/>
      <c r="AL4" s="147"/>
      <c r="AM4" s="147"/>
      <c r="AN4" s="147"/>
      <c r="AO4" s="147"/>
      <c r="AP4" s="147"/>
      <c r="AQ4" s="147"/>
      <c r="AR4" s="147"/>
      <c r="AS4" s="147"/>
      <c r="AT4" s="147"/>
      <c r="AU4" s="147"/>
      <c r="AV4" s="147"/>
      <c r="AW4" s="147"/>
      <c r="AX4" s="147"/>
      <c r="AY4" s="147"/>
      <c r="AZ4" s="147"/>
      <c r="BA4" s="147"/>
      <c r="BB4" s="147"/>
      <c r="BC4" s="147"/>
      <c r="BD4" s="147"/>
    </row>
    <row r="5" spans="1:56" s="78" customFormat="1" ht="22" customHeight="1" thickBot="1" x14ac:dyDescent="0.4">
      <c r="A5" s="141"/>
      <c r="B5" s="141"/>
      <c r="C5" s="141"/>
      <c r="E5" s="36" t="str">
        <f>ÁREAS!$F$30</f>
        <v>Export &amp; Agency Finance.</v>
      </c>
      <c r="F5" s="401" t="str">
        <f>+IDIOMA!$H$17</f>
        <v>New Business Booked Volume</v>
      </c>
      <c r="G5" s="401"/>
      <c r="H5" s="401"/>
      <c r="I5" s="401"/>
      <c r="J5" s="401"/>
      <c r="K5" s="401"/>
      <c r="L5" s="401"/>
      <c r="M5" s="401"/>
      <c r="N5" s="401"/>
      <c r="O5" s="401"/>
      <c r="P5" s="401"/>
      <c r="Q5" s="401"/>
      <c r="S5" s="401" t="str">
        <f>+IDIOMA!$H$18</f>
        <v>New Business Intermediation / Facilitation / Advisory Volume</v>
      </c>
      <c r="T5" s="401"/>
      <c r="U5" s="401"/>
      <c r="V5" s="401"/>
      <c r="W5" s="401"/>
      <c r="X5" s="401"/>
      <c r="Y5" s="401"/>
      <c r="Z5" s="401"/>
      <c r="AA5" s="401"/>
      <c r="AB5" s="401"/>
      <c r="AC5" s="401"/>
      <c r="AD5" s="401"/>
      <c r="AF5" s="401" t="str">
        <f>+IDIOMA!$H$19</f>
        <v>New Business # Deals</v>
      </c>
      <c r="AG5" s="401"/>
      <c r="AH5" s="401"/>
      <c r="AI5" s="401"/>
      <c r="AJ5" s="401"/>
      <c r="AK5" s="401"/>
      <c r="AL5" s="401"/>
      <c r="AM5" s="401"/>
      <c r="AN5" s="401"/>
      <c r="AO5" s="401"/>
      <c r="AP5" s="401"/>
      <c r="AQ5" s="401"/>
      <c r="AS5" s="401" t="str">
        <f>+IDIOMA!$H$20</f>
        <v>Stock # Deals</v>
      </c>
      <c r="AT5" s="401"/>
      <c r="AU5" s="401"/>
      <c r="AV5" s="401"/>
      <c r="AW5" s="401"/>
      <c r="AX5" s="401"/>
      <c r="AY5" s="401"/>
      <c r="AZ5" s="401"/>
      <c r="BA5" s="401"/>
      <c r="BB5" s="401"/>
      <c r="BC5" s="401"/>
      <c r="BD5" s="401"/>
    </row>
    <row r="6" spans="1:56" s="78" customFormat="1" ht="22" customHeight="1" thickTop="1" x14ac:dyDescent="0.35">
      <c r="A6" s="141"/>
      <c r="B6" s="141"/>
      <c r="C6" s="141"/>
      <c r="E6" s="152"/>
      <c r="F6" s="147"/>
      <c r="G6" s="147"/>
      <c r="H6" s="147"/>
      <c r="I6" s="147"/>
      <c r="J6" s="147"/>
      <c r="K6" s="147"/>
      <c r="L6" s="147"/>
      <c r="M6" s="147"/>
      <c r="N6" s="147"/>
      <c r="O6" s="147"/>
      <c r="P6" s="147"/>
      <c r="Q6" s="147"/>
      <c r="R6" s="147"/>
      <c r="S6" s="147"/>
      <c r="T6" s="147"/>
      <c r="U6" s="147"/>
      <c r="V6" s="147"/>
      <c r="W6" s="147"/>
      <c r="X6" s="147"/>
      <c r="Y6" s="147"/>
      <c r="Z6" s="147"/>
      <c r="AA6" s="147"/>
      <c r="AB6" s="147"/>
      <c r="AC6" s="147"/>
      <c r="AD6" s="147"/>
      <c r="AE6" s="147"/>
      <c r="AF6" s="147"/>
      <c r="AG6" s="147"/>
      <c r="AH6" s="147"/>
      <c r="AI6" s="147"/>
      <c r="AJ6" s="147"/>
      <c r="AK6" s="147"/>
      <c r="AL6" s="147"/>
      <c r="AM6" s="147"/>
      <c r="AN6" s="147"/>
      <c r="AO6" s="147"/>
      <c r="AP6" s="147"/>
      <c r="AQ6" s="147"/>
      <c r="AR6" s="147"/>
      <c r="AS6" s="147"/>
      <c r="AT6" s="147"/>
      <c r="AU6" s="147"/>
      <c r="AV6" s="147"/>
      <c r="AW6" s="147"/>
      <c r="AX6" s="147"/>
      <c r="AY6" s="147"/>
      <c r="AZ6" s="147"/>
      <c r="BA6" s="147"/>
      <c r="BB6" s="147"/>
      <c r="BC6" s="147"/>
      <c r="BD6" s="147"/>
    </row>
    <row r="7" spans="1:56" s="78" customFormat="1" ht="24" customHeight="1" x14ac:dyDescent="0.35">
      <c r="A7" s="141" t="s">
        <v>368</v>
      </c>
      <c r="B7" s="141" t="s">
        <v>174</v>
      </c>
      <c r="C7" s="141" t="s">
        <v>369</v>
      </c>
      <c r="E7" s="5" t="str">
        <f>IDIOMA!D7</f>
        <v>(thousands of LC)</v>
      </c>
      <c r="F7" s="142" t="str">
        <f>IDIOMA!$H$3</f>
        <v>Jan</v>
      </c>
      <c r="G7" s="142" t="str">
        <f>IDIOMA!$H$4</f>
        <v>Feb</v>
      </c>
      <c r="H7" s="142" t="str">
        <f>IDIOMA!$H$5</f>
        <v>Mar</v>
      </c>
      <c r="I7" s="142" t="str">
        <f>IDIOMA!$H$6</f>
        <v>Apr</v>
      </c>
      <c r="J7" s="142" t="str">
        <f>IDIOMA!$H$7</f>
        <v>May</v>
      </c>
      <c r="K7" s="142" t="str">
        <f>IDIOMA!$H$8</f>
        <v>Jun</v>
      </c>
      <c r="L7" s="142" t="str">
        <f>IDIOMA!$H$9</f>
        <v>Jul</v>
      </c>
      <c r="M7" s="142" t="str">
        <f>IDIOMA!$H$10</f>
        <v>Aug</v>
      </c>
      <c r="N7" s="142" t="str">
        <f>IDIOMA!$H$11</f>
        <v>Sep</v>
      </c>
      <c r="O7" s="142" t="str">
        <f>IDIOMA!$H$12</f>
        <v>Oct</v>
      </c>
      <c r="P7" s="142" t="str">
        <f>IDIOMA!$H$13</f>
        <v>Nov</v>
      </c>
      <c r="Q7" s="142" t="str">
        <f>IDIOMA!$H$14</f>
        <v>Dec</v>
      </c>
      <c r="S7" s="142" t="str">
        <f>IDIOMA!$H$3</f>
        <v>Jan</v>
      </c>
      <c r="T7" s="142" t="str">
        <f>IDIOMA!$H$4</f>
        <v>Feb</v>
      </c>
      <c r="U7" s="142" t="str">
        <f>IDIOMA!$H$5</f>
        <v>Mar</v>
      </c>
      <c r="V7" s="142" t="str">
        <f>IDIOMA!$H$6</f>
        <v>Apr</v>
      </c>
      <c r="W7" s="142" t="str">
        <f>IDIOMA!$H$7</f>
        <v>May</v>
      </c>
      <c r="X7" s="142" t="str">
        <f>IDIOMA!$H$8</f>
        <v>Jun</v>
      </c>
      <c r="Y7" s="142" t="str">
        <f>IDIOMA!$H$9</f>
        <v>Jul</v>
      </c>
      <c r="Z7" s="142" t="str">
        <f>IDIOMA!$H$10</f>
        <v>Aug</v>
      </c>
      <c r="AA7" s="142" t="str">
        <f>IDIOMA!$H$11</f>
        <v>Sep</v>
      </c>
      <c r="AB7" s="142" t="str">
        <f>IDIOMA!$H$12</f>
        <v>Oct</v>
      </c>
      <c r="AC7" s="142" t="str">
        <f>IDIOMA!$H$13</f>
        <v>Nov</v>
      </c>
      <c r="AD7" s="142" t="str">
        <f>IDIOMA!$H$14</f>
        <v>Dec</v>
      </c>
      <c r="AF7" s="142" t="str">
        <f>IDIOMA!$H$3</f>
        <v>Jan</v>
      </c>
      <c r="AG7" s="142" t="str">
        <f>IDIOMA!$H$4</f>
        <v>Feb</v>
      </c>
      <c r="AH7" s="142" t="str">
        <f>IDIOMA!$H$5</f>
        <v>Mar</v>
      </c>
      <c r="AI7" s="142" t="str">
        <f>IDIOMA!$H$6</f>
        <v>Apr</v>
      </c>
      <c r="AJ7" s="142" t="str">
        <f>IDIOMA!$H$7</f>
        <v>May</v>
      </c>
      <c r="AK7" s="142" t="str">
        <f>IDIOMA!$H$8</f>
        <v>Jun</v>
      </c>
      <c r="AL7" s="142" t="str">
        <f>IDIOMA!$H$9</f>
        <v>Jul</v>
      </c>
      <c r="AM7" s="142" t="str">
        <f>IDIOMA!$H$10</f>
        <v>Aug</v>
      </c>
      <c r="AN7" s="142" t="str">
        <f>IDIOMA!$H$11</f>
        <v>Sep</v>
      </c>
      <c r="AO7" s="142" t="str">
        <f>IDIOMA!$H$12</f>
        <v>Oct</v>
      </c>
      <c r="AP7" s="142" t="str">
        <f>IDIOMA!$H$13</f>
        <v>Nov</v>
      </c>
      <c r="AQ7" s="142" t="str">
        <f>IDIOMA!$H$14</f>
        <v>Dec</v>
      </c>
      <c r="AS7" s="142" t="str">
        <f>IDIOMA!$H$3</f>
        <v>Jan</v>
      </c>
      <c r="AT7" s="142" t="str">
        <f>IDIOMA!$H$4</f>
        <v>Feb</v>
      </c>
      <c r="AU7" s="142" t="str">
        <f>IDIOMA!$H$5</f>
        <v>Mar</v>
      </c>
      <c r="AV7" s="142" t="str">
        <f>IDIOMA!$H$6</f>
        <v>Apr</v>
      </c>
      <c r="AW7" s="142" t="str">
        <f>IDIOMA!$H$7</f>
        <v>May</v>
      </c>
      <c r="AX7" s="142" t="str">
        <f>IDIOMA!$H$8</f>
        <v>Jun</v>
      </c>
      <c r="AY7" s="142" t="str">
        <f>IDIOMA!$H$9</f>
        <v>Jul</v>
      </c>
      <c r="AZ7" s="142" t="str">
        <f>IDIOMA!$H$10</f>
        <v>Aug</v>
      </c>
      <c r="BA7" s="142" t="str">
        <f>IDIOMA!$H$11</f>
        <v>Sep</v>
      </c>
      <c r="BB7" s="142" t="str">
        <f>IDIOMA!$H$12</f>
        <v>Oct</v>
      </c>
      <c r="BC7" s="142" t="str">
        <f>IDIOMA!$H$13</f>
        <v>Nov</v>
      </c>
      <c r="BD7" s="142" t="str">
        <f>IDIOMA!$H$14</f>
        <v>Dec</v>
      </c>
    </row>
    <row r="8" spans="1:56" s="18" customFormat="1" ht="23" x14ac:dyDescent="0.35">
      <c r="A8" s="35"/>
      <c r="B8" s="35"/>
      <c r="C8" s="35"/>
      <c r="E8" s="12" t="s">
        <v>302</v>
      </c>
      <c r="F8" s="371">
        <f>SUM(F40:F49)+SUM(F51:F53)+SUM(F55:F59)+SUM(F65:F74)+SUM(F76:F78)+SUM(F80:F84)+SUM(F266:F275)+SUM(F101:F103)+SUM(F105:F109)+SUM(F115:F124)+SUM(F126:F128)+SUM(F130:F134)+SUM(F90:F99)+SUM(F152:F154)+SUM(F156:F160)+SUM(F141:F150)+SUM(F177:F179)+SUM(F181:F185)+SUM(F166:F175)+SUM(F202:F204)+SUM(F206:F210)+SUM(F191:F200)+SUM(F227:F229)+SUM(F231:F235)+SUM(F216:F225)+SUM(F252:F254)+SUM(F256:F260)+SUM(F241:F250)+SUM(F277:F279)+SUM(F281:F285)+SUM(F14:F23)+SUM(F25:F27)+SUM(F29:F33)+F12+F38+F63+F88+F113+F139+F164+F189+F214+F239+F264</f>
        <v>0</v>
      </c>
      <c r="G8" s="385">
        <f t="shared" ref="G8:Q8" si="0">SUM(G40:G49)+SUM(G51:G53)+SUM(G55:G59)+SUM(G65:G74)+SUM(G76:G78)+SUM(G80:G84)+SUM(G266:G275)+SUM(G101:G103)+SUM(G105:G109)+SUM(G115:G124)+SUM(G126:G128)+SUM(G130:G134)+SUM(G90:G99)+SUM(G152:G154)+SUM(G156:G160)+SUM(G141:G150)+SUM(G177:G179)+SUM(G181:G185)+SUM(G166:G175)+SUM(G202:G204)+SUM(G206:G210)+SUM(G191:G200)+SUM(G227:G229)+SUM(G231:G235)+SUM(G216:G225)+SUM(G252:G254)+SUM(G256:G260)+SUM(G241:G250)+SUM(G277:G279)+SUM(G281:G285)+SUM(G14:G23)+SUM(G25:G27)+SUM(G29:G33)+G12+G38+G63+G88+G113+G139+G164+G189+G214+G239+G264</f>
        <v>0</v>
      </c>
      <c r="H8" s="385">
        <f t="shared" si="0"/>
        <v>0</v>
      </c>
      <c r="I8" s="385">
        <f t="shared" si="0"/>
        <v>0</v>
      </c>
      <c r="J8" s="385">
        <f t="shared" si="0"/>
        <v>0</v>
      </c>
      <c r="K8" s="385">
        <f t="shared" si="0"/>
        <v>0</v>
      </c>
      <c r="L8" s="385">
        <f t="shared" si="0"/>
        <v>0</v>
      </c>
      <c r="M8" s="385">
        <f t="shared" si="0"/>
        <v>0</v>
      </c>
      <c r="N8" s="385">
        <f t="shared" si="0"/>
        <v>0</v>
      </c>
      <c r="O8" s="385">
        <f t="shared" si="0"/>
        <v>0</v>
      </c>
      <c r="P8" s="385">
        <f t="shared" si="0"/>
        <v>0</v>
      </c>
      <c r="Q8" s="378">
        <f t="shared" si="0"/>
        <v>0</v>
      </c>
      <c r="R8" s="17"/>
      <c r="S8" s="371">
        <f>SUM(S40:S49)+SUM(S51:S53)+SUM(S55:S59)+SUM(S65:S74)+SUM(S76:S78)+SUM(S80:S84)+SUM(S266:S275)+SUM(S101:S103)+SUM(S105:S109)+SUM(S115:S124)+SUM(S126:S128)+SUM(S130:S134)+SUM(S90:S99)+SUM(S152:S154)+SUM(S156:S160)+SUM(S141:S150)+SUM(S177:S179)+SUM(S181:S185)+SUM(S166:S175)+SUM(S202:S204)+SUM(S206:S210)+SUM(S191:S200)+SUM(S227:S229)+SUM(S231:S235)+SUM(S216:S225)+SUM(S252:S254)+SUM(S256:S260)+SUM(S241:S250)+SUM(S277:S279)+SUM(S281:S285)+SUM(S14:S23)+SUM(S25:S27)+SUM(S29:S33)+S12+S38+S63+S88+S113+S139+S164+S189+S214+S239+S264</f>
        <v>0</v>
      </c>
      <c r="T8" s="385">
        <f t="shared" ref="T8:AD8" si="1">SUM(T40:T49)+SUM(T51:T53)+SUM(T55:T59)+SUM(T65:T74)+SUM(T76:T78)+SUM(T80:T84)+SUM(T266:T275)+SUM(T101:T103)+SUM(T105:T109)+SUM(T115:T124)+SUM(T126:T128)+SUM(T130:T134)+SUM(T90:T99)+SUM(T152:T154)+SUM(T156:T160)+SUM(T141:T150)+SUM(T177:T179)+SUM(T181:T185)+SUM(T166:T175)+SUM(T202:T204)+SUM(T206:T210)+SUM(T191:T200)+SUM(T227:T229)+SUM(T231:T235)+SUM(T216:T225)+SUM(T252:T254)+SUM(T256:T260)+SUM(T241:T250)+SUM(T277:T279)+SUM(T281:T285)+SUM(T14:T23)+SUM(T25:T27)+SUM(T29:T33)+T12+T38+T63+T88+T113+T139+T164+T189+T214+T239+T264</f>
        <v>0</v>
      </c>
      <c r="U8" s="385">
        <f t="shared" si="1"/>
        <v>0</v>
      </c>
      <c r="V8" s="385">
        <f t="shared" si="1"/>
        <v>0</v>
      </c>
      <c r="W8" s="385">
        <f t="shared" si="1"/>
        <v>0</v>
      </c>
      <c r="X8" s="385">
        <f t="shared" si="1"/>
        <v>0</v>
      </c>
      <c r="Y8" s="385">
        <f t="shared" si="1"/>
        <v>0</v>
      </c>
      <c r="Z8" s="385">
        <f t="shared" si="1"/>
        <v>0</v>
      </c>
      <c r="AA8" s="385">
        <f t="shared" si="1"/>
        <v>0</v>
      </c>
      <c r="AB8" s="385">
        <f t="shared" si="1"/>
        <v>0</v>
      </c>
      <c r="AC8" s="385">
        <f t="shared" si="1"/>
        <v>0</v>
      </c>
      <c r="AD8" s="378">
        <f t="shared" si="1"/>
        <v>0</v>
      </c>
      <c r="AE8" s="17"/>
      <c r="AF8" s="371">
        <f>SUM(AF40:AF49)+SUM(AF51:AF53)+SUM(AF55:AF59)+SUM(AF65:AF74)+SUM(AF76:AF78)+SUM(AF80:AF84)+SUM(AF266:AF275)+SUM(AF101:AF103)+SUM(AF105:AF109)+SUM(AF115:AF124)+SUM(AF126:AF128)+SUM(AF130:AF134)+SUM(AF90:AF99)+SUM(AF152:AF154)+SUM(AF156:AF160)+SUM(AF141:AF150)+SUM(AF177:AF179)+SUM(AF181:AF185)+SUM(AF166:AF175)+SUM(AF202:AF204)+SUM(AF206:AF210)+SUM(AF191:AF200)+SUM(AF227:AF229)+SUM(AF231:AF235)+SUM(AF216:AF225)+SUM(AF252:AF254)+SUM(AF256:AF260)+SUM(AF241:AF250)+SUM(AF277:AF279)+SUM(AF281:AF285)+SUM(AF14:AF23)+SUM(AF25:AF27)+SUM(AF29:AF33)+AF12+AF38+AF63+AF88+AF113+AF139+AF164+AF189+AF214+AF239+AF264</f>
        <v>0</v>
      </c>
      <c r="AG8" s="385">
        <f t="shared" ref="AG8:AQ8" si="2">SUM(AG40:AG49)+SUM(AG51:AG53)+SUM(AG55:AG59)+SUM(AG65:AG74)+SUM(AG76:AG78)+SUM(AG80:AG84)+SUM(AG266:AG275)+SUM(AG101:AG103)+SUM(AG105:AG109)+SUM(AG115:AG124)+SUM(AG126:AG128)+SUM(AG130:AG134)+SUM(AG90:AG99)+SUM(AG152:AG154)+SUM(AG156:AG160)+SUM(AG141:AG150)+SUM(AG177:AG179)+SUM(AG181:AG185)+SUM(AG166:AG175)+SUM(AG202:AG204)+SUM(AG206:AG210)+SUM(AG191:AG200)+SUM(AG227:AG229)+SUM(AG231:AG235)+SUM(AG216:AG225)+SUM(AG252:AG254)+SUM(AG256:AG260)+SUM(AG241:AG250)+SUM(AG277:AG279)+SUM(AG281:AG285)+SUM(AG14:AG23)+SUM(AG25:AG27)+SUM(AG29:AG33)+AG12+AG38+AG63+AG88+AG113+AG139+AG164+AG189+AG214+AG239+AG264</f>
        <v>0</v>
      </c>
      <c r="AH8" s="385">
        <f t="shared" si="2"/>
        <v>0</v>
      </c>
      <c r="AI8" s="385">
        <f t="shared" si="2"/>
        <v>0</v>
      </c>
      <c r="AJ8" s="385">
        <f t="shared" si="2"/>
        <v>0</v>
      </c>
      <c r="AK8" s="385">
        <f t="shared" si="2"/>
        <v>0</v>
      </c>
      <c r="AL8" s="385">
        <f t="shared" si="2"/>
        <v>0</v>
      </c>
      <c r="AM8" s="385">
        <f t="shared" si="2"/>
        <v>0</v>
      </c>
      <c r="AN8" s="385">
        <f t="shared" si="2"/>
        <v>0</v>
      </c>
      <c r="AO8" s="385">
        <f t="shared" si="2"/>
        <v>0</v>
      </c>
      <c r="AP8" s="385">
        <f t="shared" si="2"/>
        <v>0</v>
      </c>
      <c r="AQ8" s="378">
        <f t="shared" si="2"/>
        <v>0</v>
      </c>
      <c r="AR8" s="17"/>
      <c r="AS8" s="371">
        <f>SUM(AS40:AS49)+SUM(AS51:AS53)+SUM(AS55:AS59)+SUM(AS65:AS74)+SUM(AS76:AS78)+SUM(AS80:AS84)+SUM(AS266:AS275)+SUM(AS101:AS103)+SUM(AS105:AS109)+SUM(AS115:AS124)+SUM(AS126:AS128)+SUM(AS130:AS134)+SUM(AS90:AS99)+SUM(AS152:AS154)+SUM(AS156:AS160)+SUM(AS141:AS150)+SUM(AS177:AS179)+SUM(AS181:AS185)+SUM(AS166:AS175)+SUM(AS202:AS204)+SUM(AS206:AS210)+SUM(AS191:AS200)+SUM(AS227:AS229)+SUM(AS231:AS235)+SUM(AS216:AS225)+SUM(AS252:AS254)+SUM(AS256:AS260)+SUM(AS241:AS250)+SUM(AS277:AS279)+SUM(AS281:AS285)+SUM(AS14:AS23)+SUM(AS25:AS27)+SUM(AS29:AS33)+AS12+AS38+AS63+AS88+AS113+AS139+AS164+AS189+AS214+AS239+AS264</f>
        <v>0</v>
      </c>
      <c r="AT8" s="385">
        <f t="shared" ref="AT8:BD8" si="3">SUM(AT40:AT49)+SUM(AT51:AT53)+SUM(AT55:AT59)+SUM(AT65:AT74)+SUM(AT76:AT78)+SUM(AT80:AT84)+SUM(AT266:AT275)+SUM(AT101:AT103)+SUM(AT105:AT109)+SUM(AT115:AT124)+SUM(AT126:AT128)+SUM(AT130:AT134)+SUM(AT90:AT99)+SUM(AT152:AT154)+SUM(AT156:AT160)+SUM(AT141:AT150)+SUM(AT177:AT179)+SUM(AT181:AT185)+SUM(AT166:AT175)+SUM(AT202:AT204)+SUM(AT206:AT210)+SUM(AT191:AT200)+SUM(AT227:AT229)+SUM(AT231:AT235)+SUM(AT216:AT225)+SUM(AT252:AT254)+SUM(AT256:AT260)+SUM(AT241:AT250)+SUM(AT277:AT279)+SUM(AT281:AT285)+SUM(AT14:AT23)+SUM(AT25:AT27)+SUM(AT29:AT33)+AT12+AT38+AT63+AT88+AT113+AT139+AT164+AT189+AT214+AT239+AT264</f>
        <v>0</v>
      </c>
      <c r="AU8" s="385">
        <f t="shared" si="3"/>
        <v>0</v>
      </c>
      <c r="AV8" s="385">
        <f t="shared" si="3"/>
        <v>0</v>
      </c>
      <c r="AW8" s="385">
        <f t="shared" si="3"/>
        <v>0</v>
      </c>
      <c r="AX8" s="385">
        <f t="shared" si="3"/>
        <v>0</v>
      </c>
      <c r="AY8" s="385">
        <f t="shared" si="3"/>
        <v>0</v>
      </c>
      <c r="AZ8" s="385">
        <f t="shared" si="3"/>
        <v>0</v>
      </c>
      <c r="BA8" s="385">
        <f t="shared" si="3"/>
        <v>0</v>
      </c>
      <c r="BB8" s="385">
        <f t="shared" si="3"/>
        <v>0</v>
      </c>
      <c r="BC8" s="385">
        <f t="shared" si="3"/>
        <v>0</v>
      </c>
      <c r="BD8" s="378">
        <f t="shared" si="3"/>
        <v>0</v>
      </c>
    </row>
    <row r="9" spans="1:56" ht="23" x14ac:dyDescent="0.35">
      <c r="E9" s="45" t="s">
        <v>36</v>
      </c>
      <c r="F9" s="372"/>
      <c r="G9" s="386"/>
      <c r="H9" s="386"/>
      <c r="I9" s="386"/>
      <c r="J9" s="386"/>
      <c r="K9" s="386"/>
      <c r="L9" s="386"/>
      <c r="M9" s="386"/>
      <c r="N9" s="386"/>
      <c r="O9" s="386"/>
      <c r="P9" s="386"/>
      <c r="Q9" s="379"/>
      <c r="R9" s="7"/>
      <c r="S9" s="372"/>
      <c r="T9" s="386"/>
      <c r="U9" s="386"/>
      <c r="V9" s="386"/>
      <c r="W9" s="386"/>
      <c r="X9" s="386"/>
      <c r="Y9" s="386"/>
      <c r="Z9" s="386"/>
      <c r="AA9" s="386"/>
      <c r="AB9" s="386"/>
      <c r="AC9" s="386"/>
      <c r="AD9" s="379"/>
      <c r="AE9" s="7"/>
      <c r="AF9" s="372"/>
      <c r="AG9" s="386"/>
      <c r="AH9" s="386"/>
      <c r="AI9" s="386"/>
      <c r="AJ9" s="386"/>
      <c r="AK9" s="386"/>
      <c r="AL9" s="386"/>
      <c r="AM9" s="386"/>
      <c r="AN9" s="386"/>
      <c r="AO9" s="386"/>
      <c r="AP9" s="386"/>
      <c r="AQ9" s="379"/>
      <c r="AR9" s="7"/>
      <c r="AS9" s="372"/>
      <c r="AT9" s="386"/>
      <c r="AU9" s="386"/>
      <c r="AV9" s="386"/>
      <c r="AW9" s="386"/>
      <c r="AX9" s="386"/>
      <c r="AY9" s="386"/>
      <c r="AZ9" s="386"/>
      <c r="BA9" s="386"/>
      <c r="BB9" s="386"/>
      <c r="BC9" s="386"/>
      <c r="BD9" s="379"/>
    </row>
    <row r="10" spans="1:56" ht="23" x14ac:dyDescent="0.35">
      <c r="B10" s="57"/>
      <c r="C10" s="57"/>
      <c r="E10" s="46" t="s">
        <v>200</v>
      </c>
      <c r="F10" s="327"/>
      <c r="G10" s="326"/>
      <c r="H10" s="326"/>
      <c r="I10" s="326"/>
      <c r="J10" s="326"/>
      <c r="K10" s="326"/>
      <c r="L10" s="326"/>
      <c r="M10" s="326"/>
      <c r="N10" s="326"/>
      <c r="O10" s="326"/>
      <c r="P10" s="326"/>
      <c r="Q10" s="9"/>
      <c r="R10" s="7"/>
      <c r="S10" s="327"/>
      <c r="T10" s="326"/>
      <c r="U10" s="326"/>
      <c r="V10" s="326"/>
      <c r="W10" s="326"/>
      <c r="X10" s="326"/>
      <c r="Y10" s="326"/>
      <c r="Z10" s="326"/>
      <c r="AA10" s="326"/>
      <c r="AB10" s="326"/>
      <c r="AC10" s="326"/>
      <c r="AD10" s="9"/>
      <c r="AE10" s="7"/>
      <c r="AF10" s="327"/>
      <c r="AG10" s="326"/>
      <c r="AH10" s="326"/>
      <c r="AI10" s="326"/>
      <c r="AJ10" s="326"/>
      <c r="AK10" s="326"/>
      <c r="AL10" s="326"/>
      <c r="AM10" s="326"/>
      <c r="AN10" s="326"/>
      <c r="AO10" s="326"/>
      <c r="AP10" s="326"/>
      <c r="AQ10" s="9"/>
      <c r="AR10" s="7"/>
      <c r="AS10" s="327"/>
      <c r="AT10" s="326"/>
      <c r="AU10" s="326"/>
      <c r="AV10" s="326"/>
      <c r="AW10" s="326"/>
      <c r="AX10" s="326"/>
      <c r="AY10" s="326"/>
      <c r="AZ10" s="326"/>
      <c r="BA10" s="326"/>
      <c r="BB10" s="326"/>
      <c r="BC10" s="326"/>
      <c r="BD10" s="9"/>
    </row>
    <row r="11" spans="1:56" ht="23" x14ac:dyDescent="0.35">
      <c r="B11" s="57"/>
      <c r="C11" s="57"/>
      <c r="E11" s="262" t="s">
        <v>202</v>
      </c>
      <c r="F11" s="373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380"/>
      <c r="R11" s="7"/>
      <c r="S11" s="373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380"/>
      <c r="AE11" s="7"/>
      <c r="AF11" s="373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380"/>
      <c r="AR11" s="7"/>
      <c r="AS11" s="373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380"/>
    </row>
    <row r="12" spans="1:56" ht="23" x14ac:dyDescent="0.35">
      <c r="A12" s="37" t="s">
        <v>35</v>
      </c>
      <c r="B12" s="37" t="s">
        <v>175</v>
      </c>
      <c r="C12" s="37">
        <v>1</v>
      </c>
      <c r="E12" s="47" t="s">
        <v>308</v>
      </c>
      <c r="F12" s="374"/>
      <c r="G12" s="39"/>
      <c r="H12" s="39"/>
      <c r="I12" s="39"/>
      <c r="J12" s="39"/>
      <c r="K12" s="39"/>
      <c r="L12" s="39"/>
      <c r="M12" s="39"/>
      <c r="N12" s="39"/>
      <c r="O12" s="39"/>
      <c r="P12" s="39"/>
      <c r="Q12" s="381"/>
      <c r="R12" s="7"/>
      <c r="S12" s="390"/>
      <c r="T12" s="391"/>
      <c r="U12" s="391"/>
      <c r="V12" s="391"/>
      <c r="W12" s="391"/>
      <c r="X12" s="391"/>
      <c r="Y12" s="391"/>
      <c r="Z12" s="391"/>
      <c r="AA12" s="391"/>
      <c r="AB12" s="391"/>
      <c r="AC12" s="391"/>
      <c r="AD12" s="392"/>
      <c r="AE12" s="7"/>
      <c r="AF12" s="374"/>
      <c r="AG12" s="39"/>
      <c r="AH12" s="39"/>
      <c r="AI12" s="39"/>
      <c r="AJ12" s="39"/>
      <c r="AK12" s="39"/>
      <c r="AL12" s="39"/>
      <c r="AM12" s="39"/>
      <c r="AN12" s="39"/>
      <c r="AO12" s="39"/>
      <c r="AP12" s="39"/>
      <c r="AQ12" s="381"/>
      <c r="AR12" s="7"/>
      <c r="AS12" s="374"/>
      <c r="AT12" s="39"/>
      <c r="AU12" s="39"/>
      <c r="AV12" s="39"/>
      <c r="AW12" s="39"/>
      <c r="AX12" s="39"/>
      <c r="AY12" s="39"/>
      <c r="AZ12" s="39"/>
      <c r="BA12" s="39"/>
      <c r="BB12" s="39"/>
      <c r="BC12" s="39"/>
      <c r="BD12" s="381"/>
    </row>
    <row r="13" spans="1:56" ht="23" x14ac:dyDescent="0.35">
      <c r="B13" s="58"/>
      <c r="C13" s="58"/>
      <c r="E13" s="71" t="s">
        <v>370</v>
      </c>
      <c r="F13" s="375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380"/>
      <c r="R13" s="7"/>
      <c r="S13" s="375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380"/>
      <c r="AE13" s="7"/>
      <c r="AF13" s="375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380"/>
      <c r="AR13" s="7"/>
      <c r="AS13" s="375"/>
      <c r="AT13" s="19"/>
      <c r="AU13" s="19"/>
      <c r="AV13" s="19"/>
      <c r="AW13" s="19"/>
      <c r="AX13" s="19"/>
      <c r="AY13" s="19"/>
      <c r="AZ13" s="19"/>
      <c r="BA13" s="19"/>
      <c r="BB13" s="19"/>
      <c r="BC13" s="19"/>
      <c r="BD13" s="380"/>
    </row>
    <row r="14" spans="1:56" ht="23" x14ac:dyDescent="0.35">
      <c r="A14" s="37" t="s">
        <v>35</v>
      </c>
      <c r="B14" s="37" t="s">
        <v>176</v>
      </c>
      <c r="C14" s="37">
        <v>2</v>
      </c>
      <c r="E14" s="72" t="s">
        <v>206</v>
      </c>
      <c r="F14" s="390"/>
      <c r="G14" s="391"/>
      <c r="H14" s="391"/>
      <c r="I14" s="391"/>
      <c r="J14" s="391"/>
      <c r="K14" s="391"/>
      <c r="L14" s="391"/>
      <c r="M14" s="391"/>
      <c r="N14" s="391"/>
      <c r="O14" s="391"/>
      <c r="P14" s="391"/>
      <c r="Q14" s="392"/>
      <c r="R14" s="7"/>
      <c r="S14" s="390"/>
      <c r="T14" s="391"/>
      <c r="U14" s="391"/>
      <c r="V14" s="391"/>
      <c r="W14" s="391"/>
      <c r="X14" s="391"/>
      <c r="Y14" s="391"/>
      <c r="Z14" s="391"/>
      <c r="AA14" s="391"/>
      <c r="AB14" s="391"/>
      <c r="AC14" s="391"/>
      <c r="AD14" s="392"/>
      <c r="AE14" s="7"/>
      <c r="AF14" s="390"/>
      <c r="AG14" s="391"/>
      <c r="AH14" s="391"/>
      <c r="AI14" s="391"/>
      <c r="AJ14" s="391"/>
      <c r="AK14" s="391"/>
      <c r="AL14" s="391"/>
      <c r="AM14" s="391"/>
      <c r="AN14" s="391"/>
      <c r="AO14" s="391"/>
      <c r="AP14" s="391"/>
      <c r="AQ14" s="392"/>
      <c r="AR14" s="7"/>
      <c r="AS14" s="390"/>
      <c r="AT14" s="391"/>
      <c r="AU14" s="391"/>
      <c r="AV14" s="391"/>
      <c r="AW14" s="391"/>
      <c r="AX14" s="391"/>
      <c r="AY14" s="391"/>
      <c r="AZ14" s="391"/>
      <c r="BA14" s="391"/>
      <c r="BB14" s="391"/>
      <c r="BC14" s="391"/>
      <c r="BD14" s="392"/>
    </row>
    <row r="15" spans="1:56" ht="23" x14ac:dyDescent="0.35">
      <c r="A15" s="37" t="s">
        <v>35</v>
      </c>
      <c r="B15" s="37" t="s">
        <v>177</v>
      </c>
      <c r="C15" s="37">
        <v>3</v>
      </c>
      <c r="E15" s="72" t="s">
        <v>207</v>
      </c>
      <c r="F15" s="390"/>
      <c r="G15" s="391"/>
      <c r="H15" s="391"/>
      <c r="I15" s="391"/>
      <c r="J15" s="391"/>
      <c r="K15" s="391"/>
      <c r="L15" s="391"/>
      <c r="M15" s="391"/>
      <c r="N15" s="391"/>
      <c r="O15" s="391"/>
      <c r="P15" s="391"/>
      <c r="Q15" s="392"/>
      <c r="R15" s="7"/>
      <c r="S15" s="390"/>
      <c r="T15" s="391"/>
      <c r="U15" s="391"/>
      <c r="V15" s="391"/>
      <c r="W15" s="391"/>
      <c r="X15" s="391"/>
      <c r="Y15" s="391"/>
      <c r="Z15" s="391"/>
      <c r="AA15" s="391"/>
      <c r="AB15" s="391"/>
      <c r="AC15" s="391"/>
      <c r="AD15" s="392"/>
      <c r="AE15" s="7"/>
      <c r="AF15" s="390"/>
      <c r="AG15" s="391"/>
      <c r="AH15" s="391"/>
      <c r="AI15" s="391"/>
      <c r="AJ15" s="391"/>
      <c r="AK15" s="391"/>
      <c r="AL15" s="391"/>
      <c r="AM15" s="391"/>
      <c r="AN15" s="391"/>
      <c r="AO15" s="391"/>
      <c r="AP15" s="391"/>
      <c r="AQ15" s="392"/>
      <c r="AR15" s="7"/>
      <c r="AS15" s="390"/>
      <c r="AT15" s="391"/>
      <c r="AU15" s="391"/>
      <c r="AV15" s="391"/>
      <c r="AW15" s="391"/>
      <c r="AX15" s="391"/>
      <c r="AY15" s="391"/>
      <c r="AZ15" s="391"/>
      <c r="BA15" s="391"/>
      <c r="BB15" s="391"/>
      <c r="BC15" s="391"/>
      <c r="BD15" s="392"/>
    </row>
    <row r="16" spans="1:56" ht="23" x14ac:dyDescent="0.35">
      <c r="A16" s="37" t="s">
        <v>35</v>
      </c>
      <c r="B16" s="37" t="s">
        <v>178</v>
      </c>
      <c r="C16" s="37">
        <v>4</v>
      </c>
      <c r="E16" s="72" t="s">
        <v>208</v>
      </c>
      <c r="F16" s="390"/>
      <c r="G16" s="391"/>
      <c r="H16" s="391"/>
      <c r="I16" s="391"/>
      <c r="J16" s="391"/>
      <c r="K16" s="391"/>
      <c r="L16" s="391"/>
      <c r="M16" s="391"/>
      <c r="N16" s="391"/>
      <c r="O16" s="391"/>
      <c r="P16" s="391"/>
      <c r="Q16" s="392"/>
      <c r="R16" s="7"/>
      <c r="S16" s="390"/>
      <c r="T16" s="391"/>
      <c r="U16" s="391"/>
      <c r="V16" s="391"/>
      <c r="W16" s="391"/>
      <c r="X16" s="391"/>
      <c r="Y16" s="391"/>
      <c r="Z16" s="391"/>
      <c r="AA16" s="391"/>
      <c r="AB16" s="391"/>
      <c r="AC16" s="391"/>
      <c r="AD16" s="392"/>
      <c r="AE16" s="7"/>
      <c r="AF16" s="390"/>
      <c r="AG16" s="391"/>
      <c r="AH16" s="391"/>
      <c r="AI16" s="391"/>
      <c r="AJ16" s="391"/>
      <c r="AK16" s="391"/>
      <c r="AL16" s="391"/>
      <c r="AM16" s="391"/>
      <c r="AN16" s="391"/>
      <c r="AO16" s="391"/>
      <c r="AP16" s="391"/>
      <c r="AQ16" s="392"/>
      <c r="AR16" s="7"/>
      <c r="AS16" s="390"/>
      <c r="AT16" s="391"/>
      <c r="AU16" s="391"/>
      <c r="AV16" s="391"/>
      <c r="AW16" s="391"/>
      <c r="AX16" s="391"/>
      <c r="AY16" s="391"/>
      <c r="AZ16" s="391"/>
      <c r="BA16" s="391"/>
      <c r="BB16" s="391"/>
      <c r="BC16" s="391"/>
      <c r="BD16" s="392"/>
    </row>
    <row r="17" spans="1:56" ht="23" x14ac:dyDescent="0.35">
      <c r="A17" s="37" t="s">
        <v>35</v>
      </c>
      <c r="B17" s="37" t="s">
        <v>179</v>
      </c>
      <c r="C17" s="37">
        <v>5</v>
      </c>
      <c r="E17" s="72" t="s">
        <v>209</v>
      </c>
      <c r="F17" s="390"/>
      <c r="G17" s="391"/>
      <c r="H17" s="391"/>
      <c r="I17" s="391"/>
      <c r="J17" s="391"/>
      <c r="K17" s="391"/>
      <c r="L17" s="391"/>
      <c r="M17" s="391"/>
      <c r="N17" s="391"/>
      <c r="O17" s="391"/>
      <c r="P17" s="391"/>
      <c r="Q17" s="392"/>
      <c r="R17" s="7"/>
      <c r="S17" s="390"/>
      <c r="T17" s="391"/>
      <c r="U17" s="391"/>
      <c r="V17" s="391"/>
      <c r="W17" s="391"/>
      <c r="X17" s="391"/>
      <c r="Y17" s="391"/>
      <c r="Z17" s="391"/>
      <c r="AA17" s="391"/>
      <c r="AB17" s="391"/>
      <c r="AC17" s="391"/>
      <c r="AD17" s="392"/>
      <c r="AE17" s="7"/>
      <c r="AF17" s="390"/>
      <c r="AG17" s="391"/>
      <c r="AH17" s="391"/>
      <c r="AI17" s="391"/>
      <c r="AJ17" s="391"/>
      <c r="AK17" s="391"/>
      <c r="AL17" s="391"/>
      <c r="AM17" s="391"/>
      <c r="AN17" s="391"/>
      <c r="AO17" s="391"/>
      <c r="AP17" s="391"/>
      <c r="AQ17" s="392"/>
      <c r="AR17" s="7"/>
      <c r="AS17" s="390"/>
      <c r="AT17" s="391"/>
      <c r="AU17" s="391"/>
      <c r="AV17" s="391"/>
      <c r="AW17" s="391"/>
      <c r="AX17" s="391"/>
      <c r="AY17" s="391"/>
      <c r="AZ17" s="391"/>
      <c r="BA17" s="391"/>
      <c r="BB17" s="391"/>
      <c r="BC17" s="391"/>
      <c r="BD17" s="392"/>
    </row>
    <row r="18" spans="1:56" ht="23" x14ac:dyDescent="0.35">
      <c r="A18" s="37" t="s">
        <v>35</v>
      </c>
      <c r="B18" s="37" t="s">
        <v>180</v>
      </c>
      <c r="C18" s="37">
        <v>6</v>
      </c>
      <c r="E18" s="72" t="s">
        <v>210</v>
      </c>
      <c r="F18" s="390"/>
      <c r="G18" s="391"/>
      <c r="H18" s="391"/>
      <c r="I18" s="391"/>
      <c r="J18" s="391"/>
      <c r="K18" s="391"/>
      <c r="L18" s="391"/>
      <c r="M18" s="391"/>
      <c r="N18" s="391"/>
      <c r="O18" s="391"/>
      <c r="P18" s="391"/>
      <c r="Q18" s="392"/>
      <c r="R18" s="7"/>
      <c r="S18" s="390"/>
      <c r="T18" s="391"/>
      <c r="U18" s="391"/>
      <c r="V18" s="391"/>
      <c r="W18" s="391"/>
      <c r="X18" s="391"/>
      <c r="Y18" s="391"/>
      <c r="Z18" s="391"/>
      <c r="AA18" s="391"/>
      <c r="AB18" s="391"/>
      <c r="AC18" s="391"/>
      <c r="AD18" s="392"/>
      <c r="AE18" s="7"/>
      <c r="AF18" s="390"/>
      <c r="AG18" s="391"/>
      <c r="AH18" s="391"/>
      <c r="AI18" s="391"/>
      <c r="AJ18" s="391"/>
      <c r="AK18" s="391"/>
      <c r="AL18" s="391"/>
      <c r="AM18" s="391"/>
      <c r="AN18" s="391"/>
      <c r="AO18" s="391"/>
      <c r="AP18" s="391"/>
      <c r="AQ18" s="392"/>
      <c r="AR18" s="7"/>
      <c r="AS18" s="390"/>
      <c r="AT18" s="391"/>
      <c r="AU18" s="391"/>
      <c r="AV18" s="391"/>
      <c r="AW18" s="391"/>
      <c r="AX18" s="391"/>
      <c r="AY18" s="391"/>
      <c r="AZ18" s="391"/>
      <c r="BA18" s="391"/>
      <c r="BB18" s="391"/>
      <c r="BC18" s="391"/>
      <c r="BD18" s="392"/>
    </row>
    <row r="19" spans="1:56" ht="23" x14ac:dyDescent="0.35">
      <c r="A19" s="37" t="s">
        <v>35</v>
      </c>
      <c r="B19" s="37" t="s">
        <v>181</v>
      </c>
      <c r="C19" s="37">
        <v>7</v>
      </c>
      <c r="E19" s="72" t="s">
        <v>211</v>
      </c>
      <c r="F19" s="374"/>
      <c r="G19" s="39"/>
      <c r="H19" s="39"/>
      <c r="I19" s="39"/>
      <c r="J19" s="39"/>
      <c r="K19" s="39"/>
      <c r="L19" s="39"/>
      <c r="M19" s="39"/>
      <c r="N19" s="39"/>
      <c r="O19" s="39"/>
      <c r="P19" s="39"/>
      <c r="Q19" s="381"/>
      <c r="R19" s="7"/>
      <c r="S19" s="374"/>
      <c r="T19" s="39"/>
      <c r="U19" s="39"/>
      <c r="V19" s="39"/>
      <c r="W19" s="39"/>
      <c r="X19" s="39"/>
      <c r="Y19" s="39"/>
      <c r="Z19" s="39"/>
      <c r="AA19" s="39"/>
      <c r="AB19" s="39"/>
      <c r="AC19" s="39"/>
      <c r="AD19" s="381"/>
      <c r="AE19" s="7"/>
      <c r="AF19" s="374"/>
      <c r="AG19" s="39"/>
      <c r="AH19" s="39"/>
      <c r="AI19" s="39"/>
      <c r="AJ19" s="39"/>
      <c r="AK19" s="39"/>
      <c r="AL19" s="39"/>
      <c r="AM19" s="39"/>
      <c r="AN19" s="39"/>
      <c r="AO19" s="39"/>
      <c r="AP19" s="39"/>
      <c r="AQ19" s="381"/>
      <c r="AR19" s="7"/>
      <c r="AS19" s="374"/>
      <c r="AT19" s="39"/>
      <c r="AU19" s="39"/>
      <c r="AV19" s="39"/>
      <c r="AW19" s="39"/>
      <c r="AX19" s="39"/>
      <c r="AY19" s="39"/>
      <c r="AZ19" s="39"/>
      <c r="BA19" s="39"/>
      <c r="BB19" s="39"/>
      <c r="BC19" s="39"/>
      <c r="BD19" s="381"/>
    </row>
    <row r="20" spans="1:56" ht="23" x14ac:dyDescent="0.35">
      <c r="A20" s="37" t="s">
        <v>35</v>
      </c>
      <c r="B20" s="37" t="s">
        <v>182</v>
      </c>
      <c r="C20" s="37">
        <v>8</v>
      </c>
      <c r="E20" s="72" t="s">
        <v>212</v>
      </c>
      <c r="F20" s="390"/>
      <c r="G20" s="391"/>
      <c r="H20" s="391"/>
      <c r="I20" s="391"/>
      <c r="J20" s="391"/>
      <c r="K20" s="391"/>
      <c r="L20" s="391"/>
      <c r="M20" s="391"/>
      <c r="N20" s="391"/>
      <c r="O20" s="391"/>
      <c r="P20" s="391"/>
      <c r="Q20" s="392"/>
      <c r="R20" s="7"/>
      <c r="S20" s="390"/>
      <c r="T20" s="391"/>
      <c r="U20" s="391"/>
      <c r="V20" s="391"/>
      <c r="W20" s="391"/>
      <c r="X20" s="391"/>
      <c r="Y20" s="391"/>
      <c r="Z20" s="391"/>
      <c r="AA20" s="391"/>
      <c r="AB20" s="391"/>
      <c r="AC20" s="391"/>
      <c r="AD20" s="392"/>
      <c r="AE20" s="7"/>
      <c r="AF20" s="390"/>
      <c r="AG20" s="391"/>
      <c r="AH20" s="391"/>
      <c r="AI20" s="391"/>
      <c r="AJ20" s="391"/>
      <c r="AK20" s="391"/>
      <c r="AL20" s="391"/>
      <c r="AM20" s="391"/>
      <c r="AN20" s="391"/>
      <c r="AO20" s="391"/>
      <c r="AP20" s="391"/>
      <c r="AQ20" s="392"/>
      <c r="AR20" s="7"/>
      <c r="AS20" s="390"/>
      <c r="AT20" s="391"/>
      <c r="AU20" s="391"/>
      <c r="AV20" s="391"/>
      <c r="AW20" s="391"/>
      <c r="AX20" s="391"/>
      <c r="AY20" s="391"/>
      <c r="AZ20" s="391"/>
      <c r="BA20" s="391"/>
      <c r="BB20" s="391"/>
      <c r="BC20" s="391"/>
      <c r="BD20" s="392"/>
    </row>
    <row r="21" spans="1:56" ht="23" x14ac:dyDescent="0.35">
      <c r="A21" s="37" t="s">
        <v>35</v>
      </c>
      <c r="B21" s="37" t="s">
        <v>183</v>
      </c>
      <c r="C21" s="37">
        <v>9</v>
      </c>
      <c r="E21" s="47" t="s">
        <v>213</v>
      </c>
      <c r="F21" s="374"/>
      <c r="G21" s="39"/>
      <c r="H21" s="39"/>
      <c r="I21" s="39"/>
      <c r="J21" s="39"/>
      <c r="K21" s="39"/>
      <c r="L21" s="39"/>
      <c r="M21" s="39"/>
      <c r="N21" s="39"/>
      <c r="O21" s="39"/>
      <c r="P21" s="39"/>
      <c r="Q21" s="381"/>
      <c r="R21" s="7"/>
      <c r="S21" s="374"/>
      <c r="T21" s="39"/>
      <c r="U21" s="39"/>
      <c r="V21" s="39"/>
      <c r="W21" s="39"/>
      <c r="X21" s="39"/>
      <c r="Y21" s="39"/>
      <c r="Z21" s="39"/>
      <c r="AA21" s="39"/>
      <c r="AB21" s="39"/>
      <c r="AC21" s="39"/>
      <c r="AD21" s="381"/>
      <c r="AE21" s="7"/>
      <c r="AF21" s="374"/>
      <c r="AG21" s="39"/>
      <c r="AH21" s="39"/>
      <c r="AI21" s="39"/>
      <c r="AJ21" s="39"/>
      <c r="AK21" s="39"/>
      <c r="AL21" s="39"/>
      <c r="AM21" s="39"/>
      <c r="AN21" s="39"/>
      <c r="AO21" s="39"/>
      <c r="AP21" s="39"/>
      <c r="AQ21" s="381"/>
      <c r="AR21" s="7"/>
      <c r="AS21" s="374"/>
      <c r="AT21" s="39"/>
      <c r="AU21" s="39"/>
      <c r="AV21" s="39"/>
      <c r="AW21" s="39"/>
      <c r="AX21" s="39"/>
      <c r="AY21" s="39"/>
      <c r="AZ21" s="39"/>
      <c r="BA21" s="39"/>
      <c r="BB21" s="39"/>
      <c r="BC21" s="39"/>
      <c r="BD21" s="381"/>
    </row>
    <row r="22" spans="1:56" ht="23" x14ac:dyDescent="0.35">
      <c r="A22" s="37" t="s">
        <v>35</v>
      </c>
      <c r="B22" s="37" t="s">
        <v>184</v>
      </c>
      <c r="C22" s="37">
        <v>10</v>
      </c>
      <c r="E22" s="267" t="s">
        <v>214</v>
      </c>
      <c r="F22" s="374"/>
      <c r="G22" s="39"/>
      <c r="H22" s="39"/>
      <c r="I22" s="39"/>
      <c r="J22" s="39"/>
      <c r="K22" s="39"/>
      <c r="L22" s="39"/>
      <c r="M22" s="39"/>
      <c r="N22" s="39"/>
      <c r="O22" s="39"/>
      <c r="P22" s="39"/>
      <c r="Q22" s="381"/>
      <c r="R22" s="7"/>
      <c r="S22" s="390"/>
      <c r="T22" s="391"/>
      <c r="U22" s="391"/>
      <c r="V22" s="391"/>
      <c r="W22" s="391"/>
      <c r="X22" s="391"/>
      <c r="Y22" s="391"/>
      <c r="Z22" s="391"/>
      <c r="AA22" s="391"/>
      <c r="AB22" s="391"/>
      <c r="AC22" s="391"/>
      <c r="AD22" s="392"/>
      <c r="AE22" s="7"/>
      <c r="AF22" s="374"/>
      <c r="AG22" s="39"/>
      <c r="AH22" s="39"/>
      <c r="AI22" s="39"/>
      <c r="AJ22" s="39"/>
      <c r="AK22" s="39"/>
      <c r="AL22" s="39"/>
      <c r="AM22" s="39"/>
      <c r="AN22" s="39"/>
      <c r="AO22" s="39"/>
      <c r="AP22" s="39"/>
      <c r="AQ22" s="381"/>
      <c r="AR22" s="7"/>
      <c r="AS22" s="374"/>
      <c r="AT22" s="39"/>
      <c r="AU22" s="39"/>
      <c r="AV22" s="39"/>
      <c r="AW22" s="39"/>
      <c r="AX22" s="39"/>
      <c r="AY22" s="39"/>
      <c r="AZ22" s="39"/>
      <c r="BA22" s="39"/>
      <c r="BB22" s="39"/>
      <c r="BC22" s="39"/>
      <c r="BD22" s="381"/>
    </row>
    <row r="23" spans="1:56" ht="23" x14ac:dyDescent="0.35">
      <c r="A23" s="37" t="s">
        <v>35</v>
      </c>
      <c r="B23" s="37" t="s">
        <v>185</v>
      </c>
      <c r="C23" s="37">
        <v>11</v>
      </c>
      <c r="E23" s="267" t="s">
        <v>215</v>
      </c>
      <c r="F23" s="374"/>
      <c r="G23" s="39"/>
      <c r="H23" s="39"/>
      <c r="I23" s="39"/>
      <c r="J23" s="39"/>
      <c r="K23" s="39"/>
      <c r="L23" s="39"/>
      <c r="M23" s="39"/>
      <c r="N23" s="39"/>
      <c r="O23" s="39"/>
      <c r="P23" s="39"/>
      <c r="Q23" s="381"/>
      <c r="R23" s="7"/>
      <c r="S23" s="374"/>
      <c r="T23" s="39"/>
      <c r="U23" s="39"/>
      <c r="V23" s="39"/>
      <c r="W23" s="39"/>
      <c r="X23" s="39"/>
      <c r="Y23" s="39"/>
      <c r="Z23" s="39"/>
      <c r="AA23" s="39"/>
      <c r="AB23" s="39"/>
      <c r="AC23" s="39"/>
      <c r="AD23" s="381"/>
      <c r="AE23" s="7"/>
      <c r="AF23" s="374"/>
      <c r="AG23" s="39"/>
      <c r="AH23" s="39"/>
      <c r="AI23" s="39"/>
      <c r="AJ23" s="39"/>
      <c r="AK23" s="39"/>
      <c r="AL23" s="39"/>
      <c r="AM23" s="39"/>
      <c r="AN23" s="39"/>
      <c r="AO23" s="39"/>
      <c r="AP23" s="39"/>
      <c r="AQ23" s="381"/>
      <c r="AR23" s="7"/>
      <c r="AS23" s="374"/>
      <c r="AT23" s="39"/>
      <c r="AU23" s="39"/>
      <c r="AV23" s="39"/>
      <c r="AW23" s="39"/>
      <c r="AX23" s="39"/>
      <c r="AY23" s="39"/>
      <c r="AZ23" s="39"/>
      <c r="BA23" s="39"/>
      <c r="BB23" s="39"/>
      <c r="BC23" s="39"/>
      <c r="BD23" s="381"/>
    </row>
    <row r="24" spans="1:56" ht="23" x14ac:dyDescent="0.35">
      <c r="B24" s="37"/>
      <c r="C24" s="37"/>
      <c r="E24" s="46" t="s">
        <v>217</v>
      </c>
      <c r="F24" s="327"/>
      <c r="G24" s="326"/>
      <c r="H24" s="326"/>
      <c r="I24" s="326"/>
      <c r="J24" s="326"/>
      <c r="K24" s="326"/>
      <c r="L24" s="326"/>
      <c r="M24" s="326"/>
      <c r="N24" s="326"/>
      <c r="O24" s="326"/>
      <c r="P24" s="326"/>
      <c r="Q24" s="9"/>
      <c r="R24" s="7"/>
      <c r="S24" s="327"/>
      <c r="T24" s="326"/>
      <c r="U24" s="326"/>
      <c r="V24" s="326"/>
      <c r="W24" s="326"/>
      <c r="X24" s="326"/>
      <c r="Y24" s="326"/>
      <c r="Z24" s="326"/>
      <c r="AA24" s="326"/>
      <c r="AB24" s="326"/>
      <c r="AC24" s="326"/>
      <c r="AD24" s="9"/>
      <c r="AE24" s="7"/>
      <c r="AF24" s="327"/>
      <c r="AG24" s="326"/>
      <c r="AH24" s="326"/>
      <c r="AI24" s="326"/>
      <c r="AJ24" s="326"/>
      <c r="AK24" s="326"/>
      <c r="AL24" s="326"/>
      <c r="AM24" s="326"/>
      <c r="AN24" s="326"/>
      <c r="AO24" s="326"/>
      <c r="AP24" s="326"/>
      <c r="AQ24" s="9"/>
      <c r="AR24" s="7"/>
      <c r="AS24" s="327"/>
      <c r="AT24" s="326"/>
      <c r="AU24" s="326"/>
      <c r="AV24" s="326"/>
      <c r="AW24" s="326"/>
      <c r="AX24" s="326"/>
      <c r="AY24" s="326"/>
      <c r="AZ24" s="326"/>
      <c r="BA24" s="326"/>
      <c r="BB24" s="326"/>
      <c r="BC24" s="326"/>
      <c r="BD24" s="9"/>
    </row>
    <row r="25" spans="1:56" ht="23" x14ac:dyDescent="0.35">
      <c r="A25" s="37" t="s">
        <v>35</v>
      </c>
      <c r="B25" s="37" t="s">
        <v>186</v>
      </c>
      <c r="C25" s="37">
        <v>12</v>
      </c>
      <c r="E25" s="69" t="s">
        <v>218</v>
      </c>
      <c r="F25" s="374"/>
      <c r="G25" s="39"/>
      <c r="H25" s="39"/>
      <c r="I25" s="39"/>
      <c r="J25" s="39"/>
      <c r="K25" s="39"/>
      <c r="L25" s="39"/>
      <c r="M25" s="39"/>
      <c r="N25" s="39"/>
      <c r="O25" s="39"/>
      <c r="P25" s="39"/>
      <c r="Q25" s="381"/>
      <c r="R25" s="7"/>
      <c r="S25" s="390"/>
      <c r="T25" s="391"/>
      <c r="U25" s="391"/>
      <c r="V25" s="391"/>
      <c r="W25" s="391"/>
      <c r="X25" s="391"/>
      <c r="Y25" s="391"/>
      <c r="Z25" s="391"/>
      <c r="AA25" s="391"/>
      <c r="AB25" s="391"/>
      <c r="AC25" s="391"/>
      <c r="AD25" s="392"/>
      <c r="AE25" s="7"/>
      <c r="AF25" s="374"/>
      <c r="AG25" s="39"/>
      <c r="AH25" s="39"/>
      <c r="AI25" s="39"/>
      <c r="AJ25" s="39"/>
      <c r="AK25" s="39"/>
      <c r="AL25" s="39"/>
      <c r="AM25" s="39"/>
      <c r="AN25" s="39"/>
      <c r="AO25" s="39"/>
      <c r="AP25" s="39"/>
      <c r="AQ25" s="381"/>
      <c r="AR25" s="7"/>
      <c r="AS25" s="374"/>
      <c r="AT25" s="39"/>
      <c r="AU25" s="39"/>
      <c r="AV25" s="39"/>
      <c r="AW25" s="39"/>
      <c r="AX25" s="39"/>
      <c r="AY25" s="39"/>
      <c r="AZ25" s="39"/>
      <c r="BA25" s="39"/>
      <c r="BB25" s="39"/>
      <c r="BC25" s="39"/>
      <c r="BD25" s="381"/>
    </row>
    <row r="26" spans="1:56" ht="23" x14ac:dyDescent="0.35">
      <c r="A26" s="37" t="s">
        <v>35</v>
      </c>
      <c r="B26" s="37" t="s">
        <v>187</v>
      </c>
      <c r="C26" s="37">
        <v>13</v>
      </c>
      <c r="E26" s="69" t="s">
        <v>319</v>
      </c>
      <c r="F26" s="390"/>
      <c r="G26" s="391"/>
      <c r="H26" s="391"/>
      <c r="I26" s="391"/>
      <c r="J26" s="391"/>
      <c r="K26" s="391"/>
      <c r="L26" s="391"/>
      <c r="M26" s="391"/>
      <c r="N26" s="391"/>
      <c r="O26" s="391"/>
      <c r="P26" s="391"/>
      <c r="Q26" s="392"/>
      <c r="S26" s="390"/>
      <c r="T26" s="391"/>
      <c r="U26" s="391"/>
      <c r="V26" s="391"/>
      <c r="W26" s="391"/>
      <c r="X26" s="391"/>
      <c r="Y26" s="391"/>
      <c r="Z26" s="391"/>
      <c r="AA26" s="391"/>
      <c r="AB26" s="391"/>
      <c r="AC26" s="391"/>
      <c r="AD26" s="392"/>
      <c r="AF26" s="390"/>
      <c r="AG26" s="391"/>
      <c r="AH26" s="391"/>
      <c r="AI26" s="391"/>
      <c r="AJ26" s="391"/>
      <c r="AK26" s="391"/>
      <c r="AL26" s="391"/>
      <c r="AM26" s="391"/>
      <c r="AN26" s="391"/>
      <c r="AO26" s="391"/>
      <c r="AP26" s="391"/>
      <c r="AQ26" s="392"/>
      <c r="AS26" s="390"/>
      <c r="AT26" s="391"/>
      <c r="AU26" s="391"/>
      <c r="AV26" s="391"/>
      <c r="AW26" s="391"/>
      <c r="AX26" s="391"/>
      <c r="AY26" s="391"/>
      <c r="AZ26" s="391"/>
      <c r="BA26" s="391"/>
      <c r="BB26" s="391"/>
      <c r="BC26" s="391"/>
      <c r="BD26" s="392"/>
    </row>
    <row r="27" spans="1:56" ht="23" x14ac:dyDescent="0.35">
      <c r="A27" s="37" t="s">
        <v>35</v>
      </c>
      <c r="B27" s="37" t="s">
        <v>188</v>
      </c>
      <c r="C27" s="37">
        <v>14</v>
      </c>
      <c r="E27" s="69" t="s">
        <v>220</v>
      </c>
      <c r="F27" s="390"/>
      <c r="G27" s="391"/>
      <c r="H27" s="391"/>
      <c r="I27" s="391"/>
      <c r="J27" s="391"/>
      <c r="K27" s="391"/>
      <c r="L27" s="391"/>
      <c r="M27" s="391"/>
      <c r="N27" s="391"/>
      <c r="O27" s="391"/>
      <c r="P27" s="391"/>
      <c r="Q27" s="392"/>
      <c r="R27" s="7"/>
      <c r="S27" s="374"/>
      <c r="T27" s="39"/>
      <c r="U27" s="39"/>
      <c r="V27" s="39"/>
      <c r="W27" s="39"/>
      <c r="X27" s="39"/>
      <c r="Y27" s="39"/>
      <c r="Z27" s="39"/>
      <c r="AA27" s="39"/>
      <c r="AB27" s="39"/>
      <c r="AC27" s="39"/>
      <c r="AD27" s="381"/>
      <c r="AE27" s="7"/>
      <c r="AF27" s="374"/>
      <c r="AG27" s="39"/>
      <c r="AH27" s="39"/>
      <c r="AI27" s="39"/>
      <c r="AJ27" s="39"/>
      <c r="AK27" s="39"/>
      <c r="AL27" s="39"/>
      <c r="AM27" s="39"/>
      <c r="AN27" s="39"/>
      <c r="AO27" s="39"/>
      <c r="AP27" s="39"/>
      <c r="AQ27" s="381"/>
      <c r="AR27" s="7"/>
      <c r="AS27" s="390"/>
      <c r="AT27" s="391"/>
      <c r="AU27" s="391"/>
      <c r="AV27" s="391"/>
      <c r="AW27" s="391"/>
      <c r="AX27" s="391"/>
      <c r="AY27" s="391"/>
      <c r="AZ27" s="391"/>
      <c r="BA27" s="391"/>
      <c r="BB27" s="391"/>
      <c r="BC27" s="391"/>
      <c r="BD27" s="392"/>
    </row>
    <row r="28" spans="1:56" ht="23" x14ac:dyDescent="0.35">
      <c r="B28" s="37"/>
      <c r="C28" s="37"/>
      <c r="E28" s="46" t="s">
        <v>222</v>
      </c>
      <c r="F28" s="327"/>
      <c r="G28" s="326"/>
      <c r="H28" s="326"/>
      <c r="I28" s="326"/>
      <c r="J28" s="326"/>
      <c r="K28" s="326"/>
      <c r="L28" s="326"/>
      <c r="M28" s="326"/>
      <c r="N28" s="326"/>
      <c r="O28" s="326"/>
      <c r="P28" s="326"/>
      <c r="Q28" s="9"/>
      <c r="R28" s="7"/>
      <c r="S28" s="327"/>
      <c r="T28" s="326"/>
      <c r="U28" s="326"/>
      <c r="V28" s="326"/>
      <c r="W28" s="326"/>
      <c r="X28" s="326"/>
      <c r="Y28" s="326"/>
      <c r="Z28" s="326"/>
      <c r="AA28" s="326"/>
      <c r="AB28" s="326"/>
      <c r="AC28" s="326"/>
      <c r="AD28" s="9"/>
      <c r="AE28" s="7"/>
      <c r="AF28" s="327"/>
      <c r="AG28" s="326"/>
      <c r="AH28" s="326"/>
      <c r="AI28" s="326"/>
      <c r="AJ28" s="326"/>
      <c r="AK28" s="326"/>
      <c r="AL28" s="326"/>
      <c r="AM28" s="326"/>
      <c r="AN28" s="326"/>
      <c r="AO28" s="326"/>
      <c r="AP28" s="326"/>
      <c r="AQ28" s="9"/>
      <c r="AR28" s="7"/>
      <c r="AS28" s="327"/>
      <c r="AT28" s="326"/>
      <c r="AU28" s="326"/>
      <c r="AV28" s="326"/>
      <c r="AW28" s="326"/>
      <c r="AX28" s="326"/>
      <c r="AY28" s="326"/>
      <c r="AZ28" s="326"/>
      <c r="BA28" s="326"/>
      <c r="BB28" s="326"/>
      <c r="BC28" s="326"/>
      <c r="BD28" s="9"/>
    </row>
    <row r="29" spans="1:56" ht="23" x14ac:dyDescent="0.35">
      <c r="A29" s="37" t="s">
        <v>35</v>
      </c>
      <c r="B29" s="37" t="s">
        <v>189</v>
      </c>
      <c r="C29" s="37">
        <v>15</v>
      </c>
      <c r="E29" s="69" t="s">
        <v>223</v>
      </c>
      <c r="F29" s="390"/>
      <c r="G29" s="391"/>
      <c r="H29" s="391"/>
      <c r="I29" s="391"/>
      <c r="J29" s="391"/>
      <c r="K29" s="391"/>
      <c r="L29" s="391"/>
      <c r="M29" s="391"/>
      <c r="N29" s="391"/>
      <c r="O29" s="391"/>
      <c r="P29" s="391"/>
      <c r="Q29" s="392"/>
      <c r="R29" s="7"/>
      <c r="S29" s="390"/>
      <c r="T29" s="391"/>
      <c r="U29" s="391"/>
      <c r="V29" s="391"/>
      <c r="W29" s="391"/>
      <c r="X29" s="391"/>
      <c r="Y29" s="391"/>
      <c r="Z29" s="391"/>
      <c r="AA29" s="391"/>
      <c r="AB29" s="391"/>
      <c r="AC29" s="391"/>
      <c r="AD29" s="392"/>
      <c r="AE29" s="7"/>
      <c r="AF29" s="390"/>
      <c r="AG29" s="391"/>
      <c r="AH29" s="391"/>
      <c r="AI29" s="391"/>
      <c r="AJ29" s="391"/>
      <c r="AK29" s="391"/>
      <c r="AL29" s="391"/>
      <c r="AM29" s="391"/>
      <c r="AN29" s="391"/>
      <c r="AO29" s="391"/>
      <c r="AP29" s="391"/>
      <c r="AQ29" s="392"/>
      <c r="AR29" s="7"/>
      <c r="AS29" s="390"/>
      <c r="AT29" s="391"/>
      <c r="AU29" s="391"/>
      <c r="AV29" s="391"/>
      <c r="AW29" s="391"/>
      <c r="AX29" s="391"/>
      <c r="AY29" s="391"/>
      <c r="AZ29" s="391"/>
      <c r="BA29" s="391"/>
      <c r="BB29" s="391"/>
      <c r="BC29" s="391"/>
      <c r="BD29" s="392"/>
    </row>
    <row r="30" spans="1:56" ht="23" x14ac:dyDescent="0.35">
      <c r="A30" s="37" t="s">
        <v>35</v>
      </c>
      <c r="B30" s="37" t="s">
        <v>190</v>
      </c>
      <c r="C30" s="37">
        <v>16</v>
      </c>
      <c r="E30" s="69" t="s">
        <v>224</v>
      </c>
      <c r="F30" s="390"/>
      <c r="G30" s="391"/>
      <c r="H30" s="391"/>
      <c r="I30" s="391"/>
      <c r="J30" s="391"/>
      <c r="K30" s="391"/>
      <c r="L30" s="391"/>
      <c r="M30" s="391"/>
      <c r="N30" s="391"/>
      <c r="O30" s="391"/>
      <c r="P30" s="391"/>
      <c r="Q30" s="392"/>
      <c r="R30" s="7"/>
      <c r="S30" s="390"/>
      <c r="T30" s="391"/>
      <c r="U30" s="391"/>
      <c r="V30" s="391"/>
      <c r="W30" s="391"/>
      <c r="X30" s="391"/>
      <c r="Y30" s="391"/>
      <c r="Z30" s="391"/>
      <c r="AA30" s="391"/>
      <c r="AB30" s="391"/>
      <c r="AC30" s="391"/>
      <c r="AD30" s="392"/>
      <c r="AE30" s="7"/>
      <c r="AF30" s="390"/>
      <c r="AG30" s="391"/>
      <c r="AH30" s="391"/>
      <c r="AI30" s="391"/>
      <c r="AJ30" s="391"/>
      <c r="AK30" s="391"/>
      <c r="AL30" s="391"/>
      <c r="AM30" s="391"/>
      <c r="AN30" s="391"/>
      <c r="AO30" s="391"/>
      <c r="AP30" s="391"/>
      <c r="AQ30" s="392"/>
      <c r="AR30" s="7"/>
      <c r="AS30" s="390"/>
      <c r="AT30" s="391"/>
      <c r="AU30" s="391"/>
      <c r="AV30" s="391"/>
      <c r="AW30" s="391"/>
      <c r="AX30" s="391"/>
      <c r="AY30" s="391"/>
      <c r="AZ30" s="391"/>
      <c r="BA30" s="391"/>
      <c r="BB30" s="391"/>
      <c r="BC30" s="391"/>
      <c r="BD30" s="392"/>
    </row>
    <row r="31" spans="1:56" ht="23" x14ac:dyDescent="0.35">
      <c r="A31" s="37" t="s">
        <v>35</v>
      </c>
      <c r="B31" s="37" t="s">
        <v>191</v>
      </c>
      <c r="C31" s="37">
        <v>17</v>
      </c>
      <c r="E31" s="69" t="s">
        <v>225</v>
      </c>
      <c r="F31" s="390"/>
      <c r="G31" s="391"/>
      <c r="H31" s="391"/>
      <c r="I31" s="391"/>
      <c r="J31" s="391"/>
      <c r="K31" s="391"/>
      <c r="L31" s="391"/>
      <c r="M31" s="391"/>
      <c r="N31" s="391"/>
      <c r="O31" s="391"/>
      <c r="P31" s="391"/>
      <c r="Q31" s="392"/>
      <c r="R31" s="7"/>
      <c r="S31" s="390"/>
      <c r="T31" s="391"/>
      <c r="U31" s="391"/>
      <c r="V31" s="391"/>
      <c r="W31" s="391"/>
      <c r="X31" s="391"/>
      <c r="Y31" s="391"/>
      <c r="Z31" s="391"/>
      <c r="AA31" s="391"/>
      <c r="AB31" s="391"/>
      <c r="AC31" s="391"/>
      <c r="AD31" s="392"/>
      <c r="AE31" s="7"/>
      <c r="AF31" s="390"/>
      <c r="AG31" s="391"/>
      <c r="AH31" s="391"/>
      <c r="AI31" s="391"/>
      <c r="AJ31" s="391"/>
      <c r="AK31" s="391"/>
      <c r="AL31" s="391"/>
      <c r="AM31" s="391"/>
      <c r="AN31" s="391"/>
      <c r="AO31" s="391"/>
      <c r="AP31" s="391"/>
      <c r="AQ31" s="392"/>
      <c r="AR31" s="7"/>
      <c r="AS31" s="390"/>
      <c r="AT31" s="391"/>
      <c r="AU31" s="391"/>
      <c r="AV31" s="391"/>
      <c r="AW31" s="391"/>
      <c r="AX31" s="391"/>
      <c r="AY31" s="391"/>
      <c r="AZ31" s="391"/>
      <c r="BA31" s="391"/>
      <c r="BB31" s="391"/>
      <c r="BC31" s="391"/>
      <c r="BD31" s="392"/>
    </row>
    <row r="32" spans="1:56" ht="23" x14ac:dyDescent="0.35">
      <c r="A32" s="37" t="s">
        <v>35</v>
      </c>
      <c r="B32" s="37" t="s">
        <v>192</v>
      </c>
      <c r="C32" s="37">
        <v>18</v>
      </c>
      <c r="E32" s="69" t="s">
        <v>226</v>
      </c>
      <c r="F32" s="390"/>
      <c r="G32" s="391"/>
      <c r="H32" s="391"/>
      <c r="I32" s="391"/>
      <c r="J32" s="391"/>
      <c r="K32" s="391"/>
      <c r="L32" s="391"/>
      <c r="M32" s="391"/>
      <c r="N32" s="391"/>
      <c r="O32" s="391"/>
      <c r="P32" s="391"/>
      <c r="Q32" s="392"/>
      <c r="R32" s="7"/>
      <c r="S32" s="390"/>
      <c r="T32" s="391"/>
      <c r="U32" s="391"/>
      <c r="V32" s="391"/>
      <c r="W32" s="391"/>
      <c r="X32" s="391"/>
      <c r="Y32" s="391"/>
      <c r="Z32" s="391"/>
      <c r="AA32" s="391"/>
      <c r="AB32" s="391"/>
      <c r="AC32" s="391"/>
      <c r="AD32" s="392"/>
      <c r="AE32" s="7"/>
      <c r="AF32" s="390"/>
      <c r="AG32" s="391"/>
      <c r="AH32" s="391"/>
      <c r="AI32" s="391"/>
      <c r="AJ32" s="391"/>
      <c r="AK32" s="391"/>
      <c r="AL32" s="391"/>
      <c r="AM32" s="391"/>
      <c r="AN32" s="391"/>
      <c r="AO32" s="391"/>
      <c r="AP32" s="391"/>
      <c r="AQ32" s="392"/>
      <c r="AR32" s="7"/>
      <c r="AS32" s="390"/>
      <c r="AT32" s="391"/>
      <c r="AU32" s="391"/>
      <c r="AV32" s="391"/>
      <c r="AW32" s="391"/>
      <c r="AX32" s="391"/>
      <c r="AY32" s="391"/>
      <c r="AZ32" s="391"/>
      <c r="BA32" s="391"/>
      <c r="BB32" s="391"/>
      <c r="BC32" s="391"/>
      <c r="BD32" s="392"/>
    </row>
    <row r="33" spans="1:56" ht="23" x14ac:dyDescent="0.35">
      <c r="A33" s="37" t="s">
        <v>35</v>
      </c>
      <c r="B33" s="37" t="s">
        <v>193</v>
      </c>
      <c r="C33" s="37">
        <v>19</v>
      </c>
      <c r="E33" s="69" t="s">
        <v>227</v>
      </c>
      <c r="F33" s="390"/>
      <c r="G33" s="391"/>
      <c r="H33" s="391"/>
      <c r="I33" s="391"/>
      <c r="J33" s="391"/>
      <c r="K33" s="391"/>
      <c r="L33" s="391"/>
      <c r="M33" s="391"/>
      <c r="N33" s="391"/>
      <c r="O33" s="391"/>
      <c r="P33" s="391"/>
      <c r="Q33" s="392"/>
      <c r="R33" s="7"/>
      <c r="S33" s="390"/>
      <c r="T33" s="391"/>
      <c r="U33" s="391"/>
      <c r="V33" s="391"/>
      <c r="W33" s="391"/>
      <c r="X33" s="391"/>
      <c r="Y33" s="391"/>
      <c r="Z33" s="391"/>
      <c r="AA33" s="391"/>
      <c r="AB33" s="391"/>
      <c r="AC33" s="391"/>
      <c r="AD33" s="392"/>
      <c r="AE33" s="7"/>
      <c r="AF33" s="390"/>
      <c r="AG33" s="391"/>
      <c r="AH33" s="391"/>
      <c r="AI33" s="391"/>
      <c r="AJ33" s="391"/>
      <c r="AK33" s="391"/>
      <c r="AL33" s="391"/>
      <c r="AM33" s="391"/>
      <c r="AN33" s="391"/>
      <c r="AO33" s="391"/>
      <c r="AP33" s="391"/>
      <c r="AQ33" s="392"/>
      <c r="AR33" s="7"/>
      <c r="AS33" s="390"/>
      <c r="AT33" s="391"/>
      <c r="AU33" s="391"/>
      <c r="AV33" s="391"/>
      <c r="AW33" s="391"/>
      <c r="AX33" s="391"/>
      <c r="AY33" s="391"/>
      <c r="AZ33" s="391"/>
      <c r="BA33" s="391"/>
      <c r="BB33" s="391"/>
      <c r="BC33" s="391"/>
      <c r="BD33" s="392"/>
    </row>
    <row r="34" spans="1:56" ht="23" x14ac:dyDescent="0.35">
      <c r="C34" s="37"/>
      <c r="E34" s="45" t="s">
        <v>37</v>
      </c>
      <c r="F34" s="372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79"/>
      <c r="R34" s="7"/>
      <c r="S34" s="372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79"/>
      <c r="AE34" s="7"/>
      <c r="AF34" s="372"/>
      <c r="AG34" s="386"/>
      <c r="AH34" s="386"/>
      <c r="AI34" s="386"/>
      <c r="AJ34" s="386"/>
      <c r="AK34" s="386"/>
      <c r="AL34" s="386"/>
      <c r="AM34" s="386"/>
      <c r="AN34" s="386"/>
      <c r="AO34" s="386"/>
      <c r="AP34" s="386"/>
      <c r="AQ34" s="379"/>
      <c r="AR34" s="7"/>
      <c r="AS34" s="372"/>
      <c r="AT34" s="386"/>
      <c r="AU34" s="386"/>
      <c r="AV34" s="386"/>
      <c r="AW34" s="386"/>
      <c r="AX34" s="386"/>
      <c r="AY34" s="386"/>
      <c r="AZ34" s="386"/>
      <c r="BA34" s="386"/>
      <c r="BB34" s="386"/>
      <c r="BC34" s="386"/>
      <c r="BD34" s="379"/>
    </row>
    <row r="35" spans="1:56" ht="23" x14ac:dyDescent="0.35">
      <c r="C35" s="37"/>
      <c r="E35" s="70" t="s">
        <v>327</v>
      </c>
      <c r="F35" s="376"/>
      <c r="G35" s="387"/>
      <c r="H35" s="387"/>
      <c r="I35" s="387"/>
      <c r="J35" s="387"/>
      <c r="K35" s="387"/>
      <c r="L35" s="387"/>
      <c r="M35" s="387"/>
      <c r="N35" s="387"/>
      <c r="O35" s="387"/>
      <c r="P35" s="387"/>
      <c r="Q35" s="382"/>
      <c r="R35" s="7"/>
      <c r="S35" s="376"/>
      <c r="T35" s="387"/>
      <c r="U35" s="387"/>
      <c r="V35" s="387"/>
      <c r="W35" s="387"/>
      <c r="X35" s="387"/>
      <c r="Y35" s="387"/>
      <c r="Z35" s="387"/>
      <c r="AA35" s="387"/>
      <c r="AB35" s="387"/>
      <c r="AC35" s="387"/>
      <c r="AD35" s="382"/>
      <c r="AE35" s="7"/>
      <c r="AF35" s="376"/>
      <c r="AG35" s="387"/>
      <c r="AH35" s="387"/>
      <c r="AI35" s="387"/>
      <c r="AJ35" s="387"/>
      <c r="AK35" s="387"/>
      <c r="AL35" s="387"/>
      <c r="AM35" s="387"/>
      <c r="AN35" s="387"/>
      <c r="AO35" s="387"/>
      <c r="AP35" s="387"/>
      <c r="AQ35" s="382"/>
      <c r="AR35" s="7"/>
      <c r="AS35" s="376"/>
      <c r="AT35" s="387"/>
      <c r="AU35" s="387"/>
      <c r="AV35" s="387"/>
      <c r="AW35" s="387"/>
      <c r="AX35" s="387"/>
      <c r="AY35" s="387"/>
      <c r="AZ35" s="387"/>
      <c r="BA35" s="387"/>
      <c r="BB35" s="387"/>
      <c r="BC35" s="387"/>
      <c r="BD35" s="382"/>
    </row>
    <row r="36" spans="1:56" ht="23" x14ac:dyDescent="0.35">
      <c r="B36" s="57"/>
      <c r="C36" s="37"/>
      <c r="E36" s="46" t="s">
        <v>200</v>
      </c>
      <c r="F36" s="325"/>
      <c r="G36" s="326"/>
      <c r="H36" s="326"/>
      <c r="I36" s="326"/>
      <c r="J36" s="326"/>
      <c r="K36" s="326"/>
      <c r="L36" s="326"/>
      <c r="M36" s="326"/>
      <c r="N36" s="326"/>
      <c r="O36" s="326"/>
      <c r="P36" s="326"/>
      <c r="Q36" s="9"/>
      <c r="R36" s="7"/>
      <c r="S36" s="325"/>
      <c r="T36" s="326"/>
      <c r="U36" s="326"/>
      <c r="V36" s="326"/>
      <c r="W36" s="326"/>
      <c r="X36" s="326"/>
      <c r="Y36" s="326"/>
      <c r="Z36" s="326"/>
      <c r="AA36" s="326"/>
      <c r="AB36" s="326"/>
      <c r="AC36" s="326"/>
      <c r="AD36" s="9"/>
      <c r="AE36" s="7"/>
      <c r="AF36" s="325"/>
      <c r="AG36" s="326"/>
      <c r="AH36" s="326"/>
      <c r="AI36" s="326"/>
      <c r="AJ36" s="326"/>
      <c r="AK36" s="326"/>
      <c r="AL36" s="326"/>
      <c r="AM36" s="326"/>
      <c r="AN36" s="326"/>
      <c r="AO36" s="326"/>
      <c r="AP36" s="326"/>
      <c r="AQ36" s="9"/>
      <c r="AR36" s="7"/>
      <c r="AS36" s="325"/>
      <c r="AT36" s="326"/>
      <c r="AU36" s="326"/>
      <c r="AV36" s="326"/>
      <c r="AW36" s="326"/>
      <c r="AX36" s="326"/>
      <c r="AY36" s="326"/>
      <c r="AZ36" s="326"/>
      <c r="BA36" s="326"/>
      <c r="BB36" s="326"/>
      <c r="BC36" s="326"/>
      <c r="BD36" s="9"/>
    </row>
    <row r="37" spans="1:56" ht="23" x14ac:dyDescent="0.35">
      <c r="B37" s="57"/>
      <c r="C37" s="37"/>
      <c r="E37" s="262" t="s">
        <v>202</v>
      </c>
      <c r="F37" s="375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380"/>
      <c r="R37" s="7"/>
      <c r="S37" s="375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380"/>
      <c r="AE37" s="7"/>
      <c r="AF37" s="375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380"/>
      <c r="AR37" s="7"/>
      <c r="AS37" s="375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380"/>
    </row>
    <row r="38" spans="1:56" ht="23" x14ac:dyDescent="0.35">
      <c r="A38" s="37" t="s">
        <v>38</v>
      </c>
      <c r="B38" s="37" t="s">
        <v>175</v>
      </c>
      <c r="C38" s="37">
        <v>20</v>
      </c>
      <c r="E38" s="47" t="s">
        <v>308</v>
      </c>
      <c r="F38" s="374"/>
      <c r="G38" s="39"/>
      <c r="H38" s="39"/>
      <c r="I38" s="39"/>
      <c r="J38" s="39"/>
      <c r="K38" s="39"/>
      <c r="L38" s="39"/>
      <c r="M38" s="39"/>
      <c r="N38" s="39"/>
      <c r="O38" s="39"/>
      <c r="P38" s="39"/>
      <c r="Q38" s="381"/>
      <c r="R38" s="7"/>
      <c r="S38" s="390"/>
      <c r="T38" s="391"/>
      <c r="U38" s="391"/>
      <c r="V38" s="391"/>
      <c r="W38" s="391"/>
      <c r="X38" s="391"/>
      <c r="Y38" s="391"/>
      <c r="Z38" s="391"/>
      <c r="AA38" s="391"/>
      <c r="AB38" s="391"/>
      <c r="AC38" s="391"/>
      <c r="AD38" s="392"/>
      <c r="AE38" s="7"/>
      <c r="AF38" s="374"/>
      <c r="AG38" s="39"/>
      <c r="AH38" s="39"/>
      <c r="AI38" s="39"/>
      <c r="AJ38" s="39"/>
      <c r="AK38" s="39"/>
      <c r="AL38" s="39"/>
      <c r="AM38" s="39"/>
      <c r="AN38" s="39"/>
      <c r="AO38" s="39"/>
      <c r="AP38" s="39"/>
      <c r="AQ38" s="381"/>
      <c r="AR38" s="7"/>
      <c r="AS38" s="374"/>
      <c r="AT38" s="39"/>
      <c r="AU38" s="39"/>
      <c r="AV38" s="39"/>
      <c r="AW38" s="39"/>
      <c r="AX38" s="39"/>
      <c r="AY38" s="39"/>
      <c r="AZ38" s="39"/>
      <c r="BA38" s="39"/>
      <c r="BB38" s="39"/>
      <c r="BC38" s="39"/>
      <c r="BD38" s="381"/>
    </row>
    <row r="39" spans="1:56" ht="23" x14ac:dyDescent="0.35">
      <c r="B39" s="58"/>
      <c r="C39" s="37"/>
      <c r="E39" s="71" t="s">
        <v>370</v>
      </c>
      <c r="F39" s="375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380"/>
      <c r="R39" s="7"/>
      <c r="S39" s="375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380"/>
      <c r="AE39" s="7"/>
      <c r="AF39" s="375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380"/>
      <c r="AR39" s="7"/>
      <c r="AS39" s="375"/>
      <c r="AT39" s="19"/>
      <c r="AU39" s="19"/>
      <c r="AV39" s="19"/>
      <c r="AW39" s="19"/>
      <c r="AX39" s="19"/>
      <c r="AY39" s="19"/>
      <c r="AZ39" s="19"/>
      <c r="BA39" s="19"/>
      <c r="BB39" s="19"/>
      <c r="BC39" s="19"/>
      <c r="BD39" s="380"/>
    </row>
    <row r="40" spans="1:56" ht="23" x14ac:dyDescent="0.35">
      <c r="A40" s="37" t="s">
        <v>38</v>
      </c>
      <c r="B40" s="37" t="s">
        <v>176</v>
      </c>
      <c r="C40" s="37">
        <v>21</v>
      </c>
      <c r="E40" s="72" t="s">
        <v>206</v>
      </c>
      <c r="F40" s="390"/>
      <c r="G40" s="391"/>
      <c r="H40" s="391"/>
      <c r="I40" s="391"/>
      <c r="J40" s="391"/>
      <c r="K40" s="391"/>
      <c r="L40" s="391"/>
      <c r="M40" s="391"/>
      <c r="N40" s="391"/>
      <c r="O40" s="391"/>
      <c r="P40" s="391"/>
      <c r="Q40" s="392"/>
      <c r="R40" s="7"/>
      <c r="S40" s="390"/>
      <c r="T40" s="391"/>
      <c r="U40" s="391"/>
      <c r="V40" s="391"/>
      <c r="W40" s="391"/>
      <c r="X40" s="391"/>
      <c r="Y40" s="391"/>
      <c r="Z40" s="391"/>
      <c r="AA40" s="391"/>
      <c r="AB40" s="391"/>
      <c r="AC40" s="391"/>
      <c r="AD40" s="392"/>
      <c r="AE40" s="7"/>
      <c r="AF40" s="390"/>
      <c r="AG40" s="391"/>
      <c r="AH40" s="391"/>
      <c r="AI40" s="391"/>
      <c r="AJ40" s="391"/>
      <c r="AK40" s="391"/>
      <c r="AL40" s="391"/>
      <c r="AM40" s="391"/>
      <c r="AN40" s="391"/>
      <c r="AO40" s="391"/>
      <c r="AP40" s="391"/>
      <c r="AQ40" s="392"/>
      <c r="AR40" s="7"/>
      <c r="AS40" s="390"/>
      <c r="AT40" s="391"/>
      <c r="AU40" s="391"/>
      <c r="AV40" s="391"/>
      <c r="AW40" s="391"/>
      <c r="AX40" s="391"/>
      <c r="AY40" s="391"/>
      <c r="AZ40" s="391"/>
      <c r="BA40" s="391"/>
      <c r="BB40" s="391"/>
      <c r="BC40" s="391"/>
      <c r="BD40" s="392"/>
    </row>
    <row r="41" spans="1:56" ht="23" x14ac:dyDescent="0.35">
      <c r="A41" s="37" t="s">
        <v>38</v>
      </c>
      <c r="B41" s="37" t="s">
        <v>177</v>
      </c>
      <c r="C41" s="37">
        <v>22</v>
      </c>
      <c r="E41" s="72" t="s">
        <v>207</v>
      </c>
      <c r="F41" s="390"/>
      <c r="G41" s="391"/>
      <c r="H41" s="391"/>
      <c r="I41" s="391"/>
      <c r="J41" s="391"/>
      <c r="K41" s="391"/>
      <c r="L41" s="391"/>
      <c r="M41" s="391"/>
      <c r="N41" s="391"/>
      <c r="O41" s="391"/>
      <c r="P41" s="391"/>
      <c r="Q41" s="392"/>
      <c r="R41" s="7"/>
      <c r="S41" s="390"/>
      <c r="T41" s="391"/>
      <c r="U41" s="391"/>
      <c r="V41" s="391"/>
      <c r="W41" s="391"/>
      <c r="X41" s="391"/>
      <c r="Y41" s="391"/>
      <c r="Z41" s="391"/>
      <c r="AA41" s="391"/>
      <c r="AB41" s="391"/>
      <c r="AC41" s="391"/>
      <c r="AD41" s="392"/>
      <c r="AE41" s="7"/>
      <c r="AF41" s="390"/>
      <c r="AG41" s="391"/>
      <c r="AH41" s="391"/>
      <c r="AI41" s="391"/>
      <c r="AJ41" s="391"/>
      <c r="AK41" s="391"/>
      <c r="AL41" s="391"/>
      <c r="AM41" s="391"/>
      <c r="AN41" s="391"/>
      <c r="AO41" s="391"/>
      <c r="AP41" s="391"/>
      <c r="AQ41" s="392"/>
      <c r="AR41" s="7"/>
      <c r="AS41" s="390"/>
      <c r="AT41" s="391"/>
      <c r="AU41" s="391"/>
      <c r="AV41" s="391"/>
      <c r="AW41" s="391"/>
      <c r="AX41" s="391"/>
      <c r="AY41" s="391"/>
      <c r="AZ41" s="391"/>
      <c r="BA41" s="391"/>
      <c r="BB41" s="391"/>
      <c r="BC41" s="391"/>
      <c r="BD41" s="392"/>
    </row>
    <row r="42" spans="1:56" ht="23" x14ac:dyDescent="0.35">
      <c r="A42" s="37" t="s">
        <v>38</v>
      </c>
      <c r="B42" s="37" t="s">
        <v>178</v>
      </c>
      <c r="C42" s="37">
        <v>23</v>
      </c>
      <c r="E42" s="72" t="s">
        <v>208</v>
      </c>
      <c r="F42" s="390"/>
      <c r="G42" s="391"/>
      <c r="H42" s="391"/>
      <c r="I42" s="391"/>
      <c r="J42" s="391"/>
      <c r="K42" s="391"/>
      <c r="L42" s="391"/>
      <c r="M42" s="391"/>
      <c r="N42" s="391"/>
      <c r="O42" s="391"/>
      <c r="P42" s="391"/>
      <c r="Q42" s="392"/>
      <c r="R42" s="7"/>
      <c r="S42" s="390"/>
      <c r="T42" s="391"/>
      <c r="U42" s="391"/>
      <c r="V42" s="391"/>
      <c r="W42" s="391"/>
      <c r="X42" s="391"/>
      <c r="Y42" s="391"/>
      <c r="Z42" s="391"/>
      <c r="AA42" s="391"/>
      <c r="AB42" s="391"/>
      <c r="AC42" s="391"/>
      <c r="AD42" s="392"/>
      <c r="AE42" s="7"/>
      <c r="AF42" s="390"/>
      <c r="AG42" s="391"/>
      <c r="AH42" s="391"/>
      <c r="AI42" s="391"/>
      <c r="AJ42" s="391"/>
      <c r="AK42" s="391"/>
      <c r="AL42" s="391"/>
      <c r="AM42" s="391"/>
      <c r="AN42" s="391"/>
      <c r="AO42" s="391"/>
      <c r="AP42" s="391"/>
      <c r="AQ42" s="392"/>
      <c r="AR42" s="7"/>
      <c r="AS42" s="390"/>
      <c r="AT42" s="391"/>
      <c r="AU42" s="391"/>
      <c r="AV42" s="391"/>
      <c r="AW42" s="391"/>
      <c r="AX42" s="391"/>
      <c r="AY42" s="391"/>
      <c r="AZ42" s="391"/>
      <c r="BA42" s="391"/>
      <c r="BB42" s="391"/>
      <c r="BC42" s="391"/>
      <c r="BD42" s="392"/>
    </row>
    <row r="43" spans="1:56" ht="23" x14ac:dyDescent="0.35">
      <c r="A43" s="37" t="s">
        <v>38</v>
      </c>
      <c r="B43" s="37" t="s">
        <v>179</v>
      </c>
      <c r="C43" s="37">
        <v>24</v>
      </c>
      <c r="E43" s="72" t="s">
        <v>209</v>
      </c>
      <c r="F43" s="390"/>
      <c r="G43" s="391"/>
      <c r="H43" s="391"/>
      <c r="I43" s="391"/>
      <c r="J43" s="391"/>
      <c r="K43" s="391"/>
      <c r="L43" s="391"/>
      <c r="M43" s="391"/>
      <c r="N43" s="391"/>
      <c r="O43" s="391"/>
      <c r="P43" s="391"/>
      <c r="Q43" s="392"/>
      <c r="R43" s="7"/>
      <c r="S43" s="390"/>
      <c r="T43" s="391"/>
      <c r="U43" s="391"/>
      <c r="V43" s="391"/>
      <c r="W43" s="391"/>
      <c r="X43" s="391"/>
      <c r="Y43" s="391"/>
      <c r="Z43" s="391"/>
      <c r="AA43" s="391"/>
      <c r="AB43" s="391"/>
      <c r="AC43" s="391"/>
      <c r="AD43" s="392"/>
      <c r="AE43" s="7"/>
      <c r="AF43" s="390"/>
      <c r="AG43" s="391"/>
      <c r="AH43" s="391"/>
      <c r="AI43" s="391"/>
      <c r="AJ43" s="391"/>
      <c r="AK43" s="391"/>
      <c r="AL43" s="391"/>
      <c r="AM43" s="391"/>
      <c r="AN43" s="391"/>
      <c r="AO43" s="391"/>
      <c r="AP43" s="391"/>
      <c r="AQ43" s="392"/>
      <c r="AR43" s="7"/>
      <c r="AS43" s="390"/>
      <c r="AT43" s="391"/>
      <c r="AU43" s="391"/>
      <c r="AV43" s="391"/>
      <c r="AW43" s="391"/>
      <c r="AX43" s="391"/>
      <c r="AY43" s="391"/>
      <c r="AZ43" s="391"/>
      <c r="BA43" s="391"/>
      <c r="BB43" s="391"/>
      <c r="BC43" s="391"/>
      <c r="BD43" s="392"/>
    </row>
    <row r="44" spans="1:56" ht="23" x14ac:dyDescent="0.35">
      <c r="A44" s="37" t="s">
        <v>38</v>
      </c>
      <c r="B44" s="37" t="s">
        <v>180</v>
      </c>
      <c r="C44" s="37">
        <v>25</v>
      </c>
      <c r="E44" s="72" t="s">
        <v>210</v>
      </c>
      <c r="F44" s="390"/>
      <c r="G44" s="391"/>
      <c r="H44" s="391"/>
      <c r="I44" s="391"/>
      <c r="J44" s="391"/>
      <c r="K44" s="391"/>
      <c r="L44" s="391"/>
      <c r="M44" s="391"/>
      <c r="N44" s="391"/>
      <c r="O44" s="391"/>
      <c r="P44" s="391"/>
      <c r="Q44" s="392"/>
      <c r="R44" s="7"/>
      <c r="S44" s="390"/>
      <c r="T44" s="391"/>
      <c r="U44" s="391"/>
      <c r="V44" s="391"/>
      <c r="W44" s="391"/>
      <c r="X44" s="391"/>
      <c r="Y44" s="391"/>
      <c r="Z44" s="391"/>
      <c r="AA44" s="391"/>
      <c r="AB44" s="391"/>
      <c r="AC44" s="391"/>
      <c r="AD44" s="392"/>
      <c r="AE44" s="7"/>
      <c r="AF44" s="390"/>
      <c r="AG44" s="391"/>
      <c r="AH44" s="391"/>
      <c r="AI44" s="391"/>
      <c r="AJ44" s="391"/>
      <c r="AK44" s="391"/>
      <c r="AL44" s="391"/>
      <c r="AM44" s="391"/>
      <c r="AN44" s="391"/>
      <c r="AO44" s="391"/>
      <c r="AP44" s="391"/>
      <c r="AQ44" s="392"/>
      <c r="AR44" s="7"/>
      <c r="AS44" s="390"/>
      <c r="AT44" s="391"/>
      <c r="AU44" s="391"/>
      <c r="AV44" s="391"/>
      <c r="AW44" s="391"/>
      <c r="AX44" s="391"/>
      <c r="AY44" s="391"/>
      <c r="AZ44" s="391"/>
      <c r="BA44" s="391"/>
      <c r="BB44" s="391"/>
      <c r="BC44" s="391"/>
      <c r="BD44" s="392"/>
    </row>
    <row r="45" spans="1:56" ht="23" x14ac:dyDescent="0.35">
      <c r="A45" s="37" t="s">
        <v>38</v>
      </c>
      <c r="B45" s="37" t="s">
        <v>181</v>
      </c>
      <c r="C45" s="37">
        <v>26</v>
      </c>
      <c r="E45" s="72" t="s">
        <v>211</v>
      </c>
      <c r="F45" s="374"/>
      <c r="G45" s="39"/>
      <c r="H45" s="39"/>
      <c r="I45" s="39"/>
      <c r="J45" s="39"/>
      <c r="K45" s="39"/>
      <c r="L45" s="39"/>
      <c r="M45" s="39"/>
      <c r="N45" s="39"/>
      <c r="O45" s="39"/>
      <c r="P45" s="39"/>
      <c r="Q45" s="381"/>
      <c r="R45" s="7"/>
      <c r="S45" s="374"/>
      <c r="T45" s="39"/>
      <c r="U45" s="39"/>
      <c r="V45" s="39"/>
      <c r="W45" s="39"/>
      <c r="X45" s="39"/>
      <c r="Y45" s="39"/>
      <c r="Z45" s="39"/>
      <c r="AA45" s="39"/>
      <c r="AB45" s="39"/>
      <c r="AC45" s="39"/>
      <c r="AD45" s="381"/>
      <c r="AE45" s="7"/>
      <c r="AF45" s="374"/>
      <c r="AG45" s="39"/>
      <c r="AH45" s="39"/>
      <c r="AI45" s="39"/>
      <c r="AJ45" s="39"/>
      <c r="AK45" s="39"/>
      <c r="AL45" s="39"/>
      <c r="AM45" s="39"/>
      <c r="AN45" s="39"/>
      <c r="AO45" s="39"/>
      <c r="AP45" s="39"/>
      <c r="AQ45" s="381"/>
      <c r="AR45" s="7"/>
      <c r="AS45" s="374"/>
      <c r="AT45" s="39"/>
      <c r="AU45" s="39"/>
      <c r="AV45" s="39"/>
      <c r="AW45" s="39"/>
      <c r="AX45" s="39"/>
      <c r="AY45" s="39"/>
      <c r="AZ45" s="39"/>
      <c r="BA45" s="39"/>
      <c r="BB45" s="39"/>
      <c r="BC45" s="39"/>
      <c r="BD45" s="381"/>
    </row>
    <row r="46" spans="1:56" ht="23" x14ac:dyDescent="0.35">
      <c r="A46" s="37" t="s">
        <v>38</v>
      </c>
      <c r="B46" s="37" t="s">
        <v>182</v>
      </c>
      <c r="C46" s="37">
        <v>27</v>
      </c>
      <c r="E46" s="72" t="s">
        <v>212</v>
      </c>
      <c r="F46" s="390"/>
      <c r="G46" s="391"/>
      <c r="H46" s="391"/>
      <c r="I46" s="391"/>
      <c r="J46" s="391"/>
      <c r="K46" s="391"/>
      <c r="L46" s="391"/>
      <c r="M46" s="391"/>
      <c r="N46" s="391"/>
      <c r="O46" s="391"/>
      <c r="P46" s="391"/>
      <c r="Q46" s="392"/>
      <c r="R46" s="7"/>
      <c r="S46" s="390"/>
      <c r="T46" s="391"/>
      <c r="U46" s="391"/>
      <c r="V46" s="391"/>
      <c r="W46" s="391"/>
      <c r="X46" s="391"/>
      <c r="Y46" s="391"/>
      <c r="Z46" s="391"/>
      <c r="AA46" s="391"/>
      <c r="AB46" s="391"/>
      <c r="AC46" s="391"/>
      <c r="AD46" s="392"/>
      <c r="AE46" s="7"/>
      <c r="AF46" s="390"/>
      <c r="AG46" s="391"/>
      <c r="AH46" s="391"/>
      <c r="AI46" s="391"/>
      <c r="AJ46" s="391"/>
      <c r="AK46" s="391"/>
      <c r="AL46" s="391"/>
      <c r="AM46" s="391"/>
      <c r="AN46" s="391"/>
      <c r="AO46" s="391"/>
      <c r="AP46" s="391"/>
      <c r="AQ46" s="392"/>
      <c r="AR46" s="7"/>
      <c r="AS46" s="390"/>
      <c r="AT46" s="391"/>
      <c r="AU46" s="391"/>
      <c r="AV46" s="391"/>
      <c r="AW46" s="391"/>
      <c r="AX46" s="391"/>
      <c r="AY46" s="391"/>
      <c r="AZ46" s="391"/>
      <c r="BA46" s="391"/>
      <c r="BB46" s="391"/>
      <c r="BC46" s="391"/>
      <c r="BD46" s="392"/>
    </row>
    <row r="47" spans="1:56" ht="23" x14ac:dyDescent="0.35">
      <c r="A47" s="37" t="s">
        <v>38</v>
      </c>
      <c r="B47" s="37" t="s">
        <v>183</v>
      </c>
      <c r="C47" s="37">
        <v>28</v>
      </c>
      <c r="E47" s="47" t="s">
        <v>213</v>
      </c>
      <c r="F47" s="374"/>
      <c r="G47" s="39"/>
      <c r="H47" s="39"/>
      <c r="I47" s="39"/>
      <c r="J47" s="39"/>
      <c r="K47" s="39"/>
      <c r="L47" s="39"/>
      <c r="M47" s="39"/>
      <c r="N47" s="39"/>
      <c r="O47" s="39"/>
      <c r="P47" s="39"/>
      <c r="Q47" s="381"/>
      <c r="R47" s="7"/>
      <c r="S47" s="374"/>
      <c r="T47" s="39"/>
      <c r="U47" s="39"/>
      <c r="V47" s="39"/>
      <c r="W47" s="39"/>
      <c r="X47" s="39"/>
      <c r="Y47" s="39"/>
      <c r="Z47" s="39"/>
      <c r="AA47" s="39"/>
      <c r="AB47" s="39"/>
      <c r="AC47" s="39"/>
      <c r="AD47" s="381"/>
      <c r="AE47" s="7"/>
      <c r="AF47" s="374"/>
      <c r="AG47" s="39"/>
      <c r="AH47" s="39"/>
      <c r="AI47" s="39"/>
      <c r="AJ47" s="39"/>
      <c r="AK47" s="39"/>
      <c r="AL47" s="39"/>
      <c r="AM47" s="39"/>
      <c r="AN47" s="39"/>
      <c r="AO47" s="39"/>
      <c r="AP47" s="39"/>
      <c r="AQ47" s="381"/>
      <c r="AR47" s="7"/>
      <c r="AS47" s="374"/>
      <c r="AT47" s="39"/>
      <c r="AU47" s="39"/>
      <c r="AV47" s="39"/>
      <c r="AW47" s="39"/>
      <c r="AX47" s="39"/>
      <c r="AY47" s="39"/>
      <c r="AZ47" s="39"/>
      <c r="BA47" s="39"/>
      <c r="BB47" s="39"/>
      <c r="BC47" s="39"/>
      <c r="BD47" s="381"/>
    </row>
    <row r="48" spans="1:56" ht="23" x14ac:dyDescent="0.35">
      <c r="A48" s="37" t="s">
        <v>38</v>
      </c>
      <c r="B48" s="37" t="s">
        <v>184</v>
      </c>
      <c r="C48" s="37">
        <v>29</v>
      </c>
      <c r="E48" s="267" t="s">
        <v>214</v>
      </c>
      <c r="F48" s="374"/>
      <c r="G48" s="39"/>
      <c r="H48" s="39"/>
      <c r="I48" s="39"/>
      <c r="J48" s="39"/>
      <c r="K48" s="39"/>
      <c r="L48" s="39"/>
      <c r="M48" s="39"/>
      <c r="N48" s="39"/>
      <c r="O48" s="39"/>
      <c r="P48" s="39"/>
      <c r="Q48" s="381"/>
      <c r="R48" s="7"/>
      <c r="S48" s="390"/>
      <c r="T48" s="391"/>
      <c r="U48" s="391"/>
      <c r="V48" s="391"/>
      <c r="W48" s="391"/>
      <c r="X48" s="391"/>
      <c r="Y48" s="391"/>
      <c r="Z48" s="391"/>
      <c r="AA48" s="391"/>
      <c r="AB48" s="391"/>
      <c r="AC48" s="391"/>
      <c r="AD48" s="392"/>
      <c r="AE48" s="7"/>
      <c r="AF48" s="374"/>
      <c r="AG48" s="39"/>
      <c r="AH48" s="39"/>
      <c r="AI48" s="39"/>
      <c r="AJ48" s="39"/>
      <c r="AK48" s="39"/>
      <c r="AL48" s="39"/>
      <c r="AM48" s="39"/>
      <c r="AN48" s="39"/>
      <c r="AO48" s="39"/>
      <c r="AP48" s="39"/>
      <c r="AQ48" s="381"/>
      <c r="AR48" s="7"/>
      <c r="AS48" s="374"/>
      <c r="AT48" s="39"/>
      <c r="AU48" s="39"/>
      <c r="AV48" s="39"/>
      <c r="AW48" s="39"/>
      <c r="AX48" s="39"/>
      <c r="AY48" s="39"/>
      <c r="AZ48" s="39"/>
      <c r="BA48" s="39"/>
      <c r="BB48" s="39"/>
      <c r="BC48" s="39"/>
      <c r="BD48" s="381"/>
    </row>
    <row r="49" spans="1:56" ht="23" x14ac:dyDescent="0.35">
      <c r="A49" s="37" t="s">
        <v>38</v>
      </c>
      <c r="B49" s="37" t="s">
        <v>185</v>
      </c>
      <c r="C49" s="37">
        <v>30</v>
      </c>
      <c r="E49" s="267" t="s">
        <v>215</v>
      </c>
      <c r="F49" s="374"/>
      <c r="G49" s="39"/>
      <c r="H49" s="39"/>
      <c r="I49" s="39"/>
      <c r="J49" s="39"/>
      <c r="K49" s="39"/>
      <c r="L49" s="39"/>
      <c r="M49" s="39"/>
      <c r="N49" s="39"/>
      <c r="O49" s="39"/>
      <c r="P49" s="39"/>
      <c r="Q49" s="381"/>
      <c r="R49" s="7"/>
      <c r="S49" s="374"/>
      <c r="T49" s="39"/>
      <c r="U49" s="39"/>
      <c r="V49" s="39"/>
      <c r="W49" s="39"/>
      <c r="X49" s="39"/>
      <c r="Y49" s="39"/>
      <c r="Z49" s="39"/>
      <c r="AA49" s="39"/>
      <c r="AB49" s="39"/>
      <c r="AC49" s="39"/>
      <c r="AD49" s="381"/>
      <c r="AE49" s="7"/>
      <c r="AF49" s="374"/>
      <c r="AG49" s="39"/>
      <c r="AH49" s="39"/>
      <c r="AI49" s="39"/>
      <c r="AJ49" s="39"/>
      <c r="AK49" s="39"/>
      <c r="AL49" s="39"/>
      <c r="AM49" s="39"/>
      <c r="AN49" s="39"/>
      <c r="AO49" s="39"/>
      <c r="AP49" s="39"/>
      <c r="AQ49" s="381"/>
      <c r="AR49" s="7"/>
      <c r="AS49" s="374"/>
      <c r="AT49" s="39"/>
      <c r="AU49" s="39"/>
      <c r="AV49" s="39"/>
      <c r="AW49" s="39"/>
      <c r="AX49" s="39"/>
      <c r="AY49" s="39"/>
      <c r="AZ49" s="39"/>
      <c r="BA49" s="39"/>
      <c r="BB49" s="39"/>
      <c r="BC49" s="39"/>
      <c r="BD49" s="381"/>
    </row>
    <row r="50" spans="1:56" ht="23" x14ac:dyDescent="0.35">
      <c r="B50" s="37"/>
      <c r="C50" s="37"/>
      <c r="E50" s="46" t="s">
        <v>217</v>
      </c>
      <c r="F50" s="327"/>
      <c r="G50" s="326"/>
      <c r="H50" s="326"/>
      <c r="I50" s="326"/>
      <c r="J50" s="326"/>
      <c r="K50" s="326"/>
      <c r="L50" s="326"/>
      <c r="M50" s="326"/>
      <c r="N50" s="326"/>
      <c r="O50" s="326"/>
      <c r="P50" s="326"/>
      <c r="Q50" s="9"/>
      <c r="R50" s="7"/>
      <c r="S50" s="327"/>
      <c r="T50" s="326"/>
      <c r="U50" s="326"/>
      <c r="V50" s="326"/>
      <c r="W50" s="326"/>
      <c r="X50" s="326"/>
      <c r="Y50" s="326"/>
      <c r="Z50" s="326"/>
      <c r="AA50" s="326"/>
      <c r="AB50" s="326"/>
      <c r="AC50" s="326"/>
      <c r="AD50" s="9"/>
      <c r="AE50" s="7"/>
      <c r="AF50" s="327"/>
      <c r="AG50" s="326"/>
      <c r="AH50" s="326"/>
      <c r="AI50" s="326"/>
      <c r="AJ50" s="326"/>
      <c r="AK50" s="326"/>
      <c r="AL50" s="326"/>
      <c r="AM50" s="326"/>
      <c r="AN50" s="326"/>
      <c r="AO50" s="326"/>
      <c r="AP50" s="326"/>
      <c r="AQ50" s="9"/>
      <c r="AR50" s="7"/>
      <c r="AS50" s="327"/>
      <c r="AT50" s="326"/>
      <c r="AU50" s="326"/>
      <c r="AV50" s="326"/>
      <c r="AW50" s="326"/>
      <c r="AX50" s="326"/>
      <c r="AY50" s="326"/>
      <c r="AZ50" s="326"/>
      <c r="BA50" s="326"/>
      <c r="BB50" s="326"/>
      <c r="BC50" s="326"/>
      <c r="BD50" s="9"/>
    </row>
    <row r="51" spans="1:56" ht="23" x14ac:dyDescent="0.35">
      <c r="A51" s="37" t="s">
        <v>38</v>
      </c>
      <c r="B51" s="37" t="s">
        <v>186</v>
      </c>
      <c r="C51" s="37">
        <v>31</v>
      </c>
      <c r="E51" s="69" t="s">
        <v>218</v>
      </c>
      <c r="F51" s="42"/>
      <c r="G51" s="39"/>
      <c r="H51" s="39"/>
      <c r="I51" s="39"/>
      <c r="J51" s="39"/>
      <c r="K51" s="39"/>
      <c r="L51" s="39"/>
      <c r="M51" s="39"/>
      <c r="N51" s="39"/>
      <c r="O51" s="39"/>
      <c r="P51" s="39"/>
      <c r="Q51" s="381"/>
      <c r="R51" s="7"/>
      <c r="S51" s="393"/>
      <c r="T51" s="391"/>
      <c r="U51" s="391"/>
      <c r="V51" s="391"/>
      <c r="W51" s="391"/>
      <c r="X51" s="391"/>
      <c r="Y51" s="391"/>
      <c r="Z51" s="391"/>
      <c r="AA51" s="391"/>
      <c r="AB51" s="391"/>
      <c r="AC51" s="391"/>
      <c r="AD51" s="392"/>
      <c r="AE51" s="7"/>
      <c r="AF51" s="42"/>
      <c r="AG51" s="39"/>
      <c r="AH51" s="39"/>
      <c r="AI51" s="39"/>
      <c r="AJ51" s="39"/>
      <c r="AK51" s="39"/>
      <c r="AL51" s="39"/>
      <c r="AM51" s="39"/>
      <c r="AN51" s="39"/>
      <c r="AO51" s="39"/>
      <c r="AP51" s="39"/>
      <c r="AQ51" s="381"/>
      <c r="AR51" s="7"/>
      <c r="AS51" s="42"/>
      <c r="AT51" s="39"/>
      <c r="AU51" s="39"/>
      <c r="AV51" s="39"/>
      <c r="AW51" s="39"/>
      <c r="AX51" s="39"/>
      <c r="AY51" s="39"/>
      <c r="AZ51" s="39"/>
      <c r="BA51" s="39"/>
      <c r="BB51" s="39"/>
      <c r="BC51" s="39"/>
      <c r="BD51" s="381"/>
    </row>
    <row r="52" spans="1:56" ht="23" x14ac:dyDescent="0.35">
      <c r="A52" s="37" t="s">
        <v>38</v>
      </c>
      <c r="B52" s="37" t="s">
        <v>187</v>
      </c>
      <c r="C52" s="37">
        <v>32</v>
      </c>
      <c r="E52" s="69" t="s">
        <v>319</v>
      </c>
      <c r="F52" s="390"/>
      <c r="G52" s="391"/>
      <c r="H52" s="391"/>
      <c r="I52" s="391"/>
      <c r="J52" s="391"/>
      <c r="K52" s="391"/>
      <c r="L52" s="391"/>
      <c r="M52" s="391"/>
      <c r="N52" s="391"/>
      <c r="O52" s="391"/>
      <c r="P52" s="391"/>
      <c r="Q52" s="392"/>
      <c r="S52" s="390"/>
      <c r="T52" s="391"/>
      <c r="U52" s="391"/>
      <c r="V52" s="391"/>
      <c r="W52" s="391"/>
      <c r="X52" s="391"/>
      <c r="Y52" s="391"/>
      <c r="Z52" s="391"/>
      <c r="AA52" s="391"/>
      <c r="AB52" s="391"/>
      <c r="AC52" s="391"/>
      <c r="AD52" s="392"/>
      <c r="AF52" s="390"/>
      <c r="AG52" s="391"/>
      <c r="AH52" s="391"/>
      <c r="AI52" s="391"/>
      <c r="AJ52" s="391"/>
      <c r="AK52" s="391"/>
      <c r="AL52" s="391"/>
      <c r="AM52" s="391"/>
      <c r="AN52" s="391"/>
      <c r="AO52" s="391"/>
      <c r="AP52" s="391"/>
      <c r="AQ52" s="392"/>
      <c r="AS52" s="390"/>
      <c r="AT52" s="391"/>
      <c r="AU52" s="391"/>
      <c r="AV52" s="391"/>
      <c r="AW52" s="391"/>
      <c r="AX52" s="391"/>
      <c r="AY52" s="391"/>
      <c r="AZ52" s="391"/>
      <c r="BA52" s="391"/>
      <c r="BB52" s="391"/>
      <c r="BC52" s="391"/>
      <c r="BD52" s="392"/>
    </row>
    <row r="53" spans="1:56" ht="23" x14ac:dyDescent="0.35">
      <c r="A53" s="37" t="s">
        <v>38</v>
      </c>
      <c r="B53" s="37" t="s">
        <v>188</v>
      </c>
      <c r="C53" s="37">
        <v>33</v>
      </c>
      <c r="E53" s="69" t="s">
        <v>220</v>
      </c>
      <c r="F53" s="390"/>
      <c r="G53" s="391"/>
      <c r="H53" s="391"/>
      <c r="I53" s="391"/>
      <c r="J53" s="391"/>
      <c r="K53" s="391"/>
      <c r="L53" s="391"/>
      <c r="M53" s="391"/>
      <c r="N53" s="391"/>
      <c r="O53" s="391"/>
      <c r="P53" s="391"/>
      <c r="Q53" s="392"/>
      <c r="R53" s="7"/>
      <c r="S53" s="374"/>
      <c r="T53" s="39"/>
      <c r="U53" s="39"/>
      <c r="V53" s="39"/>
      <c r="W53" s="39"/>
      <c r="X53" s="39"/>
      <c r="Y53" s="39"/>
      <c r="Z53" s="39"/>
      <c r="AA53" s="39"/>
      <c r="AB53" s="39"/>
      <c r="AC53" s="39"/>
      <c r="AD53" s="381"/>
      <c r="AE53" s="7"/>
      <c r="AF53" s="374"/>
      <c r="AG53" s="39"/>
      <c r="AH53" s="39"/>
      <c r="AI53" s="39"/>
      <c r="AJ53" s="39"/>
      <c r="AK53" s="39"/>
      <c r="AL53" s="39"/>
      <c r="AM53" s="39"/>
      <c r="AN53" s="39"/>
      <c r="AO53" s="39"/>
      <c r="AP53" s="39"/>
      <c r="AQ53" s="381"/>
      <c r="AR53" s="7"/>
      <c r="AS53" s="390"/>
      <c r="AT53" s="391"/>
      <c r="AU53" s="391"/>
      <c r="AV53" s="391"/>
      <c r="AW53" s="391"/>
      <c r="AX53" s="391"/>
      <c r="AY53" s="391"/>
      <c r="AZ53" s="391"/>
      <c r="BA53" s="391"/>
      <c r="BB53" s="391"/>
      <c r="BC53" s="391"/>
      <c r="BD53" s="392"/>
    </row>
    <row r="54" spans="1:56" ht="23" x14ac:dyDescent="0.35">
      <c r="B54" s="37"/>
      <c r="C54" s="37"/>
      <c r="E54" s="46" t="s">
        <v>222</v>
      </c>
      <c r="F54" s="327"/>
      <c r="G54" s="326"/>
      <c r="H54" s="326"/>
      <c r="I54" s="326"/>
      <c r="J54" s="326"/>
      <c r="K54" s="326"/>
      <c r="L54" s="326"/>
      <c r="M54" s="326"/>
      <c r="N54" s="326"/>
      <c r="O54" s="326"/>
      <c r="P54" s="326"/>
      <c r="Q54" s="9"/>
      <c r="R54" s="7"/>
      <c r="S54" s="327"/>
      <c r="T54" s="326"/>
      <c r="U54" s="326"/>
      <c r="V54" s="326"/>
      <c r="W54" s="326"/>
      <c r="X54" s="326"/>
      <c r="Y54" s="326"/>
      <c r="Z54" s="326"/>
      <c r="AA54" s="326"/>
      <c r="AB54" s="326"/>
      <c r="AC54" s="326"/>
      <c r="AD54" s="9"/>
      <c r="AE54" s="7"/>
      <c r="AF54" s="327"/>
      <c r="AG54" s="326"/>
      <c r="AH54" s="326"/>
      <c r="AI54" s="326"/>
      <c r="AJ54" s="326"/>
      <c r="AK54" s="326"/>
      <c r="AL54" s="326"/>
      <c r="AM54" s="326"/>
      <c r="AN54" s="326"/>
      <c r="AO54" s="326"/>
      <c r="AP54" s="326"/>
      <c r="AQ54" s="9"/>
      <c r="AR54" s="7"/>
      <c r="AS54" s="327"/>
      <c r="AT54" s="326"/>
      <c r="AU54" s="326"/>
      <c r="AV54" s="326"/>
      <c r="AW54" s="326"/>
      <c r="AX54" s="326"/>
      <c r="AY54" s="326"/>
      <c r="AZ54" s="326"/>
      <c r="BA54" s="326"/>
      <c r="BB54" s="326"/>
      <c r="BC54" s="326"/>
      <c r="BD54" s="9"/>
    </row>
    <row r="55" spans="1:56" ht="23" x14ac:dyDescent="0.35">
      <c r="A55" s="37" t="s">
        <v>38</v>
      </c>
      <c r="B55" s="37" t="s">
        <v>189</v>
      </c>
      <c r="C55" s="37">
        <v>34</v>
      </c>
      <c r="E55" s="69" t="s">
        <v>223</v>
      </c>
      <c r="F55" s="390"/>
      <c r="G55" s="391"/>
      <c r="H55" s="391"/>
      <c r="I55" s="391"/>
      <c r="J55" s="391"/>
      <c r="K55" s="391"/>
      <c r="L55" s="391"/>
      <c r="M55" s="391"/>
      <c r="N55" s="391"/>
      <c r="O55" s="391"/>
      <c r="P55" s="391"/>
      <c r="Q55" s="392"/>
      <c r="R55" s="7"/>
      <c r="S55" s="390"/>
      <c r="T55" s="391"/>
      <c r="U55" s="391"/>
      <c r="V55" s="391"/>
      <c r="W55" s="391"/>
      <c r="X55" s="391"/>
      <c r="Y55" s="391"/>
      <c r="Z55" s="391"/>
      <c r="AA55" s="391"/>
      <c r="AB55" s="391"/>
      <c r="AC55" s="391"/>
      <c r="AD55" s="392"/>
      <c r="AE55" s="7"/>
      <c r="AF55" s="390"/>
      <c r="AG55" s="391"/>
      <c r="AH55" s="391"/>
      <c r="AI55" s="391"/>
      <c r="AJ55" s="391"/>
      <c r="AK55" s="391"/>
      <c r="AL55" s="391"/>
      <c r="AM55" s="391"/>
      <c r="AN55" s="391"/>
      <c r="AO55" s="391"/>
      <c r="AP55" s="391"/>
      <c r="AQ55" s="392"/>
      <c r="AR55" s="7"/>
      <c r="AS55" s="390"/>
      <c r="AT55" s="391"/>
      <c r="AU55" s="391"/>
      <c r="AV55" s="391"/>
      <c r="AW55" s="391"/>
      <c r="AX55" s="391"/>
      <c r="AY55" s="391"/>
      <c r="AZ55" s="391"/>
      <c r="BA55" s="391"/>
      <c r="BB55" s="391"/>
      <c r="BC55" s="391"/>
      <c r="BD55" s="392"/>
    </row>
    <row r="56" spans="1:56" ht="23" x14ac:dyDescent="0.35">
      <c r="A56" s="37" t="s">
        <v>38</v>
      </c>
      <c r="B56" s="37" t="s">
        <v>190</v>
      </c>
      <c r="C56" s="37">
        <v>35</v>
      </c>
      <c r="E56" s="69" t="s">
        <v>224</v>
      </c>
      <c r="F56" s="390"/>
      <c r="G56" s="391"/>
      <c r="H56" s="391"/>
      <c r="I56" s="391"/>
      <c r="J56" s="391"/>
      <c r="K56" s="391"/>
      <c r="L56" s="391"/>
      <c r="M56" s="391"/>
      <c r="N56" s="391"/>
      <c r="O56" s="391"/>
      <c r="P56" s="391"/>
      <c r="Q56" s="392"/>
      <c r="R56" s="7"/>
      <c r="S56" s="390"/>
      <c r="T56" s="391"/>
      <c r="U56" s="391"/>
      <c r="V56" s="391"/>
      <c r="W56" s="391"/>
      <c r="X56" s="391"/>
      <c r="Y56" s="391"/>
      <c r="Z56" s="391"/>
      <c r="AA56" s="391"/>
      <c r="AB56" s="391"/>
      <c r="AC56" s="391"/>
      <c r="AD56" s="392"/>
      <c r="AE56" s="7"/>
      <c r="AF56" s="390"/>
      <c r="AG56" s="391"/>
      <c r="AH56" s="391"/>
      <c r="AI56" s="391"/>
      <c r="AJ56" s="391"/>
      <c r="AK56" s="391"/>
      <c r="AL56" s="391"/>
      <c r="AM56" s="391"/>
      <c r="AN56" s="391"/>
      <c r="AO56" s="391"/>
      <c r="AP56" s="391"/>
      <c r="AQ56" s="392"/>
      <c r="AR56" s="7"/>
      <c r="AS56" s="390"/>
      <c r="AT56" s="391"/>
      <c r="AU56" s="391"/>
      <c r="AV56" s="391"/>
      <c r="AW56" s="391"/>
      <c r="AX56" s="391"/>
      <c r="AY56" s="391"/>
      <c r="AZ56" s="391"/>
      <c r="BA56" s="391"/>
      <c r="BB56" s="391"/>
      <c r="BC56" s="391"/>
      <c r="BD56" s="392"/>
    </row>
    <row r="57" spans="1:56" ht="23" x14ac:dyDescent="0.35">
      <c r="A57" s="37" t="s">
        <v>38</v>
      </c>
      <c r="B57" s="37" t="s">
        <v>191</v>
      </c>
      <c r="C57" s="37">
        <v>36</v>
      </c>
      <c r="E57" s="69" t="s">
        <v>225</v>
      </c>
      <c r="F57" s="390"/>
      <c r="G57" s="391"/>
      <c r="H57" s="391"/>
      <c r="I57" s="391"/>
      <c r="J57" s="391"/>
      <c r="K57" s="391"/>
      <c r="L57" s="391"/>
      <c r="M57" s="391"/>
      <c r="N57" s="391"/>
      <c r="O57" s="391"/>
      <c r="P57" s="391"/>
      <c r="Q57" s="392"/>
      <c r="R57" s="7"/>
      <c r="S57" s="390"/>
      <c r="T57" s="391"/>
      <c r="U57" s="391"/>
      <c r="V57" s="391"/>
      <c r="W57" s="391"/>
      <c r="X57" s="391"/>
      <c r="Y57" s="391"/>
      <c r="Z57" s="391"/>
      <c r="AA57" s="391"/>
      <c r="AB57" s="391"/>
      <c r="AC57" s="391"/>
      <c r="AD57" s="392"/>
      <c r="AE57" s="7"/>
      <c r="AF57" s="390"/>
      <c r="AG57" s="391"/>
      <c r="AH57" s="391"/>
      <c r="AI57" s="391"/>
      <c r="AJ57" s="391"/>
      <c r="AK57" s="391"/>
      <c r="AL57" s="391"/>
      <c r="AM57" s="391"/>
      <c r="AN57" s="391"/>
      <c r="AO57" s="391"/>
      <c r="AP57" s="391"/>
      <c r="AQ57" s="392"/>
      <c r="AR57" s="7"/>
      <c r="AS57" s="390"/>
      <c r="AT57" s="391"/>
      <c r="AU57" s="391"/>
      <c r="AV57" s="391"/>
      <c r="AW57" s="391"/>
      <c r="AX57" s="391"/>
      <c r="AY57" s="391"/>
      <c r="AZ57" s="391"/>
      <c r="BA57" s="391"/>
      <c r="BB57" s="391"/>
      <c r="BC57" s="391"/>
      <c r="BD57" s="392"/>
    </row>
    <row r="58" spans="1:56" ht="23" x14ac:dyDescent="0.35">
      <c r="A58" s="37" t="s">
        <v>38</v>
      </c>
      <c r="B58" s="37" t="s">
        <v>192</v>
      </c>
      <c r="C58" s="37">
        <v>37</v>
      </c>
      <c r="E58" s="69" t="s">
        <v>226</v>
      </c>
      <c r="F58" s="390"/>
      <c r="G58" s="391"/>
      <c r="H58" s="391"/>
      <c r="I58" s="391"/>
      <c r="J58" s="391"/>
      <c r="K58" s="391"/>
      <c r="L58" s="391"/>
      <c r="M58" s="391"/>
      <c r="N58" s="391"/>
      <c r="O58" s="391"/>
      <c r="P58" s="391"/>
      <c r="Q58" s="392"/>
      <c r="R58" s="7"/>
      <c r="S58" s="390"/>
      <c r="T58" s="391"/>
      <c r="U58" s="391"/>
      <c r="V58" s="391"/>
      <c r="W58" s="391"/>
      <c r="X58" s="391"/>
      <c r="Y58" s="391"/>
      <c r="Z58" s="391"/>
      <c r="AA58" s="391"/>
      <c r="AB58" s="391"/>
      <c r="AC58" s="391"/>
      <c r="AD58" s="392"/>
      <c r="AE58" s="7"/>
      <c r="AF58" s="390"/>
      <c r="AG58" s="391"/>
      <c r="AH58" s="391"/>
      <c r="AI58" s="391"/>
      <c r="AJ58" s="391"/>
      <c r="AK58" s="391"/>
      <c r="AL58" s="391"/>
      <c r="AM58" s="391"/>
      <c r="AN58" s="391"/>
      <c r="AO58" s="391"/>
      <c r="AP58" s="391"/>
      <c r="AQ58" s="392"/>
      <c r="AR58" s="7"/>
      <c r="AS58" s="390"/>
      <c r="AT58" s="391"/>
      <c r="AU58" s="391"/>
      <c r="AV58" s="391"/>
      <c r="AW58" s="391"/>
      <c r="AX58" s="391"/>
      <c r="AY58" s="391"/>
      <c r="AZ58" s="391"/>
      <c r="BA58" s="391"/>
      <c r="BB58" s="391"/>
      <c r="BC58" s="391"/>
      <c r="BD58" s="392"/>
    </row>
    <row r="59" spans="1:56" ht="23" x14ac:dyDescent="0.35">
      <c r="A59" s="37" t="s">
        <v>38</v>
      </c>
      <c r="B59" s="37" t="s">
        <v>193</v>
      </c>
      <c r="C59" s="37">
        <v>38</v>
      </c>
      <c r="E59" s="69" t="s">
        <v>227</v>
      </c>
      <c r="F59" s="390"/>
      <c r="G59" s="391"/>
      <c r="H59" s="391"/>
      <c r="I59" s="391"/>
      <c r="J59" s="391"/>
      <c r="K59" s="391"/>
      <c r="L59" s="391"/>
      <c r="M59" s="391"/>
      <c r="N59" s="391"/>
      <c r="O59" s="391"/>
      <c r="P59" s="391"/>
      <c r="Q59" s="392"/>
      <c r="R59" s="7"/>
      <c r="S59" s="390"/>
      <c r="T59" s="391"/>
      <c r="U59" s="391"/>
      <c r="V59" s="391"/>
      <c r="W59" s="391"/>
      <c r="X59" s="391"/>
      <c r="Y59" s="391"/>
      <c r="Z59" s="391"/>
      <c r="AA59" s="391"/>
      <c r="AB59" s="391"/>
      <c r="AC59" s="391"/>
      <c r="AD59" s="392"/>
      <c r="AE59" s="7"/>
      <c r="AF59" s="390"/>
      <c r="AG59" s="391"/>
      <c r="AH59" s="391"/>
      <c r="AI59" s="391"/>
      <c r="AJ59" s="391"/>
      <c r="AK59" s="391"/>
      <c r="AL59" s="391"/>
      <c r="AM59" s="391"/>
      <c r="AN59" s="391"/>
      <c r="AO59" s="391"/>
      <c r="AP59" s="391"/>
      <c r="AQ59" s="392"/>
      <c r="AR59" s="7"/>
      <c r="AS59" s="390"/>
      <c r="AT59" s="391"/>
      <c r="AU59" s="391"/>
      <c r="AV59" s="391"/>
      <c r="AW59" s="391"/>
      <c r="AX59" s="391"/>
      <c r="AY59" s="391"/>
      <c r="AZ59" s="391"/>
      <c r="BA59" s="391"/>
      <c r="BB59" s="391"/>
      <c r="BC59" s="391"/>
      <c r="BD59" s="392"/>
    </row>
    <row r="60" spans="1:56" ht="23" x14ac:dyDescent="0.35">
      <c r="C60" s="37"/>
      <c r="E60" s="70" t="s">
        <v>341</v>
      </c>
      <c r="F60" s="376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2"/>
      <c r="R60" s="7"/>
      <c r="S60" s="376"/>
      <c r="T60" s="387"/>
      <c r="U60" s="387"/>
      <c r="V60" s="387"/>
      <c r="W60" s="387"/>
      <c r="X60" s="387"/>
      <c r="Y60" s="387"/>
      <c r="Z60" s="387"/>
      <c r="AA60" s="387"/>
      <c r="AB60" s="387"/>
      <c r="AC60" s="387"/>
      <c r="AD60" s="382"/>
      <c r="AE60" s="7"/>
      <c r="AF60" s="376"/>
      <c r="AG60" s="387"/>
      <c r="AH60" s="387"/>
      <c r="AI60" s="387"/>
      <c r="AJ60" s="387"/>
      <c r="AK60" s="387"/>
      <c r="AL60" s="387"/>
      <c r="AM60" s="387"/>
      <c r="AN60" s="387"/>
      <c r="AO60" s="387"/>
      <c r="AP60" s="387"/>
      <c r="AQ60" s="382"/>
      <c r="AR60" s="7"/>
      <c r="AS60" s="376"/>
      <c r="AT60" s="387"/>
      <c r="AU60" s="387"/>
      <c r="AV60" s="387"/>
      <c r="AW60" s="387"/>
      <c r="AX60" s="387"/>
      <c r="AY60" s="387"/>
      <c r="AZ60" s="387"/>
      <c r="BA60" s="387"/>
      <c r="BB60" s="387"/>
      <c r="BC60" s="387"/>
      <c r="BD60" s="382"/>
    </row>
    <row r="61" spans="1:56" ht="23" x14ac:dyDescent="0.35">
      <c r="B61" s="57"/>
      <c r="C61" s="37"/>
      <c r="E61" s="46" t="s">
        <v>200</v>
      </c>
      <c r="F61" s="325"/>
      <c r="G61" s="326"/>
      <c r="H61" s="326"/>
      <c r="I61" s="326"/>
      <c r="J61" s="326"/>
      <c r="K61" s="326"/>
      <c r="L61" s="326"/>
      <c r="M61" s="326"/>
      <c r="N61" s="326"/>
      <c r="O61" s="326"/>
      <c r="P61" s="326"/>
      <c r="Q61" s="9"/>
      <c r="R61" s="7"/>
      <c r="S61" s="325"/>
      <c r="T61" s="326"/>
      <c r="U61" s="326"/>
      <c r="V61" s="326"/>
      <c r="W61" s="326"/>
      <c r="X61" s="326"/>
      <c r="Y61" s="326"/>
      <c r="Z61" s="326"/>
      <c r="AA61" s="326"/>
      <c r="AB61" s="326"/>
      <c r="AC61" s="326"/>
      <c r="AD61" s="9"/>
      <c r="AE61" s="7"/>
      <c r="AF61" s="325"/>
      <c r="AG61" s="326"/>
      <c r="AH61" s="326"/>
      <c r="AI61" s="326"/>
      <c r="AJ61" s="326"/>
      <c r="AK61" s="326"/>
      <c r="AL61" s="326"/>
      <c r="AM61" s="326"/>
      <c r="AN61" s="326"/>
      <c r="AO61" s="326"/>
      <c r="AP61" s="326"/>
      <c r="AQ61" s="9"/>
      <c r="AR61" s="7"/>
      <c r="AS61" s="325"/>
      <c r="AT61" s="326"/>
      <c r="AU61" s="326"/>
      <c r="AV61" s="326"/>
      <c r="AW61" s="326"/>
      <c r="AX61" s="326"/>
      <c r="AY61" s="326"/>
      <c r="AZ61" s="326"/>
      <c r="BA61" s="326"/>
      <c r="BB61" s="326"/>
      <c r="BC61" s="326"/>
      <c r="BD61" s="9"/>
    </row>
    <row r="62" spans="1:56" ht="23" x14ac:dyDescent="0.35">
      <c r="B62" s="57"/>
      <c r="C62" s="37"/>
      <c r="E62" s="262" t="s">
        <v>202</v>
      </c>
      <c r="F62" s="375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380"/>
      <c r="R62" s="7"/>
      <c r="S62" s="375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380"/>
      <c r="AE62" s="7"/>
      <c r="AF62" s="375"/>
      <c r="AG62" s="19"/>
      <c r="AH62" s="19"/>
      <c r="AI62" s="19"/>
      <c r="AJ62" s="19"/>
      <c r="AK62" s="19"/>
      <c r="AL62" s="19"/>
      <c r="AM62" s="19"/>
      <c r="AN62" s="19"/>
      <c r="AO62" s="19"/>
      <c r="AP62" s="19"/>
      <c r="AQ62" s="380"/>
      <c r="AR62" s="7"/>
      <c r="AS62" s="375"/>
      <c r="AT62" s="19"/>
      <c r="AU62" s="19"/>
      <c r="AV62" s="19"/>
      <c r="AW62" s="19"/>
      <c r="AX62" s="19"/>
      <c r="AY62" s="19"/>
      <c r="AZ62" s="19"/>
      <c r="BA62" s="19"/>
      <c r="BB62" s="19"/>
      <c r="BC62" s="19"/>
      <c r="BD62" s="380"/>
    </row>
    <row r="63" spans="1:56" ht="23" x14ac:dyDescent="0.35">
      <c r="A63" s="37" t="s">
        <v>40</v>
      </c>
      <c r="B63" s="37" t="s">
        <v>175</v>
      </c>
      <c r="C63" s="37">
        <v>39</v>
      </c>
      <c r="E63" s="47" t="s">
        <v>308</v>
      </c>
      <c r="F63" s="374"/>
      <c r="G63" s="39"/>
      <c r="H63" s="39"/>
      <c r="I63" s="39"/>
      <c r="J63" s="39"/>
      <c r="K63" s="39"/>
      <c r="L63" s="39"/>
      <c r="M63" s="39"/>
      <c r="N63" s="39"/>
      <c r="O63" s="39"/>
      <c r="P63" s="39"/>
      <c r="Q63" s="381"/>
      <c r="R63" s="7"/>
      <c r="S63" s="390"/>
      <c r="T63" s="391"/>
      <c r="U63" s="391"/>
      <c r="V63" s="391"/>
      <c r="W63" s="391"/>
      <c r="X63" s="391"/>
      <c r="Y63" s="391"/>
      <c r="Z63" s="391"/>
      <c r="AA63" s="391"/>
      <c r="AB63" s="391"/>
      <c r="AC63" s="391"/>
      <c r="AD63" s="392"/>
      <c r="AE63" s="7"/>
      <c r="AF63" s="374"/>
      <c r="AG63" s="39"/>
      <c r="AH63" s="39"/>
      <c r="AI63" s="39"/>
      <c r="AJ63" s="39"/>
      <c r="AK63" s="39"/>
      <c r="AL63" s="39"/>
      <c r="AM63" s="39"/>
      <c r="AN63" s="39"/>
      <c r="AO63" s="39"/>
      <c r="AP63" s="39"/>
      <c r="AQ63" s="381"/>
      <c r="AR63" s="7"/>
      <c r="AS63" s="374"/>
      <c r="AT63" s="39"/>
      <c r="AU63" s="39"/>
      <c r="AV63" s="39"/>
      <c r="AW63" s="39"/>
      <c r="AX63" s="39"/>
      <c r="AY63" s="39"/>
      <c r="AZ63" s="39"/>
      <c r="BA63" s="39"/>
      <c r="BB63" s="39"/>
      <c r="BC63" s="39"/>
      <c r="BD63" s="381"/>
    </row>
    <row r="64" spans="1:56" ht="23" x14ac:dyDescent="0.35">
      <c r="B64" s="58"/>
      <c r="C64" s="37"/>
      <c r="E64" s="71" t="s">
        <v>370</v>
      </c>
      <c r="F64" s="375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380"/>
      <c r="R64" s="7"/>
      <c r="S64" s="375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380"/>
      <c r="AE64" s="7"/>
      <c r="AF64" s="375"/>
      <c r="AG64" s="19"/>
      <c r="AH64" s="19"/>
      <c r="AI64" s="19"/>
      <c r="AJ64" s="19"/>
      <c r="AK64" s="19"/>
      <c r="AL64" s="19"/>
      <c r="AM64" s="19"/>
      <c r="AN64" s="19"/>
      <c r="AO64" s="19"/>
      <c r="AP64" s="19"/>
      <c r="AQ64" s="380"/>
      <c r="AR64" s="7"/>
      <c r="AS64" s="375"/>
      <c r="AT64" s="19"/>
      <c r="AU64" s="19"/>
      <c r="AV64" s="19"/>
      <c r="AW64" s="19"/>
      <c r="AX64" s="19"/>
      <c r="AY64" s="19"/>
      <c r="AZ64" s="19"/>
      <c r="BA64" s="19"/>
      <c r="BB64" s="19"/>
      <c r="BC64" s="19"/>
      <c r="BD64" s="380"/>
    </row>
    <row r="65" spans="1:56" ht="23" x14ac:dyDescent="0.35">
      <c r="A65" s="37" t="s">
        <v>40</v>
      </c>
      <c r="B65" s="37" t="s">
        <v>176</v>
      </c>
      <c r="C65" s="37">
        <v>40</v>
      </c>
      <c r="E65" s="72" t="s">
        <v>206</v>
      </c>
      <c r="F65" s="390"/>
      <c r="G65" s="391"/>
      <c r="H65" s="391"/>
      <c r="I65" s="391"/>
      <c r="J65" s="391"/>
      <c r="K65" s="391"/>
      <c r="L65" s="391"/>
      <c r="M65" s="391"/>
      <c r="N65" s="391"/>
      <c r="O65" s="391"/>
      <c r="P65" s="391"/>
      <c r="Q65" s="392"/>
      <c r="R65" s="7"/>
      <c r="S65" s="390"/>
      <c r="T65" s="391"/>
      <c r="U65" s="391"/>
      <c r="V65" s="391"/>
      <c r="W65" s="391"/>
      <c r="X65" s="391"/>
      <c r="Y65" s="391"/>
      <c r="Z65" s="391"/>
      <c r="AA65" s="391"/>
      <c r="AB65" s="391"/>
      <c r="AC65" s="391"/>
      <c r="AD65" s="392"/>
      <c r="AE65" s="7"/>
      <c r="AF65" s="390"/>
      <c r="AG65" s="391"/>
      <c r="AH65" s="391"/>
      <c r="AI65" s="391"/>
      <c r="AJ65" s="391"/>
      <c r="AK65" s="391"/>
      <c r="AL65" s="391"/>
      <c r="AM65" s="391"/>
      <c r="AN65" s="391"/>
      <c r="AO65" s="391"/>
      <c r="AP65" s="391"/>
      <c r="AQ65" s="392"/>
      <c r="AR65" s="7"/>
      <c r="AS65" s="390"/>
      <c r="AT65" s="391"/>
      <c r="AU65" s="391"/>
      <c r="AV65" s="391"/>
      <c r="AW65" s="391"/>
      <c r="AX65" s="391"/>
      <c r="AY65" s="391"/>
      <c r="AZ65" s="391"/>
      <c r="BA65" s="391"/>
      <c r="BB65" s="391"/>
      <c r="BC65" s="391"/>
      <c r="BD65" s="392"/>
    </row>
    <row r="66" spans="1:56" ht="23" x14ac:dyDescent="0.35">
      <c r="A66" s="37" t="s">
        <v>40</v>
      </c>
      <c r="B66" s="37" t="s">
        <v>177</v>
      </c>
      <c r="C66" s="37">
        <v>41</v>
      </c>
      <c r="E66" s="72" t="s">
        <v>207</v>
      </c>
      <c r="F66" s="390"/>
      <c r="G66" s="391"/>
      <c r="H66" s="391"/>
      <c r="I66" s="391"/>
      <c r="J66" s="391"/>
      <c r="K66" s="391"/>
      <c r="L66" s="391"/>
      <c r="M66" s="391"/>
      <c r="N66" s="391"/>
      <c r="O66" s="391"/>
      <c r="P66" s="391"/>
      <c r="Q66" s="392"/>
      <c r="R66" s="7"/>
      <c r="S66" s="390"/>
      <c r="T66" s="391"/>
      <c r="U66" s="391"/>
      <c r="V66" s="391"/>
      <c r="W66" s="391"/>
      <c r="X66" s="391"/>
      <c r="Y66" s="391"/>
      <c r="Z66" s="391"/>
      <c r="AA66" s="391"/>
      <c r="AB66" s="391"/>
      <c r="AC66" s="391"/>
      <c r="AD66" s="392"/>
      <c r="AE66" s="7"/>
      <c r="AF66" s="390"/>
      <c r="AG66" s="391"/>
      <c r="AH66" s="391"/>
      <c r="AI66" s="391"/>
      <c r="AJ66" s="391"/>
      <c r="AK66" s="391"/>
      <c r="AL66" s="391"/>
      <c r="AM66" s="391"/>
      <c r="AN66" s="391"/>
      <c r="AO66" s="391"/>
      <c r="AP66" s="391"/>
      <c r="AQ66" s="392"/>
      <c r="AR66" s="7"/>
      <c r="AS66" s="390"/>
      <c r="AT66" s="391"/>
      <c r="AU66" s="391"/>
      <c r="AV66" s="391"/>
      <c r="AW66" s="391"/>
      <c r="AX66" s="391"/>
      <c r="AY66" s="391"/>
      <c r="AZ66" s="391"/>
      <c r="BA66" s="391"/>
      <c r="BB66" s="391"/>
      <c r="BC66" s="391"/>
      <c r="BD66" s="392"/>
    </row>
    <row r="67" spans="1:56" ht="23" x14ac:dyDescent="0.35">
      <c r="A67" s="37" t="s">
        <v>40</v>
      </c>
      <c r="B67" s="37" t="s">
        <v>178</v>
      </c>
      <c r="C67" s="37">
        <v>42</v>
      </c>
      <c r="E67" s="72" t="s">
        <v>208</v>
      </c>
      <c r="F67" s="390"/>
      <c r="G67" s="391"/>
      <c r="H67" s="391"/>
      <c r="I67" s="391"/>
      <c r="J67" s="391"/>
      <c r="K67" s="391"/>
      <c r="L67" s="391"/>
      <c r="M67" s="391"/>
      <c r="N67" s="391"/>
      <c r="O67" s="391"/>
      <c r="P67" s="391"/>
      <c r="Q67" s="392"/>
      <c r="R67" s="7"/>
      <c r="S67" s="390"/>
      <c r="T67" s="391"/>
      <c r="U67" s="391"/>
      <c r="V67" s="391"/>
      <c r="W67" s="391"/>
      <c r="X67" s="391"/>
      <c r="Y67" s="391"/>
      <c r="Z67" s="391"/>
      <c r="AA67" s="391"/>
      <c r="AB67" s="391"/>
      <c r="AC67" s="391"/>
      <c r="AD67" s="392"/>
      <c r="AE67" s="7"/>
      <c r="AF67" s="390"/>
      <c r="AG67" s="391"/>
      <c r="AH67" s="391"/>
      <c r="AI67" s="391"/>
      <c r="AJ67" s="391"/>
      <c r="AK67" s="391"/>
      <c r="AL67" s="391"/>
      <c r="AM67" s="391"/>
      <c r="AN67" s="391"/>
      <c r="AO67" s="391"/>
      <c r="AP67" s="391"/>
      <c r="AQ67" s="392"/>
      <c r="AR67" s="7"/>
      <c r="AS67" s="390"/>
      <c r="AT67" s="391"/>
      <c r="AU67" s="391"/>
      <c r="AV67" s="391"/>
      <c r="AW67" s="391"/>
      <c r="AX67" s="391"/>
      <c r="AY67" s="391"/>
      <c r="AZ67" s="391"/>
      <c r="BA67" s="391"/>
      <c r="BB67" s="391"/>
      <c r="BC67" s="391"/>
      <c r="BD67" s="392"/>
    </row>
    <row r="68" spans="1:56" ht="23" x14ac:dyDescent="0.35">
      <c r="A68" s="37" t="s">
        <v>40</v>
      </c>
      <c r="B68" s="37" t="s">
        <v>179</v>
      </c>
      <c r="C68" s="37">
        <v>43</v>
      </c>
      <c r="E68" s="72" t="s">
        <v>209</v>
      </c>
      <c r="F68" s="390"/>
      <c r="G68" s="391"/>
      <c r="H68" s="391"/>
      <c r="I68" s="391"/>
      <c r="J68" s="391"/>
      <c r="K68" s="391"/>
      <c r="L68" s="391"/>
      <c r="M68" s="391"/>
      <c r="N68" s="391"/>
      <c r="O68" s="391"/>
      <c r="P68" s="391"/>
      <c r="Q68" s="392"/>
      <c r="R68" s="7"/>
      <c r="S68" s="390"/>
      <c r="T68" s="391"/>
      <c r="U68" s="391"/>
      <c r="V68" s="391"/>
      <c r="W68" s="391"/>
      <c r="X68" s="391"/>
      <c r="Y68" s="391"/>
      <c r="Z68" s="391"/>
      <c r="AA68" s="391"/>
      <c r="AB68" s="391"/>
      <c r="AC68" s="391"/>
      <c r="AD68" s="392"/>
      <c r="AE68" s="7"/>
      <c r="AF68" s="390"/>
      <c r="AG68" s="391"/>
      <c r="AH68" s="391"/>
      <c r="AI68" s="391"/>
      <c r="AJ68" s="391"/>
      <c r="AK68" s="391"/>
      <c r="AL68" s="391"/>
      <c r="AM68" s="391"/>
      <c r="AN68" s="391"/>
      <c r="AO68" s="391"/>
      <c r="AP68" s="391"/>
      <c r="AQ68" s="392"/>
      <c r="AR68" s="7"/>
      <c r="AS68" s="390"/>
      <c r="AT68" s="391"/>
      <c r="AU68" s="391"/>
      <c r="AV68" s="391"/>
      <c r="AW68" s="391"/>
      <c r="AX68" s="391"/>
      <c r="AY68" s="391"/>
      <c r="AZ68" s="391"/>
      <c r="BA68" s="391"/>
      <c r="BB68" s="391"/>
      <c r="BC68" s="391"/>
      <c r="BD68" s="392"/>
    </row>
    <row r="69" spans="1:56" ht="23" x14ac:dyDescent="0.35">
      <c r="A69" s="37" t="s">
        <v>40</v>
      </c>
      <c r="B69" s="37" t="s">
        <v>180</v>
      </c>
      <c r="C69" s="37">
        <v>44</v>
      </c>
      <c r="E69" s="72" t="s">
        <v>210</v>
      </c>
      <c r="F69" s="390"/>
      <c r="G69" s="391"/>
      <c r="H69" s="391"/>
      <c r="I69" s="391"/>
      <c r="J69" s="391"/>
      <c r="K69" s="391"/>
      <c r="L69" s="391"/>
      <c r="M69" s="391"/>
      <c r="N69" s="391"/>
      <c r="O69" s="391"/>
      <c r="P69" s="391"/>
      <c r="Q69" s="392"/>
      <c r="R69" s="7"/>
      <c r="S69" s="390"/>
      <c r="T69" s="391"/>
      <c r="U69" s="391"/>
      <c r="V69" s="391"/>
      <c r="W69" s="391"/>
      <c r="X69" s="391"/>
      <c r="Y69" s="391"/>
      <c r="Z69" s="391"/>
      <c r="AA69" s="391"/>
      <c r="AB69" s="391"/>
      <c r="AC69" s="391"/>
      <c r="AD69" s="392"/>
      <c r="AE69" s="7"/>
      <c r="AF69" s="390"/>
      <c r="AG69" s="391"/>
      <c r="AH69" s="391"/>
      <c r="AI69" s="391"/>
      <c r="AJ69" s="391"/>
      <c r="AK69" s="391"/>
      <c r="AL69" s="391"/>
      <c r="AM69" s="391"/>
      <c r="AN69" s="391"/>
      <c r="AO69" s="391"/>
      <c r="AP69" s="391"/>
      <c r="AQ69" s="392"/>
      <c r="AR69" s="7"/>
      <c r="AS69" s="390"/>
      <c r="AT69" s="391"/>
      <c r="AU69" s="391"/>
      <c r="AV69" s="391"/>
      <c r="AW69" s="391"/>
      <c r="AX69" s="391"/>
      <c r="AY69" s="391"/>
      <c r="AZ69" s="391"/>
      <c r="BA69" s="391"/>
      <c r="BB69" s="391"/>
      <c r="BC69" s="391"/>
      <c r="BD69" s="392"/>
    </row>
    <row r="70" spans="1:56" ht="23" x14ac:dyDescent="0.35">
      <c r="A70" s="37" t="s">
        <v>40</v>
      </c>
      <c r="B70" s="37" t="s">
        <v>181</v>
      </c>
      <c r="C70" s="37">
        <v>45</v>
      </c>
      <c r="E70" s="72" t="s">
        <v>211</v>
      </c>
      <c r="F70" s="374"/>
      <c r="G70" s="39"/>
      <c r="H70" s="39"/>
      <c r="I70" s="39"/>
      <c r="J70" s="39"/>
      <c r="K70" s="39"/>
      <c r="L70" s="39"/>
      <c r="M70" s="39"/>
      <c r="N70" s="39"/>
      <c r="O70" s="39"/>
      <c r="P70" s="39"/>
      <c r="Q70" s="381"/>
      <c r="R70" s="7"/>
      <c r="S70" s="374"/>
      <c r="T70" s="39"/>
      <c r="U70" s="39"/>
      <c r="V70" s="39"/>
      <c r="W70" s="39"/>
      <c r="X70" s="39"/>
      <c r="Y70" s="39"/>
      <c r="Z70" s="39"/>
      <c r="AA70" s="39"/>
      <c r="AB70" s="39"/>
      <c r="AC70" s="39"/>
      <c r="AD70" s="381"/>
      <c r="AE70" s="7"/>
      <c r="AF70" s="374"/>
      <c r="AG70" s="39"/>
      <c r="AH70" s="39"/>
      <c r="AI70" s="39"/>
      <c r="AJ70" s="39"/>
      <c r="AK70" s="39"/>
      <c r="AL70" s="39"/>
      <c r="AM70" s="39"/>
      <c r="AN70" s="39"/>
      <c r="AO70" s="39"/>
      <c r="AP70" s="39"/>
      <c r="AQ70" s="381"/>
      <c r="AR70" s="7"/>
      <c r="AS70" s="374"/>
      <c r="AT70" s="39"/>
      <c r="AU70" s="39"/>
      <c r="AV70" s="39"/>
      <c r="AW70" s="39"/>
      <c r="AX70" s="39"/>
      <c r="AY70" s="39"/>
      <c r="AZ70" s="39"/>
      <c r="BA70" s="39"/>
      <c r="BB70" s="39"/>
      <c r="BC70" s="39"/>
      <c r="BD70" s="381"/>
    </row>
    <row r="71" spans="1:56" ht="23" x14ac:dyDescent="0.35">
      <c r="A71" s="37" t="s">
        <v>40</v>
      </c>
      <c r="B71" s="37" t="s">
        <v>182</v>
      </c>
      <c r="C71" s="37">
        <v>46</v>
      </c>
      <c r="E71" s="72" t="s">
        <v>212</v>
      </c>
      <c r="F71" s="390"/>
      <c r="G71" s="391"/>
      <c r="H71" s="391"/>
      <c r="I71" s="391"/>
      <c r="J71" s="391"/>
      <c r="K71" s="391"/>
      <c r="L71" s="391"/>
      <c r="M71" s="391"/>
      <c r="N71" s="391"/>
      <c r="O71" s="391"/>
      <c r="P71" s="391"/>
      <c r="Q71" s="392"/>
      <c r="R71" s="7"/>
      <c r="S71" s="390"/>
      <c r="T71" s="391"/>
      <c r="U71" s="391"/>
      <c r="V71" s="391"/>
      <c r="W71" s="391"/>
      <c r="X71" s="391"/>
      <c r="Y71" s="391"/>
      <c r="Z71" s="391"/>
      <c r="AA71" s="391"/>
      <c r="AB71" s="391"/>
      <c r="AC71" s="391"/>
      <c r="AD71" s="392"/>
      <c r="AE71" s="7"/>
      <c r="AF71" s="390"/>
      <c r="AG71" s="391"/>
      <c r="AH71" s="391"/>
      <c r="AI71" s="391"/>
      <c r="AJ71" s="391"/>
      <c r="AK71" s="391"/>
      <c r="AL71" s="391"/>
      <c r="AM71" s="391"/>
      <c r="AN71" s="391"/>
      <c r="AO71" s="391"/>
      <c r="AP71" s="391"/>
      <c r="AQ71" s="392"/>
      <c r="AR71" s="7"/>
      <c r="AS71" s="390"/>
      <c r="AT71" s="391"/>
      <c r="AU71" s="391"/>
      <c r="AV71" s="391"/>
      <c r="AW71" s="391"/>
      <c r="AX71" s="391"/>
      <c r="AY71" s="391"/>
      <c r="AZ71" s="391"/>
      <c r="BA71" s="391"/>
      <c r="BB71" s="391"/>
      <c r="BC71" s="391"/>
      <c r="BD71" s="392"/>
    </row>
    <row r="72" spans="1:56" ht="23" x14ac:dyDescent="0.35">
      <c r="A72" s="37" t="s">
        <v>40</v>
      </c>
      <c r="B72" s="37" t="s">
        <v>183</v>
      </c>
      <c r="C72" s="37">
        <v>47</v>
      </c>
      <c r="E72" s="47" t="s">
        <v>213</v>
      </c>
      <c r="F72" s="374"/>
      <c r="G72" s="39"/>
      <c r="H72" s="39"/>
      <c r="I72" s="39"/>
      <c r="J72" s="39"/>
      <c r="K72" s="39"/>
      <c r="L72" s="39"/>
      <c r="M72" s="39"/>
      <c r="N72" s="39"/>
      <c r="O72" s="39"/>
      <c r="P72" s="39"/>
      <c r="Q72" s="381"/>
      <c r="R72" s="7"/>
      <c r="S72" s="374"/>
      <c r="T72" s="39"/>
      <c r="U72" s="39"/>
      <c r="V72" s="39"/>
      <c r="W72" s="39"/>
      <c r="X72" s="39"/>
      <c r="Y72" s="39"/>
      <c r="Z72" s="39"/>
      <c r="AA72" s="39"/>
      <c r="AB72" s="39"/>
      <c r="AC72" s="39"/>
      <c r="AD72" s="381"/>
      <c r="AE72" s="7"/>
      <c r="AF72" s="374"/>
      <c r="AG72" s="39"/>
      <c r="AH72" s="39"/>
      <c r="AI72" s="39"/>
      <c r="AJ72" s="39"/>
      <c r="AK72" s="39"/>
      <c r="AL72" s="39"/>
      <c r="AM72" s="39"/>
      <c r="AN72" s="39"/>
      <c r="AO72" s="39"/>
      <c r="AP72" s="39"/>
      <c r="AQ72" s="381"/>
      <c r="AR72" s="7"/>
      <c r="AS72" s="374"/>
      <c r="AT72" s="39"/>
      <c r="AU72" s="39"/>
      <c r="AV72" s="39"/>
      <c r="AW72" s="39"/>
      <c r="AX72" s="39"/>
      <c r="AY72" s="39"/>
      <c r="AZ72" s="39"/>
      <c r="BA72" s="39"/>
      <c r="BB72" s="39"/>
      <c r="BC72" s="39"/>
      <c r="BD72" s="381"/>
    </row>
    <row r="73" spans="1:56" ht="23" x14ac:dyDescent="0.35">
      <c r="A73" s="37" t="s">
        <v>40</v>
      </c>
      <c r="B73" s="37" t="s">
        <v>184</v>
      </c>
      <c r="C73" s="37">
        <v>48</v>
      </c>
      <c r="E73" s="267" t="s">
        <v>214</v>
      </c>
      <c r="F73" s="374"/>
      <c r="G73" s="39"/>
      <c r="H73" s="39"/>
      <c r="I73" s="39"/>
      <c r="J73" s="39"/>
      <c r="K73" s="39"/>
      <c r="L73" s="39"/>
      <c r="M73" s="39"/>
      <c r="N73" s="39"/>
      <c r="O73" s="39"/>
      <c r="P73" s="39"/>
      <c r="Q73" s="381"/>
      <c r="R73" s="7"/>
      <c r="S73" s="390"/>
      <c r="T73" s="391"/>
      <c r="U73" s="391"/>
      <c r="V73" s="391"/>
      <c r="W73" s="391"/>
      <c r="X73" s="391"/>
      <c r="Y73" s="391"/>
      <c r="Z73" s="391"/>
      <c r="AA73" s="391"/>
      <c r="AB73" s="391"/>
      <c r="AC73" s="391"/>
      <c r="AD73" s="392"/>
      <c r="AE73" s="7"/>
      <c r="AF73" s="374"/>
      <c r="AG73" s="39"/>
      <c r="AH73" s="39"/>
      <c r="AI73" s="39"/>
      <c r="AJ73" s="39"/>
      <c r="AK73" s="39"/>
      <c r="AL73" s="39"/>
      <c r="AM73" s="39"/>
      <c r="AN73" s="39"/>
      <c r="AO73" s="39"/>
      <c r="AP73" s="39"/>
      <c r="AQ73" s="381"/>
      <c r="AR73" s="7"/>
      <c r="AS73" s="374"/>
      <c r="AT73" s="39"/>
      <c r="AU73" s="39"/>
      <c r="AV73" s="39"/>
      <c r="AW73" s="39"/>
      <c r="AX73" s="39"/>
      <c r="AY73" s="39"/>
      <c r="AZ73" s="39"/>
      <c r="BA73" s="39"/>
      <c r="BB73" s="39"/>
      <c r="BC73" s="39"/>
      <c r="BD73" s="381"/>
    </row>
    <row r="74" spans="1:56" ht="23" x14ac:dyDescent="0.35">
      <c r="A74" s="37" t="s">
        <v>40</v>
      </c>
      <c r="B74" s="37" t="s">
        <v>185</v>
      </c>
      <c r="C74" s="37">
        <v>49</v>
      </c>
      <c r="E74" s="267" t="s">
        <v>215</v>
      </c>
      <c r="F74" s="374"/>
      <c r="G74" s="39"/>
      <c r="H74" s="39"/>
      <c r="I74" s="39"/>
      <c r="J74" s="39"/>
      <c r="K74" s="39"/>
      <c r="L74" s="39"/>
      <c r="M74" s="39"/>
      <c r="N74" s="39"/>
      <c r="O74" s="39"/>
      <c r="P74" s="39"/>
      <c r="Q74" s="381"/>
      <c r="R74" s="7"/>
      <c r="S74" s="374"/>
      <c r="T74" s="39"/>
      <c r="U74" s="39"/>
      <c r="V74" s="39"/>
      <c r="W74" s="39"/>
      <c r="X74" s="39"/>
      <c r="Y74" s="39"/>
      <c r="Z74" s="39"/>
      <c r="AA74" s="39"/>
      <c r="AB74" s="39"/>
      <c r="AC74" s="39"/>
      <c r="AD74" s="381"/>
      <c r="AE74" s="7"/>
      <c r="AF74" s="374"/>
      <c r="AG74" s="39"/>
      <c r="AH74" s="39"/>
      <c r="AI74" s="39"/>
      <c r="AJ74" s="39"/>
      <c r="AK74" s="39"/>
      <c r="AL74" s="39"/>
      <c r="AM74" s="39"/>
      <c r="AN74" s="39"/>
      <c r="AO74" s="39"/>
      <c r="AP74" s="39"/>
      <c r="AQ74" s="381"/>
      <c r="AR74" s="7"/>
      <c r="AS74" s="374"/>
      <c r="AT74" s="39"/>
      <c r="AU74" s="39"/>
      <c r="AV74" s="39"/>
      <c r="AW74" s="39"/>
      <c r="AX74" s="39"/>
      <c r="AY74" s="39"/>
      <c r="AZ74" s="39"/>
      <c r="BA74" s="39"/>
      <c r="BB74" s="39"/>
      <c r="BC74" s="39"/>
      <c r="BD74" s="381"/>
    </row>
    <row r="75" spans="1:56" ht="23" x14ac:dyDescent="0.35">
      <c r="B75" s="37"/>
      <c r="C75" s="37"/>
      <c r="E75" s="46" t="s">
        <v>217</v>
      </c>
      <c r="F75" s="327"/>
      <c r="G75" s="326"/>
      <c r="H75" s="326"/>
      <c r="I75" s="326"/>
      <c r="J75" s="326"/>
      <c r="K75" s="326"/>
      <c r="L75" s="326"/>
      <c r="M75" s="326"/>
      <c r="N75" s="326"/>
      <c r="O75" s="326"/>
      <c r="P75" s="326"/>
      <c r="Q75" s="9"/>
      <c r="R75" s="7"/>
      <c r="S75" s="327"/>
      <c r="T75" s="326"/>
      <c r="U75" s="326"/>
      <c r="V75" s="326"/>
      <c r="W75" s="326"/>
      <c r="X75" s="326"/>
      <c r="Y75" s="326"/>
      <c r="Z75" s="326"/>
      <c r="AA75" s="326"/>
      <c r="AB75" s="326"/>
      <c r="AC75" s="326"/>
      <c r="AD75" s="9"/>
      <c r="AE75" s="7"/>
      <c r="AF75" s="327"/>
      <c r="AG75" s="326"/>
      <c r="AH75" s="326"/>
      <c r="AI75" s="326"/>
      <c r="AJ75" s="326"/>
      <c r="AK75" s="326"/>
      <c r="AL75" s="326"/>
      <c r="AM75" s="326"/>
      <c r="AN75" s="326"/>
      <c r="AO75" s="326"/>
      <c r="AP75" s="326"/>
      <c r="AQ75" s="9"/>
      <c r="AR75" s="7"/>
      <c r="AS75" s="327"/>
      <c r="AT75" s="326"/>
      <c r="AU75" s="326"/>
      <c r="AV75" s="326"/>
      <c r="AW75" s="326"/>
      <c r="AX75" s="326"/>
      <c r="AY75" s="326"/>
      <c r="AZ75" s="326"/>
      <c r="BA75" s="326"/>
      <c r="BB75" s="326"/>
      <c r="BC75" s="326"/>
      <c r="BD75" s="9"/>
    </row>
    <row r="76" spans="1:56" ht="23" x14ac:dyDescent="0.35">
      <c r="A76" s="37" t="s">
        <v>40</v>
      </c>
      <c r="B76" s="37" t="s">
        <v>186</v>
      </c>
      <c r="C76" s="37">
        <v>50</v>
      </c>
      <c r="E76" s="69" t="s">
        <v>218</v>
      </c>
      <c r="F76" s="42"/>
      <c r="G76" s="39"/>
      <c r="H76" s="39"/>
      <c r="I76" s="39"/>
      <c r="J76" s="39"/>
      <c r="K76" s="39"/>
      <c r="L76" s="39"/>
      <c r="M76" s="39"/>
      <c r="N76" s="39"/>
      <c r="O76" s="39"/>
      <c r="P76" s="39"/>
      <c r="Q76" s="381"/>
      <c r="R76" s="7"/>
      <c r="S76" s="393"/>
      <c r="T76" s="391"/>
      <c r="U76" s="391"/>
      <c r="V76" s="391"/>
      <c r="W76" s="391"/>
      <c r="X76" s="391"/>
      <c r="Y76" s="391"/>
      <c r="Z76" s="391"/>
      <c r="AA76" s="391"/>
      <c r="AB76" s="391"/>
      <c r="AC76" s="391"/>
      <c r="AD76" s="392"/>
      <c r="AE76" s="7"/>
      <c r="AF76" s="42"/>
      <c r="AG76" s="39"/>
      <c r="AH76" s="39"/>
      <c r="AI76" s="39"/>
      <c r="AJ76" s="39"/>
      <c r="AK76" s="39"/>
      <c r="AL76" s="39"/>
      <c r="AM76" s="39"/>
      <c r="AN76" s="39"/>
      <c r="AO76" s="39"/>
      <c r="AP76" s="39"/>
      <c r="AQ76" s="381"/>
      <c r="AR76" s="7"/>
      <c r="AS76" s="42"/>
      <c r="AT76" s="39"/>
      <c r="AU76" s="39"/>
      <c r="AV76" s="39"/>
      <c r="AW76" s="39"/>
      <c r="AX76" s="39"/>
      <c r="AY76" s="39"/>
      <c r="AZ76" s="39"/>
      <c r="BA76" s="39"/>
      <c r="BB76" s="39"/>
      <c r="BC76" s="39"/>
      <c r="BD76" s="381"/>
    </row>
    <row r="77" spans="1:56" ht="23" x14ac:dyDescent="0.35">
      <c r="A77" s="37" t="s">
        <v>40</v>
      </c>
      <c r="B77" s="37" t="s">
        <v>187</v>
      </c>
      <c r="C77" s="37">
        <v>51</v>
      </c>
      <c r="E77" s="69" t="s">
        <v>319</v>
      </c>
      <c r="F77" s="390"/>
      <c r="G77" s="391"/>
      <c r="H77" s="391"/>
      <c r="I77" s="391"/>
      <c r="J77" s="391"/>
      <c r="K77" s="391"/>
      <c r="L77" s="391"/>
      <c r="M77" s="391"/>
      <c r="N77" s="391"/>
      <c r="O77" s="391"/>
      <c r="P77" s="391"/>
      <c r="Q77" s="392"/>
      <c r="S77" s="390"/>
      <c r="T77" s="391"/>
      <c r="U77" s="391"/>
      <c r="V77" s="391"/>
      <c r="W77" s="391"/>
      <c r="X77" s="391"/>
      <c r="Y77" s="391"/>
      <c r="Z77" s="391"/>
      <c r="AA77" s="391"/>
      <c r="AB77" s="391"/>
      <c r="AC77" s="391"/>
      <c r="AD77" s="392"/>
      <c r="AF77" s="390"/>
      <c r="AG77" s="391"/>
      <c r="AH77" s="391"/>
      <c r="AI77" s="391"/>
      <c r="AJ77" s="391"/>
      <c r="AK77" s="391"/>
      <c r="AL77" s="391"/>
      <c r="AM77" s="391"/>
      <c r="AN77" s="391"/>
      <c r="AO77" s="391"/>
      <c r="AP77" s="391"/>
      <c r="AQ77" s="392"/>
      <c r="AS77" s="390"/>
      <c r="AT77" s="391"/>
      <c r="AU77" s="391"/>
      <c r="AV77" s="391"/>
      <c r="AW77" s="391"/>
      <c r="AX77" s="391"/>
      <c r="AY77" s="391"/>
      <c r="AZ77" s="391"/>
      <c r="BA77" s="391"/>
      <c r="BB77" s="391"/>
      <c r="BC77" s="391"/>
      <c r="BD77" s="392"/>
    </row>
    <row r="78" spans="1:56" ht="23" x14ac:dyDescent="0.35">
      <c r="A78" s="37" t="s">
        <v>40</v>
      </c>
      <c r="B78" s="37" t="s">
        <v>188</v>
      </c>
      <c r="C78" s="37">
        <v>52</v>
      </c>
      <c r="E78" s="69" t="s">
        <v>220</v>
      </c>
      <c r="F78" s="390"/>
      <c r="G78" s="391"/>
      <c r="H78" s="391"/>
      <c r="I78" s="391"/>
      <c r="J78" s="391"/>
      <c r="K78" s="391"/>
      <c r="L78" s="391"/>
      <c r="M78" s="391"/>
      <c r="N78" s="391"/>
      <c r="O78" s="391"/>
      <c r="P78" s="391"/>
      <c r="Q78" s="392"/>
      <c r="R78" s="7"/>
      <c r="S78" s="374"/>
      <c r="T78" s="39"/>
      <c r="U78" s="39"/>
      <c r="V78" s="39"/>
      <c r="W78" s="39"/>
      <c r="X78" s="39"/>
      <c r="Y78" s="39"/>
      <c r="Z78" s="39"/>
      <c r="AA78" s="39"/>
      <c r="AB78" s="39"/>
      <c r="AC78" s="39"/>
      <c r="AD78" s="381"/>
      <c r="AE78" s="7"/>
      <c r="AF78" s="374"/>
      <c r="AG78" s="39"/>
      <c r="AH78" s="39"/>
      <c r="AI78" s="39"/>
      <c r="AJ78" s="39"/>
      <c r="AK78" s="39"/>
      <c r="AL78" s="39"/>
      <c r="AM78" s="39"/>
      <c r="AN78" s="39"/>
      <c r="AO78" s="39"/>
      <c r="AP78" s="39"/>
      <c r="AQ78" s="381"/>
      <c r="AR78" s="7"/>
      <c r="AS78" s="390"/>
      <c r="AT78" s="391"/>
      <c r="AU78" s="391"/>
      <c r="AV78" s="391"/>
      <c r="AW78" s="391"/>
      <c r="AX78" s="391"/>
      <c r="AY78" s="391"/>
      <c r="AZ78" s="391"/>
      <c r="BA78" s="391"/>
      <c r="BB78" s="391"/>
      <c r="BC78" s="391"/>
      <c r="BD78" s="392"/>
    </row>
    <row r="79" spans="1:56" ht="23" x14ac:dyDescent="0.35">
      <c r="B79" s="37"/>
      <c r="C79" s="37"/>
      <c r="E79" s="46" t="s">
        <v>222</v>
      </c>
      <c r="F79" s="327"/>
      <c r="G79" s="326"/>
      <c r="H79" s="326"/>
      <c r="I79" s="326"/>
      <c r="J79" s="326"/>
      <c r="K79" s="326"/>
      <c r="L79" s="326"/>
      <c r="M79" s="326"/>
      <c r="N79" s="326"/>
      <c r="O79" s="326"/>
      <c r="P79" s="326"/>
      <c r="Q79" s="9"/>
      <c r="R79" s="7"/>
      <c r="S79" s="327"/>
      <c r="T79" s="326"/>
      <c r="U79" s="326"/>
      <c r="V79" s="326"/>
      <c r="W79" s="326"/>
      <c r="X79" s="326"/>
      <c r="Y79" s="326"/>
      <c r="Z79" s="326"/>
      <c r="AA79" s="326"/>
      <c r="AB79" s="326"/>
      <c r="AC79" s="326"/>
      <c r="AD79" s="9"/>
      <c r="AE79" s="7"/>
      <c r="AF79" s="327"/>
      <c r="AG79" s="326"/>
      <c r="AH79" s="326"/>
      <c r="AI79" s="326"/>
      <c r="AJ79" s="326"/>
      <c r="AK79" s="326"/>
      <c r="AL79" s="326"/>
      <c r="AM79" s="326"/>
      <c r="AN79" s="326"/>
      <c r="AO79" s="326"/>
      <c r="AP79" s="326"/>
      <c r="AQ79" s="9"/>
      <c r="AR79" s="7"/>
      <c r="AS79" s="327"/>
      <c r="AT79" s="326"/>
      <c r="AU79" s="326"/>
      <c r="AV79" s="326"/>
      <c r="AW79" s="326"/>
      <c r="AX79" s="326"/>
      <c r="AY79" s="326"/>
      <c r="AZ79" s="326"/>
      <c r="BA79" s="326"/>
      <c r="BB79" s="326"/>
      <c r="BC79" s="326"/>
      <c r="BD79" s="9"/>
    </row>
    <row r="80" spans="1:56" ht="23" x14ac:dyDescent="0.35">
      <c r="A80" s="37" t="s">
        <v>40</v>
      </c>
      <c r="B80" s="37" t="s">
        <v>189</v>
      </c>
      <c r="C80" s="37">
        <v>53</v>
      </c>
      <c r="E80" s="69" t="s">
        <v>223</v>
      </c>
      <c r="F80" s="390"/>
      <c r="G80" s="391"/>
      <c r="H80" s="391"/>
      <c r="I80" s="391"/>
      <c r="J80" s="391"/>
      <c r="K80" s="391"/>
      <c r="L80" s="391"/>
      <c r="M80" s="391"/>
      <c r="N80" s="391"/>
      <c r="O80" s="391"/>
      <c r="P80" s="391"/>
      <c r="Q80" s="392"/>
      <c r="R80" s="7"/>
      <c r="S80" s="390"/>
      <c r="T80" s="391"/>
      <c r="U80" s="391"/>
      <c r="V80" s="391"/>
      <c r="W80" s="391"/>
      <c r="X80" s="391"/>
      <c r="Y80" s="391"/>
      <c r="Z80" s="391"/>
      <c r="AA80" s="391"/>
      <c r="AB80" s="391"/>
      <c r="AC80" s="391"/>
      <c r="AD80" s="392"/>
      <c r="AE80" s="7"/>
      <c r="AF80" s="390"/>
      <c r="AG80" s="391"/>
      <c r="AH80" s="391"/>
      <c r="AI80" s="391"/>
      <c r="AJ80" s="391"/>
      <c r="AK80" s="391"/>
      <c r="AL80" s="391"/>
      <c r="AM80" s="391"/>
      <c r="AN80" s="391"/>
      <c r="AO80" s="391"/>
      <c r="AP80" s="391"/>
      <c r="AQ80" s="392"/>
      <c r="AR80" s="7"/>
      <c r="AS80" s="390"/>
      <c r="AT80" s="391"/>
      <c r="AU80" s="391"/>
      <c r="AV80" s="391"/>
      <c r="AW80" s="391"/>
      <c r="AX80" s="391"/>
      <c r="AY80" s="391"/>
      <c r="AZ80" s="391"/>
      <c r="BA80" s="391"/>
      <c r="BB80" s="391"/>
      <c r="BC80" s="391"/>
      <c r="BD80" s="392"/>
    </row>
    <row r="81" spans="1:56" ht="23" x14ac:dyDescent="0.35">
      <c r="A81" s="37" t="s">
        <v>40</v>
      </c>
      <c r="B81" s="37" t="s">
        <v>190</v>
      </c>
      <c r="C81" s="37">
        <v>54</v>
      </c>
      <c r="E81" s="69" t="s">
        <v>224</v>
      </c>
      <c r="F81" s="390"/>
      <c r="G81" s="391"/>
      <c r="H81" s="391"/>
      <c r="I81" s="391"/>
      <c r="J81" s="391"/>
      <c r="K81" s="391"/>
      <c r="L81" s="391"/>
      <c r="M81" s="391"/>
      <c r="N81" s="391"/>
      <c r="O81" s="391"/>
      <c r="P81" s="391"/>
      <c r="Q81" s="392"/>
      <c r="R81" s="7"/>
      <c r="S81" s="390"/>
      <c r="T81" s="391"/>
      <c r="U81" s="391"/>
      <c r="V81" s="391"/>
      <c r="W81" s="391"/>
      <c r="X81" s="391"/>
      <c r="Y81" s="391"/>
      <c r="Z81" s="391"/>
      <c r="AA81" s="391"/>
      <c r="AB81" s="391"/>
      <c r="AC81" s="391"/>
      <c r="AD81" s="392"/>
      <c r="AE81" s="7"/>
      <c r="AF81" s="390"/>
      <c r="AG81" s="391"/>
      <c r="AH81" s="391"/>
      <c r="AI81" s="391"/>
      <c r="AJ81" s="391"/>
      <c r="AK81" s="391"/>
      <c r="AL81" s="391"/>
      <c r="AM81" s="391"/>
      <c r="AN81" s="391"/>
      <c r="AO81" s="391"/>
      <c r="AP81" s="391"/>
      <c r="AQ81" s="392"/>
      <c r="AR81" s="7"/>
      <c r="AS81" s="390"/>
      <c r="AT81" s="391"/>
      <c r="AU81" s="391"/>
      <c r="AV81" s="391"/>
      <c r="AW81" s="391"/>
      <c r="AX81" s="391"/>
      <c r="AY81" s="391"/>
      <c r="AZ81" s="391"/>
      <c r="BA81" s="391"/>
      <c r="BB81" s="391"/>
      <c r="BC81" s="391"/>
      <c r="BD81" s="392"/>
    </row>
    <row r="82" spans="1:56" ht="23" x14ac:dyDescent="0.35">
      <c r="A82" s="37" t="s">
        <v>40</v>
      </c>
      <c r="B82" s="37" t="s">
        <v>191</v>
      </c>
      <c r="C82" s="37">
        <v>55</v>
      </c>
      <c r="E82" s="69" t="s">
        <v>225</v>
      </c>
      <c r="F82" s="390"/>
      <c r="G82" s="391"/>
      <c r="H82" s="391"/>
      <c r="I82" s="391"/>
      <c r="J82" s="391"/>
      <c r="K82" s="391"/>
      <c r="L82" s="391"/>
      <c r="M82" s="391"/>
      <c r="N82" s="391"/>
      <c r="O82" s="391"/>
      <c r="P82" s="391"/>
      <c r="Q82" s="392"/>
      <c r="R82" s="7"/>
      <c r="S82" s="390"/>
      <c r="T82" s="391"/>
      <c r="U82" s="391"/>
      <c r="V82" s="391"/>
      <c r="W82" s="391"/>
      <c r="X82" s="391"/>
      <c r="Y82" s="391"/>
      <c r="Z82" s="391"/>
      <c r="AA82" s="391"/>
      <c r="AB82" s="391"/>
      <c r="AC82" s="391"/>
      <c r="AD82" s="392"/>
      <c r="AE82" s="7"/>
      <c r="AF82" s="390"/>
      <c r="AG82" s="391"/>
      <c r="AH82" s="391"/>
      <c r="AI82" s="391"/>
      <c r="AJ82" s="391"/>
      <c r="AK82" s="391"/>
      <c r="AL82" s="391"/>
      <c r="AM82" s="391"/>
      <c r="AN82" s="391"/>
      <c r="AO82" s="391"/>
      <c r="AP82" s="391"/>
      <c r="AQ82" s="392"/>
      <c r="AR82" s="7"/>
      <c r="AS82" s="390"/>
      <c r="AT82" s="391"/>
      <c r="AU82" s="391"/>
      <c r="AV82" s="391"/>
      <c r="AW82" s="391"/>
      <c r="AX82" s="391"/>
      <c r="AY82" s="391"/>
      <c r="AZ82" s="391"/>
      <c r="BA82" s="391"/>
      <c r="BB82" s="391"/>
      <c r="BC82" s="391"/>
      <c r="BD82" s="392"/>
    </row>
    <row r="83" spans="1:56" ht="23" x14ac:dyDescent="0.35">
      <c r="A83" s="37" t="s">
        <v>40</v>
      </c>
      <c r="B83" s="37" t="s">
        <v>192</v>
      </c>
      <c r="C83" s="37">
        <v>56</v>
      </c>
      <c r="E83" s="69" t="s">
        <v>226</v>
      </c>
      <c r="F83" s="390"/>
      <c r="G83" s="391"/>
      <c r="H83" s="391"/>
      <c r="I83" s="391"/>
      <c r="J83" s="391"/>
      <c r="K83" s="391"/>
      <c r="L83" s="391"/>
      <c r="M83" s="391"/>
      <c r="N83" s="391"/>
      <c r="O83" s="391"/>
      <c r="P83" s="391"/>
      <c r="Q83" s="392"/>
      <c r="R83" s="7"/>
      <c r="S83" s="390"/>
      <c r="T83" s="391"/>
      <c r="U83" s="391"/>
      <c r="V83" s="391"/>
      <c r="W83" s="391"/>
      <c r="X83" s="391"/>
      <c r="Y83" s="391"/>
      <c r="Z83" s="391"/>
      <c r="AA83" s="391"/>
      <c r="AB83" s="391"/>
      <c r="AC83" s="391"/>
      <c r="AD83" s="392"/>
      <c r="AE83" s="7"/>
      <c r="AF83" s="390"/>
      <c r="AG83" s="391"/>
      <c r="AH83" s="391"/>
      <c r="AI83" s="391"/>
      <c r="AJ83" s="391"/>
      <c r="AK83" s="391"/>
      <c r="AL83" s="391"/>
      <c r="AM83" s="391"/>
      <c r="AN83" s="391"/>
      <c r="AO83" s="391"/>
      <c r="AP83" s="391"/>
      <c r="AQ83" s="392"/>
      <c r="AR83" s="7"/>
      <c r="AS83" s="390"/>
      <c r="AT83" s="391"/>
      <c r="AU83" s="391"/>
      <c r="AV83" s="391"/>
      <c r="AW83" s="391"/>
      <c r="AX83" s="391"/>
      <c r="AY83" s="391"/>
      <c r="AZ83" s="391"/>
      <c r="BA83" s="391"/>
      <c r="BB83" s="391"/>
      <c r="BC83" s="391"/>
      <c r="BD83" s="392"/>
    </row>
    <row r="84" spans="1:56" ht="23" x14ac:dyDescent="0.35">
      <c r="A84" s="37" t="s">
        <v>40</v>
      </c>
      <c r="B84" s="37" t="s">
        <v>193</v>
      </c>
      <c r="C84" s="37">
        <v>57</v>
      </c>
      <c r="E84" s="69" t="s">
        <v>227</v>
      </c>
      <c r="F84" s="390"/>
      <c r="G84" s="391"/>
      <c r="H84" s="391"/>
      <c r="I84" s="391"/>
      <c r="J84" s="391"/>
      <c r="K84" s="391"/>
      <c r="L84" s="391"/>
      <c r="M84" s="391"/>
      <c r="N84" s="391"/>
      <c r="O84" s="391"/>
      <c r="P84" s="391"/>
      <c r="Q84" s="392"/>
      <c r="R84" s="7"/>
      <c r="S84" s="390"/>
      <c r="T84" s="391"/>
      <c r="U84" s="391"/>
      <c r="V84" s="391"/>
      <c r="W84" s="391"/>
      <c r="X84" s="391"/>
      <c r="Y84" s="391"/>
      <c r="Z84" s="391"/>
      <c r="AA84" s="391"/>
      <c r="AB84" s="391"/>
      <c r="AC84" s="391"/>
      <c r="AD84" s="392"/>
      <c r="AE84" s="7"/>
      <c r="AF84" s="390"/>
      <c r="AG84" s="391"/>
      <c r="AH84" s="391"/>
      <c r="AI84" s="391"/>
      <c r="AJ84" s="391"/>
      <c r="AK84" s="391"/>
      <c r="AL84" s="391"/>
      <c r="AM84" s="391"/>
      <c r="AN84" s="391"/>
      <c r="AO84" s="391"/>
      <c r="AP84" s="391"/>
      <c r="AQ84" s="392"/>
      <c r="AR84" s="7"/>
      <c r="AS84" s="390"/>
      <c r="AT84" s="391"/>
      <c r="AU84" s="391"/>
      <c r="AV84" s="391"/>
      <c r="AW84" s="391"/>
      <c r="AX84" s="391"/>
      <c r="AY84" s="391"/>
      <c r="AZ84" s="391"/>
      <c r="BA84" s="391"/>
      <c r="BB84" s="391"/>
      <c r="BC84" s="391"/>
      <c r="BD84" s="392"/>
    </row>
    <row r="85" spans="1:56" ht="23" x14ac:dyDescent="0.35">
      <c r="C85" s="37"/>
      <c r="E85" s="45" t="s">
        <v>43</v>
      </c>
      <c r="F85" s="372"/>
      <c r="G85" s="386"/>
      <c r="H85" s="386"/>
      <c r="I85" s="386"/>
      <c r="J85" s="386"/>
      <c r="K85" s="386"/>
      <c r="L85" s="386"/>
      <c r="M85" s="386"/>
      <c r="N85" s="386"/>
      <c r="O85" s="386"/>
      <c r="P85" s="386"/>
      <c r="Q85" s="379"/>
      <c r="R85" s="7"/>
      <c r="S85" s="372"/>
      <c r="T85" s="386"/>
      <c r="U85" s="386"/>
      <c r="V85" s="386"/>
      <c r="W85" s="386"/>
      <c r="X85" s="386"/>
      <c r="Y85" s="386"/>
      <c r="Z85" s="386"/>
      <c r="AA85" s="386"/>
      <c r="AB85" s="386"/>
      <c r="AC85" s="386"/>
      <c r="AD85" s="379"/>
      <c r="AE85" s="7"/>
      <c r="AF85" s="372"/>
      <c r="AG85" s="386"/>
      <c r="AH85" s="386"/>
      <c r="AI85" s="386"/>
      <c r="AJ85" s="386"/>
      <c r="AK85" s="386"/>
      <c r="AL85" s="386"/>
      <c r="AM85" s="386"/>
      <c r="AN85" s="386"/>
      <c r="AO85" s="386"/>
      <c r="AP85" s="386"/>
      <c r="AQ85" s="379"/>
      <c r="AR85" s="7"/>
      <c r="AS85" s="372"/>
      <c r="AT85" s="386"/>
      <c r="AU85" s="386"/>
      <c r="AV85" s="386"/>
      <c r="AW85" s="386"/>
      <c r="AX85" s="386"/>
      <c r="AY85" s="386"/>
      <c r="AZ85" s="386"/>
      <c r="BA85" s="386"/>
      <c r="BB85" s="386"/>
      <c r="BC85" s="386"/>
      <c r="BD85" s="379"/>
    </row>
    <row r="86" spans="1:56" ht="23" x14ac:dyDescent="0.35">
      <c r="B86" s="57"/>
      <c r="C86" s="37"/>
      <c r="E86" s="46" t="s">
        <v>200</v>
      </c>
      <c r="F86" s="325"/>
      <c r="G86" s="326"/>
      <c r="H86" s="326"/>
      <c r="I86" s="326"/>
      <c r="J86" s="326"/>
      <c r="K86" s="326"/>
      <c r="L86" s="326"/>
      <c r="M86" s="326"/>
      <c r="N86" s="326"/>
      <c r="O86" s="326"/>
      <c r="P86" s="326"/>
      <c r="Q86" s="9"/>
      <c r="R86" s="7"/>
      <c r="S86" s="325"/>
      <c r="T86" s="326"/>
      <c r="U86" s="326"/>
      <c r="V86" s="326"/>
      <c r="W86" s="326"/>
      <c r="X86" s="326"/>
      <c r="Y86" s="326"/>
      <c r="Z86" s="326"/>
      <c r="AA86" s="326"/>
      <c r="AB86" s="326"/>
      <c r="AC86" s="326"/>
      <c r="AD86" s="9"/>
      <c r="AE86" s="7"/>
      <c r="AF86" s="325"/>
      <c r="AG86" s="326"/>
      <c r="AH86" s="326"/>
      <c r="AI86" s="326"/>
      <c r="AJ86" s="326"/>
      <c r="AK86" s="326"/>
      <c r="AL86" s="326"/>
      <c r="AM86" s="326"/>
      <c r="AN86" s="326"/>
      <c r="AO86" s="326"/>
      <c r="AP86" s="326"/>
      <c r="AQ86" s="9"/>
      <c r="AR86" s="7"/>
      <c r="AS86" s="325"/>
      <c r="AT86" s="326"/>
      <c r="AU86" s="326"/>
      <c r="AV86" s="326"/>
      <c r="AW86" s="326"/>
      <c r="AX86" s="326"/>
      <c r="AY86" s="326"/>
      <c r="AZ86" s="326"/>
      <c r="BA86" s="326"/>
      <c r="BB86" s="326"/>
      <c r="BC86" s="326"/>
      <c r="BD86" s="9"/>
    </row>
    <row r="87" spans="1:56" ht="23" x14ac:dyDescent="0.35">
      <c r="B87" s="57"/>
      <c r="C87" s="37"/>
      <c r="E87" s="262" t="s">
        <v>202</v>
      </c>
      <c r="F87" s="375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380"/>
      <c r="R87" s="7"/>
      <c r="S87" s="375"/>
      <c r="T87" s="19"/>
      <c r="U87" s="19"/>
      <c r="V87" s="19"/>
      <c r="W87" s="19"/>
      <c r="X87" s="19"/>
      <c r="Y87" s="19"/>
      <c r="Z87" s="19"/>
      <c r="AA87" s="19"/>
      <c r="AB87" s="19"/>
      <c r="AC87" s="19"/>
      <c r="AD87" s="380"/>
      <c r="AE87" s="7"/>
      <c r="AF87" s="375"/>
      <c r="AG87" s="19"/>
      <c r="AH87" s="19"/>
      <c r="AI87" s="19"/>
      <c r="AJ87" s="19"/>
      <c r="AK87" s="19"/>
      <c r="AL87" s="19"/>
      <c r="AM87" s="19"/>
      <c r="AN87" s="19"/>
      <c r="AO87" s="19"/>
      <c r="AP87" s="19"/>
      <c r="AQ87" s="380"/>
      <c r="AR87" s="7"/>
      <c r="AS87" s="375"/>
      <c r="AT87" s="19"/>
      <c r="AU87" s="19"/>
      <c r="AV87" s="19"/>
      <c r="AW87" s="19"/>
      <c r="AX87" s="19"/>
      <c r="AY87" s="19"/>
      <c r="AZ87" s="19"/>
      <c r="BA87" s="19"/>
      <c r="BB87" s="19"/>
      <c r="BC87" s="19"/>
      <c r="BD87" s="380"/>
    </row>
    <row r="88" spans="1:56" ht="23" x14ac:dyDescent="0.35">
      <c r="A88" s="37" t="s">
        <v>42</v>
      </c>
      <c r="B88" s="37" t="s">
        <v>175</v>
      </c>
      <c r="C88" s="37">
        <v>58</v>
      </c>
      <c r="E88" s="47" t="s">
        <v>308</v>
      </c>
      <c r="F88" s="374"/>
      <c r="G88" s="39"/>
      <c r="H88" s="39"/>
      <c r="I88" s="39"/>
      <c r="J88" s="39"/>
      <c r="K88" s="39"/>
      <c r="L88" s="39"/>
      <c r="M88" s="39"/>
      <c r="N88" s="39"/>
      <c r="O88" s="39"/>
      <c r="P88" s="39"/>
      <c r="Q88" s="381"/>
      <c r="R88" s="7"/>
      <c r="S88" s="390"/>
      <c r="T88" s="391"/>
      <c r="U88" s="391"/>
      <c r="V88" s="391"/>
      <c r="W88" s="391"/>
      <c r="X88" s="391"/>
      <c r="Y88" s="391"/>
      <c r="Z88" s="391"/>
      <c r="AA88" s="391"/>
      <c r="AB88" s="391"/>
      <c r="AC88" s="391"/>
      <c r="AD88" s="392"/>
      <c r="AE88" s="7"/>
      <c r="AF88" s="374"/>
      <c r="AG88" s="39"/>
      <c r="AH88" s="39"/>
      <c r="AI88" s="39"/>
      <c r="AJ88" s="39"/>
      <c r="AK88" s="39"/>
      <c r="AL88" s="39"/>
      <c r="AM88" s="39"/>
      <c r="AN88" s="39"/>
      <c r="AO88" s="39"/>
      <c r="AP88" s="39"/>
      <c r="AQ88" s="381"/>
      <c r="AR88" s="7"/>
      <c r="AS88" s="374"/>
      <c r="AT88" s="39"/>
      <c r="AU88" s="39"/>
      <c r="AV88" s="39"/>
      <c r="AW88" s="39"/>
      <c r="AX88" s="39"/>
      <c r="AY88" s="39"/>
      <c r="AZ88" s="39"/>
      <c r="BA88" s="39"/>
      <c r="BB88" s="39"/>
      <c r="BC88" s="39"/>
      <c r="BD88" s="381"/>
    </row>
    <row r="89" spans="1:56" ht="23" x14ac:dyDescent="0.35">
      <c r="B89" s="58"/>
      <c r="C89" s="37"/>
      <c r="E89" s="71" t="s">
        <v>370</v>
      </c>
      <c r="F89" s="375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380"/>
      <c r="R89" s="7"/>
      <c r="S89" s="375"/>
      <c r="T89" s="19"/>
      <c r="U89" s="19"/>
      <c r="V89" s="19"/>
      <c r="W89" s="19"/>
      <c r="X89" s="19"/>
      <c r="Y89" s="19"/>
      <c r="Z89" s="19"/>
      <c r="AA89" s="19"/>
      <c r="AB89" s="19"/>
      <c r="AC89" s="19"/>
      <c r="AD89" s="380"/>
      <c r="AE89" s="7"/>
      <c r="AF89" s="375"/>
      <c r="AG89" s="19"/>
      <c r="AH89" s="19"/>
      <c r="AI89" s="19"/>
      <c r="AJ89" s="19"/>
      <c r="AK89" s="19"/>
      <c r="AL89" s="19"/>
      <c r="AM89" s="19"/>
      <c r="AN89" s="19"/>
      <c r="AO89" s="19"/>
      <c r="AP89" s="19"/>
      <c r="AQ89" s="380"/>
      <c r="AR89" s="7"/>
      <c r="AS89" s="375"/>
      <c r="AT89" s="19"/>
      <c r="AU89" s="19"/>
      <c r="AV89" s="19"/>
      <c r="AW89" s="19"/>
      <c r="AX89" s="19"/>
      <c r="AY89" s="19"/>
      <c r="AZ89" s="19"/>
      <c r="BA89" s="19"/>
      <c r="BB89" s="19"/>
      <c r="BC89" s="19"/>
      <c r="BD89" s="380"/>
    </row>
    <row r="90" spans="1:56" ht="23" x14ac:dyDescent="0.35">
      <c r="A90" s="37" t="s">
        <v>42</v>
      </c>
      <c r="B90" s="37" t="s">
        <v>176</v>
      </c>
      <c r="C90" s="37">
        <v>59</v>
      </c>
      <c r="E90" s="72" t="s">
        <v>206</v>
      </c>
      <c r="F90" s="390"/>
      <c r="G90" s="391"/>
      <c r="H90" s="391"/>
      <c r="I90" s="391"/>
      <c r="J90" s="391"/>
      <c r="K90" s="391"/>
      <c r="L90" s="391"/>
      <c r="M90" s="391"/>
      <c r="N90" s="391"/>
      <c r="O90" s="391"/>
      <c r="P90" s="391"/>
      <c r="Q90" s="392"/>
      <c r="R90" s="7"/>
      <c r="S90" s="390"/>
      <c r="T90" s="391"/>
      <c r="U90" s="391"/>
      <c r="V90" s="391"/>
      <c r="W90" s="391"/>
      <c r="X90" s="391"/>
      <c r="Y90" s="391"/>
      <c r="Z90" s="391"/>
      <c r="AA90" s="391"/>
      <c r="AB90" s="391"/>
      <c r="AC90" s="391"/>
      <c r="AD90" s="392"/>
      <c r="AE90" s="7"/>
      <c r="AF90" s="390"/>
      <c r="AG90" s="391"/>
      <c r="AH90" s="391"/>
      <c r="AI90" s="391"/>
      <c r="AJ90" s="391"/>
      <c r="AK90" s="391"/>
      <c r="AL90" s="391"/>
      <c r="AM90" s="391"/>
      <c r="AN90" s="391"/>
      <c r="AO90" s="391"/>
      <c r="AP90" s="391"/>
      <c r="AQ90" s="392"/>
      <c r="AR90" s="7"/>
      <c r="AS90" s="390"/>
      <c r="AT90" s="391"/>
      <c r="AU90" s="391"/>
      <c r="AV90" s="391"/>
      <c r="AW90" s="391"/>
      <c r="AX90" s="391"/>
      <c r="AY90" s="391"/>
      <c r="AZ90" s="391"/>
      <c r="BA90" s="391"/>
      <c r="BB90" s="391"/>
      <c r="BC90" s="391"/>
      <c r="BD90" s="392"/>
    </row>
    <row r="91" spans="1:56" ht="23" x14ac:dyDescent="0.35">
      <c r="A91" s="37" t="s">
        <v>42</v>
      </c>
      <c r="B91" s="37" t="s">
        <v>177</v>
      </c>
      <c r="C91" s="37">
        <v>60</v>
      </c>
      <c r="E91" s="72" t="s">
        <v>207</v>
      </c>
      <c r="F91" s="390"/>
      <c r="G91" s="391"/>
      <c r="H91" s="391"/>
      <c r="I91" s="391"/>
      <c r="J91" s="391"/>
      <c r="K91" s="391"/>
      <c r="L91" s="391"/>
      <c r="M91" s="391"/>
      <c r="N91" s="391"/>
      <c r="O91" s="391"/>
      <c r="P91" s="391"/>
      <c r="Q91" s="392"/>
      <c r="R91" s="7"/>
      <c r="S91" s="390"/>
      <c r="T91" s="391"/>
      <c r="U91" s="391"/>
      <c r="V91" s="391"/>
      <c r="W91" s="391"/>
      <c r="X91" s="391"/>
      <c r="Y91" s="391"/>
      <c r="Z91" s="391"/>
      <c r="AA91" s="391"/>
      <c r="AB91" s="391"/>
      <c r="AC91" s="391"/>
      <c r="AD91" s="392"/>
      <c r="AE91" s="7"/>
      <c r="AF91" s="390"/>
      <c r="AG91" s="391"/>
      <c r="AH91" s="391"/>
      <c r="AI91" s="391"/>
      <c r="AJ91" s="391"/>
      <c r="AK91" s="391"/>
      <c r="AL91" s="391"/>
      <c r="AM91" s="391"/>
      <c r="AN91" s="391"/>
      <c r="AO91" s="391"/>
      <c r="AP91" s="391"/>
      <c r="AQ91" s="392"/>
      <c r="AR91" s="7"/>
      <c r="AS91" s="390"/>
      <c r="AT91" s="391"/>
      <c r="AU91" s="391"/>
      <c r="AV91" s="391"/>
      <c r="AW91" s="391"/>
      <c r="AX91" s="391"/>
      <c r="AY91" s="391"/>
      <c r="AZ91" s="391"/>
      <c r="BA91" s="391"/>
      <c r="BB91" s="391"/>
      <c r="BC91" s="391"/>
      <c r="BD91" s="392"/>
    </row>
    <row r="92" spans="1:56" ht="23" x14ac:dyDescent="0.35">
      <c r="A92" s="37" t="s">
        <v>42</v>
      </c>
      <c r="B92" s="37" t="s">
        <v>178</v>
      </c>
      <c r="C92" s="37">
        <v>61</v>
      </c>
      <c r="E92" s="72" t="s">
        <v>208</v>
      </c>
      <c r="F92" s="390"/>
      <c r="G92" s="391"/>
      <c r="H92" s="391"/>
      <c r="I92" s="391"/>
      <c r="J92" s="391"/>
      <c r="K92" s="391"/>
      <c r="L92" s="391"/>
      <c r="M92" s="391"/>
      <c r="N92" s="391"/>
      <c r="O92" s="391"/>
      <c r="P92" s="391"/>
      <c r="Q92" s="392"/>
      <c r="R92" s="7"/>
      <c r="S92" s="390"/>
      <c r="T92" s="391"/>
      <c r="U92" s="391"/>
      <c r="V92" s="391"/>
      <c r="W92" s="391"/>
      <c r="X92" s="391"/>
      <c r="Y92" s="391"/>
      <c r="Z92" s="391"/>
      <c r="AA92" s="391"/>
      <c r="AB92" s="391"/>
      <c r="AC92" s="391"/>
      <c r="AD92" s="392"/>
      <c r="AE92" s="7"/>
      <c r="AF92" s="390"/>
      <c r="AG92" s="391"/>
      <c r="AH92" s="391"/>
      <c r="AI92" s="391"/>
      <c r="AJ92" s="391"/>
      <c r="AK92" s="391"/>
      <c r="AL92" s="391"/>
      <c r="AM92" s="391"/>
      <c r="AN92" s="391"/>
      <c r="AO92" s="391"/>
      <c r="AP92" s="391"/>
      <c r="AQ92" s="392"/>
      <c r="AR92" s="7"/>
      <c r="AS92" s="390"/>
      <c r="AT92" s="391"/>
      <c r="AU92" s="391"/>
      <c r="AV92" s="391"/>
      <c r="AW92" s="391"/>
      <c r="AX92" s="391"/>
      <c r="AY92" s="391"/>
      <c r="AZ92" s="391"/>
      <c r="BA92" s="391"/>
      <c r="BB92" s="391"/>
      <c r="BC92" s="391"/>
      <c r="BD92" s="392"/>
    </row>
    <row r="93" spans="1:56" ht="23" x14ac:dyDescent="0.35">
      <c r="A93" s="37" t="s">
        <v>42</v>
      </c>
      <c r="B93" s="37" t="s">
        <v>179</v>
      </c>
      <c r="C93" s="37">
        <v>62</v>
      </c>
      <c r="E93" s="72" t="s">
        <v>209</v>
      </c>
      <c r="F93" s="390"/>
      <c r="G93" s="391"/>
      <c r="H93" s="391"/>
      <c r="I93" s="391"/>
      <c r="J93" s="391"/>
      <c r="K93" s="391"/>
      <c r="L93" s="391"/>
      <c r="M93" s="391"/>
      <c r="N93" s="391"/>
      <c r="O93" s="391"/>
      <c r="P93" s="391"/>
      <c r="Q93" s="392"/>
      <c r="R93" s="7"/>
      <c r="S93" s="390"/>
      <c r="T93" s="391"/>
      <c r="U93" s="391"/>
      <c r="V93" s="391"/>
      <c r="W93" s="391"/>
      <c r="X93" s="391"/>
      <c r="Y93" s="391"/>
      <c r="Z93" s="391"/>
      <c r="AA93" s="391"/>
      <c r="AB93" s="391"/>
      <c r="AC93" s="391"/>
      <c r="AD93" s="392"/>
      <c r="AE93" s="7"/>
      <c r="AF93" s="390"/>
      <c r="AG93" s="391"/>
      <c r="AH93" s="391"/>
      <c r="AI93" s="391"/>
      <c r="AJ93" s="391"/>
      <c r="AK93" s="391"/>
      <c r="AL93" s="391"/>
      <c r="AM93" s="391"/>
      <c r="AN93" s="391"/>
      <c r="AO93" s="391"/>
      <c r="AP93" s="391"/>
      <c r="AQ93" s="392"/>
      <c r="AR93" s="7"/>
      <c r="AS93" s="390"/>
      <c r="AT93" s="391"/>
      <c r="AU93" s="391"/>
      <c r="AV93" s="391"/>
      <c r="AW93" s="391"/>
      <c r="AX93" s="391"/>
      <c r="AY93" s="391"/>
      <c r="AZ93" s="391"/>
      <c r="BA93" s="391"/>
      <c r="BB93" s="391"/>
      <c r="BC93" s="391"/>
      <c r="BD93" s="392"/>
    </row>
    <row r="94" spans="1:56" ht="23" x14ac:dyDescent="0.35">
      <c r="A94" s="37" t="s">
        <v>42</v>
      </c>
      <c r="B94" s="37" t="s">
        <v>180</v>
      </c>
      <c r="C94" s="37">
        <v>63</v>
      </c>
      <c r="E94" s="72" t="s">
        <v>210</v>
      </c>
      <c r="F94" s="390"/>
      <c r="G94" s="391"/>
      <c r="H94" s="391"/>
      <c r="I94" s="391"/>
      <c r="J94" s="391"/>
      <c r="K94" s="391"/>
      <c r="L94" s="391"/>
      <c r="M94" s="391"/>
      <c r="N94" s="391"/>
      <c r="O94" s="391"/>
      <c r="P94" s="391"/>
      <c r="Q94" s="392"/>
      <c r="R94" s="7"/>
      <c r="S94" s="390"/>
      <c r="T94" s="391"/>
      <c r="U94" s="391"/>
      <c r="V94" s="391"/>
      <c r="W94" s="391"/>
      <c r="X94" s="391"/>
      <c r="Y94" s="391"/>
      <c r="Z94" s="391"/>
      <c r="AA94" s="391"/>
      <c r="AB94" s="391"/>
      <c r="AC94" s="391"/>
      <c r="AD94" s="392"/>
      <c r="AE94" s="7"/>
      <c r="AF94" s="390"/>
      <c r="AG94" s="391"/>
      <c r="AH94" s="391"/>
      <c r="AI94" s="391"/>
      <c r="AJ94" s="391"/>
      <c r="AK94" s="391"/>
      <c r="AL94" s="391"/>
      <c r="AM94" s="391"/>
      <c r="AN94" s="391"/>
      <c r="AO94" s="391"/>
      <c r="AP94" s="391"/>
      <c r="AQ94" s="392"/>
      <c r="AR94" s="7"/>
      <c r="AS94" s="390"/>
      <c r="AT94" s="391"/>
      <c r="AU94" s="391"/>
      <c r="AV94" s="391"/>
      <c r="AW94" s="391"/>
      <c r="AX94" s="391"/>
      <c r="AY94" s="391"/>
      <c r="AZ94" s="391"/>
      <c r="BA94" s="391"/>
      <c r="BB94" s="391"/>
      <c r="BC94" s="391"/>
      <c r="BD94" s="392"/>
    </row>
    <row r="95" spans="1:56" ht="23" x14ac:dyDescent="0.35">
      <c r="A95" s="37" t="s">
        <v>42</v>
      </c>
      <c r="B95" s="37" t="s">
        <v>181</v>
      </c>
      <c r="C95" s="37">
        <v>64</v>
      </c>
      <c r="E95" s="72" t="s">
        <v>211</v>
      </c>
      <c r="F95" s="374"/>
      <c r="G95" s="39"/>
      <c r="H95" s="39"/>
      <c r="I95" s="39"/>
      <c r="J95" s="39"/>
      <c r="K95" s="39"/>
      <c r="L95" s="39"/>
      <c r="M95" s="39"/>
      <c r="N95" s="39"/>
      <c r="O95" s="39"/>
      <c r="P95" s="39"/>
      <c r="Q95" s="381"/>
      <c r="R95" s="7"/>
      <c r="S95" s="374"/>
      <c r="T95" s="39"/>
      <c r="U95" s="39"/>
      <c r="V95" s="39"/>
      <c r="W95" s="39"/>
      <c r="X95" s="39"/>
      <c r="Y95" s="39"/>
      <c r="Z95" s="39"/>
      <c r="AA95" s="39"/>
      <c r="AB95" s="39"/>
      <c r="AC95" s="39"/>
      <c r="AD95" s="381"/>
      <c r="AE95" s="7"/>
      <c r="AF95" s="374"/>
      <c r="AG95" s="39"/>
      <c r="AH95" s="39"/>
      <c r="AI95" s="39"/>
      <c r="AJ95" s="39"/>
      <c r="AK95" s="39"/>
      <c r="AL95" s="39"/>
      <c r="AM95" s="39"/>
      <c r="AN95" s="39"/>
      <c r="AO95" s="39"/>
      <c r="AP95" s="39"/>
      <c r="AQ95" s="381"/>
      <c r="AR95" s="7"/>
      <c r="AS95" s="374"/>
      <c r="AT95" s="39"/>
      <c r="AU95" s="39"/>
      <c r="AV95" s="39"/>
      <c r="AW95" s="39"/>
      <c r="AX95" s="39"/>
      <c r="AY95" s="39"/>
      <c r="AZ95" s="39"/>
      <c r="BA95" s="39"/>
      <c r="BB95" s="39"/>
      <c r="BC95" s="39"/>
      <c r="BD95" s="381"/>
    </row>
    <row r="96" spans="1:56" ht="23" x14ac:dyDescent="0.35">
      <c r="A96" s="37" t="s">
        <v>42</v>
      </c>
      <c r="B96" s="37" t="s">
        <v>182</v>
      </c>
      <c r="C96" s="37">
        <v>65</v>
      </c>
      <c r="E96" s="72" t="s">
        <v>212</v>
      </c>
      <c r="F96" s="390"/>
      <c r="G96" s="391"/>
      <c r="H96" s="391"/>
      <c r="I96" s="391"/>
      <c r="J96" s="391"/>
      <c r="K96" s="391"/>
      <c r="L96" s="391"/>
      <c r="M96" s="391"/>
      <c r="N96" s="391"/>
      <c r="O96" s="391"/>
      <c r="P96" s="391"/>
      <c r="Q96" s="392"/>
      <c r="R96" s="7"/>
      <c r="S96" s="390"/>
      <c r="T96" s="391"/>
      <c r="U96" s="391"/>
      <c r="V96" s="391"/>
      <c r="W96" s="391"/>
      <c r="X96" s="391"/>
      <c r="Y96" s="391"/>
      <c r="Z96" s="391"/>
      <c r="AA96" s="391"/>
      <c r="AB96" s="391"/>
      <c r="AC96" s="391"/>
      <c r="AD96" s="392"/>
      <c r="AE96" s="7"/>
      <c r="AF96" s="390"/>
      <c r="AG96" s="391"/>
      <c r="AH96" s="391"/>
      <c r="AI96" s="391"/>
      <c r="AJ96" s="391"/>
      <c r="AK96" s="391"/>
      <c r="AL96" s="391"/>
      <c r="AM96" s="391"/>
      <c r="AN96" s="391"/>
      <c r="AO96" s="391"/>
      <c r="AP96" s="391"/>
      <c r="AQ96" s="392"/>
      <c r="AR96" s="7"/>
      <c r="AS96" s="390"/>
      <c r="AT96" s="391"/>
      <c r="AU96" s="391"/>
      <c r="AV96" s="391"/>
      <c r="AW96" s="391"/>
      <c r="AX96" s="391"/>
      <c r="AY96" s="391"/>
      <c r="AZ96" s="391"/>
      <c r="BA96" s="391"/>
      <c r="BB96" s="391"/>
      <c r="BC96" s="391"/>
      <c r="BD96" s="392"/>
    </row>
    <row r="97" spans="1:56" ht="23" x14ac:dyDescent="0.35">
      <c r="A97" s="37" t="s">
        <v>42</v>
      </c>
      <c r="B97" s="37" t="s">
        <v>183</v>
      </c>
      <c r="C97" s="37">
        <v>66</v>
      </c>
      <c r="E97" s="47" t="s">
        <v>213</v>
      </c>
      <c r="F97" s="374"/>
      <c r="G97" s="39"/>
      <c r="H97" s="39"/>
      <c r="I97" s="39"/>
      <c r="J97" s="39"/>
      <c r="K97" s="39"/>
      <c r="L97" s="39"/>
      <c r="M97" s="39"/>
      <c r="N97" s="39"/>
      <c r="O97" s="39"/>
      <c r="P97" s="39"/>
      <c r="Q97" s="381"/>
      <c r="R97" s="7"/>
      <c r="S97" s="374"/>
      <c r="T97" s="39"/>
      <c r="U97" s="39"/>
      <c r="V97" s="39"/>
      <c r="W97" s="39"/>
      <c r="X97" s="39"/>
      <c r="Y97" s="39"/>
      <c r="Z97" s="39"/>
      <c r="AA97" s="39"/>
      <c r="AB97" s="39"/>
      <c r="AC97" s="39"/>
      <c r="AD97" s="381"/>
      <c r="AE97" s="7"/>
      <c r="AF97" s="374"/>
      <c r="AG97" s="39"/>
      <c r="AH97" s="39"/>
      <c r="AI97" s="39"/>
      <c r="AJ97" s="39"/>
      <c r="AK97" s="39"/>
      <c r="AL97" s="39"/>
      <c r="AM97" s="39"/>
      <c r="AN97" s="39"/>
      <c r="AO97" s="39"/>
      <c r="AP97" s="39"/>
      <c r="AQ97" s="381"/>
      <c r="AR97" s="7"/>
      <c r="AS97" s="374"/>
      <c r="AT97" s="39"/>
      <c r="AU97" s="39"/>
      <c r="AV97" s="39"/>
      <c r="AW97" s="39"/>
      <c r="AX97" s="39"/>
      <c r="AY97" s="39"/>
      <c r="AZ97" s="39"/>
      <c r="BA97" s="39"/>
      <c r="BB97" s="39"/>
      <c r="BC97" s="39"/>
      <c r="BD97" s="381"/>
    </row>
    <row r="98" spans="1:56" ht="23" x14ac:dyDescent="0.35">
      <c r="A98" s="37" t="s">
        <v>42</v>
      </c>
      <c r="B98" s="37" t="s">
        <v>184</v>
      </c>
      <c r="C98" s="37">
        <v>67</v>
      </c>
      <c r="E98" s="267" t="s">
        <v>214</v>
      </c>
      <c r="F98" s="374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81"/>
      <c r="R98" s="7"/>
      <c r="S98" s="390"/>
      <c r="T98" s="391"/>
      <c r="U98" s="391"/>
      <c r="V98" s="391"/>
      <c r="W98" s="391"/>
      <c r="X98" s="391"/>
      <c r="Y98" s="391"/>
      <c r="Z98" s="391"/>
      <c r="AA98" s="391"/>
      <c r="AB98" s="391"/>
      <c r="AC98" s="391"/>
      <c r="AD98" s="392"/>
      <c r="AE98" s="7"/>
      <c r="AF98" s="374"/>
      <c r="AG98" s="39"/>
      <c r="AH98" s="39"/>
      <c r="AI98" s="39"/>
      <c r="AJ98" s="39"/>
      <c r="AK98" s="39"/>
      <c r="AL98" s="39"/>
      <c r="AM98" s="39"/>
      <c r="AN98" s="39"/>
      <c r="AO98" s="39"/>
      <c r="AP98" s="39"/>
      <c r="AQ98" s="381"/>
      <c r="AR98" s="7"/>
      <c r="AS98" s="374"/>
      <c r="AT98" s="39"/>
      <c r="AU98" s="39"/>
      <c r="AV98" s="39"/>
      <c r="AW98" s="39"/>
      <c r="AX98" s="39"/>
      <c r="AY98" s="39"/>
      <c r="AZ98" s="39"/>
      <c r="BA98" s="39"/>
      <c r="BB98" s="39"/>
      <c r="BC98" s="39"/>
      <c r="BD98" s="381"/>
    </row>
    <row r="99" spans="1:56" ht="23" x14ac:dyDescent="0.35">
      <c r="A99" s="37" t="s">
        <v>42</v>
      </c>
      <c r="B99" s="37" t="s">
        <v>185</v>
      </c>
      <c r="C99" s="37">
        <v>68</v>
      </c>
      <c r="E99" s="267" t="s">
        <v>215</v>
      </c>
      <c r="F99" s="374"/>
      <c r="G99" s="39"/>
      <c r="H99" s="39"/>
      <c r="I99" s="39"/>
      <c r="J99" s="39"/>
      <c r="K99" s="39"/>
      <c r="L99" s="39"/>
      <c r="M99" s="39"/>
      <c r="N99" s="39"/>
      <c r="O99" s="39"/>
      <c r="P99" s="39"/>
      <c r="Q99" s="381"/>
      <c r="R99" s="7"/>
      <c r="S99" s="374"/>
      <c r="T99" s="39"/>
      <c r="U99" s="39"/>
      <c r="V99" s="39"/>
      <c r="W99" s="39"/>
      <c r="X99" s="39"/>
      <c r="Y99" s="39"/>
      <c r="Z99" s="39"/>
      <c r="AA99" s="39"/>
      <c r="AB99" s="39"/>
      <c r="AC99" s="39"/>
      <c r="AD99" s="381"/>
      <c r="AE99" s="7"/>
      <c r="AF99" s="374"/>
      <c r="AG99" s="39"/>
      <c r="AH99" s="39"/>
      <c r="AI99" s="39"/>
      <c r="AJ99" s="39"/>
      <c r="AK99" s="39"/>
      <c r="AL99" s="39"/>
      <c r="AM99" s="39"/>
      <c r="AN99" s="39"/>
      <c r="AO99" s="39"/>
      <c r="AP99" s="39"/>
      <c r="AQ99" s="381"/>
      <c r="AR99" s="7"/>
      <c r="AS99" s="374"/>
      <c r="AT99" s="39"/>
      <c r="AU99" s="39"/>
      <c r="AV99" s="39"/>
      <c r="AW99" s="39"/>
      <c r="AX99" s="39"/>
      <c r="AY99" s="39"/>
      <c r="AZ99" s="39"/>
      <c r="BA99" s="39"/>
      <c r="BB99" s="39"/>
      <c r="BC99" s="39"/>
      <c r="BD99" s="381"/>
    </row>
    <row r="100" spans="1:56" ht="23" x14ac:dyDescent="0.35">
      <c r="B100" s="37"/>
      <c r="C100" s="37"/>
      <c r="E100" s="46" t="s">
        <v>217</v>
      </c>
      <c r="F100" s="327"/>
      <c r="G100" s="326"/>
      <c r="H100" s="326"/>
      <c r="I100" s="326"/>
      <c r="J100" s="326"/>
      <c r="K100" s="326"/>
      <c r="L100" s="326"/>
      <c r="M100" s="326"/>
      <c r="N100" s="326"/>
      <c r="O100" s="326"/>
      <c r="P100" s="326"/>
      <c r="Q100" s="9"/>
      <c r="R100" s="7"/>
      <c r="S100" s="327"/>
      <c r="T100" s="326"/>
      <c r="U100" s="326"/>
      <c r="V100" s="326"/>
      <c r="W100" s="326"/>
      <c r="X100" s="326"/>
      <c r="Y100" s="326"/>
      <c r="Z100" s="326"/>
      <c r="AA100" s="326"/>
      <c r="AB100" s="326"/>
      <c r="AC100" s="326"/>
      <c r="AD100" s="9"/>
      <c r="AE100" s="7"/>
      <c r="AF100" s="327"/>
      <c r="AG100" s="326"/>
      <c r="AH100" s="326"/>
      <c r="AI100" s="326"/>
      <c r="AJ100" s="326"/>
      <c r="AK100" s="326"/>
      <c r="AL100" s="326"/>
      <c r="AM100" s="326"/>
      <c r="AN100" s="326"/>
      <c r="AO100" s="326"/>
      <c r="AP100" s="326"/>
      <c r="AQ100" s="9"/>
      <c r="AR100" s="7"/>
      <c r="AS100" s="327"/>
      <c r="AT100" s="326"/>
      <c r="AU100" s="326"/>
      <c r="AV100" s="326"/>
      <c r="AW100" s="326"/>
      <c r="AX100" s="326"/>
      <c r="AY100" s="326"/>
      <c r="AZ100" s="326"/>
      <c r="BA100" s="326"/>
      <c r="BB100" s="326"/>
      <c r="BC100" s="326"/>
      <c r="BD100" s="9"/>
    </row>
    <row r="101" spans="1:56" ht="23" x14ac:dyDescent="0.35">
      <c r="A101" s="37" t="s">
        <v>42</v>
      </c>
      <c r="B101" s="37" t="s">
        <v>186</v>
      </c>
      <c r="C101" s="37">
        <v>69</v>
      </c>
      <c r="E101" s="69" t="s">
        <v>218</v>
      </c>
      <c r="F101" s="42"/>
      <c r="G101" s="39"/>
      <c r="H101" s="39"/>
      <c r="I101" s="39"/>
      <c r="J101" s="39"/>
      <c r="K101" s="39"/>
      <c r="L101" s="39"/>
      <c r="M101" s="39"/>
      <c r="N101" s="39"/>
      <c r="O101" s="39"/>
      <c r="P101" s="39"/>
      <c r="Q101" s="381"/>
      <c r="R101" s="7"/>
      <c r="S101" s="393"/>
      <c r="T101" s="391"/>
      <c r="U101" s="391"/>
      <c r="V101" s="391"/>
      <c r="W101" s="391"/>
      <c r="X101" s="391"/>
      <c r="Y101" s="391"/>
      <c r="Z101" s="391"/>
      <c r="AA101" s="391"/>
      <c r="AB101" s="391"/>
      <c r="AC101" s="391"/>
      <c r="AD101" s="392"/>
      <c r="AE101" s="7"/>
      <c r="AF101" s="42"/>
      <c r="AG101" s="39"/>
      <c r="AH101" s="39"/>
      <c r="AI101" s="39"/>
      <c r="AJ101" s="39"/>
      <c r="AK101" s="39"/>
      <c r="AL101" s="39"/>
      <c r="AM101" s="39"/>
      <c r="AN101" s="39"/>
      <c r="AO101" s="39"/>
      <c r="AP101" s="39"/>
      <c r="AQ101" s="381"/>
      <c r="AR101" s="7"/>
      <c r="AS101" s="42"/>
      <c r="AT101" s="39"/>
      <c r="AU101" s="39"/>
      <c r="AV101" s="39"/>
      <c r="AW101" s="39"/>
      <c r="AX101" s="39"/>
      <c r="AY101" s="39"/>
      <c r="AZ101" s="39"/>
      <c r="BA101" s="39"/>
      <c r="BB101" s="39"/>
      <c r="BC101" s="39"/>
      <c r="BD101" s="381"/>
    </row>
    <row r="102" spans="1:56" ht="23" x14ac:dyDescent="0.35">
      <c r="A102" s="37" t="s">
        <v>42</v>
      </c>
      <c r="B102" s="37" t="s">
        <v>187</v>
      </c>
      <c r="C102" s="37">
        <v>70</v>
      </c>
      <c r="E102" s="69" t="s">
        <v>319</v>
      </c>
      <c r="F102" s="390"/>
      <c r="G102" s="391"/>
      <c r="H102" s="391"/>
      <c r="I102" s="391"/>
      <c r="J102" s="391"/>
      <c r="K102" s="391"/>
      <c r="L102" s="391"/>
      <c r="M102" s="391"/>
      <c r="N102" s="391"/>
      <c r="O102" s="391"/>
      <c r="P102" s="391"/>
      <c r="Q102" s="392"/>
      <c r="S102" s="390"/>
      <c r="T102" s="391"/>
      <c r="U102" s="391"/>
      <c r="V102" s="391"/>
      <c r="W102" s="391"/>
      <c r="X102" s="391"/>
      <c r="Y102" s="391"/>
      <c r="Z102" s="391"/>
      <c r="AA102" s="391"/>
      <c r="AB102" s="391"/>
      <c r="AC102" s="391"/>
      <c r="AD102" s="392"/>
      <c r="AF102" s="390"/>
      <c r="AG102" s="391"/>
      <c r="AH102" s="391"/>
      <c r="AI102" s="391"/>
      <c r="AJ102" s="391"/>
      <c r="AK102" s="391"/>
      <c r="AL102" s="391"/>
      <c r="AM102" s="391"/>
      <c r="AN102" s="391"/>
      <c r="AO102" s="391"/>
      <c r="AP102" s="391"/>
      <c r="AQ102" s="392"/>
      <c r="AS102" s="390"/>
      <c r="AT102" s="391"/>
      <c r="AU102" s="391"/>
      <c r="AV102" s="391"/>
      <c r="AW102" s="391"/>
      <c r="AX102" s="391"/>
      <c r="AY102" s="391"/>
      <c r="AZ102" s="391"/>
      <c r="BA102" s="391"/>
      <c r="BB102" s="391"/>
      <c r="BC102" s="391"/>
      <c r="BD102" s="392"/>
    </row>
    <row r="103" spans="1:56" ht="23" x14ac:dyDescent="0.35">
      <c r="A103" s="37" t="s">
        <v>42</v>
      </c>
      <c r="B103" s="37" t="s">
        <v>188</v>
      </c>
      <c r="C103" s="37">
        <v>71</v>
      </c>
      <c r="E103" s="69" t="s">
        <v>220</v>
      </c>
      <c r="F103" s="390"/>
      <c r="G103" s="391"/>
      <c r="H103" s="391"/>
      <c r="I103" s="391"/>
      <c r="J103" s="391"/>
      <c r="K103" s="391"/>
      <c r="L103" s="391"/>
      <c r="M103" s="391"/>
      <c r="N103" s="391"/>
      <c r="O103" s="391"/>
      <c r="P103" s="391"/>
      <c r="Q103" s="392"/>
      <c r="R103" s="7"/>
      <c r="S103" s="374"/>
      <c r="T103" s="39"/>
      <c r="U103" s="39"/>
      <c r="V103" s="39"/>
      <c r="W103" s="39"/>
      <c r="X103" s="39"/>
      <c r="Y103" s="39"/>
      <c r="Z103" s="39"/>
      <c r="AA103" s="39"/>
      <c r="AB103" s="39"/>
      <c r="AC103" s="39"/>
      <c r="AD103" s="381"/>
      <c r="AE103" s="7"/>
      <c r="AF103" s="374"/>
      <c r="AG103" s="39"/>
      <c r="AH103" s="39"/>
      <c r="AI103" s="39"/>
      <c r="AJ103" s="39"/>
      <c r="AK103" s="39"/>
      <c r="AL103" s="39"/>
      <c r="AM103" s="39"/>
      <c r="AN103" s="39"/>
      <c r="AO103" s="39"/>
      <c r="AP103" s="39"/>
      <c r="AQ103" s="381"/>
      <c r="AR103" s="7"/>
      <c r="AS103" s="390"/>
      <c r="AT103" s="391"/>
      <c r="AU103" s="391"/>
      <c r="AV103" s="391"/>
      <c r="AW103" s="391"/>
      <c r="AX103" s="391"/>
      <c r="AY103" s="391"/>
      <c r="AZ103" s="391"/>
      <c r="BA103" s="391"/>
      <c r="BB103" s="391"/>
      <c r="BC103" s="391"/>
      <c r="BD103" s="392"/>
    </row>
    <row r="104" spans="1:56" ht="23" x14ac:dyDescent="0.35">
      <c r="B104" s="37"/>
      <c r="C104" s="37"/>
      <c r="E104" s="46" t="s">
        <v>222</v>
      </c>
      <c r="F104" s="327"/>
      <c r="G104" s="326"/>
      <c r="H104" s="326"/>
      <c r="I104" s="326"/>
      <c r="J104" s="326"/>
      <c r="K104" s="326"/>
      <c r="L104" s="326"/>
      <c r="M104" s="326"/>
      <c r="N104" s="326"/>
      <c r="O104" s="326"/>
      <c r="P104" s="326"/>
      <c r="Q104" s="9"/>
      <c r="R104" s="7"/>
      <c r="S104" s="327"/>
      <c r="T104" s="326"/>
      <c r="U104" s="326"/>
      <c r="V104" s="326"/>
      <c r="W104" s="326"/>
      <c r="X104" s="326"/>
      <c r="Y104" s="326"/>
      <c r="Z104" s="326"/>
      <c r="AA104" s="326"/>
      <c r="AB104" s="326"/>
      <c r="AC104" s="326"/>
      <c r="AD104" s="9"/>
      <c r="AE104" s="7"/>
      <c r="AF104" s="327"/>
      <c r="AG104" s="326"/>
      <c r="AH104" s="326"/>
      <c r="AI104" s="326"/>
      <c r="AJ104" s="326"/>
      <c r="AK104" s="326"/>
      <c r="AL104" s="326"/>
      <c r="AM104" s="326"/>
      <c r="AN104" s="326"/>
      <c r="AO104" s="326"/>
      <c r="AP104" s="326"/>
      <c r="AQ104" s="9"/>
      <c r="AR104" s="7"/>
      <c r="AS104" s="327"/>
      <c r="AT104" s="326"/>
      <c r="AU104" s="326"/>
      <c r="AV104" s="326"/>
      <c r="AW104" s="326"/>
      <c r="AX104" s="326"/>
      <c r="AY104" s="326"/>
      <c r="AZ104" s="326"/>
      <c r="BA104" s="326"/>
      <c r="BB104" s="326"/>
      <c r="BC104" s="326"/>
      <c r="BD104" s="9"/>
    </row>
    <row r="105" spans="1:56" ht="23" x14ac:dyDescent="0.35">
      <c r="A105" s="37" t="s">
        <v>42</v>
      </c>
      <c r="B105" s="37" t="s">
        <v>189</v>
      </c>
      <c r="C105" s="37">
        <v>72</v>
      </c>
      <c r="E105" s="69" t="s">
        <v>223</v>
      </c>
      <c r="F105" s="390"/>
      <c r="G105" s="391"/>
      <c r="H105" s="391"/>
      <c r="I105" s="391"/>
      <c r="J105" s="391"/>
      <c r="K105" s="391"/>
      <c r="L105" s="391"/>
      <c r="M105" s="391"/>
      <c r="N105" s="391"/>
      <c r="O105" s="391"/>
      <c r="P105" s="391"/>
      <c r="Q105" s="392"/>
      <c r="R105" s="7"/>
      <c r="S105" s="390"/>
      <c r="T105" s="391"/>
      <c r="U105" s="391"/>
      <c r="V105" s="391"/>
      <c r="W105" s="391"/>
      <c r="X105" s="391"/>
      <c r="Y105" s="391"/>
      <c r="Z105" s="391"/>
      <c r="AA105" s="391"/>
      <c r="AB105" s="391"/>
      <c r="AC105" s="391"/>
      <c r="AD105" s="392"/>
      <c r="AE105" s="7"/>
      <c r="AF105" s="390"/>
      <c r="AG105" s="391"/>
      <c r="AH105" s="391"/>
      <c r="AI105" s="391"/>
      <c r="AJ105" s="391"/>
      <c r="AK105" s="391"/>
      <c r="AL105" s="391"/>
      <c r="AM105" s="391"/>
      <c r="AN105" s="391"/>
      <c r="AO105" s="391"/>
      <c r="AP105" s="391"/>
      <c r="AQ105" s="392"/>
      <c r="AR105" s="7"/>
      <c r="AS105" s="390"/>
      <c r="AT105" s="391"/>
      <c r="AU105" s="391"/>
      <c r="AV105" s="391"/>
      <c r="AW105" s="391"/>
      <c r="AX105" s="391"/>
      <c r="AY105" s="391"/>
      <c r="AZ105" s="391"/>
      <c r="BA105" s="391"/>
      <c r="BB105" s="391"/>
      <c r="BC105" s="391"/>
      <c r="BD105" s="392"/>
    </row>
    <row r="106" spans="1:56" ht="23" x14ac:dyDescent="0.35">
      <c r="A106" s="37" t="s">
        <v>42</v>
      </c>
      <c r="B106" s="37" t="s">
        <v>190</v>
      </c>
      <c r="C106" s="37">
        <v>73</v>
      </c>
      <c r="E106" s="69" t="s">
        <v>224</v>
      </c>
      <c r="F106" s="390"/>
      <c r="G106" s="391"/>
      <c r="H106" s="391"/>
      <c r="I106" s="391"/>
      <c r="J106" s="391"/>
      <c r="K106" s="391"/>
      <c r="L106" s="391"/>
      <c r="M106" s="391"/>
      <c r="N106" s="391"/>
      <c r="O106" s="391"/>
      <c r="P106" s="391"/>
      <c r="Q106" s="392"/>
      <c r="R106" s="7"/>
      <c r="S106" s="390"/>
      <c r="T106" s="391"/>
      <c r="U106" s="391"/>
      <c r="V106" s="391"/>
      <c r="W106" s="391"/>
      <c r="X106" s="391"/>
      <c r="Y106" s="391"/>
      <c r="Z106" s="391"/>
      <c r="AA106" s="391"/>
      <c r="AB106" s="391"/>
      <c r="AC106" s="391"/>
      <c r="AD106" s="392"/>
      <c r="AE106" s="7"/>
      <c r="AF106" s="390"/>
      <c r="AG106" s="391"/>
      <c r="AH106" s="391"/>
      <c r="AI106" s="391"/>
      <c r="AJ106" s="391"/>
      <c r="AK106" s="391"/>
      <c r="AL106" s="391"/>
      <c r="AM106" s="391"/>
      <c r="AN106" s="391"/>
      <c r="AO106" s="391"/>
      <c r="AP106" s="391"/>
      <c r="AQ106" s="392"/>
      <c r="AR106" s="7"/>
      <c r="AS106" s="390"/>
      <c r="AT106" s="391"/>
      <c r="AU106" s="391"/>
      <c r="AV106" s="391"/>
      <c r="AW106" s="391"/>
      <c r="AX106" s="391"/>
      <c r="AY106" s="391"/>
      <c r="AZ106" s="391"/>
      <c r="BA106" s="391"/>
      <c r="BB106" s="391"/>
      <c r="BC106" s="391"/>
      <c r="BD106" s="392"/>
    </row>
    <row r="107" spans="1:56" ht="23" x14ac:dyDescent="0.35">
      <c r="A107" s="37" t="s">
        <v>42</v>
      </c>
      <c r="B107" s="37" t="s">
        <v>191</v>
      </c>
      <c r="C107" s="37">
        <v>74</v>
      </c>
      <c r="E107" s="69" t="s">
        <v>225</v>
      </c>
      <c r="F107" s="390"/>
      <c r="G107" s="391"/>
      <c r="H107" s="391"/>
      <c r="I107" s="391"/>
      <c r="J107" s="391"/>
      <c r="K107" s="391"/>
      <c r="L107" s="391"/>
      <c r="M107" s="391"/>
      <c r="N107" s="391"/>
      <c r="O107" s="391"/>
      <c r="P107" s="391"/>
      <c r="Q107" s="392"/>
      <c r="R107" s="7"/>
      <c r="S107" s="390"/>
      <c r="T107" s="391"/>
      <c r="U107" s="391"/>
      <c r="V107" s="391"/>
      <c r="W107" s="391"/>
      <c r="X107" s="391"/>
      <c r="Y107" s="391"/>
      <c r="Z107" s="391"/>
      <c r="AA107" s="391"/>
      <c r="AB107" s="391"/>
      <c r="AC107" s="391"/>
      <c r="AD107" s="392"/>
      <c r="AE107" s="7"/>
      <c r="AF107" s="390"/>
      <c r="AG107" s="391"/>
      <c r="AH107" s="391"/>
      <c r="AI107" s="391"/>
      <c r="AJ107" s="391"/>
      <c r="AK107" s="391"/>
      <c r="AL107" s="391"/>
      <c r="AM107" s="391"/>
      <c r="AN107" s="391"/>
      <c r="AO107" s="391"/>
      <c r="AP107" s="391"/>
      <c r="AQ107" s="392"/>
      <c r="AR107" s="7"/>
      <c r="AS107" s="390"/>
      <c r="AT107" s="391"/>
      <c r="AU107" s="391"/>
      <c r="AV107" s="391"/>
      <c r="AW107" s="391"/>
      <c r="AX107" s="391"/>
      <c r="AY107" s="391"/>
      <c r="AZ107" s="391"/>
      <c r="BA107" s="391"/>
      <c r="BB107" s="391"/>
      <c r="BC107" s="391"/>
      <c r="BD107" s="392"/>
    </row>
    <row r="108" spans="1:56" ht="23" x14ac:dyDescent="0.35">
      <c r="A108" s="37" t="s">
        <v>42</v>
      </c>
      <c r="B108" s="37" t="s">
        <v>192</v>
      </c>
      <c r="C108" s="37">
        <v>75</v>
      </c>
      <c r="E108" s="69" t="s">
        <v>226</v>
      </c>
      <c r="F108" s="390"/>
      <c r="G108" s="391"/>
      <c r="H108" s="391"/>
      <c r="I108" s="391"/>
      <c r="J108" s="391"/>
      <c r="K108" s="391"/>
      <c r="L108" s="391"/>
      <c r="M108" s="391"/>
      <c r="N108" s="391"/>
      <c r="O108" s="391"/>
      <c r="P108" s="391"/>
      <c r="Q108" s="392"/>
      <c r="R108" s="7"/>
      <c r="S108" s="390"/>
      <c r="T108" s="391"/>
      <c r="U108" s="391"/>
      <c r="V108" s="391"/>
      <c r="W108" s="391"/>
      <c r="X108" s="391"/>
      <c r="Y108" s="391"/>
      <c r="Z108" s="391"/>
      <c r="AA108" s="391"/>
      <c r="AB108" s="391"/>
      <c r="AC108" s="391"/>
      <c r="AD108" s="392"/>
      <c r="AE108" s="7"/>
      <c r="AF108" s="390"/>
      <c r="AG108" s="391"/>
      <c r="AH108" s="391"/>
      <c r="AI108" s="391"/>
      <c r="AJ108" s="391"/>
      <c r="AK108" s="391"/>
      <c r="AL108" s="391"/>
      <c r="AM108" s="391"/>
      <c r="AN108" s="391"/>
      <c r="AO108" s="391"/>
      <c r="AP108" s="391"/>
      <c r="AQ108" s="392"/>
      <c r="AR108" s="7"/>
      <c r="AS108" s="390"/>
      <c r="AT108" s="391"/>
      <c r="AU108" s="391"/>
      <c r="AV108" s="391"/>
      <c r="AW108" s="391"/>
      <c r="AX108" s="391"/>
      <c r="AY108" s="391"/>
      <c r="AZ108" s="391"/>
      <c r="BA108" s="391"/>
      <c r="BB108" s="391"/>
      <c r="BC108" s="391"/>
      <c r="BD108" s="392"/>
    </row>
    <row r="109" spans="1:56" ht="23" x14ac:dyDescent="0.35">
      <c r="A109" s="37" t="s">
        <v>42</v>
      </c>
      <c r="B109" s="37" t="s">
        <v>193</v>
      </c>
      <c r="C109" s="37">
        <v>76</v>
      </c>
      <c r="E109" s="69" t="s">
        <v>227</v>
      </c>
      <c r="F109" s="390"/>
      <c r="G109" s="391"/>
      <c r="H109" s="391"/>
      <c r="I109" s="391"/>
      <c r="J109" s="391"/>
      <c r="K109" s="391"/>
      <c r="L109" s="391"/>
      <c r="M109" s="391"/>
      <c r="N109" s="391"/>
      <c r="O109" s="391"/>
      <c r="P109" s="391"/>
      <c r="Q109" s="392"/>
      <c r="R109" s="7"/>
      <c r="S109" s="390"/>
      <c r="T109" s="391"/>
      <c r="U109" s="391"/>
      <c r="V109" s="391"/>
      <c r="W109" s="391"/>
      <c r="X109" s="391"/>
      <c r="Y109" s="391"/>
      <c r="Z109" s="391"/>
      <c r="AA109" s="391"/>
      <c r="AB109" s="391"/>
      <c r="AC109" s="391"/>
      <c r="AD109" s="392"/>
      <c r="AE109" s="7"/>
      <c r="AF109" s="390"/>
      <c r="AG109" s="391"/>
      <c r="AH109" s="391"/>
      <c r="AI109" s="391"/>
      <c r="AJ109" s="391"/>
      <c r="AK109" s="391"/>
      <c r="AL109" s="391"/>
      <c r="AM109" s="391"/>
      <c r="AN109" s="391"/>
      <c r="AO109" s="391"/>
      <c r="AP109" s="391"/>
      <c r="AQ109" s="392"/>
      <c r="AR109" s="7"/>
      <c r="AS109" s="390"/>
      <c r="AT109" s="391"/>
      <c r="AU109" s="391"/>
      <c r="AV109" s="391"/>
      <c r="AW109" s="391"/>
      <c r="AX109" s="391"/>
      <c r="AY109" s="391"/>
      <c r="AZ109" s="391"/>
      <c r="BA109" s="391"/>
      <c r="BB109" s="391"/>
      <c r="BC109" s="391"/>
      <c r="BD109" s="392"/>
    </row>
    <row r="110" spans="1:56" ht="23" x14ac:dyDescent="0.35">
      <c r="C110" s="37"/>
      <c r="E110" s="45" t="s">
        <v>45</v>
      </c>
      <c r="F110" s="372"/>
      <c r="G110" s="386"/>
      <c r="H110" s="386"/>
      <c r="I110" s="386"/>
      <c r="J110" s="386"/>
      <c r="K110" s="386"/>
      <c r="L110" s="386"/>
      <c r="M110" s="386"/>
      <c r="N110" s="386"/>
      <c r="O110" s="386"/>
      <c r="P110" s="386"/>
      <c r="Q110" s="379"/>
      <c r="R110" s="7"/>
      <c r="S110" s="372"/>
      <c r="T110" s="386"/>
      <c r="U110" s="386"/>
      <c r="V110" s="386"/>
      <c r="W110" s="386"/>
      <c r="X110" s="386"/>
      <c r="Y110" s="386"/>
      <c r="Z110" s="386"/>
      <c r="AA110" s="386"/>
      <c r="AB110" s="386"/>
      <c r="AC110" s="386"/>
      <c r="AD110" s="379"/>
      <c r="AE110" s="7"/>
      <c r="AF110" s="372"/>
      <c r="AG110" s="386"/>
      <c r="AH110" s="386"/>
      <c r="AI110" s="386"/>
      <c r="AJ110" s="386"/>
      <c r="AK110" s="386"/>
      <c r="AL110" s="386"/>
      <c r="AM110" s="386"/>
      <c r="AN110" s="386"/>
      <c r="AO110" s="386"/>
      <c r="AP110" s="386"/>
      <c r="AQ110" s="379"/>
      <c r="AR110" s="7"/>
      <c r="AS110" s="372"/>
      <c r="AT110" s="386"/>
      <c r="AU110" s="386"/>
      <c r="AV110" s="386"/>
      <c r="AW110" s="386"/>
      <c r="AX110" s="386"/>
      <c r="AY110" s="386"/>
      <c r="AZ110" s="386"/>
      <c r="BA110" s="386"/>
      <c r="BB110" s="386"/>
      <c r="BC110" s="386"/>
      <c r="BD110" s="379"/>
    </row>
    <row r="111" spans="1:56" ht="23" x14ac:dyDescent="0.35">
      <c r="B111" s="57"/>
      <c r="C111" s="37"/>
      <c r="E111" s="46" t="s">
        <v>200</v>
      </c>
      <c r="F111" s="325"/>
      <c r="G111" s="326"/>
      <c r="H111" s="326"/>
      <c r="I111" s="326"/>
      <c r="J111" s="326"/>
      <c r="K111" s="326"/>
      <c r="L111" s="326"/>
      <c r="M111" s="326"/>
      <c r="N111" s="326"/>
      <c r="O111" s="326"/>
      <c r="P111" s="326"/>
      <c r="Q111" s="9"/>
      <c r="R111" s="7"/>
      <c r="S111" s="325"/>
      <c r="T111" s="326"/>
      <c r="U111" s="326"/>
      <c r="V111" s="326"/>
      <c r="W111" s="326"/>
      <c r="X111" s="326"/>
      <c r="Y111" s="326"/>
      <c r="Z111" s="326"/>
      <c r="AA111" s="326"/>
      <c r="AB111" s="326"/>
      <c r="AC111" s="326"/>
      <c r="AD111" s="9"/>
      <c r="AE111" s="7"/>
      <c r="AF111" s="325"/>
      <c r="AG111" s="326"/>
      <c r="AH111" s="326"/>
      <c r="AI111" s="326"/>
      <c r="AJ111" s="326"/>
      <c r="AK111" s="326"/>
      <c r="AL111" s="326"/>
      <c r="AM111" s="326"/>
      <c r="AN111" s="326"/>
      <c r="AO111" s="326"/>
      <c r="AP111" s="326"/>
      <c r="AQ111" s="9"/>
      <c r="AR111" s="7"/>
      <c r="AS111" s="325"/>
      <c r="AT111" s="326"/>
      <c r="AU111" s="326"/>
      <c r="AV111" s="326"/>
      <c r="AW111" s="326"/>
      <c r="AX111" s="326"/>
      <c r="AY111" s="326"/>
      <c r="AZ111" s="326"/>
      <c r="BA111" s="326"/>
      <c r="BB111" s="326"/>
      <c r="BC111" s="326"/>
      <c r="BD111" s="9"/>
    </row>
    <row r="112" spans="1:56" ht="23" x14ac:dyDescent="0.35">
      <c r="B112" s="57"/>
      <c r="C112" s="37"/>
      <c r="E112" s="262" t="s">
        <v>202</v>
      </c>
      <c r="F112" s="375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380"/>
      <c r="R112" s="7"/>
      <c r="S112" s="375"/>
      <c r="T112" s="19"/>
      <c r="U112" s="19"/>
      <c r="V112" s="19"/>
      <c r="W112" s="19"/>
      <c r="X112" s="19"/>
      <c r="Y112" s="19"/>
      <c r="Z112" s="19"/>
      <c r="AA112" s="19"/>
      <c r="AB112" s="19"/>
      <c r="AC112" s="19"/>
      <c r="AD112" s="380"/>
      <c r="AE112" s="7"/>
      <c r="AF112" s="375"/>
      <c r="AG112" s="19"/>
      <c r="AH112" s="19"/>
      <c r="AI112" s="19"/>
      <c r="AJ112" s="19"/>
      <c r="AK112" s="19"/>
      <c r="AL112" s="19"/>
      <c r="AM112" s="19"/>
      <c r="AN112" s="19"/>
      <c r="AO112" s="19"/>
      <c r="AP112" s="19"/>
      <c r="AQ112" s="380"/>
      <c r="AR112" s="7"/>
      <c r="AS112" s="375"/>
      <c r="AT112" s="19"/>
      <c r="AU112" s="19"/>
      <c r="AV112" s="19"/>
      <c r="AW112" s="19"/>
      <c r="AX112" s="19"/>
      <c r="AY112" s="19"/>
      <c r="AZ112" s="19"/>
      <c r="BA112" s="19"/>
      <c r="BB112" s="19"/>
      <c r="BC112" s="19"/>
      <c r="BD112" s="380"/>
    </row>
    <row r="113" spans="1:56" ht="23" x14ac:dyDescent="0.35">
      <c r="A113" s="37" t="s">
        <v>44</v>
      </c>
      <c r="B113" s="37" t="s">
        <v>175</v>
      </c>
      <c r="C113" s="37">
        <v>77</v>
      </c>
      <c r="E113" s="47" t="s">
        <v>308</v>
      </c>
      <c r="F113" s="374"/>
      <c r="G113" s="39"/>
      <c r="H113" s="39"/>
      <c r="I113" s="39"/>
      <c r="J113" s="39"/>
      <c r="K113" s="39"/>
      <c r="L113" s="39"/>
      <c r="M113" s="39"/>
      <c r="N113" s="39"/>
      <c r="O113" s="39"/>
      <c r="P113" s="39"/>
      <c r="Q113" s="381"/>
      <c r="R113" s="7"/>
      <c r="S113" s="390"/>
      <c r="T113" s="391"/>
      <c r="U113" s="391"/>
      <c r="V113" s="391"/>
      <c r="W113" s="391"/>
      <c r="X113" s="391"/>
      <c r="Y113" s="391"/>
      <c r="Z113" s="391"/>
      <c r="AA113" s="391"/>
      <c r="AB113" s="391"/>
      <c r="AC113" s="391"/>
      <c r="AD113" s="392"/>
      <c r="AE113" s="7"/>
      <c r="AF113" s="374"/>
      <c r="AG113" s="39"/>
      <c r="AH113" s="39"/>
      <c r="AI113" s="39"/>
      <c r="AJ113" s="39"/>
      <c r="AK113" s="39"/>
      <c r="AL113" s="39"/>
      <c r="AM113" s="39"/>
      <c r="AN113" s="39"/>
      <c r="AO113" s="39"/>
      <c r="AP113" s="39"/>
      <c r="AQ113" s="381"/>
      <c r="AR113" s="7"/>
      <c r="AS113" s="374"/>
      <c r="AT113" s="39"/>
      <c r="AU113" s="39"/>
      <c r="AV113" s="39"/>
      <c r="AW113" s="39"/>
      <c r="AX113" s="39"/>
      <c r="AY113" s="39"/>
      <c r="AZ113" s="39"/>
      <c r="BA113" s="39"/>
      <c r="BB113" s="39"/>
      <c r="BC113" s="39"/>
      <c r="BD113" s="381"/>
    </row>
    <row r="114" spans="1:56" ht="23" x14ac:dyDescent="0.35">
      <c r="B114" s="58"/>
      <c r="C114" s="37"/>
      <c r="E114" s="71" t="s">
        <v>370</v>
      </c>
      <c r="F114" s="375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380"/>
      <c r="R114" s="7"/>
      <c r="S114" s="375"/>
      <c r="T114" s="19"/>
      <c r="U114" s="19"/>
      <c r="V114" s="19"/>
      <c r="W114" s="19"/>
      <c r="X114" s="19"/>
      <c r="Y114" s="19"/>
      <c r="Z114" s="19"/>
      <c r="AA114" s="19"/>
      <c r="AB114" s="19"/>
      <c r="AC114" s="19"/>
      <c r="AD114" s="380"/>
      <c r="AE114" s="7"/>
      <c r="AF114" s="375"/>
      <c r="AG114" s="19"/>
      <c r="AH114" s="19"/>
      <c r="AI114" s="19"/>
      <c r="AJ114" s="19"/>
      <c r="AK114" s="19"/>
      <c r="AL114" s="19"/>
      <c r="AM114" s="19"/>
      <c r="AN114" s="19"/>
      <c r="AO114" s="19"/>
      <c r="AP114" s="19"/>
      <c r="AQ114" s="380"/>
      <c r="AR114" s="7"/>
      <c r="AS114" s="375"/>
      <c r="AT114" s="19"/>
      <c r="AU114" s="19"/>
      <c r="AV114" s="19"/>
      <c r="AW114" s="19"/>
      <c r="AX114" s="19"/>
      <c r="AY114" s="19"/>
      <c r="AZ114" s="19"/>
      <c r="BA114" s="19"/>
      <c r="BB114" s="19"/>
      <c r="BC114" s="19"/>
      <c r="BD114" s="380"/>
    </row>
    <row r="115" spans="1:56" ht="23" x14ac:dyDescent="0.35">
      <c r="A115" s="37" t="s">
        <v>44</v>
      </c>
      <c r="B115" s="37" t="s">
        <v>176</v>
      </c>
      <c r="C115" s="37">
        <v>78</v>
      </c>
      <c r="E115" s="72" t="s">
        <v>206</v>
      </c>
      <c r="F115" s="390"/>
      <c r="G115" s="391"/>
      <c r="H115" s="391"/>
      <c r="I115" s="391"/>
      <c r="J115" s="391"/>
      <c r="K115" s="391"/>
      <c r="L115" s="391"/>
      <c r="M115" s="391"/>
      <c r="N115" s="391"/>
      <c r="O115" s="391"/>
      <c r="P115" s="391"/>
      <c r="Q115" s="392"/>
      <c r="R115" s="7"/>
      <c r="S115" s="390"/>
      <c r="T115" s="391"/>
      <c r="U115" s="391"/>
      <c r="V115" s="391"/>
      <c r="W115" s="391"/>
      <c r="X115" s="391"/>
      <c r="Y115" s="391"/>
      <c r="Z115" s="391"/>
      <c r="AA115" s="391"/>
      <c r="AB115" s="391"/>
      <c r="AC115" s="391"/>
      <c r="AD115" s="392"/>
      <c r="AE115" s="7"/>
      <c r="AF115" s="390"/>
      <c r="AG115" s="391"/>
      <c r="AH115" s="391"/>
      <c r="AI115" s="391"/>
      <c r="AJ115" s="391"/>
      <c r="AK115" s="391"/>
      <c r="AL115" s="391"/>
      <c r="AM115" s="391"/>
      <c r="AN115" s="391"/>
      <c r="AO115" s="391"/>
      <c r="AP115" s="391"/>
      <c r="AQ115" s="392"/>
      <c r="AR115" s="7"/>
      <c r="AS115" s="390"/>
      <c r="AT115" s="391"/>
      <c r="AU115" s="391"/>
      <c r="AV115" s="391"/>
      <c r="AW115" s="391"/>
      <c r="AX115" s="391"/>
      <c r="AY115" s="391"/>
      <c r="AZ115" s="391"/>
      <c r="BA115" s="391"/>
      <c r="BB115" s="391"/>
      <c r="BC115" s="391"/>
      <c r="BD115" s="392"/>
    </row>
    <row r="116" spans="1:56" ht="23" x14ac:dyDescent="0.35">
      <c r="A116" s="37" t="s">
        <v>44</v>
      </c>
      <c r="B116" s="37" t="s">
        <v>177</v>
      </c>
      <c r="C116" s="37">
        <v>79</v>
      </c>
      <c r="E116" s="72" t="s">
        <v>207</v>
      </c>
      <c r="F116" s="390"/>
      <c r="G116" s="391"/>
      <c r="H116" s="391"/>
      <c r="I116" s="391"/>
      <c r="J116" s="391"/>
      <c r="K116" s="391"/>
      <c r="L116" s="391"/>
      <c r="M116" s="391"/>
      <c r="N116" s="391"/>
      <c r="O116" s="391"/>
      <c r="P116" s="391"/>
      <c r="Q116" s="392"/>
      <c r="R116" s="7"/>
      <c r="S116" s="390"/>
      <c r="T116" s="391"/>
      <c r="U116" s="391"/>
      <c r="V116" s="391"/>
      <c r="W116" s="391"/>
      <c r="X116" s="391"/>
      <c r="Y116" s="391"/>
      <c r="Z116" s="391"/>
      <c r="AA116" s="391"/>
      <c r="AB116" s="391"/>
      <c r="AC116" s="391"/>
      <c r="AD116" s="392"/>
      <c r="AE116" s="7"/>
      <c r="AF116" s="390"/>
      <c r="AG116" s="391"/>
      <c r="AH116" s="391"/>
      <c r="AI116" s="391"/>
      <c r="AJ116" s="391"/>
      <c r="AK116" s="391"/>
      <c r="AL116" s="391"/>
      <c r="AM116" s="391"/>
      <c r="AN116" s="391"/>
      <c r="AO116" s="391"/>
      <c r="AP116" s="391"/>
      <c r="AQ116" s="392"/>
      <c r="AR116" s="7"/>
      <c r="AS116" s="390"/>
      <c r="AT116" s="391"/>
      <c r="AU116" s="391"/>
      <c r="AV116" s="391"/>
      <c r="AW116" s="391"/>
      <c r="AX116" s="391"/>
      <c r="AY116" s="391"/>
      <c r="AZ116" s="391"/>
      <c r="BA116" s="391"/>
      <c r="BB116" s="391"/>
      <c r="BC116" s="391"/>
      <c r="BD116" s="392"/>
    </row>
    <row r="117" spans="1:56" ht="23" x14ac:dyDescent="0.35">
      <c r="A117" s="37" t="s">
        <v>44</v>
      </c>
      <c r="B117" s="37" t="s">
        <v>178</v>
      </c>
      <c r="C117" s="37">
        <v>80</v>
      </c>
      <c r="E117" s="72" t="s">
        <v>208</v>
      </c>
      <c r="F117" s="390"/>
      <c r="G117" s="391"/>
      <c r="H117" s="391"/>
      <c r="I117" s="391"/>
      <c r="J117" s="391"/>
      <c r="K117" s="391"/>
      <c r="L117" s="391"/>
      <c r="M117" s="391"/>
      <c r="N117" s="391"/>
      <c r="O117" s="391"/>
      <c r="P117" s="391"/>
      <c r="Q117" s="392"/>
      <c r="R117" s="7"/>
      <c r="S117" s="390"/>
      <c r="T117" s="391"/>
      <c r="U117" s="391"/>
      <c r="V117" s="391"/>
      <c r="W117" s="391"/>
      <c r="X117" s="391"/>
      <c r="Y117" s="391"/>
      <c r="Z117" s="391"/>
      <c r="AA117" s="391"/>
      <c r="AB117" s="391"/>
      <c r="AC117" s="391"/>
      <c r="AD117" s="392"/>
      <c r="AE117" s="7"/>
      <c r="AF117" s="390"/>
      <c r="AG117" s="391"/>
      <c r="AH117" s="391"/>
      <c r="AI117" s="391"/>
      <c r="AJ117" s="391"/>
      <c r="AK117" s="391"/>
      <c r="AL117" s="391"/>
      <c r="AM117" s="391"/>
      <c r="AN117" s="391"/>
      <c r="AO117" s="391"/>
      <c r="AP117" s="391"/>
      <c r="AQ117" s="392"/>
      <c r="AR117" s="7"/>
      <c r="AS117" s="390"/>
      <c r="AT117" s="391"/>
      <c r="AU117" s="391"/>
      <c r="AV117" s="391"/>
      <c r="AW117" s="391"/>
      <c r="AX117" s="391"/>
      <c r="AY117" s="391"/>
      <c r="AZ117" s="391"/>
      <c r="BA117" s="391"/>
      <c r="BB117" s="391"/>
      <c r="BC117" s="391"/>
      <c r="BD117" s="392"/>
    </row>
    <row r="118" spans="1:56" ht="23" x14ac:dyDescent="0.35">
      <c r="A118" s="37" t="s">
        <v>44</v>
      </c>
      <c r="B118" s="37" t="s">
        <v>179</v>
      </c>
      <c r="C118" s="37">
        <v>81</v>
      </c>
      <c r="E118" s="72" t="s">
        <v>209</v>
      </c>
      <c r="F118" s="390"/>
      <c r="G118" s="391"/>
      <c r="H118" s="391"/>
      <c r="I118" s="391"/>
      <c r="J118" s="391"/>
      <c r="K118" s="391"/>
      <c r="L118" s="391"/>
      <c r="M118" s="391"/>
      <c r="N118" s="391"/>
      <c r="O118" s="391"/>
      <c r="P118" s="391"/>
      <c r="Q118" s="392"/>
      <c r="R118" s="7"/>
      <c r="S118" s="390"/>
      <c r="T118" s="391"/>
      <c r="U118" s="391"/>
      <c r="V118" s="391"/>
      <c r="W118" s="391"/>
      <c r="X118" s="391"/>
      <c r="Y118" s="391"/>
      <c r="Z118" s="391"/>
      <c r="AA118" s="391"/>
      <c r="AB118" s="391"/>
      <c r="AC118" s="391"/>
      <c r="AD118" s="392"/>
      <c r="AE118" s="7"/>
      <c r="AF118" s="390"/>
      <c r="AG118" s="391"/>
      <c r="AH118" s="391"/>
      <c r="AI118" s="391"/>
      <c r="AJ118" s="391"/>
      <c r="AK118" s="391"/>
      <c r="AL118" s="391"/>
      <c r="AM118" s="391"/>
      <c r="AN118" s="391"/>
      <c r="AO118" s="391"/>
      <c r="AP118" s="391"/>
      <c r="AQ118" s="392"/>
      <c r="AR118" s="7"/>
      <c r="AS118" s="390"/>
      <c r="AT118" s="391"/>
      <c r="AU118" s="391"/>
      <c r="AV118" s="391"/>
      <c r="AW118" s="391"/>
      <c r="AX118" s="391"/>
      <c r="AY118" s="391"/>
      <c r="AZ118" s="391"/>
      <c r="BA118" s="391"/>
      <c r="BB118" s="391"/>
      <c r="BC118" s="391"/>
      <c r="BD118" s="392"/>
    </row>
    <row r="119" spans="1:56" ht="23" x14ac:dyDescent="0.35">
      <c r="A119" s="37" t="s">
        <v>44</v>
      </c>
      <c r="B119" s="37" t="s">
        <v>180</v>
      </c>
      <c r="C119" s="37">
        <v>82</v>
      </c>
      <c r="E119" s="72" t="s">
        <v>210</v>
      </c>
      <c r="F119" s="390"/>
      <c r="G119" s="391"/>
      <c r="H119" s="391"/>
      <c r="I119" s="391"/>
      <c r="J119" s="391"/>
      <c r="K119" s="391"/>
      <c r="L119" s="391"/>
      <c r="M119" s="391"/>
      <c r="N119" s="391"/>
      <c r="O119" s="391"/>
      <c r="P119" s="391"/>
      <c r="Q119" s="392"/>
      <c r="R119" s="7"/>
      <c r="S119" s="390"/>
      <c r="T119" s="391"/>
      <c r="U119" s="391"/>
      <c r="V119" s="391"/>
      <c r="W119" s="391"/>
      <c r="X119" s="391"/>
      <c r="Y119" s="391"/>
      <c r="Z119" s="391"/>
      <c r="AA119" s="391"/>
      <c r="AB119" s="391"/>
      <c r="AC119" s="391"/>
      <c r="AD119" s="392"/>
      <c r="AE119" s="7"/>
      <c r="AF119" s="390"/>
      <c r="AG119" s="391"/>
      <c r="AH119" s="391"/>
      <c r="AI119" s="391"/>
      <c r="AJ119" s="391"/>
      <c r="AK119" s="391"/>
      <c r="AL119" s="391"/>
      <c r="AM119" s="391"/>
      <c r="AN119" s="391"/>
      <c r="AO119" s="391"/>
      <c r="AP119" s="391"/>
      <c r="AQ119" s="392"/>
      <c r="AR119" s="7"/>
      <c r="AS119" s="390"/>
      <c r="AT119" s="391"/>
      <c r="AU119" s="391"/>
      <c r="AV119" s="391"/>
      <c r="AW119" s="391"/>
      <c r="AX119" s="391"/>
      <c r="AY119" s="391"/>
      <c r="AZ119" s="391"/>
      <c r="BA119" s="391"/>
      <c r="BB119" s="391"/>
      <c r="BC119" s="391"/>
      <c r="BD119" s="392"/>
    </row>
    <row r="120" spans="1:56" ht="23" x14ac:dyDescent="0.35">
      <c r="A120" s="37" t="s">
        <v>44</v>
      </c>
      <c r="B120" s="37" t="s">
        <v>181</v>
      </c>
      <c r="C120" s="37">
        <v>83</v>
      </c>
      <c r="E120" s="72" t="s">
        <v>211</v>
      </c>
      <c r="F120" s="374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81"/>
      <c r="R120" s="7"/>
      <c r="S120" s="374"/>
      <c r="T120" s="39"/>
      <c r="U120" s="39"/>
      <c r="V120" s="39"/>
      <c r="W120" s="39"/>
      <c r="X120" s="39"/>
      <c r="Y120" s="39"/>
      <c r="Z120" s="39"/>
      <c r="AA120" s="39"/>
      <c r="AB120" s="39"/>
      <c r="AC120" s="39"/>
      <c r="AD120" s="381"/>
      <c r="AE120" s="7"/>
      <c r="AF120" s="374"/>
      <c r="AG120" s="39"/>
      <c r="AH120" s="39"/>
      <c r="AI120" s="39"/>
      <c r="AJ120" s="39"/>
      <c r="AK120" s="39"/>
      <c r="AL120" s="39"/>
      <c r="AM120" s="39"/>
      <c r="AN120" s="39"/>
      <c r="AO120" s="39"/>
      <c r="AP120" s="39"/>
      <c r="AQ120" s="381"/>
      <c r="AR120" s="7"/>
      <c r="AS120" s="374"/>
      <c r="AT120" s="39"/>
      <c r="AU120" s="39"/>
      <c r="AV120" s="39"/>
      <c r="AW120" s="39"/>
      <c r="AX120" s="39"/>
      <c r="AY120" s="39"/>
      <c r="AZ120" s="39"/>
      <c r="BA120" s="39"/>
      <c r="BB120" s="39"/>
      <c r="BC120" s="39"/>
      <c r="BD120" s="381"/>
    </row>
    <row r="121" spans="1:56" ht="23" x14ac:dyDescent="0.35">
      <c r="A121" s="37" t="s">
        <v>44</v>
      </c>
      <c r="B121" s="37" t="s">
        <v>182</v>
      </c>
      <c r="C121" s="37">
        <v>84</v>
      </c>
      <c r="E121" s="72" t="s">
        <v>212</v>
      </c>
      <c r="F121" s="390"/>
      <c r="G121" s="391"/>
      <c r="H121" s="391"/>
      <c r="I121" s="391"/>
      <c r="J121" s="391"/>
      <c r="K121" s="391"/>
      <c r="L121" s="391"/>
      <c r="M121" s="391"/>
      <c r="N121" s="391"/>
      <c r="O121" s="391"/>
      <c r="P121" s="391"/>
      <c r="Q121" s="392"/>
      <c r="R121" s="7"/>
      <c r="S121" s="390"/>
      <c r="T121" s="391"/>
      <c r="U121" s="391"/>
      <c r="V121" s="391"/>
      <c r="W121" s="391"/>
      <c r="X121" s="391"/>
      <c r="Y121" s="391"/>
      <c r="Z121" s="391"/>
      <c r="AA121" s="391"/>
      <c r="AB121" s="391"/>
      <c r="AC121" s="391"/>
      <c r="AD121" s="392"/>
      <c r="AE121" s="7"/>
      <c r="AF121" s="390"/>
      <c r="AG121" s="391"/>
      <c r="AH121" s="391"/>
      <c r="AI121" s="391"/>
      <c r="AJ121" s="391"/>
      <c r="AK121" s="391"/>
      <c r="AL121" s="391"/>
      <c r="AM121" s="391"/>
      <c r="AN121" s="391"/>
      <c r="AO121" s="391"/>
      <c r="AP121" s="391"/>
      <c r="AQ121" s="392"/>
      <c r="AR121" s="7"/>
      <c r="AS121" s="390"/>
      <c r="AT121" s="391"/>
      <c r="AU121" s="391"/>
      <c r="AV121" s="391"/>
      <c r="AW121" s="391"/>
      <c r="AX121" s="391"/>
      <c r="AY121" s="391"/>
      <c r="AZ121" s="391"/>
      <c r="BA121" s="391"/>
      <c r="BB121" s="391"/>
      <c r="BC121" s="391"/>
      <c r="BD121" s="392"/>
    </row>
    <row r="122" spans="1:56" ht="23" x14ac:dyDescent="0.35">
      <c r="A122" s="37" t="s">
        <v>44</v>
      </c>
      <c r="B122" s="37" t="s">
        <v>183</v>
      </c>
      <c r="C122" s="37">
        <v>85</v>
      </c>
      <c r="E122" s="47" t="s">
        <v>213</v>
      </c>
      <c r="F122" s="374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81"/>
      <c r="R122" s="7"/>
      <c r="S122" s="374"/>
      <c r="T122" s="39"/>
      <c r="U122" s="39"/>
      <c r="V122" s="39"/>
      <c r="W122" s="39"/>
      <c r="X122" s="39"/>
      <c r="Y122" s="39"/>
      <c r="Z122" s="39"/>
      <c r="AA122" s="39"/>
      <c r="AB122" s="39"/>
      <c r="AC122" s="39"/>
      <c r="AD122" s="381"/>
      <c r="AE122" s="7"/>
      <c r="AF122" s="374"/>
      <c r="AG122" s="39"/>
      <c r="AH122" s="39"/>
      <c r="AI122" s="39"/>
      <c r="AJ122" s="39"/>
      <c r="AK122" s="39"/>
      <c r="AL122" s="39"/>
      <c r="AM122" s="39"/>
      <c r="AN122" s="39"/>
      <c r="AO122" s="39"/>
      <c r="AP122" s="39"/>
      <c r="AQ122" s="381"/>
      <c r="AR122" s="7"/>
      <c r="AS122" s="374"/>
      <c r="AT122" s="39"/>
      <c r="AU122" s="39"/>
      <c r="AV122" s="39"/>
      <c r="AW122" s="39"/>
      <c r="AX122" s="39"/>
      <c r="AY122" s="39"/>
      <c r="AZ122" s="39"/>
      <c r="BA122" s="39"/>
      <c r="BB122" s="39"/>
      <c r="BC122" s="39"/>
      <c r="BD122" s="381"/>
    </row>
    <row r="123" spans="1:56" ht="23" x14ac:dyDescent="0.35">
      <c r="A123" s="37" t="s">
        <v>44</v>
      </c>
      <c r="B123" s="37" t="s">
        <v>184</v>
      </c>
      <c r="C123" s="37">
        <v>86</v>
      </c>
      <c r="E123" s="267" t="s">
        <v>214</v>
      </c>
      <c r="F123" s="374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81"/>
      <c r="R123" s="7"/>
      <c r="S123" s="390"/>
      <c r="T123" s="391"/>
      <c r="U123" s="391"/>
      <c r="V123" s="391"/>
      <c r="W123" s="391"/>
      <c r="X123" s="391"/>
      <c r="Y123" s="391"/>
      <c r="Z123" s="391"/>
      <c r="AA123" s="391"/>
      <c r="AB123" s="391"/>
      <c r="AC123" s="391"/>
      <c r="AD123" s="392"/>
      <c r="AE123" s="7"/>
      <c r="AF123" s="374"/>
      <c r="AG123" s="39"/>
      <c r="AH123" s="39"/>
      <c r="AI123" s="39"/>
      <c r="AJ123" s="39"/>
      <c r="AK123" s="39"/>
      <c r="AL123" s="39"/>
      <c r="AM123" s="39"/>
      <c r="AN123" s="39"/>
      <c r="AO123" s="39"/>
      <c r="AP123" s="39"/>
      <c r="AQ123" s="381"/>
      <c r="AR123" s="7"/>
      <c r="AS123" s="374"/>
      <c r="AT123" s="39"/>
      <c r="AU123" s="39"/>
      <c r="AV123" s="39"/>
      <c r="AW123" s="39"/>
      <c r="AX123" s="39"/>
      <c r="AY123" s="39"/>
      <c r="AZ123" s="39"/>
      <c r="BA123" s="39"/>
      <c r="BB123" s="39"/>
      <c r="BC123" s="39"/>
      <c r="BD123" s="381"/>
    </row>
    <row r="124" spans="1:56" ht="23" x14ac:dyDescent="0.35">
      <c r="A124" s="37" t="s">
        <v>44</v>
      </c>
      <c r="B124" s="37" t="s">
        <v>185</v>
      </c>
      <c r="C124" s="37">
        <v>87</v>
      </c>
      <c r="E124" s="267" t="s">
        <v>215</v>
      </c>
      <c r="F124" s="374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81"/>
      <c r="R124" s="7"/>
      <c r="S124" s="374"/>
      <c r="T124" s="39"/>
      <c r="U124" s="39"/>
      <c r="V124" s="39"/>
      <c r="W124" s="39"/>
      <c r="X124" s="39"/>
      <c r="Y124" s="39"/>
      <c r="Z124" s="39"/>
      <c r="AA124" s="39"/>
      <c r="AB124" s="39"/>
      <c r="AC124" s="39"/>
      <c r="AD124" s="381"/>
      <c r="AE124" s="7"/>
      <c r="AF124" s="374"/>
      <c r="AG124" s="39"/>
      <c r="AH124" s="39"/>
      <c r="AI124" s="39"/>
      <c r="AJ124" s="39"/>
      <c r="AK124" s="39"/>
      <c r="AL124" s="39"/>
      <c r="AM124" s="39"/>
      <c r="AN124" s="39"/>
      <c r="AO124" s="39"/>
      <c r="AP124" s="39"/>
      <c r="AQ124" s="381"/>
      <c r="AR124" s="7"/>
      <c r="AS124" s="374"/>
      <c r="AT124" s="39"/>
      <c r="AU124" s="39"/>
      <c r="AV124" s="39"/>
      <c r="AW124" s="39"/>
      <c r="AX124" s="39"/>
      <c r="AY124" s="39"/>
      <c r="AZ124" s="39"/>
      <c r="BA124" s="39"/>
      <c r="BB124" s="39"/>
      <c r="BC124" s="39"/>
      <c r="BD124" s="381"/>
    </row>
    <row r="125" spans="1:56" ht="23" x14ac:dyDescent="0.35">
      <c r="B125" s="37"/>
      <c r="C125" s="37"/>
      <c r="E125" s="46" t="s">
        <v>217</v>
      </c>
      <c r="F125" s="327"/>
      <c r="G125" s="326"/>
      <c r="H125" s="326"/>
      <c r="I125" s="326"/>
      <c r="J125" s="326"/>
      <c r="K125" s="326"/>
      <c r="L125" s="326"/>
      <c r="M125" s="326"/>
      <c r="N125" s="326"/>
      <c r="O125" s="326"/>
      <c r="P125" s="326"/>
      <c r="Q125" s="9"/>
      <c r="R125" s="7"/>
      <c r="S125" s="327"/>
      <c r="T125" s="326"/>
      <c r="U125" s="326"/>
      <c r="V125" s="326"/>
      <c r="W125" s="326"/>
      <c r="X125" s="326"/>
      <c r="Y125" s="326"/>
      <c r="Z125" s="326"/>
      <c r="AA125" s="326"/>
      <c r="AB125" s="326"/>
      <c r="AC125" s="326"/>
      <c r="AD125" s="9"/>
      <c r="AE125" s="7"/>
      <c r="AF125" s="327"/>
      <c r="AG125" s="326"/>
      <c r="AH125" s="326"/>
      <c r="AI125" s="326"/>
      <c r="AJ125" s="326"/>
      <c r="AK125" s="326"/>
      <c r="AL125" s="326"/>
      <c r="AM125" s="326"/>
      <c r="AN125" s="326"/>
      <c r="AO125" s="326"/>
      <c r="AP125" s="326"/>
      <c r="AQ125" s="9"/>
      <c r="AR125" s="7"/>
      <c r="AS125" s="327"/>
      <c r="AT125" s="326"/>
      <c r="AU125" s="326"/>
      <c r="AV125" s="326"/>
      <c r="AW125" s="326"/>
      <c r="AX125" s="326"/>
      <c r="AY125" s="326"/>
      <c r="AZ125" s="326"/>
      <c r="BA125" s="326"/>
      <c r="BB125" s="326"/>
      <c r="BC125" s="326"/>
      <c r="BD125" s="9"/>
    </row>
    <row r="126" spans="1:56" ht="23" x14ac:dyDescent="0.35">
      <c r="A126" s="37" t="s">
        <v>44</v>
      </c>
      <c r="B126" s="37" t="s">
        <v>186</v>
      </c>
      <c r="C126" s="37">
        <v>88</v>
      </c>
      <c r="E126" s="69" t="s">
        <v>218</v>
      </c>
      <c r="F126" s="42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81"/>
      <c r="R126" s="7"/>
      <c r="S126" s="393"/>
      <c r="T126" s="391"/>
      <c r="U126" s="391"/>
      <c r="V126" s="391"/>
      <c r="W126" s="391"/>
      <c r="X126" s="391"/>
      <c r="Y126" s="391"/>
      <c r="Z126" s="391"/>
      <c r="AA126" s="391"/>
      <c r="AB126" s="391"/>
      <c r="AC126" s="391"/>
      <c r="AD126" s="392"/>
      <c r="AE126" s="7"/>
      <c r="AF126" s="42"/>
      <c r="AG126" s="39"/>
      <c r="AH126" s="39"/>
      <c r="AI126" s="39"/>
      <c r="AJ126" s="39"/>
      <c r="AK126" s="39"/>
      <c r="AL126" s="39"/>
      <c r="AM126" s="39"/>
      <c r="AN126" s="39"/>
      <c r="AO126" s="39"/>
      <c r="AP126" s="39"/>
      <c r="AQ126" s="381"/>
      <c r="AR126" s="7"/>
      <c r="AS126" s="42"/>
      <c r="AT126" s="39"/>
      <c r="AU126" s="39"/>
      <c r="AV126" s="39"/>
      <c r="AW126" s="39"/>
      <c r="AX126" s="39"/>
      <c r="AY126" s="39"/>
      <c r="AZ126" s="39"/>
      <c r="BA126" s="39"/>
      <c r="BB126" s="39"/>
      <c r="BC126" s="39"/>
      <c r="BD126" s="381"/>
    </row>
    <row r="127" spans="1:56" ht="23" x14ac:dyDescent="0.35">
      <c r="A127" s="37" t="s">
        <v>44</v>
      </c>
      <c r="B127" s="37" t="s">
        <v>187</v>
      </c>
      <c r="C127" s="37">
        <v>89</v>
      </c>
      <c r="E127" s="69" t="s">
        <v>319</v>
      </c>
      <c r="F127" s="390"/>
      <c r="G127" s="391"/>
      <c r="H127" s="391"/>
      <c r="I127" s="391"/>
      <c r="J127" s="391"/>
      <c r="K127" s="391"/>
      <c r="L127" s="391"/>
      <c r="M127" s="391"/>
      <c r="N127" s="391"/>
      <c r="O127" s="391"/>
      <c r="P127" s="391"/>
      <c r="Q127" s="392"/>
      <c r="S127" s="390"/>
      <c r="T127" s="391"/>
      <c r="U127" s="391"/>
      <c r="V127" s="391"/>
      <c r="W127" s="391"/>
      <c r="X127" s="391"/>
      <c r="Y127" s="391"/>
      <c r="Z127" s="391"/>
      <c r="AA127" s="391"/>
      <c r="AB127" s="391"/>
      <c r="AC127" s="391"/>
      <c r="AD127" s="392"/>
      <c r="AF127" s="390"/>
      <c r="AG127" s="391"/>
      <c r="AH127" s="391"/>
      <c r="AI127" s="391"/>
      <c r="AJ127" s="391"/>
      <c r="AK127" s="391"/>
      <c r="AL127" s="391"/>
      <c r="AM127" s="391"/>
      <c r="AN127" s="391"/>
      <c r="AO127" s="391"/>
      <c r="AP127" s="391"/>
      <c r="AQ127" s="392"/>
      <c r="AS127" s="390"/>
      <c r="AT127" s="391"/>
      <c r="AU127" s="391"/>
      <c r="AV127" s="391"/>
      <c r="AW127" s="391"/>
      <c r="AX127" s="391"/>
      <c r="AY127" s="391"/>
      <c r="AZ127" s="391"/>
      <c r="BA127" s="391"/>
      <c r="BB127" s="391"/>
      <c r="BC127" s="391"/>
      <c r="BD127" s="392"/>
    </row>
    <row r="128" spans="1:56" ht="23" x14ac:dyDescent="0.35">
      <c r="A128" s="37" t="s">
        <v>44</v>
      </c>
      <c r="B128" s="37" t="s">
        <v>188</v>
      </c>
      <c r="C128" s="37">
        <v>90</v>
      </c>
      <c r="E128" s="69" t="s">
        <v>220</v>
      </c>
      <c r="F128" s="390"/>
      <c r="G128" s="391"/>
      <c r="H128" s="391"/>
      <c r="I128" s="391"/>
      <c r="J128" s="391"/>
      <c r="K128" s="391"/>
      <c r="L128" s="391"/>
      <c r="M128" s="391"/>
      <c r="N128" s="391"/>
      <c r="O128" s="391"/>
      <c r="P128" s="391"/>
      <c r="Q128" s="392"/>
      <c r="R128" s="7"/>
      <c r="S128" s="374"/>
      <c r="T128" s="39"/>
      <c r="U128" s="39"/>
      <c r="V128" s="39"/>
      <c r="W128" s="39"/>
      <c r="X128" s="39"/>
      <c r="Y128" s="39"/>
      <c r="Z128" s="39"/>
      <c r="AA128" s="39"/>
      <c r="AB128" s="39"/>
      <c r="AC128" s="39"/>
      <c r="AD128" s="381"/>
      <c r="AE128" s="7"/>
      <c r="AF128" s="374"/>
      <c r="AG128" s="39"/>
      <c r="AH128" s="39"/>
      <c r="AI128" s="39"/>
      <c r="AJ128" s="39"/>
      <c r="AK128" s="39"/>
      <c r="AL128" s="39"/>
      <c r="AM128" s="39"/>
      <c r="AN128" s="39"/>
      <c r="AO128" s="39"/>
      <c r="AP128" s="39"/>
      <c r="AQ128" s="381"/>
      <c r="AR128" s="7"/>
      <c r="AS128" s="390"/>
      <c r="AT128" s="391"/>
      <c r="AU128" s="391"/>
      <c r="AV128" s="391"/>
      <c r="AW128" s="391"/>
      <c r="AX128" s="391"/>
      <c r="AY128" s="391"/>
      <c r="AZ128" s="391"/>
      <c r="BA128" s="391"/>
      <c r="BB128" s="391"/>
      <c r="BC128" s="391"/>
      <c r="BD128" s="392"/>
    </row>
    <row r="129" spans="1:56" ht="23" x14ac:dyDescent="0.35">
      <c r="B129" s="37"/>
      <c r="C129" s="37"/>
      <c r="E129" s="46" t="s">
        <v>222</v>
      </c>
      <c r="F129" s="327"/>
      <c r="G129" s="326"/>
      <c r="H129" s="326"/>
      <c r="I129" s="326"/>
      <c r="J129" s="326"/>
      <c r="K129" s="326"/>
      <c r="L129" s="326"/>
      <c r="M129" s="326"/>
      <c r="N129" s="326"/>
      <c r="O129" s="326"/>
      <c r="P129" s="326"/>
      <c r="Q129" s="9"/>
      <c r="R129" s="7"/>
      <c r="S129" s="327"/>
      <c r="T129" s="326"/>
      <c r="U129" s="326"/>
      <c r="V129" s="326"/>
      <c r="W129" s="326"/>
      <c r="X129" s="326"/>
      <c r="Y129" s="326"/>
      <c r="Z129" s="326"/>
      <c r="AA129" s="326"/>
      <c r="AB129" s="326"/>
      <c r="AC129" s="326"/>
      <c r="AD129" s="9"/>
      <c r="AE129" s="7"/>
      <c r="AF129" s="327"/>
      <c r="AG129" s="326"/>
      <c r="AH129" s="326"/>
      <c r="AI129" s="326"/>
      <c r="AJ129" s="326"/>
      <c r="AK129" s="326"/>
      <c r="AL129" s="326"/>
      <c r="AM129" s="326"/>
      <c r="AN129" s="326"/>
      <c r="AO129" s="326"/>
      <c r="AP129" s="326"/>
      <c r="AQ129" s="9"/>
      <c r="AR129" s="7"/>
      <c r="AS129" s="327"/>
      <c r="AT129" s="326"/>
      <c r="AU129" s="326"/>
      <c r="AV129" s="326"/>
      <c r="AW129" s="326"/>
      <c r="AX129" s="326"/>
      <c r="AY129" s="326"/>
      <c r="AZ129" s="326"/>
      <c r="BA129" s="326"/>
      <c r="BB129" s="326"/>
      <c r="BC129" s="326"/>
      <c r="BD129" s="9"/>
    </row>
    <row r="130" spans="1:56" ht="23" x14ac:dyDescent="0.35">
      <c r="A130" s="37" t="s">
        <v>44</v>
      </c>
      <c r="B130" s="37" t="s">
        <v>189</v>
      </c>
      <c r="C130" s="37">
        <v>91</v>
      </c>
      <c r="E130" s="69" t="s">
        <v>223</v>
      </c>
      <c r="F130" s="390"/>
      <c r="G130" s="391"/>
      <c r="H130" s="391"/>
      <c r="I130" s="391"/>
      <c r="J130" s="391"/>
      <c r="K130" s="391"/>
      <c r="L130" s="391"/>
      <c r="M130" s="391"/>
      <c r="N130" s="391"/>
      <c r="O130" s="391"/>
      <c r="P130" s="391"/>
      <c r="Q130" s="392"/>
      <c r="R130" s="7"/>
      <c r="S130" s="390"/>
      <c r="T130" s="391"/>
      <c r="U130" s="391"/>
      <c r="V130" s="391"/>
      <c r="W130" s="391"/>
      <c r="X130" s="391"/>
      <c r="Y130" s="391"/>
      <c r="Z130" s="391"/>
      <c r="AA130" s="391"/>
      <c r="AB130" s="391"/>
      <c r="AC130" s="391"/>
      <c r="AD130" s="392"/>
      <c r="AE130" s="7"/>
      <c r="AF130" s="390"/>
      <c r="AG130" s="391"/>
      <c r="AH130" s="391"/>
      <c r="AI130" s="391"/>
      <c r="AJ130" s="391"/>
      <c r="AK130" s="391"/>
      <c r="AL130" s="391"/>
      <c r="AM130" s="391"/>
      <c r="AN130" s="391"/>
      <c r="AO130" s="391"/>
      <c r="AP130" s="391"/>
      <c r="AQ130" s="392"/>
      <c r="AR130" s="7"/>
      <c r="AS130" s="390"/>
      <c r="AT130" s="391"/>
      <c r="AU130" s="391"/>
      <c r="AV130" s="391"/>
      <c r="AW130" s="391"/>
      <c r="AX130" s="391"/>
      <c r="AY130" s="391"/>
      <c r="AZ130" s="391"/>
      <c r="BA130" s="391"/>
      <c r="BB130" s="391"/>
      <c r="BC130" s="391"/>
      <c r="BD130" s="392"/>
    </row>
    <row r="131" spans="1:56" ht="23" x14ac:dyDescent="0.35">
      <c r="A131" s="37" t="s">
        <v>44</v>
      </c>
      <c r="B131" s="37" t="s">
        <v>190</v>
      </c>
      <c r="C131" s="37">
        <v>92</v>
      </c>
      <c r="E131" s="69" t="s">
        <v>224</v>
      </c>
      <c r="F131" s="390"/>
      <c r="G131" s="391"/>
      <c r="H131" s="391"/>
      <c r="I131" s="391"/>
      <c r="J131" s="391"/>
      <c r="K131" s="391"/>
      <c r="L131" s="391"/>
      <c r="M131" s="391"/>
      <c r="N131" s="391"/>
      <c r="O131" s="391"/>
      <c r="P131" s="391"/>
      <c r="Q131" s="392"/>
      <c r="R131" s="7"/>
      <c r="S131" s="390"/>
      <c r="T131" s="391"/>
      <c r="U131" s="391"/>
      <c r="V131" s="391"/>
      <c r="W131" s="391"/>
      <c r="X131" s="391"/>
      <c r="Y131" s="391"/>
      <c r="Z131" s="391"/>
      <c r="AA131" s="391"/>
      <c r="AB131" s="391"/>
      <c r="AC131" s="391"/>
      <c r="AD131" s="392"/>
      <c r="AE131" s="7"/>
      <c r="AF131" s="390"/>
      <c r="AG131" s="391"/>
      <c r="AH131" s="391"/>
      <c r="AI131" s="391"/>
      <c r="AJ131" s="391"/>
      <c r="AK131" s="391"/>
      <c r="AL131" s="391"/>
      <c r="AM131" s="391"/>
      <c r="AN131" s="391"/>
      <c r="AO131" s="391"/>
      <c r="AP131" s="391"/>
      <c r="AQ131" s="392"/>
      <c r="AR131" s="7"/>
      <c r="AS131" s="390"/>
      <c r="AT131" s="391"/>
      <c r="AU131" s="391"/>
      <c r="AV131" s="391"/>
      <c r="AW131" s="391"/>
      <c r="AX131" s="391"/>
      <c r="AY131" s="391"/>
      <c r="AZ131" s="391"/>
      <c r="BA131" s="391"/>
      <c r="BB131" s="391"/>
      <c r="BC131" s="391"/>
      <c r="BD131" s="392"/>
    </row>
    <row r="132" spans="1:56" ht="23" x14ac:dyDescent="0.35">
      <c r="A132" s="37" t="s">
        <v>44</v>
      </c>
      <c r="B132" s="37" t="s">
        <v>191</v>
      </c>
      <c r="C132" s="37">
        <v>93</v>
      </c>
      <c r="E132" s="69" t="s">
        <v>225</v>
      </c>
      <c r="F132" s="390"/>
      <c r="G132" s="391"/>
      <c r="H132" s="391"/>
      <c r="I132" s="391"/>
      <c r="J132" s="391"/>
      <c r="K132" s="391"/>
      <c r="L132" s="391"/>
      <c r="M132" s="391"/>
      <c r="N132" s="391"/>
      <c r="O132" s="391"/>
      <c r="P132" s="391"/>
      <c r="Q132" s="392"/>
      <c r="R132" s="7"/>
      <c r="S132" s="390"/>
      <c r="T132" s="391"/>
      <c r="U132" s="391"/>
      <c r="V132" s="391"/>
      <c r="W132" s="391"/>
      <c r="X132" s="391"/>
      <c r="Y132" s="391"/>
      <c r="Z132" s="391"/>
      <c r="AA132" s="391"/>
      <c r="AB132" s="391"/>
      <c r="AC132" s="391"/>
      <c r="AD132" s="392"/>
      <c r="AE132" s="7"/>
      <c r="AF132" s="390"/>
      <c r="AG132" s="391"/>
      <c r="AH132" s="391"/>
      <c r="AI132" s="391"/>
      <c r="AJ132" s="391"/>
      <c r="AK132" s="391"/>
      <c r="AL132" s="391"/>
      <c r="AM132" s="391"/>
      <c r="AN132" s="391"/>
      <c r="AO132" s="391"/>
      <c r="AP132" s="391"/>
      <c r="AQ132" s="392"/>
      <c r="AR132" s="7"/>
      <c r="AS132" s="390"/>
      <c r="AT132" s="391"/>
      <c r="AU132" s="391"/>
      <c r="AV132" s="391"/>
      <c r="AW132" s="391"/>
      <c r="AX132" s="391"/>
      <c r="AY132" s="391"/>
      <c r="AZ132" s="391"/>
      <c r="BA132" s="391"/>
      <c r="BB132" s="391"/>
      <c r="BC132" s="391"/>
      <c r="BD132" s="392"/>
    </row>
    <row r="133" spans="1:56" ht="23" x14ac:dyDescent="0.35">
      <c r="A133" s="37" t="s">
        <v>44</v>
      </c>
      <c r="B133" s="37" t="s">
        <v>192</v>
      </c>
      <c r="C133" s="37">
        <v>94</v>
      </c>
      <c r="E133" s="69" t="s">
        <v>226</v>
      </c>
      <c r="F133" s="390"/>
      <c r="G133" s="391"/>
      <c r="H133" s="391"/>
      <c r="I133" s="391"/>
      <c r="J133" s="391"/>
      <c r="K133" s="391"/>
      <c r="L133" s="391"/>
      <c r="M133" s="391"/>
      <c r="N133" s="391"/>
      <c r="O133" s="391"/>
      <c r="P133" s="391"/>
      <c r="Q133" s="392"/>
      <c r="R133" s="7"/>
      <c r="S133" s="390"/>
      <c r="T133" s="391"/>
      <c r="U133" s="391"/>
      <c r="V133" s="391"/>
      <c r="W133" s="391"/>
      <c r="X133" s="391"/>
      <c r="Y133" s="391"/>
      <c r="Z133" s="391"/>
      <c r="AA133" s="391"/>
      <c r="AB133" s="391"/>
      <c r="AC133" s="391"/>
      <c r="AD133" s="392"/>
      <c r="AE133" s="7"/>
      <c r="AF133" s="390"/>
      <c r="AG133" s="391"/>
      <c r="AH133" s="391"/>
      <c r="AI133" s="391"/>
      <c r="AJ133" s="391"/>
      <c r="AK133" s="391"/>
      <c r="AL133" s="391"/>
      <c r="AM133" s="391"/>
      <c r="AN133" s="391"/>
      <c r="AO133" s="391"/>
      <c r="AP133" s="391"/>
      <c r="AQ133" s="392"/>
      <c r="AR133" s="7"/>
      <c r="AS133" s="390"/>
      <c r="AT133" s="391"/>
      <c r="AU133" s="391"/>
      <c r="AV133" s="391"/>
      <c r="AW133" s="391"/>
      <c r="AX133" s="391"/>
      <c r="AY133" s="391"/>
      <c r="AZ133" s="391"/>
      <c r="BA133" s="391"/>
      <c r="BB133" s="391"/>
      <c r="BC133" s="391"/>
      <c r="BD133" s="392"/>
    </row>
    <row r="134" spans="1:56" ht="23" x14ac:dyDescent="0.35">
      <c r="A134" s="37" t="s">
        <v>44</v>
      </c>
      <c r="B134" s="37" t="s">
        <v>193</v>
      </c>
      <c r="C134" s="37">
        <v>95</v>
      </c>
      <c r="E134" s="69" t="s">
        <v>227</v>
      </c>
      <c r="F134" s="390"/>
      <c r="G134" s="391"/>
      <c r="H134" s="391"/>
      <c r="I134" s="391"/>
      <c r="J134" s="391"/>
      <c r="K134" s="391"/>
      <c r="L134" s="391"/>
      <c r="M134" s="391"/>
      <c r="N134" s="391"/>
      <c r="O134" s="391"/>
      <c r="P134" s="391"/>
      <c r="Q134" s="392"/>
      <c r="R134" s="7"/>
      <c r="S134" s="390"/>
      <c r="T134" s="391"/>
      <c r="U134" s="391"/>
      <c r="V134" s="391"/>
      <c r="W134" s="391"/>
      <c r="X134" s="391"/>
      <c r="Y134" s="391"/>
      <c r="Z134" s="391"/>
      <c r="AA134" s="391"/>
      <c r="AB134" s="391"/>
      <c r="AC134" s="391"/>
      <c r="AD134" s="392"/>
      <c r="AE134" s="7"/>
      <c r="AF134" s="390"/>
      <c r="AG134" s="391"/>
      <c r="AH134" s="391"/>
      <c r="AI134" s="391"/>
      <c r="AJ134" s="391"/>
      <c r="AK134" s="391"/>
      <c r="AL134" s="391"/>
      <c r="AM134" s="391"/>
      <c r="AN134" s="391"/>
      <c r="AO134" s="391"/>
      <c r="AP134" s="391"/>
      <c r="AQ134" s="392"/>
      <c r="AR134" s="7"/>
      <c r="AS134" s="390"/>
      <c r="AT134" s="391"/>
      <c r="AU134" s="391"/>
      <c r="AV134" s="391"/>
      <c r="AW134" s="391"/>
      <c r="AX134" s="391"/>
      <c r="AY134" s="391"/>
      <c r="AZ134" s="391"/>
      <c r="BA134" s="391"/>
      <c r="BB134" s="391"/>
      <c r="BC134" s="391"/>
      <c r="BD134" s="392"/>
    </row>
    <row r="135" spans="1:56" ht="23" x14ac:dyDescent="0.35">
      <c r="C135" s="37"/>
      <c r="E135" s="45" t="s">
        <v>46</v>
      </c>
      <c r="F135" s="372"/>
      <c r="G135" s="386"/>
      <c r="H135" s="386"/>
      <c r="I135" s="386"/>
      <c r="J135" s="386"/>
      <c r="K135" s="386"/>
      <c r="L135" s="386"/>
      <c r="M135" s="386"/>
      <c r="N135" s="386"/>
      <c r="O135" s="386"/>
      <c r="P135" s="386"/>
      <c r="Q135" s="379"/>
      <c r="R135" s="7"/>
      <c r="S135" s="372"/>
      <c r="T135" s="386"/>
      <c r="U135" s="386"/>
      <c r="V135" s="386"/>
      <c r="W135" s="386"/>
      <c r="X135" s="386"/>
      <c r="Y135" s="386"/>
      <c r="Z135" s="386"/>
      <c r="AA135" s="386"/>
      <c r="AB135" s="386"/>
      <c r="AC135" s="386"/>
      <c r="AD135" s="379"/>
      <c r="AE135" s="7"/>
      <c r="AF135" s="372"/>
      <c r="AG135" s="386"/>
      <c r="AH135" s="386"/>
      <c r="AI135" s="386"/>
      <c r="AJ135" s="386"/>
      <c r="AK135" s="386"/>
      <c r="AL135" s="386"/>
      <c r="AM135" s="386"/>
      <c r="AN135" s="386"/>
      <c r="AO135" s="386"/>
      <c r="AP135" s="386"/>
      <c r="AQ135" s="379"/>
      <c r="AR135" s="7"/>
      <c r="AS135" s="372"/>
      <c r="AT135" s="386"/>
      <c r="AU135" s="386"/>
      <c r="AV135" s="386"/>
      <c r="AW135" s="386"/>
      <c r="AX135" s="386"/>
      <c r="AY135" s="386"/>
      <c r="AZ135" s="386"/>
      <c r="BA135" s="386"/>
      <c r="BB135" s="386"/>
      <c r="BC135" s="386"/>
      <c r="BD135" s="379"/>
    </row>
    <row r="136" spans="1:56" ht="23" x14ac:dyDescent="0.35">
      <c r="C136" s="37"/>
      <c r="E136" s="70" t="s">
        <v>343</v>
      </c>
      <c r="F136" s="376"/>
      <c r="G136" s="387"/>
      <c r="H136" s="387"/>
      <c r="I136" s="387"/>
      <c r="J136" s="387"/>
      <c r="K136" s="387"/>
      <c r="L136" s="387"/>
      <c r="M136" s="387"/>
      <c r="N136" s="387"/>
      <c r="O136" s="387"/>
      <c r="P136" s="387"/>
      <c r="Q136" s="382"/>
      <c r="R136" s="7"/>
      <c r="S136" s="376"/>
      <c r="T136" s="387"/>
      <c r="U136" s="387"/>
      <c r="V136" s="387"/>
      <c r="W136" s="387"/>
      <c r="X136" s="387"/>
      <c r="Y136" s="387"/>
      <c r="Z136" s="387"/>
      <c r="AA136" s="387"/>
      <c r="AB136" s="387"/>
      <c r="AC136" s="387"/>
      <c r="AD136" s="382"/>
      <c r="AE136" s="7"/>
      <c r="AF136" s="376"/>
      <c r="AG136" s="387"/>
      <c r="AH136" s="387"/>
      <c r="AI136" s="387"/>
      <c r="AJ136" s="387"/>
      <c r="AK136" s="387"/>
      <c r="AL136" s="387"/>
      <c r="AM136" s="387"/>
      <c r="AN136" s="387"/>
      <c r="AO136" s="387"/>
      <c r="AP136" s="387"/>
      <c r="AQ136" s="382"/>
      <c r="AR136" s="7"/>
      <c r="AS136" s="376"/>
      <c r="AT136" s="387"/>
      <c r="AU136" s="387"/>
      <c r="AV136" s="387"/>
      <c r="AW136" s="387"/>
      <c r="AX136" s="387"/>
      <c r="AY136" s="387"/>
      <c r="AZ136" s="387"/>
      <c r="BA136" s="387"/>
      <c r="BB136" s="387"/>
      <c r="BC136" s="387"/>
      <c r="BD136" s="382"/>
    </row>
    <row r="137" spans="1:56" ht="23" x14ac:dyDescent="0.35">
      <c r="B137" s="57"/>
      <c r="C137" s="37"/>
      <c r="E137" s="46" t="s">
        <v>200</v>
      </c>
      <c r="F137" s="325"/>
      <c r="G137" s="326"/>
      <c r="H137" s="326"/>
      <c r="I137" s="326"/>
      <c r="J137" s="326"/>
      <c r="K137" s="326"/>
      <c r="L137" s="326"/>
      <c r="M137" s="326"/>
      <c r="N137" s="326"/>
      <c r="O137" s="326"/>
      <c r="P137" s="326"/>
      <c r="Q137" s="9"/>
      <c r="R137" s="7"/>
      <c r="S137" s="325"/>
      <c r="T137" s="326"/>
      <c r="U137" s="326"/>
      <c r="V137" s="326"/>
      <c r="W137" s="326"/>
      <c r="X137" s="326"/>
      <c r="Y137" s="326"/>
      <c r="Z137" s="326"/>
      <c r="AA137" s="326"/>
      <c r="AB137" s="326"/>
      <c r="AC137" s="326"/>
      <c r="AD137" s="9"/>
      <c r="AE137" s="7"/>
      <c r="AF137" s="325"/>
      <c r="AG137" s="326"/>
      <c r="AH137" s="326"/>
      <c r="AI137" s="326"/>
      <c r="AJ137" s="326"/>
      <c r="AK137" s="326"/>
      <c r="AL137" s="326"/>
      <c r="AM137" s="326"/>
      <c r="AN137" s="326"/>
      <c r="AO137" s="326"/>
      <c r="AP137" s="326"/>
      <c r="AQ137" s="9"/>
      <c r="AR137" s="7"/>
      <c r="AS137" s="325"/>
      <c r="AT137" s="326"/>
      <c r="AU137" s="326"/>
      <c r="AV137" s="326"/>
      <c r="AW137" s="326"/>
      <c r="AX137" s="326"/>
      <c r="AY137" s="326"/>
      <c r="AZ137" s="326"/>
      <c r="BA137" s="326"/>
      <c r="BB137" s="326"/>
      <c r="BC137" s="326"/>
      <c r="BD137" s="9"/>
    </row>
    <row r="138" spans="1:56" ht="23" x14ac:dyDescent="0.35">
      <c r="B138" s="57"/>
      <c r="C138" s="37"/>
      <c r="E138" s="262" t="s">
        <v>202</v>
      </c>
      <c r="F138" s="375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380"/>
      <c r="R138" s="7"/>
      <c r="S138" s="375"/>
      <c r="T138" s="19"/>
      <c r="U138" s="19"/>
      <c r="V138" s="19"/>
      <c r="W138" s="19"/>
      <c r="X138" s="19"/>
      <c r="Y138" s="19"/>
      <c r="Z138" s="19"/>
      <c r="AA138" s="19"/>
      <c r="AB138" s="19"/>
      <c r="AC138" s="19"/>
      <c r="AD138" s="380"/>
      <c r="AE138" s="7"/>
      <c r="AF138" s="375"/>
      <c r="AG138" s="19"/>
      <c r="AH138" s="19"/>
      <c r="AI138" s="19"/>
      <c r="AJ138" s="19"/>
      <c r="AK138" s="19"/>
      <c r="AL138" s="19"/>
      <c r="AM138" s="19"/>
      <c r="AN138" s="19"/>
      <c r="AO138" s="19"/>
      <c r="AP138" s="19"/>
      <c r="AQ138" s="380"/>
      <c r="AR138" s="7"/>
      <c r="AS138" s="375"/>
      <c r="AT138" s="19"/>
      <c r="AU138" s="19"/>
      <c r="AV138" s="19"/>
      <c r="AW138" s="19"/>
      <c r="AX138" s="19"/>
      <c r="AY138" s="19"/>
      <c r="AZ138" s="19"/>
      <c r="BA138" s="19"/>
      <c r="BB138" s="19"/>
      <c r="BC138" s="19"/>
      <c r="BD138" s="380"/>
    </row>
    <row r="139" spans="1:56" ht="23" x14ac:dyDescent="0.35">
      <c r="A139" s="37" t="s">
        <v>47</v>
      </c>
      <c r="B139" s="37" t="s">
        <v>175</v>
      </c>
      <c r="C139" s="37">
        <v>96</v>
      </c>
      <c r="E139" s="47" t="s">
        <v>308</v>
      </c>
      <c r="F139" s="374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81"/>
      <c r="R139" s="7"/>
      <c r="S139" s="390"/>
      <c r="T139" s="391"/>
      <c r="U139" s="391"/>
      <c r="V139" s="391"/>
      <c r="W139" s="391"/>
      <c r="X139" s="391"/>
      <c r="Y139" s="391"/>
      <c r="Z139" s="391"/>
      <c r="AA139" s="391"/>
      <c r="AB139" s="391"/>
      <c r="AC139" s="391"/>
      <c r="AD139" s="392"/>
      <c r="AE139" s="7"/>
      <c r="AF139" s="374"/>
      <c r="AG139" s="39"/>
      <c r="AH139" s="39"/>
      <c r="AI139" s="39"/>
      <c r="AJ139" s="39"/>
      <c r="AK139" s="39"/>
      <c r="AL139" s="39"/>
      <c r="AM139" s="39"/>
      <c r="AN139" s="39"/>
      <c r="AO139" s="39"/>
      <c r="AP139" s="39"/>
      <c r="AQ139" s="381"/>
      <c r="AR139" s="7"/>
      <c r="AS139" s="374"/>
      <c r="AT139" s="39"/>
      <c r="AU139" s="39"/>
      <c r="AV139" s="39"/>
      <c r="AW139" s="39"/>
      <c r="AX139" s="39"/>
      <c r="AY139" s="39"/>
      <c r="AZ139" s="39"/>
      <c r="BA139" s="39"/>
      <c r="BB139" s="39"/>
      <c r="BC139" s="39"/>
      <c r="BD139" s="381"/>
    </row>
    <row r="140" spans="1:56" ht="23" x14ac:dyDescent="0.35">
      <c r="B140" s="58"/>
      <c r="C140" s="37"/>
      <c r="E140" s="71" t="s">
        <v>370</v>
      </c>
      <c r="F140" s="375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380"/>
      <c r="R140" s="7"/>
      <c r="S140" s="375"/>
      <c r="T140" s="19"/>
      <c r="U140" s="19"/>
      <c r="V140" s="19"/>
      <c r="W140" s="19"/>
      <c r="X140" s="19"/>
      <c r="Y140" s="19"/>
      <c r="Z140" s="19"/>
      <c r="AA140" s="19"/>
      <c r="AB140" s="19"/>
      <c r="AC140" s="19"/>
      <c r="AD140" s="380"/>
      <c r="AE140" s="7"/>
      <c r="AF140" s="375"/>
      <c r="AG140" s="19"/>
      <c r="AH140" s="19"/>
      <c r="AI140" s="19"/>
      <c r="AJ140" s="19"/>
      <c r="AK140" s="19"/>
      <c r="AL140" s="19"/>
      <c r="AM140" s="19"/>
      <c r="AN140" s="19"/>
      <c r="AO140" s="19"/>
      <c r="AP140" s="19"/>
      <c r="AQ140" s="380"/>
      <c r="AR140" s="7"/>
      <c r="AS140" s="375"/>
      <c r="AT140" s="19"/>
      <c r="AU140" s="19"/>
      <c r="AV140" s="19"/>
      <c r="AW140" s="19"/>
      <c r="AX140" s="19"/>
      <c r="AY140" s="19"/>
      <c r="AZ140" s="19"/>
      <c r="BA140" s="19"/>
      <c r="BB140" s="19"/>
      <c r="BC140" s="19"/>
      <c r="BD140" s="380"/>
    </row>
    <row r="141" spans="1:56" ht="23" x14ac:dyDescent="0.35">
      <c r="A141" s="37" t="s">
        <v>47</v>
      </c>
      <c r="B141" s="37" t="s">
        <v>176</v>
      </c>
      <c r="C141" s="37">
        <v>97</v>
      </c>
      <c r="E141" s="72" t="s">
        <v>206</v>
      </c>
      <c r="F141" s="390"/>
      <c r="G141" s="391"/>
      <c r="H141" s="391"/>
      <c r="I141" s="391"/>
      <c r="J141" s="391"/>
      <c r="K141" s="391"/>
      <c r="L141" s="391"/>
      <c r="M141" s="391"/>
      <c r="N141" s="391"/>
      <c r="O141" s="391"/>
      <c r="P141" s="391"/>
      <c r="Q141" s="392"/>
      <c r="R141" s="7"/>
      <c r="S141" s="390"/>
      <c r="T141" s="391"/>
      <c r="U141" s="391"/>
      <c r="V141" s="391"/>
      <c r="W141" s="391"/>
      <c r="X141" s="391"/>
      <c r="Y141" s="391"/>
      <c r="Z141" s="391"/>
      <c r="AA141" s="391"/>
      <c r="AB141" s="391"/>
      <c r="AC141" s="391"/>
      <c r="AD141" s="392"/>
      <c r="AE141" s="7"/>
      <c r="AF141" s="390"/>
      <c r="AG141" s="391"/>
      <c r="AH141" s="391"/>
      <c r="AI141" s="391"/>
      <c r="AJ141" s="391"/>
      <c r="AK141" s="391"/>
      <c r="AL141" s="391"/>
      <c r="AM141" s="391"/>
      <c r="AN141" s="391"/>
      <c r="AO141" s="391"/>
      <c r="AP141" s="391"/>
      <c r="AQ141" s="392"/>
      <c r="AR141" s="7"/>
      <c r="AS141" s="390"/>
      <c r="AT141" s="391"/>
      <c r="AU141" s="391"/>
      <c r="AV141" s="391"/>
      <c r="AW141" s="391"/>
      <c r="AX141" s="391"/>
      <c r="AY141" s="391"/>
      <c r="AZ141" s="391"/>
      <c r="BA141" s="391"/>
      <c r="BB141" s="391"/>
      <c r="BC141" s="391"/>
      <c r="BD141" s="392"/>
    </row>
    <row r="142" spans="1:56" ht="23" x14ac:dyDescent="0.35">
      <c r="A142" s="37" t="s">
        <v>47</v>
      </c>
      <c r="B142" s="37" t="s">
        <v>177</v>
      </c>
      <c r="C142" s="37">
        <v>98</v>
      </c>
      <c r="E142" s="72" t="s">
        <v>207</v>
      </c>
      <c r="F142" s="390"/>
      <c r="G142" s="391"/>
      <c r="H142" s="391"/>
      <c r="I142" s="391"/>
      <c r="J142" s="391"/>
      <c r="K142" s="391"/>
      <c r="L142" s="391"/>
      <c r="M142" s="391"/>
      <c r="N142" s="391"/>
      <c r="O142" s="391"/>
      <c r="P142" s="391"/>
      <c r="Q142" s="392"/>
      <c r="R142" s="7"/>
      <c r="S142" s="390"/>
      <c r="T142" s="391"/>
      <c r="U142" s="391"/>
      <c r="V142" s="391"/>
      <c r="W142" s="391"/>
      <c r="X142" s="391"/>
      <c r="Y142" s="391"/>
      <c r="Z142" s="391"/>
      <c r="AA142" s="391"/>
      <c r="AB142" s="391"/>
      <c r="AC142" s="391"/>
      <c r="AD142" s="392"/>
      <c r="AE142" s="7"/>
      <c r="AF142" s="390"/>
      <c r="AG142" s="391"/>
      <c r="AH142" s="391"/>
      <c r="AI142" s="391"/>
      <c r="AJ142" s="391"/>
      <c r="AK142" s="391"/>
      <c r="AL142" s="391"/>
      <c r="AM142" s="391"/>
      <c r="AN142" s="391"/>
      <c r="AO142" s="391"/>
      <c r="AP142" s="391"/>
      <c r="AQ142" s="392"/>
      <c r="AR142" s="7"/>
      <c r="AS142" s="390"/>
      <c r="AT142" s="391"/>
      <c r="AU142" s="391"/>
      <c r="AV142" s="391"/>
      <c r="AW142" s="391"/>
      <c r="AX142" s="391"/>
      <c r="AY142" s="391"/>
      <c r="AZ142" s="391"/>
      <c r="BA142" s="391"/>
      <c r="BB142" s="391"/>
      <c r="BC142" s="391"/>
      <c r="BD142" s="392"/>
    </row>
    <row r="143" spans="1:56" ht="23" x14ac:dyDescent="0.35">
      <c r="A143" s="37" t="s">
        <v>47</v>
      </c>
      <c r="B143" s="37" t="s">
        <v>178</v>
      </c>
      <c r="C143" s="37">
        <v>99</v>
      </c>
      <c r="E143" s="72" t="s">
        <v>208</v>
      </c>
      <c r="F143" s="390"/>
      <c r="G143" s="391"/>
      <c r="H143" s="391"/>
      <c r="I143" s="391"/>
      <c r="J143" s="391"/>
      <c r="K143" s="391"/>
      <c r="L143" s="391"/>
      <c r="M143" s="391"/>
      <c r="N143" s="391"/>
      <c r="O143" s="391"/>
      <c r="P143" s="391"/>
      <c r="Q143" s="392"/>
      <c r="R143" s="7"/>
      <c r="S143" s="390"/>
      <c r="T143" s="391"/>
      <c r="U143" s="391"/>
      <c r="V143" s="391"/>
      <c r="W143" s="391"/>
      <c r="X143" s="391"/>
      <c r="Y143" s="391"/>
      <c r="Z143" s="391"/>
      <c r="AA143" s="391"/>
      <c r="AB143" s="391"/>
      <c r="AC143" s="391"/>
      <c r="AD143" s="392"/>
      <c r="AE143" s="7"/>
      <c r="AF143" s="390"/>
      <c r="AG143" s="391"/>
      <c r="AH143" s="391"/>
      <c r="AI143" s="391"/>
      <c r="AJ143" s="391"/>
      <c r="AK143" s="391"/>
      <c r="AL143" s="391"/>
      <c r="AM143" s="391"/>
      <c r="AN143" s="391"/>
      <c r="AO143" s="391"/>
      <c r="AP143" s="391"/>
      <c r="AQ143" s="392"/>
      <c r="AR143" s="7"/>
      <c r="AS143" s="390"/>
      <c r="AT143" s="391"/>
      <c r="AU143" s="391"/>
      <c r="AV143" s="391"/>
      <c r="AW143" s="391"/>
      <c r="AX143" s="391"/>
      <c r="AY143" s="391"/>
      <c r="AZ143" s="391"/>
      <c r="BA143" s="391"/>
      <c r="BB143" s="391"/>
      <c r="BC143" s="391"/>
      <c r="BD143" s="392"/>
    </row>
    <row r="144" spans="1:56" ht="23" x14ac:dyDescent="0.35">
      <c r="A144" s="37" t="s">
        <v>47</v>
      </c>
      <c r="B144" s="37" t="s">
        <v>179</v>
      </c>
      <c r="C144" s="37">
        <v>100</v>
      </c>
      <c r="E144" s="72" t="s">
        <v>209</v>
      </c>
      <c r="F144" s="390"/>
      <c r="G144" s="391"/>
      <c r="H144" s="391"/>
      <c r="I144" s="391"/>
      <c r="J144" s="391"/>
      <c r="K144" s="391"/>
      <c r="L144" s="391"/>
      <c r="M144" s="391"/>
      <c r="N144" s="391"/>
      <c r="O144" s="391"/>
      <c r="P144" s="391"/>
      <c r="Q144" s="392"/>
      <c r="R144" s="7"/>
      <c r="S144" s="390"/>
      <c r="T144" s="391"/>
      <c r="U144" s="391"/>
      <c r="V144" s="391"/>
      <c r="W144" s="391"/>
      <c r="X144" s="391"/>
      <c r="Y144" s="391"/>
      <c r="Z144" s="391"/>
      <c r="AA144" s="391"/>
      <c r="AB144" s="391"/>
      <c r="AC144" s="391"/>
      <c r="AD144" s="392"/>
      <c r="AE144" s="7"/>
      <c r="AF144" s="390"/>
      <c r="AG144" s="391"/>
      <c r="AH144" s="391"/>
      <c r="AI144" s="391"/>
      <c r="AJ144" s="391"/>
      <c r="AK144" s="391"/>
      <c r="AL144" s="391"/>
      <c r="AM144" s="391"/>
      <c r="AN144" s="391"/>
      <c r="AO144" s="391"/>
      <c r="AP144" s="391"/>
      <c r="AQ144" s="392"/>
      <c r="AR144" s="7"/>
      <c r="AS144" s="390"/>
      <c r="AT144" s="391"/>
      <c r="AU144" s="391"/>
      <c r="AV144" s="391"/>
      <c r="AW144" s="391"/>
      <c r="AX144" s="391"/>
      <c r="AY144" s="391"/>
      <c r="AZ144" s="391"/>
      <c r="BA144" s="391"/>
      <c r="BB144" s="391"/>
      <c r="BC144" s="391"/>
      <c r="BD144" s="392"/>
    </row>
    <row r="145" spans="1:56" ht="23" x14ac:dyDescent="0.35">
      <c r="A145" s="37" t="s">
        <v>47</v>
      </c>
      <c r="B145" s="37" t="s">
        <v>180</v>
      </c>
      <c r="C145" s="37">
        <v>101</v>
      </c>
      <c r="E145" s="72" t="s">
        <v>210</v>
      </c>
      <c r="F145" s="390"/>
      <c r="G145" s="391"/>
      <c r="H145" s="391"/>
      <c r="I145" s="391"/>
      <c r="J145" s="391"/>
      <c r="K145" s="391"/>
      <c r="L145" s="391"/>
      <c r="M145" s="391"/>
      <c r="N145" s="391"/>
      <c r="O145" s="391"/>
      <c r="P145" s="391"/>
      <c r="Q145" s="392"/>
      <c r="R145" s="7"/>
      <c r="S145" s="390"/>
      <c r="T145" s="391"/>
      <c r="U145" s="391"/>
      <c r="V145" s="391"/>
      <c r="W145" s="391"/>
      <c r="X145" s="391"/>
      <c r="Y145" s="391"/>
      <c r="Z145" s="391"/>
      <c r="AA145" s="391"/>
      <c r="AB145" s="391"/>
      <c r="AC145" s="391"/>
      <c r="AD145" s="392"/>
      <c r="AE145" s="7"/>
      <c r="AF145" s="390"/>
      <c r="AG145" s="391"/>
      <c r="AH145" s="391"/>
      <c r="AI145" s="391"/>
      <c r="AJ145" s="391"/>
      <c r="AK145" s="391"/>
      <c r="AL145" s="391"/>
      <c r="AM145" s="391"/>
      <c r="AN145" s="391"/>
      <c r="AO145" s="391"/>
      <c r="AP145" s="391"/>
      <c r="AQ145" s="392"/>
      <c r="AR145" s="7"/>
      <c r="AS145" s="390"/>
      <c r="AT145" s="391"/>
      <c r="AU145" s="391"/>
      <c r="AV145" s="391"/>
      <c r="AW145" s="391"/>
      <c r="AX145" s="391"/>
      <c r="AY145" s="391"/>
      <c r="AZ145" s="391"/>
      <c r="BA145" s="391"/>
      <c r="BB145" s="391"/>
      <c r="BC145" s="391"/>
      <c r="BD145" s="392"/>
    </row>
    <row r="146" spans="1:56" ht="23" x14ac:dyDescent="0.35">
      <c r="A146" s="37" t="s">
        <v>47</v>
      </c>
      <c r="B146" s="37" t="s">
        <v>181</v>
      </c>
      <c r="C146" s="37">
        <v>102</v>
      </c>
      <c r="E146" s="72" t="s">
        <v>211</v>
      </c>
      <c r="F146" s="374"/>
      <c r="G146" s="39"/>
      <c r="H146" s="39"/>
      <c r="I146" s="39"/>
      <c r="J146" s="39"/>
      <c r="K146" s="39"/>
      <c r="L146" s="39"/>
      <c r="M146" s="39"/>
      <c r="N146" s="39"/>
      <c r="O146" s="39"/>
      <c r="P146" s="39"/>
      <c r="Q146" s="381"/>
      <c r="R146" s="7"/>
      <c r="S146" s="374"/>
      <c r="T146" s="39"/>
      <c r="U146" s="39"/>
      <c r="V146" s="39"/>
      <c r="W146" s="39"/>
      <c r="X146" s="39"/>
      <c r="Y146" s="39"/>
      <c r="Z146" s="39"/>
      <c r="AA146" s="39"/>
      <c r="AB146" s="39"/>
      <c r="AC146" s="39"/>
      <c r="AD146" s="381"/>
      <c r="AE146" s="7"/>
      <c r="AF146" s="374"/>
      <c r="AG146" s="39"/>
      <c r="AH146" s="39"/>
      <c r="AI146" s="39"/>
      <c r="AJ146" s="39"/>
      <c r="AK146" s="39"/>
      <c r="AL146" s="39"/>
      <c r="AM146" s="39"/>
      <c r="AN146" s="39"/>
      <c r="AO146" s="39"/>
      <c r="AP146" s="39"/>
      <c r="AQ146" s="381"/>
      <c r="AR146" s="7"/>
      <c r="AS146" s="374"/>
      <c r="AT146" s="39"/>
      <c r="AU146" s="39"/>
      <c r="AV146" s="39"/>
      <c r="AW146" s="39"/>
      <c r="AX146" s="39"/>
      <c r="AY146" s="39"/>
      <c r="AZ146" s="39"/>
      <c r="BA146" s="39"/>
      <c r="BB146" s="39"/>
      <c r="BC146" s="39"/>
      <c r="BD146" s="381"/>
    </row>
    <row r="147" spans="1:56" ht="23" x14ac:dyDescent="0.35">
      <c r="A147" s="37" t="s">
        <v>47</v>
      </c>
      <c r="B147" s="37" t="s">
        <v>182</v>
      </c>
      <c r="C147" s="37">
        <v>103</v>
      </c>
      <c r="E147" s="72" t="s">
        <v>212</v>
      </c>
      <c r="F147" s="390"/>
      <c r="G147" s="391"/>
      <c r="H147" s="391"/>
      <c r="I147" s="391"/>
      <c r="J147" s="391"/>
      <c r="K147" s="391"/>
      <c r="L147" s="391"/>
      <c r="M147" s="391"/>
      <c r="N147" s="391"/>
      <c r="O147" s="391"/>
      <c r="P147" s="391"/>
      <c r="Q147" s="392"/>
      <c r="R147" s="7"/>
      <c r="S147" s="390"/>
      <c r="T147" s="391"/>
      <c r="U147" s="391"/>
      <c r="V147" s="391"/>
      <c r="W147" s="391"/>
      <c r="X147" s="391"/>
      <c r="Y147" s="391"/>
      <c r="Z147" s="391"/>
      <c r="AA147" s="391"/>
      <c r="AB147" s="391"/>
      <c r="AC147" s="391"/>
      <c r="AD147" s="392"/>
      <c r="AE147" s="7"/>
      <c r="AF147" s="390"/>
      <c r="AG147" s="391"/>
      <c r="AH147" s="391"/>
      <c r="AI147" s="391"/>
      <c r="AJ147" s="391"/>
      <c r="AK147" s="391"/>
      <c r="AL147" s="391"/>
      <c r="AM147" s="391"/>
      <c r="AN147" s="391"/>
      <c r="AO147" s="391"/>
      <c r="AP147" s="391"/>
      <c r="AQ147" s="392"/>
      <c r="AR147" s="7"/>
      <c r="AS147" s="390"/>
      <c r="AT147" s="391"/>
      <c r="AU147" s="391"/>
      <c r="AV147" s="391"/>
      <c r="AW147" s="391"/>
      <c r="AX147" s="391"/>
      <c r="AY147" s="391"/>
      <c r="AZ147" s="391"/>
      <c r="BA147" s="391"/>
      <c r="BB147" s="391"/>
      <c r="BC147" s="391"/>
      <c r="BD147" s="392"/>
    </row>
    <row r="148" spans="1:56" ht="23" x14ac:dyDescent="0.35">
      <c r="A148" s="37" t="s">
        <v>47</v>
      </c>
      <c r="B148" s="37" t="s">
        <v>183</v>
      </c>
      <c r="C148" s="37">
        <v>104</v>
      </c>
      <c r="E148" s="47" t="s">
        <v>213</v>
      </c>
      <c r="F148" s="374"/>
      <c r="G148" s="39"/>
      <c r="H148" s="39"/>
      <c r="I148" s="39"/>
      <c r="J148" s="39"/>
      <c r="K148" s="39"/>
      <c r="L148" s="39"/>
      <c r="M148" s="39"/>
      <c r="N148" s="39"/>
      <c r="O148" s="39"/>
      <c r="P148" s="39"/>
      <c r="Q148" s="381"/>
      <c r="R148" s="7"/>
      <c r="S148" s="374"/>
      <c r="T148" s="39"/>
      <c r="U148" s="39"/>
      <c r="V148" s="39"/>
      <c r="W148" s="39"/>
      <c r="X148" s="39"/>
      <c r="Y148" s="39"/>
      <c r="Z148" s="39"/>
      <c r="AA148" s="39"/>
      <c r="AB148" s="39"/>
      <c r="AC148" s="39"/>
      <c r="AD148" s="381"/>
      <c r="AE148" s="7"/>
      <c r="AF148" s="374"/>
      <c r="AG148" s="39"/>
      <c r="AH148" s="39"/>
      <c r="AI148" s="39"/>
      <c r="AJ148" s="39"/>
      <c r="AK148" s="39"/>
      <c r="AL148" s="39"/>
      <c r="AM148" s="39"/>
      <c r="AN148" s="39"/>
      <c r="AO148" s="39"/>
      <c r="AP148" s="39"/>
      <c r="AQ148" s="381"/>
      <c r="AR148" s="7"/>
      <c r="AS148" s="374"/>
      <c r="AT148" s="39"/>
      <c r="AU148" s="39"/>
      <c r="AV148" s="39"/>
      <c r="AW148" s="39"/>
      <c r="AX148" s="39"/>
      <c r="AY148" s="39"/>
      <c r="AZ148" s="39"/>
      <c r="BA148" s="39"/>
      <c r="BB148" s="39"/>
      <c r="BC148" s="39"/>
      <c r="BD148" s="381"/>
    </row>
    <row r="149" spans="1:56" ht="23" x14ac:dyDescent="0.35">
      <c r="A149" s="37" t="s">
        <v>47</v>
      </c>
      <c r="B149" s="37" t="s">
        <v>184</v>
      </c>
      <c r="C149" s="37">
        <v>105</v>
      </c>
      <c r="E149" s="267" t="s">
        <v>214</v>
      </c>
      <c r="F149" s="374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81"/>
      <c r="R149" s="7"/>
      <c r="S149" s="390"/>
      <c r="T149" s="391"/>
      <c r="U149" s="391"/>
      <c r="V149" s="391"/>
      <c r="W149" s="391"/>
      <c r="X149" s="391"/>
      <c r="Y149" s="391"/>
      <c r="Z149" s="391"/>
      <c r="AA149" s="391"/>
      <c r="AB149" s="391"/>
      <c r="AC149" s="391"/>
      <c r="AD149" s="392"/>
      <c r="AE149" s="7"/>
      <c r="AF149" s="374"/>
      <c r="AG149" s="39"/>
      <c r="AH149" s="39"/>
      <c r="AI149" s="39"/>
      <c r="AJ149" s="39"/>
      <c r="AK149" s="39"/>
      <c r="AL149" s="39"/>
      <c r="AM149" s="39"/>
      <c r="AN149" s="39"/>
      <c r="AO149" s="39"/>
      <c r="AP149" s="39"/>
      <c r="AQ149" s="381"/>
      <c r="AR149" s="7"/>
      <c r="AS149" s="374"/>
      <c r="AT149" s="39"/>
      <c r="AU149" s="39"/>
      <c r="AV149" s="39"/>
      <c r="AW149" s="39"/>
      <c r="AX149" s="39"/>
      <c r="AY149" s="39"/>
      <c r="AZ149" s="39"/>
      <c r="BA149" s="39"/>
      <c r="BB149" s="39"/>
      <c r="BC149" s="39"/>
      <c r="BD149" s="381"/>
    </row>
    <row r="150" spans="1:56" ht="23" x14ac:dyDescent="0.35">
      <c r="A150" s="37" t="s">
        <v>47</v>
      </c>
      <c r="B150" s="37" t="s">
        <v>185</v>
      </c>
      <c r="C150" s="37">
        <v>106</v>
      </c>
      <c r="E150" s="267" t="s">
        <v>215</v>
      </c>
      <c r="F150" s="374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81"/>
      <c r="R150" s="7"/>
      <c r="S150" s="374"/>
      <c r="T150" s="39"/>
      <c r="U150" s="39"/>
      <c r="V150" s="39"/>
      <c r="W150" s="39"/>
      <c r="X150" s="39"/>
      <c r="Y150" s="39"/>
      <c r="Z150" s="39"/>
      <c r="AA150" s="39"/>
      <c r="AB150" s="39"/>
      <c r="AC150" s="39"/>
      <c r="AD150" s="381"/>
      <c r="AE150" s="7"/>
      <c r="AF150" s="374"/>
      <c r="AG150" s="39"/>
      <c r="AH150" s="39"/>
      <c r="AI150" s="39"/>
      <c r="AJ150" s="39"/>
      <c r="AK150" s="39"/>
      <c r="AL150" s="39"/>
      <c r="AM150" s="39"/>
      <c r="AN150" s="39"/>
      <c r="AO150" s="39"/>
      <c r="AP150" s="39"/>
      <c r="AQ150" s="381"/>
      <c r="AR150" s="7"/>
      <c r="AS150" s="374"/>
      <c r="AT150" s="39"/>
      <c r="AU150" s="39"/>
      <c r="AV150" s="39"/>
      <c r="AW150" s="39"/>
      <c r="AX150" s="39"/>
      <c r="AY150" s="39"/>
      <c r="AZ150" s="39"/>
      <c r="BA150" s="39"/>
      <c r="BB150" s="39"/>
      <c r="BC150" s="39"/>
      <c r="BD150" s="381"/>
    </row>
    <row r="151" spans="1:56" ht="23" x14ac:dyDescent="0.35">
      <c r="B151" s="37"/>
      <c r="C151" s="37"/>
      <c r="E151" s="46" t="s">
        <v>217</v>
      </c>
      <c r="F151" s="327"/>
      <c r="G151" s="326"/>
      <c r="H151" s="326"/>
      <c r="I151" s="326"/>
      <c r="J151" s="326"/>
      <c r="K151" s="326"/>
      <c r="L151" s="326"/>
      <c r="M151" s="326"/>
      <c r="N151" s="326"/>
      <c r="O151" s="326"/>
      <c r="P151" s="326"/>
      <c r="Q151" s="9"/>
      <c r="R151" s="7"/>
      <c r="S151" s="327"/>
      <c r="T151" s="326"/>
      <c r="U151" s="326"/>
      <c r="V151" s="326"/>
      <c r="W151" s="326"/>
      <c r="X151" s="326"/>
      <c r="Y151" s="326"/>
      <c r="Z151" s="326"/>
      <c r="AA151" s="326"/>
      <c r="AB151" s="326"/>
      <c r="AC151" s="326"/>
      <c r="AD151" s="9"/>
      <c r="AE151" s="7"/>
      <c r="AF151" s="327"/>
      <c r="AG151" s="326"/>
      <c r="AH151" s="326"/>
      <c r="AI151" s="326"/>
      <c r="AJ151" s="326"/>
      <c r="AK151" s="326"/>
      <c r="AL151" s="326"/>
      <c r="AM151" s="326"/>
      <c r="AN151" s="326"/>
      <c r="AO151" s="326"/>
      <c r="AP151" s="326"/>
      <c r="AQ151" s="9"/>
      <c r="AR151" s="7"/>
      <c r="AS151" s="327"/>
      <c r="AT151" s="326"/>
      <c r="AU151" s="326"/>
      <c r="AV151" s="326"/>
      <c r="AW151" s="326"/>
      <c r="AX151" s="326"/>
      <c r="AY151" s="326"/>
      <c r="AZ151" s="326"/>
      <c r="BA151" s="326"/>
      <c r="BB151" s="326"/>
      <c r="BC151" s="326"/>
      <c r="BD151" s="9"/>
    </row>
    <row r="152" spans="1:56" ht="23" x14ac:dyDescent="0.35">
      <c r="A152" s="37" t="s">
        <v>47</v>
      </c>
      <c r="B152" s="37" t="s">
        <v>186</v>
      </c>
      <c r="C152" s="37">
        <v>107</v>
      </c>
      <c r="E152" s="69" t="s">
        <v>218</v>
      </c>
      <c r="F152" s="42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81"/>
      <c r="R152" s="7"/>
      <c r="S152" s="393"/>
      <c r="T152" s="391"/>
      <c r="U152" s="391"/>
      <c r="V152" s="391"/>
      <c r="W152" s="391"/>
      <c r="X152" s="391"/>
      <c r="Y152" s="391"/>
      <c r="Z152" s="391"/>
      <c r="AA152" s="391"/>
      <c r="AB152" s="391"/>
      <c r="AC152" s="391"/>
      <c r="AD152" s="392"/>
      <c r="AE152" s="7"/>
      <c r="AF152" s="42"/>
      <c r="AG152" s="39"/>
      <c r="AH152" s="39"/>
      <c r="AI152" s="39"/>
      <c r="AJ152" s="39"/>
      <c r="AK152" s="39"/>
      <c r="AL152" s="39"/>
      <c r="AM152" s="39"/>
      <c r="AN152" s="39"/>
      <c r="AO152" s="39"/>
      <c r="AP152" s="39"/>
      <c r="AQ152" s="381"/>
      <c r="AR152" s="7"/>
      <c r="AS152" s="42"/>
      <c r="AT152" s="39"/>
      <c r="AU152" s="39"/>
      <c r="AV152" s="39"/>
      <c r="AW152" s="39"/>
      <c r="AX152" s="39"/>
      <c r="AY152" s="39"/>
      <c r="AZ152" s="39"/>
      <c r="BA152" s="39"/>
      <c r="BB152" s="39"/>
      <c r="BC152" s="39"/>
      <c r="BD152" s="381"/>
    </row>
    <row r="153" spans="1:56" ht="23" x14ac:dyDescent="0.35">
      <c r="A153" s="37" t="s">
        <v>47</v>
      </c>
      <c r="B153" s="37" t="s">
        <v>187</v>
      </c>
      <c r="C153" s="37">
        <v>108</v>
      </c>
      <c r="E153" s="69" t="s">
        <v>319</v>
      </c>
      <c r="F153" s="390"/>
      <c r="G153" s="391"/>
      <c r="H153" s="391"/>
      <c r="I153" s="391"/>
      <c r="J153" s="391"/>
      <c r="K153" s="391"/>
      <c r="L153" s="391"/>
      <c r="M153" s="391"/>
      <c r="N153" s="391"/>
      <c r="O153" s="391"/>
      <c r="P153" s="391"/>
      <c r="Q153" s="392"/>
      <c r="S153" s="390"/>
      <c r="T153" s="391"/>
      <c r="U153" s="391"/>
      <c r="V153" s="391"/>
      <c r="W153" s="391"/>
      <c r="X153" s="391"/>
      <c r="Y153" s="391"/>
      <c r="Z153" s="391"/>
      <c r="AA153" s="391"/>
      <c r="AB153" s="391"/>
      <c r="AC153" s="391"/>
      <c r="AD153" s="392"/>
      <c r="AF153" s="390"/>
      <c r="AG153" s="391"/>
      <c r="AH153" s="391"/>
      <c r="AI153" s="391"/>
      <c r="AJ153" s="391"/>
      <c r="AK153" s="391"/>
      <c r="AL153" s="391"/>
      <c r="AM153" s="391"/>
      <c r="AN153" s="391"/>
      <c r="AO153" s="391"/>
      <c r="AP153" s="391"/>
      <c r="AQ153" s="392"/>
      <c r="AS153" s="390"/>
      <c r="AT153" s="391"/>
      <c r="AU153" s="391"/>
      <c r="AV153" s="391"/>
      <c r="AW153" s="391"/>
      <c r="AX153" s="391"/>
      <c r="AY153" s="391"/>
      <c r="AZ153" s="391"/>
      <c r="BA153" s="391"/>
      <c r="BB153" s="391"/>
      <c r="BC153" s="391"/>
      <c r="BD153" s="392"/>
    </row>
    <row r="154" spans="1:56" ht="23" x14ac:dyDescent="0.35">
      <c r="A154" s="37" t="s">
        <v>47</v>
      </c>
      <c r="B154" s="37" t="s">
        <v>188</v>
      </c>
      <c r="C154" s="37">
        <v>109</v>
      </c>
      <c r="E154" s="69" t="s">
        <v>220</v>
      </c>
      <c r="F154" s="390"/>
      <c r="G154" s="391"/>
      <c r="H154" s="391"/>
      <c r="I154" s="391"/>
      <c r="J154" s="391"/>
      <c r="K154" s="391"/>
      <c r="L154" s="391"/>
      <c r="M154" s="391"/>
      <c r="N154" s="391"/>
      <c r="O154" s="391"/>
      <c r="P154" s="391"/>
      <c r="Q154" s="392"/>
      <c r="R154" s="7"/>
      <c r="S154" s="374"/>
      <c r="T154" s="39"/>
      <c r="U154" s="39"/>
      <c r="V154" s="39"/>
      <c r="W154" s="39"/>
      <c r="X154" s="39"/>
      <c r="Y154" s="39"/>
      <c r="Z154" s="39"/>
      <c r="AA154" s="39"/>
      <c r="AB154" s="39"/>
      <c r="AC154" s="39"/>
      <c r="AD154" s="381"/>
      <c r="AE154" s="7"/>
      <c r="AF154" s="374"/>
      <c r="AG154" s="39"/>
      <c r="AH154" s="39"/>
      <c r="AI154" s="39"/>
      <c r="AJ154" s="39"/>
      <c r="AK154" s="39"/>
      <c r="AL154" s="39"/>
      <c r="AM154" s="39"/>
      <c r="AN154" s="39"/>
      <c r="AO154" s="39"/>
      <c r="AP154" s="39"/>
      <c r="AQ154" s="381"/>
      <c r="AR154" s="7"/>
      <c r="AS154" s="390"/>
      <c r="AT154" s="391"/>
      <c r="AU154" s="391"/>
      <c r="AV154" s="391"/>
      <c r="AW154" s="391"/>
      <c r="AX154" s="391"/>
      <c r="AY154" s="391"/>
      <c r="AZ154" s="391"/>
      <c r="BA154" s="391"/>
      <c r="BB154" s="391"/>
      <c r="BC154" s="391"/>
      <c r="BD154" s="392"/>
    </row>
    <row r="155" spans="1:56" ht="23" x14ac:dyDescent="0.35">
      <c r="B155" s="37"/>
      <c r="C155" s="37"/>
      <c r="E155" s="46" t="s">
        <v>222</v>
      </c>
      <c r="F155" s="327"/>
      <c r="G155" s="326"/>
      <c r="H155" s="326"/>
      <c r="I155" s="326"/>
      <c r="J155" s="326"/>
      <c r="K155" s="326"/>
      <c r="L155" s="326"/>
      <c r="M155" s="326"/>
      <c r="N155" s="326"/>
      <c r="O155" s="326"/>
      <c r="P155" s="326"/>
      <c r="Q155" s="9"/>
      <c r="R155" s="7"/>
      <c r="S155" s="327"/>
      <c r="T155" s="326"/>
      <c r="U155" s="326"/>
      <c r="V155" s="326"/>
      <c r="W155" s="326"/>
      <c r="X155" s="326"/>
      <c r="Y155" s="326"/>
      <c r="Z155" s="326"/>
      <c r="AA155" s="326"/>
      <c r="AB155" s="326"/>
      <c r="AC155" s="326"/>
      <c r="AD155" s="9"/>
      <c r="AE155" s="7"/>
      <c r="AF155" s="327"/>
      <c r="AG155" s="326"/>
      <c r="AH155" s="326"/>
      <c r="AI155" s="326"/>
      <c r="AJ155" s="326"/>
      <c r="AK155" s="326"/>
      <c r="AL155" s="326"/>
      <c r="AM155" s="326"/>
      <c r="AN155" s="326"/>
      <c r="AO155" s="326"/>
      <c r="AP155" s="326"/>
      <c r="AQ155" s="9"/>
      <c r="AR155" s="7"/>
      <c r="AS155" s="327"/>
      <c r="AT155" s="326"/>
      <c r="AU155" s="326"/>
      <c r="AV155" s="326"/>
      <c r="AW155" s="326"/>
      <c r="AX155" s="326"/>
      <c r="AY155" s="326"/>
      <c r="AZ155" s="326"/>
      <c r="BA155" s="326"/>
      <c r="BB155" s="326"/>
      <c r="BC155" s="326"/>
      <c r="BD155" s="9"/>
    </row>
    <row r="156" spans="1:56" ht="23" x14ac:dyDescent="0.35">
      <c r="A156" s="37" t="s">
        <v>47</v>
      </c>
      <c r="B156" s="37" t="s">
        <v>189</v>
      </c>
      <c r="C156" s="37">
        <v>110</v>
      </c>
      <c r="E156" s="69" t="s">
        <v>223</v>
      </c>
      <c r="F156" s="390"/>
      <c r="G156" s="391"/>
      <c r="H156" s="391"/>
      <c r="I156" s="391"/>
      <c r="J156" s="391"/>
      <c r="K156" s="391"/>
      <c r="L156" s="391"/>
      <c r="M156" s="391"/>
      <c r="N156" s="391"/>
      <c r="O156" s="391"/>
      <c r="P156" s="391"/>
      <c r="Q156" s="392"/>
      <c r="R156" s="7"/>
      <c r="S156" s="390"/>
      <c r="T156" s="391"/>
      <c r="U156" s="391"/>
      <c r="V156" s="391"/>
      <c r="W156" s="391"/>
      <c r="X156" s="391"/>
      <c r="Y156" s="391"/>
      <c r="Z156" s="391"/>
      <c r="AA156" s="391"/>
      <c r="AB156" s="391"/>
      <c r="AC156" s="391"/>
      <c r="AD156" s="392"/>
      <c r="AE156" s="7"/>
      <c r="AF156" s="390"/>
      <c r="AG156" s="391"/>
      <c r="AH156" s="391"/>
      <c r="AI156" s="391"/>
      <c r="AJ156" s="391"/>
      <c r="AK156" s="391"/>
      <c r="AL156" s="391"/>
      <c r="AM156" s="391"/>
      <c r="AN156" s="391"/>
      <c r="AO156" s="391"/>
      <c r="AP156" s="391"/>
      <c r="AQ156" s="392"/>
      <c r="AR156" s="7"/>
      <c r="AS156" s="390"/>
      <c r="AT156" s="391"/>
      <c r="AU156" s="391"/>
      <c r="AV156" s="391"/>
      <c r="AW156" s="391"/>
      <c r="AX156" s="391"/>
      <c r="AY156" s="391"/>
      <c r="AZ156" s="391"/>
      <c r="BA156" s="391"/>
      <c r="BB156" s="391"/>
      <c r="BC156" s="391"/>
      <c r="BD156" s="392"/>
    </row>
    <row r="157" spans="1:56" ht="23" x14ac:dyDescent="0.35">
      <c r="A157" s="37" t="s">
        <v>47</v>
      </c>
      <c r="B157" s="37" t="s">
        <v>190</v>
      </c>
      <c r="C157" s="37">
        <v>111</v>
      </c>
      <c r="E157" s="69" t="s">
        <v>224</v>
      </c>
      <c r="F157" s="390"/>
      <c r="G157" s="391"/>
      <c r="H157" s="391"/>
      <c r="I157" s="391"/>
      <c r="J157" s="391"/>
      <c r="K157" s="391"/>
      <c r="L157" s="391"/>
      <c r="M157" s="391"/>
      <c r="N157" s="391"/>
      <c r="O157" s="391"/>
      <c r="P157" s="391"/>
      <c r="Q157" s="392"/>
      <c r="R157" s="7"/>
      <c r="S157" s="390"/>
      <c r="T157" s="391"/>
      <c r="U157" s="391"/>
      <c r="V157" s="391"/>
      <c r="W157" s="391"/>
      <c r="X157" s="391"/>
      <c r="Y157" s="391"/>
      <c r="Z157" s="391"/>
      <c r="AA157" s="391"/>
      <c r="AB157" s="391"/>
      <c r="AC157" s="391"/>
      <c r="AD157" s="392"/>
      <c r="AE157" s="7"/>
      <c r="AF157" s="390"/>
      <c r="AG157" s="391"/>
      <c r="AH157" s="391"/>
      <c r="AI157" s="391"/>
      <c r="AJ157" s="391"/>
      <c r="AK157" s="391"/>
      <c r="AL157" s="391"/>
      <c r="AM157" s="391"/>
      <c r="AN157" s="391"/>
      <c r="AO157" s="391"/>
      <c r="AP157" s="391"/>
      <c r="AQ157" s="392"/>
      <c r="AR157" s="7"/>
      <c r="AS157" s="390"/>
      <c r="AT157" s="391"/>
      <c r="AU157" s="391"/>
      <c r="AV157" s="391"/>
      <c r="AW157" s="391"/>
      <c r="AX157" s="391"/>
      <c r="AY157" s="391"/>
      <c r="AZ157" s="391"/>
      <c r="BA157" s="391"/>
      <c r="BB157" s="391"/>
      <c r="BC157" s="391"/>
      <c r="BD157" s="392"/>
    </row>
    <row r="158" spans="1:56" ht="23" x14ac:dyDescent="0.35">
      <c r="A158" s="37" t="s">
        <v>47</v>
      </c>
      <c r="B158" s="37" t="s">
        <v>191</v>
      </c>
      <c r="C158" s="37">
        <v>112</v>
      </c>
      <c r="E158" s="69" t="s">
        <v>225</v>
      </c>
      <c r="F158" s="390"/>
      <c r="G158" s="391"/>
      <c r="H158" s="391"/>
      <c r="I158" s="391"/>
      <c r="J158" s="391"/>
      <c r="K158" s="391"/>
      <c r="L158" s="391"/>
      <c r="M158" s="391"/>
      <c r="N158" s="391"/>
      <c r="O158" s="391"/>
      <c r="P158" s="391"/>
      <c r="Q158" s="392"/>
      <c r="R158" s="7"/>
      <c r="S158" s="390"/>
      <c r="T158" s="391"/>
      <c r="U158" s="391"/>
      <c r="V158" s="391"/>
      <c r="W158" s="391"/>
      <c r="X158" s="391"/>
      <c r="Y158" s="391"/>
      <c r="Z158" s="391"/>
      <c r="AA158" s="391"/>
      <c r="AB158" s="391"/>
      <c r="AC158" s="391"/>
      <c r="AD158" s="392"/>
      <c r="AE158" s="7"/>
      <c r="AF158" s="390"/>
      <c r="AG158" s="391"/>
      <c r="AH158" s="391"/>
      <c r="AI158" s="391"/>
      <c r="AJ158" s="391"/>
      <c r="AK158" s="391"/>
      <c r="AL158" s="391"/>
      <c r="AM158" s="391"/>
      <c r="AN158" s="391"/>
      <c r="AO158" s="391"/>
      <c r="AP158" s="391"/>
      <c r="AQ158" s="392"/>
      <c r="AR158" s="7"/>
      <c r="AS158" s="390"/>
      <c r="AT158" s="391"/>
      <c r="AU158" s="391"/>
      <c r="AV158" s="391"/>
      <c r="AW158" s="391"/>
      <c r="AX158" s="391"/>
      <c r="AY158" s="391"/>
      <c r="AZ158" s="391"/>
      <c r="BA158" s="391"/>
      <c r="BB158" s="391"/>
      <c r="BC158" s="391"/>
      <c r="BD158" s="392"/>
    </row>
    <row r="159" spans="1:56" ht="23" x14ac:dyDescent="0.35">
      <c r="A159" s="37" t="s">
        <v>47</v>
      </c>
      <c r="B159" s="37" t="s">
        <v>192</v>
      </c>
      <c r="C159" s="37">
        <v>113</v>
      </c>
      <c r="E159" s="69" t="s">
        <v>226</v>
      </c>
      <c r="F159" s="390"/>
      <c r="G159" s="391"/>
      <c r="H159" s="391"/>
      <c r="I159" s="391"/>
      <c r="J159" s="391"/>
      <c r="K159" s="391"/>
      <c r="L159" s="391"/>
      <c r="M159" s="391"/>
      <c r="N159" s="391"/>
      <c r="O159" s="391"/>
      <c r="P159" s="391"/>
      <c r="Q159" s="392"/>
      <c r="R159" s="7"/>
      <c r="S159" s="390"/>
      <c r="T159" s="391"/>
      <c r="U159" s="391"/>
      <c r="V159" s="391"/>
      <c r="W159" s="391"/>
      <c r="X159" s="391"/>
      <c r="Y159" s="391"/>
      <c r="Z159" s="391"/>
      <c r="AA159" s="391"/>
      <c r="AB159" s="391"/>
      <c r="AC159" s="391"/>
      <c r="AD159" s="392"/>
      <c r="AE159" s="7"/>
      <c r="AF159" s="390"/>
      <c r="AG159" s="391"/>
      <c r="AH159" s="391"/>
      <c r="AI159" s="391"/>
      <c r="AJ159" s="391"/>
      <c r="AK159" s="391"/>
      <c r="AL159" s="391"/>
      <c r="AM159" s="391"/>
      <c r="AN159" s="391"/>
      <c r="AO159" s="391"/>
      <c r="AP159" s="391"/>
      <c r="AQ159" s="392"/>
      <c r="AR159" s="7"/>
      <c r="AS159" s="390"/>
      <c r="AT159" s="391"/>
      <c r="AU159" s="391"/>
      <c r="AV159" s="391"/>
      <c r="AW159" s="391"/>
      <c r="AX159" s="391"/>
      <c r="AY159" s="391"/>
      <c r="AZ159" s="391"/>
      <c r="BA159" s="391"/>
      <c r="BB159" s="391"/>
      <c r="BC159" s="391"/>
      <c r="BD159" s="392"/>
    </row>
    <row r="160" spans="1:56" ht="23" x14ac:dyDescent="0.35">
      <c r="A160" s="37" t="s">
        <v>47</v>
      </c>
      <c r="B160" s="37" t="s">
        <v>193</v>
      </c>
      <c r="C160" s="37">
        <v>114</v>
      </c>
      <c r="E160" s="69" t="s">
        <v>227</v>
      </c>
      <c r="F160" s="390"/>
      <c r="G160" s="391"/>
      <c r="H160" s="391"/>
      <c r="I160" s="391"/>
      <c r="J160" s="391"/>
      <c r="K160" s="391"/>
      <c r="L160" s="391"/>
      <c r="M160" s="391"/>
      <c r="N160" s="391"/>
      <c r="O160" s="391"/>
      <c r="P160" s="391"/>
      <c r="Q160" s="392"/>
      <c r="R160" s="7"/>
      <c r="S160" s="390"/>
      <c r="T160" s="391"/>
      <c r="U160" s="391"/>
      <c r="V160" s="391"/>
      <c r="W160" s="391"/>
      <c r="X160" s="391"/>
      <c r="Y160" s="391"/>
      <c r="Z160" s="391"/>
      <c r="AA160" s="391"/>
      <c r="AB160" s="391"/>
      <c r="AC160" s="391"/>
      <c r="AD160" s="392"/>
      <c r="AE160" s="7"/>
      <c r="AF160" s="390"/>
      <c r="AG160" s="391"/>
      <c r="AH160" s="391"/>
      <c r="AI160" s="391"/>
      <c r="AJ160" s="391"/>
      <c r="AK160" s="391"/>
      <c r="AL160" s="391"/>
      <c r="AM160" s="391"/>
      <c r="AN160" s="391"/>
      <c r="AO160" s="391"/>
      <c r="AP160" s="391"/>
      <c r="AQ160" s="392"/>
      <c r="AR160" s="7"/>
      <c r="AS160" s="390"/>
      <c r="AT160" s="391"/>
      <c r="AU160" s="391"/>
      <c r="AV160" s="391"/>
      <c r="AW160" s="391"/>
      <c r="AX160" s="391"/>
      <c r="AY160" s="391"/>
      <c r="AZ160" s="391"/>
      <c r="BA160" s="391"/>
      <c r="BB160" s="391"/>
      <c r="BC160" s="391"/>
      <c r="BD160" s="392"/>
    </row>
    <row r="161" spans="1:56" ht="23" x14ac:dyDescent="0.35">
      <c r="C161" s="37"/>
      <c r="E161" s="70" t="s">
        <v>344</v>
      </c>
      <c r="F161" s="376"/>
      <c r="G161" s="387"/>
      <c r="H161" s="387"/>
      <c r="I161" s="387"/>
      <c r="J161" s="387"/>
      <c r="K161" s="387"/>
      <c r="L161" s="387"/>
      <c r="M161" s="387"/>
      <c r="N161" s="387"/>
      <c r="O161" s="387"/>
      <c r="P161" s="387"/>
      <c r="Q161" s="382"/>
      <c r="R161" s="7"/>
      <c r="S161" s="376"/>
      <c r="T161" s="387"/>
      <c r="U161" s="387"/>
      <c r="V161" s="387"/>
      <c r="W161" s="387"/>
      <c r="X161" s="387"/>
      <c r="Y161" s="387"/>
      <c r="Z161" s="387"/>
      <c r="AA161" s="387"/>
      <c r="AB161" s="387"/>
      <c r="AC161" s="387"/>
      <c r="AD161" s="382"/>
      <c r="AE161" s="7"/>
      <c r="AF161" s="376"/>
      <c r="AG161" s="387"/>
      <c r="AH161" s="387"/>
      <c r="AI161" s="387"/>
      <c r="AJ161" s="387"/>
      <c r="AK161" s="387"/>
      <c r="AL161" s="387"/>
      <c r="AM161" s="387"/>
      <c r="AN161" s="387"/>
      <c r="AO161" s="387"/>
      <c r="AP161" s="387"/>
      <c r="AQ161" s="382"/>
      <c r="AR161" s="7"/>
      <c r="AS161" s="376"/>
      <c r="AT161" s="387"/>
      <c r="AU161" s="387"/>
      <c r="AV161" s="387"/>
      <c r="AW161" s="387"/>
      <c r="AX161" s="387"/>
      <c r="AY161" s="387"/>
      <c r="AZ161" s="387"/>
      <c r="BA161" s="387"/>
      <c r="BB161" s="387"/>
      <c r="BC161" s="387"/>
      <c r="BD161" s="382"/>
    </row>
    <row r="162" spans="1:56" ht="23" x14ac:dyDescent="0.35">
      <c r="B162" s="57"/>
      <c r="C162" s="37"/>
      <c r="E162" s="46" t="s">
        <v>200</v>
      </c>
      <c r="F162" s="325"/>
      <c r="G162" s="326"/>
      <c r="H162" s="326"/>
      <c r="I162" s="326"/>
      <c r="J162" s="326"/>
      <c r="K162" s="326"/>
      <c r="L162" s="326"/>
      <c r="M162" s="326"/>
      <c r="N162" s="326"/>
      <c r="O162" s="326"/>
      <c r="P162" s="326"/>
      <c r="Q162" s="9"/>
      <c r="R162" s="7"/>
      <c r="S162" s="325"/>
      <c r="T162" s="326"/>
      <c r="U162" s="326"/>
      <c r="V162" s="326"/>
      <c r="W162" s="326"/>
      <c r="X162" s="326"/>
      <c r="Y162" s="326"/>
      <c r="Z162" s="326"/>
      <c r="AA162" s="326"/>
      <c r="AB162" s="326"/>
      <c r="AC162" s="326"/>
      <c r="AD162" s="9"/>
      <c r="AE162" s="7"/>
      <c r="AF162" s="325"/>
      <c r="AG162" s="326"/>
      <c r="AH162" s="326"/>
      <c r="AI162" s="326"/>
      <c r="AJ162" s="326"/>
      <c r="AK162" s="326"/>
      <c r="AL162" s="326"/>
      <c r="AM162" s="326"/>
      <c r="AN162" s="326"/>
      <c r="AO162" s="326"/>
      <c r="AP162" s="326"/>
      <c r="AQ162" s="9"/>
      <c r="AR162" s="7"/>
      <c r="AS162" s="325"/>
      <c r="AT162" s="326"/>
      <c r="AU162" s="326"/>
      <c r="AV162" s="326"/>
      <c r="AW162" s="326"/>
      <c r="AX162" s="326"/>
      <c r="AY162" s="326"/>
      <c r="AZ162" s="326"/>
      <c r="BA162" s="326"/>
      <c r="BB162" s="326"/>
      <c r="BC162" s="326"/>
      <c r="BD162" s="9"/>
    </row>
    <row r="163" spans="1:56" ht="23" x14ac:dyDescent="0.35">
      <c r="B163" s="57"/>
      <c r="C163" s="37"/>
      <c r="E163" s="262" t="s">
        <v>202</v>
      </c>
      <c r="F163" s="375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380"/>
      <c r="R163" s="7"/>
      <c r="S163" s="375"/>
      <c r="T163" s="19"/>
      <c r="U163" s="19"/>
      <c r="V163" s="19"/>
      <c r="W163" s="19"/>
      <c r="X163" s="19"/>
      <c r="Y163" s="19"/>
      <c r="Z163" s="19"/>
      <c r="AA163" s="19"/>
      <c r="AB163" s="19"/>
      <c r="AC163" s="19"/>
      <c r="AD163" s="380"/>
      <c r="AE163" s="7"/>
      <c r="AF163" s="375"/>
      <c r="AG163" s="19"/>
      <c r="AH163" s="19"/>
      <c r="AI163" s="19"/>
      <c r="AJ163" s="19"/>
      <c r="AK163" s="19"/>
      <c r="AL163" s="19"/>
      <c r="AM163" s="19"/>
      <c r="AN163" s="19"/>
      <c r="AO163" s="19"/>
      <c r="AP163" s="19"/>
      <c r="AQ163" s="380"/>
      <c r="AR163" s="7"/>
      <c r="AS163" s="375"/>
      <c r="AT163" s="19"/>
      <c r="AU163" s="19"/>
      <c r="AV163" s="19"/>
      <c r="AW163" s="19"/>
      <c r="AX163" s="19"/>
      <c r="AY163" s="19"/>
      <c r="AZ163" s="19"/>
      <c r="BA163" s="19"/>
      <c r="BB163" s="19"/>
      <c r="BC163" s="19"/>
      <c r="BD163" s="380"/>
    </row>
    <row r="164" spans="1:56" ht="23" x14ac:dyDescent="0.35">
      <c r="A164" s="37" t="s">
        <v>49</v>
      </c>
      <c r="B164" s="37" t="s">
        <v>175</v>
      </c>
      <c r="C164" s="37">
        <v>115</v>
      </c>
      <c r="E164" s="47" t="s">
        <v>308</v>
      </c>
      <c r="F164" s="374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81"/>
      <c r="R164" s="7"/>
      <c r="S164" s="390"/>
      <c r="T164" s="391"/>
      <c r="U164" s="391"/>
      <c r="V164" s="391"/>
      <c r="W164" s="391"/>
      <c r="X164" s="391"/>
      <c r="Y164" s="391"/>
      <c r="Z164" s="391"/>
      <c r="AA164" s="391"/>
      <c r="AB164" s="391"/>
      <c r="AC164" s="391"/>
      <c r="AD164" s="392"/>
      <c r="AE164" s="7"/>
      <c r="AF164" s="374"/>
      <c r="AG164" s="39"/>
      <c r="AH164" s="39"/>
      <c r="AI164" s="39"/>
      <c r="AJ164" s="39"/>
      <c r="AK164" s="39"/>
      <c r="AL164" s="39"/>
      <c r="AM164" s="39"/>
      <c r="AN164" s="39"/>
      <c r="AO164" s="39"/>
      <c r="AP164" s="39"/>
      <c r="AQ164" s="381"/>
      <c r="AR164" s="7"/>
      <c r="AS164" s="374"/>
      <c r="AT164" s="39"/>
      <c r="AU164" s="39"/>
      <c r="AV164" s="39"/>
      <c r="AW164" s="39"/>
      <c r="AX164" s="39"/>
      <c r="AY164" s="39"/>
      <c r="AZ164" s="39"/>
      <c r="BA164" s="39"/>
      <c r="BB164" s="39"/>
      <c r="BC164" s="39"/>
      <c r="BD164" s="381"/>
    </row>
    <row r="165" spans="1:56" ht="23" x14ac:dyDescent="0.35">
      <c r="B165" s="58"/>
      <c r="C165" s="37"/>
      <c r="E165" s="71" t="s">
        <v>370</v>
      </c>
      <c r="F165" s="375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380"/>
      <c r="R165" s="7"/>
      <c r="S165" s="375"/>
      <c r="T165" s="19"/>
      <c r="U165" s="19"/>
      <c r="V165" s="19"/>
      <c r="W165" s="19"/>
      <c r="X165" s="19"/>
      <c r="Y165" s="19"/>
      <c r="Z165" s="19"/>
      <c r="AA165" s="19"/>
      <c r="AB165" s="19"/>
      <c r="AC165" s="19"/>
      <c r="AD165" s="380"/>
      <c r="AE165" s="7"/>
      <c r="AF165" s="375"/>
      <c r="AG165" s="19"/>
      <c r="AH165" s="19"/>
      <c r="AI165" s="19"/>
      <c r="AJ165" s="19"/>
      <c r="AK165" s="19"/>
      <c r="AL165" s="19"/>
      <c r="AM165" s="19"/>
      <c r="AN165" s="19"/>
      <c r="AO165" s="19"/>
      <c r="AP165" s="19"/>
      <c r="AQ165" s="380"/>
      <c r="AR165" s="7"/>
      <c r="AS165" s="375"/>
      <c r="AT165" s="19"/>
      <c r="AU165" s="19"/>
      <c r="AV165" s="19"/>
      <c r="AW165" s="19"/>
      <c r="AX165" s="19"/>
      <c r="AY165" s="19"/>
      <c r="AZ165" s="19"/>
      <c r="BA165" s="19"/>
      <c r="BB165" s="19"/>
      <c r="BC165" s="19"/>
      <c r="BD165" s="380"/>
    </row>
    <row r="166" spans="1:56" ht="23" x14ac:dyDescent="0.35">
      <c r="A166" s="37" t="s">
        <v>49</v>
      </c>
      <c r="B166" s="37" t="s">
        <v>176</v>
      </c>
      <c r="C166" s="37">
        <v>116</v>
      </c>
      <c r="E166" s="72" t="s">
        <v>206</v>
      </c>
      <c r="F166" s="390"/>
      <c r="G166" s="391"/>
      <c r="H166" s="391"/>
      <c r="I166" s="391"/>
      <c r="J166" s="391"/>
      <c r="K166" s="391"/>
      <c r="L166" s="391"/>
      <c r="M166" s="391"/>
      <c r="N166" s="391"/>
      <c r="O166" s="391"/>
      <c r="P166" s="391"/>
      <c r="Q166" s="392"/>
      <c r="R166" s="7"/>
      <c r="S166" s="390"/>
      <c r="T166" s="391"/>
      <c r="U166" s="391"/>
      <c r="V166" s="391"/>
      <c r="W166" s="391"/>
      <c r="X166" s="391"/>
      <c r="Y166" s="391"/>
      <c r="Z166" s="391"/>
      <c r="AA166" s="391"/>
      <c r="AB166" s="391"/>
      <c r="AC166" s="391"/>
      <c r="AD166" s="392"/>
      <c r="AE166" s="7"/>
      <c r="AF166" s="390"/>
      <c r="AG166" s="391"/>
      <c r="AH166" s="391"/>
      <c r="AI166" s="391"/>
      <c r="AJ166" s="391"/>
      <c r="AK166" s="391"/>
      <c r="AL166" s="391"/>
      <c r="AM166" s="391"/>
      <c r="AN166" s="391"/>
      <c r="AO166" s="391"/>
      <c r="AP166" s="391"/>
      <c r="AQ166" s="392"/>
      <c r="AR166" s="7"/>
      <c r="AS166" s="390"/>
      <c r="AT166" s="391"/>
      <c r="AU166" s="391"/>
      <c r="AV166" s="391"/>
      <c r="AW166" s="391"/>
      <c r="AX166" s="391"/>
      <c r="AY166" s="391"/>
      <c r="AZ166" s="391"/>
      <c r="BA166" s="391"/>
      <c r="BB166" s="391"/>
      <c r="BC166" s="391"/>
      <c r="BD166" s="392"/>
    </row>
    <row r="167" spans="1:56" ht="23" x14ac:dyDescent="0.35">
      <c r="A167" s="37" t="s">
        <v>49</v>
      </c>
      <c r="B167" s="37" t="s">
        <v>177</v>
      </c>
      <c r="C167" s="37">
        <v>117</v>
      </c>
      <c r="E167" s="72" t="s">
        <v>207</v>
      </c>
      <c r="F167" s="390"/>
      <c r="G167" s="391"/>
      <c r="H167" s="391"/>
      <c r="I167" s="391"/>
      <c r="J167" s="391"/>
      <c r="K167" s="391"/>
      <c r="L167" s="391"/>
      <c r="M167" s="391"/>
      <c r="N167" s="391"/>
      <c r="O167" s="391"/>
      <c r="P167" s="391"/>
      <c r="Q167" s="392"/>
      <c r="R167" s="7"/>
      <c r="S167" s="390"/>
      <c r="T167" s="391"/>
      <c r="U167" s="391"/>
      <c r="V167" s="391"/>
      <c r="W167" s="391"/>
      <c r="X167" s="391"/>
      <c r="Y167" s="391"/>
      <c r="Z167" s="391"/>
      <c r="AA167" s="391"/>
      <c r="AB167" s="391"/>
      <c r="AC167" s="391"/>
      <c r="AD167" s="392"/>
      <c r="AE167" s="7"/>
      <c r="AF167" s="390"/>
      <c r="AG167" s="391"/>
      <c r="AH167" s="391"/>
      <c r="AI167" s="391"/>
      <c r="AJ167" s="391"/>
      <c r="AK167" s="391"/>
      <c r="AL167" s="391"/>
      <c r="AM167" s="391"/>
      <c r="AN167" s="391"/>
      <c r="AO167" s="391"/>
      <c r="AP167" s="391"/>
      <c r="AQ167" s="392"/>
      <c r="AR167" s="7"/>
      <c r="AS167" s="390"/>
      <c r="AT167" s="391"/>
      <c r="AU167" s="391"/>
      <c r="AV167" s="391"/>
      <c r="AW167" s="391"/>
      <c r="AX167" s="391"/>
      <c r="AY167" s="391"/>
      <c r="AZ167" s="391"/>
      <c r="BA167" s="391"/>
      <c r="BB167" s="391"/>
      <c r="BC167" s="391"/>
      <c r="BD167" s="392"/>
    </row>
    <row r="168" spans="1:56" ht="23" x14ac:dyDescent="0.35">
      <c r="A168" s="37" t="s">
        <v>49</v>
      </c>
      <c r="B168" s="37" t="s">
        <v>178</v>
      </c>
      <c r="C168" s="37">
        <v>118</v>
      </c>
      <c r="E168" s="72" t="s">
        <v>208</v>
      </c>
      <c r="F168" s="390"/>
      <c r="G168" s="391"/>
      <c r="H168" s="391"/>
      <c r="I168" s="391"/>
      <c r="J168" s="391"/>
      <c r="K168" s="391"/>
      <c r="L168" s="391"/>
      <c r="M168" s="391"/>
      <c r="N168" s="391"/>
      <c r="O168" s="391"/>
      <c r="P168" s="391"/>
      <c r="Q168" s="392"/>
      <c r="R168" s="7"/>
      <c r="S168" s="390"/>
      <c r="T168" s="391"/>
      <c r="U168" s="391"/>
      <c r="V168" s="391"/>
      <c r="W168" s="391"/>
      <c r="X168" s="391"/>
      <c r="Y168" s="391"/>
      <c r="Z168" s="391"/>
      <c r="AA168" s="391"/>
      <c r="AB168" s="391"/>
      <c r="AC168" s="391"/>
      <c r="AD168" s="392"/>
      <c r="AE168" s="7"/>
      <c r="AF168" s="390"/>
      <c r="AG168" s="391"/>
      <c r="AH168" s="391"/>
      <c r="AI168" s="391"/>
      <c r="AJ168" s="391"/>
      <c r="AK168" s="391"/>
      <c r="AL168" s="391"/>
      <c r="AM168" s="391"/>
      <c r="AN168" s="391"/>
      <c r="AO168" s="391"/>
      <c r="AP168" s="391"/>
      <c r="AQ168" s="392"/>
      <c r="AR168" s="7"/>
      <c r="AS168" s="390"/>
      <c r="AT168" s="391"/>
      <c r="AU168" s="391"/>
      <c r="AV168" s="391"/>
      <c r="AW168" s="391"/>
      <c r="AX168" s="391"/>
      <c r="AY168" s="391"/>
      <c r="AZ168" s="391"/>
      <c r="BA168" s="391"/>
      <c r="BB168" s="391"/>
      <c r="BC168" s="391"/>
      <c r="BD168" s="392"/>
    </row>
    <row r="169" spans="1:56" ht="23" x14ac:dyDescent="0.35">
      <c r="A169" s="37" t="s">
        <v>49</v>
      </c>
      <c r="B169" s="37" t="s">
        <v>179</v>
      </c>
      <c r="C169" s="37">
        <v>119</v>
      </c>
      <c r="E169" s="72" t="s">
        <v>209</v>
      </c>
      <c r="F169" s="390"/>
      <c r="G169" s="391"/>
      <c r="H169" s="391"/>
      <c r="I169" s="391"/>
      <c r="J169" s="391"/>
      <c r="K169" s="391"/>
      <c r="L169" s="391"/>
      <c r="M169" s="391"/>
      <c r="N169" s="391"/>
      <c r="O169" s="391"/>
      <c r="P169" s="391"/>
      <c r="Q169" s="392"/>
      <c r="R169" s="7"/>
      <c r="S169" s="390"/>
      <c r="T169" s="391"/>
      <c r="U169" s="391"/>
      <c r="V169" s="391"/>
      <c r="W169" s="391"/>
      <c r="X169" s="391"/>
      <c r="Y169" s="391"/>
      <c r="Z169" s="391"/>
      <c r="AA169" s="391"/>
      <c r="AB169" s="391"/>
      <c r="AC169" s="391"/>
      <c r="AD169" s="392"/>
      <c r="AE169" s="7"/>
      <c r="AF169" s="390"/>
      <c r="AG169" s="391"/>
      <c r="AH169" s="391"/>
      <c r="AI169" s="391"/>
      <c r="AJ169" s="391"/>
      <c r="AK169" s="391"/>
      <c r="AL169" s="391"/>
      <c r="AM169" s="391"/>
      <c r="AN169" s="391"/>
      <c r="AO169" s="391"/>
      <c r="AP169" s="391"/>
      <c r="AQ169" s="392"/>
      <c r="AR169" s="7"/>
      <c r="AS169" s="390"/>
      <c r="AT169" s="391"/>
      <c r="AU169" s="391"/>
      <c r="AV169" s="391"/>
      <c r="AW169" s="391"/>
      <c r="AX169" s="391"/>
      <c r="AY169" s="391"/>
      <c r="AZ169" s="391"/>
      <c r="BA169" s="391"/>
      <c r="BB169" s="391"/>
      <c r="BC169" s="391"/>
      <c r="BD169" s="392"/>
    </row>
    <row r="170" spans="1:56" ht="23" x14ac:dyDescent="0.35">
      <c r="A170" s="37" t="s">
        <v>49</v>
      </c>
      <c r="B170" s="37" t="s">
        <v>180</v>
      </c>
      <c r="C170" s="37">
        <v>120</v>
      </c>
      <c r="E170" s="72" t="s">
        <v>210</v>
      </c>
      <c r="F170" s="390"/>
      <c r="G170" s="391"/>
      <c r="H170" s="391"/>
      <c r="I170" s="391"/>
      <c r="J170" s="391"/>
      <c r="K170" s="391"/>
      <c r="L170" s="391"/>
      <c r="M170" s="391"/>
      <c r="N170" s="391"/>
      <c r="O170" s="391"/>
      <c r="P170" s="391"/>
      <c r="Q170" s="392"/>
      <c r="R170" s="7"/>
      <c r="S170" s="390"/>
      <c r="T170" s="391"/>
      <c r="U170" s="391"/>
      <c r="V170" s="391"/>
      <c r="W170" s="391"/>
      <c r="X170" s="391"/>
      <c r="Y170" s="391"/>
      <c r="Z170" s="391"/>
      <c r="AA170" s="391"/>
      <c r="AB170" s="391"/>
      <c r="AC170" s="391"/>
      <c r="AD170" s="392"/>
      <c r="AE170" s="7"/>
      <c r="AF170" s="390"/>
      <c r="AG170" s="391"/>
      <c r="AH170" s="391"/>
      <c r="AI170" s="391"/>
      <c r="AJ170" s="391"/>
      <c r="AK170" s="391"/>
      <c r="AL170" s="391"/>
      <c r="AM170" s="391"/>
      <c r="AN170" s="391"/>
      <c r="AO170" s="391"/>
      <c r="AP170" s="391"/>
      <c r="AQ170" s="392"/>
      <c r="AR170" s="7"/>
      <c r="AS170" s="390"/>
      <c r="AT170" s="391"/>
      <c r="AU170" s="391"/>
      <c r="AV170" s="391"/>
      <c r="AW170" s="391"/>
      <c r="AX170" s="391"/>
      <c r="AY170" s="391"/>
      <c r="AZ170" s="391"/>
      <c r="BA170" s="391"/>
      <c r="BB170" s="391"/>
      <c r="BC170" s="391"/>
      <c r="BD170" s="392"/>
    </row>
    <row r="171" spans="1:56" ht="23" x14ac:dyDescent="0.35">
      <c r="A171" s="37" t="s">
        <v>49</v>
      </c>
      <c r="B171" s="37" t="s">
        <v>181</v>
      </c>
      <c r="C171" s="37">
        <v>121</v>
      </c>
      <c r="E171" s="72" t="s">
        <v>211</v>
      </c>
      <c r="F171" s="374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81"/>
      <c r="R171" s="7"/>
      <c r="S171" s="374"/>
      <c r="T171" s="39"/>
      <c r="U171" s="39"/>
      <c r="V171" s="39"/>
      <c r="W171" s="39"/>
      <c r="X171" s="39"/>
      <c r="Y171" s="39"/>
      <c r="Z171" s="39"/>
      <c r="AA171" s="39"/>
      <c r="AB171" s="39"/>
      <c r="AC171" s="39"/>
      <c r="AD171" s="381"/>
      <c r="AE171" s="7"/>
      <c r="AF171" s="374"/>
      <c r="AG171" s="39"/>
      <c r="AH171" s="39"/>
      <c r="AI171" s="39"/>
      <c r="AJ171" s="39"/>
      <c r="AK171" s="39"/>
      <c r="AL171" s="39"/>
      <c r="AM171" s="39"/>
      <c r="AN171" s="39"/>
      <c r="AO171" s="39"/>
      <c r="AP171" s="39"/>
      <c r="AQ171" s="381"/>
      <c r="AR171" s="7"/>
      <c r="AS171" s="374"/>
      <c r="AT171" s="39"/>
      <c r="AU171" s="39"/>
      <c r="AV171" s="39"/>
      <c r="AW171" s="39"/>
      <c r="AX171" s="39"/>
      <c r="AY171" s="39"/>
      <c r="AZ171" s="39"/>
      <c r="BA171" s="39"/>
      <c r="BB171" s="39"/>
      <c r="BC171" s="39"/>
      <c r="BD171" s="381"/>
    </row>
    <row r="172" spans="1:56" ht="23" x14ac:dyDescent="0.35">
      <c r="A172" s="37" t="s">
        <v>49</v>
      </c>
      <c r="B172" s="37" t="s">
        <v>182</v>
      </c>
      <c r="C172" s="37">
        <v>122</v>
      </c>
      <c r="E172" s="72" t="s">
        <v>212</v>
      </c>
      <c r="F172" s="390"/>
      <c r="G172" s="391"/>
      <c r="H172" s="391"/>
      <c r="I172" s="391"/>
      <c r="J172" s="391"/>
      <c r="K172" s="391"/>
      <c r="L172" s="391"/>
      <c r="M172" s="391"/>
      <c r="N172" s="391"/>
      <c r="O172" s="391"/>
      <c r="P172" s="391"/>
      <c r="Q172" s="392"/>
      <c r="R172" s="7"/>
      <c r="S172" s="390"/>
      <c r="T172" s="391"/>
      <c r="U172" s="391"/>
      <c r="V172" s="391"/>
      <c r="W172" s="391"/>
      <c r="X172" s="391"/>
      <c r="Y172" s="391"/>
      <c r="Z172" s="391"/>
      <c r="AA172" s="391"/>
      <c r="AB172" s="391"/>
      <c r="AC172" s="391"/>
      <c r="AD172" s="392"/>
      <c r="AE172" s="7"/>
      <c r="AF172" s="390"/>
      <c r="AG172" s="391"/>
      <c r="AH172" s="391"/>
      <c r="AI172" s="391"/>
      <c r="AJ172" s="391"/>
      <c r="AK172" s="391"/>
      <c r="AL172" s="391"/>
      <c r="AM172" s="391"/>
      <c r="AN172" s="391"/>
      <c r="AO172" s="391"/>
      <c r="AP172" s="391"/>
      <c r="AQ172" s="392"/>
      <c r="AR172" s="7"/>
      <c r="AS172" s="390"/>
      <c r="AT172" s="391"/>
      <c r="AU172" s="391"/>
      <c r="AV172" s="391"/>
      <c r="AW172" s="391"/>
      <c r="AX172" s="391"/>
      <c r="AY172" s="391"/>
      <c r="AZ172" s="391"/>
      <c r="BA172" s="391"/>
      <c r="BB172" s="391"/>
      <c r="BC172" s="391"/>
      <c r="BD172" s="392"/>
    </row>
    <row r="173" spans="1:56" ht="23" x14ac:dyDescent="0.35">
      <c r="A173" s="37" t="s">
        <v>49</v>
      </c>
      <c r="B173" s="37" t="s">
        <v>183</v>
      </c>
      <c r="C173" s="37">
        <v>123</v>
      </c>
      <c r="E173" s="47" t="s">
        <v>213</v>
      </c>
      <c r="F173" s="374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81"/>
      <c r="R173" s="7"/>
      <c r="S173" s="374"/>
      <c r="T173" s="39"/>
      <c r="U173" s="39"/>
      <c r="V173" s="39"/>
      <c r="W173" s="39"/>
      <c r="X173" s="39"/>
      <c r="Y173" s="39"/>
      <c r="Z173" s="39"/>
      <c r="AA173" s="39"/>
      <c r="AB173" s="39"/>
      <c r="AC173" s="39"/>
      <c r="AD173" s="381"/>
      <c r="AE173" s="7"/>
      <c r="AF173" s="374"/>
      <c r="AG173" s="39"/>
      <c r="AH173" s="39"/>
      <c r="AI173" s="39"/>
      <c r="AJ173" s="39"/>
      <c r="AK173" s="39"/>
      <c r="AL173" s="39"/>
      <c r="AM173" s="39"/>
      <c r="AN173" s="39"/>
      <c r="AO173" s="39"/>
      <c r="AP173" s="39"/>
      <c r="AQ173" s="381"/>
      <c r="AR173" s="7"/>
      <c r="AS173" s="374"/>
      <c r="AT173" s="39"/>
      <c r="AU173" s="39"/>
      <c r="AV173" s="39"/>
      <c r="AW173" s="39"/>
      <c r="AX173" s="39"/>
      <c r="AY173" s="39"/>
      <c r="AZ173" s="39"/>
      <c r="BA173" s="39"/>
      <c r="BB173" s="39"/>
      <c r="BC173" s="39"/>
      <c r="BD173" s="381"/>
    </row>
    <row r="174" spans="1:56" ht="23" x14ac:dyDescent="0.35">
      <c r="A174" s="37" t="s">
        <v>49</v>
      </c>
      <c r="B174" s="37" t="s">
        <v>184</v>
      </c>
      <c r="C174" s="37">
        <v>124</v>
      </c>
      <c r="E174" s="267" t="s">
        <v>214</v>
      </c>
      <c r="F174" s="374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81"/>
      <c r="R174" s="7"/>
      <c r="S174" s="390"/>
      <c r="T174" s="391"/>
      <c r="U174" s="391"/>
      <c r="V174" s="391"/>
      <c r="W174" s="391"/>
      <c r="X174" s="391"/>
      <c r="Y174" s="391"/>
      <c r="Z174" s="391"/>
      <c r="AA174" s="391"/>
      <c r="AB174" s="391"/>
      <c r="AC174" s="391"/>
      <c r="AD174" s="392"/>
      <c r="AE174" s="7"/>
      <c r="AF174" s="374"/>
      <c r="AG174" s="39"/>
      <c r="AH174" s="39"/>
      <c r="AI174" s="39"/>
      <c r="AJ174" s="39"/>
      <c r="AK174" s="39"/>
      <c r="AL174" s="39"/>
      <c r="AM174" s="39"/>
      <c r="AN174" s="39"/>
      <c r="AO174" s="39"/>
      <c r="AP174" s="39"/>
      <c r="AQ174" s="381"/>
      <c r="AR174" s="7"/>
      <c r="AS174" s="374"/>
      <c r="AT174" s="39"/>
      <c r="AU174" s="39"/>
      <c r="AV174" s="39"/>
      <c r="AW174" s="39"/>
      <c r="AX174" s="39"/>
      <c r="AY174" s="39"/>
      <c r="AZ174" s="39"/>
      <c r="BA174" s="39"/>
      <c r="BB174" s="39"/>
      <c r="BC174" s="39"/>
      <c r="BD174" s="381"/>
    </row>
    <row r="175" spans="1:56" ht="23" x14ac:dyDescent="0.35">
      <c r="A175" s="37" t="s">
        <v>49</v>
      </c>
      <c r="B175" s="37" t="s">
        <v>185</v>
      </c>
      <c r="C175" s="37">
        <v>125</v>
      </c>
      <c r="E175" s="267" t="s">
        <v>215</v>
      </c>
      <c r="F175" s="374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81"/>
      <c r="R175" s="7"/>
      <c r="S175" s="374"/>
      <c r="T175" s="39"/>
      <c r="U175" s="39"/>
      <c r="V175" s="39"/>
      <c r="W175" s="39"/>
      <c r="X175" s="39"/>
      <c r="Y175" s="39"/>
      <c r="Z175" s="39"/>
      <c r="AA175" s="39"/>
      <c r="AB175" s="39"/>
      <c r="AC175" s="39"/>
      <c r="AD175" s="381"/>
      <c r="AE175" s="7"/>
      <c r="AF175" s="374"/>
      <c r="AG175" s="39"/>
      <c r="AH175" s="39"/>
      <c r="AI175" s="39"/>
      <c r="AJ175" s="39"/>
      <c r="AK175" s="39"/>
      <c r="AL175" s="39"/>
      <c r="AM175" s="39"/>
      <c r="AN175" s="39"/>
      <c r="AO175" s="39"/>
      <c r="AP175" s="39"/>
      <c r="AQ175" s="381"/>
      <c r="AR175" s="7"/>
      <c r="AS175" s="374"/>
      <c r="AT175" s="39"/>
      <c r="AU175" s="39"/>
      <c r="AV175" s="39"/>
      <c r="AW175" s="39"/>
      <c r="AX175" s="39"/>
      <c r="AY175" s="39"/>
      <c r="AZ175" s="39"/>
      <c r="BA175" s="39"/>
      <c r="BB175" s="39"/>
      <c r="BC175" s="39"/>
      <c r="BD175" s="381"/>
    </row>
    <row r="176" spans="1:56" ht="23" x14ac:dyDescent="0.35">
      <c r="B176" s="37"/>
      <c r="C176" s="37"/>
      <c r="E176" s="46" t="s">
        <v>217</v>
      </c>
      <c r="F176" s="327"/>
      <c r="G176" s="326"/>
      <c r="H176" s="326"/>
      <c r="I176" s="326"/>
      <c r="J176" s="326"/>
      <c r="K176" s="326"/>
      <c r="L176" s="326"/>
      <c r="M176" s="326"/>
      <c r="N176" s="326"/>
      <c r="O176" s="326"/>
      <c r="P176" s="326"/>
      <c r="Q176" s="9"/>
      <c r="R176" s="7"/>
      <c r="S176" s="327"/>
      <c r="T176" s="326"/>
      <c r="U176" s="326"/>
      <c r="V176" s="326"/>
      <c r="W176" s="326"/>
      <c r="X176" s="326"/>
      <c r="Y176" s="326"/>
      <c r="Z176" s="326"/>
      <c r="AA176" s="326"/>
      <c r="AB176" s="326"/>
      <c r="AC176" s="326"/>
      <c r="AD176" s="9"/>
      <c r="AE176" s="7"/>
      <c r="AF176" s="327"/>
      <c r="AG176" s="326"/>
      <c r="AH176" s="326"/>
      <c r="AI176" s="326"/>
      <c r="AJ176" s="326"/>
      <c r="AK176" s="326"/>
      <c r="AL176" s="326"/>
      <c r="AM176" s="326"/>
      <c r="AN176" s="326"/>
      <c r="AO176" s="326"/>
      <c r="AP176" s="326"/>
      <c r="AQ176" s="9"/>
      <c r="AR176" s="7"/>
      <c r="AS176" s="327"/>
      <c r="AT176" s="326"/>
      <c r="AU176" s="326"/>
      <c r="AV176" s="326"/>
      <c r="AW176" s="326"/>
      <c r="AX176" s="326"/>
      <c r="AY176" s="326"/>
      <c r="AZ176" s="326"/>
      <c r="BA176" s="326"/>
      <c r="BB176" s="326"/>
      <c r="BC176" s="326"/>
      <c r="BD176" s="9"/>
    </row>
    <row r="177" spans="1:56" ht="23" x14ac:dyDescent="0.35">
      <c r="A177" s="37" t="s">
        <v>49</v>
      </c>
      <c r="B177" s="37" t="s">
        <v>186</v>
      </c>
      <c r="C177" s="37">
        <v>126</v>
      </c>
      <c r="E177" s="69" t="s">
        <v>218</v>
      </c>
      <c r="F177" s="42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81"/>
      <c r="R177" s="7"/>
      <c r="S177" s="393"/>
      <c r="T177" s="391"/>
      <c r="U177" s="391"/>
      <c r="V177" s="391"/>
      <c r="W177" s="391"/>
      <c r="X177" s="391"/>
      <c r="Y177" s="391"/>
      <c r="Z177" s="391"/>
      <c r="AA177" s="391"/>
      <c r="AB177" s="391"/>
      <c r="AC177" s="391"/>
      <c r="AD177" s="392"/>
      <c r="AE177" s="7"/>
      <c r="AF177" s="42"/>
      <c r="AG177" s="39"/>
      <c r="AH177" s="39"/>
      <c r="AI177" s="39"/>
      <c r="AJ177" s="39"/>
      <c r="AK177" s="39"/>
      <c r="AL177" s="39"/>
      <c r="AM177" s="39"/>
      <c r="AN177" s="39"/>
      <c r="AO177" s="39"/>
      <c r="AP177" s="39"/>
      <c r="AQ177" s="381"/>
      <c r="AR177" s="7"/>
      <c r="AS177" s="42"/>
      <c r="AT177" s="39"/>
      <c r="AU177" s="39"/>
      <c r="AV177" s="39"/>
      <c r="AW177" s="39"/>
      <c r="AX177" s="39"/>
      <c r="AY177" s="39"/>
      <c r="AZ177" s="39"/>
      <c r="BA177" s="39"/>
      <c r="BB177" s="39"/>
      <c r="BC177" s="39"/>
      <c r="BD177" s="381"/>
    </row>
    <row r="178" spans="1:56" ht="23" x14ac:dyDescent="0.35">
      <c r="A178" s="37" t="s">
        <v>49</v>
      </c>
      <c r="B178" s="37" t="s">
        <v>187</v>
      </c>
      <c r="C178" s="37">
        <v>127</v>
      </c>
      <c r="E178" s="69" t="s">
        <v>319</v>
      </c>
      <c r="F178" s="390"/>
      <c r="G178" s="391"/>
      <c r="H178" s="391"/>
      <c r="I178" s="391"/>
      <c r="J178" s="391"/>
      <c r="K178" s="391"/>
      <c r="L178" s="391"/>
      <c r="M178" s="391"/>
      <c r="N178" s="391"/>
      <c r="O178" s="391"/>
      <c r="P178" s="391"/>
      <c r="Q178" s="392"/>
      <c r="S178" s="390"/>
      <c r="T178" s="391"/>
      <c r="U178" s="391"/>
      <c r="V178" s="391"/>
      <c r="W178" s="391"/>
      <c r="X178" s="391"/>
      <c r="Y178" s="391"/>
      <c r="Z178" s="391"/>
      <c r="AA178" s="391"/>
      <c r="AB178" s="391"/>
      <c r="AC178" s="391"/>
      <c r="AD178" s="392"/>
      <c r="AF178" s="390"/>
      <c r="AG178" s="391"/>
      <c r="AH178" s="391"/>
      <c r="AI178" s="391"/>
      <c r="AJ178" s="391"/>
      <c r="AK178" s="391"/>
      <c r="AL178" s="391"/>
      <c r="AM178" s="391"/>
      <c r="AN178" s="391"/>
      <c r="AO178" s="391"/>
      <c r="AP178" s="391"/>
      <c r="AQ178" s="392"/>
      <c r="AS178" s="390"/>
      <c r="AT178" s="391"/>
      <c r="AU178" s="391"/>
      <c r="AV178" s="391"/>
      <c r="AW178" s="391"/>
      <c r="AX178" s="391"/>
      <c r="AY178" s="391"/>
      <c r="AZ178" s="391"/>
      <c r="BA178" s="391"/>
      <c r="BB178" s="391"/>
      <c r="BC178" s="391"/>
      <c r="BD178" s="392"/>
    </row>
    <row r="179" spans="1:56" ht="23" x14ac:dyDescent="0.35">
      <c r="A179" s="37" t="s">
        <v>49</v>
      </c>
      <c r="B179" s="37" t="s">
        <v>188</v>
      </c>
      <c r="C179" s="37">
        <v>128</v>
      </c>
      <c r="E179" s="69" t="s">
        <v>220</v>
      </c>
      <c r="F179" s="390"/>
      <c r="G179" s="391"/>
      <c r="H179" s="391"/>
      <c r="I179" s="391"/>
      <c r="J179" s="391"/>
      <c r="K179" s="391"/>
      <c r="L179" s="391"/>
      <c r="M179" s="391"/>
      <c r="N179" s="391"/>
      <c r="O179" s="391"/>
      <c r="P179" s="391"/>
      <c r="Q179" s="392"/>
      <c r="R179" s="7"/>
      <c r="S179" s="374"/>
      <c r="T179" s="39"/>
      <c r="U179" s="39"/>
      <c r="V179" s="39"/>
      <c r="W179" s="39"/>
      <c r="X179" s="39"/>
      <c r="Y179" s="39"/>
      <c r="Z179" s="39"/>
      <c r="AA179" s="39"/>
      <c r="AB179" s="39"/>
      <c r="AC179" s="39"/>
      <c r="AD179" s="381"/>
      <c r="AE179" s="7"/>
      <c r="AF179" s="374"/>
      <c r="AG179" s="39"/>
      <c r="AH179" s="39"/>
      <c r="AI179" s="39"/>
      <c r="AJ179" s="39"/>
      <c r="AK179" s="39"/>
      <c r="AL179" s="39"/>
      <c r="AM179" s="39"/>
      <c r="AN179" s="39"/>
      <c r="AO179" s="39"/>
      <c r="AP179" s="39"/>
      <c r="AQ179" s="381"/>
      <c r="AR179" s="7"/>
      <c r="AS179" s="390"/>
      <c r="AT179" s="391"/>
      <c r="AU179" s="391"/>
      <c r="AV179" s="391"/>
      <c r="AW179" s="391"/>
      <c r="AX179" s="391"/>
      <c r="AY179" s="391"/>
      <c r="AZ179" s="391"/>
      <c r="BA179" s="391"/>
      <c r="BB179" s="391"/>
      <c r="BC179" s="391"/>
      <c r="BD179" s="392"/>
    </row>
    <row r="180" spans="1:56" ht="23" x14ac:dyDescent="0.35">
      <c r="B180" s="37"/>
      <c r="C180" s="37"/>
      <c r="E180" s="46" t="s">
        <v>222</v>
      </c>
      <c r="F180" s="327"/>
      <c r="G180" s="326"/>
      <c r="H180" s="326"/>
      <c r="I180" s="326"/>
      <c r="J180" s="326"/>
      <c r="K180" s="326"/>
      <c r="L180" s="326"/>
      <c r="M180" s="326"/>
      <c r="N180" s="326"/>
      <c r="O180" s="326"/>
      <c r="P180" s="326"/>
      <c r="Q180" s="9"/>
      <c r="R180" s="7"/>
      <c r="S180" s="327"/>
      <c r="T180" s="326"/>
      <c r="U180" s="326"/>
      <c r="V180" s="326"/>
      <c r="W180" s="326"/>
      <c r="X180" s="326"/>
      <c r="Y180" s="326"/>
      <c r="Z180" s="326"/>
      <c r="AA180" s="326"/>
      <c r="AB180" s="326"/>
      <c r="AC180" s="326"/>
      <c r="AD180" s="9"/>
      <c r="AE180" s="7"/>
      <c r="AF180" s="327"/>
      <c r="AG180" s="326"/>
      <c r="AH180" s="326"/>
      <c r="AI180" s="326"/>
      <c r="AJ180" s="326"/>
      <c r="AK180" s="326"/>
      <c r="AL180" s="326"/>
      <c r="AM180" s="326"/>
      <c r="AN180" s="326"/>
      <c r="AO180" s="326"/>
      <c r="AP180" s="326"/>
      <c r="AQ180" s="9"/>
      <c r="AR180" s="7"/>
      <c r="AS180" s="327"/>
      <c r="AT180" s="326"/>
      <c r="AU180" s="326"/>
      <c r="AV180" s="326"/>
      <c r="AW180" s="326"/>
      <c r="AX180" s="326"/>
      <c r="AY180" s="326"/>
      <c r="AZ180" s="326"/>
      <c r="BA180" s="326"/>
      <c r="BB180" s="326"/>
      <c r="BC180" s="326"/>
      <c r="BD180" s="9"/>
    </row>
    <row r="181" spans="1:56" ht="23" x14ac:dyDescent="0.35">
      <c r="A181" s="37" t="s">
        <v>49</v>
      </c>
      <c r="B181" s="37" t="s">
        <v>189</v>
      </c>
      <c r="C181" s="37">
        <v>129</v>
      </c>
      <c r="E181" s="69" t="s">
        <v>223</v>
      </c>
      <c r="F181" s="390"/>
      <c r="G181" s="391"/>
      <c r="H181" s="391"/>
      <c r="I181" s="391"/>
      <c r="J181" s="391"/>
      <c r="K181" s="391"/>
      <c r="L181" s="391"/>
      <c r="M181" s="391"/>
      <c r="N181" s="391"/>
      <c r="O181" s="391"/>
      <c r="P181" s="391"/>
      <c r="Q181" s="392"/>
      <c r="R181" s="7"/>
      <c r="S181" s="390"/>
      <c r="T181" s="391"/>
      <c r="U181" s="391"/>
      <c r="V181" s="391"/>
      <c r="W181" s="391"/>
      <c r="X181" s="391"/>
      <c r="Y181" s="391"/>
      <c r="Z181" s="391"/>
      <c r="AA181" s="391"/>
      <c r="AB181" s="391"/>
      <c r="AC181" s="391"/>
      <c r="AD181" s="392"/>
      <c r="AE181" s="7"/>
      <c r="AF181" s="390"/>
      <c r="AG181" s="391"/>
      <c r="AH181" s="391"/>
      <c r="AI181" s="391"/>
      <c r="AJ181" s="391"/>
      <c r="AK181" s="391"/>
      <c r="AL181" s="391"/>
      <c r="AM181" s="391"/>
      <c r="AN181" s="391"/>
      <c r="AO181" s="391"/>
      <c r="AP181" s="391"/>
      <c r="AQ181" s="392"/>
      <c r="AR181" s="7"/>
      <c r="AS181" s="390"/>
      <c r="AT181" s="391"/>
      <c r="AU181" s="391"/>
      <c r="AV181" s="391"/>
      <c r="AW181" s="391"/>
      <c r="AX181" s="391"/>
      <c r="AY181" s="391"/>
      <c r="AZ181" s="391"/>
      <c r="BA181" s="391"/>
      <c r="BB181" s="391"/>
      <c r="BC181" s="391"/>
      <c r="BD181" s="392"/>
    </row>
    <row r="182" spans="1:56" ht="23" x14ac:dyDescent="0.35">
      <c r="A182" s="37" t="s">
        <v>49</v>
      </c>
      <c r="B182" s="37" t="s">
        <v>190</v>
      </c>
      <c r="C182" s="37">
        <v>130</v>
      </c>
      <c r="E182" s="69" t="s">
        <v>224</v>
      </c>
      <c r="F182" s="390"/>
      <c r="G182" s="391"/>
      <c r="H182" s="391"/>
      <c r="I182" s="391"/>
      <c r="J182" s="391"/>
      <c r="K182" s="391"/>
      <c r="L182" s="391"/>
      <c r="M182" s="391"/>
      <c r="N182" s="391"/>
      <c r="O182" s="391"/>
      <c r="P182" s="391"/>
      <c r="Q182" s="392"/>
      <c r="R182" s="7"/>
      <c r="S182" s="390"/>
      <c r="T182" s="391"/>
      <c r="U182" s="391"/>
      <c r="V182" s="391"/>
      <c r="W182" s="391"/>
      <c r="X182" s="391"/>
      <c r="Y182" s="391"/>
      <c r="Z182" s="391"/>
      <c r="AA182" s="391"/>
      <c r="AB182" s="391"/>
      <c r="AC182" s="391"/>
      <c r="AD182" s="392"/>
      <c r="AE182" s="7"/>
      <c r="AF182" s="390"/>
      <c r="AG182" s="391"/>
      <c r="AH182" s="391"/>
      <c r="AI182" s="391"/>
      <c r="AJ182" s="391"/>
      <c r="AK182" s="391"/>
      <c r="AL182" s="391"/>
      <c r="AM182" s="391"/>
      <c r="AN182" s="391"/>
      <c r="AO182" s="391"/>
      <c r="AP182" s="391"/>
      <c r="AQ182" s="392"/>
      <c r="AR182" s="7"/>
      <c r="AS182" s="390"/>
      <c r="AT182" s="391"/>
      <c r="AU182" s="391"/>
      <c r="AV182" s="391"/>
      <c r="AW182" s="391"/>
      <c r="AX182" s="391"/>
      <c r="AY182" s="391"/>
      <c r="AZ182" s="391"/>
      <c r="BA182" s="391"/>
      <c r="BB182" s="391"/>
      <c r="BC182" s="391"/>
      <c r="BD182" s="392"/>
    </row>
    <row r="183" spans="1:56" ht="23" x14ac:dyDescent="0.35">
      <c r="A183" s="37" t="s">
        <v>49</v>
      </c>
      <c r="B183" s="37" t="s">
        <v>191</v>
      </c>
      <c r="C183" s="37">
        <v>131</v>
      </c>
      <c r="E183" s="69" t="s">
        <v>225</v>
      </c>
      <c r="F183" s="390"/>
      <c r="G183" s="391"/>
      <c r="H183" s="391"/>
      <c r="I183" s="391"/>
      <c r="J183" s="391"/>
      <c r="K183" s="391"/>
      <c r="L183" s="391"/>
      <c r="M183" s="391"/>
      <c r="N183" s="391"/>
      <c r="O183" s="391"/>
      <c r="P183" s="391"/>
      <c r="Q183" s="392"/>
      <c r="R183" s="7"/>
      <c r="S183" s="390"/>
      <c r="T183" s="391"/>
      <c r="U183" s="391"/>
      <c r="V183" s="391"/>
      <c r="W183" s="391"/>
      <c r="X183" s="391"/>
      <c r="Y183" s="391"/>
      <c r="Z183" s="391"/>
      <c r="AA183" s="391"/>
      <c r="AB183" s="391"/>
      <c r="AC183" s="391"/>
      <c r="AD183" s="392"/>
      <c r="AE183" s="7"/>
      <c r="AF183" s="390"/>
      <c r="AG183" s="391"/>
      <c r="AH183" s="391"/>
      <c r="AI183" s="391"/>
      <c r="AJ183" s="391"/>
      <c r="AK183" s="391"/>
      <c r="AL183" s="391"/>
      <c r="AM183" s="391"/>
      <c r="AN183" s="391"/>
      <c r="AO183" s="391"/>
      <c r="AP183" s="391"/>
      <c r="AQ183" s="392"/>
      <c r="AR183" s="7"/>
      <c r="AS183" s="390"/>
      <c r="AT183" s="391"/>
      <c r="AU183" s="391"/>
      <c r="AV183" s="391"/>
      <c r="AW183" s="391"/>
      <c r="AX183" s="391"/>
      <c r="AY183" s="391"/>
      <c r="AZ183" s="391"/>
      <c r="BA183" s="391"/>
      <c r="BB183" s="391"/>
      <c r="BC183" s="391"/>
      <c r="BD183" s="392"/>
    </row>
    <row r="184" spans="1:56" ht="23" x14ac:dyDescent="0.35">
      <c r="A184" s="37" t="s">
        <v>49</v>
      </c>
      <c r="B184" s="37" t="s">
        <v>192</v>
      </c>
      <c r="C184" s="37">
        <v>132</v>
      </c>
      <c r="E184" s="69" t="s">
        <v>226</v>
      </c>
      <c r="F184" s="390"/>
      <c r="G184" s="391"/>
      <c r="H184" s="391"/>
      <c r="I184" s="391"/>
      <c r="J184" s="391"/>
      <c r="K184" s="391"/>
      <c r="L184" s="391"/>
      <c r="M184" s="391"/>
      <c r="N184" s="391"/>
      <c r="O184" s="391"/>
      <c r="P184" s="391"/>
      <c r="Q184" s="392"/>
      <c r="R184" s="7"/>
      <c r="S184" s="390"/>
      <c r="T184" s="391"/>
      <c r="U184" s="391"/>
      <c r="V184" s="391"/>
      <c r="W184" s="391"/>
      <c r="X184" s="391"/>
      <c r="Y184" s="391"/>
      <c r="Z184" s="391"/>
      <c r="AA184" s="391"/>
      <c r="AB184" s="391"/>
      <c r="AC184" s="391"/>
      <c r="AD184" s="392"/>
      <c r="AE184" s="7"/>
      <c r="AF184" s="390"/>
      <c r="AG184" s="391"/>
      <c r="AH184" s="391"/>
      <c r="AI184" s="391"/>
      <c r="AJ184" s="391"/>
      <c r="AK184" s="391"/>
      <c r="AL184" s="391"/>
      <c r="AM184" s="391"/>
      <c r="AN184" s="391"/>
      <c r="AO184" s="391"/>
      <c r="AP184" s="391"/>
      <c r="AQ184" s="392"/>
      <c r="AR184" s="7"/>
      <c r="AS184" s="390"/>
      <c r="AT184" s="391"/>
      <c r="AU184" s="391"/>
      <c r="AV184" s="391"/>
      <c r="AW184" s="391"/>
      <c r="AX184" s="391"/>
      <c r="AY184" s="391"/>
      <c r="AZ184" s="391"/>
      <c r="BA184" s="391"/>
      <c r="BB184" s="391"/>
      <c r="BC184" s="391"/>
      <c r="BD184" s="392"/>
    </row>
    <row r="185" spans="1:56" ht="23" x14ac:dyDescent="0.35">
      <c r="A185" s="37" t="s">
        <v>49</v>
      </c>
      <c r="B185" s="37" t="s">
        <v>193</v>
      </c>
      <c r="C185" s="37">
        <v>133</v>
      </c>
      <c r="E185" s="69" t="s">
        <v>227</v>
      </c>
      <c r="F185" s="390"/>
      <c r="G185" s="391"/>
      <c r="H185" s="391"/>
      <c r="I185" s="391"/>
      <c r="J185" s="391"/>
      <c r="K185" s="391"/>
      <c r="L185" s="391"/>
      <c r="M185" s="391"/>
      <c r="N185" s="391"/>
      <c r="O185" s="391"/>
      <c r="P185" s="391"/>
      <c r="Q185" s="392"/>
      <c r="R185" s="7"/>
      <c r="S185" s="390"/>
      <c r="T185" s="391"/>
      <c r="U185" s="391"/>
      <c r="V185" s="391"/>
      <c r="W185" s="391"/>
      <c r="X185" s="391"/>
      <c r="Y185" s="391"/>
      <c r="Z185" s="391"/>
      <c r="AA185" s="391"/>
      <c r="AB185" s="391"/>
      <c r="AC185" s="391"/>
      <c r="AD185" s="392"/>
      <c r="AE185" s="7"/>
      <c r="AF185" s="390"/>
      <c r="AG185" s="391"/>
      <c r="AH185" s="391"/>
      <c r="AI185" s="391"/>
      <c r="AJ185" s="391"/>
      <c r="AK185" s="391"/>
      <c r="AL185" s="391"/>
      <c r="AM185" s="391"/>
      <c r="AN185" s="391"/>
      <c r="AO185" s="391"/>
      <c r="AP185" s="391"/>
      <c r="AQ185" s="392"/>
      <c r="AR185" s="7"/>
      <c r="AS185" s="390"/>
      <c r="AT185" s="391"/>
      <c r="AU185" s="391"/>
      <c r="AV185" s="391"/>
      <c r="AW185" s="391"/>
      <c r="AX185" s="391"/>
      <c r="AY185" s="391"/>
      <c r="AZ185" s="391"/>
      <c r="BA185" s="391"/>
      <c r="BB185" s="391"/>
      <c r="BC185" s="391"/>
      <c r="BD185" s="392"/>
    </row>
    <row r="186" spans="1:56" ht="23" x14ac:dyDescent="0.35">
      <c r="C186" s="37"/>
      <c r="E186" s="70" t="s">
        <v>345</v>
      </c>
      <c r="F186" s="376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2"/>
      <c r="R186" s="7"/>
      <c r="S186" s="376"/>
      <c r="T186" s="387"/>
      <c r="U186" s="387"/>
      <c r="V186" s="387"/>
      <c r="W186" s="387"/>
      <c r="X186" s="387"/>
      <c r="Y186" s="387"/>
      <c r="Z186" s="387"/>
      <c r="AA186" s="387"/>
      <c r="AB186" s="387"/>
      <c r="AC186" s="387"/>
      <c r="AD186" s="382"/>
      <c r="AE186" s="7"/>
      <c r="AF186" s="376"/>
      <c r="AG186" s="387"/>
      <c r="AH186" s="387"/>
      <c r="AI186" s="387"/>
      <c r="AJ186" s="387"/>
      <c r="AK186" s="387"/>
      <c r="AL186" s="387"/>
      <c r="AM186" s="387"/>
      <c r="AN186" s="387"/>
      <c r="AO186" s="387"/>
      <c r="AP186" s="387"/>
      <c r="AQ186" s="382"/>
      <c r="AR186" s="7"/>
      <c r="AS186" s="376"/>
      <c r="AT186" s="387"/>
      <c r="AU186" s="387"/>
      <c r="AV186" s="387"/>
      <c r="AW186" s="387"/>
      <c r="AX186" s="387"/>
      <c r="AY186" s="387"/>
      <c r="AZ186" s="387"/>
      <c r="BA186" s="387"/>
      <c r="BB186" s="387"/>
      <c r="BC186" s="387"/>
      <c r="BD186" s="382"/>
    </row>
    <row r="187" spans="1:56" ht="23" x14ac:dyDescent="0.35">
      <c r="B187" s="57"/>
      <c r="C187" s="37"/>
      <c r="E187" s="46" t="s">
        <v>200</v>
      </c>
      <c r="F187" s="325"/>
      <c r="G187" s="326"/>
      <c r="H187" s="326"/>
      <c r="I187" s="326"/>
      <c r="J187" s="326"/>
      <c r="K187" s="326"/>
      <c r="L187" s="326"/>
      <c r="M187" s="326"/>
      <c r="N187" s="326"/>
      <c r="O187" s="326"/>
      <c r="P187" s="326"/>
      <c r="Q187" s="9"/>
      <c r="R187" s="7"/>
      <c r="S187" s="325"/>
      <c r="T187" s="326"/>
      <c r="U187" s="326"/>
      <c r="V187" s="326"/>
      <c r="W187" s="326"/>
      <c r="X187" s="326"/>
      <c r="Y187" s="326"/>
      <c r="Z187" s="326"/>
      <c r="AA187" s="326"/>
      <c r="AB187" s="326"/>
      <c r="AC187" s="326"/>
      <c r="AD187" s="9"/>
      <c r="AE187" s="7"/>
      <c r="AF187" s="325"/>
      <c r="AG187" s="326"/>
      <c r="AH187" s="326"/>
      <c r="AI187" s="326"/>
      <c r="AJ187" s="326"/>
      <c r="AK187" s="326"/>
      <c r="AL187" s="326"/>
      <c r="AM187" s="326"/>
      <c r="AN187" s="326"/>
      <c r="AO187" s="326"/>
      <c r="AP187" s="326"/>
      <c r="AQ187" s="9"/>
      <c r="AR187" s="7"/>
      <c r="AS187" s="325"/>
      <c r="AT187" s="326"/>
      <c r="AU187" s="326"/>
      <c r="AV187" s="326"/>
      <c r="AW187" s="326"/>
      <c r="AX187" s="326"/>
      <c r="AY187" s="326"/>
      <c r="AZ187" s="326"/>
      <c r="BA187" s="326"/>
      <c r="BB187" s="326"/>
      <c r="BC187" s="326"/>
      <c r="BD187" s="9"/>
    </row>
    <row r="188" spans="1:56" ht="23" x14ac:dyDescent="0.35">
      <c r="B188" s="57"/>
      <c r="C188" s="37"/>
      <c r="E188" s="262" t="s">
        <v>202</v>
      </c>
      <c r="F188" s="375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380"/>
      <c r="R188" s="7"/>
      <c r="S188" s="375"/>
      <c r="T188" s="19"/>
      <c r="U188" s="19"/>
      <c r="V188" s="19"/>
      <c r="W188" s="19"/>
      <c r="X188" s="19"/>
      <c r="Y188" s="19"/>
      <c r="Z188" s="19"/>
      <c r="AA188" s="19"/>
      <c r="AB188" s="19"/>
      <c r="AC188" s="19"/>
      <c r="AD188" s="380"/>
      <c r="AE188" s="7"/>
      <c r="AF188" s="375"/>
      <c r="AG188" s="19"/>
      <c r="AH188" s="19"/>
      <c r="AI188" s="19"/>
      <c r="AJ188" s="19"/>
      <c r="AK188" s="19"/>
      <c r="AL188" s="19"/>
      <c r="AM188" s="19"/>
      <c r="AN188" s="19"/>
      <c r="AO188" s="19"/>
      <c r="AP188" s="19"/>
      <c r="AQ188" s="380"/>
      <c r="AR188" s="7"/>
      <c r="AS188" s="375"/>
      <c r="AT188" s="19"/>
      <c r="AU188" s="19"/>
      <c r="AV188" s="19"/>
      <c r="AW188" s="19"/>
      <c r="AX188" s="19"/>
      <c r="AY188" s="19"/>
      <c r="AZ188" s="19"/>
      <c r="BA188" s="19"/>
      <c r="BB188" s="19"/>
      <c r="BC188" s="19"/>
      <c r="BD188" s="380"/>
    </row>
    <row r="189" spans="1:56" ht="23" x14ac:dyDescent="0.35">
      <c r="A189" s="37" t="s">
        <v>51</v>
      </c>
      <c r="B189" s="37" t="s">
        <v>175</v>
      </c>
      <c r="C189" s="37">
        <v>134</v>
      </c>
      <c r="E189" s="47" t="s">
        <v>308</v>
      </c>
      <c r="F189" s="374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81"/>
      <c r="R189" s="7"/>
      <c r="S189" s="390"/>
      <c r="T189" s="391"/>
      <c r="U189" s="391"/>
      <c r="V189" s="391"/>
      <c r="W189" s="391"/>
      <c r="X189" s="391"/>
      <c r="Y189" s="391"/>
      <c r="Z189" s="391"/>
      <c r="AA189" s="391"/>
      <c r="AB189" s="391"/>
      <c r="AC189" s="391"/>
      <c r="AD189" s="392"/>
      <c r="AE189" s="7"/>
      <c r="AF189" s="374"/>
      <c r="AG189" s="39"/>
      <c r="AH189" s="39"/>
      <c r="AI189" s="39"/>
      <c r="AJ189" s="39"/>
      <c r="AK189" s="39"/>
      <c r="AL189" s="39"/>
      <c r="AM189" s="39"/>
      <c r="AN189" s="39"/>
      <c r="AO189" s="39"/>
      <c r="AP189" s="39"/>
      <c r="AQ189" s="381"/>
      <c r="AR189" s="7"/>
      <c r="AS189" s="374"/>
      <c r="AT189" s="39"/>
      <c r="AU189" s="39"/>
      <c r="AV189" s="39"/>
      <c r="AW189" s="39"/>
      <c r="AX189" s="39"/>
      <c r="AY189" s="39"/>
      <c r="AZ189" s="39"/>
      <c r="BA189" s="39"/>
      <c r="BB189" s="39"/>
      <c r="BC189" s="39"/>
      <c r="BD189" s="381"/>
    </row>
    <row r="190" spans="1:56" ht="23" x14ac:dyDescent="0.35">
      <c r="B190" s="58"/>
      <c r="C190" s="37"/>
      <c r="E190" s="71" t="s">
        <v>370</v>
      </c>
      <c r="F190" s="375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380"/>
      <c r="R190" s="7"/>
      <c r="S190" s="375"/>
      <c r="T190" s="19"/>
      <c r="U190" s="19"/>
      <c r="V190" s="19"/>
      <c r="W190" s="19"/>
      <c r="X190" s="19"/>
      <c r="Y190" s="19"/>
      <c r="Z190" s="19"/>
      <c r="AA190" s="19"/>
      <c r="AB190" s="19"/>
      <c r="AC190" s="19"/>
      <c r="AD190" s="380"/>
      <c r="AE190" s="7"/>
      <c r="AF190" s="375"/>
      <c r="AG190" s="19"/>
      <c r="AH190" s="19"/>
      <c r="AI190" s="19"/>
      <c r="AJ190" s="19"/>
      <c r="AK190" s="19"/>
      <c r="AL190" s="19"/>
      <c r="AM190" s="19"/>
      <c r="AN190" s="19"/>
      <c r="AO190" s="19"/>
      <c r="AP190" s="19"/>
      <c r="AQ190" s="380"/>
      <c r="AR190" s="7"/>
      <c r="AS190" s="375"/>
      <c r="AT190" s="19"/>
      <c r="AU190" s="19"/>
      <c r="AV190" s="19"/>
      <c r="AW190" s="19"/>
      <c r="AX190" s="19"/>
      <c r="AY190" s="19"/>
      <c r="AZ190" s="19"/>
      <c r="BA190" s="19"/>
      <c r="BB190" s="19"/>
      <c r="BC190" s="19"/>
      <c r="BD190" s="380"/>
    </row>
    <row r="191" spans="1:56" ht="23" x14ac:dyDescent="0.35">
      <c r="A191" s="37" t="s">
        <v>51</v>
      </c>
      <c r="B191" s="37" t="s">
        <v>176</v>
      </c>
      <c r="C191" s="37">
        <v>135</v>
      </c>
      <c r="E191" s="72" t="s">
        <v>206</v>
      </c>
      <c r="F191" s="390"/>
      <c r="G191" s="391"/>
      <c r="H191" s="391"/>
      <c r="I191" s="391"/>
      <c r="J191" s="391"/>
      <c r="K191" s="391"/>
      <c r="L191" s="391"/>
      <c r="M191" s="391"/>
      <c r="N191" s="391"/>
      <c r="O191" s="391"/>
      <c r="P191" s="391"/>
      <c r="Q191" s="392"/>
      <c r="R191" s="7"/>
      <c r="S191" s="390"/>
      <c r="T191" s="391"/>
      <c r="U191" s="391"/>
      <c r="V191" s="391"/>
      <c r="W191" s="391"/>
      <c r="X191" s="391"/>
      <c r="Y191" s="391"/>
      <c r="Z191" s="391"/>
      <c r="AA191" s="391"/>
      <c r="AB191" s="391"/>
      <c r="AC191" s="391"/>
      <c r="AD191" s="392"/>
      <c r="AE191" s="7"/>
      <c r="AF191" s="390"/>
      <c r="AG191" s="391"/>
      <c r="AH191" s="391"/>
      <c r="AI191" s="391"/>
      <c r="AJ191" s="391"/>
      <c r="AK191" s="391"/>
      <c r="AL191" s="391"/>
      <c r="AM191" s="391"/>
      <c r="AN191" s="391"/>
      <c r="AO191" s="391"/>
      <c r="AP191" s="391"/>
      <c r="AQ191" s="392"/>
      <c r="AR191" s="7"/>
      <c r="AS191" s="390"/>
      <c r="AT191" s="391"/>
      <c r="AU191" s="391"/>
      <c r="AV191" s="391"/>
      <c r="AW191" s="391"/>
      <c r="AX191" s="391"/>
      <c r="AY191" s="391"/>
      <c r="AZ191" s="391"/>
      <c r="BA191" s="391"/>
      <c r="BB191" s="391"/>
      <c r="BC191" s="391"/>
      <c r="BD191" s="392"/>
    </row>
    <row r="192" spans="1:56" ht="23" x14ac:dyDescent="0.35">
      <c r="A192" s="37" t="s">
        <v>51</v>
      </c>
      <c r="B192" s="37" t="s">
        <v>177</v>
      </c>
      <c r="C192" s="37">
        <v>136</v>
      </c>
      <c r="E192" s="72" t="s">
        <v>207</v>
      </c>
      <c r="F192" s="390"/>
      <c r="G192" s="391"/>
      <c r="H192" s="391"/>
      <c r="I192" s="391"/>
      <c r="J192" s="391"/>
      <c r="K192" s="391"/>
      <c r="L192" s="391"/>
      <c r="M192" s="391"/>
      <c r="N192" s="391"/>
      <c r="O192" s="391"/>
      <c r="P192" s="391"/>
      <c r="Q192" s="392"/>
      <c r="R192" s="7"/>
      <c r="S192" s="390"/>
      <c r="T192" s="391"/>
      <c r="U192" s="391"/>
      <c r="V192" s="391"/>
      <c r="W192" s="391"/>
      <c r="X192" s="391"/>
      <c r="Y192" s="391"/>
      <c r="Z192" s="391"/>
      <c r="AA192" s="391"/>
      <c r="AB192" s="391"/>
      <c r="AC192" s="391"/>
      <c r="AD192" s="392"/>
      <c r="AE192" s="7"/>
      <c r="AF192" s="390"/>
      <c r="AG192" s="391"/>
      <c r="AH192" s="391"/>
      <c r="AI192" s="391"/>
      <c r="AJ192" s="391"/>
      <c r="AK192" s="391"/>
      <c r="AL192" s="391"/>
      <c r="AM192" s="391"/>
      <c r="AN192" s="391"/>
      <c r="AO192" s="391"/>
      <c r="AP192" s="391"/>
      <c r="AQ192" s="392"/>
      <c r="AR192" s="7"/>
      <c r="AS192" s="390"/>
      <c r="AT192" s="391"/>
      <c r="AU192" s="391"/>
      <c r="AV192" s="391"/>
      <c r="AW192" s="391"/>
      <c r="AX192" s="391"/>
      <c r="AY192" s="391"/>
      <c r="AZ192" s="391"/>
      <c r="BA192" s="391"/>
      <c r="BB192" s="391"/>
      <c r="BC192" s="391"/>
      <c r="BD192" s="392"/>
    </row>
    <row r="193" spans="1:56" ht="23" x14ac:dyDescent="0.35">
      <c r="A193" s="37" t="s">
        <v>51</v>
      </c>
      <c r="B193" s="37" t="s">
        <v>178</v>
      </c>
      <c r="C193" s="37">
        <v>137</v>
      </c>
      <c r="E193" s="72" t="s">
        <v>208</v>
      </c>
      <c r="F193" s="390"/>
      <c r="G193" s="391"/>
      <c r="H193" s="391"/>
      <c r="I193" s="391"/>
      <c r="J193" s="391"/>
      <c r="K193" s="391"/>
      <c r="L193" s="391"/>
      <c r="M193" s="391"/>
      <c r="N193" s="391"/>
      <c r="O193" s="391"/>
      <c r="P193" s="391"/>
      <c r="Q193" s="392"/>
      <c r="R193" s="7"/>
      <c r="S193" s="390"/>
      <c r="T193" s="391"/>
      <c r="U193" s="391"/>
      <c r="V193" s="391"/>
      <c r="W193" s="391"/>
      <c r="X193" s="391"/>
      <c r="Y193" s="391"/>
      <c r="Z193" s="391"/>
      <c r="AA193" s="391"/>
      <c r="AB193" s="391"/>
      <c r="AC193" s="391"/>
      <c r="AD193" s="392"/>
      <c r="AE193" s="7"/>
      <c r="AF193" s="390"/>
      <c r="AG193" s="391"/>
      <c r="AH193" s="391"/>
      <c r="AI193" s="391"/>
      <c r="AJ193" s="391"/>
      <c r="AK193" s="391"/>
      <c r="AL193" s="391"/>
      <c r="AM193" s="391"/>
      <c r="AN193" s="391"/>
      <c r="AO193" s="391"/>
      <c r="AP193" s="391"/>
      <c r="AQ193" s="392"/>
      <c r="AR193" s="7"/>
      <c r="AS193" s="390"/>
      <c r="AT193" s="391"/>
      <c r="AU193" s="391"/>
      <c r="AV193" s="391"/>
      <c r="AW193" s="391"/>
      <c r="AX193" s="391"/>
      <c r="AY193" s="391"/>
      <c r="AZ193" s="391"/>
      <c r="BA193" s="391"/>
      <c r="BB193" s="391"/>
      <c r="BC193" s="391"/>
      <c r="BD193" s="392"/>
    </row>
    <row r="194" spans="1:56" ht="23" x14ac:dyDescent="0.35">
      <c r="A194" s="37" t="s">
        <v>51</v>
      </c>
      <c r="B194" s="37" t="s">
        <v>179</v>
      </c>
      <c r="C194" s="37">
        <v>138</v>
      </c>
      <c r="E194" s="72" t="s">
        <v>209</v>
      </c>
      <c r="F194" s="390"/>
      <c r="G194" s="391"/>
      <c r="H194" s="391"/>
      <c r="I194" s="391"/>
      <c r="J194" s="391"/>
      <c r="K194" s="391"/>
      <c r="L194" s="391"/>
      <c r="M194" s="391"/>
      <c r="N194" s="391"/>
      <c r="O194" s="391"/>
      <c r="P194" s="391"/>
      <c r="Q194" s="392"/>
      <c r="R194" s="7"/>
      <c r="S194" s="390"/>
      <c r="T194" s="391"/>
      <c r="U194" s="391"/>
      <c r="V194" s="391"/>
      <c r="W194" s="391"/>
      <c r="X194" s="391"/>
      <c r="Y194" s="391"/>
      <c r="Z194" s="391"/>
      <c r="AA194" s="391"/>
      <c r="AB194" s="391"/>
      <c r="AC194" s="391"/>
      <c r="AD194" s="392"/>
      <c r="AE194" s="7"/>
      <c r="AF194" s="390"/>
      <c r="AG194" s="391"/>
      <c r="AH194" s="391"/>
      <c r="AI194" s="391"/>
      <c r="AJ194" s="391"/>
      <c r="AK194" s="391"/>
      <c r="AL194" s="391"/>
      <c r="AM194" s="391"/>
      <c r="AN194" s="391"/>
      <c r="AO194" s="391"/>
      <c r="AP194" s="391"/>
      <c r="AQ194" s="392"/>
      <c r="AR194" s="7"/>
      <c r="AS194" s="390"/>
      <c r="AT194" s="391"/>
      <c r="AU194" s="391"/>
      <c r="AV194" s="391"/>
      <c r="AW194" s="391"/>
      <c r="AX194" s="391"/>
      <c r="AY194" s="391"/>
      <c r="AZ194" s="391"/>
      <c r="BA194" s="391"/>
      <c r="BB194" s="391"/>
      <c r="BC194" s="391"/>
      <c r="BD194" s="392"/>
    </row>
    <row r="195" spans="1:56" ht="23" x14ac:dyDescent="0.35">
      <c r="A195" s="37" t="s">
        <v>51</v>
      </c>
      <c r="B195" s="37" t="s">
        <v>180</v>
      </c>
      <c r="C195" s="37">
        <v>139</v>
      </c>
      <c r="E195" s="72" t="s">
        <v>210</v>
      </c>
      <c r="F195" s="390"/>
      <c r="G195" s="391"/>
      <c r="H195" s="391"/>
      <c r="I195" s="391"/>
      <c r="J195" s="391"/>
      <c r="K195" s="391"/>
      <c r="L195" s="391"/>
      <c r="M195" s="391"/>
      <c r="N195" s="391"/>
      <c r="O195" s="391"/>
      <c r="P195" s="391"/>
      <c r="Q195" s="392"/>
      <c r="R195" s="7"/>
      <c r="S195" s="390"/>
      <c r="T195" s="391"/>
      <c r="U195" s="391"/>
      <c r="V195" s="391"/>
      <c r="W195" s="391"/>
      <c r="X195" s="391"/>
      <c r="Y195" s="391"/>
      <c r="Z195" s="391"/>
      <c r="AA195" s="391"/>
      <c r="AB195" s="391"/>
      <c r="AC195" s="391"/>
      <c r="AD195" s="392"/>
      <c r="AE195" s="7"/>
      <c r="AF195" s="390"/>
      <c r="AG195" s="391"/>
      <c r="AH195" s="391"/>
      <c r="AI195" s="391"/>
      <c r="AJ195" s="391"/>
      <c r="AK195" s="391"/>
      <c r="AL195" s="391"/>
      <c r="AM195" s="391"/>
      <c r="AN195" s="391"/>
      <c r="AO195" s="391"/>
      <c r="AP195" s="391"/>
      <c r="AQ195" s="392"/>
      <c r="AR195" s="7"/>
      <c r="AS195" s="390"/>
      <c r="AT195" s="391"/>
      <c r="AU195" s="391"/>
      <c r="AV195" s="391"/>
      <c r="AW195" s="391"/>
      <c r="AX195" s="391"/>
      <c r="AY195" s="391"/>
      <c r="AZ195" s="391"/>
      <c r="BA195" s="391"/>
      <c r="BB195" s="391"/>
      <c r="BC195" s="391"/>
      <c r="BD195" s="392"/>
    </row>
    <row r="196" spans="1:56" ht="23" x14ac:dyDescent="0.35">
      <c r="A196" s="37" t="s">
        <v>51</v>
      </c>
      <c r="B196" s="37" t="s">
        <v>181</v>
      </c>
      <c r="C196" s="37">
        <v>140</v>
      </c>
      <c r="E196" s="72" t="s">
        <v>211</v>
      </c>
      <c r="F196" s="374"/>
      <c r="G196" s="39"/>
      <c r="H196" s="39"/>
      <c r="I196" s="39"/>
      <c r="J196" s="39"/>
      <c r="K196" s="39"/>
      <c r="L196" s="39"/>
      <c r="M196" s="39"/>
      <c r="N196" s="39"/>
      <c r="O196" s="39"/>
      <c r="P196" s="39"/>
      <c r="Q196" s="381"/>
      <c r="R196" s="7"/>
      <c r="S196" s="374"/>
      <c r="T196" s="39"/>
      <c r="U196" s="39"/>
      <c r="V196" s="39"/>
      <c r="W196" s="39"/>
      <c r="X196" s="39"/>
      <c r="Y196" s="39"/>
      <c r="Z196" s="39"/>
      <c r="AA196" s="39"/>
      <c r="AB196" s="39"/>
      <c r="AC196" s="39"/>
      <c r="AD196" s="381"/>
      <c r="AE196" s="7"/>
      <c r="AF196" s="374"/>
      <c r="AG196" s="39"/>
      <c r="AH196" s="39"/>
      <c r="AI196" s="39"/>
      <c r="AJ196" s="39"/>
      <c r="AK196" s="39"/>
      <c r="AL196" s="39"/>
      <c r="AM196" s="39"/>
      <c r="AN196" s="39"/>
      <c r="AO196" s="39"/>
      <c r="AP196" s="39"/>
      <c r="AQ196" s="381"/>
      <c r="AR196" s="7"/>
      <c r="AS196" s="374"/>
      <c r="AT196" s="39"/>
      <c r="AU196" s="39"/>
      <c r="AV196" s="39"/>
      <c r="AW196" s="39"/>
      <c r="AX196" s="39"/>
      <c r="AY196" s="39"/>
      <c r="AZ196" s="39"/>
      <c r="BA196" s="39"/>
      <c r="BB196" s="39"/>
      <c r="BC196" s="39"/>
      <c r="BD196" s="381"/>
    </row>
    <row r="197" spans="1:56" ht="23" x14ac:dyDescent="0.35">
      <c r="A197" s="37" t="s">
        <v>51</v>
      </c>
      <c r="B197" s="37" t="s">
        <v>182</v>
      </c>
      <c r="C197" s="37">
        <v>141</v>
      </c>
      <c r="E197" s="72" t="s">
        <v>212</v>
      </c>
      <c r="F197" s="390"/>
      <c r="G197" s="391"/>
      <c r="H197" s="391"/>
      <c r="I197" s="391"/>
      <c r="J197" s="391"/>
      <c r="K197" s="391"/>
      <c r="L197" s="391"/>
      <c r="M197" s="391"/>
      <c r="N197" s="391"/>
      <c r="O197" s="391"/>
      <c r="P197" s="391"/>
      <c r="Q197" s="392"/>
      <c r="R197" s="7"/>
      <c r="S197" s="390"/>
      <c r="T197" s="391"/>
      <c r="U197" s="391"/>
      <c r="V197" s="391"/>
      <c r="W197" s="391"/>
      <c r="X197" s="391"/>
      <c r="Y197" s="391"/>
      <c r="Z197" s="391"/>
      <c r="AA197" s="391"/>
      <c r="AB197" s="391"/>
      <c r="AC197" s="391"/>
      <c r="AD197" s="392"/>
      <c r="AE197" s="7"/>
      <c r="AF197" s="390"/>
      <c r="AG197" s="391"/>
      <c r="AH197" s="391"/>
      <c r="AI197" s="391"/>
      <c r="AJ197" s="391"/>
      <c r="AK197" s="391"/>
      <c r="AL197" s="391"/>
      <c r="AM197" s="391"/>
      <c r="AN197" s="391"/>
      <c r="AO197" s="391"/>
      <c r="AP197" s="391"/>
      <c r="AQ197" s="392"/>
      <c r="AR197" s="7"/>
      <c r="AS197" s="390"/>
      <c r="AT197" s="391"/>
      <c r="AU197" s="391"/>
      <c r="AV197" s="391"/>
      <c r="AW197" s="391"/>
      <c r="AX197" s="391"/>
      <c r="AY197" s="391"/>
      <c r="AZ197" s="391"/>
      <c r="BA197" s="391"/>
      <c r="BB197" s="391"/>
      <c r="BC197" s="391"/>
      <c r="BD197" s="392"/>
    </row>
    <row r="198" spans="1:56" ht="23" x14ac:dyDescent="0.35">
      <c r="A198" s="37" t="s">
        <v>51</v>
      </c>
      <c r="B198" s="37" t="s">
        <v>183</v>
      </c>
      <c r="C198" s="37">
        <v>142</v>
      </c>
      <c r="E198" s="47" t="s">
        <v>213</v>
      </c>
      <c r="F198" s="374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81"/>
      <c r="R198" s="7"/>
      <c r="S198" s="374"/>
      <c r="T198" s="39"/>
      <c r="U198" s="39"/>
      <c r="V198" s="39"/>
      <c r="W198" s="39"/>
      <c r="X198" s="39"/>
      <c r="Y198" s="39"/>
      <c r="Z198" s="39"/>
      <c r="AA198" s="39"/>
      <c r="AB198" s="39"/>
      <c r="AC198" s="39"/>
      <c r="AD198" s="381"/>
      <c r="AE198" s="7"/>
      <c r="AF198" s="374"/>
      <c r="AG198" s="39"/>
      <c r="AH198" s="39"/>
      <c r="AI198" s="39"/>
      <c r="AJ198" s="39"/>
      <c r="AK198" s="39"/>
      <c r="AL198" s="39"/>
      <c r="AM198" s="39"/>
      <c r="AN198" s="39"/>
      <c r="AO198" s="39"/>
      <c r="AP198" s="39"/>
      <c r="AQ198" s="381"/>
      <c r="AR198" s="7"/>
      <c r="AS198" s="374"/>
      <c r="AT198" s="39"/>
      <c r="AU198" s="39"/>
      <c r="AV198" s="39"/>
      <c r="AW198" s="39"/>
      <c r="AX198" s="39"/>
      <c r="AY198" s="39"/>
      <c r="AZ198" s="39"/>
      <c r="BA198" s="39"/>
      <c r="BB198" s="39"/>
      <c r="BC198" s="39"/>
      <c r="BD198" s="381"/>
    </row>
    <row r="199" spans="1:56" ht="23" x14ac:dyDescent="0.35">
      <c r="A199" s="37" t="s">
        <v>51</v>
      </c>
      <c r="B199" s="37" t="s">
        <v>184</v>
      </c>
      <c r="C199" s="37">
        <v>143</v>
      </c>
      <c r="E199" s="267" t="s">
        <v>214</v>
      </c>
      <c r="F199" s="374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81"/>
      <c r="R199" s="7"/>
      <c r="S199" s="390"/>
      <c r="T199" s="391"/>
      <c r="U199" s="391"/>
      <c r="V199" s="391"/>
      <c r="W199" s="391"/>
      <c r="X199" s="391"/>
      <c r="Y199" s="391"/>
      <c r="Z199" s="391"/>
      <c r="AA199" s="391"/>
      <c r="AB199" s="391"/>
      <c r="AC199" s="391"/>
      <c r="AD199" s="392"/>
      <c r="AE199" s="7"/>
      <c r="AF199" s="374"/>
      <c r="AG199" s="39"/>
      <c r="AH199" s="39"/>
      <c r="AI199" s="39"/>
      <c r="AJ199" s="39"/>
      <c r="AK199" s="39"/>
      <c r="AL199" s="39"/>
      <c r="AM199" s="39"/>
      <c r="AN199" s="39"/>
      <c r="AO199" s="39"/>
      <c r="AP199" s="39"/>
      <c r="AQ199" s="381"/>
      <c r="AR199" s="7"/>
      <c r="AS199" s="374"/>
      <c r="AT199" s="39"/>
      <c r="AU199" s="39"/>
      <c r="AV199" s="39"/>
      <c r="AW199" s="39"/>
      <c r="AX199" s="39"/>
      <c r="AY199" s="39"/>
      <c r="AZ199" s="39"/>
      <c r="BA199" s="39"/>
      <c r="BB199" s="39"/>
      <c r="BC199" s="39"/>
      <c r="BD199" s="381"/>
    </row>
    <row r="200" spans="1:56" ht="23" x14ac:dyDescent="0.35">
      <c r="A200" s="37" t="s">
        <v>51</v>
      </c>
      <c r="B200" s="37" t="s">
        <v>185</v>
      </c>
      <c r="C200" s="37">
        <v>144</v>
      </c>
      <c r="E200" s="267" t="s">
        <v>215</v>
      </c>
      <c r="F200" s="374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81"/>
      <c r="R200" s="7"/>
      <c r="S200" s="374"/>
      <c r="T200" s="39"/>
      <c r="U200" s="39"/>
      <c r="V200" s="39"/>
      <c r="W200" s="39"/>
      <c r="X200" s="39"/>
      <c r="Y200" s="39"/>
      <c r="Z200" s="39"/>
      <c r="AA200" s="39"/>
      <c r="AB200" s="39"/>
      <c r="AC200" s="39"/>
      <c r="AD200" s="381"/>
      <c r="AE200" s="7"/>
      <c r="AF200" s="374"/>
      <c r="AG200" s="39"/>
      <c r="AH200" s="39"/>
      <c r="AI200" s="39"/>
      <c r="AJ200" s="39"/>
      <c r="AK200" s="39"/>
      <c r="AL200" s="39"/>
      <c r="AM200" s="39"/>
      <c r="AN200" s="39"/>
      <c r="AO200" s="39"/>
      <c r="AP200" s="39"/>
      <c r="AQ200" s="381"/>
      <c r="AR200" s="7"/>
      <c r="AS200" s="374"/>
      <c r="AT200" s="39"/>
      <c r="AU200" s="39"/>
      <c r="AV200" s="39"/>
      <c r="AW200" s="39"/>
      <c r="AX200" s="39"/>
      <c r="AY200" s="39"/>
      <c r="AZ200" s="39"/>
      <c r="BA200" s="39"/>
      <c r="BB200" s="39"/>
      <c r="BC200" s="39"/>
      <c r="BD200" s="381"/>
    </row>
    <row r="201" spans="1:56" ht="23" x14ac:dyDescent="0.35">
      <c r="B201" s="37"/>
      <c r="C201" s="37"/>
      <c r="E201" s="46" t="s">
        <v>217</v>
      </c>
      <c r="F201" s="327"/>
      <c r="G201" s="326"/>
      <c r="H201" s="326"/>
      <c r="I201" s="326"/>
      <c r="J201" s="326"/>
      <c r="K201" s="326"/>
      <c r="L201" s="326"/>
      <c r="M201" s="326"/>
      <c r="N201" s="326"/>
      <c r="O201" s="326"/>
      <c r="P201" s="326"/>
      <c r="Q201" s="9"/>
      <c r="R201" s="7"/>
      <c r="S201" s="327"/>
      <c r="T201" s="326"/>
      <c r="U201" s="326"/>
      <c r="V201" s="326"/>
      <c r="W201" s="326"/>
      <c r="X201" s="326"/>
      <c r="Y201" s="326"/>
      <c r="Z201" s="326"/>
      <c r="AA201" s="326"/>
      <c r="AB201" s="326"/>
      <c r="AC201" s="326"/>
      <c r="AD201" s="9"/>
      <c r="AE201" s="7"/>
      <c r="AF201" s="327"/>
      <c r="AG201" s="326"/>
      <c r="AH201" s="326"/>
      <c r="AI201" s="326"/>
      <c r="AJ201" s="326"/>
      <c r="AK201" s="326"/>
      <c r="AL201" s="326"/>
      <c r="AM201" s="326"/>
      <c r="AN201" s="326"/>
      <c r="AO201" s="326"/>
      <c r="AP201" s="326"/>
      <c r="AQ201" s="9"/>
      <c r="AR201" s="7"/>
      <c r="AS201" s="327"/>
      <c r="AT201" s="326"/>
      <c r="AU201" s="326"/>
      <c r="AV201" s="326"/>
      <c r="AW201" s="326"/>
      <c r="AX201" s="326"/>
      <c r="AY201" s="326"/>
      <c r="AZ201" s="326"/>
      <c r="BA201" s="326"/>
      <c r="BB201" s="326"/>
      <c r="BC201" s="326"/>
      <c r="BD201" s="9"/>
    </row>
    <row r="202" spans="1:56" ht="23" x14ac:dyDescent="0.35">
      <c r="A202" s="37" t="s">
        <v>51</v>
      </c>
      <c r="B202" s="37" t="s">
        <v>186</v>
      </c>
      <c r="C202" s="37">
        <v>145</v>
      </c>
      <c r="E202" s="69" t="s">
        <v>218</v>
      </c>
      <c r="F202" s="42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81"/>
      <c r="R202" s="7"/>
      <c r="S202" s="393"/>
      <c r="T202" s="391"/>
      <c r="U202" s="391"/>
      <c r="V202" s="391"/>
      <c r="W202" s="391"/>
      <c r="X202" s="391"/>
      <c r="Y202" s="391"/>
      <c r="Z202" s="391"/>
      <c r="AA202" s="391"/>
      <c r="AB202" s="391"/>
      <c r="AC202" s="391"/>
      <c r="AD202" s="392"/>
      <c r="AE202" s="7"/>
      <c r="AF202" s="42"/>
      <c r="AG202" s="39"/>
      <c r="AH202" s="39"/>
      <c r="AI202" s="39"/>
      <c r="AJ202" s="39"/>
      <c r="AK202" s="39"/>
      <c r="AL202" s="39"/>
      <c r="AM202" s="39"/>
      <c r="AN202" s="39"/>
      <c r="AO202" s="39"/>
      <c r="AP202" s="39"/>
      <c r="AQ202" s="381"/>
      <c r="AR202" s="7"/>
      <c r="AS202" s="42"/>
      <c r="AT202" s="39"/>
      <c r="AU202" s="39"/>
      <c r="AV202" s="39"/>
      <c r="AW202" s="39"/>
      <c r="AX202" s="39"/>
      <c r="AY202" s="39"/>
      <c r="AZ202" s="39"/>
      <c r="BA202" s="39"/>
      <c r="BB202" s="39"/>
      <c r="BC202" s="39"/>
      <c r="BD202" s="381"/>
    </row>
    <row r="203" spans="1:56" ht="23" x14ac:dyDescent="0.35">
      <c r="A203" s="37" t="s">
        <v>51</v>
      </c>
      <c r="B203" s="37" t="s">
        <v>187</v>
      </c>
      <c r="C203" s="37">
        <v>146</v>
      </c>
      <c r="E203" s="69" t="s">
        <v>319</v>
      </c>
      <c r="F203" s="390"/>
      <c r="G203" s="391"/>
      <c r="H203" s="391"/>
      <c r="I203" s="391"/>
      <c r="J203" s="391"/>
      <c r="K203" s="391"/>
      <c r="L203" s="391"/>
      <c r="M203" s="391"/>
      <c r="N203" s="391"/>
      <c r="O203" s="391"/>
      <c r="P203" s="391"/>
      <c r="Q203" s="392"/>
      <c r="S203" s="390"/>
      <c r="T203" s="391"/>
      <c r="U203" s="391"/>
      <c r="V203" s="391"/>
      <c r="W203" s="391"/>
      <c r="X203" s="391"/>
      <c r="Y203" s="391"/>
      <c r="Z203" s="391"/>
      <c r="AA203" s="391"/>
      <c r="AB203" s="391"/>
      <c r="AC203" s="391"/>
      <c r="AD203" s="392"/>
      <c r="AF203" s="390"/>
      <c r="AG203" s="391"/>
      <c r="AH203" s="391"/>
      <c r="AI203" s="391"/>
      <c r="AJ203" s="391"/>
      <c r="AK203" s="391"/>
      <c r="AL203" s="391"/>
      <c r="AM203" s="391"/>
      <c r="AN203" s="391"/>
      <c r="AO203" s="391"/>
      <c r="AP203" s="391"/>
      <c r="AQ203" s="392"/>
      <c r="AS203" s="390"/>
      <c r="AT203" s="391"/>
      <c r="AU203" s="391"/>
      <c r="AV203" s="391"/>
      <c r="AW203" s="391"/>
      <c r="AX203" s="391"/>
      <c r="AY203" s="391"/>
      <c r="AZ203" s="391"/>
      <c r="BA203" s="391"/>
      <c r="BB203" s="391"/>
      <c r="BC203" s="391"/>
      <c r="BD203" s="392"/>
    </row>
    <row r="204" spans="1:56" ht="23" x14ac:dyDescent="0.35">
      <c r="A204" s="37" t="s">
        <v>51</v>
      </c>
      <c r="B204" s="37" t="s">
        <v>188</v>
      </c>
      <c r="C204" s="37">
        <v>147</v>
      </c>
      <c r="E204" s="69" t="s">
        <v>220</v>
      </c>
      <c r="F204" s="390"/>
      <c r="G204" s="391"/>
      <c r="H204" s="391"/>
      <c r="I204" s="391"/>
      <c r="J204" s="391"/>
      <c r="K204" s="391"/>
      <c r="L204" s="391"/>
      <c r="M204" s="391"/>
      <c r="N204" s="391"/>
      <c r="O204" s="391"/>
      <c r="P204" s="391"/>
      <c r="Q204" s="392"/>
      <c r="R204" s="7"/>
      <c r="S204" s="374"/>
      <c r="T204" s="39"/>
      <c r="U204" s="39"/>
      <c r="V204" s="39"/>
      <c r="W204" s="39"/>
      <c r="X204" s="39"/>
      <c r="Y204" s="39"/>
      <c r="Z204" s="39"/>
      <c r="AA204" s="39"/>
      <c r="AB204" s="39"/>
      <c r="AC204" s="39"/>
      <c r="AD204" s="381"/>
      <c r="AE204" s="7"/>
      <c r="AF204" s="374"/>
      <c r="AG204" s="39"/>
      <c r="AH204" s="39"/>
      <c r="AI204" s="39"/>
      <c r="AJ204" s="39"/>
      <c r="AK204" s="39"/>
      <c r="AL204" s="39"/>
      <c r="AM204" s="39"/>
      <c r="AN204" s="39"/>
      <c r="AO204" s="39"/>
      <c r="AP204" s="39"/>
      <c r="AQ204" s="381"/>
      <c r="AR204" s="7"/>
      <c r="AS204" s="390"/>
      <c r="AT204" s="391"/>
      <c r="AU204" s="391"/>
      <c r="AV204" s="391"/>
      <c r="AW204" s="391"/>
      <c r="AX204" s="391"/>
      <c r="AY204" s="391"/>
      <c r="AZ204" s="391"/>
      <c r="BA204" s="391"/>
      <c r="BB204" s="391"/>
      <c r="BC204" s="391"/>
      <c r="BD204" s="392"/>
    </row>
    <row r="205" spans="1:56" ht="23" x14ac:dyDescent="0.35">
      <c r="B205" s="37"/>
      <c r="C205" s="37"/>
      <c r="E205" s="46" t="s">
        <v>222</v>
      </c>
      <c r="F205" s="327"/>
      <c r="G205" s="326"/>
      <c r="H205" s="326"/>
      <c r="I205" s="326"/>
      <c r="J205" s="326"/>
      <c r="K205" s="326"/>
      <c r="L205" s="326"/>
      <c r="M205" s="326"/>
      <c r="N205" s="326"/>
      <c r="O205" s="326"/>
      <c r="P205" s="326"/>
      <c r="Q205" s="9"/>
      <c r="R205" s="7"/>
      <c r="S205" s="327"/>
      <c r="T205" s="326"/>
      <c r="U205" s="326"/>
      <c r="V205" s="326"/>
      <c r="W205" s="326"/>
      <c r="X205" s="326"/>
      <c r="Y205" s="326"/>
      <c r="Z205" s="326"/>
      <c r="AA205" s="326"/>
      <c r="AB205" s="326"/>
      <c r="AC205" s="326"/>
      <c r="AD205" s="9"/>
      <c r="AE205" s="7"/>
      <c r="AF205" s="327"/>
      <c r="AG205" s="326"/>
      <c r="AH205" s="326"/>
      <c r="AI205" s="326"/>
      <c r="AJ205" s="326"/>
      <c r="AK205" s="326"/>
      <c r="AL205" s="326"/>
      <c r="AM205" s="326"/>
      <c r="AN205" s="326"/>
      <c r="AO205" s="326"/>
      <c r="AP205" s="326"/>
      <c r="AQ205" s="9"/>
      <c r="AR205" s="7"/>
      <c r="AS205" s="327"/>
      <c r="AT205" s="326"/>
      <c r="AU205" s="326"/>
      <c r="AV205" s="326"/>
      <c r="AW205" s="326"/>
      <c r="AX205" s="326"/>
      <c r="AY205" s="326"/>
      <c r="AZ205" s="326"/>
      <c r="BA205" s="326"/>
      <c r="BB205" s="326"/>
      <c r="BC205" s="326"/>
      <c r="BD205" s="9"/>
    </row>
    <row r="206" spans="1:56" ht="23" x14ac:dyDescent="0.35">
      <c r="A206" s="37" t="s">
        <v>51</v>
      </c>
      <c r="B206" s="37" t="s">
        <v>189</v>
      </c>
      <c r="C206" s="37">
        <v>148</v>
      </c>
      <c r="E206" s="69" t="s">
        <v>223</v>
      </c>
      <c r="F206" s="390"/>
      <c r="G206" s="391"/>
      <c r="H206" s="391"/>
      <c r="I206" s="391"/>
      <c r="J206" s="391"/>
      <c r="K206" s="391"/>
      <c r="L206" s="391"/>
      <c r="M206" s="391"/>
      <c r="N206" s="391"/>
      <c r="O206" s="391"/>
      <c r="P206" s="391"/>
      <c r="Q206" s="392"/>
      <c r="R206" s="7"/>
      <c r="S206" s="390"/>
      <c r="T206" s="391"/>
      <c r="U206" s="391"/>
      <c r="V206" s="391"/>
      <c r="W206" s="391"/>
      <c r="X206" s="391"/>
      <c r="Y206" s="391"/>
      <c r="Z206" s="391"/>
      <c r="AA206" s="391"/>
      <c r="AB206" s="391"/>
      <c r="AC206" s="391"/>
      <c r="AD206" s="392"/>
      <c r="AE206" s="7"/>
      <c r="AF206" s="390"/>
      <c r="AG206" s="391"/>
      <c r="AH206" s="391"/>
      <c r="AI206" s="391"/>
      <c r="AJ206" s="391"/>
      <c r="AK206" s="391"/>
      <c r="AL206" s="391"/>
      <c r="AM206" s="391"/>
      <c r="AN206" s="391"/>
      <c r="AO206" s="391"/>
      <c r="AP206" s="391"/>
      <c r="AQ206" s="392"/>
      <c r="AR206" s="7"/>
      <c r="AS206" s="390"/>
      <c r="AT206" s="391"/>
      <c r="AU206" s="391"/>
      <c r="AV206" s="391"/>
      <c r="AW206" s="391"/>
      <c r="AX206" s="391"/>
      <c r="AY206" s="391"/>
      <c r="AZ206" s="391"/>
      <c r="BA206" s="391"/>
      <c r="BB206" s="391"/>
      <c r="BC206" s="391"/>
      <c r="BD206" s="392"/>
    </row>
    <row r="207" spans="1:56" ht="23" x14ac:dyDescent="0.35">
      <c r="A207" s="37" t="s">
        <v>51</v>
      </c>
      <c r="B207" s="37" t="s">
        <v>190</v>
      </c>
      <c r="C207" s="37">
        <v>149</v>
      </c>
      <c r="E207" s="69" t="s">
        <v>224</v>
      </c>
      <c r="F207" s="390"/>
      <c r="G207" s="391"/>
      <c r="H207" s="391"/>
      <c r="I207" s="391"/>
      <c r="J207" s="391"/>
      <c r="K207" s="391"/>
      <c r="L207" s="391"/>
      <c r="M207" s="391"/>
      <c r="N207" s="391"/>
      <c r="O207" s="391"/>
      <c r="P207" s="391"/>
      <c r="Q207" s="392"/>
      <c r="R207" s="7"/>
      <c r="S207" s="390"/>
      <c r="T207" s="391"/>
      <c r="U207" s="391"/>
      <c r="V207" s="391"/>
      <c r="W207" s="391"/>
      <c r="X207" s="391"/>
      <c r="Y207" s="391"/>
      <c r="Z207" s="391"/>
      <c r="AA207" s="391"/>
      <c r="AB207" s="391"/>
      <c r="AC207" s="391"/>
      <c r="AD207" s="392"/>
      <c r="AE207" s="7"/>
      <c r="AF207" s="390"/>
      <c r="AG207" s="391"/>
      <c r="AH207" s="391"/>
      <c r="AI207" s="391"/>
      <c r="AJ207" s="391"/>
      <c r="AK207" s="391"/>
      <c r="AL207" s="391"/>
      <c r="AM207" s="391"/>
      <c r="AN207" s="391"/>
      <c r="AO207" s="391"/>
      <c r="AP207" s="391"/>
      <c r="AQ207" s="392"/>
      <c r="AR207" s="7"/>
      <c r="AS207" s="390"/>
      <c r="AT207" s="391"/>
      <c r="AU207" s="391"/>
      <c r="AV207" s="391"/>
      <c r="AW207" s="391"/>
      <c r="AX207" s="391"/>
      <c r="AY207" s="391"/>
      <c r="AZ207" s="391"/>
      <c r="BA207" s="391"/>
      <c r="BB207" s="391"/>
      <c r="BC207" s="391"/>
      <c r="BD207" s="392"/>
    </row>
    <row r="208" spans="1:56" ht="23" x14ac:dyDescent="0.35">
      <c r="A208" s="37" t="s">
        <v>51</v>
      </c>
      <c r="B208" s="37" t="s">
        <v>191</v>
      </c>
      <c r="C208" s="37">
        <v>150</v>
      </c>
      <c r="E208" s="69" t="s">
        <v>225</v>
      </c>
      <c r="F208" s="390"/>
      <c r="G208" s="391"/>
      <c r="H208" s="391"/>
      <c r="I208" s="391"/>
      <c r="J208" s="391"/>
      <c r="K208" s="391"/>
      <c r="L208" s="391"/>
      <c r="M208" s="391"/>
      <c r="N208" s="391"/>
      <c r="O208" s="391"/>
      <c r="P208" s="391"/>
      <c r="Q208" s="392"/>
      <c r="R208" s="7"/>
      <c r="S208" s="390"/>
      <c r="T208" s="391"/>
      <c r="U208" s="391"/>
      <c r="V208" s="391"/>
      <c r="W208" s="391"/>
      <c r="X208" s="391"/>
      <c r="Y208" s="391"/>
      <c r="Z208" s="391"/>
      <c r="AA208" s="391"/>
      <c r="AB208" s="391"/>
      <c r="AC208" s="391"/>
      <c r="AD208" s="392"/>
      <c r="AE208" s="7"/>
      <c r="AF208" s="390"/>
      <c r="AG208" s="391"/>
      <c r="AH208" s="391"/>
      <c r="AI208" s="391"/>
      <c r="AJ208" s="391"/>
      <c r="AK208" s="391"/>
      <c r="AL208" s="391"/>
      <c r="AM208" s="391"/>
      <c r="AN208" s="391"/>
      <c r="AO208" s="391"/>
      <c r="AP208" s="391"/>
      <c r="AQ208" s="392"/>
      <c r="AR208" s="7"/>
      <c r="AS208" s="390"/>
      <c r="AT208" s="391"/>
      <c r="AU208" s="391"/>
      <c r="AV208" s="391"/>
      <c r="AW208" s="391"/>
      <c r="AX208" s="391"/>
      <c r="AY208" s="391"/>
      <c r="AZ208" s="391"/>
      <c r="BA208" s="391"/>
      <c r="BB208" s="391"/>
      <c r="BC208" s="391"/>
      <c r="BD208" s="392"/>
    </row>
    <row r="209" spans="1:56" ht="23" x14ac:dyDescent="0.35">
      <c r="A209" s="37" t="s">
        <v>51</v>
      </c>
      <c r="B209" s="37" t="s">
        <v>192</v>
      </c>
      <c r="C209" s="37">
        <v>151</v>
      </c>
      <c r="E209" s="69" t="s">
        <v>226</v>
      </c>
      <c r="F209" s="390"/>
      <c r="G209" s="391"/>
      <c r="H209" s="391"/>
      <c r="I209" s="391"/>
      <c r="J209" s="391"/>
      <c r="K209" s="391"/>
      <c r="L209" s="391"/>
      <c r="M209" s="391"/>
      <c r="N209" s="391"/>
      <c r="O209" s="391"/>
      <c r="P209" s="391"/>
      <c r="Q209" s="392"/>
      <c r="R209" s="7"/>
      <c r="S209" s="390"/>
      <c r="T209" s="391"/>
      <c r="U209" s="391"/>
      <c r="V209" s="391"/>
      <c r="W209" s="391"/>
      <c r="X209" s="391"/>
      <c r="Y209" s="391"/>
      <c r="Z209" s="391"/>
      <c r="AA209" s="391"/>
      <c r="AB209" s="391"/>
      <c r="AC209" s="391"/>
      <c r="AD209" s="392"/>
      <c r="AE209" s="7"/>
      <c r="AF209" s="390"/>
      <c r="AG209" s="391"/>
      <c r="AH209" s="391"/>
      <c r="AI209" s="391"/>
      <c r="AJ209" s="391"/>
      <c r="AK209" s="391"/>
      <c r="AL209" s="391"/>
      <c r="AM209" s="391"/>
      <c r="AN209" s="391"/>
      <c r="AO209" s="391"/>
      <c r="AP209" s="391"/>
      <c r="AQ209" s="392"/>
      <c r="AR209" s="7"/>
      <c r="AS209" s="390"/>
      <c r="AT209" s="391"/>
      <c r="AU209" s="391"/>
      <c r="AV209" s="391"/>
      <c r="AW209" s="391"/>
      <c r="AX209" s="391"/>
      <c r="AY209" s="391"/>
      <c r="AZ209" s="391"/>
      <c r="BA209" s="391"/>
      <c r="BB209" s="391"/>
      <c r="BC209" s="391"/>
      <c r="BD209" s="392"/>
    </row>
    <row r="210" spans="1:56" ht="23" x14ac:dyDescent="0.35">
      <c r="A210" s="37" t="s">
        <v>51</v>
      </c>
      <c r="B210" s="37" t="s">
        <v>193</v>
      </c>
      <c r="C210" s="37">
        <v>152</v>
      </c>
      <c r="E210" s="69" t="s">
        <v>227</v>
      </c>
      <c r="F210" s="390"/>
      <c r="G210" s="391"/>
      <c r="H210" s="391"/>
      <c r="I210" s="391"/>
      <c r="J210" s="391"/>
      <c r="K210" s="391"/>
      <c r="L210" s="391"/>
      <c r="M210" s="391"/>
      <c r="N210" s="391"/>
      <c r="O210" s="391"/>
      <c r="P210" s="391"/>
      <c r="Q210" s="392"/>
      <c r="R210" s="7"/>
      <c r="S210" s="390"/>
      <c r="T210" s="391"/>
      <c r="U210" s="391"/>
      <c r="V210" s="391"/>
      <c r="W210" s="391"/>
      <c r="X210" s="391"/>
      <c r="Y210" s="391"/>
      <c r="Z210" s="391"/>
      <c r="AA210" s="391"/>
      <c r="AB210" s="391"/>
      <c r="AC210" s="391"/>
      <c r="AD210" s="392"/>
      <c r="AE210" s="7"/>
      <c r="AF210" s="390"/>
      <c r="AG210" s="391"/>
      <c r="AH210" s="391"/>
      <c r="AI210" s="391"/>
      <c r="AJ210" s="391"/>
      <c r="AK210" s="391"/>
      <c r="AL210" s="391"/>
      <c r="AM210" s="391"/>
      <c r="AN210" s="391"/>
      <c r="AO210" s="391"/>
      <c r="AP210" s="391"/>
      <c r="AQ210" s="392"/>
      <c r="AR210" s="7"/>
      <c r="AS210" s="390"/>
      <c r="AT210" s="391"/>
      <c r="AU210" s="391"/>
      <c r="AV210" s="391"/>
      <c r="AW210" s="391"/>
      <c r="AX210" s="391"/>
      <c r="AY210" s="391"/>
      <c r="AZ210" s="391"/>
      <c r="BA210" s="391"/>
      <c r="BB210" s="391"/>
      <c r="BC210" s="391"/>
      <c r="BD210" s="392"/>
    </row>
    <row r="211" spans="1:56" ht="23" x14ac:dyDescent="0.35">
      <c r="C211" s="37"/>
      <c r="E211" s="45" t="s">
        <v>54</v>
      </c>
      <c r="F211" s="372"/>
      <c r="G211" s="386"/>
      <c r="H211" s="386"/>
      <c r="I211" s="386"/>
      <c r="J211" s="386"/>
      <c r="K211" s="386"/>
      <c r="L211" s="386"/>
      <c r="M211" s="386"/>
      <c r="N211" s="386"/>
      <c r="O211" s="386"/>
      <c r="P211" s="386"/>
      <c r="Q211" s="379"/>
      <c r="R211" s="7"/>
      <c r="S211" s="372"/>
      <c r="T211" s="386"/>
      <c r="U211" s="386"/>
      <c r="V211" s="386"/>
      <c r="W211" s="386"/>
      <c r="X211" s="386"/>
      <c r="Y211" s="386"/>
      <c r="Z211" s="386"/>
      <c r="AA211" s="386"/>
      <c r="AB211" s="386"/>
      <c r="AC211" s="386"/>
      <c r="AD211" s="379"/>
      <c r="AE211" s="7"/>
      <c r="AF211" s="372"/>
      <c r="AG211" s="386"/>
      <c r="AH211" s="386"/>
      <c r="AI211" s="386"/>
      <c r="AJ211" s="386"/>
      <c r="AK211" s="386"/>
      <c r="AL211" s="386"/>
      <c r="AM211" s="386"/>
      <c r="AN211" s="386"/>
      <c r="AO211" s="386"/>
      <c r="AP211" s="386"/>
      <c r="AQ211" s="379"/>
      <c r="AR211" s="7"/>
      <c r="AS211" s="372"/>
      <c r="AT211" s="386"/>
      <c r="AU211" s="386"/>
      <c r="AV211" s="386"/>
      <c r="AW211" s="386"/>
      <c r="AX211" s="386"/>
      <c r="AY211" s="386"/>
      <c r="AZ211" s="386"/>
      <c r="BA211" s="386"/>
      <c r="BB211" s="386"/>
      <c r="BC211" s="386"/>
      <c r="BD211" s="379"/>
    </row>
    <row r="212" spans="1:56" ht="23" x14ac:dyDescent="0.35">
      <c r="B212" s="57"/>
      <c r="C212" s="37"/>
      <c r="E212" s="46" t="s">
        <v>200</v>
      </c>
      <c r="F212" s="325"/>
      <c r="G212" s="326"/>
      <c r="H212" s="326"/>
      <c r="I212" s="326"/>
      <c r="J212" s="326"/>
      <c r="K212" s="326"/>
      <c r="L212" s="326"/>
      <c r="M212" s="326"/>
      <c r="N212" s="326"/>
      <c r="O212" s="326"/>
      <c r="P212" s="326"/>
      <c r="Q212" s="9"/>
      <c r="R212" s="7"/>
      <c r="S212" s="325"/>
      <c r="T212" s="326"/>
      <c r="U212" s="326"/>
      <c r="V212" s="326"/>
      <c r="W212" s="326"/>
      <c r="X212" s="326"/>
      <c r="Y212" s="326"/>
      <c r="Z212" s="326"/>
      <c r="AA212" s="326"/>
      <c r="AB212" s="326"/>
      <c r="AC212" s="326"/>
      <c r="AD212" s="9"/>
      <c r="AE212" s="7"/>
      <c r="AF212" s="325"/>
      <c r="AG212" s="326"/>
      <c r="AH212" s="326"/>
      <c r="AI212" s="326"/>
      <c r="AJ212" s="326"/>
      <c r="AK212" s="326"/>
      <c r="AL212" s="326"/>
      <c r="AM212" s="326"/>
      <c r="AN212" s="326"/>
      <c r="AO212" s="326"/>
      <c r="AP212" s="326"/>
      <c r="AQ212" s="9"/>
      <c r="AR212" s="7"/>
      <c r="AS212" s="325"/>
      <c r="AT212" s="326"/>
      <c r="AU212" s="326"/>
      <c r="AV212" s="326"/>
      <c r="AW212" s="326"/>
      <c r="AX212" s="326"/>
      <c r="AY212" s="326"/>
      <c r="AZ212" s="326"/>
      <c r="BA212" s="326"/>
      <c r="BB212" s="326"/>
      <c r="BC212" s="326"/>
      <c r="BD212" s="9"/>
    </row>
    <row r="213" spans="1:56" ht="23" x14ac:dyDescent="0.35">
      <c r="B213" s="57"/>
      <c r="C213" s="37"/>
      <c r="E213" s="262" t="s">
        <v>202</v>
      </c>
      <c r="F213" s="375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380"/>
      <c r="R213" s="7"/>
      <c r="S213" s="375"/>
      <c r="T213" s="19"/>
      <c r="U213" s="19"/>
      <c r="V213" s="19"/>
      <c r="W213" s="19"/>
      <c r="X213" s="19"/>
      <c r="Y213" s="19"/>
      <c r="Z213" s="19"/>
      <c r="AA213" s="19"/>
      <c r="AB213" s="19"/>
      <c r="AC213" s="19"/>
      <c r="AD213" s="380"/>
      <c r="AE213" s="7"/>
      <c r="AF213" s="375"/>
      <c r="AG213" s="19"/>
      <c r="AH213" s="19"/>
      <c r="AI213" s="19"/>
      <c r="AJ213" s="19"/>
      <c r="AK213" s="19"/>
      <c r="AL213" s="19"/>
      <c r="AM213" s="19"/>
      <c r="AN213" s="19"/>
      <c r="AO213" s="19"/>
      <c r="AP213" s="19"/>
      <c r="AQ213" s="380"/>
      <c r="AR213" s="7"/>
      <c r="AS213" s="375"/>
      <c r="AT213" s="19"/>
      <c r="AU213" s="19"/>
      <c r="AV213" s="19"/>
      <c r="AW213" s="19"/>
      <c r="AX213" s="19"/>
      <c r="AY213" s="19"/>
      <c r="AZ213" s="19"/>
      <c r="BA213" s="19"/>
      <c r="BB213" s="19"/>
      <c r="BC213" s="19"/>
      <c r="BD213" s="380"/>
    </row>
    <row r="214" spans="1:56" ht="23" x14ac:dyDescent="0.35">
      <c r="A214" s="37" t="s">
        <v>53</v>
      </c>
      <c r="B214" s="37" t="s">
        <v>175</v>
      </c>
      <c r="C214" s="37">
        <v>153</v>
      </c>
      <c r="E214" s="47" t="s">
        <v>308</v>
      </c>
      <c r="F214" s="374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81"/>
      <c r="R214" s="7"/>
      <c r="S214" s="390"/>
      <c r="T214" s="391"/>
      <c r="U214" s="391"/>
      <c r="V214" s="391"/>
      <c r="W214" s="391"/>
      <c r="X214" s="391"/>
      <c r="Y214" s="391"/>
      <c r="Z214" s="391"/>
      <c r="AA214" s="391"/>
      <c r="AB214" s="391"/>
      <c r="AC214" s="391"/>
      <c r="AD214" s="392"/>
      <c r="AE214" s="7"/>
      <c r="AF214" s="374"/>
      <c r="AG214" s="39"/>
      <c r="AH214" s="39"/>
      <c r="AI214" s="39"/>
      <c r="AJ214" s="39"/>
      <c r="AK214" s="39"/>
      <c r="AL214" s="39"/>
      <c r="AM214" s="39"/>
      <c r="AN214" s="39"/>
      <c r="AO214" s="39"/>
      <c r="AP214" s="39"/>
      <c r="AQ214" s="381"/>
      <c r="AR214" s="7"/>
      <c r="AS214" s="374"/>
      <c r="AT214" s="39"/>
      <c r="AU214" s="39"/>
      <c r="AV214" s="39"/>
      <c r="AW214" s="39"/>
      <c r="AX214" s="39"/>
      <c r="AY214" s="39"/>
      <c r="AZ214" s="39"/>
      <c r="BA214" s="39"/>
      <c r="BB214" s="39"/>
      <c r="BC214" s="39"/>
      <c r="BD214" s="381"/>
    </row>
    <row r="215" spans="1:56" ht="23" x14ac:dyDescent="0.35">
      <c r="B215" s="58"/>
      <c r="C215" s="37"/>
      <c r="E215" s="71" t="s">
        <v>370</v>
      </c>
      <c r="F215" s="375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380"/>
      <c r="R215" s="7"/>
      <c r="S215" s="375"/>
      <c r="T215" s="19"/>
      <c r="U215" s="19"/>
      <c r="V215" s="19"/>
      <c r="W215" s="19"/>
      <c r="X215" s="19"/>
      <c r="Y215" s="19"/>
      <c r="Z215" s="19"/>
      <c r="AA215" s="19"/>
      <c r="AB215" s="19"/>
      <c r="AC215" s="19"/>
      <c r="AD215" s="380"/>
      <c r="AE215" s="7"/>
      <c r="AF215" s="375"/>
      <c r="AG215" s="19"/>
      <c r="AH215" s="19"/>
      <c r="AI215" s="19"/>
      <c r="AJ215" s="19"/>
      <c r="AK215" s="19"/>
      <c r="AL215" s="19"/>
      <c r="AM215" s="19"/>
      <c r="AN215" s="19"/>
      <c r="AO215" s="19"/>
      <c r="AP215" s="19"/>
      <c r="AQ215" s="380"/>
      <c r="AR215" s="7"/>
      <c r="AS215" s="375"/>
      <c r="AT215" s="19"/>
      <c r="AU215" s="19"/>
      <c r="AV215" s="19"/>
      <c r="AW215" s="19"/>
      <c r="AX215" s="19"/>
      <c r="AY215" s="19"/>
      <c r="AZ215" s="19"/>
      <c r="BA215" s="19"/>
      <c r="BB215" s="19"/>
      <c r="BC215" s="19"/>
      <c r="BD215" s="380"/>
    </row>
    <row r="216" spans="1:56" ht="23" x14ac:dyDescent="0.35">
      <c r="A216" s="37" t="s">
        <v>53</v>
      </c>
      <c r="B216" s="37" t="s">
        <v>176</v>
      </c>
      <c r="C216" s="37">
        <v>154</v>
      </c>
      <c r="E216" s="72" t="s">
        <v>206</v>
      </c>
      <c r="F216" s="390"/>
      <c r="G216" s="391"/>
      <c r="H216" s="391"/>
      <c r="I216" s="391"/>
      <c r="J216" s="391"/>
      <c r="K216" s="391"/>
      <c r="L216" s="391"/>
      <c r="M216" s="391"/>
      <c r="N216" s="391"/>
      <c r="O216" s="391"/>
      <c r="P216" s="391"/>
      <c r="Q216" s="392"/>
      <c r="R216" s="7"/>
      <c r="S216" s="390"/>
      <c r="T216" s="391"/>
      <c r="U216" s="391"/>
      <c r="V216" s="391"/>
      <c r="W216" s="391"/>
      <c r="X216" s="391"/>
      <c r="Y216" s="391"/>
      <c r="Z216" s="391"/>
      <c r="AA216" s="391"/>
      <c r="AB216" s="391"/>
      <c r="AC216" s="391"/>
      <c r="AD216" s="392"/>
      <c r="AE216" s="7"/>
      <c r="AF216" s="390"/>
      <c r="AG216" s="391"/>
      <c r="AH216" s="391"/>
      <c r="AI216" s="391"/>
      <c r="AJ216" s="391"/>
      <c r="AK216" s="391"/>
      <c r="AL216" s="391"/>
      <c r="AM216" s="391"/>
      <c r="AN216" s="391"/>
      <c r="AO216" s="391"/>
      <c r="AP216" s="391"/>
      <c r="AQ216" s="392"/>
      <c r="AR216" s="7"/>
      <c r="AS216" s="390"/>
      <c r="AT216" s="391"/>
      <c r="AU216" s="391"/>
      <c r="AV216" s="391"/>
      <c r="AW216" s="391"/>
      <c r="AX216" s="391"/>
      <c r="AY216" s="391"/>
      <c r="AZ216" s="391"/>
      <c r="BA216" s="391"/>
      <c r="BB216" s="391"/>
      <c r="BC216" s="391"/>
      <c r="BD216" s="392"/>
    </row>
    <row r="217" spans="1:56" ht="23" x14ac:dyDescent="0.35">
      <c r="A217" s="37" t="s">
        <v>53</v>
      </c>
      <c r="B217" s="37" t="s">
        <v>177</v>
      </c>
      <c r="C217" s="37">
        <v>155</v>
      </c>
      <c r="E217" s="72" t="s">
        <v>207</v>
      </c>
      <c r="F217" s="390"/>
      <c r="G217" s="391"/>
      <c r="H217" s="391"/>
      <c r="I217" s="391"/>
      <c r="J217" s="391"/>
      <c r="K217" s="391"/>
      <c r="L217" s="391"/>
      <c r="M217" s="391"/>
      <c r="N217" s="391"/>
      <c r="O217" s="391"/>
      <c r="P217" s="391"/>
      <c r="Q217" s="392"/>
      <c r="R217" s="7"/>
      <c r="S217" s="390"/>
      <c r="T217" s="391"/>
      <c r="U217" s="391"/>
      <c r="V217" s="391"/>
      <c r="W217" s="391"/>
      <c r="X217" s="391"/>
      <c r="Y217" s="391"/>
      <c r="Z217" s="391"/>
      <c r="AA217" s="391"/>
      <c r="AB217" s="391"/>
      <c r="AC217" s="391"/>
      <c r="AD217" s="392"/>
      <c r="AE217" s="7"/>
      <c r="AF217" s="390"/>
      <c r="AG217" s="391"/>
      <c r="AH217" s="391"/>
      <c r="AI217" s="391"/>
      <c r="AJ217" s="391"/>
      <c r="AK217" s="391"/>
      <c r="AL217" s="391"/>
      <c r="AM217" s="391"/>
      <c r="AN217" s="391"/>
      <c r="AO217" s="391"/>
      <c r="AP217" s="391"/>
      <c r="AQ217" s="392"/>
      <c r="AR217" s="7"/>
      <c r="AS217" s="390"/>
      <c r="AT217" s="391"/>
      <c r="AU217" s="391"/>
      <c r="AV217" s="391"/>
      <c r="AW217" s="391"/>
      <c r="AX217" s="391"/>
      <c r="AY217" s="391"/>
      <c r="AZ217" s="391"/>
      <c r="BA217" s="391"/>
      <c r="BB217" s="391"/>
      <c r="BC217" s="391"/>
      <c r="BD217" s="392"/>
    </row>
    <row r="218" spans="1:56" ht="23" x14ac:dyDescent="0.35">
      <c r="A218" s="37" t="s">
        <v>53</v>
      </c>
      <c r="B218" s="37" t="s">
        <v>178</v>
      </c>
      <c r="C218" s="37">
        <v>156</v>
      </c>
      <c r="E218" s="72" t="s">
        <v>208</v>
      </c>
      <c r="F218" s="390"/>
      <c r="G218" s="391"/>
      <c r="H218" s="391"/>
      <c r="I218" s="391"/>
      <c r="J218" s="391"/>
      <c r="K218" s="391"/>
      <c r="L218" s="391"/>
      <c r="M218" s="391"/>
      <c r="N218" s="391"/>
      <c r="O218" s="391"/>
      <c r="P218" s="391"/>
      <c r="Q218" s="392"/>
      <c r="R218" s="7"/>
      <c r="S218" s="390"/>
      <c r="T218" s="391"/>
      <c r="U218" s="391"/>
      <c r="V218" s="391"/>
      <c r="W218" s="391"/>
      <c r="X218" s="391"/>
      <c r="Y218" s="391"/>
      <c r="Z218" s="391"/>
      <c r="AA218" s="391"/>
      <c r="AB218" s="391"/>
      <c r="AC218" s="391"/>
      <c r="AD218" s="392"/>
      <c r="AE218" s="7"/>
      <c r="AF218" s="390"/>
      <c r="AG218" s="391"/>
      <c r="AH218" s="391"/>
      <c r="AI218" s="391"/>
      <c r="AJ218" s="391"/>
      <c r="AK218" s="391"/>
      <c r="AL218" s="391"/>
      <c r="AM218" s="391"/>
      <c r="AN218" s="391"/>
      <c r="AO218" s="391"/>
      <c r="AP218" s="391"/>
      <c r="AQ218" s="392"/>
      <c r="AR218" s="7"/>
      <c r="AS218" s="390"/>
      <c r="AT218" s="391"/>
      <c r="AU218" s="391"/>
      <c r="AV218" s="391"/>
      <c r="AW218" s="391"/>
      <c r="AX218" s="391"/>
      <c r="AY218" s="391"/>
      <c r="AZ218" s="391"/>
      <c r="BA218" s="391"/>
      <c r="BB218" s="391"/>
      <c r="BC218" s="391"/>
      <c r="BD218" s="392"/>
    </row>
    <row r="219" spans="1:56" ht="23" x14ac:dyDescent="0.35">
      <c r="A219" s="37" t="s">
        <v>53</v>
      </c>
      <c r="B219" s="37" t="s">
        <v>179</v>
      </c>
      <c r="C219" s="37">
        <v>157</v>
      </c>
      <c r="E219" s="72" t="s">
        <v>209</v>
      </c>
      <c r="F219" s="390"/>
      <c r="G219" s="391"/>
      <c r="H219" s="391"/>
      <c r="I219" s="391"/>
      <c r="J219" s="391"/>
      <c r="K219" s="391"/>
      <c r="L219" s="391"/>
      <c r="M219" s="391"/>
      <c r="N219" s="391"/>
      <c r="O219" s="391"/>
      <c r="P219" s="391"/>
      <c r="Q219" s="392"/>
      <c r="R219" s="7"/>
      <c r="S219" s="390"/>
      <c r="T219" s="391"/>
      <c r="U219" s="391"/>
      <c r="V219" s="391"/>
      <c r="W219" s="391"/>
      <c r="X219" s="391"/>
      <c r="Y219" s="391"/>
      <c r="Z219" s="391"/>
      <c r="AA219" s="391"/>
      <c r="AB219" s="391"/>
      <c r="AC219" s="391"/>
      <c r="AD219" s="392"/>
      <c r="AE219" s="7"/>
      <c r="AF219" s="390"/>
      <c r="AG219" s="391"/>
      <c r="AH219" s="391"/>
      <c r="AI219" s="391"/>
      <c r="AJ219" s="391"/>
      <c r="AK219" s="391"/>
      <c r="AL219" s="391"/>
      <c r="AM219" s="391"/>
      <c r="AN219" s="391"/>
      <c r="AO219" s="391"/>
      <c r="AP219" s="391"/>
      <c r="AQ219" s="392"/>
      <c r="AR219" s="7"/>
      <c r="AS219" s="390"/>
      <c r="AT219" s="391"/>
      <c r="AU219" s="391"/>
      <c r="AV219" s="391"/>
      <c r="AW219" s="391"/>
      <c r="AX219" s="391"/>
      <c r="AY219" s="391"/>
      <c r="AZ219" s="391"/>
      <c r="BA219" s="391"/>
      <c r="BB219" s="391"/>
      <c r="BC219" s="391"/>
      <c r="BD219" s="392"/>
    </row>
    <row r="220" spans="1:56" ht="23" x14ac:dyDescent="0.35">
      <c r="A220" s="37" t="s">
        <v>53</v>
      </c>
      <c r="B220" s="37" t="s">
        <v>180</v>
      </c>
      <c r="C220" s="37">
        <v>158</v>
      </c>
      <c r="E220" s="72" t="s">
        <v>210</v>
      </c>
      <c r="F220" s="390"/>
      <c r="G220" s="391"/>
      <c r="H220" s="391"/>
      <c r="I220" s="391"/>
      <c r="J220" s="391"/>
      <c r="K220" s="391"/>
      <c r="L220" s="391"/>
      <c r="M220" s="391"/>
      <c r="N220" s="391"/>
      <c r="O220" s="391"/>
      <c r="P220" s="391"/>
      <c r="Q220" s="392"/>
      <c r="R220" s="7"/>
      <c r="S220" s="390"/>
      <c r="T220" s="391"/>
      <c r="U220" s="391"/>
      <c r="V220" s="391"/>
      <c r="W220" s="391"/>
      <c r="X220" s="391"/>
      <c r="Y220" s="391"/>
      <c r="Z220" s="391"/>
      <c r="AA220" s="391"/>
      <c r="AB220" s="391"/>
      <c r="AC220" s="391"/>
      <c r="AD220" s="392"/>
      <c r="AE220" s="7"/>
      <c r="AF220" s="390"/>
      <c r="AG220" s="391"/>
      <c r="AH220" s="391"/>
      <c r="AI220" s="391"/>
      <c r="AJ220" s="391"/>
      <c r="AK220" s="391"/>
      <c r="AL220" s="391"/>
      <c r="AM220" s="391"/>
      <c r="AN220" s="391"/>
      <c r="AO220" s="391"/>
      <c r="AP220" s="391"/>
      <c r="AQ220" s="392"/>
      <c r="AR220" s="7"/>
      <c r="AS220" s="390"/>
      <c r="AT220" s="391"/>
      <c r="AU220" s="391"/>
      <c r="AV220" s="391"/>
      <c r="AW220" s="391"/>
      <c r="AX220" s="391"/>
      <c r="AY220" s="391"/>
      <c r="AZ220" s="391"/>
      <c r="BA220" s="391"/>
      <c r="BB220" s="391"/>
      <c r="BC220" s="391"/>
      <c r="BD220" s="392"/>
    </row>
    <row r="221" spans="1:56" ht="23" x14ac:dyDescent="0.35">
      <c r="A221" s="37" t="s">
        <v>53</v>
      </c>
      <c r="B221" s="37" t="s">
        <v>181</v>
      </c>
      <c r="C221" s="37">
        <v>159</v>
      </c>
      <c r="E221" s="72" t="s">
        <v>211</v>
      </c>
      <c r="F221" s="374"/>
      <c r="G221" s="39"/>
      <c r="H221" s="39"/>
      <c r="I221" s="39"/>
      <c r="J221" s="39"/>
      <c r="K221" s="39"/>
      <c r="L221" s="39"/>
      <c r="M221" s="39"/>
      <c r="N221" s="39"/>
      <c r="O221" s="39"/>
      <c r="P221" s="39"/>
      <c r="Q221" s="381"/>
      <c r="R221" s="7"/>
      <c r="S221" s="374"/>
      <c r="T221" s="39"/>
      <c r="U221" s="39"/>
      <c r="V221" s="39"/>
      <c r="W221" s="39"/>
      <c r="X221" s="39"/>
      <c r="Y221" s="39"/>
      <c r="Z221" s="39"/>
      <c r="AA221" s="39"/>
      <c r="AB221" s="39"/>
      <c r="AC221" s="39"/>
      <c r="AD221" s="381"/>
      <c r="AE221" s="7"/>
      <c r="AF221" s="374"/>
      <c r="AG221" s="39"/>
      <c r="AH221" s="39"/>
      <c r="AI221" s="39"/>
      <c r="AJ221" s="39"/>
      <c r="AK221" s="39"/>
      <c r="AL221" s="39"/>
      <c r="AM221" s="39"/>
      <c r="AN221" s="39"/>
      <c r="AO221" s="39"/>
      <c r="AP221" s="39"/>
      <c r="AQ221" s="381"/>
      <c r="AR221" s="7"/>
      <c r="AS221" s="374"/>
      <c r="AT221" s="39"/>
      <c r="AU221" s="39"/>
      <c r="AV221" s="39"/>
      <c r="AW221" s="39"/>
      <c r="AX221" s="39"/>
      <c r="AY221" s="39"/>
      <c r="AZ221" s="39"/>
      <c r="BA221" s="39"/>
      <c r="BB221" s="39"/>
      <c r="BC221" s="39"/>
      <c r="BD221" s="381"/>
    </row>
    <row r="222" spans="1:56" ht="23" x14ac:dyDescent="0.35">
      <c r="A222" s="37" t="s">
        <v>53</v>
      </c>
      <c r="B222" s="37" t="s">
        <v>182</v>
      </c>
      <c r="C222" s="37">
        <v>160</v>
      </c>
      <c r="E222" s="72" t="s">
        <v>212</v>
      </c>
      <c r="F222" s="390"/>
      <c r="G222" s="391"/>
      <c r="H222" s="391"/>
      <c r="I222" s="391"/>
      <c r="J222" s="391"/>
      <c r="K222" s="391"/>
      <c r="L222" s="391"/>
      <c r="M222" s="391"/>
      <c r="N222" s="391"/>
      <c r="O222" s="391"/>
      <c r="P222" s="391"/>
      <c r="Q222" s="392"/>
      <c r="R222" s="7"/>
      <c r="S222" s="390"/>
      <c r="T222" s="391"/>
      <c r="U222" s="391"/>
      <c r="V222" s="391"/>
      <c r="W222" s="391"/>
      <c r="X222" s="391"/>
      <c r="Y222" s="391"/>
      <c r="Z222" s="391"/>
      <c r="AA222" s="391"/>
      <c r="AB222" s="391"/>
      <c r="AC222" s="391"/>
      <c r="AD222" s="392"/>
      <c r="AE222" s="7"/>
      <c r="AF222" s="390"/>
      <c r="AG222" s="391"/>
      <c r="AH222" s="391"/>
      <c r="AI222" s="391"/>
      <c r="AJ222" s="391"/>
      <c r="AK222" s="391"/>
      <c r="AL222" s="391"/>
      <c r="AM222" s="391"/>
      <c r="AN222" s="391"/>
      <c r="AO222" s="391"/>
      <c r="AP222" s="391"/>
      <c r="AQ222" s="392"/>
      <c r="AR222" s="7"/>
      <c r="AS222" s="390"/>
      <c r="AT222" s="391"/>
      <c r="AU222" s="391"/>
      <c r="AV222" s="391"/>
      <c r="AW222" s="391"/>
      <c r="AX222" s="391"/>
      <c r="AY222" s="391"/>
      <c r="AZ222" s="391"/>
      <c r="BA222" s="391"/>
      <c r="BB222" s="391"/>
      <c r="BC222" s="391"/>
      <c r="BD222" s="392"/>
    </row>
    <row r="223" spans="1:56" ht="23" x14ac:dyDescent="0.35">
      <c r="A223" s="37" t="s">
        <v>53</v>
      </c>
      <c r="B223" s="37" t="s">
        <v>183</v>
      </c>
      <c r="C223" s="37">
        <v>161</v>
      </c>
      <c r="E223" s="47" t="s">
        <v>213</v>
      </c>
      <c r="F223" s="374"/>
      <c r="G223" s="39"/>
      <c r="H223" s="39"/>
      <c r="I223" s="39"/>
      <c r="J223" s="39"/>
      <c r="K223" s="39"/>
      <c r="L223" s="39"/>
      <c r="M223" s="39"/>
      <c r="N223" s="39"/>
      <c r="O223" s="39"/>
      <c r="P223" s="39"/>
      <c r="Q223" s="381"/>
      <c r="R223" s="7"/>
      <c r="S223" s="374"/>
      <c r="T223" s="39"/>
      <c r="U223" s="39"/>
      <c r="V223" s="39"/>
      <c r="W223" s="39"/>
      <c r="X223" s="39"/>
      <c r="Y223" s="39"/>
      <c r="Z223" s="39"/>
      <c r="AA223" s="39"/>
      <c r="AB223" s="39"/>
      <c r="AC223" s="39"/>
      <c r="AD223" s="381"/>
      <c r="AE223" s="7"/>
      <c r="AF223" s="374"/>
      <c r="AG223" s="39"/>
      <c r="AH223" s="39"/>
      <c r="AI223" s="39"/>
      <c r="AJ223" s="39"/>
      <c r="AK223" s="39"/>
      <c r="AL223" s="39"/>
      <c r="AM223" s="39"/>
      <c r="AN223" s="39"/>
      <c r="AO223" s="39"/>
      <c r="AP223" s="39"/>
      <c r="AQ223" s="381"/>
      <c r="AR223" s="7"/>
      <c r="AS223" s="374"/>
      <c r="AT223" s="39"/>
      <c r="AU223" s="39"/>
      <c r="AV223" s="39"/>
      <c r="AW223" s="39"/>
      <c r="AX223" s="39"/>
      <c r="AY223" s="39"/>
      <c r="AZ223" s="39"/>
      <c r="BA223" s="39"/>
      <c r="BB223" s="39"/>
      <c r="BC223" s="39"/>
      <c r="BD223" s="381"/>
    </row>
    <row r="224" spans="1:56" ht="23" x14ac:dyDescent="0.35">
      <c r="A224" s="37" t="s">
        <v>53</v>
      </c>
      <c r="B224" s="37" t="s">
        <v>184</v>
      </c>
      <c r="C224" s="37">
        <v>162</v>
      </c>
      <c r="E224" s="267" t="s">
        <v>214</v>
      </c>
      <c r="F224" s="374"/>
      <c r="G224" s="39"/>
      <c r="H224" s="39"/>
      <c r="I224" s="39"/>
      <c r="J224" s="39"/>
      <c r="K224" s="39"/>
      <c r="L224" s="39"/>
      <c r="M224" s="39"/>
      <c r="N224" s="39"/>
      <c r="O224" s="39"/>
      <c r="P224" s="39"/>
      <c r="Q224" s="381"/>
      <c r="R224" s="7"/>
      <c r="S224" s="390"/>
      <c r="T224" s="391"/>
      <c r="U224" s="391"/>
      <c r="V224" s="391"/>
      <c r="W224" s="391"/>
      <c r="X224" s="391"/>
      <c r="Y224" s="391"/>
      <c r="Z224" s="391"/>
      <c r="AA224" s="391"/>
      <c r="AB224" s="391"/>
      <c r="AC224" s="391"/>
      <c r="AD224" s="392"/>
      <c r="AE224" s="7"/>
      <c r="AF224" s="374"/>
      <c r="AG224" s="39"/>
      <c r="AH224" s="39"/>
      <c r="AI224" s="39"/>
      <c r="AJ224" s="39"/>
      <c r="AK224" s="39"/>
      <c r="AL224" s="39"/>
      <c r="AM224" s="39"/>
      <c r="AN224" s="39"/>
      <c r="AO224" s="39"/>
      <c r="AP224" s="39"/>
      <c r="AQ224" s="381"/>
      <c r="AR224" s="7"/>
      <c r="AS224" s="374"/>
      <c r="AT224" s="39"/>
      <c r="AU224" s="39"/>
      <c r="AV224" s="39"/>
      <c r="AW224" s="39"/>
      <c r="AX224" s="39"/>
      <c r="AY224" s="39"/>
      <c r="AZ224" s="39"/>
      <c r="BA224" s="39"/>
      <c r="BB224" s="39"/>
      <c r="BC224" s="39"/>
      <c r="BD224" s="381"/>
    </row>
    <row r="225" spans="1:56" ht="23" x14ac:dyDescent="0.35">
      <c r="A225" s="37" t="s">
        <v>53</v>
      </c>
      <c r="B225" s="37" t="s">
        <v>185</v>
      </c>
      <c r="C225" s="37">
        <v>163</v>
      </c>
      <c r="E225" s="267" t="s">
        <v>215</v>
      </c>
      <c r="F225" s="374"/>
      <c r="G225" s="39"/>
      <c r="H225" s="39"/>
      <c r="I225" s="39"/>
      <c r="J225" s="39"/>
      <c r="K225" s="39"/>
      <c r="L225" s="39"/>
      <c r="M225" s="39"/>
      <c r="N225" s="39"/>
      <c r="O225" s="39"/>
      <c r="P225" s="39"/>
      <c r="Q225" s="381"/>
      <c r="R225" s="7"/>
      <c r="S225" s="374"/>
      <c r="T225" s="39"/>
      <c r="U225" s="39"/>
      <c r="V225" s="39"/>
      <c r="W225" s="39"/>
      <c r="X225" s="39"/>
      <c r="Y225" s="39"/>
      <c r="Z225" s="39"/>
      <c r="AA225" s="39"/>
      <c r="AB225" s="39"/>
      <c r="AC225" s="39"/>
      <c r="AD225" s="381"/>
      <c r="AE225" s="7"/>
      <c r="AF225" s="374"/>
      <c r="AG225" s="39"/>
      <c r="AH225" s="39"/>
      <c r="AI225" s="39"/>
      <c r="AJ225" s="39"/>
      <c r="AK225" s="39"/>
      <c r="AL225" s="39"/>
      <c r="AM225" s="39"/>
      <c r="AN225" s="39"/>
      <c r="AO225" s="39"/>
      <c r="AP225" s="39"/>
      <c r="AQ225" s="381"/>
      <c r="AR225" s="7"/>
      <c r="AS225" s="374"/>
      <c r="AT225" s="39"/>
      <c r="AU225" s="39"/>
      <c r="AV225" s="39"/>
      <c r="AW225" s="39"/>
      <c r="AX225" s="39"/>
      <c r="AY225" s="39"/>
      <c r="AZ225" s="39"/>
      <c r="BA225" s="39"/>
      <c r="BB225" s="39"/>
      <c r="BC225" s="39"/>
      <c r="BD225" s="381"/>
    </row>
    <row r="226" spans="1:56" ht="23" x14ac:dyDescent="0.35">
      <c r="B226" s="37"/>
      <c r="C226" s="37"/>
      <c r="E226" s="46" t="s">
        <v>217</v>
      </c>
      <c r="F226" s="327"/>
      <c r="G226" s="326"/>
      <c r="H226" s="326"/>
      <c r="I226" s="326"/>
      <c r="J226" s="326"/>
      <c r="K226" s="326"/>
      <c r="L226" s="326"/>
      <c r="M226" s="326"/>
      <c r="N226" s="326"/>
      <c r="O226" s="326"/>
      <c r="P226" s="326"/>
      <c r="Q226" s="9"/>
      <c r="R226" s="7"/>
      <c r="S226" s="327"/>
      <c r="T226" s="326"/>
      <c r="U226" s="326"/>
      <c r="V226" s="326"/>
      <c r="W226" s="326"/>
      <c r="X226" s="326"/>
      <c r="Y226" s="326"/>
      <c r="Z226" s="326"/>
      <c r="AA226" s="326"/>
      <c r="AB226" s="326"/>
      <c r="AC226" s="326"/>
      <c r="AD226" s="9"/>
      <c r="AE226" s="7"/>
      <c r="AF226" s="327"/>
      <c r="AG226" s="326"/>
      <c r="AH226" s="326"/>
      <c r="AI226" s="326"/>
      <c r="AJ226" s="326"/>
      <c r="AK226" s="326"/>
      <c r="AL226" s="326"/>
      <c r="AM226" s="326"/>
      <c r="AN226" s="326"/>
      <c r="AO226" s="326"/>
      <c r="AP226" s="326"/>
      <c r="AQ226" s="9"/>
      <c r="AR226" s="7"/>
      <c r="AS226" s="327"/>
      <c r="AT226" s="326"/>
      <c r="AU226" s="326"/>
      <c r="AV226" s="326"/>
      <c r="AW226" s="326"/>
      <c r="AX226" s="326"/>
      <c r="AY226" s="326"/>
      <c r="AZ226" s="326"/>
      <c r="BA226" s="326"/>
      <c r="BB226" s="326"/>
      <c r="BC226" s="326"/>
      <c r="BD226" s="9"/>
    </row>
    <row r="227" spans="1:56" ht="23" x14ac:dyDescent="0.35">
      <c r="A227" s="37" t="s">
        <v>53</v>
      </c>
      <c r="B227" s="37" t="s">
        <v>186</v>
      </c>
      <c r="C227" s="37">
        <v>164</v>
      </c>
      <c r="E227" s="69" t="s">
        <v>218</v>
      </c>
      <c r="F227" s="42"/>
      <c r="G227" s="39"/>
      <c r="H227" s="39"/>
      <c r="I227" s="39"/>
      <c r="J227" s="39"/>
      <c r="K227" s="39"/>
      <c r="L227" s="39"/>
      <c r="M227" s="39"/>
      <c r="N227" s="39"/>
      <c r="O227" s="39"/>
      <c r="P227" s="39"/>
      <c r="Q227" s="381"/>
      <c r="R227" s="7"/>
      <c r="S227" s="393"/>
      <c r="T227" s="391"/>
      <c r="U227" s="391"/>
      <c r="V227" s="391"/>
      <c r="W227" s="391"/>
      <c r="X227" s="391"/>
      <c r="Y227" s="391"/>
      <c r="Z227" s="391"/>
      <c r="AA227" s="391"/>
      <c r="AB227" s="391"/>
      <c r="AC227" s="391"/>
      <c r="AD227" s="392"/>
      <c r="AE227" s="7"/>
      <c r="AF227" s="42"/>
      <c r="AG227" s="39"/>
      <c r="AH227" s="39"/>
      <c r="AI227" s="39"/>
      <c r="AJ227" s="39"/>
      <c r="AK227" s="39"/>
      <c r="AL227" s="39"/>
      <c r="AM227" s="39"/>
      <c r="AN227" s="39"/>
      <c r="AO227" s="39"/>
      <c r="AP227" s="39"/>
      <c r="AQ227" s="381"/>
      <c r="AR227" s="7"/>
      <c r="AS227" s="42"/>
      <c r="AT227" s="39"/>
      <c r="AU227" s="39"/>
      <c r="AV227" s="39"/>
      <c r="AW227" s="39"/>
      <c r="AX227" s="39"/>
      <c r="AY227" s="39"/>
      <c r="AZ227" s="39"/>
      <c r="BA227" s="39"/>
      <c r="BB227" s="39"/>
      <c r="BC227" s="39"/>
      <c r="BD227" s="381"/>
    </row>
    <row r="228" spans="1:56" ht="23" x14ac:dyDescent="0.35">
      <c r="A228" s="37" t="s">
        <v>53</v>
      </c>
      <c r="B228" s="37" t="s">
        <v>187</v>
      </c>
      <c r="C228" s="37">
        <v>165</v>
      </c>
      <c r="E228" s="69" t="s">
        <v>319</v>
      </c>
      <c r="F228" s="390"/>
      <c r="G228" s="391"/>
      <c r="H228" s="391"/>
      <c r="I228" s="391"/>
      <c r="J228" s="391"/>
      <c r="K228" s="391"/>
      <c r="L228" s="391"/>
      <c r="M228" s="391"/>
      <c r="N228" s="391"/>
      <c r="O228" s="391"/>
      <c r="P228" s="391"/>
      <c r="Q228" s="392"/>
      <c r="S228" s="390"/>
      <c r="T228" s="391"/>
      <c r="U228" s="391"/>
      <c r="V228" s="391"/>
      <c r="W228" s="391"/>
      <c r="X228" s="391"/>
      <c r="Y228" s="391"/>
      <c r="Z228" s="391"/>
      <c r="AA228" s="391"/>
      <c r="AB228" s="391"/>
      <c r="AC228" s="391"/>
      <c r="AD228" s="392"/>
      <c r="AF228" s="390"/>
      <c r="AG228" s="391"/>
      <c r="AH228" s="391"/>
      <c r="AI228" s="391"/>
      <c r="AJ228" s="391"/>
      <c r="AK228" s="391"/>
      <c r="AL228" s="391"/>
      <c r="AM228" s="391"/>
      <c r="AN228" s="391"/>
      <c r="AO228" s="391"/>
      <c r="AP228" s="391"/>
      <c r="AQ228" s="392"/>
      <c r="AS228" s="390"/>
      <c r="AT228" s="391"/>
      <c r="AU228" s="391"/>
      <c r="AV228" s="391"/>
      <c r="AW228" s="391"/>
      <c r="AX228" s="391"/>
      <c r="AY228" s="391"/>
      <c r="AZ228" s="391"/>
      <c r="BA228" s="391"/>
      <c r="BB228" s="391"/>
      <c r="BC228" s="391"/>
      <c r="BD228" s="392"/>
    </row>
    <row r="229" spans="1:56" ht="23" x14ac:dyDescent="0.35">
      <c r="A229" s="37" t="s">
        <v>53</v>
      </c>
      <c r="B229" s="37" t="s">
        <v>188</v>
      </c>
      <c r="C229" s="37">
        <v>166</v>
      </c>
      <c r="E229" s="69" t="s">
        <v>220</v>
      </c>
      <c r="F229" s="390"/>
      <c r="G229" s="391"/>
      <c r="H229" s="391"/>
      <c r="I229" s="391"/>
      <c r="J229" s="391"/>
      <c r="K229" s="391"/>
      <c r="L229" s="391"/>
      <c r="M229" s="391"/>
      <c r="N229" s="391"/>
      <c r="O229" s="391"/>
      <c r="P229" s="391"/>
      <c r="Q229" s="392"/>
      <c r="R229" s="7"/>
      <c r="S229" s="374"/>
      <c r="T229" s="39"/>
      <c r="U229" s="39"/>
      <c r="V229" s="39"/>
      <c r="W229" s="39"/>
      <c r="X229" s="39"/>
      <c r="Y229" s="39"/>
      <c r="Z229" s="39"/>
      <c r="AA229" s="39"/>
      <c r="AB229" s="39"/>
      <c r="AC229" s="39"/>
      <c r="AD229" s="381"/>
      <c r="AE229" s="7"/>
      <c r="AF229" s="374"/>
      <c r="AG229" s="39"/>
      <c r="AH229" s="39"/>
      <c r="AI229" s="39"/>
      <c r="AJ229" s="39"/>
      <c r="AK229" s="39"/>
      <c r="AL229" s="39"/>
      <c r="AM229" s="39"/>
      <c r="AN229" s="39"/>
      <c r="AO229" s="39"/>
      <c r="AP229" s="39"/>
      <c r="AQ229" s="381"/>
      <c r="AR229" s="7"/>
      <c r="AS229" s="390"/>
      <c r="AT229" s="391"/>
      <c r="AU229" s="391"/>
      <c r="AV229" s="391"/>
      <c r="AW229" s="391"/>
      <c r="AX229" s="391"/>
      <c r="AY229" s="391"/>
      <c r="AZ229" s="391"/>
      <c r="BA229" s="391"/>
      <c r="BB229" s="391"/>
      <c r="BC229" s="391"/>
      <c r="BD229" s="392"/>
    </row>
    <row r="230" spans="1:56" ht="23" x14ac:dyDescent="0.35">
      <c r="B230" s="37"/>
      <c r="C230" s="37"/>
      <c r="E230" s="46" t="s">
        <v>222</v>
      </c>
      <c r="F230" s="327"/>
      <c r="G230" s="326"/>
      <c r="H230" s="326"/>
      <c r="I230" s="326"/>
      <c r="J230" s="326"/>
      <c r="K230" s="326"/>
      <c r="L230" s="326"/>
      <c r="M230" s="326"/>
      <c r="N230" s="326"/>
      <c r="O230" s="326"/>
      <c r="P230" s="326"/>
      <c r="Q230" s="9"/>
      <c r="R230" s="7"/>
      <c r="S230" s="327"/>
      <c r="T230" s="326"/>
      <c r="U230" s="326"/>
      <c r="V230" s="326"/>
      <c r="W230" s="326"/>
      <c r="X230" s="326"/>
      <c r="Y230" s="326"/>
      <c r="Z230" s="326"/>
      <c r="AA230" s="326"/>
      <c r="AB230" s="326"/>
      <c r="AC230" s="326"/>
      <c r="AD230" s="9"/>
      <c r="AE230" s="7"/>
      <c r="AF230" s="327"/>
      <c r="AG230" s="326"/>
      <c r="AH230" s="326"/>
      <c r="AI230" s="326"/>
      <c r="AJ230" s="326"/>
      <c r="AK230" s="326"/>
      <c r="AL230" s="326"/>
      <c r="AM230" s="326"/>
      <c r="AN230" s="326"/>
      <c r="AO230" s="326"/>
      <c r="AP230" s="326"/>
      <c r="AQ230" s="9"/>
      <c r="AR230" s="7"/>
      <c r="AS230" s="327"/>
      <c r="AT230" s="326"/>
      <c r="AU230" s="326"/>
      <c r="AV230" s="326"/>
      <c r="AW230" s="326"/>
      <c r="AX230" s="326"/>
      <c r="AY230" s="326"/>
      <c r="AZ230" s="326"/>
      <c r="BA230" s="326"/>
      <c r="BB230" s="326"/>
      <c r="BC230" s="326"/>
      <c r="BD230" s="9"/>
    </row>
    <row r="231" spans="1:56" ht="23" x14ac:dyDescent="0.35">
      <c r="A231" s="37" t="s">
        <v>53</v>
      </c>
      <c r="B231" s="37" t="s">
        <v>189</v>
      </c>
      <c r="C231" s="37">
        <v>167</v>
      </c>
      <c r="E231" s="69" t="s">
        <v>223</v>
      </c>
      <c r="F231" s="390"/>
      <c r="G231" s="391"/>
      <c r="H231" s="391"/>
      <c r="I231" s="391"/>
      <c r="J231" s="391"/>
      <c r="K231" s="391"/>
      <c r="L231" s="391"/>
      <c r="M231" s="391"/>
      <c r="N231" s="391"/>
      <c r="O231" s="391"/>
      <c r="P231" s="391"/>
      <c r="Q231" s="392"/>
      <c r="R231" s="7"/>
      <c r="S231" s="390"/>
      <c r="T231" s="391"/>
      <c r="U231" s="391"/>
      <c r="V231" s="391"/>
      <c r="W231" s="391"/>
      <c r="X231" s="391"/>
      <c r="Y231" s="391"/>
      <c r="Z231" s="391"/>
      <c r="AA231" s="391"/>
      <c r="AB231" s="391"/>
      <c r="AC231" s="391"/>
      <c r="AD231" s="392"/>
      <c r="AE231" s="7"/>
      <c r="AF231" s="390"/>
      <c r="AG231" s="391"/>
      <c r="AH231" s="391"/>
      <c r="AI231" s="391"/>
      <c r="AJ231" s="391"/>
      <c r="AK231" s="391"/>
      <c r="AL231" s="391"/>
      <c r="AM231" s="391"/>
      <c r="AN231" s="391"/>
      <c r="AO231" s="391"/>
      <c r="AP231" s="391"/>
      <c r="AQ231" s="392"/>
      <c r="AR231" s="7"/>
      <c r="AS231" s="390"/>
      <c r="AT231" s="391"/>
      <c r="AU231" s="391"/>
      <c r="AV231" s="391"/>
      <c r="AW231" s="391"/>
      <c r="AX231" s="391"/>
      <c r="AY231" s="391"/>
      <c r="AZ231" s="391"/>
      <c r="BA231" s="391"/>
      <c r="BB231" s="391"/>
      <c r="BC231" s="391"/>
      <c r="BD231" s="392"/>
    </row>
    <row r="232" spans="1:56" ht="23" x14ac:dyDescent="0.35">
      <c r="A232" s="37" t="s">
        <v>53</v>
      </c>
      <c r="B232" s="37" t="s">
        <v>190</v>
      </c>
      <c r="C232" s="37">
        <v>168</v>
      </c>
      <c r="E232" s="69" t="s">
        <v>224</v>
      </c>
      <c r="F232" s="390"/>
      <c r="G232" s="391"/>
      <c r="H232" s="391"/>
      <c r="I232" s="391"/>
      <c r="J232" s="391"/>
      <c r="K232" s="391"/>
      <c r="L232" s="391"/>
      <c r="M232" s="391"/>
      <c r="N232" s="391"/>
      <c r="O232" s="391"/>
      <c r="P232" s="391"/>
      <c r="Q232" s="392"/>
      <c r="R232" s="7"/>
      <c r="S232" s="390"/>
      <c r="T232" s="391"/>
      <c r="U232" s="391"/>
      <c r="V232" s="391"/>
      <c r="W232" s="391"/>
      <c r="X232" s="391"/>
      <c r="Y232" s="391"/>
      <c r="Z232" s="391"/>
      <c r="AA232" s="391"/>
      <c r="AB232" s="391"/>
      <c r="AC232" s="391"/>
      <c r="AD232" s="392"/>
      <c r="AE232" s="7"/>
      <c r="AF232" s="390"/>
      <c r="AG232" s="391"/>
      <c r="AH232" s="391"/>
      <c r="AI232" s="391"/>
      <c r="AJ232" s="391"/>
      <c r="AK232" s="391"/>
      <c r="AL232" s="391"/>
      <c r="AM232" s="391"/>
      <c r="AN232" s="391"/>
      <c r="AO232" s="391"/>
      <c r="AP232" s="391"/>
      <c r="AQ232" s="392"/>
      <c r="AR232" s="7"/>
      <c r="AS232" s="390"/>
      <c r="AT232" s="391"/>
      <c r="AU232" s="391"/>
      <c r="AV232" s="391"/>
      <c r="AW232" s="391"/>
      <c r="AX232" s="391"/>
      <c r="AY232" s="391"/>
      <c r="AZ232" s="391"/>
      <c r="BA232" s="391"/>
      <c r="BB232" s="391"/>
      <c r="BC232" s="391"/>
      <c r="BD232" s="392"/>
    </row>
    <row r="233" spans="1:56" ht="23" x14ac:dyDescent="0.35">
      <c r="A233" s="37" t="s">
        <v>53</v>
      </c>
      <c r="B233" s="37" t="s">
        <v>191</v>
      </c>
      <c r="C233" s="37">
        <v>169</v>
      </c>
      <c r="E233" s="69" t="s">
        <v>225</v>
      </c>
      <c r="F233" s="390"/>
      <c r="G233" s="391"/>
      <c r="H233" s="391"/>
      <c r="I233" s="391"/>
      <c r="J233" s="391"/>
      <c r="K233" s="391"/>
      <c r="L233" s="391"/>
      <c r="M233" s="391"/>
      <c r="N233" s="391"/>
      <c r="O233" s="391"/>
      <c r="P233" s="391"/>
      <c r="Q233" s="392"/>
      <c r="R233" s="7"/>
      <c r="S233" s="390"/>
      <c r="T233" s="391"/>
      <c r="U233" s="391"/>
      <c r="V233" s="391"/>
      <c r="W233" s="391"/>
      <c r="X233" s="391"/>
      <c r="Y233" s="391"/>
      <c r="Z233" s="391"/>
      <c r="AA233" s="391"/>
      <c r="AB233" s="391"/>
      <c r="AC233" s="391"/>
      <c r="AD233" s="392"/>
      <c r="AE233" s="7"/>
      <c r="AF233" s="390"/>
      <c r="AG233" s="391"/>
      <c r="AH233" s="391"/>
      <c r="AI233" s="391"/>
      <c r="AJ233" s="391"/>
      <c r="AK233" s="391"/>
      <c r="AL233" s="391"/>
      <c r="AM233" s="391"/>
      <c r="AN233" s="391"/>
      <c r="AO233" s="391"/>
      <c r="AP233" s="391"/>
      <c r="AQ233" s="392"/>
      <c r="AR233" s="7"/>
      <c r="AS233" s="390"/>
      <c r="AT233" s="391"/>
      <c r="AU233" s="391"/>
      <c r="AV233" s="391"/>
      <c r="AW233" s="391"/>
      <c r="AX233" s="391"/>
      <c r="AY233" s="391"/>
      <c r="AZ233" s="391"/>
      <c r="BA233" s="391"/>
      <c r="BB233" s="391"/>
      <c r="BC233" s="391"/>
      <c r="BD233" s="392"/>
    </row>
    <row r="234" spans="1:56" ht="23" x14ac:dyDescent="0.35">
      <c r="A234" s="37" t="s">
        <v>53</v>
      </c>
      <c r="B234" s="37" t="s">
        <v>192</v>
      </c>
      <c r="C234" s="37">
        <v>170</v>
      </c>
      <c r="E234" s="69" t="s">
        <v>226</v>
      </c>
      <c r="F234" s="390"/>
      <c r="G234" s="391"/>
      <c r="H234" s="391"/>
      <c r="I234" s="391"/>
      <c r="J234" s="391"/>
      <c r="K234" s="391"/>
      <c r="L234" s="391"/>
      <c r="M234" s="391"/>
      <c r="N234" s="391"/>
      <c r="O234" s="391"/>
      <c r="P234" s="391"/>
      <c r="Q234" s="392"/>
      <c r="R234" s="7"/>
      <c r="S234" s="390"/>
      <c r="T234" s="391"/>
      <c r="U234" s="391"/>
      <c r="V234" s="391"/>
      <c r="W234" s="391"/>
      <c r="X234" s="391"/>
      <c r="Y234" s="391"/>
      <c r="Z234" s="391"/>
      <c r="AA234" s="391"/>
      <c r="AB234" s="391"/>
      <c r="AC234" s="391"/>
      <c r="AD234" s="392"/>
      <c r="AE234" s="7"/>
      <c r="AF234" s="390"/>
      <c r="AG234" s="391"/>
      <c r="AH234" s="391"/>
      <c r="AI234" s="391"/>
      <c r="AJ234" s="391"/>
      <c r="AK234" s="391"/>
      <c r="AL234" s="391"/>
      <c r="AM234" s="391"/>
      <c r="AN234" s="391"/>
      <c r="AO234" s="391"/>
      <c r="AP234" s="391"/>
      <c r="AQ234" s="392"/>
      <c r="AR234" s="7"/>
      <c r="AS234" s="390"/>
      <c r="AT234" s="391"/>
      <c r="AU234" s="391"/>
      <c r="AV234" s="391"/>
      <c r="AW234" s="391"/>
      <c r="AX234" s="391"/>
      <c r="AY234" s="391"/>
      <c r="AZ234" s="391"/>
      <c r="BA234" s="391"/>
      <c r="BB234" s="391"/>
      <c r="BC234" s="391"/>
      <c r="BD234" s="392"/>
    </row>
    <row r="235" spans="1:56" ht="23" x14ac:dyDescent="0.35">
      <c r="A235" s="37" t="s">
        <v>53</v>
      </c>
      <c r="B235" s="37" t="s">
        <v>193</v>
      </c>
      <c r="C235" s="37">
        <v>171</v>
      </c>
      <c r="E235" s="69" t="s">
        <v>227</v>
      </c>
      <c r="F235" s="390"/>
      <c r="G235" s="391"/>
      <c r="H235" s="391"/>
      <c r="I235" s="391"/>
      <c r="J235" s="391"/>
      <c r="K235" s="391"/>
      <c r="L235" s="391"/>
      <c r="M235" s="391"/>
      <c r="N235" s="391"/>
      <c r="O235" s="391"/>
      <c r="P235" s="391"/>
      <c r="Q235" s="392"/>
      <c r="R235" s="7"/>
      <c r="S235" s="390"/>
      <c r="T235" s="391"/>
      <c r="U235" s="391"/>
      <c r="V235" s="391"/>
      <c r="W235" s="391"/>
      <c r="X235" s="391"/>
      <c r="Y235" s="391"/>
      <c r="Z235" s="391"/>
      <c r="AA235" s="391"/>
      <c r="AB235" s="391"/>
      <c r="AC235" s="391"/>
      <c r="AD235" s="392"/>
      <c r="AE235" s="7"/>
      <c r="AF235" s="390"/>
      <c r="AG235" s="391"/>
      <c r="AH235" s="391"/>
      <c r="AI235" s="391"/>
      <c r="AJ235" s="391"/>
      <c r="AK235" s="391"/>
      <c r="AL235" s="391"/>
      <c r="AM235" s="391"/>
      <c r="AN235" s="391"/>
      <c r="AO235" s="391"/>
      <c r="AP235" s="391"/>
      <c r="AQ235" s="392"/>
      <c r="AR235" s="7"/>
      <c r="AS235" s="390"/>
      <c r="AT235" s="391"/>
      <c r="AU235" s="391"/>
      <c r="AV235" s="391"/>
      <c r="AW235" s="391"/>
      <c r="AX235" s="391"/>
      <c r="AY235" s="391"/>
      <c r="AZ235" s="391"/>
      <c r="BA235" s="391"/>
      <c r="BB235" s="391"/>
      <c r="BC235" s="391"/>
      <c r="BD235" s="392"/>
    </row>
    <row r="236" spans="1:56" ht="23" x14ac:dyDescent="0.35">
      <c r="C236" s="37"/>
      <c r="E236" s="45" t="s">
        <v>56</v>
      </c>
      <c r="F236" s="372"/>
      <c r="G236" s="386"/>
      <c r="H236" s="386"/>
      <c r="I236" s="386"/>
      <c r="J236" s="386"/>
      <c r="K236" s="386"/>
      <c r="L236" s="386"/>
      <c r="M236" s="386"/>
      <c r="N236" s="386"/>
      <c r="O236" s="386"/>
      <c r="P236" s="386"/>
      <c r="Q236" s="379"/>
      <c r="R236" s="7"/>
      <c r="S236" s="372"/>
      <c r="T236" s="386"/>
      <c r="U236" s="386"/>
      <c r="V236" s="386"/>
      <c r="W236" s="386"/>
      <c r="X236" s="386"/>
      <c r="Y236" s="386"/>
      <c r="Z236" s="386"/>
      <c r="AA236" s="386"/>
      <c r="AB236" s="386"/>
      <c r="AC236" s="386"/>
      <c r="AD236" s="379"/>
      <c r="AE236" s="7"/>
      <c r="AF236" s="372"/>
      <c r="AG236" s="386"/>
      <c r="AH236" s="386"/>
      <c r="AI236" s="386"/>
      <c r="AJ236" s="386"/>
      <c r="AK236" s="386"/>
      <c r="AL236" s="386"/>
      <c r="AM236" s="386"/>
      <c r="AN236" s="386"/>
      <c r="AO236" s="386"/>
      <c r="AP236" s="386"/>
      <c r="AQ236" s="379"/>
      <c r="AR236" s="7"/>
      <c r="AS236" s="372"/>
      <c r="AT236" s="386"/>
      <c r="AU236" s="386"/>
      <c r="AV236" s="386"/>
      <c r="AW236" s="386"/>
      <c r="AX236" s="386"/>
      <c r="AY236" s="386"/>
      <c r="AZ236" s="386"/>
      <c r="BA236" s="386"/>
      <c r="BB236" s="386"/>
      <c r="BC236" s="386"/>
      <c r="BD236" s="379"/>
    </row>
    <row r="237" spans="1:56" ht="23" x14ac:dyDescent="0.35">
      <c r="B237" s="57"/>
      <c r="C237" s="37"/>
      <c r="E237" s="46" t="s">
        <v>200</v>
      </c>
      <c r="F237" s="325"/>
      <c r="G237" s="326"/>
      <c r="H237" s="326"/>
      <c r="I237" s="326"/>
      <c r="J237" s="326"/>
      <c r="K237" s="326"/>
      <c r="L237" s="326"/>
      <c r="M237" s="326"/>
      <c r="N237" s="326"/>
      <c r="O237" s="326"/>
      <c r="P237" s="326"/>
      <c r="Q237" s="9"/>
      <c r="R237" s="7"/>
      <c r="S237" s="325"/>
      <c r="T237" s="326"/>
      <c r="U237" s="326"/>
      <c r="V237" s="326"/>
      <c r="W237" s="326"/>
      <c r="X237" s="326"/>
      <c r="Y237" s="326"/>
      <c r="Z237" s="326"/>
      <c r="AA237" s="326"/>
      <c r="AB237" s="326"/>
      <c r="AC237" s="326"/>
      <c r="AD237" s="9"/>
      <c r="AE237" s="7"/>
      <c r="AF237" s="325"/>
      <c r="AG237" s="326"/>
      <c r="AH237" s="326"/>
      <c r="AI237" s="326"/>
      <c r="AJ237" s="326"/>
      <c r="AK237" s="326"/>
      <c r="AL237" s="326"/>
      <c r="AM237" s="326"/>
      <c r="AN237" s="326"/>
      <c r="AO237" s="326"/>
      <c r="AP237" s="326"/>
      <c r="AQ237" s="9"/>
      <c r="AR237" s="7"/>
      <c r="AS237" s="325"/>
      <c r="AT237" s="326"/>
      <c r="AU237" s="326"/>
      <c r="AV237" s="326"/>
      <c r="AW237" s="326"/>
      <c r="AX237" s="326"/>
      <c r="AY237" s="326"/>
      <c r="AZ237" s="326"/>
      <c r="BA237" s="326"/>
      <c r="BB237" s="326"/>
      <c r="BC237" s="326"/>
      <c r="BD237" s="9"/>
    </row>
    <row r="238" spans="1:56" ht="23" x14ac:dyDescent="0.35">
      <c r="B238" s="57"/>
      <c r="C238" s="37"/>
      <c r="E238" s="262" t="s">
        <v>202</v>
      </c>
      <c r="F238" s="375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380"/>
      <c r="R238" s="7"/>
      <c r="S238" s="375"/>
      <c r="T238" s="19"/>
      <c r="U238" s="19"/>
      <c r="V238" s="19"/>
      <c r="W238" s="19"/>
      <c r="X238" s="19"/>
      <c r="Y238" s="19"/>
      <c r="Z238" s="19"/>
      <c r="AA238" s="19"/>
      <c r="AB238" s="19"/>
      <c r="AC238" s="19"/>
      <c r="AD238" s="380"/>
      <c r="AE238" s="7"/>
      <c r="AF238" s="375"/>
      <c r="AG238" s="19"/>
      <c r="AH238" s="19"/>
      <c r="AI238" s="19"/>
      <c r="AJ238" s="19"/>
      <c r="AK238" s="19"/>
      <c r="AL238" s="19"/>
      <c r="AM238" s="19"/>
      <c r="AN238" s="19"/>
      <c r="AO238" s="19"/>
      <c r="AP238" s="19"/>
      <c r="AQ238" s="380"/>
      <c r="AR238" s="7"/>
      <c r="AS238" s="375"/>
      <c r="AT238" s="19"/>
      <c r="AU238" s="19"/>
      <c r="AV238" s="19"/>
      <c r="AW238" s="19"/>
      <c r="AX238" s="19"/>
      <c r="AY238" s="19"/>
      <c r="AZ238" s="19"/>
      <c r="BA238" s="19"/>
      <c r="BB238" s="19"/>
      <c r="BC238" s="19"/>
      <c r="BD238" s="380"/>
    </row>
    <row r="239" spans="1:56" ht="23" x14ac:dyDescent="0.35">
      <c r="A239" s="37" t="s">
        <v>55</v>
      </c>
      <c r="B239" s="37" t="s">
        <v>175</v>
      </c>
      <c r="C239" s="37">
        <v>172</v>
      </c>
      <c r="E239" s="47" t="s">
        <v>308</v>
      </c>
      <c r="F239" s="374"/>
      <c r="G239" s="39"/>
      <c r="H239" s="39"/>
      <c r="I239" s="39"/>
      <c r="J239" s="39"/>
      <c r="K239" s="39"/>
      <c r="L239" s="39"/>
      <c r="M239" s="39"/>
      <c r="N239" s="39"/>
      <c r="O239" s="39"/>
      <c r="P239" s="39"/>
      <c r="Q239" s="381"/>
      <c r="R239" s="7"/>
      <c r="S239" s="390"/>
      <c r="T239" s="391"/>
      <c r="U239" s="391"/>
      <c r="V239" s="391"/>
      <c r="W239" s="391"/>
      <c r="X239" s="391"/>
      <c r="Y239" s="391"/>
      <c r="Z239" s="391"/>
      <c r="AA239" s="391"/>
      <c r="AB239" s="391"/>
      <c r="AC239" s="391"/>
      <c r="AD239" s="392"/>
      <c r="AE239" s="7"/>
      <c r="AF239" s="374"/>
      <c r="AG239" s="39"/>
      <c r="AH239" s="39"/>
      <c r="AI239" s="39"/>
      <c r="AJ239" s="39"/>
      <c r="AK239" s="39"/>
      <c r="AL239" s="39"/>
      <c r="AM239" s="39"/>
      <c r="AN239" s="39"/>
      <c r="AO239" s="39"/>
      <c r="AP239" s="39"/>
      <c r="AQ239" s="381"/>
      <c r="AR239" s="7"/>
      <c r="AS239" s="374"/>
      <c r="AT239" s="39"/>
      <c r="AU239" s="39"/>
      <c r="AV239" s="39"/>
      <c r="AW239" s="39"/>
      <c r="AX239" s="39"/>
      <c r="AY239" s="39"/>
      <c r="AZ239" s="39"/>
      <c r="BA239" s="39"/>
      <c r="BB239" s="39"/>
      <c r="BC239" s="39"/>
      <c r="BD239" s="381"/>
    </row>
    <row r="240" spans="1:56" ht="23" x14ac:dyDescent="0.35">
      <c r="B240" s="58"/>
      <c r="C240" s="37"/>
      <c r="E240" s="71" t="s">
        <v>370</v>
      </c>
      <c r="F240" s="375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380"/>
      <c r="R240" s="7"/>
      <c r="S240" s="375"/>
      <c r="T240" s="19"/>
      <c r="U240" s="19"/>
      <c r="V240" s="19"/>
      <c r="W240" s="19"/>
      <c r="X240" s="19"/>
      <c r="Y240" s="19"/>
      <c r="Z240" s="19"/>
      <c r="AA240" s="19"/>
      <c r="AB240" s="19"/>
      <c r="AC240" s="19"/>
      <c r="AD240" s="380"/>
      <c r="AE240" s="7"/>
      <c r="AF240" s="375"/>
      <c r="AG240" s="19"/>
      <c r="AH240" s="19"/>
      <c r="AI240" s="19"/>
      <c r="AJ240" s="19"/>
      <c r="AK240" s="19"/>
      <c r="AL240" s="19"/>
      <c r="AM240" s="19"/>
      <c r="AN240" s="19"/>
      <c r="AO240" s="19"/>
      <c r="AP240" s="19"/>
      <c r="AQ240" s="380"/>
      <c r="AR240" s="7"/>
      <c r="AS240" s="375"/>
      <c r="AT240" s="19"/>
      <c r="AU240" s="19"/>
      <c r="AV240" s="19"/>
      <c r="AW240" s="19"/>
      <c r="AX240" s="19"/>
      <c r="AY240" s="19"/>
      <c r="AZ240" s="19"/>
      <c r="BA240" s="19"/>
      <c r="BB240" s="19"/>
      <c r="BC240" s="19"/>
      <c r="BD240" s="380"/>
    </row>
    <row r="241" spans="1:56" ht="23" x14ac:dyDescent="0.35">
      <c r="A241" s="37" t="s">
        <v>55</v>
      </c>
      <c r="B241" s="37" t="s">
        <v>176</v>
      </c>
      <c r="C241" s="37">
        <v>173</v>
      </c>
      <c r="E241" s="72" t="s">
        <v>206</v>
      </c>
      <c r="F241" s="390"/>
      <c r="G241" s="391"/>
      <c r="H241" s="391"/>
      <c r="I241" s="391"/>
      <c r="J241" s="391"/>
      <c r="K241" s="391"/>
      <c r="L241" s="391"/>
      <c r="M241" s="391"/>
      <c r="N241" s="391"/>
      <c r="O241" s="391"/>
      <c r="P241" s="391"/>
      <c r="Q241" s="392"/>
      <c r="R241" s="7"/>
      <c r="S241" s="390"/>
      <c r="T241" s="391"/>
      <c r="U241" s="391"/>
      <c r="V241" s="391"/>
      <c r="W241" s="391"/>
      <c r="X241" s="391"/>
      <c r="Y241" s="391"/>
      <c r="Z241" s="391"/>
      <c r="AA241" s="391"/>
      <c r="AB241" s="391"/>
      <c r="AC241" s="391"/>
      <c r="AD241" s="392"/>
      <c r="AE241" s="7"/>
      <c r="AF241" s="390"/>
      <c r="AG241" s="391"/>
      <c r="AH241" s="391"/>
      <c r="AI241" s="391"/>
      <c r="AJ241" s="391"/>
      <c r="AK241" s="391"/>
      <c r="AL241" s="391"/>
      <c r="AM241" s="391"/>
      <c r="AN241" s="391"/>
      <c r="AO241" s="391"/>
      <c r="AP241" s="391"/>
      <c r="AQ241" s="392"/>
      <c r="AR241" s="7"/>
      <c r="AS241" s="390"/>
      <c r="AT241" s="391"/>
      <c r="AU241" s="391"/>
      <c r="AV241" s="391"/>
      <c r="AW241" s="391"/>
      <c r="AX241" s="391"/>
      <c r="AY241" s="391"/>
      <c r="AZ241" s="391"/>
      <c r="BA241" s="391"/>
      <c r="BB241" s="391"/>
      <c r="BC241" s="391"/>
      <c r="BD241" s="392"/>
    </row>
    <row r="242" spans="1:56" ht="23" x14ac:dyDescent="0.35">
      <c r="A242" s="37" t="s">
        <v>55</v>
      </c>
      <c r="B242" s="37" t="s">
        <v>177</v>
      </c>
      <c r="C242" s="37">
        <v>174</v>
      </c>
      <c r="E242" s="72" t="s">
        <v>207</v>
      </c>
      <c r="F242" s="390"/>
      <c r="G242" s="391"/>
      <c r="H242" s="391"/>
      <c r="I242" s="391"/>
      <c r="J242" s="391"/>
      <c r="K242" s="391"/>
      <c r="L242" s="391"/>
      <c r="M242" s="391"/>
      <c r="N242" s="391"/>
      <c r="O242" s="391"/>
      <c r="P242" s="391"/>
      <c r="Q242" s="392"/>
      <c r="R242" s="7"/>
      <c r="S242" s="390"/>
      <c r="T242" s="391"/>
      <c r="U242" s="391"/>
      <c r="V242" s="391"/>
      <c r="W242" s="391"/>
      <c r="X242" s="391"/>
      <c r="Y242" s="391"/>
      <c r="Z242" s="391"/>
      <c r="AA242" s="391"/>
      <c r="AB242" s="391"/>
      <c r="AC242" s="391"/>
      <c r="AD242" s="392"/>
      <c r="AE242" s="7"/>
      <c r="AF242" s="390"/>
      <c r="AG242" s="391"/>
      <c r="AH242" s="391"/>
      <c r="AI242" s="391"/>
      <c r="AJ242" s="391"/>
      <c r="AK242" s="391"/>
      <c r="AL242" s="391"/>
      <c r="AM242" s="391"/>
      <c r="AN242" s="391"/>
      <c r="AO242" s="391"/>
      <c r="AP242" s="391"/>
      <c r="AQ242" s="392"/>
      <c r="AR242" s="7"/>
      <c r="AS242" s="390"/>
      <c r="AT242" s="391"/>
      <c r="AU242" s="391"/>
      <c r="AV242" s="391"/>
      <c r="AW242" s="391"/>
      <c r="AX242" s="391"/>
      <c r="AY242" s="391"/>
      <c r="AZ242" s="391"/>
      <c r="BA242" s="391"/>
      <c r="BB242" s="391"/>
      <c r="BC242" s="391"/>
      <c r="BD242" s="392"/>
    </row>
    <row r="243" spans="1:56" ht="23" x14ac:dyDescent="0.35">
      <c r="A243" s="37" t="s">
        <v>55</v>
      </c>
      <c r="B243" s="37" t="s">
        <v>178</v>
      </c>
      <c r="C243" s="37">
        <v>175</v>
      </c>
      <c r="E243" s="72" t="s">
        <v>208</v>
      </c>
      <c r="F243" s="390"/>
      <c r="G243" s="391"/>
      <c r="H243" s="391"/>
      <c r="I243" s="391"/>
      <c r="J243" s="391"/>
      <c r="K243" s="391"/>
      <c r="L243" s="391"/>
      <c r="M243" s="391"/>
      <c r="N243" s="391"/>
      <c r="O243" s="391"/>
      <c r="P243" s="391"/>
      <c r="Q243" s="392"/>
      <c r="R243" s="7"/>
      <c r="S243" s="390"/>
      <c r="T243" s="391"/>
      <c r="U243" s="391"/>
      <c r="V243" s="391"/>
      <c r="W243" s="391"/>
      <c r="X243" s="391"/>
      <c r="Y243" s="391"/>
      <c r="Z243" s="391"/>
      <c r="AA243" s="391"/>
      <c r="AB243" s="391"/>
      <c r="AC243" s="391"/>
      <c r="AD243" s="392"/>
      <c r="AE243" s="7"/>
      <c r="AF243" s="390"/>
      <c r="AG243" s="391"/>
      <c r="AH243" s="391"/>
      <c r="AI243" s="391"/>
      <c r="AJ243" s="391"/>
      <c r="AK243" s="391"/>
      <c r="AL243" s="391"/>
      <c r="AM243" s="391"/>
      <c r="AN243" s="391"/>
      <c r="AO243" s="391"/>
      <c r="AP243" s="391"/>
      <c r="AQ243" s="392"/>
      <c r="AR243" s="7"/>
      <c r="AS243" s="390"/>
      <c r="AT243" s="391"/>
      <c r="AU243" s="391"/>
      <c r="AV243" s="391"/>
      <c r="AW243" s="391"/>
      <c r="AX243" s="391"/>
      <c r="AY243" s="391"/>
      <c r="AZ243" s="391"/>
      <c r="BA243" s="391"/>
      <c r="BB243" s="391"/>
      <c r="BC243" s="391"/>
      <c r="BD243" s="392"/>
    </row>
    <row r="244" spans="1:56" ht="23" x14ac:dyDescent="0.35">
      <c r="A244" s="37" t="s">
        <v>55</v>
      </c>
      <c r="B244" s="37" t="s">
        <v>179</v>
      </c>
      <c r="C244" s="37">
        <v>176</v>
      </c>
      <c r="E244" s="72" t="s">
        <v>209</v>
      </c>
      <c r="F244" s="390"/>
      <c r="G244" s="391"/>
      <c r="H244" s="391"/>
      <c r="I244" s="391"/>
      <c r="J244" s="391"/>
      <c r="K244" s="391"/>
      <c r="L244" s="391"/>
      <c r="M244" s="391"/>
      <c r="N244" s="391"/>
      <c r="O244" s="391"/>
      <c r="P244" s="391"/>
      <c r="Q244" s="392"/>
      <c r="R244" s="7"/>
      <c r="S244" s="390"/>
      <c r="T244" s="391"/>
      <c r="U244" s="391"/>
      <c r="V244" s="391"/>
      <c r="W244" s="391"/>
      <c r="X244" s="391"/>
      <c r="Y244" s="391"/>
      <c r="Z244" s="391"/>
      <c r="AA244" s="391"/>
      <c r="AB244" s="391"/>
      <c r="AC244" s="391"/>
      <c r="AD244" s="392"/>
      <c r="AE244" s="7"/>
      <c r="AF244" s="390"/>
      <c r="AG244" s="391"/>
      <c r="AH244" s="391"/>
      <c r="AI244" s="391"/>
      <c r="AJ244" s="391"/>
      <c r="AK244" s="391"/>
      <c r="AL244" s="391"/>
      <c r="AM244" s="391"/>
      <c r="AN244" s="391"/>
      <c r="AO244" s="391"/>
      <c r="AP244" s="391"/>
      <c r="AQ244" s="392"/>
      <c r="AR244" s="7"/>
      <c r="AS244" s="390"/>
      <c r="AT244" s="391"/>
      <c r="AU244" s="391"/>
      <c r="AV244" s="391"/>
      <c r="AW244" s="391"/>
      <c r="AX244" s="391"/>
      <c r="AY244" s="391"/>
      <c r="AZ244" s="391"/>
      <c r="BA244" s="391"/>
      <c r="BB244" s="391"/>
      <c r="BC244" s="391"/>
      <c r="BD244" s="392"/>
    </row>
    <row r="245" spans="1:56" ht="23" x14ac:dyDescent="0.35">
      <c r="A245" s="37" t="s">
        <v>55</v>
      </c>
      <c r="B245" s="37" t="s">
        <v>180</v>
      </c>
      <c r="C245" s="37">
        <v>177</v>
      </c>
      <c r="E245" s="72" t="s">
        <v>210</v>
      </c>
      <c r="F245" s="390"/>
      <c r="G245" s="391"/>
      <c r="H245" s="391"/>
      <c r="I245" s="391"/>
      <c r="J245" s="391"/>
      <c r="K245" s="391"/>
      <c r="L245" s="391"/>
      <c r="M245" s="391"/>
      <c r="N245" s="391"/>
      <c r="O245" s="391"/>
      <c r="P245" s="391"/>
      <c r="Q245" s="392"/>
      <c r="R245" s="7"/>
      <c r="S245" s="390"/>
      <c r="T245" s="391"/>
      <c r="U245" s="391"/>
      <c r="V245" s="391"/>
      <c r="W245" s="391"/>
      <c r="X245" s="391"/>
      <c r="Y245" s="391"/>
      <c r="Z245" s="391"/>
      <c r="AA245" s="391"/>
      <c r="AB245" s="391"/>
      <c r="AC245" s="391"/>
      <c r="AD245" s="392"/>
      <c r="AE245" s="7"/>
      <c r="AF245" s="390"/>
      <c r="AG245" s="391"/>
      <c r="AH245" s="391"/>
      <c r="AI245" s="391"/>
      <c r="AJ245" s="391"/>
      <c r="AK245" s="391"/>
      <c r="AL245" s="391"/>
      <c r="AM245" s="391"/>
      <c r="AN245" s="391"/>
      <c r="AO245" s="391"/>
      <c r="AP245" s="391"/>
      <c r="AQ245" s="392"/>
      <c r="AR245" s="7"/>
      <c r="AS245" s="390"/>
      <c r="AT245" s="391"/>
      <c r="AU245" s="391"/>
      <c r="AV245" s="391"/>
      <c r="AW245" s="391"/>
      <c r="AX245" s="391"/>
      <c r="AY245" s="391"/>
      <c r="AZ245" s="391"/>
      <c r="BA245" s="391"/>
      <c r="BB245" s="391"/>
      <c r="BC245" s="391"/>
      <c r="BD245" s="392"/>
    </row>
    <row r="246" spans="1:56" ht="23" x14ac:dyDescent="0.35">
      <c r="A246" s="37" t="s">
        <v>55</v>
      </c>
      <c r="B246" s="37" t="s">
        <v>181</v>
      </c>
      <c r="C246" s="37">
        <v>178</v>
      </c>
      <c r="E246" s="72" t="s">
        <v>211</v>
      </c>
      <c r="F246" s="374"/>
      <c r="G246" s="39"/>
      <c r="H246" s="39"/>
      <c r="I246" s="39"/>
      <c r="J246" s="39"/>
      <c r="K246" s="39"/>
      <c r="L246" s="39"/>
      <c r="M246" s="39"/>
      <c r="N246" s="39"/>
      <c r="O246" s="39"/>
      <c r="P246" s="39"/>
      <c r="Q246" s="381"/>
      <c r="R246" s="7"/>
      <c r="S246" s="374"/>
      <c r="T246" s="39"/>
      <c r="U246" s="39"/>
      <c r="V246" s="39"/>
      <c r="W246" s="39"/>
      <c r="X246" s="39"/>
      <c r="Y246" s="39"/>
      <c r="Z246" s="39"/>
      <c r="AA246" s="39"/>
      <c r="AB246" s="39"/>
      <c r="AC246" s="39"/>
      <c r="AD246" s="381"/>
      <c r="AE246" s="7"/>
      <c r="AF246" s="374"/>
      <c r="AG246" s="39"/>
      <c r="AH246" s="39"/>
      <c r="AI246" s="39"/>
      <c r="AJ246" s="39"/>
      <c r="AK246" s="39"/>
      <c r="AL246" s="39"/>
      <c r="AM246" s="39"/>
      <c r="AN246" s="39"/>
      <c r="AO246" s="39"/>
      <c r="AP246" s="39"/>
      <c r="AQ246" s="381"/>
      <c r="AR246" s="7"/>
      <c r="AS246" s="374"/>
      <c r="AT246" s="39"/>
      <c r="AU246" s="39"/>
      <c r="AV246" s="39"/>
      <c r="AW246" s="39"/>
      <c r="AX246" s="39"/>
      <c r="AY246" s="39"/>
      <c r="AZ246" s="39"/>
      <c r="BA246" s="39"/>
      <c r="BB246" s="39"/>
      <c r="BC246" s="39"/>
      <c r="BD246" s="381"/>
    </row>
    <row r="247" spans="1:56" ht="23" x14ac:dyDescent="0.35">
      <c r="A247" s="37" t="s">
        <v>55</v>
      </c>
      <c r="B247" s="37" t="s">
        <v>182</v>
      </c>
      <c r="C247" s="37">
        <v>179</v>
      </c>
      <c r="E247" s="72" t="s">
        <v>212</v>
      </c>
      <c r="F247" s="390"/>
      <c r="G247" s="391"/>
      <c r="H247" s="391"/>
      <c r="I247" s="391"/>
      <c r="J247" s="391"/>
      <c r="K247" s="391"/>
      <c r="L247" s="391"/>
      <c r="M247" s="391"/>
      <c r="N247" s="391"/>
      <c r="O247" s="391"/>
      <c r="P247" s="391"/>
      <c r="Q247" s="392"/>
      <c r="R247" s="7"/>
      <c r="S247" s="390"/>
      <c r="T247" s="391"/>
      <c r="U247" s="391"/>
      <c r="V247" s="391"/>
      <c r="W247" s="391"/>
      <c r="X247" s="391"/>
      <c r="Y247" s="391"/>
      <c r="Z247" s="391"/>
      <c r="AA247" s="391"/>
      <c r="AB247" s="391"/>
      <c r="AC247" s="391"/>
      <c r="AD247" s="392"/>
      <c r="AE247" s="7"/>
      <c r="AF247" s="390"/>
      <c r="AG247" s="391"/>
      <c r="AH247" s="391"/>
      <c r="AI247" s="391"/>
      <c r="AJ247" s="391"/>
      <c r="AK247" s="391"/>
      <c r="AL247" s="391"/>
      <c r="AM247" s="391"/>
      <c r="AN247" s="391"/>
      <c r="AO247" s="391"/>
      <c r="AP247" s="391"/>
      <c r="AQ247" s="392"/>
      <c r="AR247" s="7"/>
      <c r="AS247" s="390"/>
      <c r="AT247" s="391"/>
      <c r="AU247" s="391"/>
      <c r="AV247" s="391"/>
      <c r="AW247" s="391"/>
      <c r="AX247" s="391"/>
      <c r="AY247" s="391"/>
      <c r="AZ247" s="391"/>
      <c r="BA247" s="391"/>
      <c r="BB247" s="391"/>
      <c r="BC247" s="391"/>
      <c r="BD247" s="392"/>
    </row>
    <row r="248" spans="1:56" ht="23" x14ac:dyDescent="0.35">
      <c r="A248" s="37" t="s">
        <v>55</v>
      </c>
      <c r="B248" s="37" t="s">
        <v>183</v>
      </c>
      <c r="C248" s="37">
        <v>180</v>
      </c>
      <c r="E248" s="47" t="s">
        <v>213</v>
      </c>
      <c r="F248" s="374"/>
      <c r="G248" s="39"/>
      <c r="H248" s="39"/>
      <c r="I248" s="39"/>
      <c r="J248" s="39"/>
      <c r="K248" s="39"/>
      <c r="L248" s="39"/>
      <c r="M248" s="39"/>
      <c r="N248" s="39"/>
      <c r="O248" s="39"/>
      <c r="P248" s="39"/>
      <c r="Q248" s="381"/>
      <c r="R248" s="7"/>
      <c r="S248" s="374"/>
      <c r="T248" s="39"/>
      <c r="U248" s="39"/>
      <c r="V248" s="39"/>
      <c r="W248" s="39"/>
      <c r="X248" s="39"/>
      <c r="Y248" s="39"/>
      <c r="Z248" s="39"/>
      <c r="AA248" s="39"/>
      <c r="AB248" s="39"/>
      <c r="AC248" s="39"/>
      <c r="AD248" s="381"/>
      <c r="AE248" s="7"/>
      <c r="AF248" s="374"/>
      <c r="AG248" s="39"/>
      <c r="AH248" s="39"/>
      <c r="AI248" s="39"/>
      <c r="AJ248" s="39"/>
      <c r="AK248" s="39"/>
      <c r="AL248" s="39"/>
      <c r="AM248" s="39"/>
      <c r="AN248" s="39"/>
      <c r="AO248" s="39"/>
      <c r="AP248" s="39"/>
      <c r="AQ248" s="381"/>
      <c r="AR248" s="7"/>
      <c r="AS248" s="374"/>
      <c r="AT248" s="39"/>
      <c r="AU248" s="39"/>
      <c r="AV248" s="39"/>
      <c r="AW248" s="39"/>
      <c r="AX248" s="39"/>
      <c r="AY248" s="39"/>
      <c r="AZ248" s="39"/>
      <c r="BA248" s="39"/>
      <c r="BB248" s="39"/>
      <c r="BC248" s="39"/>
      <c r="BD248" s="381"/>
    </row>
    <row r="249" spans="1:56" ht="23" x14ac:dyDescent="0.35">
      <c r="A249" s="37" t="s">
        <v>55</v>
      </c>
      <c r="B249" s="37" t="s">
        <v>184</v>
      </c>
      <c r="C249" s="37">
        <v>181</v>
      </c>
      <c r="E249" s="267" t="s">
        <v>214</v>
      </c>
      <c r="F249" s="374"/>
      <c r="G249" s="39"/>
      <c r="H249" s="39"/>
      <c r="I249" s="39"/>
      <c r="J249" s="39"/>
      <c r="K249" s="39"/>
      <c r="L249" s="39"/>
      <c r="M249" s="39"/>
      <c r="N249" s="39"/>
      <c r="O249" s="39"/>
      <c r="P249" s="39"/>
      <c r="Q249" s="381"/>
      <c r="R249" s="7"/>
      <c r="S249" s="390"/>
      <c r="T249" s="391"/>
      <c r="U249" s="391"/>
      <c r="V249" s="391"/>
      <c r="W249" s="391"/>
      <c r="X249" s="391"/>
      <c r="Y249" s="391"/>
      <c r="Z249" s="391"/>
      <c r="AA249" s="391"/>
      <c r="AB249" s="391"/>
      <c r="AC249" s="391"/>
      <c r="AD249" s="392"/>
      <c r="AE249" s="7"/>
      <c r="AF249" s="374"/>
      <c r="AG249" s="39"/>
      <c r="AH249" s="39"/>
      <c r="AI249" s="39"/>
      <c r="AJ249" s="39"/>
      <c r="AK249" s="39"/>
      <c r="AL249" s="39"/>
      <c r="AM249" s="39"/>
      <c r="AN249" s="39"/>
      <c r="AO249" s="39"/>
      <c r="AP249" s="39"/>
      <c r="AQ249" s="381"/>
      <c r="AR249" s="7"/>
      <c r="AS249" s="374"/>
      <c r="AT249" s="39"/>
      <c r="AU249" s="39"/>
      <c r="AV249" s="39"/>
      <c r="AW249" s="39"/>
      <c r="AX249" s="39"/>
      <c r="AY249" s="39"/>
      <c r="AZ249" s="39"/>
      <c r="BA249" s="39"/>
      <c r="BB249" s="39"/>
      <c r="BC249" s="39"/>
      <c r="BD249" s="381"/>
    </row>
    <row r="250" spans="1:56" ht="23" x14ac:dyDescent="0.35">
      <c r="A250" s="37" t="s">
        <v>55</v>
      </c>
      <c r="B250" s="37" t="s">
        <v>185</v>
      </c>
      <c r="C250" s="37">
        <v>182</v>
      </c>
      <c r="E250" s="267" t="s">
        <v>215</v>
      </c>
      <c r="F250" s="374"/>
      <c r="G250" s="39"/>
      <c r="H250" s="39"/>
      <c r="I250" s="39"/>
      <c r="J250" s="39"/>
      <c r="K250" s="39"/>
      <c r="L250" s="39"/>
      <c r="M250" s="39"/>
      <c r="N250" s="39"/>
      <c r="O250" s="39"/>
      <c r="P250" s="39"/>
      <c r="Q250" s="381"/>
      <c r="R250" s="7"/>
      <c r="S250" s="374"/>
      <c r="T250" s="39"/>
      <c r="U250" s="39"/>
      <c r="V250" s="39"/>
      <c r="W250" s="39"/>
      <c r="X250" s="39"/>
      <c r="Y250" s="39"/>
      <c r="Z250" s="39"/>
      <c r="AA250" s="39"/>
      <c r="AB250" s="39"/>
      <c r="AC250" s="39"/>
      <c r="AD250" s="381"/>
      <c r="AE250" s="7"/>
      <c r="AF250" s="374"/>
      <c r="AG250" s="39"/>
      <c r="AH250" s="39"/>
      <c r="AI250" s="39"/>
      <c r="AJ250" s="39"/>
      <c r="AK250" s="39"/>
      <c r="AL250" s="39"/>
      <c r="AM250" s="39"/>
      <c r="AN250" s="39"/>
      <c r="AO250" s="39"/>
      <c r="AP250" s="39"/>
      <c r="AQ250" s="381"/>
      <c r="AR250" s="7"/>
      <c r="AS250" s="374"/>
      <c r="AT250" s="39"/>
      <c r="AU250" s="39"/>
      <c r="AV250" s="39"/>
      <c r="AW250" s="39"/>
      <c r="AX250" s="39"/>
      <c r="AY250" s="39"/>
      <c r="AZ250" s="39"/>
      <c r="BA250" s="39"/>
      <c r="BB250" s="39"/>
      <c r="BC250" s="39"/>
      <c r="BD250" s="381"/>
    </row>
    <row r="251" spans="1:56" ht="23" x14ac:dyDescent="0.35">
      <c r="B251" s="37"/>
      <c r="C251" s="37"/>
      <c r="E251" s="46" t="s">
        <v>217</v>
      </c>
      <c r="F251" s="327"/>
      <c r="G251" s="326"/>
      <c r="H251" s="326"/>
      <c r="I251" s="326"/>
      <c r="J251" s="326"/>
      <c r="K251" s="326"/>
      <c r="L251" s="326"/>
      <c r="M251" s="326"/>
      <c r="N251" s="326"/>
      <c r="O251" s="326"/>
      <c r="P251" s="326"/>
      <c r="Q251" s="9"/>
      <c r="R251" s="7"/>
      <c r="S251" s="327"/>
      <c r="T251" s="326"/>
      <c r="U251" s="326"/>
      <c r="V251" s="326"/>
      <c r="W251" s="326"/>
      <c r="X251" s="326"/>
      <c r="Y251" s="326"/>
      <c r="Z251" s="326"/>
      <c r="AA251" s="326"/>
      <c r="AB251" s="326"/>
      <c r="AC251" s="326"/>
      <c r="AD251" s="9"/>
      <c r="AE251" s="7"/>
      <c r="AF251" s="327"/>
      <c r="AG251" s="326"/>
      <c r="AH251" s="326"/>
      <c r="AI251" s="326"/>
      <c r="AJ251" s="326"/>
      <c r="AK251" s="326"/>
      <c r="AL251" s="326"/>
      <c r="AM251" s="326"/>
      <c r="AN251" s="326"/>
      <c r="AO251" s="326"/>
      <c r="AP251" s="326"/>
      <c r="AQ251" s="9"/>
      <c r="AR251" s="7"/>
      <c r="AS251" s="327"/>
      <c r="AT251" s="326"/>
      <c r="AU251" s="326"/>
      <c r="AV251" s="326"/>
      <c r="AW251" s="326"/>
      <c r="AX251" s="326"/>
      <c r="AY251" s="326"/>
      <c r="AZ251" s="326"/>
      <c r="BA251" s="326"/>
      <c r="BB251" s="326"/>
      <c r="BC251" s="326"/>
      <c r="BD251" s="9"/>
    </row>
    <row r="252" spans="1:56" ht="23" x14ac:dyDescent="0.35">
      <c r="A252" s="37" t="s">
        <v>55</v>
      </c>
      <c r="B252" s="37" t="s">
        <v>186</v>
      </c>
      <c r="C252" s="37">
        <v>183</v>
      </c>
      <c r="E252" s="69" t="s">
        <v>218</v>
      </c>
      <c r="F252" s="42"/>
      <c r="G252" s="39"/>
      <c r="H252" s="39"/>
      <c r="I252" s="39"/>
      <c r="J252" s="39"/>
      <c r="K252" s="39"/>
      <c r="L252" s="39"/>
      <c r="M252" s="39"/>
      <c r="N252" s="39"/>
      <c r="O252" s="39"/>
      <c r="P252" s="39"/>
      <c r="Q252" s="381"/>
      <c r="R252" s="7"/>
      <c r="S252" s="393"/>
      <c r="T252" s="391"/>
      <c r="U252" s="391"/>
      <c r="V252" s="391"/>
      <c r="W252" s="391"/>
      <c r="X252" s="391"/>
      <c r="Y252" s="391"/>
      <c r="Z252" s="391"/>
      <c r="AA252" s="391"/>
      <c r="AB252" s="391"/>
      <c r="AC252" s="391"/>
      <c r="AD252" s="392"/>
      <c r="AE252" s="7"/>
      <c r="AF252" s="42"/>
      <c r="AG252" s="39"/>
      <c r="AH252" s="39"/>
      <c r="AI252" s="39"/>
      <c r="AJ252" s="39"/>
      <c r="AK252" s="39"/>
      <c r="AL252" s="39"/>
      <c r="AM252" s="39"/>
      <c r="AN252" s="39"/>
      <c r="AO252" s="39"/>
      <c r="AP252" s="39"/>
      <c r="AQ252" s="381"/>
      <c r="AR252" s="7"/>
      <c r="AS252" s="42"/>
      <c r="AT252" s="39"/>
      <c r="AU252" s="39"/>
      <c r="AV252" s="39"/>
      <c r="AW252" s="39"/>
      <c r="AX252" s="39"/>
      <c r="AY252" s="39"/>
      <c r="AZ252" s="39"/>
      <c r="BA252" s="39"/>
      <c r="BB252" s="39"/>
      <c r="BC252" s="39"/>
      <c r="BD252" s="381"/>
    </row>
    <row r="253" spans="1:56" ht="23" x14ac:dyDescent="0.35">
      <c r="A253" s="37" t="s">
        <v>55</v>
      </c>
      <c r="B253" s="37" t="s">
        <v>187</v>
      </c>
      <c r="C253" s="37">
        <v>184</v>
      </c>
      <c r="E253" s="69" t="s">
        <v>319</v>
      </c>
      <c r="F253" s="390"/>
      <c r="G253" s="391"/>
      <c r="H253" s="391"/>
      <c r="I253" s="391"/>
      <c r="J253" s="391"/>
      <c r="K253" s="391"/>
      <c r="L253" s="391"/>
      <c r="M253" s="391"/>
      <c r="N253" s="391"/>
      <c r="O253" s="391"/>
      <c r="P253" s="391"/>
      <c r="Q253" s="392"/>
      <c r="S253" s="390"/>
      <c r="T253" s="391"/>
      <c r="U253" s="391"/>
      <c r="V253" s="391"/>
      <c r="W253" s="391"/>
      <c r="X253" s="391"/>
      <c r="Y253" s="391"/>
      <c r="Z253" s="391"/>
      <c r="AA253" s="391"/>
      <c r="AB253" s="391"/>
      <c r="AC253" s="391"/>
      <c r="AD253" s="392"/>
      <c r="AF253" s="390"/>
      <c r="AG253" s="391"/>
      <c r="AH253" s="391"/>
      <c r="AI253" s="391"/>
      <c r="AJ253" s="391"/>
      <c r="AK253" s="391"/>
      <c r="AL253" s="391"/>
      <c r="AM253" s="391"/>
      <c r="AN253" s="391"/>
      <c r="AO253" s="391"/>
      <c r="AP253" s="391"/>
      <c r="AQ253" s="392"/>
      <c r="AS253" s="390"/>
      <c r="AT253" s="391"/>
      <c r="AU253" s="391"/>
      <c r="AV253" s="391"/>
      <c r="AW253" s="391"/>
      <c r="AX253" s="391"/>
      <c r="AY253" s="391"/>
      <c r="AZ253" s="391"/>
      <c r="BA253" s="391"/>
      <c r="BB253" s="391"/>
      <c r="BC253" s="391"/>
      <c r="BD253" s="392"/>
    </row>
    <row r="254" spans="1:56" ht="23" x14ac:dyDescent="0.35">
      <c r="A254" s="37" t="s">
        <v>55</v>
      </c>
      <c r="B254" s="37" t="s">
        <v>188</v>
      </c>
      <c r="C254" s="37">
        <v>185</v>
      </c>
      <c r="E254" s="69" t="s">
        <v>220</v>
      </c>
      <c r="F254" s="390"/>
      <c r="G254" s="391"/>
      <c r="H254" s="391"/>
      <c r="I254" s="391"/>
      <c r="J254" s="391"/>
      <c r="K254" s="391"/>
      <c r="L254" s="391"/>
      <c r="M254" s="391"/>
      <c r="N254" s="391"/>
      <c r="O254" s="391"/>
      <c r="P254" s="391"/>
      <c r="Q254" s="392"/>
      <c r="R254" s="7"/>
      <c r="S254" s="374"/>
      <c r="T254" s="39"/>
      <c r="U254" s="39"/>
      <c r="V254" s="39"/>
      <c r="W254" s="39"/>
      <c r="X254" s="39"/>
      <c r="Y254" s="39"/>
      <c r="Z254" s="39"/>
      <c r="AA254" s="39"/>
      <c r="AB254" s="39"/>
      <c r="AC254" s="39"/>
      <c r="AD254" s="381"/>
      <c r="AE254" s="7"/>
      <c r="AF254" s="374"/>
      <c r="AG254" s="39"/>
      <c r="AH254" s="39"/>
      <c r="AI254" s="39"/>
      <c r="AJ254" s="39"/>
      <c r="AK254" s="39"/>
      <c r="AL254" s="39"/>
      <c r="AM254" s="39"/>
      <c r="AN254" s="39"/>
      <c r="AO254" s="39"/>
      <c r="AP254" s="39"/>
      <c r="AQ254" s="381"/>
      <c r="AR254" s="7"/>
      <c r="AS254" s="390"/>
      <c r="AT254" s="391"/>
      <c r="AU254" s="391"/>
      <c r="AV254" s="391"/>
      <c r="AW254" s="391"/>
      <c r="AX254" s="391"/>
      <c r="AY254" s="391"/>
      <c r="AZ254" s="391"/>
      <c r="BA254" s="391"/>
      <c r="BB254" s="391"/>
      <c r="BC254" s="391"/>
      <c r="BD254" s="392"/>
    </row>
    <row r="255" spans="1:56" ht="23" x14ac:dyDescent="0.35">
      <c r="B255" s="37"/>
      <c r="C255" s="37"/>
      <c r="E255" s="46" t="s">
        <v>222</v>
      </c>
      <c r="F255" s="327"/>
      <c r="G255" s="326"/>
      <c r="H255" s="326"/>
      <c r="I255" s="326"/>
      <c r="J255" s="326"/>
      <c r="K255" s="326"/>
      <c r="L255" s="326"/>
      <c r="M255" s="326"/>
      <c r="N255" s="326"/>
      <c r="O255" s="326"/>
      <c r="P255" s="326"/>
      <c r="Q255" s="9"/>
      <c r="R255" s="7"/>
      <c r="S255" s="327"/>
      <c r="T255" s="326"/>
      <c r="U255" s="326"/>
      <c r="V255" s="326"/>
      <c r="W255" s="326"/>
      <c r="X255" s="326"/>
      <c r="Y255" s="326"/>
      <c r="Z255" s="326"/>
      <c r="AA255" s="326"/>
      <c r="AB255" s="326"/>
      <c r="AC255" s="326"/>
      <c r="AD255" s="9"/>
      <c r="AE255" s="7"/>
      <c r="AF255" s="327"/>
      <c r="AG255" s="326"/>
      <c r="AH255" s="326"/>
      <c r="AI255" s="326"/>
      <c r="AJ255" s="326"/>
      <c r="AK255" s="326"/>
      <c r="AL255" s="326"/>
      <c r="AM255" s="326"/>
      <c r="AN255" s="326"/>
      <c r="AO255" s="326"/>
      <c r="AP255" s="326"/>
      <c r="AQ255" s="9"/>
      <c r="AR255" s="7"/>
      <c r="AS255" s="327"/>
      <c r="AT255" s="326"/>
      <c r="AU255" s="326"/>
      <c r="AV255" s="326"/>
      <c r="AW255" s="326"/>
      <c r="AX255" s="326"/>
      <c r="AY255" s="326"/>
      <c r="AZ255" s="326"/>
      <c r="BA255" s="326"/>
      <c r="BB255" s="326"/>
      <c r="BC255" s="326"/>
      <c r="BD255" s="9"/>
    </row>
    <row r="256" spans="1:56" ht="23" x14ac:dyDescent="0.35">
      <c r="A256" s="37" t="s">
        <v>55</v>
      </c>
      <c r="B256" s="37" t="s">
        <v>189</v>
      </c>
      <c r="C256" s="37">
        <v>186</v>
      </c>
      <c r="E256" s="69" t="s">
        <v>223</v>
      </c>
      <c r="F256" s="390"/>
      <c r="G256" s="391"/>
      <c r="H256" s="391"/>
      <c r="I256" s="391"/>
      <c r="J256" s="391"/>
      <c r="K256" s="391"/>
      <c r="L256" s="391"/>
      <c r="M256" s="391"/>
      <c r="N256" s="391"/>
      <c r="O256" s="391"/>
      <c r="P256" s="391"/>
      <c r="Q256" s="392"/>
      <c r="R256" s="7"/>
      <c r="S256" s="390"/>
      <c r="T256" s="391"/>
      <c r="U256" s="391"/>
      <c r="V256" s="391"/>
      <c r="W256" s="391"/>
      <c r="X256" s="391"/>
      <c r="Y256" s="391"/>
      <c r="Z256" s="391"/>
      <c r="AA256" s="391"/>
      <c r="AB256" s="391"/>
      <c r="AC256" s="391"/>
      <c r="AD256" s="392"/>
      <c r="AE256" s="7"/>
      <c r="AF256" s="390"/>
      <c r="AG256" s="391"/>
      <c r="AH256" s="391"/>
      <c r="AI256" s="391"/>
      <c r="AJ256" s="391"/>
      <c r="AK256" s="391"/>
      <c r="AL256" s="391"/>
      <c r="AM256" s="391"/>
      <c r="AN256" s="391"/>
      <c r="AO256" s="391"/>
      <c r="AP256" s="391"/>
      <c r="AQ256" s="392"/>
      <c r="AR256" s="7"/>
      <c r="AS256" s="390"/>
      <c r="AT256" s="391"/>
      <c r="AU256" s="391"/>
      <c r="AV256" s="391"/>
      <c r="AW256" s="391"/>
      <c r="AX256" s="391"/>
      <c r="AY256" s="391"/>
      <c r="AZ256" s="391"/>
      <c r="BA256" s="391"/>
      <c r="BB256" s="391"/>
      <c r="BC256" s="391"/>
      <c r="BD256" s="392"/>
    </row>
    <row r="257" spans="1:56" ht="23" x14ac:dyDescent="0.35">
      <c r="A257" s="37" t="s">
        <v>55</v>
      </c>
      <c r="B257" s="37" t="s">
        <v>190</v>
      </c>
      <c r="C257" s="37">
        <v>187</v>
      </c>
      <c r="E257" s="69" t="s">
        <v>224</v>
      </c>
      <c r="F257" s="390"/>
      <c r="G257" s="391"/>
      <c r="H257" s="391"/>
      <c r="I257" s="391"/>
      <c r="J257" s="391"/>
      <c r="K257" s="391"/>
      <c r="L257" s="391"/>
      <c r="M257" s="391"/>
      <c r="N257" s="391"/>
      <c r="O257" s="391"/>
      <c r="P257" s="391"/>
      <c r="Q257" s="392"/>
      <c r="R257" s="7"/>
      <c r="S257" s="390"/>
      <c r="T257" s="391"/>
      <c r="U257" s="391"/>
      <c r="V257" s="391"/>
      <c r="W257" s="391"/>
      <c r="X257" s="391"/>
      <c r="Y257" s="391"/>
      <c r="Z257" s="391"/>
      <c r="AA257" s="391"/>
      <c r="AB257" s="391"/>
      <c r="AC257" s="391"/>
      <c r="AD257" s="392"/>
      <c r="AE257" s="7"/>
      <c r="AF257" s="390"/>
      <c r="AG257" s="391"/>
      <c r="AH257" s="391"/>
      <c r="AI257" s="391"/>
      <c r="AJ257" s="391"/>
      <c r="AK257" s="391"/>
      <c r="AL257" s="391"/>
      <c r="AM257" s="391"/>
      <c r="AN257" s="391"/>
      <c r="AO257" s="391"/>
      <c r="AP257" s="391"/>
      <c r="AQ257" s="392"/>
      <c r="AR257" s="7"/>
      <c r="AS257" s="390"/>
      <c r="AT257" s="391"/>
      <c r="AU257" s="391"/>
      <c r="AV257" s="391"/>
      <c r="AW257" s="391"/>
      <c r="AX257" s="391"/>
      <c r="AY257" s="391"/>
      <c r="AZ257" s="391"/>
      <c r="BA257" s="391"/>
      <c r="BB257" s="391"/>
      <c r="BC257" s="391"/>
      <c r="BD257" s="392"/>
    </row>
    <row r="258" spans="1:56" ht="23" x14ac:dyDescent="0.35">
      <c r="A258" s="37" t="s">
        <v>55</v>
      </c>
      <c r="B258" s="37" t="s">
        <v>191</v>
      </c>
      <c r="C258" s="37">
        <v>188</v>
      </c>
      <c r="E258" s="69" t="s">
        <v>225</v>
      </c>
      <c r="F258" s="390"/>
      <c r="G258" s="391"/>
      <c r="H258" s="391"/>
      <c r="I258" s="391"/>
      <c r="J258" s="391"/>
      <c r="K258" s="391"/>
      <c r="L258" s="391"/>
      <c r="M258" s="391"/>
      <c r="N258" s="391"/>
      <c r="O258" s="391"/>
      <c r="P258" s="391"/>
      <c r="Q258" s="392"/>
      <c r="R258" s="7"/>
      <c r="S258" s="390"/>
      <c r="T258" s="391"/>
      <c r="U258" s="391"/>
      <c r="V258" s="391"/>
      <c r="W258" s="391"/>
      <c r="X258" s="391"/>
      <c r="Y258" s="391"/>
      <c r="Z258" s="391"/>
      <c r="AA258" s="391"/>
      <c r="AB258" s="391"/>
      <c r="AC258" s="391"/>
      <c r="AD258" s="392"/>
      <c r="AE258" s="7"/>
      <c r="AF258" s="390"/>
      <c r="AG258" s="391"/>
      <c r="AH258" s="391"/>
      <c r="AI258" s="391"/>
      <c r="AJ258" s="391"/>
      <c r="AK258" s="391"/>
      <c r="AL258" s="391"/>
      <c r="AM258" s="391"/>
      <c r="AN258" s="391"/>
      <c r="AO258" s="391"/>
      <c r="AP258" s="391"/>
      <c r="AQ258" s="392"/>
      <c r="AR258" s="7"/>
      <c r="AS258" s="390"/>
      <c r="AT258" s="391"/>
      <c r="AU258" s="391"/>
      <c r="AV258" s="391"/>
      <c r="AW258" s="391"/>
      <c r="AX258" s="391"/>
      <c r="AY258" s="391"/>
      <c r="AZ258" s="391"/>
      <c r="BA258" s="391"/>
      <c r="BB258" s="391"/>
      <c r="BC258" s="391"/>
      <c r="BD258" s="392"/>
    </row>
    <row r="259" spans="1:56" ht="23" x14ac:dyDescent="0.35">
      <c r="A259" s="37" t="s">
        <v>55</v>
      </c>
      <c r="B259" s="37" t="s">
        <v>192</v>
      </c>
      <c r="C259" s="37">
        <v>189</v>
      </c>
      <c r="E259" s="69" t="s">
        <v>226</v>
      </c>
      <c r="F259" s="390"/>
      <c r="G259" s="391"/>
      <c r="H259" s="391"/>
      <c r="I259" s="391"/>
      <c r="J259" s="391"/>
      <c r="K259" s="391"/>
      <c r="L259" s="391"/>
      <c r="M259" s="391"/>
      <c r="N259" s="391"/>
      <c r="O259" s="391"/>
      <c r="P259" s="391"/>
      <c r="Q259" s="392"/>
      <c r="R259" s="7"/>
      <c r="S259" s="390"/>
      <c r="T259" s="391"/>
      <c r="U259" s="391"/>
      <c r="V259" s="391"/>
      <c r="W259" s="391"/>
      <c r="X259" s="391"/>
      <c r="Y259" s="391"/>
      <c r="Z259" s="391"/>
      <c r="AA259" s="391"/>
      <c r="AB259" s="391"/>
      <c r="AC259" s="391"/>
      <c r="AD259" s="392"/>
      <c r="AE259" s="7"/>
      <c r="AF259" s="390"/>
      <c r="AG259" s="391"/>
      <c r="AH259" s="391"/>
      <c r="AI259" s="391"/>
      <c r="AJ259" s="391"/>
      <c r="AK259" s="391"/>
      <c r="AL259" s="391"/>
      <c r="AM259" s="391"/>
      <c r="AN259" s="391"/>
      <c r="AO259" s="391"/>
      <c r="AP259" s="391"/>
      <c r="AQ259" s="392"/>
      <c r="AR259" s="7"/>
      <c r="AS259" s="390"/>
      <c r="AT259" s="391"/>
      <c r="AU259" s="391"/>
      <c r="AV259" s="391"/>
      <c r="AW259" s="391"/>
      <c r="AX259" s="391"/>
      <c r="AY259" s="391"/>
      <c r="AZ259" s="391"/>
      <c r="BA259" s="391"/>
      <c r="BB259" s="391"/>
      <c r="BC259" s="391"/>
      <c r="BD259" s="392"/>
    </row>
    <row r="260" spans="1:56" ht="23" x14ac:dyDescent="0.35">
      <c r="A260" s="37" t="s">
        <v>55</v>
      </c>
      <c r="B260" s="37" t="s">
        <v>193</v>
      </c>
      <c r="C260" s="37">
        <v>190</v>
      </c>
      <c r="E260" s="69" t="s">
        <v>227</v>
      </c>
      <c r="F260" s="390"/>
      <c r="G260" s="391"/>
      <c r="H260" s="391"/>
      <c r="I260" s="391"/>
      <c r="J260" s="391"/>
      <c r="K260" s="391"/>
      <c r="L260" s="391"/>
      <c r="M260" s="391"/>
      <c r="N260" s="391"/>
      <c r="O260" s="391"/>
      <c r="P260" s="391"/>
      <c r="Q260" s="392"/>
      <c r="R260" s="7"/>
      <c r="S260" s="390"/>
      <c r="T260" s="391"/>
      <c r="U260" s="391"/>
      <c r="V260" s="391"/>
      <c r="W260" s="391"/>
      <c r="X260" s="391"/>
      <c r="Y260" s="391"/>
      <c r="Z260" s="391"/>
      <c r="AA260" s="391"/>
      <c r="AB260" s="391"/>
      <c r="AC260" s="391"/>
      <c r="AD260" s="392"/>
      <c r="AE260" s="7"/>
      <c r="AF260" s="390"/>
      <c r="AG260" s="391"/>
      <c r="AH260" s="391"/>
      <c r="AI260" s="391"/>
      <c r="AJ260" s="391"/>
      <c r="AK260" s="391"/>
      <c r="AL260" s="391"/>
      <c r="AM260" s="391"/>
      <c r="AN260" s="391"/>
      <c r="AO260" s="391"/>
      <c r="AP260" s="391"/>
      <c r="AQ260" s="392"/>
      <c r="AR260" s="7"/>
      <c r="AS260" s="390"/>
      <c r="AT260" s="391"/>
      <c r="AU260" s="391"/>
      <c r="AV260" s="391"/>
      <c r="AW260" s="391"/>
      <c r="AX260" s="391"/>
      <c r="AY260" s="391"/>
      <c r="AZ260" s="391"/>
      <c r="BA260" s="391"/>
      <c r="BB260" s="391"/>
      <c r="BC260" s="391"/>
      <c r="BD260" s="392"/>
    </row>
    <row r="261" spans="1:56" ht="23" x14ac:dyDescent="0.35">
      <c r="C261" s="37"/>
      <c r="E261" s="45" t="s">
        <v>58</v>
      </c>
      <c r="F261" s="372"/>
      <c r="G261" s="386"/>
      <c r="H261" s="386"/>
      <c r="I261" s="386"/>
      <c r="J261" s="386"/>
      <c r="K261" s="386"/>
      <c r="L261" s="386"/>
      <c r="M261" s="386"/>
      <c r="N261" s="386"/>
      <c r="O261" s="386"/>
      <c r="P261" s="386"/>
      <c r="Q261" s="379"/>
      <c r="R261" s="7"/>
      <c r="S261" s="372"/>
      <c r="T261" s="386"/>
      <c r="U261" s="386"/>
      <c r="V261" s="386"/>
      <c r="W261" s="386"/>
      <c r="X261" s="386"/>
      <c r="Y261" s="386"/>
      <c r="Z261" s="386"/>
      <c r="AA261" s="386"/>
      <c r="AB261" s="386"/>
      <c r="AC261" s="386"/>
      <c r="AD261" s="379"/>
      <c r="AE261" s="7"/>
      <c r="AF261" s="372"/>
      <c r="AG261" s="386"/>
      <c r="AH261" s="386"/>
      <c r="AI261" s="386"/>
      <c r="AJ261" s="386"/>
      <c r="AK261" s="386"/>
      <c r="AL261" s="386"/>
      <c r="AM261" s="386"/>
      <c r="AN261" s="386"/>
      <c r="AO261" s="386"/>
      <c r="AP261" s="386"/>
      <c r="AQ261" s="379"/>
      <c r="AR261" s="7"/>
      <c r="AS261" s="372"/>
      <c r="AT261" s="386"/>
      <c r="AU261" s="386"/>
      <c r="AV261" s="386"/>
      <c r="AW261" s="386"/>
      <c r="AX261" s="386"/>
      <c r="AY261" s="386"/>
      <c r="AZ261" s="386"/>
      <c r="BA261" s="386"/>
      <c r="BB261" s="386"/>
      <c r="BC261" s="386"/>
      <c r="BD261" s="379"/>
    </row>
    <row r="262" spans="1:56" ht="23" x14ac:dyDescent="0.35">
      <c r="B262" s="57"/>
      <c r="C262" s="37"/>
      <c r="E262" s="46" t="s">
        <v>200</v>
      </c>
      <c r="F262" s="325"/>
      <c r="G262" s="326"/>
      <c r="H262" s="326"/>
      <c r="I262" s="326"/>
      <c r="J262" s="326"/>
      <c r="K262" s="326"/>
      <c r="L262" s="326"/>
      <c r="M262" s="326"/>
      <c r="N262" s="326"/>
      <c r="O262" s="326"/>
      <c r="P262" s="326"/>
      <c r="Q262" s="9"/>
      <c r="R262" s="7"/>
      <c r="S262" s="325"/>
      <c r="T262" s="326"/>
      <c r="U262" s="326"/>
      <c r="V262" s="326"/>
      <c r="W262" s="326"/>
      <c r="X262" s="326"/>
      <c r="Y262" s="326"/>
      <c r="Z262" s="326"/>
      <c r="AA262" s="326"/>
      <c r="AB262" s="326"/>
      <c r="AC262" s="326"/>
      <c r="AD262" s="9"/>
      <c r="AE262" s="7"/>
      <c r="AF262" s="325"/>
      <c r="AG262" s="326"/>
      <c r="AH262" s="326"/>
      <c r="AI262" s="326"/>
      <c r="AJ262" s="326"/>
      <c r="AK262" s="326"/>
      <c r="AL262" s="326"/>
      <c r="AM262" s="326"/>
      <c r="AN262" s="326"/>
      <c r="AO262" s="326"/>
      <c r="AP262" s="326"/>
      <c r="AQ262" s="9"/>
      <c r="AR262" s="7"/>
      <c r="AS262" s="325"/>
      <c r="AT262" s="326"/>
      <c r="AU262" s="326"/>
      <c r="AV262" s="326"/>
      <c r="AW262" s="326"/>
      <c r="AX262" s="326"/>
      <c r="AY262" s="326"/>
      <c r="AZ262" s="326"/>
      <c r="BA262" s="326"/>
      <c r="BB262" s="326"/>
      <c r="BC262" s="326"/>
      <c r="BD262" s="9"/>
    </row>
    <row r="263" spans="1:56" ht="23" x14ac:dyDescent="0.35">
      <c r="B263" s="57"/>
      <c r="C263" s="37"/>
      <c r="E263" s="262" t="s">
        <v>202</v>
      </c>
      <c r="F263" s="375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380"/>
      <c r="R263" s="7"/>
      <c r="S263" s="375"/>
      <c r="T263" s="19"/>
      <c r="U263" s="19"/>
      <c r="V263" s="19"/>
      <c r="W263" s="19"/>
      <c r="X263" s="19"/>
      <c r="Y263" s="19"/>
      <c r="Z263" s="19"/>
      <c r="AA263" s="19"/>
      <c r="AB263" s="19"/>
      <c r="AC263" s="19"/>
      <c r="AD263" s="380"/>
      <c r="AE263" s="7"/>
      <c r="AF263" s="375"/>
      <c r="AG263" s="19"/>
      <c r="AH263" s="19"/>
      <c r="AI263" s="19"/>
      <c r="AJ263" s="19"/>
      <c r="AK263" s="19"/>
      <c r="AL263" s="19"/>
      <c r="AM263" s="19"/>
      <c r="AN263" s="19"/>
      <c r="AO263" s="19"/>
      <c r="AP263" s="19"/>
      <c r="AQ263" s="380"/>
      <c r="AR263" s="7"/>
      <c r="AS263" s="375"/>
      <c r="AT263" s="19"/>
      <c r="AU263" s="19"/>
      <c r="AV263" s="19"/>
      <c r="AW263" s="19"/>
      <c r="AX263" s="19"/>
      <c r="AY263" s="19"/>
      <c r="AZ263" s="19"/>
      <c r="BA263" s="19"/>
      <c r="BB263" s="19"/>
      <c r="BC263" s="19"/>
      <c r="BD263" s="380"/>
    </row>
    <row r="264" spans="1:56" ht="23" x14ac:dyDescent="0.35">
      <c r="A264" s="37" t="s">
        <v>57</v>
      </c>
      <c r="B264" s="37" t="s">
        <v>175</v>
      </c>
      <c r="C264" s="37">
        <v>191</v>
      </c>
      <c r="E264" s="47" t="s">
        <v>308</v>
      </c>
      <c r="F264" s="374"/>
      <c r="G264" s="39"/>
      <c r="H264" s="39"/>
      <c r="I264" s="39"/>
      <c r="J264" s="39"/>
      <c r="K264" s="39"/>
      <c r="L264" s="39"/>
      <c r="M264" s="39"/>
      <c r="N264" s="39"/>
      <c r="O264" s="39"/>
      <c r="P264" s="39"/>
      <c r="Q264" s="381"/>
      <c r="R264" s="7"/>
      <c r="S264" s="390"/>
      <c r="T264" s="391"/>
      <c r="U264" s="391"/>
      <c r="V264" s="391"/>
      <c r="W264" s="391"/>
      <c r="X264" s="391"/>
      <c r="Y264" s="391"/>
      <c r="Z264" s="391"/>
      <c r="AA264" s="391"/>
      <c r="AB264" s="391"/>
      <c r="AC264" s="391"/>
      <c r="AD264" s="392"/>
      <c r="AE264" s="7"/>
      <c r="AF264" s="374"/>
      <c r="AG264" s="39"/>
      <c r="AH264" s="39"/>
      <c r="AI264" s="39"/>
      <c r="AJ264" s="39"/>
      <c r="AK264" s="39"/>
      <c r="AL264" s="39"/>
      <c r="AM264" s="39"/>
      <c r="AN264" s="39"/>
      <c r="AO264" s="39"/>
      <c r="AP264" s="39"/>
      <c r="AQ264" s="381"/>
      <c r="AR264" s="7"/>
      <c r="AS264" s="374"/>
      <c r="AT264" s="39"/>
      <c r="AU264" s="39"/>
      <c r="AV264" s="39"/>
      <c r="AW264" s="39"/>
      <c r="AX264" s="39"/>
      <c r="AY264" s="39"/>
      <c r="AZ264" s="39"/>
      <c r="BA264" s="39"/>
      <c r="BB264" s="39"/>
      <c r="BC264" s="39"/>
      <c r="BD264" s="381"/>
    </row>
    <row r="265" spans="1:56" ht="23" x14ac:dyDescent="0.35">
      <c r="B265" s="58"/>
      <c r="C265" s="37"/>
      <c r="E265" s="71" t="s">
        <v>370</v>
      </c>
      <c r="F265" s="375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380"/>
      <c r="R265" s="7"/>
      <c r="S265" s="375"/>
      <c r="T265" s="19"/>
      <c r="U265" s="19"/>
      <c r="V265" s="19"/>
      <c r="W265" s="19"/>
      <c r="X265" s="19"/>
      <c r="Y265" s="19"/>
      <c r="Z265" s="19"/>
      <c r="AA265" s="19"/>
      <c r="AB265" s="19"/>
      <c r="AC265" s="19"/>
      <c r="AD265" s="380"/>
      <c r="AE265" s="7"/>
      <c r="AF265" s="375"/>
      <c r="AG265" s="19"/>
      <c r="AH265" s="19"/>
      <c r="AI265" s="19"/>
      <c r="AJ265" s="19"/>
      <c r="AK265" s="19"/>
      <c r="AL265" s="19"/>
      <c r="AM265" s="19"/>
      <c r="AN265" s="19"/>
      <c r="AO265" s="19"/>
      <c r="AP265" s="19"/>
      <c r="AQ265" s="380"/>
      <c r="AR265" s="7"/>
      <c r="AS265" s="375"/>
      <c r="AT265" s="19"/>
      <c r="AU265" s="19"/>
      <c r="AV265" s="19"/>
      <c r="AW265" s="19"/>
      <c r="AX265" s="19"/>
      <c r="AY265" s="19"/>
      <c r="AZ265" s="19"/>
      <c r="BA265" s="19"/>
      <c r="BB265" s="19"/>
      <c r="BC265" s="19"/>
      <c r="BD265" s="380"/>
    </row>
    <row r="266" spans="1:56" ht="23" x14ac:dyDescent="0.35">
      <c r="A266" s="37" t="s">
        <v>57</v>
      </c>
      <c r="B266" s="37" t="s">
        <v>176</v>
      </c>
      <c r="C266" s="37">
        <v>192</v>
      </c>
      <c r="E266" s="72" t="s">
        <v>206</v>
      </c>
      <c r="F266" s="390"/>
      <c r="G266" s="391"/>
      <c r="H266" s="391"/>
      <c r="I266" s="391"/>
      <c r="J266" s="391"/>
      <c r="K266" s="391"/>
      <c r="L266" s="391"/>
      <c r="M266" s="391"/>
      <c r="N266" s="391"/>
      <c r="O266" s="391"/>
      <c r="P266" s="391"/>
      <c r="Q266" s="392"/>
      <c r="R266" s="7"/>
      <c r="S266" s="390"/>
      <c r="T266" s="391"/>
      <c r="U266" s="391"/>
      <c r="V266" s="391"/>
      <c r="W266" s="391"/>
      <c r="X266" s="391"/>
      <c r="Y266" s="391"/>
      <c r="Z266" s="391"/>
      <c r="AA266" s="391"/>
      <c r="AB266" s="391"/>
      <c r="AC266" s="391"/>
      <c r="AD266" s="392"/>
      <c r="AE266" s="7"/>
      <c r="AF266" s="390"/>
      <c r="AG266" s="391"/>
      <c r="AH266" s="391"/>
      <c r="AI266" s="391"/>
      <c r="AJ266" s="391"/>
      <c r="AK266" s="391"/>
      <c r="AL266" s="391"/>
      <c r="AM266" s="391"/>
      <c r="AN266" s="391"/>
      <c r="AO266" s="391"/>
      <c r="AP266" s="391"/>
      <c r="AQ266" s="392"/>
      <c r="AR266" s="7"/>
      <c r="AS266" s="390"/>
      <c r="AT266" s="391"/>
      <c r="AU266" s="391"/>
      <c r="AV266" s="391"/>
      <c r="AW266" s="391"/>
      <c r="AX266" s="391"/>
      <c r="AY266" s="391"/>
      <c r="AZ266" s="391"/>
      <c r="BA266" s="391"/>
      <c r="BB266" s="391"/>
      <c r="BC266" s="391"/>
      <c r="BD266" s="392"/>
    </row>
    <row r="267" spans="1:56" ht="23" x14ac:dyDescent="0.35">
      <c r="A267" s="37" t="s">
        <v>57</v>
      </c>
      <c r="B267" s="37" t="s">
        <v>177</v>
      </c>
      <c r="C267" s="37">
        <v>193</v>
      </c>
      <c r="E267" s="72" t="s">
        <v>207</v>
      </c>
      <c r="F267" s="390"/>
      <c r="G267" s="391"/>
      <c r="H267" s="391"/>
      <c r="I267" s="391"/>
      <c r="J267" s="391"/>
      <c r="K267" s="391"/>
      <c r="L267" s="391"/>
      <c r="M267" s="391"/>
      <c r="N267" s="391"/>
      <c r="O267" s="391"/>
      <c r="P267" s="391"/>
      <c r="Q267" s="392"/>
      <c r="R267" s="7"/>
      <c r="S267" s="390"/>
      <c r="T267" s="391"/>
      <c r="U267" s="391"/>
      <c r="V267" s="391"/>
      <c r="W267" s="391"/>
      <c r="X267" s="391"/>
      <c r="Y267" s="391"/>
      <c r="Z267" s="391"/>
      <c r="AA267" s="391"/>
      <c r="AB267" s="391"/>
      <c r="AC267" s="391"/>
      <c r="AD267" s="392"/>
      <c r="AE267" s="7"/>
      <c r="AF267" s="390"/>
      <c r="AG267" s="391"/>
      <c r="AH267" s="391"/>
      <c r="AI267" s="391"/>
      <c r="AJ267" s="391"/>
      <c r="AK267" s="391"/>
      <c r="AL267" s="391"/>
      <c r="AM267" s="391"/>
      <c r="AN267" s="391"/>
      <c r="AO267" s="391"/>
      <c r="AP267" s="391"/>
      <c r="AQ267" s="392"/>
      <c r="AR267" s="7"/>
      <c r="AS267" s="390"/>
      <c r="AT267" s="391"/>
      <c r="AU267" s="391"/>
      <c r="AV267" s="391"/>
      <c r="AW267" s="391"/>
      <c r="AX267" s="391"/>
      <c r="AY267" s="391"/>
      <c r="AZ267" s="391"/>
      <c r="BA267" s="391"/>
      <c r="BB267" s="391"/>
      <c r="BC267" s="391"/>
      <c r="BD267" s="392"/>
    </row>
    <row r="268" spans="1:56" ht="23" x14ac:dyDescent="0.35">
      <c r="A268" s="37" t="s">
        <v>57</v>
      </c>
      <c r="B268" s="37" t="s">
        <v>178</v>
      </c>
      <c r="C268" s="37">
        <v>194</v>
      </c>
      <c r="E268" s="72" t="s">
        <v>208</v>
      </c>
      <c r="F268" s="390"/>
      <c r="G268" s="391"/>
      <c r="H268" s="391"/>
      <c r="I268" s="391"/>
      <c r="J268" s="391"/>
      <c r="K268" s="391"/>
      <c r="L268" s="391"/>
      <c r="M268" s="391"/>
      <c r="N268" s="391"/>
      <c r="O268" s="391"/>
      <c r="P268" s="391"/>
      <c r="Q268" s="392"/>
      <c r="R268" s="7"/>
      <c r="S268" s="390"/>
      <c r="T268" s="391"/>
      <c r="U268" s="391"/>
      <c r="V268" s="391"/>
      <c r="W268" s="391"/>
      <c r="X268" s="391"/>
      <c r="Y268" s="391"/>
      <c r="Z268" s="391"/>
      <c r="AA268" s="391"/>
      <c r="AB268" s="391"/>
      <c r="AC268" s="391"/>
      <c r="AD268" s="392"/>
      <c r="AE268" s="7"/>
      <c r="AF268" s="390"/>
      <c r="AG268" s="391"/>
      <c r="AH268" s="391"/>
      <c r="AI268" s="391"/>
      <c r="AJ268" s="391"/>
      <c r="AK268" s="391"/>
      <c r="AL268" s="391"/>
      <c r="AM268" s="391"/>
      <c r="AN268" s="391"/>
      <c r="AO268" s="391"/>
      <c r="AP268" s="391"/>
      <c r="AQ268" s="392"/>
      <c r="AR268" s="7"/>
      <c r="AS268" s="390"/>
      <c r="AT268" s="391"/>
      <c r="AU268" s="391"/>
      <c r="AV268" s="391"/>
      <c r="AW268" s="391"/>
      <c r="AX268" s="391"/>
      <c r="AY268" s="391"/>
      <c r="AZ268" s="391"/>
      <c r="BA268" s="391"/>
      <c r="BB268" s="391"/>
      <c r="BC268" s="391"/>
      <c r="BD268" s="392"/>
    </row>
    <row r="269" spans="1:56" ht="23" x14ac:dyDescent="0.35">
      <c r="A269" s="37" t="s">
        <v>57</v>
      </c>
      <c r="B269" s="37" t="s">
        <v>179</v>
      </c>
      <c r="C269" s="37">
        <v>195</v>
      </c>
      <c r="E269" s="72" t="s">
        <v>209</v>
      </c>
      <c r="F269" s="390"/>
      <c r="G269" s="391"/>
      <c r="H269" s="391"/>
      <c r="I269" s="391"/>
      <c r="J269" s="391"/>
      <c r="K269" s="391"/>
      <c r="L269" s="391"/>
      <c r="M269" s="391"/>
      <c r="N269" s="391"/>
      <c r="O269" s="391"/>
      <c r="P269" s="391"/>
      <c r="Q269" s="392"/>
      <c r="R269" s="7"/>
      <c r="S269" s="390"/>
      <c r="T269" s="391"/>
      <c r="U269" s="391"/>
      <c r="V269" s="391"/>
      <c r="W269" s="391"/>
      <c r="X269" s="391"/>
      <c r="Y269" s="391"/>
      <c r="Z269" s="391"/>
      <c r="AA269" s="391"/>
      <c r="AB269" s="391"/>
      <c r="AC269" s="391"/>
      <c r="AD269" s="392"/>
      <c r="AE269" s="7"/>
      <c r="AF269" s="390"/>
      <c r="AG269" s="391"/>
      <c r="AH269" s="391"/>
      <c r="AI269" s="391"/>
      <c r="AJ269" s="391"/>
      <c r="AK269" s="391"/>
      <c r="AL269" s="391"/>
      <c r="AM269" s="391"/>
      <c r="AN269" s="391"/>
      <c r="AO269" s="391"/>
      <c r="AP269" s="391"/>
      <c r="AQ269" s="392"/>
      <c r="AR269" s="7"/>
      <c r="AS269" s="390"/>
      <c r="AT269" s="391"/>
      <c r="AU269" s="391"/>
      <c r="AV269" s="391"/>
      <c r="AW269" s="391"/>
      <c r="AX269" s="391"/>
      <c r="AY269" s="391"/>
      <c r="AZ269" s="391"/>
      <c r="BA269" s="391"/>
      <c r="BB269" s="391"/>
      <c r="BC269" s="391"/>
      <c r="BD269" s="392"/>
    </row>
    <row r="270" spans="1:56" ht="23" x14ac:dyDescent="0.35">
      <c r="A270" s="37" t="s">
        <v>57</v>
      </c>
      <c r="B270" s="37" t="s">
        <v>180</v>
      </c>
      <c r="C270" s="37">
        <v>196</v>
      </c>
      <c r="E270" s="72" t="s">
        <v>210</v>
      </c>
      <c r="F270" s="390"/>
      <c r="G270" s="391"/>
      <c r="H270" s="391"/>
      <c r="I270" s="391"/>
      <c r="J270" s="391"/>
      <c r="K270" s="391"/>
      <c r="L270" s="391"/>
      <c r="M270" s="391"/>
      <c r="N270" s="391"/>
      <c r="O270" s="391"/>
      <c r="P270" s="391"/>
      <c r="Q270" s="392"/>
      <c r="R270" s="7"/>
      <c r="S270" s="390"/>
      <c r="T270" s="391"/>
      <c r="U270" s="391"/>
      <c r="V270" s="391"/>
      <c r="W270" s="391"/>
      <c r="X270" s="391"/>
      <c r="Y270" s="391"/>
      <c r="Z270" s="391"/>
      <c r="AA270" s="391"/>
      <c r="AB270" s="391"/>
      <c r="AC270" s="391"/>
      <c r="AD270" s="392"/>
      <c r="AE270" s="7"/>
      <c r="AF270" s="390"/>
      <c r="AG270" s="391"/>
      <c r="AH270" s="391"/>
      <c r="AI270" s="391"/>
      <c r="AJ270" s="391"/>
      <c r="AK270" s="391"/>
      <c r="AL270" s="391"/>
      <c r="AM270" s="391"/>
      <c r="AN270" s="391"/>
      <c r="AO270" s="391"/>
      <c r="AP270" s="391"/>
      <c r="AQ270" s="392"/>
      <c r="AR270" s="7"/>
      <c r="AS270" s="390"/>
      <c r="AT270" s="391"/>
      <c r="AU270" s="391"/>
      <c r="AV270" s="391"/>
      <c r="AW270" s="391"/>
      <c r="AX270" s="391"/>
      <c r="AY270" s="391"/>
      <c r="AZ270" s="391"/>
      <c r="BA270" s="391"/>
      <c r="BB270" s="391"/>
      <c r="BC270" s="391"/>
      <c r="BD270" s="392"/>
    </row>
    <row r="271" spans="1:56" ht="23" x14ac:dyDescent="0.35">
      <c r="A271" s="37" t="s">
        <v>57</v>
      </c>
      <c r="B271" s="37" t="s">
        <v>181</v>
      </c>
      <c r="C271" s="37">
        <v>197</v>
      </c>
      <c r="E271" s="72" t="s">
        <v>211</v>
      </c>
      <c r="F271" s="374"/>
      <c r="G271" s="39"/>
      <c r="H271" s="39"/>
      <c r="I271" s="39"/>
      <c r="J271" s="39"/>
      <c r="K271" s="39"/>
      <c r="L271" s="39"/>
      <c r="M271" s="39"/>
      <c r="N271" s="39"/>
      <c r="O271" s="39"/>
      <c r="P271" s="39"/>
      <c r="Q271" s="381"/>
      <c r="R271" s="7"/>
      <c r="S271" s="374"/>
      <c r="T271" s="39"/>
      <c r="U271" s="39"/>
      <c r="V271" s="39"/>
      <c r="W271" s="39"/>
      <c r="X271" s="39"/>
      <c r="Y271" s="39"/>
      <c r="Z271" s="39"/>
      <c r="AA271" s="39"/>
      <c r="AB271" s="39"/>
      <c r="AC271" s="39"/>
      <c r="AD271" s="381"/>
      <c r="AE271" s="7"/>
      <c r="AF271" s="374"/>
      <c r="AG271" s="39"/>
      <c r="AH271" s="39"/>
      <c r="AI271" s="39"/>
      <c r="AJ271" s="39"/>
      <c r="AK271" s="39"/>
      <c r="AL271" s="39"/>
      <c r="AM271" s="39"/>
      <c r="AN271" s="39"/>
      <c r="AO271" s="39"/>
      <c r="AP271" s="39"/>
      <c r="AQ271" s="381"/>
      <c r="AR271" s="7"/>
      <c r="AS271" s="374"/>
      <c r="AT271" s="39"/>
      <c r="AU271" s="39"/>
      <c r="AV271" s="39"/>
      <c r="AW271" s="39"/>
      <c r="AX271" s="39"/>
      <c r="AY271" s="39"/>
      <c r="AZ271" s="39"/>
      <c r="BA271" s="39"/>
      <c r="BB271" s="39"/>
      <c r="BC271" s="39"/>
      <c r="BD271" s="381"/>
    </row>
    <row r="272" spans="1:56" ht="23" x14ac:dyDescent="0.35">
      <c r="A272" s="37" t="s">
        <v>57</v>
      </c>
      <c r="B272" s="37" t="s">
        <v>182</v>
      </c>
      <c r="C272" s="37">
        <v>198</v>
      </c>
      <c r="E272" s="72" t="s">
        <v>212</v>
      </c>
      <c r="F272" s="390"/>
      <c r="G272" s="391"/>
      <c r="H272" s="391"/>
      <c r="I272" s="391"/>
      <c r="J272" s="391"/>
      <c r="K272" s="391"/>
      <c r="L272" s="391"/>
      <c r="M272" s="391"/>
      <c r="N272" s="391"/>
      <c r="O272" s="391"/>
      <c r="P272" s="391"/>
      <c r="Q272" s="392"/>
      <c r="R272" s="7"/>
      <c r="S272" s="390"/>
      <c r="T272" s="391"/>
      <c r="U272" s="391"/>
      <c r="V272" s="391"/>
      <c r="W272" s="391"/>
      <c r="X272" s="391"/>
      <c r="Y272" s="391"/>
      <c r="Z272" s="391"/>
      <c r="AA272" s="391"/>
      <c r="AB272" s="391"/>
      <c r="AC272" s="391"/>
      <c r="AD272" s="392"/>
      <c r="AE272" s="7"/>
      <c r="AF272" s="390"/>
      <c r="AG272" s="391"/>
      <c r="AH272" s="391"/>
      <c r="AI272" s="391"/>
      <c r="AJ272" s="391"/>
      <c r="AK272" s="391"/>
      <c r="AL272" s="391"/>
      <c r="AM272" s="391"/>
      <c r="AN272" s="391"/>
      <c r="AO272" s="391"/>
      <c r="AP272" s="391"/>
      <c r="AQ272" s="392"/>
      <c r="AR272" s="7"/>
      <c r="AS272" s="390"/>
      <c r="AT272" s="391"/>
      <c r="AU272" s="391"/>
      <c r="AV272" s="391"/>
      <c r="AW272" s="391"/>
      <c r="AX272" s="391"/>
      <c r="AY272" s="391"/>
      <c r="AZ272" s="391"/>
      <c r="BA272" s="391"/>
      <c r="BB272" s="391"/>
      <c r="BC272" s="391"/>
      <c r="BD272" s="392"/>
    </row>
    <row r="273" spans="1:56" ht="23" x14ac:dyDescent="0.35">
      <c r="A273" s="37" t="s">
        <v>57</v>
      </c>
      <c r="B273" s="37" t="s">
        <v>183</v>
      </c>
      <c r="C273" s="37">
        <v>199</v>
      </c>
      <c r="E273" s="47" t="s">
        <v>213</v>
      </c>
      <c r="F273" s="374"/>
      <c r="G273" s="39"/>
      <c r="H273" s="39"/>
      <c r="I273" s="39"/>
      <c r="J273" s="39"/>
      <c r="K273" s="39"/>
      <c r="L273" s="39"/>
      <c r="M273" s="39"/>
      <c r="N273" s="39"/>
      <c r="O273" s="39"/>
      <c r="P273" s="39"/>
      <c r="Q273" s="381"/>
      <c r="R273" s="7"/>
      <c r="S273" s="374"/>
      <c r="T273" s="39"/>
      <c r="U273" s="39"/>
      <c r="V273" s="39"/>
      <c r="W273" s="39"/>
      <c r="X273" s="39"/>
      <c r="Y273" s="39"/>
      <c r="Z273" s="39"/>
      <c r="AA273" s="39"/>
      <c r="AB273" s="39"/>
      <c r="AC273" s="39"/>
      <c r="AD273" s="381"/>
      <c r="AE273" s="7"/>
      <c r="AF273" s="374"/>
      <c r="AG273" s="39"/>
      <c r="AH273" s="39"/>
      <c r="AI273" s="39"/>
      <c r="AJ273" s="39"/>
      <c r="AK273" s="39"/>
      <c r="AL273" s="39"/>
      <c r="AM273" s="39"/>
      <c r="AN273" s="39"/>
      <c r="AO273" s="39"/>
      <c r="AP273" s="39"/>
      <c r="AQ273" s="381"/>
      <c r="AR273" s="7"/>
      <c r="AS273" s="374"/>
      <c r="AT273" s="39"/>
      <c r="AU273" s="39"/>
      <c r="AV273" s="39"/>
      <c r="AW273" s="39"/>
      <c r="AX273" s="39"/>
      <c r="AY273" s="39"/>
      <c r="AZ273" s="39"/>
      <c r="BA273" s="39"/>
      <c r="BB273" s="39"/>
      <c r="BC273" s="39"/>
      <c r="BD273" s="381"/>
    </row>
    <row r="274" spans="1:56" ht="23" x14ac:dyDescent="0.35">
      <c r="A274" s="37" t="s">
        <v>57</v>
      </c>
      <c r="B274" s="37" t="s">
        <v>184</v>
      </c>
      <c r="C274" s="37">
        <v>200</v>
      </c>
      <c r="E274" s="267" t="s">
        <v>214</v>
      </c>
      <c r="F274" s="374"/>
      <c r="G274" s="39"/>
      <c r="H274" s="39"/>
      <c r="I274" s="39"/>
      <c r="J274" s="39"/>
      <c r="K274" s="39"/>
      <c r="L274" s="39"/>
      <c r="M274" s="39"/>
      <c r="N274" s="39"/>
      <c r="O274" s="39"/>
      <c r="P274" s="39"/>
      <c r="Q274" s="381"/>
      <c r="R274" s="7"/>
      <c r="S274" s="390"/>
      <c r="T274" s="391"/>
      <c r="U274" s="391"/>
      <c r="V274" s="391"/>
      <c r="W274" s="391"/>
      <c r="X274" s="391"/>
      <c r="Y274" s="391"/>
      <c r="Z274" s="391"/>
      <c r="AA274" s="391"/>
      <c r="AB274" s="391"/>
      <c r="AC274" s="391"/>
      <c r="AD274" s="392"/>
      <c r="AE274" s="7"/>
      <c r="AF274" s="374"/>
      <c r="AG274" s="39"/>
      <c r="AH274" s="39"/>
      <c r="AI274" s="39"/>
      <c r="AJ274" s="39"/>
      <c r="AK274" s="39"/>
      <c r="AL274" s="39"/>
      <c r="AM274" s="39"/>
      <c r="AN274" s="39"/>
      <c r="AO274" s="39"/>
      <c r="AP274" s="39"/>
      <c r="AQ274" s="381"/>
      <c r="AR274" s="7"/>
      <c r="AS274" s="374"/>
      <c r="AT274" s="39"/>
      <c r="AU274" s="39"/>
      <c r="AV274" s="39"/>
      <c r="AW274" s="39"/>
      <c r="AX274" s="39"/>
      <c r="AY274" s="39"/>
      <c r="AZ274" s="39"/>
      <c r="BA274" s="39"/>
      <c r="BB274" s="39"/>
      <c r="BC274" s="39"/>
      <c r="BD274" s="381"/>
    </row>
    <row r="275" spans="1:56" ht="23" x14ac:dyDescent="0.35">
      <c r="A275" s="37" t="s">
        <v>57</v>
      </c>
      <c r="B275" s="37" t="s">
        <v>185</v>
      </c>
      <c r="C275" s="37">
        <v>201</v>
      </c>
      <c r="E275" s="267" t="s">
        <v>215</v>
      </c>
      <c r="F275" s="374"/>
      <c r="G275" s="39"/>
      <c r="H275" s="39"/>
      <c r="I275" s="39"/>
      <c r="J275" s="39"/>
      <c r="K275" s="39"/>
      <c r="L275" s="39"/>
      <c r="M275" s="39"/>
      <c r="N275" s="39"/>
      <c r="O275" s="39"/>
      <c r="P275" s="39"/>
      <c r="Q275" s="381"/>
      <c r="R275" s="7"/>
      <c r="S275" s="374"/>
      <c r="T275" s="39"/>
      <c r="U275" s="39"/>
      <c r="V275" s="39"/>
      <c r="W275" s="39"/>
      <c r="X275" s="39"/>
      <c r="Y275" s="39"/>
      <c r="Z275" s="39"/>
      <c r="AA275" s="39"/>
      <c r="AB275" s="39"/>
      <c r="AC275" s="39"/>
      <c r="AD275" s="381"/>
      <c r="AE275" s="7"/>
      <c r="AF275" s="374"/>
      <c r="AG275" s="39"/>
      <c r="AH275" s="39"/>
      <c r="AI275" s="39"/>
      <c r="AJ275" s="39"/>
      <c r="AK275" s="39"/>
      <c r="AL275" s="39"/>
      <c r="AM275" s="39"/>
      <c r="AN275" s="39"/>
      <c r="AO275" s="39"/>
      <c r="AP275" s="39"/>
      <c r="AQ275" s="381"/>
      <c r="AR275" s="7"/>
      <c r="AS275" s="374"/>
      <c r="AT275" s="39"/>
      <c r="AU275" s="39"/>
      <c r="AV275" s="39"/>
      <c r="AW275" s="39"/>
      <c r="AX275" s="39"/>
      <c r="AY275" s="39"/>
      <c r="AZ275" s="39"/>
      <c r="BA275" s="39"/>
      <c r="BB275" s="39"/>
      <c r="BC275" s="39"/>
      <c r="BD275" s="381"/>
    </row>
    <row r="276" spans="1:56" ht="23" x14ac:dyDescent="0.35">
      <c r="B276" s="37"/>
      <c r="C276" s="37"/>
      <c r="E276" s="46" t="s">
        <v>217</v>
      </c>
      <c r="F276" s="327"/>
      <c r="G276" s="326"/>
      <c r="H276" s="326"/>
      <c r="I276" s="326"/>
      <c r="J276" s="326"/>
      <c r="K276" s="326"/>
      <c r="L276" s="326"/>
      <c r="M276" s="326"/>
      <c r="N276" s="326"/>
      <c r="O276" s="326"/>
      <c r="P276" s="326"/>
      <c r="Q276" s="9"/>
      <c r="R276" s="7"/>
      <c r="S276" s="327"/>
      <c r="T276" s="326"/>
      <c r="U276" s="326"/>
      <c r="V276" s="326"/>
      <c r="W276" s="326"/>
      <c r="X276" s="326"/>
      <c r="Y276" s="326"/>
      <c r="Z276" s="326"/>
      <c r="AA276" s="326"/>
      <c r="AB276" s="326"/>
      <c r="AC276" s="326"/>
      <c r="AD276" s="9"/>
      <c r="AE276" s="7"/>
      <c r="AF276" s="327"/>
      <c r="AG276" s="326"/>
      <c r="AH276" s="326"/>
      <c r="AI276" s="326"/>
      <c r="AJ276" s="326"/>
      <c r="AK276" s="326"/>
      <c r="AL276" s="326"/>
      <c r="AM276" s="326"/>
      <c r="AN276" s="326"/>
      <c r="AO276" s="326"/>
      <c r="AP276" s="326"/>
      <c r="AQ276" s="9"/>
      <c r="AR276" s="7"/>
      <c r="AS276" s="327"/>
      <c r="AT276" s="326"/>
      <c r="AU276" s="326"/>
      <c r="AV276" s="326"/>
      <c r="AW276" s="326"/>
      <c r="AX276" s="326"/>
      <c r="AY276" s="326"/>
      <c r="AZ276" s="326"/>
      <c r="BA276" s="326"/>
      <c r="BB276" s="326"/>
      <c r="BC276" s="326"/>
      <c r="BD276" s="9"/>
    </row>
    <row r="277" spans="1:56" ht="23" x14ac:dyDescent="0.35">
      <c r="A277" s="37" t="s">
        <v>57</v>
      </c>
      <c r="B277" s="37" t="s">
        <v>186</v>
      </c>
      <c r="C277" s="37">
        <v>202</v>
      </c>
      <c r="E277" s="69" t="s">
        <v>218</v>
      </c>
      <c r="F277" s="42"/>
      <c r="G277" s="39"/>
      <c r="H277" s="39"/>
      <c r="I277" s="39"/>
      <c r="J277" s="39"/>
      <c r="K277" s="39"/>
      <c r="L277" s="39"/>
      <c r="M277" s="39"/>
      <c r="N277" s="39"/>
      <c r="O277" s="39"/>
      <c r="P277" s="39"/>
      <c r="Q277" s="381"/>
      <c r="R277" s="7"/>
      <c r="S277" s="393"/>
      <c r="T277" s="391"/>
      <c r="U277" s="391"/>
      <c r="V277" s="391"/>
      <c r="W277" s="391"/>
      <c r="X277" s="391"/>
      <c r="Y277" s="391"/>
      <c r="Z277" s="391"/>
      <c r="AA277" s="391"/>
      <c r="AB277" s="391"/>
      <c r="AC277" s="391"/>
      <c r="AD277" s="392"/>
      <c r="AE277" s="7"/>
      <c r="AF277" s="42"/>
      <c r="AG277" s="39"/>
      <c r="AH277" s="39"/>
      <c r="AI277" s="39"/>
      <c r="AJ277" s="39"/>
      <c r="AK277" s="39"/>
      <c r="AL277" s="39"/>
      <c r="AM277" s="39"/>
      <c r="AN277" s="39"/>
      <c r="AO277" s="39"/>
      <c r="AP277" s="39"/>
      <c r="AQ277" s="381"/>
      <c r="AR277" s="7"/>
      <c r="AS277" s="42"/>
      <c r="AT277" s="39"/>
      <c r="AU277" s="39"/>
      <c r="AV277" s="39"/>
      <c r="AW277" s="39"/>
      <c r="AX277" s="39"/>
      <c r="AY277" s="39"/>
      <c r="AZ277" s="39"/>
      <c r="BA277" s="39"/>
      <c r="BB277" s="39"/>
      <c r="BC277" s="39"/>
      <c r="BD277" s="381"/>
    </row>
    <row r="278" spans="1:56" ht="23" x14ac:dyDescent="0.35">
      <c r="A278" s="37" t="s">
        <v>57</v>
      </c>
      <c r="B278" s="37" t="s">
        <v>187</v>
      </c>
      <c r="C278" s="37">
        <v>203</v>
      </c>
      <c r="E278" s="69" t="s">
        <v>319</v>
      </c>
      <c r="F278" s="390"/>
      <c r="G278" s="391"/>
      <c r="H278" s="391"/>
      <c r="I278" s="391"/>
      <c r="J278" s="391"/>
      <c r="K278" s="391"/>
      <c r="L278" s="391"/>
      <c r="M278" s="391"/>
      <c r="N278" s="391"/>
      <c r="O278" s="391"/>
      <c r="P278" s="391"/>
      <c r="Q278" s="392"/>
      <c r="S278" s="390"/>
      <c r="T278" s="391"/>
      <c r="U278" s="391"/>
      <c r="V278" s="391"/>
      <c r="W278" s="391"/>
      <c r="X278" s="391"/>
      <c r="Y278" s="391"/>
      <c r="Z278" s="391"/>
      <c r="AA278" s="391"/>
      <c r="AB278" s="391"/>
      <c r="AC278" s="391"/>
      <c r="AD278" s="392"/>
      <c r="AF278" s="390"/>
      <c r="AG278" s="391"/>
      <c r="AH278" s="391"/>
      <c r="AI278" s="391"/>
      <c r="AJ278" s="391"/>
      <c r="AK278" s="391"/>
      <c r="AL278" s="391"/>
      <c r="AM278" s="391"/>
      <c r="AN278" s="391"/>
      <c r="AO278" s="391"/>
      <c r="AP278" s="391"/>
      <c r="AQ278" s="392"/>
      <c r="AS278" s="390"/>
      <c r="AT278" s="391"/>
      <c r="AU278" s="391"/>
      <c r="AV278" s="391"/>
      <c r="AW278" s="391"/>
      <c r="AX278" s="391"/>
      <c r="AY278" s="391"/>
      <c r="AZ278" s="391"/>
      <c r="BA278" s="391"/>
      <c r="BB278" s="391"/>
      <c r="BC278" s="391"/>
      <c r="BD278" s="392"/>
    </row>
    <row r="279" spans="1:56" ht="23" x14ac:dyDescent="0.35">
      <c r="A279" s="37" t="s">
        <v>57</v>
      </c>
      <c r="B279" s="37" t="s">
        <v>188</v>
      </c>
      <c r="C279" s="37">
        <v>204</v>
      </c>
      <c r="E279" s="69" t="s">
        <v>220</v>
      </c>
      <c r="F279" s="390"/>
      <c r="G279" s="391"/>
      <c r="H279" s="391"/>
      <c r="I279" s="391"/>
      <c r="J279" s="391"/>
      <c r="K279" s="391"/>
      <c r="L279" s="391"/>
      <c r="M279" s="391"/>
      <c r="N279" s="391"/>
      <c r="O279" s="391"/>
      <c r="P279" s="391"/>
      <c r="Q279" s="392"/>
      <c r="R279" s="7"/>
      <c r="S279" s="374"/>
      <c r="T279" s="39"/>
      <c r="U279" s="39"/>
      <c r="V279" s="39"/>
      <c r="W279" s="39"/>
      <c r="X279" s="39"/>
      <c r="Y279" s="39"/>
      <c r="Z279" s="39"/>
      <c r="AA279" s="39"/>
      <c r="AB279" s="39"/>
      <c r="AC279" s="39"/>
      <c r="AD279" s="381"/>
      <c r="AE279" s="7"/>
      <c r="AF279" s="374"/>
      <c r="AG279" s="39"/>
      <c r="AH279" s="39"/>
      <c r="AI279" s="39"/>
      <c r="AJ279" s="39"/>
      <c r="AK279" s="39"/>
      <c r="AL279" s="39"/>
      <c r="AM279" s="39"/>
      <c r="AN279" s="39"/>
      <c r="AO279" s="39"/>
      <c r="AP279" s="39"/>
      <c r="AQ279" s="381"/>
      <c r="AR279" s="7"/>
      <c r="AS279" s="390"/>
      <c r="AT279" s="391"/>
      <c r="AU279" s="391"/>
      <c r="AV279" s="391"/>
      <c r="AW279" s="391"/>
      <c r="AX279" s="391"/>
      <c r="AY279" s="391"/>
      <c r="AZ279" s="391"/>
      <c r="BA279" s="391"/>
      <c r="BB279" s="391"/>
      <c r="BC279" s="391"/>
      <c r="BD279" s="392"/>
    </row>
    <row r="280" spans="1:56" ht="23" x14ac:dyDescent="0.35">
      <c r="B280" s="37"/>
      <c r="C280" s="37"/>
      <c r="E280" s="46" t="s">
        <v>222</v>
      </c>
      <c r="F280" s="327"/>
      <c r="G280" s="326"/>
      <c r="H280" s="326"/>
      <c r="I280" s="326"/>
      <c r="J280" s="326"/>
      <c r="K280" s="326"/>
      <c r="L280" s="326"/>
      <c r="M280" s="326"/>
      <c r="N280" s="326"/>
      <c r="O280" s="326"/>
      <c r="P280" s="326"/>
      <c r="Q280" s="9"/>
      <c r="R280" s="7"/>
      <c r="S280" s="327"/>
      <c r="T280" s="326"/>
      <c r="U280" s="326"/>
      <c r="V280" s="326"/>
      <c r="W280" s="326"/>
      <c r="X280" s="326"/>
      <c r="Y280" s="326"/>
      <c r="Z280" s="326"/>
      <c r="AA280" s="326"/>
      <c r="AB280" s="326"/>
      <c r="AC280" s="326"/>
      <c r="AD280" s="9"/>
      <c r="AE280" s="7"/>
      <c r="AF280" s="327"/>
      <c r="AG280" s="326"/>
      <c r="AH280" s="326"/>
      <c r="AI280" s="326"/>
      <c r="AJ280" s="326"/>
      <c r="AK280" s="326"/>
      <c r="AL280" s="326"/>
      <c r="AM280" s="326"/>
      <c r="AN280" s="326"/>
      <c r="AO280" s="326"/>
      <c r="AP280" s="326"/>
      <c r="AQ280" s="9"/>
      <c r="AR280" s="7"/>
      <c r="AS280" s="327"/>
      <c r="AT280" s="326"/>
      <c r="AU280" s="326"/>
      <c r="AV280" s="326"/>
      <c r="AW280" s="326"/>
      <c r="AX280" s="326"/>
      <c r="AY280" s="326"/>
      <c r="AZ280" s="326"/>
      <c r="BA280" s="326"/>
      <c r="BB280" s="326"/>
      <c r="BC280" s="326"/>
      <c r="BD280" s="9"/>
    </row>
    <row r="281" spans="1:56" ht="23" x14ac:dyDescent="0.35">
      <c r="A281" s="37" t="s">
        <v>57</v>
      </c>
      <c r="B281" s="37" t="s">
        <v>189</v>
      </c>
      <c r="C281" s="37">
        <v>205</v>
      </c>
      <c r="E281" s="69" t="s">
        <v>223</v>
      </c>
      <c r="F281" s="390"/>
      <c r="G281" s="391"/>
      <c r="H281" s="391"/>
      <c r="I281" s="391"/>
      <c r="J281" s="391"/>
      <c r="K281" s="391"/>
      <c r="L281" s="391"/>
      <c r="M281" s="391"/>
      <c r="N281" s="391"/>
      <c r="O281" s="391"/>
      <c r="P281" s="391"/>
      <c r="Q281" s="392"/>
      <c r="R281" s="7"/>
      <c r="S281" s="390"/>
      <c r="T281" s="391"/>
      <c r="U281" s="391"/>
      <c r="V281" s="391"/>
      <c r="W281" s="391"/>
      <c r="X281" s="391"/>
      <c r="Y281" s="391"/>
      <c r="Z281" s="391"/>
      <c r="AA281" s="391"/>
      <c r="AB281" s="391"/>
      <c r="AC281" s="391"/>
      <c r="AD281" s="392"/>
      <c r="AE281" s="7"/>
      <c r="AF281" s="390"/>
      <c r="AG281" s="391"/>
      <c r="AH281" s="391"/>
      <c r="AI281" s="391"/>
      <c r="AJ281" s="391"/>
      <c r="AK281" s="391"/>
      <c r="AL281" s="391"/>
      <c r="AM281" s="391"/>
      <c r="AN281" s="391"/>
      <c r="AO281" s="391"/>
      <c r="AP281" s="391"/>
      <c r="AQ281" s="392"/>
      <c r="AR281" s="7"/>
      <c r="AS281" s="390"/>
      <c r="AT281" s="391"/>
      <c r="AU281" s="391"/>
      <c r="AV281" s="391"/>
      <c r="AW281" s="391"/>
      <c r="AX281" s="391"/>
      <c r="AY281" s="391"/>
      <c r="AZ281" s="391"/>
      <c r="BA281" s="391"/>
      <c r="BB281" s="391"/>
      <c r="BC281" s="391"/>
      <c r="BD281" s="392"/>
    </row>
    <row r="282" spans="1:56" ht="23" x14ac:dyDescent="0.35">
      <c r="A282" s="37" t="s">
        <v>57</v>
      </c>
      <c r="B282" s="37" t="s">
        <v>190</v>
      </c>
      <c r="C282" s="37">
        <v>206</v>
      </c>
      <c r="E282" s="69" t="s">
        <v>224</v>
      </c>
      <c r="F282" s="390"/>
      <c r="G282" s="391"/>
      <c r="H282" s="391"/>
      <c r="I282" s="391"/>
      <c r="J282" s="391"/>
      <c r="K282" s="391"/>
      <c r="L282" s="391"/>
      <c r="M282" s="391"/>
      <c r="N282" s="391"/>
      <c r="O282" s="391"/>
      <c r="P282" s="391"/>
      <c r="Q282" s="392"/>
      <c r="R282" s="7"/>
      <c r="S282" s="390"/>
      <c r="T282" s="391"/>
      <c r="U282" s="391"/>
      <c r="V282" s="391"/>
      <c r="W282" s="391"/>
      <c r="X282" s="391"/>
      <c r="Y282" s="391"/>
      <c r="Z282" s="391"/>
      <c r="AA282" s="391"/>
      <c r="AB282" s="391"/>
      <c r="AC282" s="391"/>
      <c r="AD282" s="392"/>
      <c r="AE282" s="7"/>
      <c r="AF282" s="390"/>
      <c r="AG282" s="391"/>
      <c r="AH282" s="391"/>
      <c r="AI282" s="391"/>
      <c r="AJ282" s="391"/>
      <c r="AK282" s="391"/>
      <c r="AL282" s="391"/>
      <c r="AM282" s="391"/>
      <c r="AN282" s="391"/>
      <c r="AO282" s="391"/>
      <c r="AP282" s="391"/>
      <c r="AQ282" s="392"/>
      <c r="AR282" s="7"/>
      <c r="AS282" s="390"/>
      <c r="AT282" s="391"/>
      <c r="AU282" s="391"/>
      <c r="AV282" s="391"/>
      <c r="AW282" s="391"/>
      <c r="AX282" s="391"/>
      <c r="AY282" s="391"/>
      <c r="AZ282" s="391"/>
      <c r="BA282" s="391"/>
      <c r="BB282" s="391"/>
      <c r="BC282" s="391"/>
      <c r="BD282" s="392"/>
    </row>
    <row r="283" spans="1:56" ht="23" x14ac:dyDescent="0.35">
      <c r="A283" s="37" t="s">
        <v>57</v>
      </c>
      <c r="B283" s="37" t="s">
        <v>191</v>
      </c>
      <c r="C283" s="37">
        <v>207</v>
      </c>
      <c r="E283" s="69" t="s">
        <v>225</v>
      </c>
      <c r="F283" s="390"/>
      <c r="G283" s="391"/>
      <c r="H283" s="391"/>
      <c r="I283" s="391"/>
      <c r="J283" s="391"/>
      <c r="K283" s="391"/>
      <c r="L283" s="391"/>
      <c r="M283" s="391"/>
      <c r="N283" s="391"/>
      <c r="O283" s="391"/>
      <c r="P283" s="391"/>
      <c r="Q283" s="392"/>
      <c r="R283" s="7"/>
      <c r="S283" s="390"/>
      <c r="T283" s="391"/>
      <c r="U283" s="391"/>
      <c r="V283" s="391"/>
      <c r="W283" s="391"/>
      <c r="X283" s="391"/>
      <c r="Y283" s="391"/>
      <c r="Z283" s="391"/>
      <c r="AA283" s="391"/>
      <c r="AB283" s="391"/>
      <c r="AC283" s="391"/>
      <c r="AD283" s="392"/>
      <c r="AE283" s="7"/>
      <c r="AF283" s="390"/>
      <c r="AG283" s="391"/>
      <c r="AH283" s="391"/>
      <c r="AI283" s="391"/>
      <c r="AJ283" s="391"/>
      <c r="AK283" s="391"/>
      <c r="AL283" s="391"/>
      <c r="AM283" s="391"/>
      <c r="AN283" s="391"/>
      <c r="AO283" s="391"/>
      <c r="AP283" s="391"/>
      <c r="AQ283" s="392"/>
      <c r="AR283" s="7"/>
      <c r="AS283" s="390"/>
      <c r="AT283" s="391"/>
      <c r="AU283" s="391"/>
      <c r="AV283" s="391"/>
      <c r="AW283" s="391"/>
      <c r="AX283" s="391"/>
      <c r="AY283" s="391"/>
      <c r="AZ283" s="391"/>
      <c r="BA283" s="391"/>
      <c r="BB283" s="391"/>
      <c r="BC283" s="391"/>
      <c r="BD283" s="392"/>
    </row>
    <row r="284" spans="1:56" ht="23" x14ac:dyDescent="0.35">
      <c r="A284" s="37" t="s">
        <v>57</v>
      </c>
      <c r="B284" s="37" t="s">
        <v>192</v>
      </c>
      <c r="C284" s="37">
        <v>208</v>
      </c>
      <c r="E284" s="69" t="s">
        <v>226</v>
      </c>
      <c r="F284" s="390"/>
      <c r="G284" s="391"/>
      <c r="H284" s="391"/>
      <c r="I284" s="391"/>
      <c r="J284" s="391"/>
      <c r="K284" s="391"/>
      <c r="L284" s="391"/>
      <c r="M284" s="391"/>
      <c r="N284" s="391"/>
      <c r="O284" s="391"/>
      <c r="P284" s="391"/>
      <c r="Q284" s="392"/>
      <c r="R284" s="7"/>
      <c r="S284" s="390"/>
      <c r="T284" s="391"/>
      <c r="U284" s="391"/>
      <c r="V284" s="391"/>
      <c r="W284" s="391"/>
      <c r="X284" s="391"/>
      <c r="Y284" s="391"/>
      <c r="Z284" s="391"/>
      <c r="AA284" s="391"/>
      <c r="AB284" s="391"/>
      <c r="AC284" s="391"/>
      <c r="AD284" s="392"/>
      <c r="AE284" s="7"/>
      <c r="AF284" s="390"/>
      <c r="AG284" s="391"/>
      <c r="AH284" s="391"/>
      <c r="AI284" s="391"/>
      <c r="AJ284" s="391"/>
      <c r="AK284" s="391"/>
      <c r="AL284" s="391"/>
      <c r="AM284" s="391"/>
      <c r="AN284" s="391"/>
      <c r="AO284" s="391"/>
      <c r="AP284" s="391"/>
      <c r="AQ284" s="392"/>
      <c r="AR284" s="7"/>
      <c r="AS284" s="390"/>
      <c r="AT284" s="391"/>
      <c r="AU284" s="391"/>
      <c r="AV284" s="391"/>
      <c r="AW284" s="391"/>
      <c r="AX284" s="391"/>
      <c r="AY284" s="391"/>
      <c r="AZ284" s="391"/>
      <c r="BA284" s="391"/>
      <c r="BB284" s="391"/>
      <c r="BC284" s="391"/>
      <c r="BD284" s="392"/>
    </row>
    <row r="285" spans="1:56" ht="23" x14ac:dyDescent="0.35">
      <c r="A285" s="37" t="s">
        <v>57</v>
      </c>
      <c r="B285" s="37" t="s">
        <v>193</v>
      </c>
      <c r="C285" s="37">
        <v>209</v>
      </c>
      <c r="E285" s="69" t="s">
        <v>227</v>
      </c>
      <c r="F285" s="390"/>
      <c r="G285" s="391"/>
      <c r="H285" s="391"/>
      <c r="I285" s="391"/>
      <c r="J285" s="391"/>
      <c r="K285" s="391"/>
      <c r="L285" s="391"/>
      <c r="M285" s="391"/>
      <c r="N285" s="391"/>
      <c r="O285" s="391"/>
      <c r="P285" s="391"/>
      <c r="Q285" s="392"/>
      <c r="R285" s="7"/>
      <c r="S285" s="390"/>
      <c r="T285" s="391"/>
      <c r="U285" s="391"/>
      <c r="V285" s="391"/>
      <c r="W285" s="391"/>
      <c r="X285" s="391"/>
      <c r="Y285" s="391"/>
      <c r="Z285" s="391"/>
      <c r="AA285" s="391"/>
      <c r="AB285" s="391"/>
      <c r="AC285" s="391"/>
      <c r="AD285" s="392"/>
      <c r="AE285" s="7"/>
      <c r="AF285" s="390"/>
      <c r="AG285" s="391"/>
      <c r="AH285" s="391"/>
      <c r="AI285" s="391"/>
      <c r="AJ285" s="391"/>
      <c r="AK285" s="391"/>
      <c r="AL285" s="391"/>
      <c r="AM285" s="391"/>
      <c r="AN285" s="391"/>
      <c r="AO285" s="391"/>
      <c r="AP285" s="391"/>
      <c r="AQ285" s="392"/>
      <c r="AR285" s="7"/>
      <c r="AS285" s="390"/>
      <c r="AT285" s="391"/>
      <c r="AU285" s="391"/>
      <c r="AV285" s="391"/>
      <c r="AW285" s="391"/>
      <c r="AX285" s="391"/>
      <c r="AY285" s="391"/>
      <c r="AZ285" s="391"/>
      <c r="BA285" s="391"/>
      <c r="BB285" s="391"/>
      <c r="BC285" s="391"/>
      <c r="BD285" s="392"/>
    </row>
    <row r="286" spans="1:56" s="18" customFormat="1" ht="23" x14ac:dyDescent="0.35">
      <c r="A286" s="35"/>
      <c r="B286" s="35"/>
      <c r="C286" s="37"/>
      <c r="E286" s="12" t="s">
        <v>346</v>
      </c>
      <c r="F286" s="371">
        <f>SUM(F291:F300)+SUM(F302:F304)+SUM(F306:F310)+F289</f>
        <v>0</v>
      </c>
      <c r="G286" s="385">
        <f t="shared" ref="G286:Q286" si="4">SUM(G291:G300)+SUM(G302:G304)+SUM(G306:G310)+G289</f>
        <v>0</v>
      </c>
      <c r="H286" s="385">
        <f t="shared" si="4"/>
        <v>0</v>
      </c>
      <c r="I286" s="385">
        <f t="shared" si="4"/>
        <v>0</v>
      </c>
      <c r="J286" s="385">
        <f t="shared" si="4"/>
        <v>0</v>
      </c>
      <c r="K286" s="385">
        <f t="shared" si="4"/>
        <v>0</v>
      </c>
      <c r="L286" s="385">
        <f t="shared" si="4"/>
        <v>0</v>
      </c>
      <c r="M286" s="385">
        <f t="shared" si="4"/>
        <v>0</v>
      </c>
      <c r="N286" s="385">
        <f t="shared" si="4"/>
        <v>0</v>
      </c>
      <c r="O286" s="385">
        <f t="shared" si="4"/>
        <v>0</v>
      </c>
      <c r="P286" s="385">
        <f t="shared" si="4"/>
        <v>0</v>
      </c>
      <c r="Q286" s="378">
        <f t="shared" si="4"/>
        <v>0</v>
      </c>
      <c r="R286" s="17"/>
      <c r="S286" s="371">
        <f>SUM(S291:S300)+SUM(S302:S304)+SUM(S306:S310)+S289</f>
        <v>0</v>
      </c>
      <c r="T286" s="385">
        <f t="shared" ref="T286:AD286" si="5">SUM(T291:T300)+SUM(T302:T304)+SUM(T306:T310)+T289</f>
        <v>0</v>
      </c>
      <c r="U286" s="385">
        <f t="shared" si="5"/>
        <v>0</v>
      </c>
      <c r="V286" s="385">
        <f t="shared" si="5"/>
        <v>0</v>
      </c>
      <c r="W286" s="385">
        <f t="shared" si="5"/>
        <v>0</v>
      </c>
      <c r="X286" s="385">
        <f t="shared" si="5"/>
        <v>0</v>
      </c>
      <c r="Y286" s="385">
        <f t="shared" si="5"/>
        <v>0</v>
      </c>
      <c r="Z286" s="385">
        <f t="shared" si="5"/>
        <v>0</v>
      </c>
      <c r="AA286" s="385">
        <f t="shared" si="5"/>
        <v>0</v>
      </c>
      <c r="AB286" s="385">
        <f t="shared" si="5"/>
        <v>0</v>
      </c>
      <c r="AC286" s="385">
        <f t="shared" si="5"/>
        <v>0</v>
      </c>
      <c r="AD286" s="378">
        <f t="shared" si="5"/>
        <v>0</v>
      </c>
      <c r="AE286" s="17"/>
      <c r="AF286" s="371">
        <f>SUM(AF291:AF300)+SUM(AF302:AF304)+SUM(AF306:AF310)+AF289</f>
        <v>0</v>
      </c>
      <c r="AG286" s="385">
        <f t="shared" ref="AG286:AQ286" si="6">SUM(AG291:AG300)+SUM(AG302:AG304)+SUM(AG306:AG310)+AG289</f>
        <v>0</v>
      </c>
      <c r="AH286" s="385">
        <f t="shared" si="6"/>
        <v>0</v>
      </c>
      <c r="AI286" s="385">
        <f t="shared" si="6"/>
        <v>0</v>
      </c>
      <c r="AJ286" s="385">
        <f t="shared" si="6"/>
        <v>0</v>
      </c>
      <c r="AK286" s="385">
        <f t="shared" si="6"/>
        <v>0</v>
      </c>
      <c r="AL286" s="385">
        <f t="shared" si="6"/>
        <v>0</v>
      </c>
      <c r="AM286" s="385">
        <f t="shared" si="6"/>
        <v>0</v>
      </c>
      <c r="AN286" s="385">
        <f t="shared" si="6"/>
        <v>0</v>
      </c>
      <c r="AO286" s="385">
        <f t="shared" si="6"/>
        <v>0</v>
      </c>
      <c r="AP286" s="385">
        <f t="shared" si="6"/>
        <v>0</v>
      </c>
      <c r="AQ286" s="378">
        <f t="shared" si="6"/>
        <v>0</v>
      </c>
      <c r="AR286" s="17"/>
      <c r="AS286" s="371">
        <f>SUM(AS291:AS300)+SUM(AS302:AS304)+SUM(AS306:AS310)+AS289</f>
        <v>0</v>
      </c>
      <c r="AT286" s="385">
        <f t="shared" ref="AT286:BD286" si="7">SUM(AT291:AT300)+SUM(AT302:AT304)+SUM(AT306:AT310)+AT289</f>
        <v>0</v>
      </c>
      <c r="AU286" s="385">
        <f t="shared" si="7"/>
        <v>0</v>
      </c>
      <c r="AV286" s="385">
        <f t="shared" si="7"/>
        <v>0</v>
      </c>
      <c r="AW286" s="385">
        <f t="shared" si="7"/>
        <v>0</v>
      </c>
      <c r="AX286" s="385">
        <f t="shared" si="7"/>
        <v>0</v>
      </c>
      <c r="AY286" s="385">
        <f t="shared" si="7"/>
        <v>0</v>
      </c>
      <c r="AZ286" s="385">
        <f t="shared" si="7"/>
        <v>0</v>
      </c>
      <c r="BA286" s="385">
        <f t="shared" si="7"/>
        <v>0</v>
      </c>
      <c r="BB286" s="385">
        <f t="shared" si="7"/>
        <v>0</v>
      </c>
      <c r="BC286" s="385">
        <f t="shared" si="7"/>
        <v>0</v>
      </c>
      <c r="BD286" s="378">
        <f t="shared" si="7"/>
        <v>0</v>
      </c>
    </row>
    <row r="287" spans="1:56" ht="23" x14ac:dyDescent="0.35">
      <c r="B287" s="57"/>
      <c r="C287" s="37"/>
      <c r="E287" s="46" t="s">
        <v>200</v>
      </c>
      <c r="F287" s="325"/>
      <c r="G287" s="326"/>
      <c r="H287" s="326"/>
      <c r="I287" s="326"/>
      <c r="J287" s="326"/>
      <c r="K287" s="326"/>
      <c r="L287" s="326"/>
      <c r="M287" s="326"/>
      <c r="N287" s="326"/>
      <c r="O287" s="326"/>
      <c r="P287" s="326"/>
      <c r="Q287" s="9"/>
      <c r="R287" s="7"/>
      <c r="S287" s="325"/>
      <c r="T287" s="326"/>
      <c r="U287" s="326"/>
      <c r="V287" s="326"/>
      <c r="W287" s="326"/>
      <c r="X287" s="326"/>
      <c r="Y287" s="326"/>
      <c r="Z287" s="326"/>
      <c r="AA287" s="326"/>
      <c r="AB287" s="326"/>
      <c r="AC287" s="326"/>
      <c r="AD287" s="9"/>
      <c r="AE287" s="7"/>
      <c r="AF287" s="325"/>
      <c r="AG287" s="326"/>
      <c r="AH287" s="326"/>
      <c r="AI287" s="326"/>
      <c r="AJ287" s="326"/>
      <c r="AK287" s="326"/>
      <c r="AL287" s="326"/>
      <c r="AM287" s="326"/>
      <c r="AN287" s="326"/>
      <c r="AO287" s="326"/>
      <c r="AP287" s="326"/>
      <c r="AQ287" s="9"/>
      <c r="AR287" s="7"/>
      <c r="AS287" s="325"/>
      <c r="AT287" s="326"/>
      <c r="AU287" s="326"/>
      <c r="AV287" s="326"/>
      <c r="AW287" s="326"/>
      <c r="AX287" s="326"/>
      <c r="AY287" s="326"/>
      <c r="AZ287" s="326"/>
      <c r="BA287" s="326"/>
      <c r="BB287" s="326"/>
      <c r="BC287" s="326"/>
      <c r="BD287" s="9"/>
    </row>
    <row r="288" spans="1:56" ht="23" x14ac:dyDescent="0.35">
      <c r="B288" s="57"/>
      <c r="C288" s="37"/>
      <c r="E288" s="262" t="s">
        <v>202</v>
      </c>
      <c r="F288" s="375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380"/>
      <c r="R288" s="7"/>
      <c r="S288" s="375"/>
      <c r="T288" s="19"/>
      <c r="U288" s="19"/>
      <c r="V288" s="19"/>
      <c r="W288" s="19"/>
      <c r="X288" s="19"/>
      <c r="Y288" s="19"/>
      <c r="Z288" s="19"/>
      <c r="AA288" s="19"/>
      <c r="AB288" s="19"/>
      <c r="AC288" s="19"/>
      <c r="AD288" s="380"/>
      <c r="AE288" s="7"/>
      <c r="AF288" s="375"/>
      <c r="AG288" s="19"/>
      <c r="AH288" s="19"/>
      <c r="AI288" s="19"/>
      <c r="AJ288" s="19"/>
      <c r="AK288" s="19"/>
      <c r="AL288" s="19"/>
      <c r="AM288" s="19"/>
      <c r="AN288" s="19"/>
      <c r="AO288" s="19"/>
      <c r="AP288" s="19"/>
      <c r="AQ288" s="380"/>
      <c r="AR288" s="7"/>
      <c r="AS288" s="375"/>
      <c r="AT288" s="19"/>
      <c r="AU288" s="19"/>
      <c r="AV288" s="19"/>
      <c r="AW288" s="19"/>
      <c r="AX288" s="19"/>
      <c r="AY288" s="19"/>
      <c r="AZ288" s="19"/>
      <c r="BA288" s="19"/>
      <c r="BB288" s="19"/>
      <c r="BC288" s="19"/>
      <c r="BD288" s="380"/>
    </row>
    <row r="289" spans="1:56" ht="23" x14ac:dyDescent="0.35">
      <c r="A289" s="37" t="s">
        <v>61</v>
      </c>
      <c r="B289" s="37" t="s">
        <v>175</v>
      </c>
      <c r="C289" s="37">
        <v>210</v>
      </c>
      <c r="E289" s="47" t="s">
        <v>308</v>
      </c>
      <c r="F289" s="374"/>
      <c r="G289" s="39"/>
      <c r="H289" s="39"/>
      <c r="I289" s="39"/>
      <c r="J289" s="39"/>
      <c r="K289" s="39"/>
      <c r="L289" s="39"/>
      <c r="M289" s="39"/>
      <c r="N289" s="39"/>
      <c r="O289" s="39"/>
      <c r="P289" s="39"/>
      <c r="Q289" s="381"/>
      <c r="R289" s="7"/>
      <c r="S289" s="390"/>
      <c r="T289" s="391"/>
      <c r="U289" s="391"/>
      <c r="V289" s="391"/>
      <c r="W289" s="391"/>
      <c r="X289" s="391"/>
      <c r="Y289" s="391"/>
      <c r="Z289" s="391"/>
      <c r="AA289" s="391"/>
      <c r="AB289" s="391"/>
      <c r="AC289" s="391"/>
      <c r="AD289" s="392"/>
      <c r="AE289" s="7"/>
      <c r="AF289" s="374"/>
      <c r="AG289" s="39"/>
      <c r="AH289" s="39"/>
      <c r="AI289" s="39"/>
      <c r="AJ289" s="39"/>
      <c r="AK289" s="39"/>
      <c r="AL289" s="39"/>
      <c r="AM289" s="39"/>
      <c r="AN289" s="39"/>
      <c r="AO289" s="39"/>
      <c r="AP289" s="39"/>
      <c r="AQ289" s="381"/>
      <c r="AR289" s="7"/>
      <c r="AS289" s="374"/>
      <c r="AT289" s="39"/>
      <c r="AU289" s="39"/>
      <c r="AV289" s="39"/>
      <c r="AW289" s="39"/>
      <c r="AX289" s="39"/>
      <c r="AY289" s="39"/>
      <c r="AZ289" s="39"/>
      <c r="BA289" s="39"/>
      <c r="BB289" s="39"/>
      <c r="BC289" s="39"/>
      <c r="BD289" s="381"/>
    </row>
    <row r="290" spans="1:56" ht="23" x14ac:dyDescent="0.35">
      <c r="B290" s="58"/>
      <c r="C290" s="37"/>
      <c r="E290" s="71" t="s">
        <v>370</v>
      </c>
      <c r="F290" s="375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380"/>
      <c r="R290" s="7"/>
      <c r="S290" s="375"/>
      <c r="T290" s="19"/>
      <c r="U290" s="19"/>
      <c r="V290" s="19"/>
      <c r="W290" s="19"/>
      <c r="X290" s="19"/>
      <c r="Y290" s="19"/>
      <c r="Z290" s="19"/>
      <c r="AA290" s="19"/>
      <c r="AB290" s="19"/>
      <c r="AC290" s="19"/>
      <c r="AD290" s="380"/>
      <c r="AE290" s="7"/>
      <c r="AF290" s="375"/>
      <c r="AG290" s="19"/>
      <c r="AH290" s="19"/>
      <c r="AI290" s="19"/>
      <c r="AJ290" s="19"/>
      <c r="AK290" s="19"/>
      <c r="AL290" s="19"/>
      <c r="AM290" s="19"/>
      <c r="AN290" s="19"/>
      <c r="AO290" s="19"/>
      <c r="AP290" s="19"/>
      <c r="AQ290" s="380"/>
      <c r="AR290" s="7"/>
      <c r="AS290" s="375"/>
      <c r="AT290" s="19"/>
      <c r="AU290" s="19"/>
      <c r="AV290" s="19"/>
      <c r="AW290" s="19"/>
      <c r="AX290" s="19"/>
      <c r="AY290" s="19"/>
      <c r="AZ290" s="19"/>
      <c r="BA290" s="19"/>
      <c r="BB290" s="19"/>
      <c r="BC290" s="19"/>
      <c r="BD290" s="380"/>
    </row>
    <row r="291" spans="1:56" ht="23" x14ac:dyDescent="0.35">
      <c r="A291" s="37" t="s">
        <v>61</v>
      </c>
      <c r="B291" s="37" t="s">
        <v>176</v>
      </c>
      <c r="C291" s="37">
        <v>211</v>
      </c>
      <c r="E291" s="72" t="s">
        <v>206</v>
      </c>
      <c r="F291" s="390"/>
      <c r="G291" s="391"/>
      <c r="H291" s="391"/>
      <c r="I291" s="391"/>
      <c r="J291" s="391"/>
      <c r="K291" s="391"/>
      <c r="L291" s="391"/>
      <c r="M291" s="391"/>
      <c r="N291" s="391"/>
      <c r="O291" s="391"/>
      <c r="P291" s="391"/>
      <c r="Q291" s="392"/>
      <c r="R291" s="7"/>
      <c r="S291" s="390"/>
      <c r="T291" s="391"/>
      <c r="U291" s="391"/>
      <c r="V291" s="391"/>
      <c r="W291" s="391"/>
      <c r="X291" s="391"/>
      <c r="Y291" s="391"/>
      <c r="Z291" s="391"/>
      <c r="AA291" s="391"/>
      <c r="AB291" s="391"/>
      <c r="AC291" s="391"/>
      <c r="AD291" s="392"/>
      <c r="AE291" s="7"/>
      <c r="AF291" s="390"/>
      <c r="AG291" s="391"/>
      <c r="AH291" s="391"/>
      <c r="AI291" s="391"/>
      <c r="AJ291" s="391"/>
      <c r="AK291" s="391"/>
      <c r="AL291" s="391"/>
      <c r="AM291" s="391"/>
      <c r="AN291" s="391"/>
      <c r="AO291" s="391"/>
      <c r="AP291" s="391"/>
      <c r="AQ291" s="392"/>
      <c r="AR291" s="7"/>
      <c r="AS291" s="390"/>
      <c r="AT291" s="391"/>
      <c r="AU291" s="391"/>
      <c r="AV291" s="391"/>
      <c r="AW291" s="391"/>
      <c r="AX291" s="391"/>
      <c r="AY291" s="391"/>
      <c r="AZ291" s="391"/>
      <c r="BA291" s="391"/>
      <c r="BB291" s="391"/>
      <c r="BC291" s="391"/>
      <c r="BD291" s="392"/>
    </row>
    <row r="292" spans="1:56" ht="23" x14ac:dyDescent="0.35">
      <c r="A292" s="37" t="s">
        <v>61</v>
      </c>
      <c r="B292" s="37" t="s">
        <v>177</v>
      </c>
      <c r="C292" s="37">
        <v>212</v>
      </c>
      <c r="E292" s="72" t="s">
        <v>207</v>
      </c>
      <c r="F292" s="390"/>
      <c r="G292" s="391"/>
      <c r="H292" s="391"/>
      <c r="I292" s="391"/>
      <c r="J292" s="391"/>
      <c r="K292" s="391"/>
      <c r="L292" s="391"/>
      <c r="M292" s="391"/>
      <c r="N292" s="391"/>
      <c r="O292" s="391"/>
      <c r="P292" s="391"/>
      <c r="Q292" s="392"/>
      <c r="R292" s="7"/>
      <c r="S292" s="390"/>
      <c r="T292" s="391"/>
      <c r="U292" s="391"/>
      <c r="V292" s="391"/>
      <c r="W292" s="391"/>
      <c r="X292" s="391"/>
      <c r="Y292" s="391"/>
      <c r="Z292" s="391"/>
      <c r="AA292" s="391"/>
      <c r="AB292" s="391"/>
      <c r="AC292" s="391"/>
      <c r="AD292" s="392"/>
      <c r="AE292" s="7"/>
      <c r="AF292" s="390"/>
      <c r="AG292" s="391"/>
      <c r="AH292" s="391"/>
      <c r="AI292" s="391"/>
      <c r="AJ292" s="391"/>
      <c r="AK292" s="391"/>
      <c r="AL292" s="391"/>
      <c r="AM292" s="391"/>
      <c r="AN292" s="391"/>
      <c r="AO292" s="391"/>
      <c r="AP292" s="391"/>
      <c r="AQ292" s="392"/>
      <c r="AR292" s="7"/>
      <c r="AS292" s="390"/>
      <c r="AT292" s="391"/>
      <c r="AU292" s="391"/>
      <c r="AV292" s="391"/>
      <c r="AW292" s="391"/>
      <c r="AX292" s="391"/>
      <c r="AY292" s="391"/>
      <c r="AZ292" s="391"/>
      <c r="BA292" s="391"/>
      <c r="BB292" s="391"/>
      <c r="BC292" s="391"/>
      <c r="BD292" s="392"/>
    </row>
    <row r="293" spans="1:56" ht="23" x14ac:dyDescent="0.35">
      <c r="A293" s="37" t="s">
        <v>61</v>
      </c>
      <c r="B293" s="37" t="s">
        <v>178</v>
      </c>
      <c r="C293" s="37">
        <v>213</v>
      </c>
      <c r="E293" s="72" t="s">
        <v>208</v>
      </c>
      <c r="F293" s="390"/>
      <c r="G293" s="391"/>
      <c r="H293" s="391"/>
      <c r="I293" s="391"/>
      <c r="J293" s="391"/>
      <c r="K293" s="391"/>
      <c r="L293" s="391"/>
      <c r="M293" s="391"/>
      <c r="N293" s="391"/>
      <c r="O293" s="391"/>
      <c r="P293" s="391"/>
      <c r="Q293" s="392"/>
      <c r="R293" s="7"/>
      <c r="S293" s="390"/>
      <c r="T293" s="391"/>
      <c r="U293" s="391"/>
      <c r="V293" s="391"/>
      <c r="W293" s="391"/>
      <c r="X293" s="391"/>
      <c r="Y293" s="391"/>
      <c r="Z293" s="391"/>
      <c r="AA293" s="391"/>
      <c r="AB293" s="391"/>
      <c r="AC293" s="391"/>
      <c r="AD293" s="392"/>
      <c r="AE293" s="7"/>
      <c r="AF293" s="390"/>
      <c r="AG293" s="391"/>
      <c r="AH293" s="391"/>
      <c r="AI293" s="391"/>
      <c r="AJ293" s="391"/>
      <c r="AK293" s="391"/>
      <c r="AL293" s="391"/>
      <c r="AM293" s="391"/>
      <c r="AN293" s="391"/>
      <c r="AO293" s="391"/>
      <c r="AP293" s="391"/>
      <c r="AQ293" s="392"/>
      <c r="AR293" s="7"/>
      <c r="AS293" s="390"/>
      <c r="AT293" s="391"/>
      <c r="AU293" s="391"/>
      <c r="AV293" s="391"/>
      <c r="AW293" s="391"/>
      <c r="AX293" s="391"/>
      <c r="AY293" s="391"/>
      <c r="AZ293" s="391"/>
      <c r="BA293" s="391"/>
      <c r="BB293" s="391"/>
      <c r="BC293" s="391"/>
      <c r="BD293" s="392"/>
    </row>
    <row r="294" spans="1:56" ht="23" x14ac:dyDescent="0.35">
      <c r="A294" s="37" t="s">
        <v>61</v>
      </c>
      <c r="B294" s="37" t="s">
        <v>179</v>
      </c>
      <c r="C294" s="37">
        <v>214</v>
      </c>
      <c r="E294" s="72" t="s">
        <v>209</v>
      </c>
      <c r="F294" s="390"/>
      <c r="G294" s="391"/>
      <c r="H294" s="391"/>
      <c r="I294" s="391"/>
      <c r="J294" s="391"/>
      <c r="K294" s="391"/>
      <c r="L294" s="391"/>
      <c r="M294" s="391"/>
      <c r="N294" s="391"/>
      <c r="O294" s="391"/>
      <c r="P294" s="391"/>
      <c r="Q294" s="392"/>
      <c r="R294" s="7"/>
      <c r="S294" s="390"/>
      <c r="T294" s="391"/>
      <c r="U294" s="391"/>
      <c r="V294" s="391"/>
      <c r="W294" s="391"/>
      <c r="X294" s="391"/>
      <c r="Y294" s="391"/>
      <c r="Z294" s="391"/>
      <c r="AA294" s="391"/>
      <c r="AB294" s="391"/>
      <c r="AC294" s="391"/>
      <c r="AD294" s="392"/>
      <c r="AE294" s="7"/>
      <c r="AF294" s="390"/>
      <c r="AG294" s="391"/>
      <c r="AH294" s="391"/>
      <c r="AI294" s="391"/>
      <c r="AJ294" s="391"/>
      <c r="AK294" s="391"/>
      <c r="AL294" s="391"/>
      <c r="AM294" s="391"/>
      <c r="AN294" s="391"/>
      <c r="AO294" s="391"/>
      <c r="AP294" s="391"/>
      <c r="AQ294" s="392"/>
      <c r="AR294" s="7"/>
      <c r="AS294" s="390"/>
      <c r="AT294" s="391"/>
      <c r="AU294" s="391"/>
      <c r="AV294" s="391"/>
      <c r="AW294" s="391"/>
      <c r="AX294" s="391"/>
      <c r="AY294" s="391"/>
      <c r="AZ294" s="391"/>
      <c r="BA294" s="391"/>
      <c r="BB294" s="391"/>
      <c r="BC294" s="391"/>
      <c r="BD294" s="392"/>
    </row>
    <row r="295" spans="1:56" ht="23" x14ac:dyDescent="0.35">
      <c r="A295" s="37" t="s">
        <v>61</v>
      </c>
      <c r="B295" s="37" t="s">
        <v>180</v>
      </c>
      <c r="C295" s="37">
        <v>215</v>
      </c>
      <c r="E295" s="72" t="s">
        <v>210</v>
      </c>
      <c r="F295" s="390"/>
      <c r="G295" s="391"/>
      <c r="H295" s="391"/>
      <c r="I295" s="391"/>
      <c r="J295" s="391"/>
      <c r="K295" s="391"/>
      <c r="L295" s="391"/>
      <c r="M295" s="391"/>
      <c r="N295" s="391"/>
      <c r="O295" s="391"/>
      <c r="P295" s="391"/>
      <c r="Q295" s="392"/>
      <c r="R295" s="7"/>
      <c r="S295" s="390"/>
      <c r="T295" s="391"/>
      <c r="U295" s="391"/>
      <c r="V295" s="391"/>
      <c r="W295" s="391"/>
      <c r="X295" s="391"/>
      <c r="Y295" s="391"/>
      <c r="Z295" s="391"/>
      <c r="AA295" s="391"/>
      <c r="AB295" s="391"/>
      <c r="AC295" s="391"/>
      <c r="AD295" s="392"/>
      <c r="AE295" s="7"/>
      <c r="AF295" s="390"/>
      <c r="AG295" s="391"/>
      <c r="AH295" s="391"/>
      <c r="AI295" s="391"/>
      <c r="AJ295" s="391"/>
      <c r="AK295" s="391"/>
      <c r="AL295" s="391"/>
      <c r="AM295" s="391"/>
      <c r="AN295" s="391"/>
      <c r="AO295" s="391"/>
      <c r="AP295" s="391"/>
      <c r="AQ295" s="392"/>
      <c r="AR295" s="7"/>
      <c r="AS295" s="390"/>
      <c r="AT295" s="391"/>
      <c r="AU295" s="391"/>
      <c r="AV295" s="391"/>
      <c r="AW295" s="391"/>
      <c r="AX295" s="391"/>
      <c r="AY295" s="391"/>
      <c r="AZ295" s="391"/>
      <c r="BA295" s="391"/>
      <c r="BB295" s="391"/>
      <c r="BC295" s="391"/>
      <c r="BD295" s="392"/>
    </row>
    <row r="296" spans="1:56" ht="23" x14ac:dyDescent="0.35">
      <c r="A296" s="37" t="s">
        <v>61</v>
      </c>
      <c r="B296" s="37" t="s">
        <v>181</v>
      </c>
      <c r="C296" s="37">
        <v>216</v>
      </c>
      <c r="E296" s="72" t="s">
        <v>211</v>
      </c>
      <c r="F296" s="374"/>
      <c r="G296" s="39"/>
      <c r="H296" s="39"/>
      <c r="I296" s="39"/>
      <c r="J296" s="39"/>
      <c r="K296" s="39"/>
      <c r="L296" s="39"/>
      <c r="M296" s="39"/>
      <c r="N296" s="39"/>
      <c r="O296" s="39"/>
      <c r="P296" s="39"/>
      <c r="Q296" s="381"/>
      <c r="R296" s="7"/>
      <c r="S296" s="374"/>
      <c r="T296" s="39"/>
      <c r="U296" s="39"/>
      <c r="V296" s="39"/>
      <c r="W296" s="39"/>
      <c r="X296" s="39"/>
      <c r="Y296" s="39"/>
      <c r="Z296" s="39"/>
      <c r="AA296" s="39"/>
      <c r="AB296" s="39"/>
      <c r="AC296" s="39"/>
      <c r="AD296" s="381"/>
      <c r="AE296" s="7"/>
      <c r="AF296" s="374"/>
      <c r="AG296" s="39"/>
      <c r="AH296" s="39"/>
      <c r="AI296" s="39"/>
      <c r="AJ296" s="39"/>
      <c r="AK296" s="39"/>
      <c r="AL296" s="39"/>
      <c r="AM296" s="39"/>
      <c r="AN296" s="39"/>
      <c r="AO296" s="39"/>
      <c r="AP296" s="39"/>
      <c r="AQ296" s="381"/>
      <c r="AR296" s="7"/>
      <c r="AS296" s="374"/>
      <c r="AT296" s="39"/>
      <c r="AU296" s="39"/>
      <c r="AV296" s="39"/>
      <c r="AW296" s="39"/>
      <c r="AX296" s="39"/>
      <c r="AY296" s="39"/>
      <c r="AZ296" s="39"/>
      <c r="BA296" s="39"/>
      <c r="BB296" s="39"/>
      <c r="BC296" s="39"/>
      <c r="BD296" s="381"/>
    </row>
    <row r="297" spans="1:56" ht="23" x14ac:dyDescent="0.35">
      <c r="A297" s="37" t="s">
        <v>61</v>
      </c>
      <c r="B297" s="37" t="s">
        <v>182</v>
      </c>
      <c r="C297" s="37">
        <v>217</v>
      </c>
      <c r="E297" s="72" t="s">
        <v>212</v>
      </c>
      <c r="F297" s="390"/>
      <c r="G297" s="391"/>
      <c r="H297" s="391"/>
      <c r="I297" s="391"/>
      <c r="J297" s="391"/>
      <c r="K297" s="391"/>
      <c r="L297" s="391"/>
      <c r="M297" s="391"/>
      <c r="N297" s="391"/>
      <c r="O297" s="391"/>
      <c r="P297" s="391"/>
      <c r="Q297" s="392"/>
      <c r="R297" s="7"/>
      <c r="S297" s="390"/>
      <c r="T297" s="391"/>
      <c r="U297" s="391"/>
      <c r="V297" s="391"/>
      <c r="W297" s="391"/>
      <c r="X297" s="391"/>
      <c r="Y297" s="391"/>
      <c r="Z297" s="391"/>
      <c r="AA297" s="391"/>
      <c r="AB297" s="391"/>
      <c r="AC297" s="391"/>
      <c r="AD297" s="392"/>
      <c r="AE297" s="7"/>
      <c r="AF297" s="390"/>
      <c r="AG297" s="391"/>
      <c r="AH297" s="391"/>
      <c r="AI297" s="391"/>
      <c r="AJ297" s="391"/>
      <c r="AK297" s="391"/>
      <c r="AL297" s="391"/>
      <c r="AM297" s="391"/>
      <c r="AN297" s="391"/>
      <c r="AO297" s="391"/>
      <c r="AP297" s="391"/>
      <c r="AQ297" s="392"/>
      <c r="AR297" s="7"/>
      <c r="AS297" s="390"/>
      <c r="AT297" s="391"/>
      <c r="AU297" s="391"/>
      <c r="AV297" s="391"/>
      <c r="AW297" s="391"/>
      <c r="AX297" s="391"/>
      <c r="AY297" s="391"/>
      <c r="AZ297" s="391"/>
      <c r="BA297" s="391"/>
      <c r="BB297" s="391"/>
      <c r="BC297" s="391"/>
      <c r="BD297" s="392"/>
    </row>
    <row r="298" spans="1:56" ht="23" x14ac:dyDescent="0.35">
      <c r="A298" s="37" t="s">
        <v>61</v>
      </c>
      <c r="B298" s="37" t="s">
        <v>183</v>
      </c>
      <c r="C298" s="37">
        <v>218</v>
      </c>
      <c r="E298" s="47" t="s">
        <v>213</v>
      </c>
      <c r="F298" s="374"/>
      <c r="G298" s="39"/>
      <c r="H298" s="39"/>
      <c r="I298" s="39"/>
      <c r="J298" s="39"/>
      <c r="K298" s="39"/>
      <c r="L298" s="39"/>
      <c r="M298" s="39"/>
      <c r="N298" s="39"/>
      <c r="O298" s="39"/>
      <c r="P298" s="39"/>
      <c r="Q298" s="381"/>
      <c r="R298" s="7"/>
      <c r="S298" s="374"/>
      <c r="T298" s="39"/>
      <c r="U298" s="39"/>
      <c r="V298" s="39"/>
      <c r="W298" s="39"/>
      <c r="X298" s="39"/>
      <c r="Y298" s="39"/>
      <c r="Z298" s="39"/>
      <c r="AA298" s="39"/>
      <c r="AB298" s="39"/>
      <c r="AC298" s="39"/>
      <c r="AD298" s="381"/>
      <c r="AE298" s="7"/>
      <c r="AF298" s="374"/>
      <c r="AG298" s="39"/>
      <c r="AH298" s="39"/>
      <c r="AI298" s="39"/>
      <c r="AJ298" s="39"/>
      <c r="AK298" s="39"/>
      <c r="AL298" s="39"/>
      <c r="AM298" s="39"/>
      <c r="AN298" s="39"/>
      <c r="AO298" s="39"/>
      <c r="AP298" s="39"/>
      <c r="AQ298" s="381"/>
      <c r="AR298" s="7"/>
      <c r="AS298" s="374"/>
      <c r="AT298" s="39"/>
      <c r="AU298" s="39"/>
      <c r="AV298" s="39"/>
      <c r="AW298" s="39"/>
      <c r="AX298" s="39"/>
      <c r="AY298" s="39"/>
      <c r="AZ298" s="39"/>
      <c r="BA298" s="39"/>
      <c r="BB298" s="39"/>
      <c r="BC298" s="39"/>
      <c r="BD298" s="381"/>
    </row>
    <row r="299" spans="1:56" ht="23" x14ac:dyDescent="0.35">
      <c r="A299" s="37" t="s">
        <v>61</v>
      </c>
      <c r="B299" s="37" t="s">
        <v>184</v>
      </c>
      <c r="C299" s="37">
        <v>219</v>
      </c>
      <c r="E299" s="267" t="s">
        <v>214</v>
      </c>
      <c r="F299" s="374"/>
      <c r="G299" s="39"/>
      <c r="H299" s="39"/>
      <c r="I299" s="39"/>
      <c r="J299" s="39"/>
      <c r="K299" s="39"/>
      <c r="L299" s="39"/>
      <c r="M299" s="39"/>
      <c r="N299" s="39"/>
      <c r="O299" s="39"/>
      <c r="P299" s="39"/>
      <c r="Q299" s="381"/>
      <c r="R299" s="7"/>
      <c r="S299" s="390"/>
      <c r="T299" s="391"/>
      <c r="U299" s="391"/>
      <c r="V299" s="391"/>
      <c r="W299" s="391"/>
      <c r="X299" s="391"/>
      <c r="Y299" s="391"/>
      <c r="Z299" s="391"/>
      <c r="AA299" s="391"/>
      <c r="AB299" s="391"/>
      <c r="AC299" s="391"/>
      <c r="AD299" s="392"/>
      <c r="AE299" s="7"/>
      <c r="AF299" s="374"/>
      <c r="AG299" s="39"/>
      <c r="AH299" s="39"/>
      <c r="AI299" s="39"/>
      <c r="AJ299" s="39"/>
      <c r="AK299" s="39"/>
      <c r="AL299" s="39"/>
      <c r="AM299" s="39"/>
      <c r="AN299" s="39"/>
      <c r="AO299" s="39"/>
      <c r="AP299" s="39"/>
      <c r="AQ299" s="381"/>
      <c r="AR299" s="7"/>
      <c r="AS299" s="374"/>
      <c r="AT299" s="39"/>
      <c r="AU299" s="39"/>
      <c r="AV299" s="39"/>
      <c r="AW299" s="39"/>
      <c r="AX299" s="39"/>
      <c r="AY299" s="39"/>
      <c r="AZ299" s="39"/>
      <c r="BA299" s="39"/>
      <c r="BB299" s="39"/>
      <c r="BC299" s="39"/>
      <c r="BD299" s="381"/>
    </row>
    <row r="300" spans="1:56" ht="23" x14ac:dyDescent="0.35">
      <c r="A300" s="37" t="s">
        <v>61</v>
      </c>
      <c r="B300" s="37" t="s">
        <v>185</v>
      </c>
      <c r="C300" s="37">
        <v>220</v>
      </c>
      <c r="E300" s="267" t="s">
        <v>215</v>
      </c>
      <c r="F300" s="374"/>
      <c r="G300" s="39"/>
      <c r="H300" s="39"/>
      <c r="I300" s="39"/>
      <c r="J300" s="39"/>
      <c r="K300" s="39"/>
      <c r="L300" s="39"/>
      <c r="M300" s="39"/>
      <c r="N300" s="39"/>
      <c r="O300" s="39"/>
      <c r="P300" s="39"/>
      <c r="Q300" s="381"/>
      <c r="R300" s="7"/>
      <c r="S300" s="374"/>
      <c r="T300" s="39"/>
      <c r="U300" s="39"/>
      <c r="V300" s="39"/>
      <c r="W300" s="39"/>
      <c r="X300" s="39"/>
      <c r="Y300" s="39"/>
      <c r="Z300" s="39"/>
      <c r="AA300" s="39"/>
      <c r="AB300" s="39"/>
      <c r="AC300" s="39"/>
      <c r="AD300" s="381"/>
      <c r="AE300" s="7"/>
      <c r="AF300" s="374"/>
      <c r="AG300" s="39"/>
      <c r="AH300" s="39"/>
      <c r="AI300" s="39"/>
      <c r="AJ300" s="39"/>
      <c r="AK300" s="39"/>
      <c r="AL300" s="39"/>
      <c r="AM300" s="39"/>
      <c r="AN300" s="39"/>
      <c r="AO300" s="39"/>
      <c r="AP300" s="39"/>
      <c r="AQ300" s="381"/>
      <c r="AR300" s="7"/>
      <c r="AS300" s="374"/>
      <c r="AT300" s="39"/>
      <c r="AU300" s="39"/>
      <c r="AV300" s="39"/>
      <c r="AW300" s="39"/>
      <c r="AX300" s="39"/>
      <c r="AY300" s="39"/>
      <c r="AZ300" s="39"/>
      <c r="BA300" s="39"/>
      <c r="BB300" s="39"/>
      <c r="BC300" s="39"/>
      <c r="BD300" s="381"/>
    </row>
    <row r="301" spans="1:56" ht="23" x14ac:dyDescent="0.35">
      <c r="B301" s="37"/>
      <c r="C301" s="37"/>
      <c r="E301" s="46" t="s">
        <v>217</v>
      </c>
      <c r="F301" s="327"/>
      <c r="G301" s="326"/>
      <c r="H301" s="326"/>
      <c r="I301" s="326"/>
      <c r="J301" s="326"/>
      <c r="K301" s="326"/>
      <c r="L301" s="326"/>
      <c r="M301" s="326"/>
      <c r="N301" s="326"/>
      <c r="O301" s="326"/>
      <c r="P301" s="326"/>
      <c r="Q301" s="9"/>
      <c r="R301" s="7"/>
      <c r="S301" s="327"/>
      <c r="T301" s="326"/>
      <c r="U301" s="326"/>
      <c r="V301" s="326"/>
      <c r="W301" s="326"/>
      <c r="X301" s="326"/>
      <c r="Y301" s="326"/>
      <c r="Z301" s="326"/>
      <c r="AA301" s="326"/>
      <c r="AB301" s="326"/>
      <c r="AC301" s="326"/>
      <c r="AD301" s="9"/>
      <c r="AE301" s="7"/>
      <c r="AF301" s="327"/>
      <c r="AG301" s="326"/>
      <c r="AH301" s="326"/>
      <c r="AI301" s="326"/>
      <c r="AJ301" s="326"/>
      <c r="AK301" s="326"/>
      <c r="AL301" s="326"/>
      <c r="AM301" s="326"/>
      <c r="AN301" s="326"/>
      <c r="AO301" s="326"/>
      <c r="AP301" s="326"/>
      <c r="AQ301" s="9"/>
      <c r="AR301" s="7"/>
      <c r="AS301" s="327"/>
      <c r="AT301" s="326"/>
      <c r="AU301" s="326"/>
      <c r="AV301" s="326"/>
      <c r="AW301" s="326"/>
      <c r="AX301" s="326"/>
      <c r="AY301" s="326"/>
      <c r="AZ301" s="326"/>
      <c r="BA301" s="326"/>
      <c r="BB301" s="326"/>
      <c r="BC301" s="326"/>
      <c r="BD301" s="9"/>
    </row>
    <row r="302" spans="1:56" ht="23" x14ac:dyDescent="0.35">
      <c r="A302" s="37" t="s">
        <v>61</v>
      </c>
      <c r="B302" s="37" t="s">
        <v>186</v>
      </c>
      <c r="C302" s="37">
        <v>221</v>
      </c>
      <c r="E302" s="69" t="s">
        <v>218</v>
      </c>
      <c r="F302" s="42"/>
      <c r="G302" s="39"/>
      <c r="H302" s="39"/>
      <c r="I302" s="39"/>
      <c r="J302" s="39"/>
      <c r="K302" s="39"/>
      <c r="L302" s="39"/>
      <c r="M302" s="39"/>
      <c r="N302" s="39"/>
      <c r="O302" s="39"/>
      <c r="P302" s="39"/>
      <c r="Q302" s="381"/>
      <c r="R302" s="7"/>
      <c r="S302" s="393"/>
      <c r="T302" s="391"/>
      <c r="U302" s="391"/>
      <c r="V302" s="391"/>
      <c r="W302" s="391"/>
      <c r="X302" s="391"/>
      <c r="Y302" s="391"/>
      <c r="Z302" s="391"/>
      <c r="AA302" s="391"/>
      <c r="AB302" s="391"/>
      <c r="AC302" s="391"/>
      <c r="AD302" s="392"/>
      <c r="AE302" s="7"/>
      <c r="AF302" s="42"/>
      <c r="AG302" s="39"/>
      <c r="AH302" s="39"/>
      <c r="AI302" s="39"/>
      <c r="AJ302" s="39"/>
      <c r="AK302" s="39"/>
      <c r="AL302" s="39"/>
      <c r="AM302" s="39"/>
      <c r="AN302" s="39"/>
      <c r="AO302" s="39"/>
      <c r="AP302" s="39"/>
      <c r="AQ302" s="381"/>
      <c r="AR302" s="7"/>
      <c r="AS302" s="42"/>
      <c r="AT302" s="39"/>
      <c r="AU302" s="39"/>
      <c r="AV302" s="39"/>
      <c r="AW302" s="39"/>
      <c r="AX302" s="39"/>
      <c r="AY302" s="39"/>
      <c r="AZ302" s="39"/>
      <c r="BA302" s="39"/>
      <c r="BB302" s="39"/>
      <c r="BC302" s="39"/>
      <c r="BD302" s="381"/>
    </row>
    <row r="303" spans="1:56" ht="23" x14ac:dyDescent="0.35">
      <c r="A303" s="37" t="s">
        <v>61</v>
      </c>
      <c r="B303" s="37" t="s">
        <v>187</v>
      </c>
      <c r="C303" s="37">
        <v>222</v>
      </c>
      <c r="E303" s="69" t="s">
        <v>319</v>
      </c>
      <c r="F303" s="390"/>
      <c r="G303" s="391"/>
      <c r="H303" s="391"/>
      <c r="I303" s="391"/>
      <c r="J303" s="391"/>
      <c r="K303" s="391"/>
      <c r="L303" s="391"/>
      <c r="M303" s="391"/>
      <c r="N303" s="391"/>
      <c r="O303" s="391"/>
      <c r="P303" s="391"/>
      <c r="Q303" s="392"/>
      <c r="S303" s="390"/>
      <c r="T303" s="391"/>
      <c r="U303" s="391"/>
      <c r="V303" s="391"/>
      <c r="W303" s="391"/>
      <c r="X303" s="391"/>
      <c r="Y303" s="391"/>
      <c r="Z303" s="391"/>
      <c r="AA303" s="391"/>
      <c r="AB303" s="391"/>
      <c r="AC303" s="391"/>
      <c r="AD303" s="392"/>
      <c r="AF303" s="390"/>
      <c r="AG303" s="391"/>
      <c r="AH303" s="391"/>
      <c r="AI303" s="391"/>
      <c r="AJ303" s="391"/>
      <c r="AK303" s="391"/>
      <c r="AL303" s="391"/>
      <c r="AM303" s="391"/>
      <c r="AN303" s="391"/>
      <c r="AO303" s="391"/>
      <c r="AP303" s="391"/>
      <c r="AQ303" s="392"/>
      <c r="AS303" s="390"/>
      <c r="AT303" s="391"/>
      <c r="AU303" s="391"/>
      <c r="AV303" s="391"/>
      <c r="AW303" s="391"/>
      <c r="AX303" s="391"/>
      <c r="AY303" s="391"/>
      <c r="AZ303" s="391"/>
      <c r="BA303" s="391"/>
      <c r="BB303" s="391"/>
      <c r="BC303" s="391"/>
      <c r="BD303" s="392"/>
    </row>
    <row r="304" spans="1:56" ht="23" x14ac:dyDescent="0.35">
      <c r="A304" s="37" t="s">
        <v>61</v>
      </c>
      <c r="B304" s="37" t="s">
        <v>188</v>
      </c>
      <c r="C304" s="37">
        <v>223</v>
      </c>
      <c r="E304" s="69" t="s">
        <v>220</v>
      </c>
      <c r="F304" s="390"/>
      <c r="G304" s="391"/>
      <c r="H304" s="391"/>
      <c r="I304" s="391"/>
      <c r="J304" s="391"/>
      <c r="K304" s="391"/>
      <c r="L304" s="391"/>
      <c r="M304" s="391"/>
      <c r="N304" s="391"/>
      <c r="O304" s="391"/>
      <c r="P304" s="391"/>
      <c r="Q304" s="392"/>
      <c r="R304" s="7"/>
      <c r="S304" s="374"/>
      <c r="T304" s="39"/>
      <c r="U304" s="39"/>
      <c r="V304" s="39"/>
      <c r="W304" s="39"/>
      <c r="X304" s="39"/>
      <c r="Y304" s="39"/>
      <c r="Z304" s="39"/>
      <c r="AA304" s="39"/>
      <c r="AB304" s="39"/>
      <c r="AC304" s="39"/>
      <c r="AD304" s="381"/>
      <c r="AE304" s="7"/>
      <c r="AF304" s="374"/>
      <c r="AG304" s="39"/>
      <c r="AH304" s="39"/>
      <c r="AI304" s="39"/>
      <c r="AJ304" s="39"/>
      <c r="AK304" s="39"/>
      <c r="AL304" s="39"/>
      <c r="AM304" s="39"/>
      <c r="AN304" s="39"/>
      <c r="AO304" s="39"/>
      <c r="AP304" s="39"/>
      <c r="AQ304" s="381"/>
      <c r="AR304" s="7"/>
      <c r="AS304" s="390"/>
      <c r="AT304" s="391"/>
      <c r="AU304" s="391"/>
      <c r="AV304" s="391"/>
      <c r="AW304" s="391"/>
      <c r="AX304" s="391"/>
      <c r="AY304" s="391"/>
      <c r="AZ304" s="391"/>
      <c r="BA304" s="391"/>
      <c r="BB304" s="391"/>
      <c r="BC304" s="391"/>
      <c r="BD304" s="392"/>
    </row>
    <row r="305" spans="1:56" ht="23" x14ac:dyDescent="0.35">
      <c r="B305" s="37"/>
      <c r="C305" s="37"/>
      <c r="E305" s="46" t="s">
        <v>222</v>
      </c>
      <c r="F305" s="327"/>
      <c r="G305" s="326"/>
      <c r="H305" s="326"/>
      <c r="I305" s="326"/>
      <c r="J305" s="326"/>
      <c r="K305" s="326"/>
      <c r="L305" s="326"/>
      <c r="M305" s="326"/>
      <c r="N305" s="326"/>
      <c r="O305" s="326"/>
      <c r="P305" s="326"/>
      <c r="Q305" s="9"/>
      <c r="R305" s="7"/>
      <c r="S305" s="327"/>
      <c r="T305" s="326"/>
      <c r="U305" s="326"/>
      <c r="V305" s="326"/>
      <c r="W305" s="326"/>
      <c r="X305" s="326"/>
      <c r="Y305" s="326"/>
      <c r="Z305" s="326"/>
      <c r="AA305" s="326"/>
      <c r="AB305" s="326"/>
      <c r="AC305" s="326"/>
      <c r="AD305" s="9"/>
      <c r="AE305" s="7"/>
      <c r="AF305" s="327"/>
      <c r="AG305" s="326"/>
      <c r="AH305" s="326"/>
      <c r="AI305" s="326"/>
      <c r="AJ305" s="326"/>
      <c r="AK305" s="326"/>
      <c r="AL305" s="326"/>
      <c r="AM305" s="326"/>
      <c r="AN305" s="326"/>
      <c r="AO305" s="326"/>
      <c r="AP305" s="326"/>
      <c r="AQ305" s="9"/>
      <c r="AR305" s="7"/>
      <c r="AS305" s="327"/>
      <c r="AT305" s="326"/>
      <c r="AU305" s="326"/>
      <c r="AV305" s="326"/>
      <c r="AW305" s="326"/>
      <c r="AX305" s="326"/>
      <c r="AY305" s="326"/>
      <c r="AZ305" s="326"/>
      <c r="BA305" s="326"/>
      <c r="BB305" s="326"/>
      <c r="BC305" s="326"/>
      <c r="BD305" s="9"/>
    </row>
    <row r="306" spans="1:56" ht="23" x14ac:dyDescent="0.35">
      <c r="A306" s="37" t="s">
        <v>61</v>
      </c>
      <c r="B306" s="37" t="s">
        <v>189</v>
      </c>
      <c r="C306" s="37">
        <v>224</v>
      </c>
      <c r="E306" s="69" t="s">
        <v>223</v>
      </c>
      <c r="F306" s="390"/>
      <c r="G306" s="391"/>
      <c r="H306" s="391"/>
      <c r="I306" s="391"/>
      <c r="J306" s="391"/>
      <c r="K306" s="391"/>
      <c r="L306" s="391"/>
      <c r="M306" s="391"/>
      <c r="N306" s="391"/>
      <c r="O306" s="391"/>
      <c r="P306" s="391"/>
      <c r="Q306" s="392"/>
      <c r="R306" s="7"/>
      <c r="S306" s="390"/>
      <c r="T306" s="391"/>
      <c r="U306" s="391"/>
      <c r="V306" s="391"/>
      <c r="W306" s="391"/>
      <c r="X306" s="391"/>
      <c r="Y306" s="391"/>
      <c r="Z306" s="391"/>
      <c r="AA306" s="391"/>
      <c r="AB306" s="391"/>
      <c r="AC306" s="391"/>
      <c r="AD306" s="392"/>
      <c r="AE306" s="7"/>
      <c r="AF306" s="390"/>
      <c r="AG306" s="391"/>
      <c r="AH306" s="391"/>
      <c r="AI306" s="391"/>
      <c r="AJ306" s="391"/>
      <c r="AK306" s="391"/>
      <c r="AL306" s="391"/>
      <c r="AM306" s="391"/>
      <c r="AN306" s="391"/>
      <c r="AO306" s="391"/>
      <c r="AP306" s="391"/>
      <c r="AQ306" s="392"/>
      <c r="AR306" s="7"/>
      <c r="AS306" s="390"/>
      <c r="AT306" s="391"/>
      <c r="AU306" s="391"/>
      <c r="AV306" s="391"/>
      <c r="AW306" s="391"/>
      <c r="AX306" s="391"/>
      <c r="AY306" s="391"/>
      <c r="AZ306" s="391"/>
      <c r="BA306" s="391"/>
      <c r="BB306" s="391"/>
      <c r="BC306" s="391"/>
      <c r="BD306" s="392"/>
    </row>
    <row r="307" spans="1:56" ht="23" x14ac:dyDescent="0.35">
      <c r="A307" s="37" t="s">
        <v>61</v>
      </c>
      <c r="B307" s="37" t="s">
        <v>190</v>
      </c>
      <c r="C307" s="37">
        <v>225</v>
      </c>
      <c r="E307" s="69" t="s">
        <v>224</v>
      </c>
      <c r="F307" s="390"/>
      <c r="G307" s="391"/>
      <c r="H307" s="391"/>
      <c r="I307" s="391"/>
      <c r="J307" s="391"/>
      <c r="K307" s="391"/>
      <c r="L307" s="391"/>
      <c r="M307" s="391"/>
      <c r="N307" s="391"/>
      <c r="O307" s="391"/>
      <c r="P307" s="391"/>
      <c r="Q307" s="392"/>
      <c r="R307" s="7"/>
      <c r="S307" s="390"/>
      <c r="T307" s="391"/>
      <c r="U307" s="391"/>
      <c r="V307" s="391"/>
      <c r="W307" s="391"/>
      <c r="X307" s="391"/>
      <c r="Y307" s="391"/>
      <c r="Z307" s="391"/>
      <c r="AA307" s="391"/>
      <c r="AB307" s="391"/>
      <c r="AC307" s="391"/>
      <c r="AD307" s="392"/>
      <c r="AE307" s="7"/>
      <c r="AF307" s="390"/>
      <c r="AG307" s="391"/>
      <c r="AH307" s="391"/>
      <c r="AI307" s="391"/>
      <c r="AJ307" s="391"/>
      <c r="AK307" s="391"/>
      <c r="AL307" s="391"/>
      <c r="AM307" s="391"/>
      <c r="AN307" s="391"/>
      <c r="AO307" s="391"/>
      <c r="AP307" s="391"/>
      <c r="AQ307" s="392"/>
      <c r="AR307" s="7"/>
      <c r="AS307" s="390"/>
      <c r="AT307" s="391"/>
      <c r="AU307" s="391"/>
      <c r="AV307" s="391"/>
      <c r="AW307" s="391"/>
      <c r="AX307" s="391"/>
      <c r="AY307" s="391"/>
      <c r="AZ307" s="391"/>
      <c r="BA307" s="391"/>
      <c r="BB307" s="391"/>
      <c r="BC307" s="391"/>
      <c r="BD307" s="392"/>
    </row>
    <row r="308" spans="1:56" ht="23" x14ac:dyDescent="0.35">
      <c r="A308" s="37" t="s">
        <v>61</v>
      </c>
      <c r="B308" s="37" t="s">
        <v>191</v>
      </c>
      <c r="C308" s="37">
        <v>226</v>
      </c>
      <c r="E308" s="69" t="s">
        <v>225</v>
      </c>
      <c r="F308" s="390"/>
      <c r="G308" s="391"/>
      <c r="H308" s="391"/>
      <c r="I308" s="391"/>
      <c r="J308" s="391"/>
      <c r="K308" s="391"/>
      <c r="L308" s="391"/>
      <c r="M308" s="391"/>
      <c r="N308" s="391"/>
      <c r="O308" s="391"/>
      <c r="P308" s="391"/>
      <c r="Q308" s="392"/>
      <c r="R308" s="7"/>
      <c r="S308" s="390"/>
      <c r="T308" s="391"/>
      <c r="U308" s="391"/>
      <c r="V308" s="391"/>
      <c r="W308" s="391"/>
      <c r="X308" s="391"/>
      <c r="Y308" s="391"/>
      <c r="Z308" s="391"/>
      <c r="AA308" s="391"/>
      <c r="AB308" s="391"/>
      <c r="AC308" s="391"/>
      <c r="AD308" s="392"/>
      <c r="AE308" s="7"/>
      <c r="AF308" s="390"/>
      <c r="AG308" s="391"/>
      <c r="AH308" s="391"/>
      <c r="AI308" s="391"/>
      <c r="AJ308" s="391"/>
      <c r="AK308" s="391"/>
      <c r="AL308" s="391"/>
      <c r="AM308" s="391"/>
      <c r="AN308" s="391"/>
      <c r="AO308" s="391"/>
      <c r="AP308" s="391"/>
      <c r="AQ308" s="392"/>
      <c r="AR308" s="7"/>
      <c r="AS308" s="390"/>
      <c r="AT308" s="391"/>
      <c r="AU308" s="391"/>
      <c r="AV308" s="391"/>
      <c r="AW308" s="391"/>
      <c r="AX308" s="391"/>
      <c r="AY308" s="391"/>
      <c r="AZ308" s="391"/>
      <c r="BA308" s="391"/>
      <c r="BB308" s="391"/>
      <c r="BC308" s="391"/>
      <c r="BD308" s="392"/>
    </row>
    <row r="309" spans="1:56" ht="23" x14ac:dyDescent="0.35">
      <c r="A309" s="37" t="s">
        <v>61</v>
      </c>
      <c r="B309" s="37" t="s">
        <v>192</v>
      </c>
      <c r="C309" s="37">
        <v>227</v>
      </c>
      <c r="E309" s="69" t="s">
        <v>226</v>
      </c>
      <c r="F309" s="390"/>
      <c r="G309" s="391"/>
      <c r="H309" s="391"/>
      <c r="I309" s="391"/>
      <c r="J309" s="391"/>
      <c r="K309" s="391"/>
      <c r="L309" s="391"/>
      <c r="M309" s="391"/>
      <c r="N309" s="391"/>
      <c r="O309" s="391"/>
      <c r="P309" s="391"/>
      <c r="Q309" s="392"/>
      <c r="R309" s="7"/>
      <c r="S309" s="390"/>
      <c r="T309" s="391"/>
      <c r="U309" s="391"/>
      <c r="V309" s="391"/>
      <c r="W309" s="391"/>
      <c r="X309" s="391"/>
      <c r="Y309" s="391"/>
      <c r="Z309" s="391"/>
      <c r="AA309" s="391"/>
      <c r="AB309" s="391"/>
      <c r="AC309" s="391"/>
      <c r="AD309" s="392"/>
      <c r="AE309" s="7"/>
      <c r="AF309" s="390"/>
      <c r="AG309" s="391"/>
      <c r="AH309" s="391"/>
      <c r="AI309" s="391"/>
      <c r="AJ309" s="391"/>
      <c r="AK309" s="391"/>
      <c r="AL309" s="391"/>
      <c r="AM309" s="391"/>
      <c r="AN309" s="391"/>
      <c r="AO309" s="391"/>
      <c r="AP309" s="391"/>
      <c r="AQ309" s="392"/>
      <c r="AR309" s="7"/>
      <c r="AS309" s="390"/>
      <c r="AT309" s="391"/>
      <c r="AU309" s="391"/>
      <c r="AV309" s="391"/>
      <c r="AW309" s="391"/>
      <c r="AX309" s="391"/>
      <c r="AY309" s="391"/>
      <c r="AZ309" s="391"/>
      <c r="BA309" s="391"/>
      <c r="BB309" s="391"/>
      <c r="BC309" s="391"/>
      <c r="BD309" s="392"/>
    </row>
    <row r="310" spans="1:56" ht="23" x14ac:dyDescent="0.35">
      <c r="A310" s="37" t="s">
        <v>61</v>
      </c>
      <c r="B310" s="37" t="s">
        <v>193</v>
      </c>
      <c r="C310" s="37">
        <v>228</v>
      </c>
      <c r="E310" s="69" t="s">
        <v>227</v>
      </c>
      <c r="F310" s="390"/>
      <c r="G310" s="391"/>
      <c r="H310" s="391"/>
      <c r="I310" s="391"/>
      <c r="J310" s="391"/>
      <c r="K310" s="391"/>
      <c r="L310" s="391"/>
      <c r="M310" s="391"/>
      <c r="N310" s="391"/>
      <c r="O310" s="391"/>
      <c r="P310" s="391"/>
      <c r="Q310" s="392"/>
      <c r="R310" s="7"/>
      <c r="S310" s="390"/>
      <c r="T310" s="391"/>
      <c r="U310" s="391"/>
      <c r="V310" s="391"/>
      <c r="W310" s="391"/>
      <c r="X310" s="391"/>
      <c r="Y310" s="391"/>
      <c r="Z310" s="391"/>
      <c r="AA310" s="391"/>
      <c r="AB310" s="391"/>
      <c r="AC310" s="391"/>
      <c r="AD310" s="392"/>
      <c r="AE310" s="7"/>
      <c r="AF310" s="390"/>
      <c r="AG310" s="391"/>
      <c r="AH310" s="391"/>
      <c r="AI310" s="391"/>
      <c r="AJ310" s="391"/>
      <c r="AK310" s="391"/>
      <c r="AL310" s="391"/>
      <c r="AM310" s="391"/>
      <c r="AN310" s="391"/>
      <c r="AO310" s="391"/>
      <c r="AP310" s="391"/>
      <c r="AQ310" s="392"/>
      <c r="AR310" s="7"/>
      <c r="AS310" s="390"/>
      <c r="AT310" s="391"/>
      <c r="AU310" s="391"/>
      <c r="AV310" s="391"/>
      <c r="AW310" s="391"/>
      <c r="AX310" s="391"/>
      <c r="AY310" s="391"/>
      <c r="AZ310" s="391"/>
      <c r="BA310" s="391"/>
      <c r="BB310" s="391"/>
      <c r="BC310" s="391"/>
      <c r="BD310" s="392"/>
    </row>
    <row r="311" spans="1:56" s="18" customFormat="1" ht="23" x14ac:dyDescent="0.35">
      <c r="A311" s="35"/>
      <c r="B311" s="35"/>
      <c r="C311" s="37"/>
      <c r="E311" s="12" t="s">
        <v>347</v>
      </c>
      <c r="F311" s="371">
        <f>SUM(F316:F325)+SUM(F327:F329)+SUM(F331:F335)+F314</f>
        <v>0</v>
      </c>
      <c r="G311" s="385">
        <f t="shared" ref="G311:Q311" si="8">SUM(G316:G325)+SUM(G327:G329)+SUM(G331:G335)+G314</f>
        <v>0</v>
      </c>
      <c r="H311" s="385">
        <f t="shared" si="8"/>
        <v>0</v>
      </c>
      <c r="I311" s="385">
        <f t="shared" si="8"/>
        <v>0</v>
      </c>
      <c r="J311" s="385">
        <f t="shared" si="8"/>
        <v>0</v>
      </c>
      <c r="K311" s="385">
        <f t="shared" si="8"/>
        <v>0</v>
      </c>
      <c r="L311" s="385">
        <f t="shared" si="8"/>
        <v>0</v>
      </c>
      <c r="M311" s="385">
        <f t="shared" si="8"/>
        <v>0</v>
      </c>
      <c r="N311" s="385">
        <f t="shared" si="8"/>
        <v>0</v>
      </c>
      <c r="O311" s="385">
        <f t="shared" si="8"/>
        <v>0</v>
      </c>
      <c r="P311" s="385">
        <f t="shared" si="8"/>
        <v>0</v>
      </c>
      <c r="Q311" s="378">
        <f t="shared" si="8"/>
        <v>0</v>
      </c>
      <c r="R311" s="17"/>
      <c r="S311" s="371">
        <f>SUM(S316:S325)+SUM(S327:S329)+SUM(S331:S335)+S314</f>
        <v>0</v>
      </c>
      <c r="T311" s="385">
        <f t="shared" ref="T311:AD311" si="9">SUM(T316:T325)+SUM(T327:T329)+SUM(T331:T335)+T314</f>
        <v>0</v>
      </c>
      <c r="U311" s="385">
        <f t="shared" si="9"/>
        <v>0</v>
      </c>
      <c r="V311" s="385">
        <f t="shared" si="9"/>
        <v>0</v>
      </c>
      <c r="W311" s="385">
        <f t="shared" si="9"/>
        <v>0</v>
      </c>
      <c r="X311" s="385">
        <f t="shared" si="9"/>
        <v>0</v>
      </c>
      <c r="Y311" s="385">
        <f t="shared" si="9"/>
        <v>0</v>
      </c>
      <c r="Z311" s="385">
        <f t="shared" si="9"/>
        <v>0</v>
      </c>
      <c r="AA311" s="385">
        <f t="shared" si="9"/>
        <v>0</v>
      </c>
      <c r="AB311" s="385">
        <f t="shared" si="9"/>
        <v>0</v>
      </c>
      <c r="AC311" s="385">
        <f t="shared" si="9"/>
        <v>0</v>
      </c>
      <c r="AD311" s="378">
        <f t="shared" si="9"/>
        <v>0</v>
      </c>
      <c r="AE311" s="17"/>
      <c r="AF311" s="371">
        <f>SUM(AF316:AF325)+SUM(AF327:AF329)+SUM(AF331:AF335)+AF314</f>
        <v>0</v>
      </c>
      <c r="AG311" s="385">
        <f t="shared" ref="AG311:AQ311" si="10">SUM(AG316:AG325)+SUM(AG327:AG329)+SUM(AG331:AG335)+AG314</f>
        <v>0</v>
      </c>
      <c r="AH311" s="385">
        <f t="shared" si="10"/>
        <v>0</v>
      </c>
      <c r="AI311" s="385">
        <f t="shared" si="10"/>
        <v>0</v>
      </c>
      <c r="AJ311" s="385">
        <f t="shared" si="10"/>
        <v>0</v>
      </c>
      <c r="AK311" s="385">
        <f t="shared" si="10"/>
        <v>0</v>
      </c>
      <c r="AL311" s="385">
        <f t="shared" si="10"/>
        <v>0</v>
      </c>
      <c r="AM311" s="385">
        <f t="shared" si="10"/>
        <v>0</v>
      </c>
      <c r="AN311" s="385">
        <f t="shared" si="10"/>
        <v>0</v>
      </c>
      <c r="AO311" s="385">
        <f t="shared" si="10"/>
        <v>0</v>
      </c>
      <c r="AP311" s="385">
        <f t="shared" si="10"/>
        <v>0</v>
      </c>
      <c r="AQ311" s="378">
        <f t="shared" si="10"/>
        <v>0</v>
      </c>
      <c r="AR311" s="17"/>
      <c r="AS311" s="371">
        <f>SUM(AS316:AS325)+SUM(AS327:AS329)+SUM(AS331:AS335)+AS314</f>
        <v>0</v>
      </c>
      <c r="AT311" s="385">
        <f t="shared" ref="AT311:BD311" si="11">SUM(AT316:AT325)+SUM(AT327:AT329)+SUM(AT331:AT335)+AT314</f>
        <v>0</v>
      </c>
      <c r="AU311" s="385">
        <f t="shared" si="11"/>
        <v>0</v>
      </c>
      <c r="AV311" s="385">
        <f t="shared" si="11"/>
        <v>0</v>
      </c>
      <c r="AW311" s="385">
        <f t="shared" si="11"/>
        <v>0</v>
      </c>
      <c r="AX311" s="385">
        <f t="shared" si="11"/>
        <v>0</v>
      </c>
      <c r="AY311" s="385">
        <f t="shared" si="11"/>
        <v>0</v>
      </c>
      <c r="AZ311" s="385">
        <f t="shared" si="11"/>
        <v>0</v>
      </c>
      <c r="BA311" s="385">
        <f t="shared" si="11"/>
        <v>0</v>
      </c>
      <c r="BB311" s="385">
        <f t="shared" si="11"/>
        <v>0</v>
      </c>
      <c r="BC311" s="385">
        <f t="shared" si="11"/>
        <v>0</v>
      </c>
      <c r="BD311" s="378">
        <f t="shared" si="11"/>
        <v>0</v>
      </c>
    </row>
    <row r="312" spans="1:56" ht="23" x14ac:dyDescent="0.35">
      <c r="B312" s="57"/>
      <c r="C312" s="37"/>
      <c r="E312" s="46" t="s">
        <v>200</v>
      </c>
      <c r="F312" s="325"/>
      <c r="G312" s="326"/>
      <c r="H312" s="326"/>
      <c r="I312" s="326"/>
      <c r="J312" s="326"/>
      <c r="K312" s="326"/>
      <c r="L312" s="326"/>
      <c r="M312" s="326"/>
      <c r="N312" s="326"/>
      <c r="O312" s="326"/>
      <c r="P312" s="326"/>
      <c r="Q312" s="9"/>
      <c r="R312" s="7"/>
      <c r="S312" s="325"/>
      <c r="T312" s="326"/>
      <c r="U312" s="326"/>
      <c r="V312" s="326"/>
      <c r="W312" s="326"/>
      <c r="X312" s="326"/>
      <c r="Y312" s="326"/>
      <c r="Z312" s="326"/>
      <c r="AA312" s="326"/>
      <c r="AB312" s="326"/>
      <c r="AC312" s="326"/>
      <c r="AD312" s="9"/>
      <c r="AE312" s="7"/>
      <c r="AF312" s="325"/>
      <c r="AG312" s="326"/>
      <c r="AH312" s="326"/>
      <c r="AI312" s="326"/>
      <c r="AJ312" s="326"/>
      <c r="AK312" s="326"/>
      <c r="AL312" s="326"/>
      <c r="AM312" s="326"/>
      <c r="AN312" s="326"/>
      <c r="AO312" s="326"/>
      <c r="AP312" s="326"/>
      <c r="AQ312" s="9"/>
      <c r="AR312" s="7"/>
      <c r="AS312" s="325"/>
      <c r="AT312" s="326"/>
      <c r="AU312" s="326"/>
      <c r="AV312" s="326"/>
      <c r="AW312" s="326"/>
      <c r="AX312" s="326"/>
      <c r="AY312" s="326"/>
      <c r="AZ312" s="326"/>
      <c r="BA312" s="326"/>
      <c r="BB312" s="326"/>
      <c r="BC312" s="326"/>
      <c r="BD312" s="9"/>
    </row>
    <row r="313" spans="1:56" ht="23" x14ac:dyDescent="0.35">
      <c r="B313" s="57"/>
      <c r="C313" s="37"/>
      <c r="E313" s="262" t="s">
        <v>202</v>
      </c>
      <c r="F313" s="375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380"/>
      <c r="R313" s="7"/>
      <c r="S313" s="375"/>
      <c r="T313" s="19"/>
      <c r="U313" s="19"/>
      <c r="V313" s="19"/>
      <c r="W313" s="19"/>
      <c r="X313" s="19"/>
      <c r="Y313" s="19"/>
      <c r="Z313" s="19"/>
      <c r="AA313" s="19"/>
      <c r="AB313" s="19"/>
      <c r="AC313" s="19"/>
      <c r="AD313" s="380"/>
      <c r="AE313" s="7"/>
      <c r="AF313" s="375"/>
      <c r="AG313" s="19"/>
      <c r="AH313" s="19"/>
      <c r="AI313" s="19"/>
      <c r="AJ313" s="19"/>
      <c r="AK313" s="19"/>
      <c r="AL313" s="19"/>
      <c r="AM313" s="19"/>
      <c r="AN313" s="19"/>
      <c r="AO313" s="19"/>
      <c r="AP313" s="19"/>
      <c r="AQ313" s="380"/>
      <c r="AR313" s="7"/>
      <c r="AS313" s="375"/>
      <c r="AT313" s="19"/>
      <c r="AU313" s="19"/>
      <c r="AV313" s="19"/>
      <c r="AW313" s="19"/>
      <c r="AX313" s="19"/>
      <c r="AY313" s="19"/>
      <c r="AZ313" s="19"/>
      <c r="BA313" s="19"/>
      <c r="BB313" s="19"/>
      <c r="BC313" s="19"/>
      <c r="BD313" s="380"/>
    </row>
    <row r="314" spans="1:56" ht="23" x14ac:dyDescent="0.35">
      <c r="A314" s="37" t="s">
        <v>59</v>
      </c>
      <c r="B314" s="37" t="s">
        <v>175</v>
      </c>
      <c r="C314" s="37">
        <v>229</v>
      </c>
      <c r="E314" s="47" t="s">
        <v>308</v>
      </c>
      <c r="F314" s="374"/>
      <c r="G314" s="39"/>
      <c r="H314" s="39"/>
      <c r="I314" s="39"/>
      <c r="J314" s="39"/>
      <c r="K314" s="39"/>
      <c r="L314" s="39"/>
      <c r="M314" s="39"/>
      <c r="N314" s="39"/>
      <c r="O314" s="39"/>
      <c r="P314" s="39"/>
      <c r="Q314" s="381"/>
      <c r="R314" s="7"/>
      <c r="S314" s="390"/>
      <c r="T314" s="391"/>
      <c r="U314" s="391"/>
      <c r="V314" s="391"/>
      <c r="W314" s="391"/>
      <c r="X314" s="391"/>
      <c r="Y314" s="391"/>
      <c r="Z314" s="391"/>
      <c r="AA314" s="391"/>
      <c r="AB314" s="391"/>
      <c r="AC314" s="391"/>
      <c r="AD314" s="392"/>
      <c r="AE314" s="7"/>
      <c r="AF314" s="374"/>
      <c r="AG314" s="39"/>
      <c r="AH314" s="39"/>
      <c r="AI314" s="39"/>
      <c r="AJ314" s="39"/>
      <c r="AK314" s="39"/>
      <c r="AL314" s="39"/>
      <c r="AM314" s="39"/>
      <c r="AN314" s="39"/>
      <c r="AO314" s="39"/>
      <c r="AP314" s="39"/>
      <c r="AQ314" s="381"/>
      <c r="AR314" s="7"/>
      <c r="AS314" s="374"/>
      <c r="AT314" s="39"/>
      <c r="AU314" s="39"/>
      <c r="AV314" s="39"/>
      <c r="AW314" s="39"/>
      <c r="AX314" s="39"/>
      <c r="AY314" s="39"/>
      <c r="AZ314" s="39"/>
      <c r="BA314" s="39"/>
      <c r="BB314" s="39"/>
      <c r="BC314" s="39"/>
      <c r="BD314" s="381"/>
    </row>
    <row r="315" spans="1:56" ht="23" x14ac:dyDescent="0.35">
      <c r="B315" s="58"/>
      <c r="C315" s="37"/>
      <c r="E315" s="71" t="s">
        <v>370</v>
      </c>
      <c r="F315" s="375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380"/>
      <c r="R315" s="7"/>
      <c r="S315" s="375"/>
      <c r="T315" s="19"/>
      <c r="U315" s="19"/>
      <c r="V315" s="19"/>
      <c r="W315" s="19"/>
      <c r="X315" s="19"/>
      <c r="Y315" s="19"/>
      <c r="Z315" s="19"/>
      <c r="AA315" s="19"/>
      <c r="AB315" s="19"/>
      <c r="AC315" s="19"/>
      <c r="AD315" s="380"/>
      <c r="AE315" s="7"/>
      <c r="AF315" s="375"/>
      <c r="AG315" s="19"/>
      <c r="AH315" s="19"/>
      <c r="AI315" s="19"/>
      <c r="AJ315" s="19"/>
      <c r="AK315" s="19"/>
      <c r="AL315" s="19"/>
      <c r="AM315" s="19"/>
      <c r="AN315" s="19"/>
      <c r="AO315" s="19"/>
      <c r="AP315" s="19"/>
      <c r="AQ315" s="380"/>
      <c r="AR315" s="7"/>
      <c r="AS315" s="375"/>
      <c r="AT315" s="19"/>
      <c r="AU315" s="19"/>
      <c r="AV315" s="19"/>
      <c r="AW315" s="19"/>
      <c r="AX315" s="19"/>
      <c r="AY315" s="19"/>
      <c r="AZ315" s="19"/>
      <c r="BA315" s="19"/>
      <c r="BB315" s="19"/>
      <c r="BC315" s="19"/>
      <c r="BD315" s="380"/>
    </row>
    <row r="316" spans="1:56" ht="23" x14ac:dyDescent="0.35">
      <c r="A316" s="37" t="s">
        <v>59</v>
      </c>
      <c r="B316" s="37" t="s">
        <v>176</v>
      </c>
      <c r="C316" s="37">
        <v>230</v>
      </c>
      <c r="E316" s="72" t="s">
        <v>206</v>
      </c>
      <c r="F316" s="390"/>
      <c r="G316" s="391"/>
      <c r="H316" s="391"/>
      <c r="I316" s="391"/>
      <c r="J316" s="391"/>
      <c r="K316" s="391"/>
      <c r="L316" s="391"/>
      <c r="M316" s="391"/>
      <c r="N316" s="391"/>
      <c r="O316" s="391"/>
      <c r="P316" s="391"/>
      <c r="Q316" s="392"/>
      <c r="R316" s="7"/>
      <c r="S316" s="390"/>
      <c r="T316" s="391"/>
      <c r="U316" s="391"/>
      <c r="V316" s="391"/>
      <c r="W316" s="391"/>
      <c r="X316" s="391"/>
      <c r="Y316" s="391"/>
      <c r="Z316" s="391"/>
      <c r="AA316" s="391"/>
      <c r="AB316" s="391"/>
      <c r="AC316" s="391"/>
      <c r="AD316" s="392"/>
      <c r="AE316" s="7"/>
      <c r="AF316" s="390"/>
      <c r="AG316" s="391"/>
      <c r="AH316" s="391"/>
      <c r="AI316" s="391"/>
      <c r="AJ316" s="391"/>
      <c r="AK316" s="391"/>
      <c r="AL316" s="391"/>
      <c r="AM316" s="391"/>
      <c r="AN316" s="391"/>
      <c r="AO316" s="391"/>
      <c r="AP316" s="391"/>
      <c r="AQ316" s="392"/>
      <c r="AR316" s="7"/>
      <c r="AS316" s="390"/>
      <c r="AT316" s="391"/>
      <c r="AU316" s="391"/>
      <c r="AV316" s="391"/>
      <c r="AW316" s="391"/>
      <c r="AX316" s="391"/>
      <c r="AY316" s="391"/>
      <c r="AZ316" s="391"/>
      <c r="BA316" s="391"/>
      <c r="BB316" s="391"/>
      <c r="BC316" s="391"/>
      <c r="BD316" s="392"/>
    </row>
    <row r="317" spans="1:56" ht="23" x14ac:dyDescent="0.35">
      <c r="A317" s="37" t="s">
        <v>59</v>
      </c>
      <c r="B317" s="37" t="s">
        <v>177</v>
      </c>
      <c r="C317" s="37">
        <v>231</v>
      </c>
      <c r="E317" s="72" t="s">
        <v>207</v>
      </c>
      <c r="F317" s="390"/>
      <c r="G317" s="391"/>
      <c r="H317" s="391"/>
      <c r="I317" s="391"/>
      <c r="J317" s="391"/>
      <c r="K317" s="391"/>
      <c r="L317" s="391"/>
      <c r="M317" s="391"/>
      <c r="N317" s="391"/>
      <c r="O317" s="391"/>
      <c r="P317" s="391"/>
      <c r="Q317" s="392"/>
      <c r="R317" s="7"/>
      <c r="S317" s="390"/>
      <c r="T317" s="391"/>
      <c r="U317" s="391"/>
      <c r="V317" s="391"/>
      <c r="W317" s="391"/>
      <c r="X317" s="391"/>
      <c r="Y317" s="391"/>
      <c r="Z317" s="391"/>
      <c r="AA317" s="391"/>
      <c r="AB317" s="391"/>
      <c r="AC317" s="391"/>
      <c r="AD317" s="392"/>
      <c r="AE317" s="7"/>
      <c r="AF317" s="390"/>
      <c r="AG317" s="391"/>
      <c r="AH317" s="391"/>
      <c r="AI317" s="391"/>
      <c r="AJ317" s="391"/>
      <c r="AK317" s="391"/>
      <c r="AL317" s="391"/>
      <c r="AM317" s="391"/>
      <c r="AN317" s="391"/>
      <c r="AO317" s="391"/>
      <c r="AP317" s="391"/>
      <c r="AQ317" s="392"/>
      <c r="AR317" s="7"/>
      <c r="AS317" s="390"/>
      <c r="AT317" s="391"/>
      <c r="AU317" s="391"/>
      <c r="AV317" s="391"/>
      <c r="AW317" s="391"/>
      <c r="AX317" s="391"/>
      <c r="AY317" s="391"/>
      <c r="AZ317" s="391"/>
      <c r="BA317" s="391"/>
      <c r="BB317" s="391"/>
      <c r="BC317" s="391"/>
      <c r="BD317" s="392"/>
    </row>
    <row r="318" spans="1:56" ht="23" x14ac:dyDescent="0.35">
      <c r="A318" s="37" t="s">
        <v>59</v>
      </c>
      <c r="B318" s="37" t="s">
        <v>178</v>
      </c>
      <c r="C318" s="37">
        <v>232</v>
      </c>
      <c r="E318" s="72" t="s">
        <v>208</v>
      </c>
      <c r="F318" s="390"/>
      <c r="G318" s="391"/>
      <c r="H318" s="391"/>
      <c r="I318" s="391"/>
      <c r="J318" s="391"/>
      <c r="K318" s="391"/>
      <c r="L318" s="391"/>
      <c r="M318" s="391"/>
      <c r="N318" s="391"/>
      <c r="O318" s="391"/>
      <c r="P318" s="391"/>
      <c r="Q318" s="392"/>
      <c r="R318" s="7"/>
      <c r="S318" s="390"/>
      <c r="T318" s="391"/>
      <c r="U318" s="391"/>
      <c r="V318" s="391"/>
      <c r="W318" s="391"/>
      <c r="X318" s="391"/>
      <c r="Y318" s="391"/>
      <c r="Z318" s="391"/>
      <c r="AA318" s="391"/>
      <c r="AB318" s="391"/>
      <c r="AC318" s="391"/>
      <c r="AD318" s="392"/>
      <c r="AE318" s="7"/>
      <c r="AF318" s="390"/>
      <c r="AG318" s="391"/>
      <c r="AH318" s="391"/>
      <c r="AI318" s="391"/>
      <c r="AJ318" s="391"/>
      <c r="AK318" s="391"/>
      <c r="AL318" s="391"/>
      <c r="AM318" s="391"/>
      <c r="AN318" s="391"/>
      <c r="AO318" s="391"/>
      <c r="AP318" s="391"/>
      <c r="AQ318" s="392"/>
      <c r="AR318" s="7"/>
      <c r="AS318" s="390"/>
      <c r="AT318" s="391"/>
      <c r="AU318" s="391"/>
      <c r="AV318" s="391"/>
      <c r="AW318" s="391"/>
      <c r="AX318" s="391"/>
      <c r="AY318" s="391"/>
      <c r="AZ318" s="391"/>
      <c r="BA318" s="391"/>
      <c r="BB318" s="391"/>
      <c r="BC318" s="391"/>
      <c r="BD318" s="392"/>
    </row>
    <row r="319" spans="1:56" ht="23" x14ac:dyDescent="0.35">
      <c r="A319" s="37" t="s">
        <v>59</v>
      </c>
      <c r="B319" s="37" t="s">
        <v>179</v>
      </c>
      <c r="C319" s="37">
        <v>233</v>
      </c>
      <c r="E319" s="72" t="s">
        <v>209</v>
      </c>
      <c r="F319" s="390"/>
      <c r="G319" s="391"/>
      <c r="H319" s="391"/>
      <c r="I319" s="391"/>
      <c r="J319" s="391"/>
      <c r="K319" s="391"/>
      <c r="L319" s="391"/>
      <c r="M319" s="391"/>
      <c r="N319" s="391"/>
      <c r="O319" s="391"/>
      <c r="P319" s="391"/>
      <c r="Q319" s="392"/>
      <c r="R319" s="7"/>
      <c r="S319" s="390"/>
      <c r="T319" s="391"/>
      <c r="U319" s="391"/>
      <c r="V319" s="391"/>
      <c r="W319" s="391"/>
      <c r="X319" s="391"/>
      <c r="Y319" s="391"/>
      <c r="Z319" s="391"/>
      <c r="AA319" s="391"/>
      <c r="AB319" s="391"/>
      <c r="AC319" s="391"/>
      <c r="AD319" s="392"/>
      <c r="AE319" s="7"/>
      <c r="AF319" s="390"/>
      <c r="AG319" s="391"/>
      <c r="AH319" s="391"/>
      <c r="AI319" s="391"/>
      <c r="AJ319" s="391"/>
      <c r="AK319" s="391"/>
      <c r="AL319" s="391"/>
      <c r="AM319" s="391"/>
      <c r="AN319" s="391"/>
      <c r="AO319" s="391"/>
      <c r="AP319" s="391"/>
      <c r="AQ319" s="392"/>
      <c r="AR319" s="7"/>
      <c r="AS319" s="390"/>
      <c r="AT319" s="391"/>
      <c r="AU319" s="391"/>
      <c r="AV319" s="391"/>
      <c r="AW319" s="391"/>
      <c r="AX319" s="391"/>
      <c r="AY319" s="391"/>
      <c r="AZ319" s="391"/>
      <c r="BA319" s="391"/>
      <c r="BB319" s="391"/>
      <c r="BC319" s="391"/>
      <c r="BD319" s="392"/>
    </row>
    <row r="320" spans="1:56" ht="23" x14ac:dyDescent="0.35">
      <c r="A320" s="37" t="s">
        <v>59</v>
      </c>
      <c r="B320" s="37" t="s">
        <v>180</v>
      </c>
      <c r="C320" s="37">
        <v>234</v>
      </c>
      <c r="E320" s="72" t="s">
        <v>210</v>
      </c>
      <c r="F320" s="390"/>
      <c r="G320" s="391"/>
      <c r="H320" s="391"/>
      <c r="I320" s="391"/>
      <c r="J320" s="391"/>
      <c r="K320" s="391"/>
      <c r="L320" s="391"/>
      <c r="M320" s="391"/>
      <c r="N320" s="391"/>
      <c r="O320" s="391"/>
      <c r="P320" s="391"/>
      <c r="Q320" s="392"/>
      <c r="R320" s="7"/>
      <c r="S320" s="390"/>
      <c r="T320" s="391"/>
      <c r="U320" s="391"/>
      <c r="V320" s="391"/>
      <c r="W320" s="391"/>
      <c r="X320" s="391"/>
      <c r="Y320" s="391"/>
      <c r="Z320" s="391"/>
      <c r="AA320" s="391"/>
      <c r="AB320" s="391"/>
      <c r="AC320" s="391"/>
      <c r="AD320" s="392"/>
      <c r="AE320" s="7"/>
      <c r="AF320" s="390"/>
      <c r="AG320" s="391"/>
      <c r="AH320" s="391"/>
      <c r="AI320" s="391"/>
      <c r="AJ320" s="391"/>
      <c r="AK320" s="391"/>
      <c r="AL320" s="391"/>
      <c r="AM320" s="391"/>
      <c r="AN320" s="391"/>
      <c r="AO320" s="391"/>
      <c r="AP320" s="391"/>
      <c r="AQ320" s="392"/>
      <c r="AR320" s="7"/>
      <c r="AS320" s="390"/>
      <c r="AT320" s="391"/>
      <c r="AU320" s="391"/>
      <c r="AV320" s="391"/>
      <c r="AW320" s="391"/>
      <c r="AX320" s="391"/>
      <c r="AY320" s="391"/>
      <c r="AZ320" s="391"/>
      <c r="BA320" s="391"/>
      <c r="BB320" s="391"/>
      <c r="BC320" s="391"/>
      <c r="BD320" s="392"/>
    </row>
    <row r="321" spans="1:56" ht="23" x14ac:dyDescent="0.35">
      <c r="A321" s="37" t="s">
        <v>59</v>
      </c>
      <c r="B321" s="37" t="s">
        <v>181</v>
      </c>
      <c r="C321" s="37">
        <v>235</v>
      </c>
      <c r="E321" s="72" t="s">
        <v>211</v>
      </c>
      <c r="F321" s="374"/>
      <c r="G321" s="39"/>
      <c r="H321" s="39"/>
      <c r="I321" s="39"/>
      <c r="J321" s="39"/>
      <c r="K321" s="39"/>
      <c r="L321" s="39"/>
      <c r="M321" s="39"/>
      <c r="N321" s="39"/>
      <c r="O321" s="39"/>
      <c r="P321" s="39"/>
      <c r="Q321" s="381"/>
      <c r="R321" s="7"/>
      <c r="S321" s="374"/>
      <c r="T321" s="39"/>
      <c r="U321" s="39"/>
      <c r="V321" s="39"/>
      <c r="W321" s="39"/>
      <c r="X321" s="39"/>
      <c r="Y321" s="39"/>
      <c r="Z321" s="39"/>
      <c r="AA321" s="39"/>
      <c r="AB321" s="39"/>
      <c r="AC321" s="39"/>
      <c r="AD321" s="381"/>
      <c r="AE321" s="7"/>
      <c r="AF321" s="374"/>
      <c r="AG321" s="39"/>
      <c r="AH321" s="39"/>
      <c r="AI321" s="39"/>
      <c r="AJ321" s="39"/>
      <c r="AK321" s="39"/>
      <c r="AL321" s="39"/>
      <c r="AM321" s="39"/>
      <c r="AN321" s="39"/>
      <c r="AO321" s="39"/>
      <c r="AP321" s="39"/>
      <c r="AQ321" s="381"/>
      <c r="AR321" s="7"/>
      <c r="AS321" s="374"/>
      <c r="AT321" s="39"/>
      <c r="AU321" s="39"/>
      <c r="AV321" s="39"/>
      <c r="AW321" s="39"/>
      <c r="AX321" s="39"/>
      <c r="AY321" s="39"/>
      <c r="AZ321" s="39"/>
      <c r="BA321" s="39"/>
      <c r="BB321" s="39"/>
      <c r="BC321" s="39"/>
      <c r="BD321" s="381"/>
    </row>
    <row r="322" spans="1:56" ht="23" x14ac:dyDescent="0.35">
      <c r="A322" s="37" t="s">
        <v>59</v>
      </c>
      <c r="B322" s="37" t="s">
        <v>182</v>
      </c>
      <c r="C322" s="37">
        <v>236</v>
      </c>
      <c r="E322" s="72" t="s">
        <v>212</v>
      </c>
      <c r="F322" s="390"/>
      <c r="G322" s="391"/>
      <c r="H322" s="391"/>
      <c r="I322" s="391"/>
      <c r="J322" s="391"/>
      <c r="K322" s="391"/>
      <c r="L322" s="391"/>
      <c r="M322" s="391"/>
      <c r="N322" s="391"/>
      <c r="O322" s="391"/>
      <c r="P322" s="391"/>
      <c r="Q322" s="392"/>
      <c r="R322" s="7"/>
      <c r="S322" s="390"/>
      <c r="T322" s="391"/>
      <c r="U322" s="391"/>
      <c r="V322" s="391"/>
      <c r="W322" s="391"/>
      <c r="X322" s="391"/>
      <c r="Y322" s="391"/>
      <c r="Z322" s="391"/>
      <c r="AA322" s="391"/>
      <c r="AB322" s="391"/>
      <c r="AC322" s="391"/>
      <c r="AD322" s="392"/>
      <c r="AE322" s="7"/>
      <c r="AF322" s="390"/>
      <c r="AG322" s="391"/>
      <c r="AH322" s="391"/>
      <c r="AI322" s="391"/>
      <c r="AJ322" s="391"/>
      <c r="AK322" s="391"/>
      <c r="AL322" s="391"/>
      <c r="AM322" s="391"/>
      <c r="AN322" s="391"/>
      <c r="AO322" s="391"/>
      <c r="AP322" s="391"/>
      <c r="AQ322" s="392"/>
      <c r="AR322" s="7"/>
      <c r="AS322" s="390"/>
      <c r="AT322" s="391"/>
      <c r="AU322" s="391"/>
      <c r="AV322" s="391"/>
      <c r="AW322" s="391"/>
      <c r="AX322" s="391"/>
      <c r="AY322" s="391"/>
      <c r="AZ322" s="391"/>
      <c r="BA322" s="391"/>
      <c r="BB322" s="391"/>
      <c r="BC322" s="391"/>
      <c r="BD322" s="392"/>
    </row>
    <row r="323" spans="1:56" ht="23" x14ac:dyDescent="0.35">
      <c r="A323" s="37" t="s">
        <v>59</v>
      </c>
      <c r="B323" s="37" t="s">
        <v>183</v>
      </c>
      <c r="C323" s="37">
        <v>237</v>
      </c>
      <c r="E323" s="47" t="s">
        <v>213</v>
      </c>
      <c r="F323" s="374"/>
      <c r="G323" s="39"/>
      <c r="H323" s="39"/>
      <c r="I323" s="39"/>
      <c r="J323" s="39"/>
      <c r="K323" s="39"/>
      <c r="L323" s="39"/>
      <c r="M323" s="39"/>
      <c r="N323" s="39"/>
      <c r="O323" s="39"/>
      <c r="P323" s="39"/>
      <c r="Q323" s="381"/>
      <c r="R323" s="7"/>
      <c r="S323" s="374"/>
      <c r="T323" s="39"/>
      <c r="U323" s="39"/>
      <c r="V323" s="39"/>
      <c r="W323" s="39"/>
      <c r="X323" s="39"/>
      <c r="Y323" s="39"/>
      <c r="Z323" s="39"/>
      <c r="AA323" s="39"/>
      <c r="AB323" s="39"/>
      <c r="AC323" s="39"/>
      <c r="AD323" s="381"/>
      <c r="AE323" s="7"/>
      <c r="AF323" s="374"/>
      <c r="AG323" s="39"/>
      <c r="AH323" s="39"/>
      <c r="AI323" s="39"/>
      <c r="AJ323" s="39"/>
      <c r="AK323" s="39"/>
      <c r="AL323" s="39"/>
      <c r="AM323" s="39"/>
      <c r="AN323" s="39"/>
      <c r="AO323" s="39"/>
      <c r="AP323" s="39"/>
      <c r="AQ323" s="381"/>
      <c r="AR323" s="7"/>
      <c r="AS323" s="374"/>
      <c r="AT323" s="39"/>
      <c r="AU323" s="39"/>
      <c r="AV323" s="39"/>
      <c r="AW323" s="39"/>
      <c r="AX323" s="39"/>
      <c r="AY323" s="39"/>
      <c r="AZ323" s="39"/>
      <c r="BA323" s="39"/>
      <c r="BB323" s="39"/>
      <c r="BC323" s="39"/>
      <c r="BD323" s="381"/>
    </row>
    <row r="324" spans="1:56" ht="23" x14ac:dyDescent="0.35">
      <c r="A324" s="37" t="s">
        <v>59</v>
      </c>
      <c r="B324" s="37" t="s">
        <v>184</v>
      </c>
      <c r="C324" s="37">
        <v>238</v>
      </c>
      <c r="E324" s="267" t="s">
        <v>214</v>
      </c>
      <c r="F324" s="374"/>
      <c r="G324" s="39"/>
      <c r="H324" s="39"/>
      <c r="I324" s="39"/>
      <c r="J324" s="39"/>
      <c r="K324" s="39"/>
      <c r="L324" s="39"/>
      <c r="M324" s="39"/>
      <c r="N324" s="39"/>
      <c r="O324" s="39"/>
      <c r="P324" s="39"/>
      <c r="Q324" s="381"/>
      <c r="R324" s="7"/>
      <c r="S324" s="390"/>
      <c r="T324" s="391"/>
      <c r="U324" s="391"/>
      <c r="V324" s="391"/>
      <c r="W324" s="391"/>
      <c r="X324" s="391"/>
      <c r="Y324" s="391"/>
      <c r="Z324" s="391"/>
      <c r="AA324" s="391"/>
      <c r="AB324" s="391"/>
      <c r="AC324" s="391"/>
      <c r="AD324" s="392"/>
      <c r="AE324" s="7"/>
      <c r="AF324" s="374"/>
      <c r="AG324" s="39"/>
      <c r="AH324" s="39"/>
      <c r="AI324" s="39"/>
      <c r="AJ324" s="39"/>
      <c r="AK324" s="39"/>
      <c r="AL324" s="39"/>
      <c r="AM324" s="39"/>
      <c r="AN324" s="39"/>
      <c r="AO324" s="39"/>
      <c r="AP324" s="39"/>
      <c r="AQ324" s="381"/>
      <c r="AR324" s="7"/>
      <c r="AS324" s="374"/>
      <c r="AT324" s="39"/>
      <c r="AU324" s="39"/>
      <c r="AV324" s="39"/>
      <c r="AW324" s="39"/>
      <c r="AX324" s="39"/>
      <c r="AY324" s="39"/>
      <c r="AZ324" s="39"/>
      <c r="BA324" s="39"/>
      <c r="BB324" s="39"/>
      <c r="BC324" s="39"/>
      <c r="BD324" s="381"/>
    </row>
    <row r="325" spans="1:56" ht="23" x14ac:dyDescent="0.35">
      <c r="A325" s="37" t="s">
        <v>59</v>
      </c>
      <c r="B325" s="37" t="s">
        <v>185</v>
      </c>
      <c r="C325" s="37">
        <v>239</v>
      </c>
      <c r="E325" s="267" t="s">
        <v>215</v>
      </c>
      <c r="F325" s="374"/>
      <c r="G325" s="39"/>
      <c r="H325" s="39"/>
      <c r="I325" s="39"/>
      <c r="J325" s="39"/>
      <c r="K325" s="39"/>
      <c r="L325" s="39"/>
      <c r="M325" s="39"/>
      <c r="N325" s="39"/>
      <c r="O325" s="39"/>
      <c r="P325" s="39"/>
      <c r="Q325" s="381"/>
      <c r="R325" s="7"/>
      <c r="S325" s="374"/>
      <c r="T325" s="39"/>
      <c r="U325" s="39"/>
      <c r="V325" s="39"/>
      <c r="W325" s="39"/>
      <c r="X325" s="39"/>
      <c r="Y325" s="39"/>
      <c r="Z325" s="39"/>
      <c r="AA325" s="39"/>
      <c r="AB325" s="39"/>
      <c r="AC325" s="39"/>
      <c r="AD325" s="381"/>
      <c r="AE325" s="7"/>
      <c r="AF325" s="374"/>
      <c r="AG325" s="39"/>
      <c r="AH325" s="39"/>
      <c r="AI325" s="39"/>
      <c r="AJ325" s="39"/>
      <c r="AK325" s="39"/>
      <c r="AL325" s="39"/>
      <c r="AM325" s="39"/>
      <c r="AN325" s="39"/>
      <c r="AO325" s="39"/>
      <c r="AP325" s="39"/>
      <c r="AQ325" s="381"/>
      <c r="AR325" s="7"/>
      <c r="AS325" s="374"/>
      <c r="AT325" s="39"/>
      <c r="AU325" s="39"/>
      <c r="AV325" s="39"/>
      <c r="AW325" s="39"/>
      <c r="AX325" s="39"/>
      <c r="AY325" s="39"/>
      <c r="AZ325" s="39"/>
      <c r="BA325" s="39"/>
      <c r="BB325" s="39"/>
      <c r="BC325" s="39"/>
      <c r="BD325" s="381"/>
    </row>
    <row r="326" spans="1:56" ht="23" x14ac:dyDescent="0.35">
      <c r="B326" s="37"/>
      <c r="C326" s="37"/>
      <c r="E326" s="46" t="s">
        <v>217</v>
      </c>
      <c r="F326" s="327"/>
      <c r="G326" s="326"/>
      <c r="H326" s="326"/>
      <c r="I326" s="326"/>
      <c r="J326" s="326"/>
      <c r="K326" s="326"/>
      <c r="L326" s="326"/>
      <c r="M326" s="326"/>
      <c r="N326" s="326"/>
      <c r="O326" s="326"/>
      <c r="P326" s="326"/>
      <c r="Q326" s="9"/>
      <c r="R326" s="7"/>
      <c r="S326" s="327"/>
      <c r="T326" s="326"/>
      <c r="U326" s="326"/>
      <c r="V326" s="326"/>
      <c r="W326" s="326"/>
      <c r="X326" s="326"/>
      <c r="Y326" s="326"/>
      <c r="Z326" s="326"/>
      <c r="AA326" s="326"/>
      <c r="AB326" s="326"/>
      <c r="AC326" s="326"/>
      <c r="AD326" s="9"/>
      <c r="AE326" s="7"/>
      <c r="AF326" s="327"/>
      <c r="AG326" s="326"/>
      <c r="AH326" s="326"/>
      <c r="AI326" s="326"/>
      <c r="AJ326" s="326"/>
      <c r="AK326" s="326"/>
      <c r="AL326" s="326"/>
      <c r="AM326" s="326"/>
      <c r="AN326" s="326"/>
      <c r="AO326" s="326"/>
      <c r="AP326" s="326"/>
      <c r="AQ326" s="9"/>
      <c r="AR326" s="7"/>
      <c r="AS326" s="327"/>
      <c r="AT326" s="326"/>
      <c r="AU326" s="326"/>
      <c r="AV326" s="326"/>
      <c r="AW326" s="326"/>
      <c r="AX326" s="326"/>
      <c r="AY326" s="326"/>
      <c r="AZ326" s="326"/>
      <c r="BA326" s="326"/>
      <c r="BB326" s="326"/>
      <c r="BC326" s="326"/>
      <c r="BD326" s="9"/>
    </row>
    <row r="327" spans="1:56" ht="23" x14ac:dyDescent="0.35">
      <c r="A327" s="37" t="s">
        <v>59</v>
      </c>
      <c r="B327" s="37" t="s">
        <v>186</v>
      </c>
      <c r="C327" s="37">
        <v>240</v>
      </c>
      <c r="E327" s="69" t="s">
        <v>218</v>
      </c>
      <c r="F327" s="42"/>
      <c r="G327" s="39"/>
      <c r="H327" s="39"/>
      <c r="I327" s="39"/>
      <c r="J327" s="39"/>
      <c r="K327" s="39"/>
      <c r="L327" s="39"/>
      <c r="M327" s="39"/>
      <c r="N327" s="39"/>
      <c r="O327" s="39"/>
      <c r="P327" s="39"/>
      <c r="Q327" s="381"/>
      <c r="R327" s="7"/>
      <c r="S327" s="393"/>
      <c r="T327" s="391"/>
      <c r="U327" s="391"/>
      <c r="V327" s="391"/>
      <c r="W327" s="391"/>
      <c r="X327" s="391"/>
      <c r="Y327" s="391"/>
      <c r="Z327" s="391"/>
      <c r="AA327" s="391"/>
      <c r="AB327" s="391"/>
      <c r="AC327" s="391"/>
      <c r="AD327" s="392"/>
      <c r="AE327" s="7"/>
      <c r="AF327" s="42"/>
      <c r="AG327" s="39"/>
      <c r="AH327" s="39"/>
      <c r="AI327" s="39"/>
      <c r="AJ327" s="39"/>
      <c r="AK327" s="39"/>
      <c r="AL327" s="39"/>
      <c r="AM327" s="39"/>
      <c r="AN327" s="39"/>
      <c r="AO327" s="39"/>
      <c r="AP327" s="39"/>
      <c r="AQ327" s="381"/>
      <c r="AR327" s="7"/>
      <c r="AS327" s="42"/>
      <c r="AT327" s="39"/>
      <c r="AU327" s="39"/>
      <c r="AV327" s="39"/>
      <c r="AW327" s="39"/>
      <c r="AX327" s="39"/>
      <c r="AY327" s="39"/>
      <c r="AZ327" s="39"/>
      <c r="BA327" s="39"/>
      <c r="BB327" s="39"/>
      <c r="BC327" s="39"/>
      <c r="BD327" s="381"/>
    </row>
    <row r="328" spans="1:56" ht="23" x14ac:dyDescent="0.35">
      <c r="A328" s="37" t="s">
        <v>59</v>
      </c>
      <c r="B328" s="37" t="s">
        <v>187</v>
      </c>
      <c r="C328" s="37">
        <v>241</v>
      </c>
      <c r="E328" s="69" t="s">
        <v>319</v>
      </c>
      <c r="F328" s="390"/>
      <c r="G328" s="391"/>
      <c r="H328" s="391"/>
      <c r="I328" s="391"/>
      <c r="J328" s="391"/>
      <c r="K328" s="391"/>
      <c r="L328" s="391"/>
      <c r="M328" s="391"/>
      <c r="N328" s="391"/>
      <c r="O328" s="391"/>
      <c r="P328" s="391"/>
      <c r="Q328" s="392"/>
      <c r="S328" s="390"/>
      <c r="T328" s="391"/>
      <c r="U328" s="391"/>
      <c r="V328" s="391"/>
      <c r="W328" s="391"/>
      <c r="X328" s="391"/>
      <c r="Y328" s="391"/>
      <c r="Z328" s="391"/>
      <c r="AA328" s="391"/>
      <c r="AB328" s="391"/>
      <c r="AC328" s="391"/>
      <c r="AD328" s="392"/>
      <c r="AF328" s="390"/>
      <c r="AG328" s="391"/>
      <c r="AH328" s="391"/>
      <c r="AI328" s="391"/>
      <c r="AJ328" s="391"/>
      <c r="AK328" s="391"/>
      <c r="AL328" s="391"/>
      <c r="AM328" s="391"/>
      <c r="AN328" s="391"/>
      <c r="AO328" s="391"/>
      <c r="AP328" s="391"/>
      <c r="AQ328" s="392"/>
      <c r="AS328" s="390"/>
      <c r="AT328" s="391"/>
      <c r="AU328" s="391"/>
      <c r="AV328" s="391"/>
      <c r="AW328" s="391"/>
      <c r="AX328" s="391"/>
      <c r="AY328" s="391"/>
      <c r="AZ328" s="391"/>
      <c r="BA328" s="391"/>
      <c r="BB328" s="391"/>
      <c r="BC328" s="391"/>
      <c r="BD328" s="392"/>
    </row>
    <row r="329" spans="1:56" ht="23" x14ac:dyDescent="0.35">
      <c r="A329" s="37" t="s">
        <v>59</v>
      </c>
      <c r="B329" s="37" t="s">
        <v>188</v>
      </c>
      <c r="C329" s="37">
        <v>242</v>
      </c>
      <c r="E329" s="69" t="s">
        <v>220</v>
      </c>
      <c r="F329" s="390"/>
      <c r="G329" s="391"/>
      <c r="H329" s="391"/>
      <c r="I329" s="391"/>
      <c r="J329" s="391"/>
      <c r="K329" s="391"/>
      <c r="L329" s="391"/>
      <c r="M329" s="391"/>
      <c r="N329" s="391"/>
      <c r="O329" s="391"/>
      <c r="P329" s="391"/>
      <c r="Q329" s="392"/>
      <c r="R329" s="7"/>
      <c r="S329" s="374"/>
      <c r="T329" s="39"/>
      <c r="U329" s="39"/>
      <c r="V329" s="39"/>
      <c r="W329" s="39"/>
      <c r="X329" s="39"/>
      <c r="Y329" s="39"/>
      <c r="Z329" s="39"/>
      <c r="AA329" s="39"/>
      <c r="AB329" s="39"/>
      <c r="AC329" s="39"/>
      <c r="AD329" s="381"/>
      <c r="AE329" s="7"/>
      <c r="AF329" s="374"/>
      <c r="AG329" s="39"/>
      <c r="AH329" s="39"/>
      <c r="AI329" s="39"/>
      <c r="AJ329" s="39"/>
      <c r="AK329" s="39"/>
      <c r="AL329" s="39"/>
      <c r="AM329" s="39"/>
      <c r="AN329" s="39"/>
      <c r="AO329" s="39"/>
      <c r="AP329" s="39"/>
      <c r="AQ329" s="381"/>
      <c r="AR329" s="7"/>
      <c r="AS329" s="390"/>
      <c r="AT329" s="391"/>
      <c r="AU329" s="391"/>
      <c r="AV329" s="391"/>
      <c r="AW329" s="391"/>
      <c r="AX329" s="391"/>
      <c r="AY329" s="391"/>
      <c r="AZ329" s="391"/>
      <c r="BA329" s="391"/>
      <c r="BB329" s="391"/>
      <c r="BC329" s="391"/>
      <c r="BD329" s="392"/>
    </row>
    <row r="330" spans="1:56" ht="23" x14ac:dyDescent="0.35">
      <c r="B330" s="37"/>
      <c r="C330" s="37"/>
      <c r="E330" s="46" t="s">
        <v>222</v>
      </c>
      <c r="F330" s="327"/>
      <c r="G330" s="326"/>
      <c r="H330" s="326"/>
      <c r="I330" s="326"/>
      <c r="J330" s="326"/>
      <c r="K330" s="326"/>
      <c r="L330" s="326"/>
      <c r="M330" s="326"/>
      <c r="N330" s="326"/>
      <c r="O330" s="326"/>
      <c r="P330" s="326"/>
      <c r="Q330" s="9"/>
      <c r="R330" s="7"/>
      <c r="S330" s="327"/>
      <c r="T330" s="326"/>
      <c r="U330" s="326"/>
      <c r="V330" s="326"/>
      <c r="W330" s="326"/>
      <c r="X330" s="326"/>
      <c r="Y330" s="326"/>
      <c r="Z330" s="326"/>
      <c r="AA330" s="326"/>
      <c r="AB330" s="326"/>
      <c r="AC330" s="326"/>
      <c r="AD330" s="9"/>
      <c r="AE330" s="7"/>
      <c r="AF330" s="327"/>
      <c r="AG330" s="326"/>
      <c r="AH330" s="326"/>
      <c r="AI330" s="326"/>
      <c r="AJ330" s="326"/>
      <c r="AK330" s="326"/>
      <c r="AL330" s="326"/>
      <c r="AM330" s="326"/>
      <c r="AN330" s="326"/>
      <c r="AO330" s="326"/>
      <c r="AP330" s="326"/>
      <c r="AQ330" s="9"/>
      <c r="AR330" s="7"/>
      <c r="AS330" s="327"/>
      <c r="AT330" s="326"/>
      <c r="AU330" s="326"/>
      <c r="AV330" s="326"/>
      <c r="AW330" s="326"/>
      <c r="AX330" s="326"/>
      <c r="AY330" s="326"/>
      <c r="AZ330" s="326"/>
      <c r="BA330" s="326"/>
      <c r="BB330" s="326"/>
      <c r="BC330" s="326"/>
      <c r="BD330" s="9"/>
    </row>
    <row r="331" spans="1:56" ht="23" x14ac:dyDescent="0.35">
      <c r="A331" s="37" t="s">
        <v>59</v>
      </c>
      <c r="B331" s="37" t="s">
        <v>189</v>
      </c>
      <c r="C331" s="37">
        <v>243</v>
      </c>
      <c r="E331" s="69" t="s">
        <v>223</v>
      </c>
      <c r="F331" s="390"/>
      <c r="G331" s="391"/>
      <c r="H331" s="391"/>
      <c r="I331" s="391"/>
      <c r="J331" s="391"/>
      <c r="K331" s="391"/>
      <c r="L331" s="391"/>
      <c r="M331" s="391"/>
      <c r="N331" s="391"/>
      <c r="O331" s="391"/>
      <c r="P331" s="391"/>
      <c r="Q331" s="392"/>
      <c r="R331" s="7"/>
      <c r="S331" s="390"/>
      <c r="T331" s="391"/>
      <c r="U331" s="391"/>
      <c r="V331" s="391"/>
      <c r="W331" s="391"/>
      <c r="X331" s="391"/>
      <c r="Y331" s="391"/>
      <c r="Z331" s="391"/>
      <c r="AA331" s="391"/>
      <c r="AB331" s="391"/>
      <c r="AC331" s="391"/>
      <c r="AD331" s="392"/>
      <c r="AE331" s="7"/>
      <c r="AF331" s="390"/>
      <c r="AG331" s="391"/>
      <c r="AH331" s="391"/>
      <c r="AI331" s="391"/>
      <c r="AJ331" s="391"/>
      <c r="AK331" s="391"/>
      <c r="AL331" s="391"/>
      <c r="AM331" s="391"/>
      <c r="AN331" s="391"/>
      <c r="AO331" s="391"/>
      <c r="AP331" s="391"/>
      <c r="AQ331" s="392"/>
      <c r="AR331" s="7"/>
      <c r="AS331" s="390"/>
      <c r="AT331" s="391"/>
      <c r="AU331" s="391"/>
      <c r="AV331" s="391"/>
      <c r="AW331" s="391"/>
      <c r="AX331" s="391"/>
      <c r="AY331" s="391"/>
      <c r="AZ331" s="391"/>
      <c r="BA331" s="391"/>
      <c r="BB331" s="391"/>
      <c r="BC331" s="391"/>
      <c r="BD331" s="392"/>
    </row>
    <row r="332" spans="1:56" ht="23" x14ac:dyDescent="0.35">
      <c r="A332" s="37" t="s">
        <v>59</v>
      </c>
      <c r="B332" s="37" t="s">
        <v>190</v>
      </c>
      <c r="C332" s="37">
        <v>244</v>
      </c>
      <c r="E332" s="69" t="s">
        <v>224</v>
      </c>
      <c r="F332" s="390"/>
      <c r="G332" s="391"/>
      <c r="H332" s="391"/>
      <c r="I332" s="391"/>
      <c r="J332" s="391"/>
      <c r="K332" s="391"/>
      <c r="L332" s="391"/>
      <c r="M332" s="391"/>
      <c r="N332" s="391"/>
      <c r="O332" s="391"/>
      <c r="P332" s="391"/>
      <c r="Q332" s="392"/>
      <c r="R332" s="7"/>
      <c r="S332" s="390"/>
      <c r="T332" s="391"/>
      <c r="U332" s="391"/>
      <c r="V332" s="391"/>
      <c r="W332" s="391"/>
      <c r="X332" s="391"/>
      <c r="Y332" s="391"/>
      <c r="Z332" s="391"/>
      <c r="AA332" s="391"/>
      <c r="AB332" s="391"/>
      <c r="AC332" s="391"/>
      <c r="AD332" s="392"/>
      <c r="AE332" s="7"/>
      <c r="AF332" s="390"/>
      <c r="AG332" s="391"/>
      <c r="AH332" s="391"/>
      <c r="AI332" s="391"/>
      <c r="AJ332" s="391"/>
      <c r="AK332" s="391"/>
      <c r="AL332" s="391"/>
      <c r="AM332" s="391"/>
      <c r="AN332" s="391"/>
      <c r="AO332" s="391"/>
      <c r="AP332" s="391"/>
      <c r="AQ332" s="392"/>
      <c r="AR332" s="7"/>
      <c r="AS332" s="390"/>
      <c r="AT332" s="391"/>
      <c r="AU332" s="391"/>
      <c r="AV332" s="391"/>
      <c r="AW332" s="391"/>
      <c r="AX332" s="391"/>
      <c r="AY332" s="391"/>
      <c r="AZ332" s="391"/>
      <c r="BA332" s="391"/>
      <c r="BB332" s="391"/>
      <c r="BC332" s="391"/>
      <c r="BD332" s="392"/>
    </row>
    <row r="333" spans="1:56" ht="23" x14ac:dyDescent="0.35">
      <c r="A333" s="37" t="s">
        <v>59</v>
      </c>
      <c r="B333" s="37" t="s">
        <v>191</v>
      </c>
      <c r="C333" s="37">
        <v>245</v>
      </c>
      <c r="E333" s="69" t="s">
        <v>225</v>
      </c>
      <c r="F333" s="390"/>
      <c r="G333" s="391"/>
      <c r="H333" s="391"/>
      <c r="I333" s="391"/>
      <c r="J333" s="391"/>
      <c r="K333" s="391"/>
      <c r="L333" s="391"/>
      <c r="M333" s="391"/>
      <c r="N333" s="391"/>
      <c r="O333" s="391"/>
      <c r="P333" s="391"/>
      <c r="Q333" s="392"/>
      <c r="R333" s="7"/>
      <c r="S333" s="390"/>
      <c r="T333" s="391"/>
      <c r="U333" s="391"/>
      <c r="V333" s="391"/>
      <c r="W333" s="391"/>
      <c r="X333" s="391"/>
      <c r="Y333" s="391"/>
      <c r="Z333" s="391"/>
      <c r="AA333" s="391"/>
      <c r="AB333" s="391"/>
      <c r="AC333" s="391"/>
      <c r="AD333" s="392"/>
      <c r="AE333" s="7"/>
      <c r="AF333" s="390"/>
      <c r="AG333" s="391"/>
      <c r="AH333" s="391"/>
      <c r="AI333" s="391"/>
      <c r="AJ333" s="391"/>
      <c r="AK333" s="391"/>
      <c r="AL333" s="391"/>
      <c r="AM333" s="391"/>
      <c r="AN333" s="391"/>
      <c r="AO333" s="391"/>
      <c r="AP333" s="391"/>
      <c r="AQ333" s="392"/>
      <c r="AR333" s="7"/>
      <c r="AS333" s="390"/>
      <c r="AT333" s="391"/>
      <c r="AU333" s="391"/>
      <c r="AV333" s="391"/>
      <c r="AW333" s="391"/>
      <c r="AX333" s="391"/>
      <c r="AY333" s="391"/>
      <c r="AZ333" s="391"/>
      <c r="BA333" s="391"/>
      <c r="BB333" s="391"/>
      <c r="BC333" s="391"/>
      <c r="BD333" s="392"/>
    </row>
    <row r="334" spans="1:56" ht="23" x14ac:dyDescent="0.35">
      <c r="A334" s="37" t="s">
        <v>59</v>
      </c>
      <c r="B334" s="37" t="s">
        <v>192</v>
      </c>
      <c r="C334" s="37">
        <v>246</v>
      </c>
      <c r="E334" s="69" t="s">
        <v>226</v>
      </c>
      <c r="F334" s="390"/>
      <c r="G334" s="391"/>
      <c r="H334" s="391"/>
      <c r="I334" s="391"/>
      <c r="J334" s="391"/>
      <c r="K334" s="391"/>
      <c r="L334" s="391"/>
      <c r="M334" s="391"/>
      <c r="N334" s="391"/>
      <c r="O334" s="391"/>
      <c r="P334" s="391"/>
      <c r="Q334" s="392"/>
      <c r="R334" s="7"/>
      <c r="S334" s="390"/>
      <c r="T334" s="391"/>
      <c r="U334" s="391"/>
      <c r="V334" s="391"/>
      <c r="W334" s="391"/>
      <c r="X334" s="391"/>
      <c r="Y334" s="391"/>
      <c r="Z334" s="391"/>
      <c r="AA334" s="391"/>
      <c r="AB334" s="391"/>
      <c r="AC334" s="391"/>
      <c r="AD334" s="392"/>
      <c r="AE334" s="7"/>
      <c r="AF334" s="390"/>
      <c r="AG334" s="391"/>
      <c r="AH334" s="391"/>
      <c r="AI334" s="391"/>
      <c r="AJ334" s="391"/>
      <c r="AK334" s="391"/>
      <c r="AL334" s="391"/>
      <c r="AM334" s="391"/>
      <c r="AN334" s="391"/>
      <c r="AO334" s="391"/>
      <c r="AP334" s="391"/>
      <c r="AQ334" s="392"/>
      <c r="AR334" s="7"/>
      <c r="AS334" s="390"/>
      <c r="AT334" s="391"/>
      <c r="AU334" s="391"/>
      <c r="AV334" s="391"/>
      <c r="AW334" s="391"/>
      <c r="AX334" s="391"/>
      <c r="AY334" s="391"/>
      <c r="AZ334" s="391"/>
      <c r="BA334" s="391"/>
      <c r="BB334" s="391"/>
      <c r="BC334" s="391"/>
      <c r="BD334" s="392"/>
    </row>
    <row r="335" spans="1:56" ht="23" x14ac:dyDescent="0.35">
      <c r="A335" s="37" t="s">
        <v>59</v>
      </c>
      <c r="B335" s="37" t="s">
        <v>193</v>
      </c>
      <c r="C335" s="37">
        <v>247</v>
      </c>
      <c r="E335" s="69" t="s">
        <v>227</v>
      </c>
      <c r="F335" s="390"/>
      <c r="G335" s="391"/>
      <c r="H335" s="391"/>
      <c r="I335" s="391"/>
      <c r="J335" s="391"/>
      <c r="K335" s="391"/>
      <c r="L335" s="391"/>
      <c r="M335" s="391"/>
      <c r="N335" s="391"/>
      <c r="O335" s="391"/>
      <c r="P335" s="391"/>
      <c r="Q335" s="392"/>
      <c r="R335" s="7"/>
      <c r="S335" s="390"/>
      <c r="T335" s="391"/>
      <c r="U335" s="391"/>
      <c r="V335" s="391"/>
      <c r="W335" s="391"/>
      <c r="X335" s="391"/>
      <c r="Y335" s="391"/>
      <c r="Z335" s="391"/>
      <c r="AA335" s="391"/>
      <c r="AB335" s="391"/>
      <c r="AC335" s="391"/>
      <c r="AD335" s="392"/>
      <c r="AE335" s="7"/>
      <c r="AF335" s="390"/>
      <c r="AG335" s="391"/>
      <c r="AH335" s="391"/>
      <c r="AI335" s="391"/>
      <c r="AJ335" s="391"/>
      <c r="AK335" s="391"/>
      <c r="AL335" s="391"/>
      <c r="AM335" s="391"/>
      <c r="AN335" s="391"/>
      <c r="AO335" s="391"/>
      <c r="AP335" s="391"/>
      <c r="AQ335" s="392"/>
      <c r="AR335" s="7"/>
      <c r="AS335" s="390"/>
      <c r="AT335" s="391"/>
      <c r="AU335" s="391"/>
      <c r="AV335" s="391"/>
      <c r="AW335" s="391"/>
      <c r="AX335" s="391"/>
      <c r="AY335" s="391"/>
      <c r="AZ335" s="391"/>
      <c r="BA335" s="391"/>
      <c r="BB335" s="391"/>
      <c r="BC335" s="391"/>
      <c r="BD335" s="392"/>
    </row>
    <row r="336" spans="1:56" s="18" customFormat="1" ht="23" x14ac:dyDescent="0.35">
      <c r="A336" s="35"/>
      <c r="B336" s="35"/>
      <c r="C336" s="37"/>
      <c r="E336" s="12" t="s">
        <v>348</v>
      </c>
      <c r="F336" s="16">
        <f>SUM(F338:F340)</f>
        <v>0</v>
      </c>
      <c r="G336" s="385">
        <f t="shared" ref="G336:Q336" si="12">SUM(G338:G340)</f>
        <v>0</v>
      </c>
      <c r="H336" s="385">
        <f t="shared" si="12"/>
        <v>0</v>
      </c>
      <c r="I336" s="385">
        <f t="shared" si="12"/>
        <v>0</v>
      </c>
      <c r="J336" s="385">
        <f t="shared" si="12"/>
        <v>0</v>
      </c>
      <c r="K336" s="385">
        <f t="shared" si="12"/>
        <v>0</v>
      </c>
      <c r="L336" s="385">
        <f t="shared" si="12"/>
        <v>0</v>
      </c>
      <c r="M336" s="385">
        <f t="shared" si="12"/>
        <v>0</v>
      </c>
      <c r="N336" s="385">
        <f t="shared" si="12"/>
        <v>0</v>
      </c>
      <c r="O336" s="385">
        <f t="shared" si="12"/>
        <v>0</v>
      </c>
      <c r="P336" s="385">
        <f t="shared" si="12"/>
        <v>0</v>
      </c>
      <c r="Q336" s="383">
        <f t="shared" si="12"/>
        <v>0</v>
      </c>
      <c r="R336" s="17"/>
      <c r="S336" s="16">
        <f>SUM(S338:S340)</f>
        <v>0</v>
      </c>
      <c r="T336" s="385">
        <f t="shared" ref="T336:AD336" si="13">SUM(T338:T340)</f>
        <v>0</v>
      </c>
      <c r="U336" s="385">
        <f t="shared" si="13"/>
        <v>0</v>
      </c>
      <c r="V336" s="385">
        <f t="shared" si="13"/>
        <v>0</v>
      </c>
      <c r="W336" s="385">
        <f t="shared" si="13"/>
        <v>0</v>
      </c>
      <c r="X336" s="385">
        <f t="shared" si="13"/>
        <v>0</v>
      </c>
      <c r="Y336" s="385">
        <f t="shared" si="13"/>
        <v>0</v>
      </c>
      <c r="Z336" s="385">
        <f t="shared" si="13"/>
        <v>0</v>
      </c>
      <c r="AA336" s="385">
        <f t="shared" si="13"/>
        <v>0</v>
      </c>
      <c r="AB336" s="385">
        <f t="shared" si="13"/>
        <v>0</v>
      </c>
      <c r="AC336" s="385">
        <f t="shared" si="13"/>
        <v>0</v>
      </c>
      <c r="AD336" s="383">
        <f t="shared" si="13"/>
        <v>0</v>
      </c>
      <c r="AE336" s="17"/>
      <c r="AF336" s="16">
        <f>SUM(AF338:AF340)</f>
        <v>0</v>
      </c>
      <c r="AG336" s="385">
        <f t="shared" ref="AG336:AQ336" si="14">SUM(AG338:AG340)</f>
        <v>0</v>
      </c>
      <c r="AH336" s="385">
        <f t="shared" si="14"/>
        <v>0</v>
      </c>
      <c r="AI336" s="385">
        <f t="shared" si="14"/>
        <v>0</v>
      </c>
      <c r="AJ336" s="385">
        <f t="shared" si="14"/>
        <v>0</v>
      </c>
      <c r="AK336" s="385">
        <f t="shared" si="14"/>
        <v>0</v>
      </c>
      <c r="AL336" s="385">
        <f t="shared" si="14"/>
        <v>0</v>
      </c>
      <c r="AM336" s="385">
        <f t="shared" si="14"/>
        <v>0</v>
      </c>
      <c r="AN336" s="385">
        <f t="shared" si="14"/>
        <v>0</v>
      </c>
      <c r="AO336" s="385">
        <f t="shared" si="14"/>
        <v>0</v>
      </c>
      <c r="AP336" s="385">
        <f t="shared" si="14"/>
        <v>0</v>
      </c>
      <c r="AQ336" s="383">
        <f t="shared" si="14"/>
        <v>0</v>
      </c>
      <c r="AR336" s="17"/>
      <c r="AS336" s="16">
        <f>SUM(AS338:AS340)</f>
        <v>0</v>
      </c>
      <c r="AT336" s="385">
        <f t="shared" ref="AT336:BD336" si="15">SUM(AT338:AT340)</f>
        <v>0</v>
      </c>
      <c r="AU336" s="385">
        <f t="shared" si="15"/>
        <v>0</v>
      </c>
      <c r="AV336" s="385">
        <f t="shared" si="15"/>
        <v>0</v>
      </c>
      <c r="AW336" s="385">
        <f t="shared" si="15"/>
        <v>0</v>
      </c>
      <c r="AX336" s="385">
        <f t="shared" si="15"/>
        <v>0</v>
      </c>
      <c r="AY336" s="385">
        <f t="shared" si="15"/>
        <v>0</v>
      </c>
      <c r="AZ336" s="385">
        <f t="shared" si="15"/>
        <v>0</v>
      </c>
      <c r="BA336" s="385">
        <f t="shared" si="15"/>
        <v>0</v>
      </c>
      <c r="BB336" s="385">
        <f t="shared" si="15"/>
        <v>0</v>
      </c>
      <c r="BC336" s="385">
        <f t="shared" si="15"/>
        <v>0</v>
      </c>
      <c r="BD336" s="383">
        <f t="shared" si="15"/>
        <v>0</v>
      </c>
    </row>
    <row r="337" spans="1:225" ht="23" x14ac:dyDescent="0.35">
      <c r="B337" s="37"/>
      <c r="C337" s="37"/>
      <c r="E337" s="46" t="s">
        <v>229</v>
      </c>
      <c r="F337" s="327"/>
      <c r="G337" s="326"/>
      <c r="H337" s="326"/>
      <c r="I337" s="326"/>
      <c r="J337" s="326"/>
      <c r="K337" s="326"/>
      <c r="L337" s="326"/>
      <c r="M337" s="326"/>
      <c r="N337" s="326"/>
      <c r="O337" s="326"/>
      <c r="P337" s="326"/>
      <c r="Q337" s="9"/>
      <c r="R337" s="7"/>
      <c r="S337" s="327"/>
      <c r="T337" s="326"/>
      <c r="U337" s="326"/>
      <c r="V337" s="326"/>
      <c r="W337" s="326"/>
      <c r="X337" s="326"/>
      <c r="Y337" s="326"/>
      <c r="Z337" s="326"/>
      <c r="AA337" s="326"/>
      <c r="AB337" s="326"/>
      <c r="AC337" s="326"/>
      <c r="AD337" s="9"/>
      <c r="AE337" s="7"/>
      <c r="AF337" s="327"/>
      <c r="AG337" s="326"/>
      <c r="AH337" s="326"/>
      <c r="AI337" s="326"/>
      <c r="AJ337" s="326"/>
      <c r="AK337" s="326"/>
      <c r="AL337" s="326"/>
      <c r="AM337" s="326"/>
      <c r="AN337" s="326"/>
      <c r="AO337" s="326"/>
      <c r="AP337" s="326"/>
      <c r="AQ337" s="9"/>
      <c r="AR337" s="7"/>
      <c r="AS337" s="327"/>
      <c r="AT337" s="326"/>
      <c r="AU337" s="326"/>
      <c r="AV337" s="326"/>
      <c r="AW337" s="326"/>
      <c r="AX337" s="326"/>
      <c r="AY337" s="326"/>
      <c r="AZ337" s="326"/>
      <c r="BA337" s="326"/>
      <c r="BB337" s="326"/>
      <c r="BC337" s="326"/>
      <c r="BD337" s="9"/>
    </row>
    <row r="338" spans="1:225" ht="23" x14ac:dyDescent="0.35">
      <c r="A338" s="35" t="s">
        <v>63</v>
      </c>
      <c r="B338" s="37" t="s">
        <v>194</v>
      </c>
      <c r="C338" s="37">
        <v>248</v>
      </c>
      <c r="E338" s="69" t="s">
        <v>230</v>
      </c>
      <c r="F338" s="374"/>
      <c r="G338" s="39"/>
      <c r="H338" s="39"/>
      <c r="I338" s="39"/>
      <c r="J338" s="39"/>
      <c r="K338" s="39"/>
      <c r="L338" s="39"/>
      <c r="M338" s="39"/>
      <c r="N338" s="39"/>
      <c r="O338" s="39"/>
      <c r="P338" s="39"/>
      <c r="Q338" s="381"/>
      <c r="S338" s="390"/>
      <c r="T338" s="391"/>
      <c r="U338" s="391"/>
      <c r="V338" s="391"/>
      <c r="W338" s="391"/>
      <c r="X338" s="391"/>
      <c r="Y338" s="391"/>
      <c r="Z338" s="391"/>
      <c r="AA338" s="391"/>
      <c r="AB338" s="391"/>
      <c r="AC338" s="391"/>
      <c r="AD338" s="392"/>
      <c r="AE338" s="7"/>
      <c r="AF338" s="374"/>
      <c r="AG338" s="39"/>
      <c r="AH338" s="39"/>
      <c r="AI338" s="39"/>
      <c r="AJ338" s="39"/>
      <c r="AK338" s="39"/>
      <c r="AL338" s="39"/>
      <c r="AM338" s="39"/>
      <c r="AN338" s="39"/>
      <c r="AO338" s="39"/>
      <c r="AP338" s="39"/>
      <c r="AQ338" s="381"/>
      <c r="AR338" s="7"/>
      <c r="AS338" s="374"/>
      <c r="AT338" s="39"/>
      <c r="AU338" s="39"/>
      <c r="AV338" s="39"/>
      <c r="AW338" s="39"/>
      <c r="AX338" s="39"/>
      <c r="AY338" s="39"/>
      <c r="AZ338" s="39"/>
      <c r="BA338" s="39"/>
      <c r="BB338" s="39"/>
      <c r="BC338" s="39"/>
      <c r="BD338" s="381"/>
    </row>
    <row r="339" spans="1:225" ht="23" x14ac:dyDescent="0.35">
      <c r="A339" s="35" t="s">
        <v>63</v>
      </c>
      <c r="B339" s="37" t="s">
        <v>195</v>
      </c>
      <c r="C339" s="37">
        <v>249</v>
      </c>
      <c r="E339" s="69" t="s">
        <v>231</v>
      </c>
      <c r="F339" s="374"/>
      <c r="G339" s="39"/>
      <c r="H339" s="39"/>
      <c r="I339" s="39"/>
      <c r="J339" s="39"/>
      <c r="K339" s="39"/>
      <c r="L339" s="39"/>
      <c r="M339" s="39"/>
      <c r="N339" s="39"/>
      <c r="O339" s="39"/>
      <c r="P339" s="39"/>
      <c r="Q339" s="381"/>
      <c r="S339" s="390"/>
      <c r="T339" s="391"/>
      <c r="U339" s="391"/>
      <c r="V339" s="391"/>
      <c r="W339" s="391"/>
      <c r="X339" s="391"/>
      <c r="Y339" s="391"/>
      <c r="Z339" s="391"/>
      <c r="AA339" s="391"/>
      <c r="AB339" s="391"/>
      <c r="AC339" s="391"/>
      <c r="AD339" s="392"/>
      <c r="AF339" s="374"/>
      <c r="AG339" s="39"/>
      <c r="AH339" s="39"/>
      <c r="AI339" s="39"/>
      <c r="AJ339" s="39"/>
      <c r="AK339" s="39"/>
      <c r="AL339" s="39"/>
      <c r="AM339" s="39"/>
      <c r="AN339" s="39"/>
      <c r="AO339" s="39"/>
      <c r="AP339" s="39"/>
      <c r="AQ339" s="381"/>
      <c r="AS339" s="374"/>
      <c r="AT339" s="39"/>
      <c r="AU339" s="39"/>
      <c r="AV339" s="39"/>
      <c r="AW339" s="39"/>
      <c r="AX339" s="39"/>
      <c r="AY339" s="39"/>
      <c r="AZ339" s="39"/>
      <c r="BA339" s="39"/>
      <c r="BB339" s="39"/>
      <c r="BC339" s="39"/>
      <c r="BD339" s="381"/>
    </row>
    <row r="340" spans="1:225" ht="23" x14ac:dyDescent="0.35">
      <c r="A340" s="35" t="s">
        <v>63</v>
      </c>
      <c r="B340" s="37" t="s">
        <v>196</v>
      </c>
      <c r="C340" s="37">
        <v>250</v>
      </c>
      <c r="E340" s="73" t="s">
        <v>232</v>
      </c>
      <c r="F340" s="394"/>
      <c r="G340" s="395"/>
      <c r="H340" s="395"/>
      <c r="I340" s="395"/>
      <c r="J340" s="395"/>
      <c r="K340" s="395"/>
      <c r="L340" s="395"/>
      <c r="M340" s="395"/>
      <c r="N340" s="395"/>
      <c r="O340" s="395"/>
      <c r="P340" s="395"/>
      <c r="Q340" s="396"/>
      <c r="S340" s="394"/>
      <c r="T340" s="395"/>
      <c r="U340" s="395"/>
      <c r="V340" s="395"/>
      <c r="W340" s="395"/>
      <c r="X340" s="395"/>
      <c r="Y340" s="395"/>
      <c r="Z340" s="395"/>
      <c r="AA340" s="395"/>
      <c r="AB340" s="395"/>
      <c r="AC340" s="395"/>
      <c r="AD340" s="396"/>
      <c r="AF340" s="394"/>
      <c r="AG340" s="395"/>
      <c r="AH340" s="395"/>
      <c r="AI340" s="395"/>
      <c r="AJ340" s="395"/>
      <c r="AK340" s="395"/>
      <c r="AL340" s="395"/>
      <c r="AM340" s="395"/>
      <c r="AN340" s="395"/>
      <c r="AO340" s="395"/>
      <c r="AP340" s="395"/>
      <c r="AQ340" s="396"/>
      <c r="AS340" s="394"/>
      <c r="AT340" s="395"/>
      <c r="AU340" s="395"/>
      <c r="AV340" s="395"/>
      <c r="AW340" s="395"/>
      <c r="AX340" s="395"/>
      <c r="AY340" s="395"/>
      <c r="AZ340" s="395"/>
      <c r="BA340" s="395"/>
      <c r="BB340" s="395"/>
      <c r="BC340" s="395"/>
      <c r="BD340" s="396"/>
    </row>
    <row r="341" spans="1:225" ht="23" x14ac:dyDescent="0.35">
      <c r="C341" s="37"/>
      <c r="E341" s="10"/>
    </row>
    <row r="342" spans="1:225" s="4" customFormat="1" ht="23.15" customHeight="1" x14ac:dyDescent="0.35">
      <c r="A342" s="35"/>
      <c r="B342" s="35"/>
      <c r="C342" s="37"/>
      <c r="E342" s="10"/>
      <c r="F342" s="401" t="str">
        <f>+IDIOMA!$H$21</f>
        <v># Customers with sustainable operations</v>
      </c>
      <c r="G342" s="401"/>
      <c r="H342" s="401"/>
      <c r="I342" s="401"/>
      <c r="J342" s="401"/>
      <c r="K342" s="401"/>
      <c r="L342" s="401"/>
      <c r="M342" s="401"/>
      <c r="N342" s="401"/>
      <c r="O342" s="401"/>
      <c r="P342" s="401"/>
      <c r="Q342" s="401"/>
    </row>
    <row r="343" spans="1:225" s="4" customFormat="1" ht="29" x14ac:dyDescent="0.35">
      <c r="A343" s="35"/>
      <c r="B343" s="35"/>
      <c r="C343" s="37"/>
      <c r="E343" s="10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</row>
    <row r="344" spans="1:225" s="4" customFormat="1" ht="29" x14ac:dyDescent="0.85">
      <c r="A344" s="35"/>
      <c r="B344" s="35"/>
      <c r="C344" s="37"/>
      <c r="E344" s="11" t="s">
        <v>349</v>
      </c>
      <c r="F344" s="6" t="str">
        <f>IDIOMA!$H$3</f>
        <v>Jan</v>
      </c>
      <c r="G344" s="389" t="str">
        <f>IDIOMA!$H$4</f>
        <v>Feb</v>
      </c>
      <c r="H344" s="389" t="str">
        <f>IDIOMA!$H$5</f>
        <v>Mar</v>
      </c>
      <c r="I344" s="389" t="str">
        <f>IDIOMA!$H$6</f>
        <v>Apr</v>
      </c>
      <c r="J344" s="389" t="str">
        <f>IDIOMA!$H$7</f>
        <v>May</v>
      </c>
      <c r="K344" s="389" t="str">
        <f>IDIOMA!$H$8</f>
        <v>Jun</v>
      </c>
      <c r="L344" s="389" t="str">
        <f>IDIOMA!$H$9</f>
        <v>Jul</v>
      </c>
      <c r="M344" s="389" t="str">
        <f>IDIOMA!$H$10</f>
        <v>Aug</v>
      </c>
      <c r="N344" s="389" t="str">
        <f>IDIOMA!$H$11</f>
        <v>Sep</v>
      </c>
      <c r="O344" s="389" t="str">
        <f>IDIOMA!$H$12</f>
        <v>Oct</v>
      </c>
      <c r="P344" s="389" t="str">
        <f>IDIOMA!$H$13</f>
        <v>Nov</v>
      </c>
      <c r="Q344" s="6" t="str">
        <f>IDIOMA!$H$14</f>
        <v>Dec</v>
      </c>
    </row>
    <row r="345" spans="1:225" ht="23" x14ac:dyDescent="0.35">
      <c r="A345" s="35" t="s">
        <v>110</v>
      </c>
      <c r="C345" s="37">
        <v>251</v>
      </c>
      <c r="E345" s="75" t="s">
        <v>68</v>
      </c>
      <c r="F345" s="2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29"/>
      <c r="BE345" s="4"/>
      <c r="BF345" s="22"/>
      <c r="BG345" s="22"/>
      <c r="BH345" s="22"/>
      <c r="BI345" s="22"/>
      <c r="BJ345" s="22"/>
      <c r="BK345" s="22"/>
      <c r="BL345" s="22"/>
      <c r="BM345" s="22"/>
      <c r="BN345" s="22"/>
      <c r="BO345" s="22"/>
      <c r="BP345" s="22"/>
      <c r="BQ345" s="22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  <c r="DP345" s="4"/>
      <c r="DQ345" s="4"/>
      <c r="DR345" s="4"/>
      <c r="DS345" s="4"/>
      <c r="DT345" s="4"/>
      <c r="DU345" s="4"/>
      <c r="DV345" s="4"/>
      <c r="DW345" s="4"/>
      <c r="DX345" s="4"/>
      <c r="DY345" s="4"/>
      <c r="DZ345" s="4"/>
      <c r="EA345" s="4"/>
      <c r="EB345" s="4"/>
      <c r="EC345" s="4"/>
      <c r="ED345" s="4"/>
      <c r="EE345" s="4"/>
      <c r="EF345" s="4"/>
      <c r="EG345" s="4"/>
      <c r="EH345" s="4"/>
      <c r="EI345" s="4"/>
      <c r="EJ345" s="4"/>
      <c r="EK345" s="4"/>
      <c r="EL345" s="4"/>
      <c r="EM345" s="4"/>
      <c r="EN345" s="4"/>
      <c r="EO345" s="4"/>
      <c r="EP345" s="4"/>
      <c r="EQ345" s="4"/>
      <c r="ER345" s="4"/>
      <c r="ES345" s="4"/>
      <c r="ET345" s="4"/>
      <c r="EU345" s="4"/>
      <c r="EV345" s="4"/>
      <c r="EW345" s="4"/>
      <c r="EX345" s="4"/>
      <c r="EY345" s="4"/>
      <c r="EZ345" s="4"/>
      <c r="FA345" s="4"/>
      <c r="FB345" s="4"/>
      <c r="FC345" s="4"/>
      <c r="FD345" s="4"/>
      <c r="FE345" s="4"/>
      <c r="FF345" s="4"/>
      <c r="FG345" s="4"/>
      <c r="FH345" s="4"/>
      <c r="FI345" s="4"/>
      <c r="FJ345" s="4"/>
      <c r="FK345" s="4"/>
      <c r="FL345" s="4"/>
      <c r="FM345" s="4"/>
      <c r="FN345" s="4"/>
      <c r="FO345" s="4"/>
      <c r="FP345" s="4"/>
      <c r="FQ345" s="4"/>
      <c r="FR345" s="4"/>
      <c r="FS345" s="4"/>
      <c r="FT345" s="4"/>
      <c r="FU345" s="4"/>
      <c r="FV345" s="4"/>
      <c r="FW345" s="4"/>
      <c r="FX345" s="4"/>
      <c r="FY345" s="4"/>
      <c r="FZ345" s="4"/>
      <c r="GA345" s="4"/>
      <c r="GB345" s="4"/>
      <c r="GC345" s="4"/>
      <c r="GD345" s="4"/>
      <c r="GE345" s="4"/>
      <c r="GF345" s="4"/>
      <c r="GG345" s="4"/>
      <c r="GH345" s="4"/>
      <c r="GI345" s="4"/>
      <c r="GJ345" s="4"/>
      <c r="GK345" s="4"/>
      <c r="GL345" s="4"/>
      <c r="GM345" s="4"/>
      <c r="GN345" s="4"/>
      <c r="GO345" s="4"/>
      <c r="GP345" s="4"/>
      <c r="GQ345" s="4"/>
      <c r="GR345" s="4"/>
      <c r="GS345" s="4"/>
      <c r="GT345" s="4"/>
      <c r="GU345" s="4"/>
      <c r="GV345" s="4"/>
      <c r="GW345" s="4"/>
      <c r="GX345" s="4"/>
      <c r="GY345" s="4"/>
      <c r="GZ345" s="4"/>
      <c r="HA345" s="4"/>
      <c r="HB345" s="4"/>
      <c r="HC345" s="4"/>
      <c r="HD345" s="4"/>
      <c r="HE345" s="4"/>
      <c r="HF345" s="4"/>
      <c r="HG345" s="4"/>
      <c r="HH345" s="4"/>
      <c r="HI345" s="4"/>
      <c r="HJ345" s="4"/>
      <c r="HK345" s="4"/>
      <c r="HL345" s="4"/>
      <c r="HM345" s="4"/>
      <c r="HN345" s="4"/>
      <c r="HO345" s="4"/>
      <c r="HP345" s="4"/>
      <c r="HQ345" s="4"/>
    </row>
    <row r="346" spans="1:225" ht="23" x14ac:dyDescent="0.35">
      <c r="A346" s="35" t="s">
        <v>111</v>
      </c>
      <c r="C346" s="37">
        <v>252</v>
      </c>
      <c r="E346" s="76" t="s">
        <v>69</v>
      </c>
      <c r="F346" s="24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6"/>
      <c r="BE346" s="4"/>
      <c r="BF346" s="22"/>
      <c r="BG346" s="22"/>
      <c r="BH346" s="22"/>
      <c r="BI346" s="22"/>
      <c r="BJ346" s="22"/>
      <c r="BK346" s="22"/>
      <c r="BL346" s="22"/>
      <c r="BM346" s="22"/>
      <c r="BN346" s="22"/>
      <c r="BO346" s="22"/>
      <c r="BP346" s="22"/>
      <c r="BQ346" s="22"/>
      <c r="BR346" s="4"/>
      <c r="BS346" s="4"/>
      <c r="BT346" s="4"/>
      <c r="BU346" s="4"/>
      <c r="BV346" s="4"/>
      <c r="BW346" s="4"/>
      <c r="BX346" s="4"/>
      <c r="BY346" s="4"/>
      <c r="BZ346" s="4"/>
      <c r="CA346" s="4"/>
      <c r="CB346" s="4"/>
      <c r="CC346" s="4"/>
      <c r="CD346" s="4"/>
      <c r="CE346" s="4"/>
      <c r="CF346" s="4"/>
      <c r="CG346" s="4"/>
      <c r="CH346" s="4"/>
      <c r="CI346" s="4"/>
      <c r="CJ346" s="4"/>
      <c r="CK346" s="4"/>
      <c r="CL346" s="4"/>
      <c r="CM346" s="4"/>
      <c r="CN346" s="4"/>
      <c r="CO346" s="4"/>
      <c r="CP346" s="4"/>
      <c r="CQ346" s="4"/>
      <c r="CR346" s="4"/>
      <c r="CS346" s="4"/>
      <c r="CT346" s="4"/>
      <c r="CU346" s="4"/>
      <c r="CV346" s="4"/>
      <c r="CW346" s="4"/>
      <c r="CX346" s="4"/>
      <c r="CY346" s="4"/>
      <c r="CZ346" s="4"/>
      <c r="DA346" s="4"/>
      <c r="DB346" s="4"/>
      <c r="DC346" s="4"/>
      <c r="DD346" s="4"/>
      <c r="DE346" s="4"/>
      <c r="DF346" s="4"/>
      <c r="DG346" s="4"/>
      <c r="DH346" s="4"/>
      <c r="DI346" s="4"/>
      <c r="DJ346" s="4"/>
      <c r="DK346" s="4"/>
      <c r="DL346" s="4"/>
      <c r="DM346" s="4"/>
      <c r="DN346" s="4"/>
      <c r="DO346" s="4"/>
      <c r="DP346" s="4"/>
      <c r="DQ346" s="4"/>
      <c r="DR346" s="4"/>
      <c r="DS346" s="4"/>
      <c r="DT346" s="4"/>
      <c r="DU346" s="4"/>
      <c r="DV346" s="4"/>
      <c r="DW346" s="4"/>
      <c r="DX346" s="4"/>
      <c r="DY346" s="4"/>
      <c r="DZ346" s="4"/>
      <c r="EA346" s="4"/>
      <c r="EB346" s="4"/>
      <c r="EC346" s="4"/>
      <c r="ED346" s="4"/>
      <c r="EE346" s="4"/>
      <c r="EF346" s="4"/>
      <c r="EG346" s="4"/>
      <c r="EH346" s="4"/>
      <c r="EI346" s="4"/>
      <c r="EJ346" s="4"/>
      <c r="EK346" s="4"/>
      <c r="EL346" s="4"/>
      <c r="EM346" s="4"/>
      <c r="EN346" s="4"/>
      <c r="EO346" s="4"/>
      <c r="EP346" s="4"/>
      <c r="EQ346" s="4"/>
      <c r="ER346" s="4"/>
      <c r="ES346" s="4"/>
      <c r="ET346" s="4"/>
      <c r="EU346" s="4"/>
      <c r="EV346" s="4"/>
      <c r="EW346" s="4"/>
      <c r="EX346" s="4"/>
      <c r="EY346" s="4"/>
      <c r="EZ346" s="4"/>
      <c r="FA346" s="4"/>
      <c r="FB346" s="4"/>
      <c r="FC346" s="4"/>
      <c r="FD346" s="4"/>
      <c r="FE346" s="4"/>
      <c r="FF346" s="4"/>
      <c r="FG346" s="4"/>
      <c r="FH346" s="4"/>
      <c r="FI346" s="4"/>
      <c r="FJ346" s="4"/>
      <c r="FK346" s="4"/>
      <c r="FL346" s="4"/>
      <c r="FM346" s="4"/>
      <c r="FN346" s="4"/>
      <c r="FO346" s="4"/>
      <c r="FP346" s="4"/>
      <c r="FQ346" s="4"/>
      <c r="FR346" s="4"/>
      <c r="FS346" s="4"/>
      <c r="FT346" s="4"/>
      <c r="FU346" s="4"/>
      <c r="FV346" s="4"/>
      <c r="FW346" s="4"/>
      <c r="FX346" s="4"/>
      <c r="FY346" s="4"/>
      <c r="FZ346" s="4"/>
      <c r="GA346" s="4"/>
      <c r="GB346" s="4"/>
      <c r="GC346" s="4"/>
      <c r="GD346" s="4"/>
      <c r="GE346" s="4"/>
      <c r="GF346" s="4"/>
      <c r="GG346" s="4"/>
      <c r="GH346" s="4"/>
      <c r="GI346" s="4"/>
      <c r="GJ346" s="4"/>
      <c r="GK346" s="4"/>
      <c r="GL346" s="4"/>
      <c r="GM346" s="4"/>
      <c r="GN346" s="4"/>
      <c r="GO346" s="4"/>
      <c r="GP346" s="4"/>
      <c r="GQ346" s="4"/>
      <c r="GR346" s="4"/>
      <c r="GS346" s="4"/>
      <c r="GT346" s="4"/>
      <c r="GU346" s="4"/>
      <c r="GV346" s="4"/>
      <c r="GW346" s="4"/>
      <c r="GX346" s="4"/>
      <c r="GY346" s="4"/>
      <c r="GZ346" s="4"/>
      <c r="HA346" s="4"/>
      <c r="HB346" s="4"/>
      <c r="HC346" s="4"/>
      <c r="HD346" s="4"/>
      <c r="HE346" s="4"/>
      <c r="HF346" s="4"/>
      <c r="HG346" s="4"/>
      <c r="HH346" s="4"/>
      <c r="HI346" s="4"/>
      <c r="HJ346" s="4"/>
      <c r="HK346" s="4"/>
      <c r="HL346" s="4"/>
      <c r="HM346" s="4"/>
      <c r="HN346" s="4"/>
      <c r="HO346" s="4"/>
      <c r="HP346" s="4"/>
      <c r="HQ346" s="4"/>
    </row>
    <row r="347" spans="1:225" ht="23" x14ac:dyDescent="0.35">
      <c r="A347" s="35" t="s">
        <v>112</v>
      </c>
      <c r="C347" s="37">
        <v>253</v>
      </c>
      <c r="E347" s="76" t="s">
        <v>70</v>
      </c>
      <c r="F347" s="24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6"/>
      <c r="BE347" s="4"/>
      <c r="BF347" s="22"/>
      <c r="BG347" s="22"/>
      <c r="BH347" s="22"/>
      <c r="BI347" s="22"/>
      <c r="BJ347" s="22"/>
      <c r="BK347" s="22"/>
      <c r="BL347" s="22"/>
      <c r="BM347" s="22"/>
      <c r="BN347" s="22"/>
      <c r="BO347" s="22"/>
      <c r="BP347" s="22"/>
      <c r="BQ347" s="22"/>
      <c r="BR347" s="4"/>
      <c r="BS347" s="4"/>
      <c r="BT347" s="4"/>
      <c r="BU347" s="4"/>
      <c r="BV347" s="4"/>
      <c r="BW347" s="4"/>
      <c r="BX347" s="4"/>
      <c r="BY347" s="4"/>
      <c r="BZ347" s="4"/>
      <c r="CA347" s="4"/>
      <c r="CB347" s="4"/>
      <c r="CC347" s="4"/>
      <c r="CD347" s="4"/>
      <c r="CE347" s="4"/>
      <c r="CF347" s="4"/>
      <c r="CG347" s="4"/>
      <c r="CH347" s="4"/>
      <c r="CI347" s="4"/>
      <c r="CJ347" s="4"/>
      <c r="CK347" s="4"/>
      <c r="CL347" s="4"/>
      <c r="CM347" s="4"/>
      <c r="CN347" s="4"/>
      <c r="CO347" s="4"/>
      <c r="CP347" s="4"/>
      <c r="CQ347" s="4"/>
      <c r="CR347" s="4"/>
      <c r="CS347" s="4"/>
      <c r="CT347" s="4"/>
      <c r="CU347" s="4"/>
      <c r="CV347" s="4"/>
      <c r="CW347" s="4"/>
      <c r="CX347" s="4"/>
      <c r="CY347" s="4"/>
      <c r="CZ347" s="4"/>
      <c r="DA347" s="4"/>
      <c r="DB347" s="4"/>
      <c r="DC347" s="4"/>
      <c r="DD347" s="4"/>
      <c r="DE347" s="4"/>
      <c r="DF347" s="4"/>
      <c r="DG347" s="4"/>
      <c r="DH347" s="4"/>
      <c r="DI347" s="4"/>
      <c r="DJ347" s="4"/>
      <c r="DK347" s="4"/>
      <c r="DL347" s="4"/>
      <c r="DM347" s="4"/>
      <c r="DN347" s="4"/>
      <c r="DO347" s="4"/>
      <c r="DP347" s="4"/>
      <c r="DQ347" s="4"/>
      <c r="DR347" s="4"/>
      <c r="DS347" s="4"/>
      <c r="DT347" s="4"/>
      <c r="DU347" s="4"/>
      <c r="DV347" s="4"/>
      <c r="DW347" s="4"/>
      <c r="DX347" s="4"/>
      <c r="DY347" s="4"/>
      <c r="DZ347" s="4"/>
      <c r="EA347" s="4"/>
      <c r="EB347" s="4"/>
      <c r="EC347" s="4"/>
      <c r="ED347" s="4"/>
      <c r="EE347" s="4"/>
      <c r="EF347" s="4"/>
      <c r="EG347" s="4"/>
      <c r="EH347" s="4"/>
      <c r="EI347" s="4"/>
      <c r="EJ347" s="4"/>
      <c r="EK347" s="4"/>
      <c r="EL347" s="4"/>
      <c r="EM347" s="4"/>
      <c r="EN347" s="4"/>
      <c r="EO347" s="4"/>
      <c r="EP347" s="4"/>
      <c r="EQ347" s="4"/>
      <c r="ER347" s="4"/>
      <c r="ES347" s="4"/>
      <c r="ET347" s="4"/>
      <c r="EU347" s="4"/>
      <c r="EV347" s="4"/>
      <c r="EW347" s="4"/>
      <c r="EX347" s="4"/>
      <c r="EY347" s="4"/>
      <c r="EZ347" s="4"/>
      <c r="FA347" s="4"/>
      <c r="FB347" s="4"/>
      <c r="FC347" s="4"/>
      <c r="FD347" s="4"/>
      <c r="FE347" s="4"/>
      <c r="FF347" s="4"/>
      <c r="FG347" s="4"/>
      <c r="FH347" s="4"/>
      <c r="FI347" s="4"/>
      <c r="FJ347" s="4"/>
      <c r="FK347" s="4"/>
      <c r="FL347" s="4"/>
      <c r="FM347" s="4"/>
      <c r="FN347" s="4"/>
      <c r="FO347" s="4"/>
      <c r="FP347" s="4"/>
      <c r="FQ347" s="4"/>
      <c r="FR347" s="4"/>
      <c r="FS347" s="4"/>
      <c r="FT347" s="4"/>
      <c r="FU347" s="4"/>
      <c r="FV347" s="4"/>
      <c r="FW347" s="4"/>
      <c r="FX347" s="4"/>
      <c r="FY347" s="4"/>
      <c r="FZ347" s="4"/>
      <c r="GA347" s="4"/>
      <c r="GB347" s="4"/>
      <c r="GC347" s="4"/>
      <c r="GD347" s="4"/>
      <c r="GE347" s="4"/>
      <c r="GF347" s="4"/>
      <c r="GG347" s="4"/>
      <c r="GH347" s="4"/>
      <c r="GI347" s="4"/>
      <c r="GJ347" s="4"/>
      <c r="GK347" s="4"/>
      <c r="GL347" s="4"/>
      <c r="GM347" s="4"/>
      <c r="GN347" s="4"/>
      <c r="GO347" s="4"/>
      <c r="GP347" s="4"/>
      <c r="GQ347" s="4"/>
      <c r="GR347" s="4"/>
      <c r="GS347" s="4"/>
      <c r="GT347" s="4"/>
      <c r="GU347" s="4"/>
      <c r="GV347" s="4"/>
      <c r="GW347" s="4"/>
      <c r="GX347" s="4"/>
      <c r="GY347" s="4"/>
      <c r="GZ347" s="4"/>
      <c r="HA347" s="4"/>
      <c r="HB347" s="4"/>
      <c r="HC347" s="4"/>
      <c r="HD347" s="4"/>
      <c r="HE347" s="4"/>
      <c r="HF347" s="4"/>
      <c r="HG347" s="4"/>
      <c r="HH347" s="4"/>
      <c r="HI347" s="4"/>
      <c r="HJ347" s="4"/>
      <c r="HK347" s="4"/>
      <c r="HL347" s="4"/>
      <c r="HM347" s="4"/>
      <c r="HN347" s="4"/>
      <c r="HO347" s="4"/>
      <c r="HP347" s="4"/>
      <c r="HQ347" s="4"/>
    </row>
    <row r="348" spans="1:225" ht="23" x14ac:dyDescent="0.35">
      <c r="A348" s="35" t="s">
        <v>113</v>
      </c>
      <c r="C348" s="37">
        <v>254</v>
      </c>
      <c r="E348" s="77" t="s">
        <v>71</v>
      </c>
      <c r="F348" s="30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2"/>
      <c r="BE348" s="4"/>
      <c r="BF348" s="22"/>
      <c r="BG348" s="22"/>
      <c r="BH348" s="22"/>
      <c r="BI348" s="22"/>
      <c r="BJ348" s="22"/>
      <c r="BK348" s="22"/>
      <c r="BL348" s="22"/>
      <c r="BM348" s="22"/>
      <c r="BN348" s="22"/>
      <c r="BO348" s="22"/>
      <c r="BP348" s="22"/>
      <c r="BQ348" s="22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4"/>
      <c r="CI348" s="4"/>
      <c r="CJ348" s="4"/>
      <c r="CK348" s="4"/>
      <c r="CL348" s="4"/>
      <c r="CM348" s="4"/>
      <c r="CN348" s="4"/>
      <c r="CO348" s="4"/>
      <c r="CP348" s="4"/>
      <c r="CQ348" s="4"/>
      <c r="CR348" s="4"/>
      <c r="CS348" s="4"/>
      <c r="CT348" s="4"/>
      <c r="CU348" s="4"/>
      <c r="CV348" s="4"/>
      <c r="CW348" s="4"/>
      <c r="CX348" s="4"/>
      <c r="CY348" s="4"/>
      <c r="CZ348" s="4"/>
      <c r="DA348" s="4"/>
      <c r="DB348" s="4"/>
      <c r="DC348" s="4"/>
      <c r="DD348" s="4"/>
      <c r="DE348" s="4"/>
      <c r="DF348" s="4"/>
      <c r="DG348" s="4"/>
      <c r="DH348" s="4"/>
      <c r="DI348" s="4"/>
      <c r="DJ348" s="4"/>
      <c r="DK348" s="4"/>
      <c r="DL348" s="4"/>
      <c r="DM348" s="4"/>
      <c r="DN348" s="4"/>
      <c r="DO348" s="4"/>
      <c r="DP348" s="4"/>
      <c r="DQ348" s="4"/>
      <c r="DR348" s="4"/>
      <c r="DS348" s="4"/>
      <c r="DT348" s="4"/>
      <c r="DU348" s="4"/>
      <c r="DV348" s="4"/>
      <c r="DW348" s="4"/>
      <c r="DX348" s="4"/>
      <c r="DY348" s="4"/>
      <c r="DZ348" s="4"/>
      <c r="EA348" s="4"/>
      <c r="EB348" s="4"/>
      <c r="EC348" s="4"/>
      <c r="ED348" s="4"/>
      <c r="EE348" s="4"/>
      <c r="EF348" s="4"/>
      <c r="EG348" s="4"/>
      <c r="EH348" s="4"/>
      <c r="EI348" s="4"/>
      <c r="EJ348" s="4"/>
      <c r="EK348" s="4"/>
      <c r="EL348" s="4"/>
      <c r="EM348" s="4"/>
      <c r="EN348" s="4"/>
      <c r="EO348" s="4"/>
      <c r="EP348" s="4"/>
      <c r="EQ348" s="4"/>
      <c r="ER348" s="4"/>
      <c r="ES348" s="4"/>
      <c r="ET348" s="4"/>
      <c r="EU348" s="4"/>
      <c r="EV348" s="4"/>
      <c r="EW348" s="4"/>
      <c r="EX348" s="4"/>
      <c r="EY348" s="4"/>
      <c r="EZ348" s="4"/>
      <c r="FA348" s="4"/>
      <c r="FB348" s="4"/>
      <c r="FC348" s="4"/>
      <c r="FD348" s="4"/>
      <c r="FE348" s="4"/>
      <c r="FF348" s="4"/>
      <c r="FG348" s="4"/>
      <c r="FH348" s="4"/>
      <c r="FI348" s="4"/>
      <c r="FJ348" s="4"/>
      <c r="FK348" s="4"/>
      <c r="FL348" s="4"/>
      <c r="FM348" s="4"/>
      <c r="FN348" s="4"/>
      <c r="FO348" s="4"/>
      <c r="FP348" s="4"/>
      <c r="FQ348" s="4"/>
      <c r="FR348" s="4"/>
      <c r="FS348" s="4"/>
      <c r="FT348" s="4"/>
      <c r="FU348" s="4"/>
      <c r="FV348" s="4"/>
      <c r="FW348" s="4"/>
      <c r="FX348" s="4"/>
      <c r="FY348" s="4"/>
      <c r="FZ348" s="4"/>
      <c r="GA348" s="4"/>
      <c r="GB348" s="4"/>
      <c r="GC348" s="4"/>
      <c r="GD348" s="4"/>
      <c r="GE348" s="4"/>
      <c r="GF348" s="4"/>
      <c r="GG348" s="4"/>
      <c r="GH348" s="4"/>
      <c r="GI348" s="4"/>
      <c r="GJ348" s="4"/>
      <c r="GK348" s="4"/>
      <c r="GL348" s="4"/>
      <c r="GM348" s="4"/>
      <c r="GN348" s="4"/>
      <c r="GO348" s="4"/>
      <c r="GP348" s="4"/>
      <c r="GQ348" s="4"/>
      <c r="GR348" s="4"/>
      <c r="GS348" s="4"/>
      <c r="GT348" s="4"/>
      <c r="GU348" s="4"/>
      <c r="GV348" s="4"/>
      <c r="GW348" s="4"/>
      <c r="GX348" s="4"/>
      <c r="GY348" s="4"/>
      <c r="GZ348" s="4"/>
      <c r="HA348" s="4"/>
      <c r="HB348" s="4"/>
      <c r="HC348" s="4"/>
      <c r="HD348" s="4"/>
      <c r="HE348" s="4"/>
      <c r="HF348" s="4"/>
      <c r="HG348" s="4"/>
      <c r="HH348" s="4"/>
      <c r="HI348" s="4"/>
      <c r="HJ348" s="4"/>
      <c r="HK348" s="4"/>
      <c r="HL348" s="4"/>
      <c r="HM348" s="4"/>
      <c r="HN348" s="4"/>
      <c r="HO348" s="4"/>
      <c r="HP348" s="4"/>
      <c r="HQ348" s="4"/>
    </row>
    <row r="349" spans="1:225" ht="14.5" x14ac:dyDescent="0.35">
      <c r="C349" s="37"/>
    </row>
    <row r="350" spans="1:225" ht="14.5" x14ac:dyDescent="0.35">
      <c r="C350" s="37"/>
    </row>
    <row r="351" spans="1:225" ht="14.5" hidden="1" x14ac:dyDescent="0.35">
      <c r="C351" s="37"/>
    </row>
  </sheetData>
  <mergeCells count="5">
    <mergeCell ref="F5:Q5"/>
    <mergeCell ref="S5:AD5"/>
    <mergeCell ref="AF5:AQ5"/>
    <mergeCell ref="AS5:BD5"/>
    <mergeCell ref="F342:Q342"/>
  </mergeCells>
  <dataValidations count="1">
    <dataValidation type="custom" allowBlank="1" showInputMessage="1" showErrorMessage="1" sqref="F341:XFD344 F1:XFD7 A1:E1048576" xr:uid="{26081AE7-7BE3-4939-B531-05C1A6120148}">
      <formula1>0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312A2F-A958-485A-8105-0C4B95F05550}">
  <sheetPr>
    <tabColor rgb="FFEBF1DE"/>
  </sheetPr>
  <dimension ref="A1:HQ351"/>
  <sheetViews>
    <sheetView showGridLines="0" zoomScale="75" zoomScaleNormal="75" workbookViewId="0">
      <pane xSplit="5" ySplit="7" topLeftCell="F8" activePane="bottomRight" state="frozen"/>
      <selection pane="topRight" activeCell="F1" sqref="F1"/>
      <selection pane="bottomLeft" activeCell="A8" sqref="A8"/>
      <selection pane="bottomRight"/>
    </sheetView>
  </sheetViews>
  <sheetFormatPr baseColWidth="10" defaultColWidth="0" defaultRowHeight="15" customHeight="1" zeroHeight="1" x14ac:dyDescent="0.35"/>
  <cols>
    <col min="1" max="1" width="11.7265625" style="35" hidden="1" customWidth="1"/>
    <col min="2" max="2" width="11.81640625" style="35" hidden="1" customWidth="1"/>
    <col min="3" max="3" width="4.7265625" style="35" hidden="1" customWidth="1"/>
    <col min="4" max="4" width="4.7265625" customWidth="1"/>
    <col min="5" max="5" width="81" style="1" customWidth="1"/>
    <col min="6" max="17" width="15.7265625" style="4" customWidth="1"/>
    <col min="18" max="18" width="3.7265625" style="4" customWidth="1"/>
    <col min="19" max="30" width="15.7265625" style="4" customWidth="1"/>
    <col min="31" max="31" width="3.7265625" style="4" customWidth="1"/>
    <col min="32" max="43" width="15.7265625" style="4" customWidth="1"/>
    <col min="44" max="44" width="3.7265625" style="4" customWidth="1"/>
    <col min="45" max="56" width="15.7265625" style="4" customWidth="1"/>
    <col min="57" max="57" width="9.1796875" customWidth="1"/>
    <col min="58" max="225" width="0" hidden="1" customWidth="1"/>
    <col min="226" max="265" width="9.1796875" hidden="1" customWidth="1"/>
    <col min="266" max="16384" width="9.1796875" hidden="1"/>
  </cols>
  <sheetData>
    <row r="1" spans="1:56" s="78" customFormat="1" ht="22" customHeight="1" thickTop="1" thickBot="1" x14ac:dyDescent="0.4">
      <c r="A1" s="141"/>
      <c r="B1" s="141"/>
      <c r="C1" s="141"/>
      <c r="F1" s="143"/>
      <c r="G1" s="143"/>
      <c r="H1" s="143"/>
      <c r="I1" s="143"/>
      <c r="J1" s="3"/>
      <c r="K1" s="3"/>
      <c r="L1" s="3"/>
      <c r="M1" s="3"/>
      <c r="N1" s="143"/>
      <c r="O1" s="143"/>
      <c r="P1" s="143"/>
      <c r="Q1" s="144"/>
      <c r="T1" s="143"/>
      <c r="U1" s="143"/>
      <c r="V1" s="143"/>
      <c r="W1" s="3"/>
      <c r="X1" s="3"/>
      <c r="Y1" s="3"/>
      <c r="Z1" s="3"/>
      <c r="AA1" s="143"/>
      <c r="AB1" s="143"/>
      <c r="AC1" s="143"/>
      <c r="AD1" s="144"/>
      <c r="AG1" s="143"/>
      <c r="AH1" s="143"/>
      <c r="AI1" s="143"/>
      <c r="AJ1" s="3"/>
      <c r="AK1" s="3"/>
      <c r="AL1" s="3"/>
      <c r="AM1" s="3"/>
      <c r="AN1" s="143"/>
      <c r="AO1" s="143"/>
      <c r="AP1" s="143"/>
      <c r="AQ1" s="144"/>
      <c r="AT1" s="143"/>
      <c r="AU1" s="143"/>
      <c r="AV1" s="143"/>
      <c r="AW1" s="3"/>
      <c r="AX1" s="3"/>
      <c r="AY1" s="3"/>
      <c r="AZ1" s="3"/>
      <c r="BA1" s="143"/>
      <c r="BB1" s="143"/>
      <c r="BC1" s="143"/>
      <c r="BD1" s="144"/>
    </row>
    <row r="2" spans="1:56" s="78" customFormat="1" ht="22" customHeight="1" thickTop="1" x14ac:dyDescent="0.35">
      <c r="A2" s="141"/>
      <c r="B2" s="141"/>
      <c r="C2" s="141"/>
      <c r="F2" s="143"/>
      <c r="G2" s="143"/>
      <c r="H2" s="145"/>
      <c r="I2" s="145"/>
      <c r="J2" s="3"/>
      <c r="K2" s="3"/>
      <c r="L2" s="3"/>
      <c r="M2" s="3"/>
      <c r="N2" s="145"/>
      <c r="O2" s="145"/>
      <c r="P2" s="145"/>
      <c r="Q2" s="146"/>
      <c r="S2" s="147"/>
      <c r="T2" s="148"/>
      <c r="U2" s="145"/>
      <c r="V2" s="145"/>
      <c r="W2" s="3"/>
      <c r="X2" s="3"/>
      <c r="Y2" s="3"/>
      <c r="Z2" s="3"/>
      <c r="AA2" s="145"/>
      <c r="AB2" s="145"/>
      <c r="AC2" s="145"/>
      <c r="AD2" s="146"/>
      <c r="AF2" s="2"/>
      <c r="AG2" s="148"/>
      <c r="AH2" s="145"/>
      <c r="AI2" s="145"/>
      <c r="AJ2" s="3"/>
      <c r="AK2" s="3"/>
      <c r="AL2" s="3"/>
      <c r="AM2" s="3"/>
      <c r="AN2" s="145"/>
      <c r="AO2" s="145"/>
      <c r="AP2" s="145"/>
      <c r="AQ2" s="146"/>
      <c r="AS2" s="2"/>
      <c r="AT2" s="148"/>
      <c r="AU2" s="145"/>
      <c r="AV2" s="145"/>
      <c r="AW2" s="3"/>
      <c r="AX2" s="3"/>
      <c r="AY2" s="3"/>
      <c r="AZ2" s="3"/>
      <c r="BA2" s="145"/>
      <c r="BB2" s="145"/>
      <c r="BC2" s="145"/>
      <c r="BD2" s="146"/>
    </row>
    <row r="3" spans="1:56" s="78" customFormat="1" ht="22" customHeight="1" x14ac:dyDescent="0.35">
      <c r="A3" s="141"/>
      <c r="B3" s="141"/>
      <c r="C3" s="141"/>
      <c r="E3" s="61"/>
      <c r="F3" s="149"/>
      <c r="G3" s="149"/>
      <c r="H3" s="2"/>
      <c r="I3" s="2"/>
      <c r="J3" s="2"/>
      <c r="K3" s="3"/>
      <c r="L3" s="3"/>
      <c r="M3" s="3"/>
      <c r="N3" s="3"/>
      <c r="O3" s="3"/>
      <c r="P3" s="3"/>
      <c r="Q3" s="3"/>
      <c r="S3" s="149"/>
      <c r="T3" s="150"/>
      <c r="U3" s="2"/>
      <c r="V3" s="2"/>
      <c r="W3" s="2"/>
      <c r="X3" s="3"/>
      <c r="Y3" s="3"/>
      <c r="Z3" s="3"/>
      <c r="AA3" s="3"/>
      <c r="AB3" s="3"/>
      <c r="AC3" s="3"/>
      <c r="AD3" s="3"/>
      <c r="AF3" s="149"/>
      <c r="AG3" s="149"/>
      <c r="AH3" s="2"/>
      <c r="AI3" s="2"/>
      <c r="AJ3" s="2"/>
      <c r="AK3" s="3"/>
      <c r="AL3" s="3"/>
      <c r="AM3" s="3"/>
      <c r="AN3" s="3"/>
      <c r="AO3" s="3"/>
      <c r="AP3" s="3"/>
      <c r="AQ3" s="3"/>
      <c r="AS3" s="149"/>
      <c r="AT3" s="149"/>
      <c r="AU3" s="2"/>
      <c r="AV3" s="2"/>
      <c r="AW3" s="2"/>
      <c r="AX3" s="3"/>
      <c r="AY3" s="3"/>
      <c r="AZ3" s="3"/>
      <c r="BA3" s="3"/>
      <c r="BB3" s="3"/>
      <c r="BC3" s="3"/>
      <c r="BD3" s="3"/>
    </row>
    <row r="4" spans="1:56" s="78" customFormat="1" ht="22" customHeight="1" x14ac:dyDescent="0.35">
      <c r="A4" s="141"/>
      <c r="B4" s="141"/>
      <c r="C4" s="141"/>
      <c r="E4" s="151"/>
      <c r="F4" s="147"/>
      <c r="G4" s="147"/>
      <c r="H4" s="147"/>
      <c r="I4" s="147"/>
      <c r="J4" s="147"/>
      <c r="K4" s="147"/>
      <c r="L4" s="147"/>
      <c r="M4" s="147"/>
      <c r="N4" s="147"/>
      <c r="O4" s="147"/>
      <c r="P4" s="147"/>
      <c r="Q4" s="147"/>
      <c r="R4" s="147"/>
      <c r="S4" s="147"/>
      <c r="T4" s="147"/>
      <c r="U4" s="147"/>
      <c r="V4" s="147"/>
      <c r="W4" s="147"/>
      <c r="X4" s="147"/>
      <c r="Y4" s="147"/>
      <c r="Z4" s="147"/>
      <c r="AA4" s="147"/>
      <c r="AB4" s="147"/>
      <c r="AC4" s="147"/>
      <c r="AD4" s="147"/>
      <c r="AE4" s="147"/>
      <c r="AF4" s="147"/>
      <c r="AG4" s="147"/>
      <c r="AH4" s="147"/>
      <c r="AI4" s="147"/>
      <c r="AJ4" s="147"/>
      <c r="AK4" s="147"/>
      <c r="AL4" s="147"/>
      <c r="AM4" s="147"/>
      <c r="AN4" s="147"/>
      <c r="AO4" s="147"/>
      <c r="AP4" s="147"/>
      <c r="AQ4" s="147"/>
      <c r="AR4" s="147"/>
      <c r="AS4" s="147"/>
      <c r="AT4" s="147"/>
      <c r="AU4" s="147"/>
      <c r="AV4" s="147"/>
      <c r="AW4" s="147"/>
      <c r="AX4" s="147"/>
      <c r="AY4" s="147"/>
      <c r="AZ4" s="147"/>
      <c r="BA4" s="147"/>
      <c r="BB4" s="147"/>
      <c r="BC4" s="147"/>
      <c r="BD4" s="147"/>
    </row>
    <row r="5" spans="1:56" s="78" customFormat="1" ht="22" customHeight="1" thickBot="1" x14ac:dyDescent="0.4">
      <c r="A5" s="141"/>
      <c r="B5" s="141"/>
      <c r="C5" s="141"/>
      <c r="E5" s="36" t="str">
        <f>ÁREAS!$F$32</f>
        <v>Sales Markets.</v>
      </c>
      <c r="F5" s="401" t="str">
        <f>+IDIOMA!$H$17</f>
        <v>New Business Booked Volume</v>
      </c>
      <c r="G5" s="401"/>
      <c r="H5" s="401"/>
      <c r="I5" s="401"/>
      <c r="J5" s="401"/>
      <c r="K5" s="401"/>
      <c r="L5" s="401"/>
      <c r="M5" s="401"/>
      <c r="N5" s="401"/>
      <c r="O5" s="401"/>
      <c r="P5" s="401"/>
      <c r="Q5" s="401"/>
      <c r="S5" s="401" t="str">
        <f>+IDIOMA!$H$18</f>
        <v>New Business Intermediation / Facilitation / Advisory Volume</v>
      </c>
      <c r="T5" s="401"/>
      <c r="U5" s="401"/>
      <c r="V5" s="401"/>
      <c r="W5" s="401"/>
      <c r="X5" s="401"/>
      <c r="Y5" s="401"/>
      <c r="Z5" s="401"/>
      <c r="AA5" s="401"/>
      <c r="AB5" s="401"/>
      <c r="AC5" s="401"/>
      <c r="AD5" s="401"/>
      <c r="AF5" s="401" t="str">
        <f>+IDIOMA!$H$19</f>
        <v>New Business # Deals</v>
      </c>
      <c r="AG5" s="401"/>
      <c r="AH5" s="401"/>
      <c r="AI5" s="401"/>
      <c r="AJ5" s="401"/>
      <c r="AK5" s="401"/>
      <c r="AL5" s="401"/>
      <c r="AM5" s="401"/>
      <c r="AN5" s="401"/>
      <c r="AO5" s="401"/>
      <c r="AP5" s="401"/>
      <c r="AQ5" s="401"/>
      <c r="AS5" s="401" t="str">
        <f>+IDIOMA!$H$20</f>
        <v>Stock # Deals</v>
      </c>
      <c r="AT5" s="401"/>
      <c r="AU5" s="401"/>
      <c r="AV5" s="401"/>
      <c r="AW5" s="401"/>
      <c r="AX5" s="401"/>
      <c r="AY5" s="401"/>
      <c r="AZ5" s="401"/>
      <c r="BA5" s="401"/>
      <c r="BB5" s="401"/>
      <c r="BC5" s="401"/>
      <c r="BD5" s="401"/>
    </row>
    <row r="6" spans="1:56" s="78" customFormat="1" ht="22" customHeight="1" thickTop="1" x14ac:dyDescent="0.35">
      <c r="A6" s="141"/>
      <c r="B6" s="141"/>
      <c r="C6" s="141"/>
      <c r="E6" s="152"/>
      <c r="F6" s="147"/>
      <c r="G6" s="147"/>
      <c r="H6" s="147"/>
      <c r="I6" s="147"/>
      <c r="J6" s="147"/>
      <c r="K6" s="147"/>
      <c r="L6" s="147"/>
      <c r="M6" s="147"/>
      <c r="N6" s="147"/>
      <c r="O6" s="147"/>
      <c r="P6" s="147"/>
      <c r="Q6" s="147"/>
      <c r="R6" s="147"/>
      <c r="S6" s="147"/>
      <c r="T6" s="147"/>
      <c r="U6" s="147"/>
      <c r="V6" s="147"/>
      <c r="W6" s="147"/>
      <c r="X6" s="147"/>
      <c r="Y6" s="147"/>
      <c r="Z6" s="147"/>
      <c r="AA6" s="147"/>
      <c r="AB6" s="147"/>
      <c r="AC6" s="147"/>
      <c r="AD6" s="147"/>
      <c r="AE6" s="147"/>
      <c r="AF6" s="147"/>
      <c r="AG6" s="147"/>
      <c r="AH6" s="147"/>
      <c r="AI6" s="147"/>
      <c r="AJ6" s="147"/>
      <c r="AK6" s="147"/>
      <c r="AL6" s="147"/>
      <c r="AM6" s="147"/>
      <c r="AN6" s="147"/>
      <c r="AO6" s="147"/>
      <c r="AP6" s="147"/>
      <c r="AQ6" s="147"/>
      <c r="AR6" s="147"/>
      <c r="AS6" s="147"/>
      <c r="AT6" s="147"/>
      <c r="AU6" s="147"/>
      <c r="AV6" s="147"/>
      <c r="AW6" s="147"/>
      <c r="AX6" s="147"/>
      <c r="AY6" s="147"/>
      <c r="AZ6" s="147"/>
      <c r="BA6" s="147"/>
      <c r="BB6" s="147"/>
      <c r="BC6" s="147"/>
      <c r="BD6" s="147"/>
    </row>
    <row r="7" spans="1:56" s="78" customFormat="1" ht="24" customHeight="1" x14ac:dyDescent="0.35">
      <c r="A7" s="141" t="s">
        <v>368</v>
      </c>
      <c r="B7" s="141" t="s">
        <v>174</v>
      </c>
      <c r="C7" s="141" t="s">
        <v>369</v>
      </c>
      <c r="E7" s="5" t="str">
        <f>IDIOMA!D7</f>
        <v>(thousands of LC)</v>
      </c>
      <c r="F7" s="142" t="str">
        <f>IDIOMA!$H$3</f>
        <v>Jan</v>
      </c>
      <c r="G7" s="142" t="str">
        <f>IDIOMA!$H$4</f>
        <v>Feb</v>
      </c>
      <c r="H7" s="142" t="str">
        <f>IDIOMA!$H$5</f>
        <v>Mar</v>
      </c>
      <c r="I7" s="142" t="str">
        <f>IDIOMA!$H$6</f>
        <v>Apr</v>
      </c>
      <c r="J7" s="142" t="str">
        <f>IDIOMA!$H$7</f>
        <v>May</v>
      </c>
      <c r="K7" s="142" t="str">
        <f>IDIOMA!$H$8</f>
        <v>Jun</v>
      </c>
      <c r="L7" s="142" t="str">
        <f>IDIOMA!$H$9</f>
        <v>Jul</v>
      </c>
      <c r="M7" s="142" t="str">
        <f>IDIOMA!$H$10</f>
        <v>Aug</v>
      </c>
      <c r="N7" s="142" t="str">
        <f>IDIOMA!$H$11</f>
        <v>Sep</v>
      </c>
      <c r="O7" s="142" t="str">
        <f>IDIOMA!$H$12</f>
        <v>Oct</v>
      </c>
      <c r="P7" s="142" t="str">
        <f>IDIOMA!$H$13</f>
        <v>Nov</v>
      </c>
      <c r="Q7" s="142" t="str">
        <f>IDIOMA!$H$14</f>
        <v>Dec</v>
      </c>
      <c r="S7" s="142" t="str">
        <f>IDIOMA!$H$3</f>
        <v>Jan</v>
      </c>
      <c r="T7" s="142" t="str">
        <f>IDIOMA!$H$4</f>
        <v>Feb</v>
      </c>
      <c r="U7" s="142" t="str">
        <f>IDIOMA!$H$5</f>
        <v>Mar</v>
      </c>
      <c r="V7" s="142" t="str">
        <f>IDIOMA!$H$6</f>
        <v>Apr</v>
      </c>
      <c r="W7" s="142" t="str">
        <f>IDIOMA!$H$7</f>
        <v>May</v>
      </c>
      <c r="X7" s="142" t="str">
        <f>IDIOMA!$H$8</f>
        <v>Jun</v>
      </c>
      <c r="Y7" s="142" t="str">
        <f>IDIOMA!$H$9</f>
        <v>Jul</v>
      </c>
      <c r="Z7" s="142" t="str">
        <f>IDIOMA!$H$10</f>
        <v>Aug</v>
      </c>
      <c r="AA7" s="142" t="str">
        <f>IDIOMA!$H$11</f>
        <v>Sep</v>
      </c>
      <c r="AB7" s="142" t="str">
        <f>IDIOMA!$H$12</f>
        <v>Oct</v>
      </c>
      <c r="AC7" s="142" t="str">
        <f>IDIOMA!$H$13</f>
        <v>Nov</v>
      </c>
      <c r="AD7" s="142" t="str">
        <f>IDIOMA!$H$14</f>
        <v>Dec</v>
      </c>
      <c r="AF7" s="142" t="str">
        <f>IDIOMA!$H$3</f>
        <v>Jan</v>
      </c>
      <c r="AG7" s="142" t="str">
        <f>IDIOMA!$H$4</f>
        <v>Feb</v>
      </c>
      <c r="AH7" s="142" t="str">
        <f>IDIOMA!$H$5</f>
        <v>Mar</v>
      </c>
      <c r="AI7" s="142" t="str">
        <f>IDIOMA!$H$6</f>
        <v>Apr</v>
      </c>
      <c r="AJ7" s="142" t="str">
        <f>IDIOMA!$H$7</f>
        <v>May</v>
      </c>
      <c r="AK7" s="142" t="str">
        <f>IDIOMA!$H$8</f>
        <v>Jun</v>
      </c>
      <c r="AL7" s="142" t="str">
        <f>IDIOMA!$H$9</f>
        <v>Jul</v>
      </c>
      <c r="AM7" s="142" t="str">
        <f>IDIOMA!$H$10</f>
        <v>Aug</v>
      </c>
      <c r="AN7" s="142" t="str">
        <f>IDIOMA!$H$11</f>
        <v>Sep</v>
      </c>
      <c r="AO7" s="142" t="str">
        <f>IDIOMA!$H$12</f>
        <v>Oct</v>
      </c>
      <c r="AP7" s="142" t="str">
        <f>IDIOMA!$H$13</f>
        <v>Nov</v>
      </c>
      <c r="AQ7" s="142" t="str">
        <f>IDIOMA!$H$14</f>
        <v>Dec</v>
      </c>
      <c r="AS7" s="142" t="str">
        <f>IDIOMA!$H$3</f>
        <v>Jan</v>
      </c>
      <c r="AT7" s="142" t="str">
        <f>IDIOMA!$H$4</f>
        <v>Feb</v>
      </c>
      <c r="AU7" s="142" t="str">
        <f>IDIOMA!$H$5</f>
        <v>Mar</v>
      </c>
      <c r="AV7" s="142" t="str">
        <f>IDIOMA!$H$6</f>
        <v>Apr</v>
      </c>
      <c r="AW7" s="142" t="str">
        <f>IDIOMA!$H$7</f>
        <v>May</v>
      </c>
      <c r="AX7" s="142" t="str">
        <f>IDIOMA!$H$8</f>
        <v>Jun</v>
      </c>
      <c r="AY7" s="142" t="str">
        <f>IDIOMA!$H$9</f>
        <v>Jul</v>
      </c>
      <c r="AZ7" s="142" t="str">
        <f>IDIOMA!$H$10</f>
        <v>Aug</v>
      </c>
      <c r="BA7" s="142" t="str">
        <f>IDIOMA!$H$11</f>
        <v>Sep</v>
      </c>
      <c r="BB7" s="142" t="str">
        <f>IDIOMA!$H$12</f>
        <v>Oct</v>
      </c>
      <c r="BC7" s="142" t="str">
        <f>IDIOMA!$H$13</f>
        <v>Nov</v>
      </c>
      <c r="BD7" s="142" t="str">
        <f>IDIOMA!$H$14</f>
        <v>Dec</v>
      </c>
    </row>
    <row r="8" spans="1:56" s="18" customFormat="1" ht="23" x14ac:dyDescent="0.35">
      <c r="A8" s="35"/>
      <c r="B8" s="35"/>
      <c r="C8" s="35"/>
      <c r="E8" s="12" t="s">
        <v>302</v>
      </c>
      <c r="F8" s="371">
        <f>SUM(F40:F49)+SUM(F51:F53)+SUM(F55:F59)+SUM(F65:F74)+SUM(F76:F78)+SUM(F80:F84)+SUM(F266:F275)+SUM(F101:F103)+SUM(F105:F109)+SUM(F115:F124)+SUM(F126:F128)+SUM(F130:F134)+SUM(F90:F99)+SUM(F152:F154)+SUM(F156:F160)+SUM(F141:F150)+SUM(F177:F179)+SUM(F181:F185)+SUM(F166:F175)+SUM(F202:F204)+SUM(F206:F210)+SUM(F191:F200)+SUM(F227:F229)+SUM(F231:F235)+SUM(F216:F225)+SUM(F252:F254)+SUM(F256:F260)+SUM(F241:F250)+SUM(F277:F279)+SUM(F281:F285)+SUM(F14:F23)+SUM(F25:F27)+SUM(F29:F33)+F12+F38+F63+F88+F113+F139+F164+F189+F214+F239+F264</f>
        <v>0</v>
      </c>
      <c r="G8" s="385">
        <f t="shared" ref="G8:Q8" si="0">SUM(G40:G49)+SUM(G51:G53)+SUM(G55:G59)+SUM(G65:G74)+SUM(G76:G78)+SUM(G80:G84)+SUM(G266:G275)+SUM(G101:G103)+SUM(G105:G109)+SUM(G115:G124)+SUM(G126:G128)+SUM(G130:G134)+SUM(G90:G99)+SUM(G152:G154)+SUM(G156:G160)+SUM(G141:G150)+SUM(G177:G179)+SUM(G181:G185)+SUM(G166:G175)+SUM(G202:G204)+SUM(G206:G210)+SUM(G191:G200)+SUM(G227:G229)+SUM(G231:G235)+SUM(G216:G225)+SUM(G252:G254)+SUM(G256:G260)+SUM(G241:G250)+SUM(G277:G279)+SUM(G281:G285)+SUM(G14:G23)+SUM(G25:G27)+SUM(G29:G33)+G12+G38+G63+G88+G113+G139+G164+G189+G214+G239+G264</f>
        <v>0</v>
      </c>
      <c r="H8" s="385">
        <f t="shared" si="0"/>
        <v>0</v>
      </c>
      <c r="I8" s="385">
        <f t="shared" si="0"/>
        <v>0</v>
      </c>
      <c r="J8" s="385">
        <f t="shared" si="0"/>
        <v>0</v>
      </c>
      <c r="K8" s="385">
        <f t="shared" si="0"/>
        <v>0</v>
      </c>
      <c r="L8" s="385">
        <f t="shared" si="0"/>
        <v>0</v>
      </c>
      <c r="M8" s="385">
        <f t="shared" si="0"/>
        <v>0</v>
      </c>
      <c r="N8" s="385">
        <f t="shared" si="0"/>
        <v>0</v>
      </c>
      <c r="O8" s="385">
        <f t="shared" si="0"/>
        <v>0</v>
      </c>
      <c r="P8" s="385">
        <f t="shared" si="0"/>
        <v>0</v>
      </c>
      <c r="Q8" s="378">
        <f t="shared" si="0"/>
        <v>0</v>
      </c>
      <c r="R8" s="17"/>
      <c r="S8" s="371">
        <f>SUM(S40:S49)+SUM(S51:S53)+SUM(S55:S59)+SUM(S65:S74)+SUM(S76:S78)+SUM(S80:S84)+SUM(S266:S275)+SUM(S101:S103)+SUM(S105:S109)+SUM(S115:S124)+SUM(S126:S128)+SUM(S130:S134)+SUM(S90:S99)+SUM(S152:S154)+SUM(S156:S160)+SUM(S141:S150)+SUM(S177:S179)+SUM(S181:S185)+SUM(S166:S175)+SUM(S202:S204)+SUM(S206:S210)+SUM(S191:S200)+SUM(S227:S229)+SUM(S231:S235)+SUM(S216:S225)+SUM(S252:S254)+SUM(S256:S260)+SUM(S241:S250)+SUM(S277:S279)+SUM(S281:S285)+SUM(S14:S23)+SUM(S25:S27)+SUM(S29:S33)+S12+S38+S63+S88+S113+S139+S164+S189+S214+S239+S264</f>
        <v>0</v>
      </c>
      <c r="T8" s="385">
        <f t="shared" ref="T8:AD8" si="1">SUM(T40:T49)+SUM(T51:T53)+SUM(T55:T59)+SUM(T65:T74)+SUM(T76:T78)+SUM(T80:T84)+SUM(T266:T275)+SUM(T101:T103)+SUM(T105:T109)+SUM(T115:T124)+SUM(T126:T128)+SUM(T130:T134)+SUM(T90:T99)+SUM(T152:T154)+SUM(T156:T160)+SUM(T141:T150)+SUM(T177:T179)+SUM(T181:T185)+SUM(T166:T175)+SUM(T202:T204)+SUM(T206:T210)+SUM(T191:T200)+SUM(T227:T229)+SUM(T231:T235)+SUM(T216:T225)+SUM(T252:T254)+SUM(T256:T260)+SUM(T241:T250)+SUM(T277:T279)+SUM(T281:T285)+SUM(T14:T23)+SUM(T25:T27)+SUM(T29:T33)+T12+T38+T63+T88+T113+T139+T164+T189+T214+T239+T264</f>
        <v>0</v>
      </c>
      <c r="U8" s="385">
        <f t="shared" si="1"/>
        <v>0</v>
      </c>
      <c r="V8" s="385">
        <f t="shared" si="1"/>
        <v>0</v>
      </c>
      <c r="W8" s="385">
        <f t="shared" si="1"/>
        <v>0</v>
      </c>
      <c r="X8" s="385">
        <f t="shared" si="1"/>
        <v>0</v>
      </c>
      <c r="Y8" s="385">
        <f t="shared" si="1"/>
        <v>0</v>
      </c>
      <c r="Z8" s="385">
        <f t="shared" si="1"/>
        <v>0</v>
      </c>
      <c r="AA8" s="385">
        <f t="shared" si="1"/>
        <v>0</v>
      </c>
      <c r="AB8" s="385">
        <f t="shared" si="1"/>
        <v>0</v>
      </c>
      <c r="AC8" s="385">
        <f t="shared" si="1"/>
        <v>0</v>
      </c>
      <c r="AD8" s="378">
        <f t="shared" si="1"/>
        <v>0</v>
      </c>
      <c r="AE8" s="17"/>
      <c r="AF8" s="371">
        <f>SUM(AF40:AF49)+SUM(AF51:AF53)+SUM(AF55:AF59)+SUM(AF65:AF74)+SUM(AF76:AF78)+SUM(AF80:AF84)+SUM(AF266:AF275)+SUM(AF101:AF103)+SUM(AF105:AF109)+SUM(AF115:AF124)+SUM(AF126:AF128)+SUM(AF130:AF134)+SUM(AF90:AF99)+SUM(AF152:AF154)+SUM(AF156:AF160)+SUM(AF141:AF150)+SUM(AF177:AF179)+SUM(AF181:AF185)+SUM(AF166:AF175)+SUM(AF202:AF204)+SUM(AF206:AF210)+SUM(AF191:AF200)+SUM(AF227:AF229)+SUM(AF231:AF235)+SUM(AF216:AF225)+SUM(AF252:AF254)+SUM(AF256:AF260)+SUM(AF241:AF250)+SUM(AF277:AF279)+SUM(AF281:AF285)+SUM(AF14:AF23)+SUM(AF25:AF27)+SUM(AF29:AF33)+AF12+AF38+AF63+AF88+AF113+AF139+AF164+AF189+AF214+AF239+AF264</f>
        <v>0</v>
      </c>
      <c r="AG8" s="385">
        <f t="shared" ref="AG8:AQ8" si="2">SUM(AG40:AG49)+SUM(AG51:AG53)+SUM(AG55:AG59)+SUM(AG65:AG74)+SUM(AG76:AG78)+SUM(AG80:AG84)+SUM(AG266:AG275)+SUM(AG101:AG103)+SUM(AG105:AG109)+SUM(AG115:AG124)+SUM(AG126:AG128)+SUM(AG130:AG134)+SUM(AG90:AG99)+SUM(AG152:AG154)+SUM(AG156:AG160)+SUM(AG141:AG150)+SUM(AG177:AG179)+SUM(AG181:AG185)+SUM(AG166:AG175)+SUM(AG202:AG204)+SUM(AG206:AG210)+SUM(AG191:AG200)+SUM(AG227:AG229)+SUM(AG231:AG235)+SUM(AG216:AG225)+SUM(AG252:AG254)+SUM(AG256:AG260)+SUM(AG241:AG250)+SUM(AG277:AG279)+SUM(AG281:AG285)+SUM(AG14:AG23)+SUM(AG25:AG27)+SUM(AG29:AG33)+AG12+AG38+AG63+AG88+AG113+AG139+AG164+AG189+AG214+AG239+AG264</f>
        <v>0</v>
      </c>
      <c r="AH8" s="385">
        <f t="shared" si="2"/>
        <v>0</v>
      </c>
      <c r="AI8" s="385">
        <f t="shared" si="2"/>
        <v>0</v>
      </c>
      <c r="AJ8" s="385">
        <f t="shared" si="2"/>
        <v>0</v>
      </c>
      <c r="AK8" s="385">
        <f t="shared" si="2"/>
        <v>0</v>
      </c>
      <c r="AL8" s="385">
        <f t="shared" si="2"/>
        <v>0</v>
      </c>
      <c r="AM8" s="385">
        <f t="shared" si="2"/>
        <v>0</v>
      </c>
      <c r="AN8" s="385">
        <f t="shared" si="2"/>
        <v>0</v>
      </c>
      <c r="AO8" s="385">
        <f t="shared" si="2"/>
        <v>0</v>
      </c>
      <c r="AP8" s="385">
        <f t="shared" si="2"/>
        <v>0</v>
      </c>
      <c r="AQ8" s="378">
        <f t="shared" si="2"/>
        <v>0</v>
      </c>
      <c r="AR8" s="17"/>
      <c r="AS8" s="371">
        <f>SUM(AS40:AS49)+SUM(AS51:AS53)+SUM(AS55:AS59)+SUM(AS65:AS74)+SUM(AS76:AS78)+SUM(AS80:AS84)+SUM(AS266:AS275)+SUM(AS101:AS103)+SUM(AS105:AS109)+SUM(AS115:AS124)+SUM(AS126:AS128)+SUM(AS130:AS134)+SUM(AS90:AS99)+SUM(AS152:AS154)+SUM(AS156:AS160)+SUM(AS141:AS150)+SUM(AS177:AS179)+SUM(AS181:AS185)+SUM(AS166:AS175)+SUM(AS202:AS204)+SUM(AS206:AS210)+SUM(AS191:AS200)+SUM(AS227:AS229)+SUM(AS231:AS235)+SUM(AS216:AS225)+SUM(AS252:AS254)+SUM(AS256:AS260)+SUM(AS241:AS250)+SUM(AS277:AS279)+SUM(AS281:AS285)+SUM(AS14:AS23)+SUM(AS25:AS27)+SUM(AS29:AS33)+AS12+AS38+AS63+AS88+AS113+AS139+AS164+AS189+AS214+AS239+AS264</f>
        <v>0</v>
      </c>
      <c r="AT8" s="385">
        <f t="shared" ref="AT8:BD8" si="3">SUM(AT40:AT49)+SUM(AT51:AT53)+SUM(AT55:AT59)+SUM(AT65:AT74)+SUM(AT76:AT78)+SUM(AT80:AT84)+SUM(AT266:AT275)+SUM(AT101:AT103)+SUM(AT105:AT109)+SUM(AT115:AT124)+SUM(AT126:AT128)+SUM(AT130:AT134)+SUM(AT90:AT99)+SUM(AT152:AT154)+SUM(AT156:AT160)+SUM(AT141:AT150)+SUM(AT177:AT179)+SUM(AT181:AT185)+SUM(AT166:AT175)+SUM(AT202:AT204)+SUM(AT206:AT210)+SUM(AT191:AT200)+SUM(AT227:AT229)+SUM(AT231:AT235)+SUM(AT216:AT225)+SUM(AT252:AT254)+SUM(AT256:AT260)+SUM(AT241:AT250)+SUM(AT277:AT279)+SUM(AT281:AT285)+SUM(AT14:AT23)+SUM(AT25:AT27)+SUM(AT29:AT33)+AT12+AT38+AT63+AT88+AT113+AT139+AT164+AT189+AT214+AT239+AT264</f>
        <v>0</v>
      </c>
      <c r="AU8" s="385">
        <f t="shared" si="3"/>
        <v>0</v>
      </c>
      <c r="AV8" s="385">
        <f t="shared" si="3"/>
        <v>0</v>
      </c>
      <c r="AW8" s="385">
        <f t="shared" si="3"/>
        <v>0</v>
      </c>
      <c r="AX8" s="385">
        <f t="shared" si="3"/>
        <v>0</v>
      </c>
      <c r="AY8" s="385">
        <f t="shared" si="3"/>
        <v>0</v>
      </c>
      <c r="AZ8" s="385">
        <f t="shared" si="3"/>
        <v>0</v>
      </c>
      <c r="BA8" s="385">
        <f t="shared" si="3"/>
        <v>0</v>
      </c>
      <c r="BB8" s="385">
        <f t="shared" si="3"/>
        <v>0</v>
      </c>
      <c r="BC8" s="385">
        <f t="shared" si="3"/>
        <v>0</v>
      </c>
      <c r="BD8" s="378">
        <f t="shared" si="3"/>
        <v>0</v>
      </c>
    </row>
    <row r="9" spans="1:56" ht="23" x14ac:dyDescent="0.35">
      <c r="E9" s="45" t="s">
        <v>36</v>
      </c>
      <c r="F9" s="372"/>
      <c r="G9" s="386"/>
      <c r="H9" s="386"/>
      <c r="I9" s="386"/>
      <c r="J9" s="386"/>
      <c r="K9" s="386"/>
      <c r="L9" s="386"/>
      <c r="M9" s="386"/>
      <c r="N9" s="386"/>
      <c r="O9" s="386"/>
      <c r="P9" s="386"/>
      <c r="Q9" s="379"/>
      <c r="R9" s="7"/>
      <c r="S9" s="372"/>
      <c r="T9" s="386"/>
      <c r="U9" s="386"/>
      <c r="V9" s="386"/>
      <c r="W9" s="386"/>
      <c r="X9" s="386"/>
      <c r="Y9" s="386"/>
      <c r="Z9" s="386"/>
      <c r="AA9" s="386"/>
      <c r="AB9" s="386"/>
      <c r="AC9" s="386"/>
      <c r="AD9" s="379"/>
      <c r="AE9" s="7"/>
      <c r="AF9" s="372"/>
      <c r="AG9" s="386"/>
      <c r="AH9" s="386"/>
      <c r="AI9" s="386"/>
      <c r="AJ9" s="386"/>
      <c r="AK9" s="386"/>
      <c r="AL9" s="386"/>
      <c r="AM9" s="386"/>
      <c r="AN9" s="386"/>
      <c r="AO9" s="386"/>
      <c r="AP9" s="386"/>
      <c r="AQ9" s="379"/>
      <c r="AR9" s="7"/>
      <c r="AS9" s="372"/>
      <c r="AT9" s="386"/>
      <c r="AU9" s="386"/>
      <c r="AV9" s="386"/>
      <c r="AW9" s="386"/>
      <c r="AX9" s="386"/>
      <c r="AY9" s="386"/>
      <c r="AZ9" s="386"/>
      <c r="BA9" s="386"/>
      <c r="BB9" s="386"/>
      <c r="BC9" s="386"/>
      <c r="BD9" s="379"/>
    </row>
    <row r="10" spans="1:56" ht="23" x14ac:dyDescent="0.35">
      <c r="B10" s="57"/>
      <c r="C10" s="57"/>
      <c r="E10" s="46" t="s">
        <v>200</v>
      </c>
      <c r="F10" s="327"/>
      <c r="G10" s="326"/>
      <c r="H10" s="326"/>
      <c r="I10" s="326"/>
      <c r="J10" s="326"/>
      <c r="K10" s="326"/>
      <c r="L10" s="326"/>
      <c r="M10" s="326"/>
      <c r="N10" s="326"/>
      <c r="O10" s="326"/>
      <c r="P10" s="326"/>
      <c r="Q10" s="9"/>
      <c r="R10" s="7"/>
      <c r="S10" s="327"/>
      <c r="T10" s="326"/>
      <c r="U10" s="326"/>
      <c r="V10" s="326"/>
      <c r="W10" s="326"/>
      <c r="X10" s="326"/>
      <c r="Y10" s="326"/>
      <c r="Z10" s="326"/>
      <c r="AA10" s="326"/>
      <c r="AB10" s="326"/>
      <c r="AC10" s="326"/>
      <c r="AD10" s="9"/>
      <c r="AE10" s="7"/>
      <c r="AF10" s="327"/>
      <c r="AG10" s="326"/>
      <c r="AH10" s="326"/>
      <c r="AI10" s="326"/>
      <c r="AJ10" s="326"/>
      <c r="AK10" s="326"/>
      <c r="AL10" s="326"/>
      <c r="AM10" s="326"/>
      <c r="AN10" s="326"/>
      <c r="AO10" s="326"/>
      <c r="AP10" s="326"/>
      <c r="AQ10" s="9"/>
      <c r="AR10" s="7"/>
      <c r="AS10" s="327"/>
      <c r="AT10" s="326"/>
      <c r="AU10" s="326"/>
      <c r="AV10" s="326"/>
      <c r="AW10" s="326"/>
      <c r="AX10" s="326"/>
      <c r="AY10" s="326"/>
      <c r="AZ10" s="326"/>
      <c r="BA10" s="326"/>
      <c r="BB10" s="326"/>
      <c r="BC10" s="326"/>
      <c r="BD10" s="9"/>
    </row>
    <row r="11" spans="1:56" ht="23" x14ac:dyDescent="0.35">
      <c r="B11" s="57"/>
      <c r="C11" s="57"/>
      <c r="E11" s="262" t="s">
        <v>202</v>
      </c>
      <c r="F11" s="373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380"/>
      <c r="R11" s="7"/>
      <c r="S11" s="373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380"/>
      <c r="AE11" s="7"/>
      <c r="AF11" s="373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380"/>
      <c r="AR11" s="7"/>
      <c r="AS11" s="373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380"/>
    </row>
    <row r="12" spans="1:56" ht="23" x14ac:dyDescent="0.35">
      <c r="A12" s="37" t="s">
        <v>35</v>
      </c>
      <c r="B12" s="37" t="s">
        <v>175</v>
      </c>
      <c r="C12" s="37">
        <v>1</v>
      </c>
      <c r="E12" s="47" t="s">
        <v>308</v>
      </c>
      <c r="F12" s="390"/>
      <c r="G12" s="391"/>
      <c r="H12" s="391"/>
      <c r="I12" s="391"/>
      <c r="J12" s="391"/>
      <c r="K12" s="391"/>
      <c r="L12" s="391"/>
      <c r="M12" s="391"/>
      <c r="N12" s="391"/>
      <c r="O12" s="391"/>
      <c r="P12" s="391"/>
      <c r="Q12" s="392"/>
      <c r="R12" s="7"/>
      <c r="S12" s="390"/>
      <c r="T12" s="391"/>
      <c r="U12" s="391"/>
      <c r="V12" s="391"/>
      <c r="W12" s="391"/>
      <c r="X12" s="391"/>
      <c r="Y12" s="391"/>
      <c r="Z12" s="391"/>
      <c r="AA12" s="391"/>
      <c r="AB12" s="391"/>
      <c r="AC12" s="391"/>
      <c r="AD12" s="392"/>
      <c r="AE12" s="7"/>
      <c r="AF12" s="390"/>
      <c r="AG12" s="391"/>
      <c r="AH12" s="391"/>
      <c r="AI12" s="391"/>
      <c r="AJ12" s="391"/>
      <c r="AK12" s="391"/>
      <c r="AL12" s="391"/>
      <c r="AM12" s="391"/>
      <c r="AN12" s="391"/>
      <c r="AO12" s="391"/>
      <c r="AP12" s="391"/>
      <c r="AQ12" s="392"/>
      <c r="AR12" s="7"/>
      <c r="AS12" s="390"/>
      <c r="AT12" s="391"/>
      <c r="AU12" s="391"/>
      <c r="AV12" s="391"/>
      <c r="AW12" s="391"/>
      <c r="AX12" s="391"/>
      <c r="AY12" s="391"/>
      <c r="AZ12" s="391"/>
      <c r="BA12" s="391"/>
      <c r="BB12" s="391"/>
      <c r="BC12" s="391"/>
      <c r="BD12" s="392"/>
    </row>
    <row r="13" spans="1:56" ht="23" x14ac:dyDescent="0.35">
      <c r="B13" s="58"/>
      <c r="C13" s="58"/>
      <c r="E13" s="71" t="s">
        <v>370</v>
      </c>
      <c r="F13" s="375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380"/>
      <c r="R13" s="7"/>
      <c r="S13" s="375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380"/>
      <c r="AE13" s="7"/>
      <c r="AF13" s="375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380"/>
      <c r="AR13" s="7"/>
      <c r="AS13" s="375"/>
      <c r="AT13" s="19"/>
      <c r="AU13" s="19"/>
      <c r="AV13" s="19"/>
      <c r="AW13" s="19"/>
      <c r="AX13" s="19"/>
      <c r="AY13" s="19"/>
      <c r="AZ13" s="19"/>
      <c r="BA13" s="19"/>
      <c r="BB13" s="19"/>
      <c r="BC13" s="19"/>
      <c r="BD13" s="380"/>
    </row>
    <row r="14" spans="1:56" ht="23" x14ac:dyDescent="0.35">
      <c r="A14" s="37" t="s">
        <v>35</v>
      </c>
      <c r="B14" s="37" t="s">
        <v>176</v>
      </c>
      <c r="C14" s="37">
        <v>2</v>
      </c>
      <c r="E14" s="72" t="s">
        <v>206</v>
      </c>
      <c r="F14" s="390"/>
      <c r="G14" s="391"/>
      <c r="H14" s="391"/>
      <c r="I14" s="391"/>
      <c r="J14" s="391"/>
      <c r="K14" s="391"/>
      <c r="L14" s="391"/>
      <c r="M14" s="391"/>
      <c r="N14" s="391"/>
      <c r="O14" s="391"/>
      <c r="P14" s="391"/>
      <c r="Q14" s="392"/>
      <c r="R14" s="7"/>
      <c r="S14" s="390"/>
      <c r="T14" s="391"/>
      <c r="U14" s="391"/>
      <c r="V14" s="391"/>
      <c r="W14" s="391"/>
      <c r="X14" s="391"/>
      <c r="Y14" s="391"/>
      <c r="Z14" s="391"/>
      <c r="AA14" s="391"/>
      <c r="AB14" s="391"/>
      <c r="AC14" s="391"/>
      <c r="AD14" s="392"/>
      <c r="AE14" s="7"/>
      <c r="AF14" s="390"/>
      <c r="AG14" s="391"/>
      <c r="AH14" s="391"/>
      <c r="AI14" s="391"/>
      <c r="AJ14" s="391"/>
      <c r="AK14" s="391"/>
      <c r="AL14" s="391"/>
      <c r="AM14" s="391"/>
      <c r="AN14" s="391"/>
      <c r="AO14" s="391"/>
      <c r="AP14" s="391"/>
      <c r="AQ14" s="392"/>
      <c r="AR14" s="7"/>
      <c r="AS14" s="390"/>
      <c r="AT14" s="391"/>
      <c r="AU14" s="391"/>
      <c r="AV14" s="391"/>
      <c r="AW14" s="391"/>
      <c r="AX14" s="391"/>
      <c r="AY14" s="391"/>
      <c r="AZ14" s="391"/>
      <c r="BA14" s="391"/>
      <c r="BB14" s="391"/>
      <c r="BC14" s="391"/>
      <c r="BD14" s="392"/>
    </row>
    <row r="15" spans="1:56" ht="23" x14ac:dyDescent="0.35">
      <c r="A15" s="37" t="s">
        <v>35</v>
      </c>
      <c r="B15" s="37" t="s">
        <v>177</v>
      </c>
      <c r="C15" s="37">
        <v>3</v>
      </c>
      <c r="E15" s="72" t="s">
        <v>207</v>
      </c>
      <c r="F15" s="390"/>
      <c r="G15" s="391"/>
      <c r="H15" s="391"/>
      <c r="I15" s="391"/>
      <c r="J15" s="391"/>
      <c r="K15" s="391"/>
      <c r="L15" s="391"/>
      <c r="M15" s="391"/>
      <c r="N15" s="391"/>
      <c r="O15" s="391"/>
      <c r="P15" s="391"/>
      <c r="Q15" s="392"/>
      <c r="R15" s="7"/>
      <c r="S15" s="390"/>
      <c r="T15" s="391"/>
      <c r="U15" s="391"/>
      <c r="V15" s="391"/>
      <c r="W15" s="391"/>
      <c r="X15" s="391"/>
      <c r="Y15" s="391"/>
      <c r="Z15" s="391"/>
      <c r="AA15" s="391"/>
      <c r="AB15" s="391"/>
      <c r="AC15" s="391"/>
      <c r="AD15" s="392"/>
      <c r="AE15" s="7"/>
      <c r="AF15" s="390"/>
      <c r="AG15" s="391"/>
      <c r="AH15" s="391"/>
      <c r="AI15" s="391"/>
      <c r="AJ15" s="391"/>
      <c r="AK15" s="391"/>
      <c r="AL15" s="391"/>
      <c r="AM15" s="391"/>
      <c r="AN15" s="391"/>
      <c r="AO15" s="391"/>
      <c r="AP15" s="391"/>
      <c r="AQ15" s="392"/>
      <c r="AR15" s="7"/>
      <c r="AS15" s="390"/>
      <c r="AT15" s="391"/>
      <c r="AU15" s="391"/>
      <c r="AV15" s="391"/>
      <c r="AW15" s="391"/>
      <c r="AX15" s="391"/>
      <c r="AY15" s="391"/>
      <c r="AZ15" s="391"/>
      <c r="BA15" s="391"/>
      <c r="BB15" s="391"/>
      <c r="BC15" s="391"/>
      <c r="BD15" s="392"/>
    </row>
    <row r="16" spans="1:56" ht="23" x14ac:dyDescent="0.35">
      <c r="A16" s="37" t="s">
        <v>35</v>
      </c>
      <c r="B16" s="37" t="s">
        <v>178</v>
      </c>
      <c r="C16" s="37">
        <v>4</v>
      </c>
      <c r="E16" s="72" t="s">
        <v>208</v>
      </c>
      <c r="F16" s="390"/>
      <c r="G16" s="391"/>
      <c r="H16" s="391"/>
      <c r="I16" s="391"/>
      <c r="J16" s="391"/>
      <c r="K16" s="391"/>
      <c r="L16" s="391"/>
      <c r="M16" s="391"/>
      <c r="N16" s="391"/>
      <c r="O16" s="391"/>
      <c r="P16" s="391"/>
      <c r="Q16" s="392"/>
      <c r="R16" s="7"/>
      <c r="S16" s="390"/>
      <c r="T16" s="391"/>
      <c r="U16" s="391"/>
      <c r="V16" s="391"/>
      <c r="W16" s="391"/>
      <c r="X16" s="391"/>
      <c r="Y16" s="391"/>
      <c r="Z16" s="391"/>
      <c r="AA16" s="391"/>
      <c r="AB16" s="391"/>
      <c r="AC16" s="391"/>
      <c r="AD16" s="392"/>
      <c r="AE16" s="7"/>
      <c r="AF16" s="390"/>
      <c r="AG16" s="391"/>
      <c r="AH16" s="391"/>
      <c r="AI16" s="391"/>
      <c r="AJ16" s="391"/>
      <c r="AK16" s="391"/>
      <c r="AL16" s="391"/>
      <c r="AM16" s="391"/>
      <c r="AN16" s="391"/>
      <c r="AO16" s="391"/>
      <c r="AP16" s="391"/>
      <c r="AQ16" s="392"/>
      <c r="AR16" s="7"/>
      <c r="AS16" s="390"/>
      <c r="AT16" s="391"/>
      <c r="AU16" s="391"/>
      <c r="AV16" s="391"/>
      <c r="AW16" s="391"/>
      <c r="AX16" s="391"/>
      <c r="AY16" s="391"/>
      <c r="AZ16" s="391"/>
      <c r="BA16" s="391"/>
      <c r="BB16" s="391"/>
      <c r="BC16" s="391"/>
      <c r="BD16" s="392"/>
    </row>
    <row r="17" spans="1:56" ht="23" x14ac:dyDescent="0.35">
      <c r="A17" s="37" t="s">
        <v>35</v>
      </c>
      <c r="B17" s="37" t="s">
        <v>179</v>
      </c>
      <c r="C17" s="37">
        <v>5</v>
      </c>
      <c r="E17" s="72" t="s">
        <v>209</v>
      </c>
      <c r="F17" s="390"/>
      <c r="G17" s="391"/>
      <c r="H17" s="391"/>
      <c r="I17" s="391"/>
      <c r="J17" s="391"/>
      <c r="K17" s="391"/>
      <c r="L17" s="391"/>
      <c r="M17" s="391"/>
      <c r="N17" s="391"/>
      <c r="O17" s="391"/>
      <c r="P17" s="391"/>
      <c r="Q17" s="392"/>
      <c r="R17" s="7"/>
      <c r="S17" s="390"/>
      <c r="T17" s="391"/>
      <c r="U17" s="391"/>
      <c r="V17" s="391"/>
      <c r="W17" s="391"/>
      <c r="X17" s="391"/>
      <c r="Y17" s="391"/>
      <c r="Z17" s="391"/>
      <c r="AA17" s="391"/>
      <c r="AB17" s="391"/>
      <c r="AC17" s="391"/>
      <c r="AD17" s="392"/>
      <c r="AE17" s="7"/>
      <c r="AF17" s="390"/>
      <c r="AG17" s="391"/>
      <c r="AH17" s="391"/>
      <c r="AI17" s="391"/>
      <c r="AJ17" s="391"/>
      <c r="AK17" s="391"/>
      <c r="AL17" s="391"/>
      <c r="AM17" s="391"/>
      <c r="AN17" s="391"/>
      <c r="AO17" s="391"/>
      <c r="AP17" s="391"/>
      <c r="AQ17" s="392"/>
      <c r="AR17" s="7"/>
      <c r="AS17" s="390"/>
      <c r="AT17" s="391"/>
      <c r="AU17" s="391"/>
      <c r="AV17" s="391"/>
      <c r="AW17" s="391"/>
      <c r="AX17" s="391"/>
      <c r="AY17" s="391"/>
      <c r="AZ17" s="391"/>
      <c r="BA17" s="391"/>
      <c r="BB17" s="391"/>
      <c r="BC17" s="391"/>
      <c r="BD17" s="392"/>
    </row>
    <row r="18" spans="1:56" ht="23" x14ac:dyDescent="0.35">
      <c r="A18" s="37" t="s">
        <v>35</v>
      </c>
      <c r="B18" s="37" t="s">
        <v>180</v>
      </c>
      <c r="C18" s="37">
        <v>6</v>
      </c>
      <c r="E18" s="72" t="s">
        <v>210</v>
      </c>
      <c r="F18" s="390"/>
      <c r="G18" s="391"/>
      <c r="H18" s="391"/>
      <c r="I18" s="391"/>
      <c r="J18" s="391"/>
      <c r="K18" s="391"/>
      <c r="L18" s="391"/>
      <c r="M18" s="391"/>
      <c r="N18" s="391"/>
      <c r="O18" s="391"/>
      <c r="P18" s="391"/>
      <c r="Q18" s="392"/>
      <c r="R18" s="7"/>
      <c r="S18" s="390"/>
      <c r="T18" s="391"/>
      <c r="U18" s="391"/>
      <c r="V18" s="391"/>
      <c r="W18" s="391"/>
      <c r="X18" s="391"/>
      <c r="Y18" s="391"/>
      <c r="Z18" s="391"/>
      <c r="AA18" s="391"/>
      <c r="AB18" s="391"/>
      <c r="AC18" s="391"/>
      <c r="AD18" s="392"/>
      <c r="AE18" s="7"/>
      <c r="AF18" s="390"/>
      <c r="AG18" s="391"/>
      <c r="AH18" s="391"/>
      <c r="AI18" s="391"/>
      <c r="AJ18" s="391"/>
      <c r="AK18" s="391"/>
      <c r="AL18" s="391"/>
      <c r="AM18" s="391"/>
      <c r="AN18" s="391"/>
      <c r="AO18" s="391"/>
      <c r="AP18" s="391"/>
      <c r="AQ18" s="392"/>
      <c r="AR18" s="7"/>
      <c r="AS18" s="390"/>
      <c r="AT18" s="391"/>
      <c r="AU18" s="391"/>
      <c r="AV18" s="391"/>
      <c r="AW18" s="391"/>
      <c r="AX18" s="391"/>
      <c r="AY18" s="391"/>
      <c r="AZ18" s="391"/>
      <c r="BA18" s="391"/>
      <c r="BB18" s="391"/>
      <c r="BC18" s="391"/>
      <c r="BD18" s="392"/>
    </row>
    <row r="19" spans="1:56" ht="23" x14ac:dyDescent="0.35">
      <c r="A19" s="37" t="s">
        <v>35</v>
      </c>
      <c r="B19" s="37" t="s">
        <v>181</v>
      </c>
      <c r="C19" s="37">
        <v>7</v>
      </c>
      <c r="E19" s="72" t="s">
        <v>211</v>
      </c>
      <c r="F19" s="390"/>
      <c r="G19" s="391"/>
      <c r="H19" s="391"/>
      <c r="I19" s="391"/>
      <c r="J19" s="391"/>
      <c r="K19" s="391"/>
      <c r="L19" s="391"/>
      <c r="M19" s="391"/>
      <c r="N19" s="391"/>
      <c r="O19" s="391"/>
      <c r="P19" s="391"/>
      <c r="Q19" s="392"/>
      <c r="R19" s="7"/>
      <c r="S19" s="390"/>
      <c r="T19" s="391"/>
      <c r="U19" s="391"/>
      <c r="V19" s="391"/>
      <c r="W19" s="391"/>
      <c r="X19" s="391"/>
      <c r="Y19" s="391"/>
      <c r="Z19" s="391"/>
      <c r="AA19" s="391"/>
      <c r="AB19" s="391"/>
      <c r="AC19" s="391"/>
      <c r="AD19" s="392"/>
      <c r="AE19" s="7"/>
      <c r="AF19" s="390"/>
      <c r="AG19" s="391"/>
      <c r="AH19" s="391"/>
      <c r="AI19" s="391"/>
      <c r="AJ19" s="391"/>
      <c r="AK19" s="391"/>
      <c r="AL19" s="391"/>
      <c r="AM19" s="391"/>
      <c r="AN19" s="391"/>
      <c r="AO19" s="391"/>
      <c r="AP19" s="391"/>
      <c r="AQ19" s="392"/>
      <c r="AR19" s="7"/>
      <c r="AS19" s="390"/>
      <c r="AT19" s="391"/>
      <c r="AU19" s="391"/>
      <c r="AV19" s="391"/>
      <c r="AW19" s="391"/>
      <c r="AX19" s="391"/>
      <c r="AY19" s="391"/>
      <c r="AZ19" s="391"/>
      <c r="BA19" s="391"/>
      <c r="BB19" s="391"/>
      <c r="BC19" s="391"/>
      <c r="BD19" s="392"/>
    </row>
    <row r="20" spans="1:56" ht="23" x14ac:dyDescent="0.35">
      <c r="A20" s="37" t="s">
        <v>35</v>
      </c>
      <c r="B20" s="37" t="s">
        <v>182</v>
      </c>
      <c r="C20" s="37">
        <v>8</v>
      </c>
      <c r="E20" s="72" t="s">
        <v>212</v>
      </c>
      <c r="F20" s="390"/>
      <c r="G20" s="391"/>
      <c r="H20" s="391"/>
      <c r="I20" s="391"/>
      <c r="J20" s="391"/>
      <c r="K20" s="391"/>
      <c r="L20" s="391"/>
      <c r="M20" s="391"/>
      <c r="N20" s="391"/>
      <c r="O20" s="391"/>
      <c r="P20" s="391"/>
      <c r="Q20" s="392"/>
      <c r="R20" s="7"/>
      <c r="S20" s="390"/>
      <c r="T20" s="391"/>
      <c r="U20" s="391"/>
      <c r="V20" s="391"/>
      <c r="W20" s="391"/>
      <c r="X20" s="391"/>
      <c r="Y20" s="391"/>
      <c r="Z20" s="391"/>
      <c r="AA20" s="391"/>
      <c r="AB20" s="391"/>
      <c r="AC20" s="391"/>
      <c r="AD20" s="392"/>
      <c r="AE20" s="7"/>
      <c r="AF20" s="390"/>
      <c r="AG20" s="391"/>
      <c r="AH20" s="391"/>
      <c r="AI20" s="391"/>
      <c r="AJ20" s="391"/>
      <c r="AK20" s="391"/>
      <c r="AL20" s="391"/>
      <c r="AM20" s="391"/>
      <c r="AN20" s="391"/>
      <c r="AO20" s="391"/>
      <c r="AP20" s="391"/>
      <c r="AQ20" s="392"/>
      <c r="AR20" s="7"/>
      <c r="AS20" s="390"/>
      <c r="AT20" s="391"/>
      <c r="AU20" s="391"/>
      <c r="AV20" s="391"/>
      <c r="AW20" s="391"/>
      <c r="AX20" s="391"/>
      <c r="AY20" s="391"/>
      <c r="AZ20" s="391"/>
      <c r="BA20" s="391"/>
      <c r="BB20" s="391"/>
      <c r="BC20" s="391"/>
      <c r="BD20" s="392"/>
    </row>
    <row r="21" spans="1:56" ht="23" x14ac:dyDescent="0.35">
      <c r="A21" s="37" t="s">
        <v>35</v>
      </c>
      <c r="B21" s="37" t="s">
        <v>183</v>
      </c>
      <c r="C21" s="37">
        <v>9</v>
      </c>
      <c r="E21" s="47" t="s">
        <v>213</v>
      </c>
      <c r="F21" s="390"/>
      <c r="G21" s="391"/>
      <c r="H21" s="391"/>
      <c r="I21" s="391"/>
      <c r="J21" s="391"/>
      <c r="K21" s="391"/>
      <c r="L21" s="391"/>
      <c r="M21" s="391"/>
      <c r="N21" s="391"/>
      <c r="O21" s="391"/>
      <c r="P21" s="391"/>
      <c r="Q21" s="392"/>
      <c r="R21" s="7"/>
      <c r="S21" s="390"/>
      <c r="T21" s="391"/>
      <c r="U21" s="391"/>
      <c r="V21" s="391"/>
      <c r="W21" s="391"/>
      <c r="X21" s="391"/>
      <c r="Y21" s="391"/>
      <c r="Z21" s="391"/>
      <c r="AA21" s="391"/>
      <c r="AB21" s="391"/>
      <c r="AC21" s="391"/>
      <c r="AD21" s="392"/>
      <c r="AE21" s="7"/>
      <c r="AF21" s="390"/>
      <c r="AG21" s="391"/>
      <c r="AH21" s="391"/>
      <c r="AI21" s="391"/>
      <c r="AJ21" s="391"/>
      <c r="AK21" s="391"/>
      <c r="AL21" s="391"/>
      <c r="AM21" s="391"/>
      <c r="AN21" s="391"/>
      <c r="AO21" s="391"/>
      <c r="AP21" s="391"/>
      <c r="AQ21" s="392"/>
      <c r="AR21" s="7"/>
      <c r="AS21" s="390"/>
      <c r="AT21" s="391"/>
      <c r="AU21" s="391"/>
      <c r="AV21" s="391"/>
      <c r="AW21" s="391"/>
      <c r="AX21" s="391"/>
      <c r="AY21" s="391"/>
      <c r="AZ21" s="391"/>
      <c r="BA21" s="391"/>
      <c r="BB21" s="391"/>
      <c r="BC21" s="391"/>
      <c r="BD21" s="392"/>
    </row>
    <row r="22" spans="1:56" ht="23" x14ac:dyDescent="0.35">
      <c r="A22" s="37" t="s">
        <v>35</v>
      </c>
      <c r="B22" s="37" t="s">
        <v>184</v>
      </c>
      <c r="C22" s="37">
        <v>10</v>
      </c>
      <c r="E22" s="267" t="s">
        <v>214</v>
      </c>
      <c r="F22" s="390"/>
      <c r="G22" s="391"/>
      <c r="H22" s="391"/>
      <c r="I22" s="391"/>
      <c r="J22" s="391"/>
      <c r="K22" s="391"/>
      <c r="L22" s="391"/>
      <c r="M22" s="391"/>
      <c r="N22" s="391"/>
      <c r="O22" s="391"/>
      <c r="P22" s="391"/>
      <c r="Q22" s="392"/>
      <c r="R22" s="7"/>
      <c r="S22" s="390"/>
      <c r="T22" s="391"/>
      <c r="U22" s="391"/>
      <c r="V22" s="391"/>
      <c r="W22" s="391"/>
      <c r="X22" s="391"/>
      <c r="Y22" s="391"/>
      <c r="Z22" s="391"/>
      <c r="AA22" s="391"/>
      <c r="AB22" s="391"/>
      <c r="AC22" s="391"/>
      <c r="AD22" s="392"/>
      <c r="AE22" s="7"/>
      <c r="AF22" s="390"/>
      <c r="AG22" s="391"/>
      <c r="AH22" s="391"/>
      <c r="AI22" s="391"/>
      <c r="AJ22" s="391"/>
      <c r="AK22" s="391"/>
      <c r="AL22" s="391"/>
      <c r="AM22" s="391"/>
      <c r="AN22" s="391"/>
      <c r="AO22" s="391"/>
      <c r="AP22" s="391"/>
      <c r="AQ22" s="392"/>
      <c r="AR22" s="7"/>
      <c r="AS22" s="390"/>
      <c r="AT22" s="391"/>
      <c r="AU22" s="391"/>
      <c r="AV22" s="391"/>
      <c r="AW22" s="391"/>
      <c r="AX22" s="391"/>
      <c r="AY22" s="391"/>
      <c r="AZ22" s="391"/>
      <c r="BA22" s="391"/>
      <c r="BB22" s="391"/>
      <c r="BC22" s="391"/>
      <c r="BD22" s="392"/>
    </row>
    <row r="23" spans="1:56" ht="23" x14ac:dyDescent="0.35">
      <c r="A23" s="37" t="s">
        <v>35</v>
      </c>
      <c r="B23" s="37" t="s">
        <v>185</v>
      </c>
      <c r="C23" s="37">
        <v>11</v>
      </c>
      <c r="E23" s="267" t="s">
        <v>215</v>
      </c>
      <c r="F23" s="374"/>
      <c r="G23" s="39"/>
      <c r="H23" s="39"/>
      <c r="I23" s="39"/>
      <c r="J23" s="39"/>
      <c r="K23" s="39"/>
      <c r="L23" s="39"/>
      <c r="M23" s="39"/>
      <c r="N23" s="39"/>
      <c r="O23" s="39"/>
      <c r="P23" s="39"/>
      <c r="Q23" s="381"/>
      <c r="R23" s="7"/>
      <c r="S23" s="374"/>
      <c r="T23" s="39"/>
      <c r="U23" s="39"/>
      <c r="V23" s="39"/>
      <c r="W23" s="39"/>
      <c r="X23" s="39"/>
      <c r="Y23" s="39"/>
      <c r="Z23" s="39"/>
      <c r="AA23" s="39"/>
      <c r="AB23" s="39"/>
      <c r="AC23" s="39"/>
      <c r="AD23" s="381"/>
      <c r="AE23" s="7"/>
      <c r="AF23" s="374"/>
      <c r="AG23" s="39"/>
      <c r="AH23" s="39"/>
      <c r="AI23" s="39"/>
      <c r="AJ23" s="39"/>
      <c r="AK23" s="39"/>
      <c r="AL23" s="39"/>
      <c r="AM23" s="39"/>
      <c r="AN23" s="39"/>
      <c r="AO23" s="39"/>
      <c r="AP23" s="39"/>
      <c r="AQ23" s="381"/>
      <c r="AR23" s="7"/>
      <c r="AS23" s="374"/>
      <c r="AT23" s="39"/>
      <c r="AU23" s="39"/>
      <c r="AV23" s="39"/>
      <c r="AW23" s="39"/>
      <c r="AX23" s="39"/>
      <c r="AY23" s="39"/>
      <c r="AZ23" s="39"/>
      <c r="BA23" s="39"/>
      <c r="BB23" s="39"/>
      <c r="BC23" s="39"/>
      <c r="BD23" s="381"/>
    </row>
    <row r="24" spans="1:56" ht="23" x14ac:dyDescent="0.35">
      <c r="B24" s="37"/>
      <c r="C24" s="37"/>
      <c r="E24" s="46" t="s">
        <v>217</v>
      </c>
      <c r="F24" s="327"/>
      <c r="G24" s="326"/>
      <c r="H24" s="326"/>
      <c r="I24" s="326"/>
      <c r="J24" s="326"/>
      <c r="K24" s="326"/>
      <c r="L24" s="326"/>
      <c r="M24" s="326"/>
      <c r="N24" s="326"/>
      <c r="O24" s="326"/>
      <c r="P24" s="326"/>
      <c r="Q24" s="9"/>
      <c r="R24" s="7"/>
      <c r="S24" s="327"/>
      <c r="T24" s="326"/>
      <c r="U24" s="326"/>
      <c r="V24" s="326"/>
      <c r="W24" s="326"/>
      <c r="X24" s="326"/>
      <c r="Y24" s="326"/>
      <c r="Z24" s="326"/>
      <c r="AA24" s="326"/>
      <c r="AB24" s="326"/>
      <c r="AC24" s="326"/>
      <c r="AD24" s="9"/>
      <c r="AE24" s="7"/>
      <c r="AF24" s="327"/>
      <c r="AG24" s="326"/>
      <c r="AH24" s="326"/>
      <c r="AI24" s="326"/>
      <c r="AJ24" s="326"/>
      <c r="AK24" s="326"/>
      <c r="AL24" s="326"/>
      <c r="AM24" s="326"/>
      <c r="AN24" s="326"/>
      <c r="AO24" s="326"/>
      <c r="AP24" s="326"/>
      <c r="AQ24" s="9"/>
      <c r="AR24" s="7"/>
      <c r="AS24" s="327"/>
      <c r="AT24" s="326"/>
      <c r="AU24" s="326"/>
      <c r="AV24" s="326"/>
      <c r="AW24" s="326"/>
      <c r="AX24" s="326"/>
      <c r="AY24" s="326"/>
      <c r="AZ24" s="326"/>
      <c r="BA24" s="326"/>
      <c r="BB24" s="326"/>
      <c r="BC24" s="326"/>
      <c r="BD24" s="9"/>
    </row>
    <row r="25" spans="1:56" ht="23" x14ac:dyDescent="0.35">
      <c r="A25" s="37" t="s">
        <v>35</v>
      </c>
      <c r="B25" s="37" t="s">
        <v>186</v>
      </c>
      <c r="C25" s="37">
        <v>12</v>
      </c>
      <c r="E25" s="69" t="s">
        <v>218</v>
      </c>
      <c r="F25" s="374"/>
      <c r="G25" s="39"/>
      <c r="H25" s="39"/>
      <c r="I25" s="39"/>
      <c r="J25" s="39"/>
      <c r="K25" s="39"/>
      <c r="L25" s="39"/>
      <c r="M25" s="39"/>
      <c r="N25" s="39"/>
      <c r="O25" s="39"/>
      <c r="P25" s="39"/>
      <c r="Q25" s="381"/>
      <c r="R25" s="7"/>
      <c r="S25" s="390"/>
      <c r="T25" s="391"/>
      <c r="U25" s="391"/>
      <c r="V25" s="391"/>
      <c r="W25" s="391"/>
      <c r="X25" s="391"/>
      <c r="Y25" s="391"/>
      <c r="Z25" s="391"/>
      <c r="AA25" s="391"/>
      <c r="AB25" s="391"/>
      <c r="AC25" s="391"/>
      <c r="AD25" s="392"/>
      <c r="AE25" s="7"/>
      <c r="AF25" s="374"/>
      <c r="AG25" s="39"/>
      <c r="AH25" s="39"/>
      <c r="AI25" s="39"/>
      <c r="AJ25" s="39"/>
      <c r="AK25" s="39"/>
      <c r="AL25" s="39"/>
      <c r="AM25" s="39"/>
      <c r="AN25" s="39"/>
      <c r="AO25" s="39"/>
      <c r="AP25" s="39"/>
      <c r="AQ25" s="381"/>
      <c r="AR25" s="7"/>
      <c r="AS25" s="374"/>
      <c r="AT25" s="39"/>
      <c r="AU25" s="39"/>
      <c r="AV25" s="39"/>
      <c r="AW25" s="39"/>
      <c r="AX25" s="39"/>
      <c r="AY25" s="39"/>
      <c r="AZ25" s="39"/>
      <c r="BA25" s="39"/>
      <c r="BB25" s="39"/>
      <c r="BC25" s="39"/>
      <c r="BD25" s="381"/>
    </row>
    <row r="26" spans="1:56" ht="23" x14ac:dyDescent="0.35">
      <c r="A26" s="37" t="s">
        <v>35</v>
      </c>
      <c r="B26" s="37" t="s">
        <v>187</v>
      </c>
      <c r="C26" s="37">
        <v>13</v>
      </c>
      <c r="E26" s="69" t="s">
        <v>319</v>
      </c>
      <c r="F26" s="390"/>
      <c r="G26" s="391"/>
      <c r="H26" s="391"/>
      <c r="I26" s="391"/>
      <c r="J26" s="391"/>
      <c r="K26" s="391"/>
      <c r="L26" s="391"/>
      <c r="M26" s="391"/>
      <c r="N26" s="391"/>
      <c r="O26" s="391"/>
      <c r="P26" s="391"/>
      <c r="Q26" s="392"/>
      <c r="S26" s="390"/>
      <c r="T26" s="391"/>
      <c r="U26" s="391"/>
      <c r="V26" s="391"/>
      <c r="W26" s="391"/>
      <c r="X26" s="391"/>
      <c r="Y26" s="391"/>
      <c r="Z26" s="391"/>
      <c r="AA26" s="391"/>
      <c r="AB26" s="391"/>
      <c r="AC26" s="391"/>
      <c r="AD26" s="392"/>
      <c r="AF26" s="390"/>
      <c r="AG26" s="391"/>
      <c r="AH26" s="391"/>
      <c r="AI26" s="391"/>
      <c r="AJ26" s="391"/>
      <c r="AK26" s="391"/>
      <c r="AL26" s="391"/>
      <c r="AM26" s="391"/>
      <c r="AN26" s="391"/>
      <c r="AO26" s="391"/>
      <c r="AP26" s="391"/>
      <c r="AQ26" s="392"/>
      <c r="AS26" s="390"/>
      <c r="AT26" s="391"/>
      <c r="AU26" s="391"/>
      <c r="AV26" s="391"/>
      <c r="AW26" s="391"/>
      <c r="AX26" s="391"/>
      <c r="AY26" s="391"/>
      <c r="AZ26" s="391"/>
      <c r="BA26" s="391"/>
      <c r="BB26" s="391"/>
      <c r="BC26" s="391"/>
      <c r="BD26" s="392"/>
    </row>
    <row r="27" spans="1:56" ht="23" x14ac:dyDescent="0.35">
      <c r="A27" s="37" t="s">
        <v>35</v>
      </c>
      <c r="B27" s="37" t="s">
        <v>188</v>
      </c>
      <c r="C27" s="37">
        <v>14</v>
      </c>
      <c r="E27" s="69" t="s">
        <v>220</v>
      </c>
      <c r="F27" s="390"/>
      <c r="G27" s="391"/>
      <c r="H27" s="391"/>
      <c r="I27" s="391"/>
      <c r="J27" s="391"/>
      <c r="K27" s="391"/>
      <c r="L27" s="391"/>
      <c r="M27" s="391"/>
      <c r="N27" s="391"/>
      <c r="O27" s="391"/>
      <c r="P27" s="391"/>
      <c r="Q27" s="392"/>
      <c r="R27" s="7"/>
      <c r="S27" s="374"/>
      <c r="T27" s="39"/>
      <c r="U27" s="39"/>
      <c r="V27" s="39"/>
      <c r="W27" s="39"/>
      <c r="X27" s="39"/>
      <c r="Y27" s="39"/>
      <c r="Z27" s="39"/>
      <c r="AA27" s="39"/>
      <c r="AB27" s="39"/>
      <c r="AC27" s="39"/>
      <c r="AD27" s="381"/>
      <c r="AE27" s="7"/>
      <c r="AF27" s="374"/>
      <c r="AG27" s="39"/>
      <c r="AH27" s="39"/>
      <c r="AI27" s="39"/>
      <c r="AJ27" s="39"/>
      <c r="AK27" s="39"/>
      <c r="AL27" s="39"/>
      <c r="AM27" s="39"/>
      <c r="AN27" s="39"/>
      <c r="AO27" s="39"/>
      <c r="AP27" s="39"/>
      <c r="AQ27" s="381"/>
      <c r="AR27" s="7"/>
      <c r="AS27" s="390"/>
      <c r="AT27" s="391"/>
      <c r="AU27" s="391"/>
      <c r="AV27" s="391"/>
      <c r="AW27" s="391"/>
      <c r="AX27" s="391"/>
      <c r="AY27" s="391"/>
      <c r="AZ27" s="391"/>
      <c r="BA27" s="391"/>
      <c r="BB27" s="391"/>
      <c r="BC27" s="391"/>
      <c r="BD27" s="392"/>
    </row>
    <row r="28" spans="1:56" ht="23" x14ac:dyDescent="0.35">
      <c r="B28" s="37"/>
      <c r="C28" s="37"/>
      <c r="E28" s="46" t="s">
        <v>222</v>
      </c>
      <c r="F28" s="327"/>
      <c r="G28" s="326"/>
      <c r="H28" s="326"/>
      <c r="I28" s="326"/>
      <c r="J28" s="326"/>
      <c r="K28" s="326"/>
      <c r="L28" s="326"/>
      <c r="M28" s="326"/>
      <c r="N28" s="326"/>
      <c r="O28" s="326"/>
      <c r="P28" s="326"/>
      <c r="Q28" s="9"/>
      <c r="R28" s="7"/>
      <c r="S28" s="327"/>
      <c r="T28" s="326"/>
      <c r="U28" s="326"/>
      <c r="V28" s="326"/>
      <c r="W28" s="326"/>
      <c r="X28" s="326"/>
      <c r="Y28" s="326"/>
      <c r="Z28" s="326"/>
      <c r="AA28" s="326"/>
      <c r="AB28" s="326"/>
      <c r="AC28" s="326"/>
      <c r="AD28" s="9"/>
      <c r="AE28" s="7"/>
      <c r="AF28" s="327"/>
      <c r="AG28" s="326"/>
      <c r="AH28" s="326"/>
      <c r="AI28" s="326"/>
      <c r="AJ28" s="326"/>
      <c r="AK28" s="326"/>
      <c r="AL28" s="326"/>
      <c r="AM28" s="326"/>
      <c r="AN28" s="326"/>
      <c r="AO28" s="326"/>
      <c r="AP28" s="326"/>
      <c r="AQ28" s="9"/>
      <c r="AR28" s="7"/>
      <c r="AS28" s="327"/>
      <c r="AT28" s="326"/>
      <c r="AU28" s="326"/>
      <c r="AV28" s="326"/>
      <c r="AW28" s="326"/>
      <c r="AX28" s="326"/>
      <c r="AY28" s="326"/>
      <c r="AZ28" s="326"/>
      <c r="BA28" s="326"/>
      <c r="BB28" s="326"/>
      <c r="BC28" s="326"/>
      <c r="BD28" s="9"/>
    </row>
    <row r="29" spans="1:56" ht="23" x14ac:dyDescent="0.35">
      <c r="A29" s="37" t="s">
        <v>35</v>
      </c>
      <c r="B29" s="37" t="s">
        <v>189</v>
      </c>
      <c r="C29" s="37">
        <v>15</v>
      </c>
      <c r="E29" s="69" t="s">
        <v>223</v>
      </c>
      <c r="F29" s="390"/>
      <c r="G29" s="391"/>
      <c r="H29" s="391"/>
      <c r="I29" s="391"/>
      <c r="J29" s="391"/>
      <c r="K29" s="391"/>
      <c r="L29" s="391"/>
      <c r="M29" s="391"/>
      <c r="N29" s="391"/>
      <c r="O29" s="391"/>
      <c r="P29" s="391"/>
      <c r="Q29" s="392"/>
      <c r="R29" s="7"/>
      <c r="S29" s="390"/>
      <c r="T29" s="391"/>
      <c r="U29" s="391"/>
      <c r="V29" s="391"/>
      <c r="W29" s="391"/>
      <c r="X29" s="391"/>
      <c r="Y29" s="391"/>
      <c r="Z29" s="391"/>
      <c r="AA29" s="391"/>
      <c r="AB29" s="391"/>
      <c r="AC29" s="391"/>
      <c r="AD29" s="392"/>
      <c r="AE29" s="7"/>
      <c r="AF29" s="390"/>
      <c r="AG29" s="391"/>
      <c r="AH29" s="391"/>
      <c r="AI29" s="391"/>
      <c r="AJ29" s="391"/>
      <c r="AK29" s="391"/>
      <c r="AL29" s="391"/>
      <c r="AM29" s="391"/>
      <c r="AN29" s="391"/>
      <c r="AO29" s="391"/>
      <c r="AP29" s="391"/>
      <c r="AQ29" s="392"/>
      <c r="AR29" s="7"/>
      <c r="AS29" s="390"/>
      <c r="AT29" s="391"/>
      <c r="AU29" s="391"/>
      <c r="AV29" s="391"/>
      <c r="AW29" s="391"/>
      <c r="AX29" s="391"/>
      <c r="AY29" s="391"/>
      <c r="AZ29" s="391"/>
      <c r="BA29" s="391"/>
      <c r="BB29" s="391"/>
      <c r="BC29" s="391"/>
      <c r="BD29" s="392"/>
    </row>
    <row r="30" spans="1:56" ht="23" x14ac:dyDescent="0.35">
      <c r="A30" s="37" t="s">
        <v>35</v>
      </c>
      <c r="B30" s="37" t="s">
        <v>190</v>
      </c>
      <c r="C30" s="37">
        <v>16</v>
      </c>
      <c r="E30" s="69" t="s">
        <v>224</v>
      </c>
      <c r="F30" s="390"/>
      <c r="G30" s="391"/>
      <c r="H30" s="391"/>
      <c r="I30" s="391"/>
      <c r="J30" s="391"/>
      <c r="K30" s="391"/>
      <c r="L30" s="391"/>
      <c r="M30" s="391"/>
      <c r="N30" s="391"/>
      <c r="O30" s="391"/>
      <c r="P30" s="391"/>
      <c r="Q30" s="392"/>
      <c r="R30" s="7"/>
      <c r="S30" s="374"/>
      <c r="T30" s="39"/>
      <c r="U30" s="39"/>
      <c r="V30" s="39"/>
      <c r="W30" s="39"/>
      <c r="X30" s="39"/>
      <c r="Y30" s="39"/>
      <c r="Z30" s="39"/>
      <c r="AA30" s="39"/>
      <c r="AB30" s="39"/>
      <c r="AC30" s="39"/>
      <c r="AD30" s="381"/>
      <c r="AE30" s="7"/>
      <c r="AF30" s="374"/>
      <c r="AG30" s="39"/>
      <c r="AH30" s="39"/>
      <c r="AI30" s="39"/>
      <c r="AJ30" s="39"/>
      <c r="AK30" s="39"/>
      <c r="AL30" s="39"/>
      <c r="AM30" s="39"/>
      <c r="AN30" s="39"/>
      <c r="AO30" s="39"/>
      <c r="AP30" s="39"/>
      <c r="AQ30" s="381"/>
      <c r="AR30" s="7"/>
      <c r="AS30" s="390"/>
      <c r="AT30" s="391"/>
      <c r="AU30" s="391"/>
      <c r="AV30" s="391"/>
      <c r="AW30" s="391"/>
      <c r="AX30" s="391"/>
      <c r="AY30" s="391"/>
      <c r="AZ30" s="391"/>
      <c r="BA30" s="391"/>
      <c r="BB30" s="391"/>
      <c r="BC30" s="391"/>
      <c r="BD30" s="392"/>
    </row>
    <row r="31" spans="1:56" ht="23" x14ac:dyDescent="0.35">
      <c r="A31" s="37" t="s">
        <v>35</v>
      </c>
      <c r="B31" s="37" t="s">
        <v>191</v>
      </c>
      <c r="C31" s="37">
        <v>17</v>
      </c>
      <c r="E31" s="69" t="s">
        <v>225</v>
      </c>
      <c r="F31" s="390"/>
      <c r="G31" s="391"/>
      <c r="H31" s="391"/>
      <c r="I31" s="391"/>
      <c r="J31" s="391"/>
      <c r="K31" s="391"/>
      <c r="L31" s="391"/>
      <c r="M31" s="391"/>
      <c r="N31" s="391"/>
      <c r="O31" s="391"/>
      <c r="P31" s="391"/>
      <c r="Q31" s="392"/>
      <c r="R31" s="7"/>
      <c r="S31" s="374"/>
      <c r="T31" s="39"/>
      <c r="U31" s="39"/>
      <c r="V31" s="39"/>
      <c r="W31" s="39"/>
      <c r="X31" s="39"/>
      <c r="Y31" s="39"/>
      <c r="Z31" s="39"/>
      <c r="AA31" s="39"/>
      <c r="AB31" s="39"/>
      <c r="AC31" s="39"/>
      <c r="AD31" s="381"/>
      <c r="AE31" s="7"/>
      <c r="AF31" s="374"/>
      <c r="AG31" s="39"/>
      <c r="AH31" s="39"/>
      <c r="AI31" s="39"/>
      <c r="AJ31" s="39"/>
      <c r="AK31" s="39"/>
      <c r="AL31" s="39"/>
      <c r="AM31" s="39"/>
      <c r="AN31" s="39"/>
      <c r="AO31" s="39"/>
      <c r="AP31" s="39"/>
      <c r="AQ31" s="381"/>
      <c r="AR31" s="7"/>
      <c r="AS31" s="390"/>
      <c r="AT31" s="391"/>
      <c r="AU31" s="391"/>
      <c r="AV31" s="391"/>
      <c r="AW31" s="391"/>
      <c r="AX31" s="391"/>
      <c r="AY31" s="391"/>
      <c r="AZ31" s="391"/>
      <c r="BA31" s="391"/>
      <c r="BB31" s="391"/>
      <c r="BC31" s="391"/>
      <c r="BD31" s="392"/>
    </row>
    <row r="32" spans="1:56" ht="23" x14ac:dyDescent="0.35">
      <c r="A32" s="37" t="s">
        <v>35</v>
      </c>
      <c r="B32" s="37" t="s">
        <v>192</v>
      </c>
      <c r="C32" s="37">
        <v>18</v>
      </c>
      <c r="E32" s="69" t="s">
        <v>226</v>
      </c>
      <c r="F32" s="390"/>
      <c r="G32" s="391"/>
      <c r="H32" s="391"/>
      <c r="I32" s="391"/>
      <c r="J32" s="391"/>
      <c r="K32" s="391"/>
      <c r="L32" s="391"/>
      <c r="M32" s="391"/>
      <c r="N32" s="391"/>
      <c r="O32" s="391"/>
      <c r="P32" s="391"/>
      <c r="Q32" s="392"/>
      <c r="R32" s="7"/>
      <c r="S32" s="374"/>
      <c r="T32" s="39"/>
      <c r="U32" s="39"/>
      <c r="V32" s="39"/>
      <c r="W32" s="39"/>
      <c r="X32" s="39"/>
      <c r="Y32" s="39"/>
      <c r="Z32" s="39"/>
      <c r="AA32" s="39"/>
      <c r="AB32" s="39"/>
      <c r="AC32" s="39"/>
      <c r="AD32" s="381"/>
      <c r="AE32" s="7"/>
      <c r="AF32" s="374"/>
      <c r="AG32" s="39"/>
      <c r="AH32" s="39"/>
      <c r="AI32" s="39"/>
      <c r="AJ32" s="39"/>
      <c r="AK32" s="39"/>
      <c r="AL32" s="39"/>
      <c r="AM32" s="39"/>
      <c r="AN32" s="39"/>
      <c r="AO32" s="39"/>
      <c r="AP32" s="39"/>
      <c r="AQ32" s="381"/>
      <c r="AR32" s="7"/>
      <c r="AS32" s="390"/>
      <c r="AT32" s="391"/>
      <c r="AU32" s="391"/>
      <c r="AV32" s="391"/>
      <c r="AW32" s="391"/>
      <c r="AX32" s="391"/>
      <c r="AY32" s="391"/>
      <c r="AZ32" s="391"/>
      <c r="BA32" s="391"/>
      <c r="BB32" s="391"/>
      <c r="BC32" s="391"/>
      <c r="BD32" s="392"/>
    </row>
    <row r="33" spans="1:56" ht="23" x14ac:dyDescent="0.35">
      <c r="A33" s="37" t="s">
        <v>35</v>
      </c>
      <c r="B33" s="37" t="s">
        <v>193</v>
      </c>
      <c r="C33" s="37">
        <v>19</v>
      </c>
      <c r="E33" s="69" t="s">
        <v>227</v>
      </c>
      <c r="F33" s="390"/>
      <c r="G33" s="391"/>
      <c r="H33" s="391"/>
      <c r="I33" s="391"/>
      <c r="J33" s="391"/>
      <c r="K33" s="391"/>
      <c r="L33" s="391"/>
      <c r="M33" s="391"/>
      <c r="N33" s="391"/>
      <c r="O33" s="391"/>
      <c r="P33" s="391"/>
      <c r="Q33" s="392"/>
      <c r="R33" s="7"/>
      <c r="S33" s="390"/>
      <c r="T33" s="391"/>
      <c r="U33" s="391"/>
      <c r="V33" s="391"/>
      <c r="W33" s="391"/>
      <c r="X33" s="391"/>
      <c r="Y33" s="391"/>
      <c r="Z33" s="391"/>
      <c r="AA33" s="391"/>
      <c r="AB33" s="391"/>
      <c r="AC33" s="391"/>
      <c r="AD33" s="392"/>
      <c r="AE33" s="7"/>
      <c r="AF33" s="390"/>
      <c r="AG33" s="391"/>
      <c r="AH33" s="391"/>
      <c r="AI33" s="391"/>
      <c r="AJ33" s="391"/>
      <c r="AK33" s="391"/>
      <c r="AL33" s="391"/>
      <c r="AM33" s="391"/>
      <c r="AN33" s="391"/>
      <c r="AO33" s="391"/>
      <c r="AP33" s="391"/>
      <c r="AQ33" s="392"/>
      <c r="AR33" s="7"/>
      <c r="AS33" s="390"/>
      <c r="AT33" s="391"/>
      <c r="AU33" s="391"/>
      <c r="AV33" s="391"/>
      <c r="AW33" s="391"/>
      <c r="AX33" s="391"/>
      <c r="AY33" s="391"/>
      <c r="AZ33" s="391"/>
      <c r="BA33" s="391"/>
      <c r="BB33" s="391"/>
      <c r="BC33" s="391"/>
      <c r="BD33" s="392"/>
    </row>
    <row r="34" spans="1:56" ht="23" x14ac:dyDescent="0.35">
      <c r="C34" s="37"/>
      <c r="E34" s="45" t="s">
        <v>37</v>
      </c>
      <c r="F34" s="372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79"/>
      <c r="R34" s="7"/>
      <c r="S34" s="372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79"/>
      <c r="AE34" s="7"/>
      <c r="AF34" s="372"/>
      <c r="AG34" s="386"/>
      <c r="AH34" s="386"/>
      <c r="AI34" s="386"/>
      <c r="AJ34" s="386"/>
      <c r="AK34" s="386"/>
      <c r="AL34" s="386"/>
      <c r="AM34" s="386"/>
      <c r="AN34" s="386"/>
      <c r="AO34" s="386"/>
      <c r="AP34" s="386"/>
      <c r="AQ34" s="379"/>
      <c r="AR34" s="7"/>
      <c r="AS34" s="372"/>
      <c r="AT34" s="386"/>
      <c r="AU34" s="386"/>
      <c r="AV34" s="386"/>
      <c r="AW34" s="386"/>
      <c r="AX34" s="386"/>
      <c r="AY34" s="386"/>
      <c r="AZ34" s="386"/>
      <c r="BA34" s="386"/>
      <c r="BB34" s="386"/>
      <c r="BC34" s="386"/>
      <c r="BD34" s="379"/>
    </row>
    <row r="35" spans="1:56" ht="23" x14ac:dyDescent="0.35">
      <c r="C35" s="37"/>
      <c r="E35" s="70" t="s">
        <v>327</v>
      </c>
      <c r="F35" s="376"/>
      <c r="G35" s="387"/>
      <c r="H35" s="387"/>
      <c r="I35" s="387"/>
      <c r="J35" s="387"/>
      <c r="K35" s="387"/>
      <c r="L35" s="387"/>
      <c r="M35" s="387"/>
      <c r="N35" s="387"/>
      <c r="O35" s="387"/>
      <c r="P35" s="387"/>
      <c r="Q35" s="382"/>
      <c r="R35" s="7"/>
      <c r="S35" s="376"/>
      <c r="T35" s="387"/>
      <c r="U35" s="387"/>
      <c r="V35" s="387"/>
      <c r="W35" s="387"/>
      <c r="X35" s="387"/>
      <c r="Y35" s="387"/>
      <c r="Z35" s="387"/>
      <c r="AA35" s="387"/>
      <c r="AB35" s="387"/>
      <c r="AC35" s="387"/>
      <c r="AD35" s="382"/>
      <c r="AE35" s="7"/>
      <c r="AF35" s="376"/>
      <c r="AG35" s="387"/>
      <c r="AH35" s="387"/>
      <c r="AI35" s="387"/>
      <c r="AJ35" s="387"/>
      <c r="AK35" s="387"/>
      <c r="AL35" s="387"/>
      <c r="AM35" s="387"/>
      <c r="AN35" s="387"/>
      <c r="AO35" s="387"/>
      <c r="AP35" s="387"/>
      <c r="AQ35" s="382"/>
      <c r="AR35" s="7"/>
      <c r="AS35" s="376"/>
      <c r="AT35" s="387"/>
      <c r="AU35" s="387"/>
      <c r="AV35" s="387"/>
      <c r="AW35" s="387"/>
      <c r="AX35" s="387"/>
      <c r="AY35" s="387"/>
      <c r="AZ35" s="387"/>
      <c r="BA35" s="387"/>
      <c r="BB35" s="387"/>
      <c r="BC35" s="387"/>
      <c r="BD35" s="382"/>
    </row>
    <row r="36" spans="1:56" ht="23" x14ac:dyDescent="0.35">
      <c r="B36" s="57"/>
      <c r="C36" s="37"/>
      <c r="E36" s="46" t="s">
        <v>200</v>
      </c>
      <c r="F36" s="325"/>
      <c r="G36" s="326"/>
      <c r="H36" s="326"/>
      <c r="I36" s="326"/>
      <c r="J36" s="326"/>
      <c r="K36" s="326"/>
      <c r="L36" s="326"/>
      <c r="M36" s="326"/>
      <c r="N36" s="326"/>
      <c r="O36" s="326"/>
      <c r="P36" s="326"/>
      <c r="Q36" s="9"/>
      <c r="R36" s="7"/>
      <c r="S36" s="325"/>
      <c r="T36" s="326"/>
      <c r="U36" s="326"/>
      <c r="V36" s="326"/>
      <c r="W36" s="326"/>
      <c r="X36" s="326"/>
      <c r="Y36" s="326"/>
      <c r="Z36" s="326"/>
      <c r="AA36" s="326"/>
      <c r="AB36" s="326"/>
      <c r="AC36" s="326"/>
      <c r="AD36" s="9"/>
      <c r="AE36" s="7"/>
      <c r="AF36" s="325"/>
      <c r="AG36" s="326"/>
      <c r="AH36" s="326"/>
      <c r="AI36" s="326"/>
      <c r="AJ36" s="326"/>
      <c r="AK36" s="326"/>
      <c r="AL36" s="326"/>
      <c r="AM36" s="326"/>
      <c r="AN36" s="326"/>
      <c r="AO36" s="326"/>
      <c r="AP36" s="326"/>
      <c r="AQ36" s="9"/>
      <c r="AR36" s="7"/>
      <c r="AS36" s="325"/>
      <c r="AT36" s="326"/>
      <c r="AU36" s="326"/>
      <c r="AV36" s="326"/>
      <c r="AW36" s="326"/>
      <c r="AX36" s="326"/>
      <c r="AY36" s="326"/>
      <c r="AZ36" s="326"/>
      <c r="BA36" s="326"/>
      <c r="BB36" s="326"/>
      <c r="BC36" s="326"/>
      <c r="BD36" s="9"/>
    </row>
    <row r="37" spans="1:56" ht="23" x14ac:dyDescent="0.35">
      <c r="B37" s="57"/>
      <c r="C37" s="37"/>
      <c r="E37" s="262" t="s">
        <v>202</v>
      </c>
      <c r="F37" s="375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380"/>
      <c r="R37" s="7"/>
      <c r="S37" s="375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380"/>
      <c r="AE37" s="7"/>
      <c r="AF37" s="375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380"/>
      <c r="AR37" s="7"/>
      <c r="AS37" s="375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380"/>
    </row>
    <row r="38" spans="1:56" ht="23" x14ac:dyDescent="0.35">
      <c r="A38" s="37" t="s">
        <v>38</v>
      </c>
      <c r="B38" s="37" t="s">
        <v>175</v>
      </c>
      <c r="C38" s="37">
        <v>20</v>
      </c>
      <c r="E38" s="47" t="s">
        <v>308</v>
      </c>
      <c r="F38" s="390"/>
      <c r="G38" s="391"/>
      <c r="H38" s="391"/>
      <c r="I38" s="391"/>
      <c r="J38" s="391"/>
      <c r="K38" s="391"/>
      <c r="L38" s="391"/>
      <c r="M38" s="391"/>
      <c r="N38" s="391"/>
      <c r="O38" s="391"/>
      <c r="P38" s="391"/>
      <c r="Q38" s="392"/>
      <c r="R38" s="7"/>
      <c r="S38" s="390"/>
      <c r="T38" s="391"/>
      <c r="U38" s="391"/>
      <c r="V38" s="391"/>
      <c r="W38" s="391"/>
      <c r="X38" s="391"/>
      <c r="Y38" s="391"/>
      <c r="Z38" s="391"/>
      <c r="AA38" s="391"/>
      <c r="AB38" s="391"/>
      <c r="AC38" s="391"/>
      <c r="AD38" s="392"/>
      <c r="AE38" s="7"/>
      <c r="AF38" s="390"/>
      <c r="AG38" s="391"/>
      <c r="AH38" s="391"/>
      <c r="AI38" s="391"/>
      <c r="AJ38" s="391"/>
      <c r="AK38" s="391"/>
      <c r="AL38" s="391"/>
      <c r="AM38" s="391"/>
      <c r="AN38" s="391"/>
      <c r="AO38" s="391"/>
      <c r="AP38" s="391"/>
      <c r="AQ38" s="392"/>
      <c r="AR38" s="7"/>
      <c r="AS38" s="390"/>
      <c r="AT38" s="391"/>
      <c r="AU38" s="391"/>
      <c r="AV38" s="391"/>
      <c r="AW38" s="391"/>
      <c r="AX38" s="391"/>
      <c r="AY38" s="391"/>
      <c r="AZ38" s="391"/>
      <c r="BA38" s="391"/>
      <c r="BB38" s="391"/>
      <c r="BC38" s="391"/>
      <c r="BD38" s="392"/>
    </row>
    <row r="39" spans="1:56" ht="23" x14ac:dyDescent="0.35">
      <c r="B39" s="58"/>
      <c r="C39" s="37"/>
      <c r="E39" s="71" t="s">
        <v>370</v>
      </c>
      <c r="F39" s="375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380"/>
      <c r="R39" s="7"/>
      <c r="S39" s="375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380"/>
      <c r="AE39" s="7"/>
      <c r="AF39" s="375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380"/>
      <c r="AR39" s="7"/>
      <c r="AS39" s="375"/>
      <c r="AT39" s="19"/>
      <c r="AU39" s="19"/>
      <c r="AV39" s="19"/>
      <c r="AW39" s="19"/>
      <c r="AX39" s="19"/>
      <c r="AY39" s="19"/>
      <c r="AZ39" s="19"/>
      <c r="BA39" s="19"/>
      <c r="BB39" s="19"/>
      <c r="BC39" s="19"/>
      <c r="BD39" s="380"/>
    </row>
    <row r="40" spans="1:56" ht="23" x14ac:dyDescent="0.35">
      <c r="A40" s="37" t="s">
        <v>38</v>
      </c>
      <c r="B40" s="37" t="s">
        <v>176</v>
      </c>
      <c r="C40" s="37">
        <v>21</v>
      </c>
      <c r="E40" s="72" t="s">
        <v>206</v>
      </c>
      <c r="F40" s="390"/>
      <c r="G40" s="391"/>
      <c r="H40" s="391"/>
      <c r="I40" s="391"/>
      <c r="J40" s="391"/>
      <c r="K40" s="391"/>
      <c r="L40" s="391"/>
      <c r="M40" s="391"/>
      <c r="N40" s="391"/>
      <c r="O40" s="391"/>
      <c r="P40" s="391"/>
      <c r="Q40" s="392"/>
      <c r="R40" s="7"/>
      <c r="S40" s="390"/>
      <c r="T40" s="391"/>
      <c r="U40" s="391"/>
      <c r="V40" s="391"/>
      <c r="W40" s="391"/>
      <c r="X40" s="391"/>
      <c r="Y40" s="391"/>
      <c r="Z40" s="391"/>
      <c r="AA40" s="391"/>
      <c r="AB40" s="391"/>
      <c r="AC40" s="391"/>
      <c r="AD40" s="392"/>
      <c r="AE40" s="7"/>
      <c r="AF40" s="390"/>
      <c r="AG40" s="391"/>
      <c r="AH40" s="391"/>
      <c r="AI40" s="391"/>
      <c r="AJ40" s="391"/>
      <c r="AK40" s="391"/>
      <c r="AL40" s="391"/>
      <c r="AM40" s="391"/>
      <c r="AN40" s="391"/>
      <c r="AO40" s="391"/>
      <c r="AP40" s="391"/>
      <c r="AQ40" s="392"/>
      <c r="AR40" s="7"/>
      <c r="AS40" s="390"/>
      <c r="AT40" s="391"/>
      <c r="AU40" s="391"/>
      <c r="AV40" s="391"/>
      <c r="AW40" s="391"/>
      <c r="AX40" s="391"/>
      <c r="AY40" s="391"/>
      <c r="AZ40" s="391"/>
      <c r="BA40" s="391"/>
      <c r="BB40" s="391"/>
      <c r="BC40" s="391"/>
      <c r="BD40" s="392"/>
    </row>
    <row r="41" spans="1:56" ht="23" x14ac:dyDescent="0.35">
      <c r="A41" s="37" t="s">
        <v>38</v>
      </c>
      <c r="B41" s="37" t="s">
        <v>177</v>
      </c>
      <c r="C41" s="37">
        <v>22</v>
      </c>
      <c r="E41" s="72" t="s">
        <v>207</v>
      </c>
      <c r="F41" s="390"/>
      <c r="G41" s="391"/>
      <c r="H41" s="391"/>
      <c r="I41" s="391"/>
      <c r="J41" s="391"/>
      <c r="K41" s="391"/>
      <c r="L41" s="391"/>
      <c r="M41" s="391"/>
      <c r="N41" s="391"/>
      <c r="O41" s="391"/>
      <c r="P41" s="391"/>
      <c r="Q41" s="392"/>
      <c r="R41" s="7"/>
      <c r="S41" s="390"/>
      <c r="T41" s="391"/>
      <c r="U41" s="391"/>
      <c r="V41" s="391"/>
      <c r="W41" s="391"/>
      <c r="X41" s="391"/>
      <c r="Y41" s="391"/>
      <c r="Z41" s="391"/>
      <c r="AA41" s="391"/>
      <c r="AB41" s="391"/>
      <c r="AC41" s="391"/>
      <c r="AD41" s="392"/>
      <c r="AE41" s="7"/>
      <c r="AF41" s="390"/>
      <c r="AG41" s="391"/>
      <c r="AH41" s="391"/>
      <c r="AI41" s="391"/>
      <c r="AJ41" s="391"/>
      <c r="AK41" s="391"/>
      <c r="AL41" s="391"/>
      <c r="AM41" s="391"/>
      <c r="AN41" s="391"/>
      <c r="AO41" s="391"/>
      <c r="AP41" s="391"/>
      <c r="AQ41" s="392"/>
      <c r="AR41" s="7"/>
      <c r="AS41" s="390"/>
      <c r="AT41" s="391"/>
      <c r="AU41" s="391"/>
      <c r="AV41" s="391"/>
      <c r="AW41" s="391"/>
      <c r="AX41" s="391"/>
      <c r="AY41" s="391"/>
      <c r="AZ41" s="391"/>
      <c r="BA41" s="391"/>
      <c r="BB41" s="391"/>
      <c r="BC41" s="391"/>
      <c r="BD41" s="392"/>
    </row>
    <row r="42" spans="1:56" ht="23" x14ac:dyDescent="0.35">
      <c r="A42" s="37" t="s">
        <v>38</v>
      </c>
      <c r="B42" s="37" t="s">
        <v>178</v>
      </c>
      <c r="C42" s="37">
        <v>23</v>
      </c>
      <c r="E42" s="72" t="s">
        <v>208</v>
      </c>
      <c r="F42" s="390"/>
      <c r="G42" s="391"/>
      <c r="H42" s="391"/>
      <c r="I42" s="391"/>
      <c r="J42" s="391"/>
      <c r="K42" s="391"/>
      <c r="L42" s="391"/>
      <c r="M42" s="391"/>
      <c r="N42" s="391"/>
      <c r="O42" s="391"/>
      <c r="P42" s="391"/>
      <c r="Q42" s="392"/>
      <c r="R42" s="7"/>
      <c r="S42" s="390"/>
      <c r="T42" s="391"/>
      <c r="U42" s="391"/>
      <c r="V42" s="391"/>
      <c r="W42" s="391"/>
      <c r="X42" s="391"/>
      <c r="Y42" s="391"/>
      <c r="Z42" s="391"/>
      <c r="AA42" s="391"/>
      <c r="AB42" s="391"/>
      <c r="AC42" s="391"/>
      <c r="AD42" s="392"/>
      <c r="AE42" s="7"/>
      <c r="AF42" s="390"/>
      <c r="AG42" s="391"/>
      <c r="AH42" s="391"/>
      <c r="AI42" s="391"/>
      <c r="AJ42" s="391"/>
      <c r="AK42" s="391"/>
      <c r="AL42" s="391"/>
      <c r="AM42" s="391"/>
      <c r="AN42" s="391"/>
      <c r="AO42" s="391"/>
      <c r="AP42" s="391"/>
      <c r="AQ42" s="392"/>
      <c r="AR42" s="7"/>
      <c r="AS42" s="390"/>
      <c r="AT42" s="391"/>
      <c r="AU42" s="391"/>
      <c r="AV42" s="391"/>
      <c r="AW42" s="391"/>
      <c r="AX42" s="391"/>
      <c r="AY42" s="391"/>
      <c r="AZ42" s="391"/>
      <c r="BA42" s="391"/>
      <c r="BB42" s="391"/>
      <c r="BC42" s="391"/>
      <c r="BD42" s="392"/>
    </row>
    <row r="43" spans="1:56" ht="23" x14ac:dyDescent="0.35">
      <c r="A43" s="37" t="s">
        <v>38</v>
      </c>
      <c r="B43" s="37" t="s">
        <v>179</v>
      </c>
      <c r="C43" s="37">
        <v>24</v>
      </c>
      <c r="E43" s="72" t="s">
        <v>209</v>
      </c>
      <c r="F43" s="390"/>
      <c r="G43" s="391"/>
      <c r="H43" s="391"/>
      <c r="I43" s="391"/>
      <c r="J43" s="391"/>
      <c r="K43" s="391"/>
      <c r="L43" s="391"/>
      <c r="M43" s="391"/>
      <c r="N43" s="391"/>
      <c r="O43" s="391"/>
      <c r="P43" s="391"/>
      <c r="Q43" s="392"/>
      <c r="R43" s="7"/>
      <c r="S43" s="390"/>
      <c r="T43" s="391"/>
      <c r="U43" s="391"/>
      <c r="V43" s="391"/>
      <c r="W43" s="391"/>
      <c r="X43" s="391"/>
      <c r="Y43" s="391"/>
      <c r="Z43" s="391"/>
      <c r="AA43" s="391"/>
      <c r="AB43" s="391"/>
      <c r="AC43" s="391"/>
      <c r="AD43" s="392"/>
      <c r="AE43" s="7"/>
      <c r="AF43" s="390"/>
      <c r="AG43" s="391"/>
      <c r="AH43" s="391"/>
      <c r="AI43" s="391"/>
      <c r="AJ43" s="391"/>
      <c r="AK43" s="391"/>
      <c r="AL43" s="391"/>
      <c r="AM43" s="391"/>
      <c r="AN43" s="391"/>
      <c r="AO43" s="391"/>
      <c r="AP43" s="391"/>
      <c r="AQ43" s="392"/>
      <c r="AR43" s="7"/>
      <c r="AS43" s="390"/>
      <c r="AT43" s="391"/>
      <c r="AU43" s="391"/>
      <c r="AV43" s="391"/>
      <c r="AW43" s="391"/>
      <c r="AX43" s="391"/>
      <c r="AY43" s="391"/>
      <c r="AZ43" s="391"/>
      <c r="BA43" s="391"/>
      <c r="BB43" s="391"/>
      <c r="BC43" s="391"/>
      <c r="BD43" s="392"/>
    </row>
    <row r="44" spans="1:56" ht="23" x14ac:dyDescent="0.35">
      <c r="A44" s="37" t="s">
        <v>38</v>
      </c>
      <c r="B44" s="37" t="s">
        <v>180</v>
      </c>
      <c r="C44" s="37">
        <v>25</v>
      </c>
      <c r="E44" s="72" t="s">
        <v>210</v>
      </c>
      <c r="F44" s="390"/>
      <c r="G44" s="391"/>
      <c r="H44" s="391"/>
      <c r="I44" s="391"/>
      <c r="J44" s="391"/>
      <c r="K44" s="391"/>
      <c r="L44" s="391"/>
      <c r="M44" s="391"/>
      <c r="N44" s="391"/>
      <c r="O44" s="391"/>
      <c r="P44" s="391"/>
      <c r="Q44" s="392"/>
      <c r="R44" s="7"/>
      <c r="S44" s="390"/>
      <c r="T44" s="391"/>
      <c r="U44" s="391"/>
      <c r="V44" s="391"/>
      <c r="W44" s="391"/>
      <c r="X44" s="391"/>
      <c r="Y44" s="391"/>
      <c r="Z44" s="391"/>
      <c r="AA44" s="391"/>
      <c r="AB44" s="391"/>
      <c r="AC44" s="391"/>
      <c r="AD44" s="392"/>
      <c r="AE44" s="7"/>
      <c r="AF44" s="390"/>
      <c r="AG44" s="391"/>
      <c r="AH44" s="391"/>
      <c r="AI44" s="391"/>
      <c r="AJ44" s="391"/>
      <c r="AK44" s="391"/>
      <c r="AL44" s="391"/>
      <c r="AM44" s="391"/>
      <c r="AN44" s="391"/>
      <c r="AO44" s="391"/>
      <c r="AP44" s="391"/>
      <c r="AQ44" s="392"/>
      <c r="AR44" s="7"/>
      <c r="AS44" s="390"/>
      <c r="AT44" s="391"/>
      <c r="AU44" s="391"/>
      <c r="AV44" s="391"/>
      <c r="AW44" s="391"/>
      <c r="AX44" s="391"/>
      <c r="AY44" s="391"/>
      <c r="AZ44" s="391"/>
      <c r="BA44" s="391"/>
      <c r="BB44" s="391"/>
      <c r="BC44" s="391"/>
      <c r="BD44" s="392"/>
    </row>
    <row r="45" spans="1:56" ht="23" x14ac:dyDescent="0.35">
      <c r="A45" s="37" t="s">
        <v>38</v>
      </c>
      <c r="B45" s="37" t="s">
        <v>181</v>
      </c>
      <c r="C45" s="37">
        <v>26</v>
      </c>
      <c r="E45" s="72" t="s">
        <v>211</v>
      </c>
      <c r="F45" s="390"/>
      <c r="G45" s="391"/>
      <c r="H45" s="391"/>
      <c r="I45" s="391"/>
      <c r="J45" s="391"/>
      <c r="K45" s="391"/>
      <c r="L45" s="391"/>
      <c r="M45" s="391"/>
      <c r="N45" s="391"/>
      <c r="O45" s="391"/>
      <c r="P45" s="391"/>
      <c r="Q45" s="392"/>
      <c r="R45" s="7"/>
      <c r="S45" s="390"/>
      <c r="T45" s="391"/>
      <c r="U45" s="391"/>
      <c r="V45" s="391"/>
      <c r="W45" s="391"/>
      <c r="X45" s="391"/>
      <c r="Y45" s="391"/>
      <c r="Z45" s="391"/>
      <c r="AA45" s="391"/>
      <c r="AB45" s="391"/>
      <c r="AC45" s="391"/>
      <c r="AD45" s="392"/>
      <c r="AE45" s="7"/>
      <c r="AF45" s="390"/>
      <c r="AG45" s="391"/>
      <c r="AH45" s="391"/>
      <c r="AI45" s="391"/>
      <c r="AJ45" s="391"/>
      <c r="AK45" s="391"/>
      <c r="AL45" s="391"/>
      <c r="AM45" s="391"/>
      <c r="AN45" s="391"/>
      <c r="AO45" s="391"/>
      <c r="AP45" s="391"/>
      <c r="AQ45" s="392"/>
      <c r="AR45" s="7"/>
      <c r="AS45" s="390"/>
      <c r="AT45" s="391"/>
      <c r="AU45" s="391"/>
      <c r="AV45" s="391"/>
      <c r="AW45" s="391"/>
      <c r="AX45" s="391"/>
      <c r="AY45" s="391"/>
      <c r="AZ45" s="391"/>
      <c r="BA45" s="391"/>
      <c r="BB45" s="391"/>
      <c r="BC45" s="391"/>
      <c r="BD45" s="392"/>
    </row>
    <row r="46" spans="1:56" ht="23" x14ac:dyDescent="0.35">
      <c r="A46" s="37" t="s">
        <v>38</v>
      </c>
      <c r="B46" s="37" t="s">
        <v>182</v>
      </c>
      <c r="C46" s="37">
        <v>27</v>
      </c>
      <c r="E46" s="72" t="s">
        <v>212</v>
      </c>
      <c r="F46" s="390"/>
      <c r="G46" s="391"/>
      <c r="H46" s="391"/>
      <c r="I46" s="391"/>
      <c r="J46" s="391"/>
      <c r="K46" s="391"/>
      <c r="L46" s="391"/>
      <c r="M46" s="391"/>
      <c r="N46" s="391"/>
      <c r="O46" s="391"/>
      <c r="P46" s="391"/>
      <c r="Q46" s="392"/>
      <c r="R46" s="7"/>
      <c r="S46" s="390"/>
      <c r="T46" s="391"/>
      <c r="U46" s="391"/>
      <c r="V46" s="391"/>
      <c r="W46" s="391"/>
      <c r="X46" s="391"/>
      <c r="Y46" s="391"/>
      <c r="Z46" s="391"/>
      <c r="AA46" s="391"/>
      <c r="AB46" s="391"/>
      <c r="AC46" s="391"/>
      <c r="AD46" s="392"/>
      <c r="AE46" s="7"/>
      <c r="AF46" s="390"/>
      <c r="AG46" s="391"/>
      <c r="AH46" s="391"/>
      <c r="AI46" s="391"/>
      <c r="AJ46" s="391"/>
      <c r="AK46" s="391"/>
      <c r="AL46" s="391"/>
      <c r="AM46" s="391"/>
      <c r="AN46" s="391"/>
      <c r="AO46" s="391"/>
      <c r="AP46" s="391"/>
      <c r="AQ46" s="392"/>
      <c r="AR46" s="7"/>
      <c r="AS46" s="390"/>
      <c r="AT46" s="391"/>
      <c r="AU46" s="391"/>
      <c r="AV46" s="391"/>
      <c r="AW46" s="391"/>
      <c r="AX46" s="391"/>
      <c r="AY46" s="391"/>
      <c r="AZ46" s="391"/>
      <c r="BA46" s="391"/>
      <c r="BB46" s="391"/>
      <c r="BC46" s="391"/>
      <c r="BD46" s="392"/>
    </row>
    <row r="47" spans="1:56" ht="23" x14ac:dyDescent="0.35">
      <c r="A47" s="37" t="s">
        <v>38</v>
      </c>
      <c r="B47" s="37" t="s">
        <v>183</v>
      </c>
      <c r="C47" s="37">
        <v>28</v>
      </c>
      <c r="E47" s="47" t="s">
        <v>213</v>
      </c>
      <c r="F47" s="390"/>
      <c r="G47" s="391"/>
      <c r="H47" s="391"/>
      <c r="I47" s="391"/>
      <c r="J47" s="391"/>
      <c r="K47" s="391"/>
      <c r="L47" s="391"/>
      <c r="M47" s="391"/>
      <c r="N47" s="391"/>
      <c r="O47" s="391"/>
      <c r="P47" s="391"/>
      <c r="Q47" s="392"/>
      <c r="R47" s="7"/>
      <c r="S47" s="390"/>
      <c r="T47" s="391"/>
      <c r="U47" s="391"/>
      <c r="V47" s="391"/>
      <c r="W47" s="391"/>
      <c r="X47" s="391"/>
      <c r="Y47" s="391"/>
      <c r="Z47" s="391"/>
      <c r="AA47" s="391"/>
      <c r="AB47" s="391"/>
      <c r="AC47" s="391"/>
      <c r="AD47" s="392"/>
      <c r="AE47" s="7"/>
      <c r="AF47" s="390"/>
      <c r="AG47" s="391"/>
      <c r="AH47" s="391"/>
      <c r="AI47" s="391"/>
      <c r="AJ47" s="391"/>
      <c r="AK47" s="391"/>
      <c r="AL47" s="391"/>
      <c r="AM47" s="391"/>
      <c r="AN47" s="391"/>
      <c r="AO47" s="391"/>
      <c r="AP47" s="391"/>
      <c r="AQ47" s="392"/>
      <c r="AR47" s="7"/>
      <c r="AS47" s="390"/>
      <c r="AT47" s="391"/>
      <c r="AU47" s="391"/>
      <c r="AV47" s="391"/>
      <c r="AW47" s="391"/>
      <c r="AX47" s="391"/>
      <c r="AY47" s="391"/>
      <c r="AZ47" s="391"/>
      <c r="BA47" s="391"/>
      <c r="BB47" s="391"/>
      <c r="BC47" s="391"/>
      <c r="BD47" s="392"/>
    </row>
    <row r="48" spans="1:56" ht="23" x14ac:dyDescent="0.35">
      <c r="A48" s="37" t="s">
        <v>38</v>
      </c>
      <c r="B48" s="37" t="s">
        <v>184</v>
      </c>
      <c r="C48" s="37">
        <v>29</v>
      </c>
      <c r="E48" s="267" t="s">
        <v>214</v>
      </c>
      <c r="F48" s="390"/>
      <c r="G48" s="391"/>
      <c r="H48" s="391"/>
      <c r="I48" s="391"/>
      <c r="J48" s="391"/>
      <c r="K48" s="391"/>
      <c r="L48" s="391"/>
      <c r="M48" s="391"/>
      <c r="N48" s="391"/>
      <c r="O48" s="391"/>
      <c r="P48" s="391"/>
      <c r="Q48" s="392"/>
      <c r="R48" s="7"/>
      <c r="S48" s="390"/>
      <c r="T48" s="391"/>
      <c r="U48" s="391"/>
      <c r="V48" s="391"/>
      <c r="W48" s="391"/>
      <c r="X48" s="391"/>
      <c r="Y48" s="391"/>
      <c r="Z48" s="391"/>
      <c r="AA48" s="391"/>
      <c r="AB48" s="391"/>
      <c r="AC48" s="391"/>
      <c r="AD48" s="392"/>
      <c r="AE48" s="7"/>
      <c r="AF48" s="390"/>
      <c r="AG48" s="391"/>
      <c r="AH48" s="391"/>
      <c r="AI48" s="391"/>
      <c r="AJ48" s="391"/>
      <c r="AK48" s="391"/>
      <c r="AL48" s="391"/>
      <c r="AM48" s="391"/>
      <c r="AN48" s="391"/>
      <c r="AO48" s="391"/>
      <c r="AP48" s="391"/>
      <c r="AQ48" s="392"/>
      <c r="AR48" s="7"/>
      <c r="AS48" s="390"/>
      <c r="AT48" s="391"/>
      <c r="AU48" s="391"/>
      <c r="AV48" s="391"/>
      <c r="AW48" s="391"/>
      <c r="AX48" s="391"/>
      <c r="AY48" s="391"/>
      <c r="AZ48" s="391"/>
      <c r="BA48" s="391"/>
      <c r="BB48" s="391"/>
      <c r="BC48" s="391"/>
      <c r="BD48" s="392"/>
    </row>
    <row r="49" spans="1:56" ht="23" x14ac:dyDescent="0.35">
      <c r="A49" s="37" t="s">
        <v>38</v>
      </c>
      <c r="B49" s="37" t="s">
        <v>185</v>
      </c>
      <c r="C49" s="37">
        <v>30</v>
      </c>
      <c r="E49" s="267" t="s">
        <v>215</v>
      </c>
      <c r="F49" s="374"/>
      <c r="G49" s="39"/>
      <c r="H49" s="39"/>
      <c r="I49" s="39"/>
      <c r="J49" s="39"/>
      <c r="K49" s="39"/>
      <c r="L49" s="39"/>
      <c r="M49" s="39"/>
      <c r="N49" s="39"/>
      <c r="O49" s="39"/>
      <c r="P49" s="39"/>
      <c r="Q49" s="381"/>
      <c r="R49" s="7"/>
      <c r="S49" s="374"/>
      <c r="T49" s="39"/>
      <c r="U49" s="39"/>
      <c r="V49" s="39"/>
      <c r="W49" s="39"/>
      <c r="X49" s="39"/>
      <c r="Y49" s="39"/>
      <c r="Z49" s="39"/>
      <c r="AA49" s="39"/>
      <c r="AB49" s="39"/>
      <c r="AC49" s="39"/>
      <c r="AD49" s="381"/>
      <c r="AE49" s="7"/>
      <c r="AF49" s="374"/>
      <c r="AG49" s="39"/>
      <c r="AH49" s="39"/>
      <c r="AI49" s="39"/>
      <c r="AJ49" s="39"/>
      <c r="AK49" s="39"/>
      <c r="AL49" s="39"/>
      <c r="AM49" s="39"/>
      <c r="AN49" s="39"/>
      <c r="AO49" s="39"/>
      <c r="AP49" s="39"/>
      <c r="AQ49" s="381"/>
      <c r="AR49" s="7"/>
      <c r="AS49" s="374"/>
      <c r="AT49" s="39"/>
      <c r="AU49" s="39"/>
      <c r="AV49" s="39"/>
      <c r="AW49" s="39"/>
      <c r="AX49" s="39"/>
      <c r="AY49" s="39"/>
      <c r="AZ49" s="39"/>
      <c r="BA49" s="39"/>
      <c r="BB49" s="39"/>
      <c r="BC49" s="39"/>
      <c r="BD49" s="381"/>
    </row>
    <row r="50" spans="1:56" ht="23" x14ac:dyDescent="0.35">
      <c r="B50" s="37"/>
      <c r="C50" s="37"/>
      <c r="E50" s="46" t="s">
        <v>217</v>
      </c>
      <c r="F50" s="327"/>
      <c r="G50" s="326"/>
      <c r="H50" s="326"/>
      <c r="I50" s="326"/>
      <c r="J50" s="326"/>
      <c r="K50" s="326"/>
      <c r="L50" s="326"/>
      <c r="M50" s="326"/>
      <c r="N50" s="326"/>
      <c r="O50" s="326"/>
      <c r="P50" s="326"/>
      <c r="Q50" s="9"/>
      <c r="R50" s="7"/>
      <c r="S50" s="327"/>
      <c r="T50" s="326"/>
      <c r="U50" s="326"/>
      <c r="V50" s="326"/>
      <c r="W50" s="326"/>
      <c r="X50" s="326"/>
      <c r="Y50" s="326"/>
      <c r="Z50" s="326"/>
      <c r="AA50" s="326"/>
      <c r="AB50" s="326"/>
      <c r="AC50" s="326"/>
      <c r="AD50" s="9"/>
      <c r="AE50" s="7"/>
      <c r="AF50" s="327"/>
      <c r="AG50" s="326"/>
      <c r="AH50" s="326"/>
      <c r="AI50" s="326"/>
      <c r="AJ50" s="326"/>
      <c r="AK50" s="326"/>
      <c r="AL50" s="326"/>
      <c r="AM50" s="326"/>
      <c r="AN50" s="326"/>
      <c r="AO50" s="326"/>
      <c r="AP50" s="326"/>
      <c r="AQ50" s="9"/>
      <c r="AR50" s="7"/>
      <c r="AS50" s="327"/>
      <c r="AT50" s="326"/>
      <c r="AU50" s="326"/>
      <c r="AV50" s="326"/>
      <c r="AW50" s="326"/>
      <c r="AX50" s="326"/>
      <c r="AY50" s="326"/>
      <c r="AZ50" s="326"/>
      <c r="BA50" s="326"/>
      <c r="BB50" s="326"/>
      <c r="BC50" s="326"/>
      <c r="BD50" s="9"/>
    </row>
    <row r="51" spans="1:56" ht="23" x14ac:dyDescent="0.35">
      <c r="A51" s="37" t="s">
        <v>38</v>
      </c>
      <c r="B51" s="37" t="s">
        <v>186</v>
      </c>
      <c r="C51" s="37">
        <v>31</v>
      </c>
      <c r="E51" s="69" t="s">
        <v>218</v>
      </c>
      <c r="F51" s="42"/>
      <c r="G51" s="39"/>
      <c r="H51" s="39"/>
      <c r="I51" s="39"/>
      <c r="J51" s="39"/>
      <c r="K51" s="39"/>
      <c r="L51" s="39"/>
      <c r="M51" s="39"/>
      <c r="N51" s="39"/>
      <c r="O51" s="39"/>
      <c r="P51" s="39"/>
      <c r="Q51" s="381"/>
      <c r="R51" s="7"/>
      <c r="S51" s="393"/>
      <c r="T51" s="391"/>
      <c r="U51" s="391"/>
      <c r="V51" s="391"/>
      <c r="W51" s="391"/>
      <c r="X51" s="391"/>
      <c r="Y51" s="391"/>
      <c r="Z51" s="391"/>
      <c r="AA51" s="391"/>
      <c r="AB51" s="391"/>
      <c r="AC51" s="391"/>
      <c r="AD51" s="392"/>
      <c r="AE51" s="7"/>
      <c r="AF51" s="42"/>
      <c r="AG51" s="39"/>
      <c r="AH51" s="39"/>
      <c r="AI51" s="39"/>
      <c r="AJ51" s="39"/>
      <c r="AK51" s="39"/>
      <c r="AL51" s="39"/>
      <c r="AM51" s="39"/>
      <c r="AN51" s="39"/>
      <c r="AO51" s="39"/>
      <c r="AP51" s="39"/>
      <c r="AQ51" s="381"/>
      <c r="AR51" s="7"/>
      <c r="AS51" s="42"/>
      <c r="AT51" s="39"/>
      <c r="AU51" s="39"/>
      <c r="AV51" s="39"/>
      <c r="AW51" s="39"/>
      <c r="AX51" s="39"/>
      <c r="AY51" s="39"/>
      <c r="AZ51" s="39"/>
      <c r="BA51" s="39"/>
      <c r="BB51" s="39"/>
      <c r="BC51" s="39"/>
      <c r="BD51" s="381"/>
    </row>
    <row r="52" spans="1:56" ht="23" x14ac:dyDescent="0.35">
      <c r="A52" s="37" t="s">
        <v>38</v>
      </c>
      <c r="B52" s="37" t="s">
        <v>187</v>
      </c>
      <c r="C52" s="37">
        <v>32</v>
      </c>
      <c r="E52" s="69" t="s">
        <v>319</v>
      </c>
      <c r="F52" s="390"/>
      <c r="G52" s="391"/>
      <c r="H52" s="391"/>
      <c r="I52" s="391"/>
      <c r="J52" s="391"/>
      <c r="K52" s="391"/>
      <c r="L52" s="391"/>
      <c r="M52" s="391"/>
      <c r="N52" s="391"/>
      <c r="O52" s="391"/>
      <c r="P52" s="391"/>
      <c r="Q52" s="392"/>
      <c r="S52" s="390"/>
      <c r="T52" s="391"/>
      <c r="U52" s="391"/>
      <c r="V52" s="391"/>
      <c r="W52" s="391"/>
      <c r="X52" s="391"/>
      <c r="Y52" s="391"/>
      <c r="Z52" s="391"/>
      <c r="AA52" s="391"/>
      <c r="AB52" s="391"/>
      <c r="AC52" s="391"/>
      <c r="AD52" s="392"/>
      <c r="AF52" s="390"/>
      <c r="AG52" s="391"/>
      <c r="AH52" s="391"/>
      <c r="AI52" s="391"/>
      <c r="AJ52" s="391"/>
      <c r="AK52" s="391"/>
      <c r="AL52" s="391"/>
      <c r="AM52" s="391"/>
      <c r="AN52" s="391"/>
      <c r="AO52" s="391"/>
      <c r="AP52" s="391"/>
      <c r="AQ52" s="392"/>
      <c r="AS52" s="390"/>
      <c r="AT52" s="391"/>
      <c r="AU52" s="391"/>
      <c r="AV52" s="391"/>
      <c r="AW52" s="391"/>
      <c r="AX52" s="391"/>
      <c r="AY52" s="391"/>
      <c r="AZ52" s="391"/>
      <c r="BA52" s="391"/>
      <c r="BB52" s="391"/>
      <c r="BC52" s="391"/>
      <c r="BD52" s="392"/>
    </row>
    <row r="53" spans="1:56" ht="23" x14ac:dyDescent="0.35">
      <c r="A53" s="37" t="s">
        <v>38</v>
      </c>
      <c r="B53" s="37" t="s">
        <v>188</v>
      </c>
      <c r="C53" s="37">
        <v>33</v>
      </c>
      <c r="E53" s="69" t="s">
        <v>220</v>
      </c>
      <c r="F53" s="390"/>
      <c r="G53" s="391"/>
      <c r="H53" s="391"/>
      <c r="I53" s="391"/>
      <c r="J53" s="391"/>
      <c r="K53" s="391"/>
      <c r="L53" s="391"/>
      <c r="M53" s="391"/>
      <c r="N53" s="391"/>
      <c r="O53" s="391"/>
      <c r="P53" s="391"/>
      <c r="Q53" s="392"/>
      <c r="R53" s="7"/>
      <c r="S53" s="374"/>
      <c r="T53" s="39"/>
      <c r="U53" s="39"/>
      <c r="V53" s="39"/>
      <c r="W53" s="39"/>
      <c r="X53" s="39"/>
      <c r="Y53" s="39"/>
      <c r="Z53" s="39"/>
      <c r="AA53" s="39"/>
      <c r="AB53" s="39"/>
      <c r="AC53" s="39"/>
      <c r="AD53" s="381"/>
      <c r="AE53" s="7"/>
      <c r="AF53" s="374"/>
      <c r="AG53" s="39"/>
      <c r="AH53" s="39"/>
      <c r="AI53" s="39"/>
      <c r="AJ53" s="39"/>
      <c r="AK53" s="39"/>
      <c r="AL53" s="39"/>
      <c r="AM53" s="39"/>
      <c r="AN53" s="39"/>
      <c r="AO53" s="39"/>
      <c r="AP53" s="39"/>
      <c r="AQ53" s="381"/>
      <c r="AR53" s="7"/>
      <c r="AS53" s="390"/>
      <c r="AT53" s="391"/>
      <c r="AU53" s="391"/>
      <c r="AV53" s="391"/>
      <c r="AW53" s="391"/>
      <c r="AX53" s="391"/>
      <c r="AY53" s="391"/>
      <c r="AZ53" s="391"/>
      <c r="BA53" s="391"/>
      <c r="BB53" s="391"/>
      <c r="BC53" s="391"/>
      <c r="BD53" s="392"/>
    </row>
    <row r="54" spans="1:56" ht="23" x14ac:dyDescent="0.35">
      <c r="B54" s="37"/>
      <c r="C54" s="37"/>
      <c r="E54" s="46" t="s">
        <v>222</v>
      </c>
      <c r="F54" s="327"/>
      <c r="G54" s="326"/>
      <c r="H54" s="326"/>
      <c r="I54" s="326"/>
      <c r="J54" s="326"/>
      <c r="K54" s="326"/>
      <c r="L54" s="326"/>
      <c r="M54" s="326"/>
      <c r="N54" s="326"/>
      <c r="O54" s="326"/>
      <c r="P54" s="326"/>
      <c r="Q54" s="9"/>
      <c r="R54" s="7"/>
      <c r="S54" s="327"/>
      <c r="T54" s="326"/>
      <c r="U54" s="326"/>
      <c r="V54" s="326"/>
      <c r="W54" s="326"/>
      <c r="X54" s="326"/>
      <c r="Y54" s="326"/>
      <c r="Z54" s="326"/>
      <c r="AA54" s="326"/>
      <c r="AB54" s="326"/>
      <c r="AC54" s="326"/>
      <c r="AD54" s="9"/>
      <c r="AE54" s="7"/>
      <c r="AF54" s="327"/>
      <c r="AG54" s="326"/>
      <c r="AH54" s="326"/>
      <c r="AI54" s="326"/>
      <c r="AJ54" s="326"/>
      <c r="AK54" s="326"/>
      <c r="AL54" s="326"/>
      <c r="AM54" s="326"/>
      <c r="AN54" s="326"/>
      <c r="AO54" s="326"/>
      <c r="AP54" s="326"/>
      <c r="AQ54" s="9"/>
      <c r="AR54" s="7"/>
      <c r="AS54" s="327"/>
      <c r="AT54" s="326"/>
      <c r="AU54" s="326"/>
      <c r="AV54" s="326"/>
      <c r="AW54" s="326"/>
      <c r="AX54" s="326"/>
      <c r="AY54" s="326"/>
      <c r="AZ54" s="326"/>
      <c r="BA54" s="326"/>
      <c r="BB54" s="326"/>
      <c r="BC54" s="326"/>
      <c r="BD54" s="9"/>
    </row>
    <row r="55" spans="1:56" ht="23" x14ac:dyDescent="0.35">
      <c r="A55" s="37" t="s">
        <v>38</v>
      </c>
      <c r="B55" s="37" t="s">
        <v>189</v>
      </c>
      <c r="C55" s="37">
        <v>34</v>
      </c>
      <c r="E55" s="69" t="s">
        <v>223</v>
      </c>
      <c r="F55" s="390"/>
      <c r="G55" s="391"/>
      <c r="H55" s="391"/>
      <c r="I55" s="391"/>
      <c r="J55" s="391"/>
      <c r="K55" s="391"/>
      <c r="L55" s="391"/>
      <c r="M55" s="391"/>
      <c r="N55" s="391"/>
      <c r="O55" s="391"/>
      <c r="P55" s="391"/>
      <c r="Q55" s="392"/>
      <c r="R55" s="7"/>
      <c r="S55" s="390"/>
      <c r="T55" s="391"/>
      <c r="U55" s="391"/>
      <c r="V55" s="391"/>
      <c r="W55" s="391"/>
      <c r="X55" s="391"/>
      <c r="Y55" s="391"/>
      <c r="Z55" s="391"/>
      <c r="AA55" s="391"/>
      <c r="AB55" s="391"/>
      <c r="AC55" s="391"/>
      <c r="AD55" s="392"/>
      <c r="AE55" s="7"/>
      <c r="AF55" s="390"/>
      <c r="AG55" s="391"/>
      <c r="AH55" s="391"/>
      <c r="AI55" s="391"/>
      <c r="AJ55" s="391"/>
      <c r="AK55" s="391"/>
      <c r="AL55" s="391"/>
      <c r="AM55" s="391"/>
      <c r="AN55" s="391"/>
      <c r="AO55" s="391"/>
      <c r="AP55" s="391"/>
      <c r="AQ55" s="392"/>
      <c r="AR55" s="7"/>
      <c r="AS55" s="390"/>
      <c r="AT55" s="391"/>
      <c r="AU55" s="391"/>
      <c r="AV55" s="391"/>
      <c r="AW55" s="391"/>
      <c r="AX55" s="391"/>
      <c r="AY55" s="391"/>
      <c r="AZ55" s="391"/>
      <c r="BA55" s="391"/>
      <c r="BB55" s="391"/>
      <c r="BC55" s="391"/>
      <c r="BD55" s="392"/>
    </row>
    <row r="56" spans="1:56" ht="23" x14ac:dyDescent="0.35">
      <c r="A56" s="37" t="s">
        <v>38</v>
      </c>
      <c r="B56" s="37" t="s">
        <v>190</v>
      </c>
      <c r="C56" s="37">
        <v>35</v>
      </c>
      <c r="E56" s="69" t="s">
        <v>224</v>
      </c>
      <c r="F56" s="390"/>
      <c r="G56" s="391"/>
      <c r="H56" s="391"/>
      <c r="I56" s="391"/>
      <c r="J56" s="391"/>
      <c r="K56" s="391"/>
      <c r="L56" s="391"/>
      <c r="M56" s="391"/>
      <c r="N56" s="391"/>
      <c r="O56" s="391"/>
      <c r="P56" s="391"/>
      <c r="Q56" s="392"/>
      <c r="R56" s="7"/>
      <c r="S56" s="374"/>
      <c r="T56" s="39"/>
      <c r="U56" s="39"/>
      <c r="V56" s="39"/>
      <c r="W56" s="39"/>
      <c r="X56" s="39"/>
      <c r="Y56" s="39"/>
      <c r="Z56" s="39"/>
      <c r="AA56" s="39"/>
      <c r="AB56" s="39"/>
      <c r="AC56" s="39"/>
      <c r="AD56" s="381"/>
      <c r="AE56" s="7"/>
      <c r="AF56" s="374"/>
      <c r="AG56" s="39"/>
      <c r="AH56" s="39"/>
      <c r="AI56" s="39"/>
      <c r="AJ56" s="39"/>
      <c r="AK56" s="39"/>
      <c r="AL56" s="39"/>
      <c r="AM56" s="39"/>
      <c r="AN56" s="39"/>
      <c r="AO56" s="39"/>
      <c r="AP56" s="39"/>
      <c r="AQ56" s="381"/>
      <c r="AR56" s="7"/>
      <c r="AS56" s="390"/>
      <c r="AT56" s="391"/>
      <c r="AU56" s="391"/>
      <c r="AV56" s="391"/>
      <c r="AW56" s="391"/>
      <c r="AX56" s="391"/>
      <c r="AY56" s="391"/>
      <c r="AZ56" s="391"/>
      <c r="BA56" s="391"/>
      <c r="BB56" s="391"/>
      <c r="BC56" s="391"/>
      <c r="BD56" s="392"/>
    </row>
    <row r="57" spans="1:56" ht="23" x14ac:dyDescent="0.35">
      <c r="A57" s="37" t="s">
        <v>38</v>
      </c>
      <c r="B57" s="37" t="s">
        <v>191</v>
      </c>
      <c r="C57" s="37">
        <v>36</v>
      </c>
      <c r="E57" s="69" t="s">
        <v>225</v>
      </c>
      <c r="F57" s="390"/>
      <c r="G57" s="391"/>
      <c r="H57" s="391"/>
      <c r="I57" s="391"/>
      <c r="J57" s="391"/>
      <c r="K57" s="391"/>
      <c r="L57" s="391"/>
      <c r="M57" s="391"/>
      <c r="N57" s="391"/>
      <c r="O57" s="391"/>
      <c r="P57" s="391"/>
      <c r="Q57" s="392"/>
      <c r="R57" s="7"/>
      <c r="S57" s="374"/>
      <c r="T57" s="39"/>
      <c r="U57" s="39"/>
      <c r="V57" s="39"/>
      <c r="W57" s="39"/>
      <c r="X57" s="39"/>
      <c r="Y57" s="39"/>
      <c r="Z57" s="39"/>
      <c r="AA57" s="39"/>
      <c r="AB57" s="39"/>
      <c r="AC57" s="39"/>
      <c r="AD57" s="381"/>
      <c r="AE57" s="7"/>
      <c r="AF57" s="374"/>
      <c r="AG57" s="39"/>
      <c r="AH57" s="39"/>
      <c r="AI57" s="39"/>
      <c r="AJ57" s="39"/>
      <c r="AK57" s="39"/>
      <c r="AL57" s="39"/>
      <c r="AM57" s="39"/>
      <c r="AN57" s="39"/>
      <c r="AO57" s="39"/>
      <c r="AP57" s="39"/>
      <c r="AQ57" s="381"/>
      <c r="AR57" s="7"/>
      <c r="AS57" s="390"/>
      <c r="AT57" s="391"/>
      <c r="AU57" s="391"/>
      <c r="AV57" s="391"/>
      <c r="AW57" s="391"/>
      <c r="AX57" s="391"/>
      <c r="AY57" s="391"/>
      <c r="AZ57" s="391"/>
      <c r="BA57" s="391"/>
      <c r="BB57" s="391"/>
      <c r="BC57" s="391"/>
      <c r="BD57" s="392"/>
    </row>
    <row r="58" spans="1:56" ht="23" x14ac:dyDescent="0.35">
      <c r="A58" s="37" t="s">
        <v>38</v>
      </c>
      <c r="B58" s="37" t="s">
        <v>192</v>
      </c>
      <c r="C58" s="37">
        <v>37</v>
      </c>
      <c r="E58" s="69" t="s">
        <v>226</v>
      </c>
      <c r="F58" s="390"/>
      <c r="G58" s="391"/>
      <c r="H58" s="391"/>
      <c r="I58" s="391"/>
      <c r="J58" s="391"/>
      <c r="K58" s="391"/>
      <c r="L58" s="391"/>
      <c r="M58" s="391"/>
      <c r="N58" s="391"/>
      <c r="O58" s="391"/>
      <c r="P58" s="391"/>
      <c r="Q58" s="392"/>
      <c r="R58" s="7"/>
      <c r="S58" s="374"/>
      <c r="T58" s="39"/>
      <c r="U58" s="39"/>
      <c r="V58" s="39"/>
      <c r="W58" s="39"/>
      <c r="X58" s="39"/>
      <c r="Y58" s="39"/>
      <c r="Z58" s="39"/>
      <c r="AA58" s="39"/>
      <c r="AB58" s="39"/>
      <c r="AC58" s="39"/>
      <c r="AD58" s="381"/>
      <c r="AE58" s="7"/>
      <c r="AF58" s="374"/>
      <c r="AG58" s="39"/>
      <c r="AH58" s="39"/>
      <c r="AI58" s="39"/>
      <c r="AJ58" s="39"/>
      <c r="AK58" s="39"/>
      <c r="AL58" s="39"/>
      <c r="AM58" s="39"/>
      <c r="AN58" s="39"/>
      <c r="AO58" s="39"/>
      <c r="AP58" s="39"/>
      <c r="AQ58" s="381"/>
      <c r="AR58" s="7"/>
      <c r="AS58" s="390"/>
      <c r="AT58" s="391"/>
      <c r="AU58" s="391"/>
      <c r="AV58" s="391"/>
      <c r="AW58" s="391"/>
      <c r="AX58" s="391"/>
      <c r="AY58" s="391"/>
      <c r="AZ58" s="391"/>
      <c r="BA58" s="391"/>
      <c r="BB58" s="391"/>
      <c r="BC58" s="391"/>
      <c r="BD58" s="392"/>
    </row>
    <row r="59" spans="1:56" ht="23" x14ac:dyDescent="0.35">
      <c r="A59" s="37" t="s">
        <v>38</v>
      </c>
      <c r="B59" s="37" t="s">
        <v>193</v>
      </c>
      <c r="C59" s="37">
        <v>38</v>
      </c>
      <c r="E59" s="69" t="s">
        <v>227</v>
      </c>
      <c r="F59" s="390"/>
      <c r="G59" s="391"/>
      <c r="H59" s="391"/>
      <c r="I59" s="391"/>
      <c r="J59" s="391"/>
      <c r="K59" s="391"/>
      <c r="L59" s="391"/>
      <c r="M59" s="391"/>
      <c r="N59" s="391"/>
      <c r="O59" s="391"/>
      <c r="P59" s="391"/>
      <c r="Q59" s="392"/>
      <c r="R59" s="7"/>
      <c r="S59" s="390"/>
      <c r="T59" s="391"/>
      <c r="U59" s="391"/>
      <c r="V59" s="391"/>
      <c r="W59" s="391"/>
      <c r="X59" s="391"/>
      <c r="Y59" s="391"/>
      <c r="Z59" s="391"/>
      <c r="AA59" s="391"/>
      <c r="AB59" s="391"/>
      <c r="AC59" s="391"/>
      <c r="AD59" s="392"/>
      <c r="AE59" s="7"/>
      <c r="AF59" s="390"/>
      <c r="AG59" s="391"/>
      <c r="AH59" s="391"/>
      <c r="AI59" s="391"/>
      <c r="AJ59" s="391"/>
      <c r="AK59" s="391"/>
      <c r="AL59" s="391"/>
      <c r="AM59" s="391"/>
      <c r="AN59" s="391"/>
      <c r="AO59" s="391"/>
      <c r="AP59" s="391"/>
      <c r="AQ59" s="392"/>
      <c r="AR59" s="7"/>
      <c r="AS59" s="390"/>
      <c r="AT59" s="391"/>
      <c r="AU59" s="391"/>
      <c r="AV59" s="391"/>
      <c r="AW59" s="391"/>
      <c r="AX59" s="391"/>
      <c r="AY59" s="391"/>
      <c r="AZ59" s="391"/>
      <c r="BA59" s="391"/>
      <c r="BB59" s="391"/>
      <c r="BC59" s="391"/>
      <c r="BD59" s="392"/>
    </row>
    <row r="60" spans="1:56" ht="23" x14ac:dyDescent="0.35">
      <c r="C60" s="37"/>
      <c r="E60" s="70" t="s">
        <v>341</v>
      </c>
      <c r="F60" s="376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2"/>
      <c r="R60" s="7"/>
      <c r="S60" s="376"/>
      <c r="T60" s="387"/>
      <c r="U60" s="387"/>
      <c r="V60" s="387"/>
      <c r="W60" s="387"/>
      <c r="X60" s="387"/>
      <c r="Y60" s="387"/>
      <c r="Z60" s="387"/>
      <c r="AA60" s="387"/>
      <c r="AB60" s="387"/>
      <c r="AC60" s="387"/>
      <c r="AD60" s="382"/>
      <c r="AE60" s="7"/>
      <c r="AF60" s="376"/>
      <c r="AG60" s="387"/>
      <c r="AH60" s="387"/>
      <c r="AI60" s="387"/>
      <c r="AJ60" s="387"/>
      <c r="AK60" s="387"/>
      <c r="AL60" s="387"/>
      <c r="AM60" s="387"/>
      <c r="AN60" s="387"/>
      <c r="AO60" s="387"/>
      <c r="AP60" s="387"/>
      <c r="AQ60" s="382"/>
      <c r="AR60" s="7"/>
      <c r="AS60" s="376"/>
      <c r="AT60" s="387"/>
      <c r="AU60" s="387"/>
      <c r="AV60" s="387"/>
      <c r="AW60" s="387"/>
      <c r="AX60" s="387"/>
      <c r="AY60" s="387"/>
      <c r="AZ60" s="387"/>
      <c r="BA60" s="387"/>
      <c r="BB60" s="387"/>
      <c r="BC60" s="387"/>
      <c r="BD60" s="382"/>
    </row>
    <row r="61" spans="1:56" ht="23" x14ac:dyDescent="0.35">
      <c r="B61" s="57"/>
      <c r="C61" s="37"/>
      <c r="E61" s="46" t="s">
        <v>200</v>
      </c>
      <c r="F61" s="325"/>
      <c r="G61" s="326"/>
      <c r="H61" s="326"/>
      <c r="I61" s="326"/>
      <c r="J61" s="326"/>
      <c r="K61" s="326"/>
      <c r="L61" s="326"/>
      <c r="M61" s="326"/>
      <c r="N61" s="326"/>
      <c r="O61" s="326"/>
      <c r="P61" s="326"/>
      <c r="Q61" s="9"/>
      <c r="R61" s="7"/>
      <c r="S61" s="325"/>
      <c r="T61" s="326"/>
      <c r="U61" s="326"/>
      <c r="V61" s="326"/>
      <c r="W61" s="326"/>
      <c r="X61" s="326"/>
      <c r="Y61" s="326"/>
      <c r="Z61" s="326"/>
      <c r="AA61" s="326"/>
      <c r="AB61" s="326"/>
      <c r="AC61" s="326"/>
      <c r="AD61" s="9"/>
      <c r="AE61" s="7"/>
      <c r="AF61" s="325"/>
      <c r="AG61" s="326"/>
      <c r="AH61" s="326"/>
      <c r="AI61" s="326"/>
      <c r="AJ61" s="326"/>
      <c r="AK61" s="326"/>
      <c r="AL61" s="326"/>
      <c r="AM61" s="326"/>
      <c r="AN61" s="326"/>
      <c r="AO61" s="326"/>
      <c r="AP61" s="326"/>
      <c r="AQ61" s="9"/>
      <c r="AR61" s="7"/>
      <c r="AS61" s="325"/>
      <c r="AT61" s="326"/>
      <c r="AU61" s="326"/>
      <c r="AV61" s="326"/>
      <c r="AW61" s="326"/>
      <c r="AX61" s="326"/>
      <c r="AY61" s="326"/>
      <c r="AZ61" s="326"/>
      <c r="BA61" s="326"/>
      <c r="BB61" s="326"/>
      <c r="BC61" s="326"/>
      <c r="BD61" s="9"/>
    </row>
    <row r="62" spans="1:56" ht="23" x14ac:dyDescent="0.35">
      <c r="B62" s="57"/>
      <c r="C62" s="37"/>
      <c r="E62" s="262" t="s">
        <v>202</v>
      </c>
      <c r="F62" s="375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380"/>
      <c r="R62" s="7"/>
      <c r="S62" s="375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380"/>
      <c r="AE62" s="7"/>
      <c r="AF62" s="375"/>
      <c r="AG62" s="19"/>
      <c r="AH62" s="19"/>
      <c r="AI62" s="19"/>
      <c r="AJ62" s="19"/>
      <c r="AK62" s="19"/>
      <c r="AL62" s="19"/>
      <c r="AM62" s="19"/>
      <c r="AN62" s="19"/>
      <c r="AO62" s="19"/>
      <c r="AP62" s="19"/>
      <c r="AQ62" s="380"/>
      <c r="AR62" s="7"/>
      <c r="AS62" s="375"/>
      <c r="AT62" s="19"/>
      <c r="AU62" s="19"/>
      <c r="AV62" s="19"/>
      <c r="AW62" s="19"/>
      <c r="AX62" s="19"/>
      <c r="AY62" s="19"/>
      <c r="AZ62" s="19"/>
      <c r="BA62" s="19"/>
      <c r="BB62" s="19"/>
      <c r="BC62" s="19"/>
      <c r="BD62" s="380"/>
    </row>
    <row r="63" spans="1:56" ht="23" x14ac:dyDescent="0.35">
      <c r="A63" s="37" t="s">
        <v>40</v>
      </c>
      <c r="B63" s="37" t="s">
        <v>175</v>
      </c>
      <c r="C63" s="37">
        <v>39</v>
      </c>
      <c r="E63" s="47" t="s">
        <v>308</v>
      </c>
      <c r="F63" s="390"/>
      <c r="G63" s="391"/>
      <c r="H63" s="391"/>
      <c r="I63" s="391"/>
      <c r="J63" s="391"/>
      <c r="K63" s="391"/>
      <c r="L63" s="391"/>
      <c r="M63" s="391"/>
      <c r="N63" s="391"/>
      <c r="O63" s="391"/>
      <c r="P63" s="391"/>
      <c r="Q63" s="392"/>
      <c r="R63" s="7"/>
      <c r="S63" s="390"/>
      <c r="T63" s="391"/>
      <c r="U63" s="391"/>
      <c r="V63" s="391"/>
      <c r="W63" s="391"/>
      <c r="X63" s="391"/>
      <c r="Y63" s="391"/>
      <c r="Z63" s="391"/>
      <c r="AA63" s="391"/>
      <c r="AB63" s="391"/>
      <c r="AC63" s="391"/>
      <c r="AD63" s="392"/>
      <c r="AE63" s="7"/>
      <c r="AF63" s="390"/>
      <c r="AG63" s="391"/>
      <c r="AH63" s="391"/>
      <c r="AI63" s="391"/>
      <c r="AJ63" s="391"/>
      <c r="AK63" s="391"/>
      <c r="AL63" s="391"/>
      <c r="AM63" s="391"/>
      <c r="AN63" s="391"/>
      <c r="AO63" s="391"/>
      <c r="AP63" s="391"/>
      <c r="AQ63" s="392"/>
      <c r="AR63" s="7"/>
      <c r="AS63" s="390"/>
      <c r="AT63" s="391"/>
      <c r="AU63" s="391"/>
      <c r="AV63" s="391"/>
      <c r="AW63" s="391"/>
      <c r="AX63" s="391"/>
      <c r="AY63" s="391"/>
      <c r="AZ63" s="391"/>
      <c r="BA63" s="391"/>
      <c r="BB63" s="391"/>
      <c r="BC63" s="391"/>
      <c r="BD63" s="392"/>
    </row>
    <row r="64" spans="1:56" ht="23" x14ac:dyDescent="0.35">
      <c r="B64" s="58"/>
      <c r="C64" s="37"/>
      <c r="E64" s="71" t="s">
        <v>370</v>
      </c>
      <c r="F64" s="375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380"/>
      <c r="R64" s="7"/>
      <c r="S64" s="375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380"/>
      <c r="AE64" s="7"/>
      <c r="AF64" s="375"/>
      <c r="AG64" s="19"/>
      <c r="AH64" s="19"/>
      <c r="AI64" s="19"/>
      <c r="AJ64" s="19"/>
      <c r="AK64" s="19"/>
      <c r="AL64" s="19"/>
      <c r="AM64" s="19"/>
      <c r="AN64" s="19"/>
      <c r="AO64" s="19"/>
      <c r="AP64" s="19"/>
      <c r="AQ64" s="380"/>
      <c r="AR64" s="7"/>
      <c r="AS64" s="375"/>
      <c r="AT64" s="19"/>
      <c r="AU64" s="19"/>
      <c r="AV64" s="19"/>
      <c r="AW64" s="19"/>
      <c r="AX64" s="19"/>
      <c r="AY64" s="19"/>
      <c r="AZ64" s="19"/>
      <c r="BA64" s="19"/>
      <c r="BB64" s="19"/>
      <c r="BC64" s="19"/>
      <c r="BD64" s="380"/>
    </row>
    <row r="65" spans="1:56" ht="23" x14ac:dyDescent="0.35">
      <c r="A65" s="37" t="s">
        <v>40</v>
      </c>
      <c r="B65" s="37" t="s">
        <v>176</v>
      </c>
      <c r="C65" s="37">
        <v>40</v>
      </c>
      <c r="E65" s="72" t="s">
        <v>206</v>
      </c>
      <c r="F65" s="390"/>
      <c r="G65" s="391"/>
      <c r="H65" s="391"/>
      <c r="I65" s="391"/>
      <c r="J65" s="391"/>
      <c r="K65" s="391"/>
      <c r="L65" s="391"/>
      <c r="M65" s="391"/>
      <c r="N65" s="391"/>
      <c r="O65" s="391"/>
      <c r="P65" s="391"/>
      <c r="Q65" s="392"/>
      <c r="R65" s="7"/>
      <c r="S65" s="390"/>
      <c r="T65" s="391"/>
      <c r="U65" s="391"/>
      <c r="V65" s="391"/>
      <c r="W65" s="391"/>
      <c r="X65" s="391"/>
      <c r="Y65" s="391"/>
      <c r="Z65" s="391"/>
      <c r="AA65" s="391"/>
      <c r="AB65" s="391"/>
      <c r="AC65" s="391"/>
      <c r="AD65" s="392"/>
      <c r="AE65" s="7"/>
      <c r="AF65" s="390"/>
      <c r="AG65" s="391"/>
      <c r="AH65" s="391"/>
      <c r="AI65" s="391"/>
      <c r="AJ65" s="391"/>
      <c r="AK65" s="391"/>
      <c r="AL65" s="391"/>
      <c r="AM65" s="391"/>
      <c r="AN65" s="391"/>
      <c r="AO65" s="391"/>
      <c r="AP65" s="391"/>
      <c r="AQ65" s="392"/>
      <c r="AR65" s="7"/>
      <c r="AS65" s="390"/>
      <c r="AT65" s="391"/>
      <c r="AU65" s="391"/>
      <c r="AV65" s="391"/>
      <c r="AW65" s="391"/>
      <c r="AX65" s="391"/>
      <c r="AY65" s="391"/>
      <c r="AZ65" s="391"/>
      <c r="BA65" s="391"/>
      <c r="BB65" s="391"/>
      <c r="BC65" s="391"/>
      <c r="BD65" s="392"/>
    </row>
    <row r="66" spans="1:56" ht="23" x14ac:dyDescent="0.35">
      <c r="A66" s="37" t="s">
        <v>40</v>
      </c>
      <c r="B66" s="37" t="s">
        <v>177</v>
      </c>
      <c r="C66" s="37">
        <v>41</v>
      </c>
      <c r="E66" s="72" t="s">
        <v>207</v>
      </c>
      <c r="F66" s="390"/>
      <c r="G66" s="391"/>
      <c r="H66" s="391"/>
      <c r="I66" s="391"/>
      <c r="J66" s="391"/>
      <c r="K66" s="391"/>
      <c r="L66" s="391"/>
      <c r="M66" s="391"/>
      <c r="N66" s="391"/>
      <c r="O66" s="391"/>
      <c r="P66" s="391"/>
      <c r="Q66" s="392"/>
      <c r="R66" s="7"/>
      <c r="S66" s="390"/>
      <c r="T66" s="391"/>
      <c r="U66" s="391"/>
      <c r="V66" s="391"/>
      <c r="W66" s="391"/>
      <c r="X66" s="391"/>
      <c r="Y66" s="391"/>
      <c r="Z66" s="391"/>
      <c r="AA66" s="391"/>
      <c r="AB66" s="391"/>
      <c r="AC66" s="391"/>
      <c r="AD66" s="392"/>
      <c r="AE66" s="7"/>
      <c r="AF66" s="390"/>
      <c r="AG66" s="391"/>
      <c r="AH66" s="391"/>
      <c r="AI66" s="391"/>
      <c r="AJ66" s="391"/>
      <c r="AK66" s="391"/>
      <c r="AL66" s="391"/>
      <c r="AM66" s="391"/>
      <c r="AN66" s="391"/>
      <c r="AO66" s="391"/>
      <c r="AP66" s="391"/>
      <c r="AQ66" s="392"/>
      <c r="AR66" s="7"/>
      <c r="AS66" s="390"/>
      <c r="AT66" s="391"/>
      <c r="AU66" s="391"/>
      <c r="AV66" s="391"/>
      <c r="AW66" s="391"/>
      <c r="AX66" s="391"/>
      <c r="AY66" s="391"/>
      <c r="AZ66" s="391"/>
      <c r="BA66" s="391"/>
      <c r="BB66" s="391"/>
      <c r="BC66" s="391"/>
      <c r="BD66" s="392"/>
    </row>
    <row r="67" spans="1:56" ht="23" x14ac:dyDescent="0.35">
      <c r="A67" s="37" t="s">
        <v>40</v>
      </c>
      <c r="B67" s="37" t="s">
        <v>178</v>
      </c>
      <c r="C67" s="37">
        <v>42</v>
      </c>
      <c r="E67" s="72" t="s">
        <v>208</v>
      </c>
      <c r="F67" s="390"/>
      <c r="G67" s="391"/>
      <c r="H67" s="391"/>
      <c r="I67" s="391"/>
      <c r="J67" s="391"/>
      <c r="K67" s="391"/>
      <c r="L67" s="391"/>
      <c r="M67" s="391"/>
      <c r="N67" s="391"/>
      <c r="O67" s="391"/>
      <c r="P67" s="391"/>
      <c r="Q67" s="392"/>
      <c r="R67" s="7"/>
      <c r="S67" s="390"/>
      <c r="T67" s="391"/>
      <c r="U67" s="391"/>
      <c r="V67" s="391"/>
      <c r="W67" s="391"/>
      <c r="X67" s="391"/>
      <c r="Y67" s="391"/>
      <c r="Z67" s="391"/>
      <c r="AA67" s="391"/>
      <c r="AB67" s="391"/>
      <c r="AC67" s="391"/>
      <c r="AD67" s="392"/>
      <c r="AE67" s="7"/>
      <c r="AF67" s="390"/>
      <c r="AG67" s="391"/>
      <c r="AH67" s="391"/>
      <c r="AI67" s="391"/>
      <c r="AJ67" s="391"/>
      <c r="AK67" s="391"/>
      <c r="AL67" s="391"/>
      <c r="AM67" s="391"/>
      <c r="AN67" s="391"/>
      <c r="AO67" s="391"/>
      <c r="AP67" s="391"/>
      <c r="AQ67" s="392"/>
      <c r="AR67" s="7"/>
      <c r="AS67" s="390"/>
      <c r="AT67" s="391"/>
      <c r="AU67" s="391"/>
      <c r="AV67" s="391"/>
      <c r="AW67" s="391"/>
      <c r="AX67" s="391"/>
      <c r="AY67" s="391"/>
      <c r="AZ67" s="391"/>
      <c r="BA67" s="391"/>
      <c r="BB67" s="391"/>
      <c r="BC67" s="391"/>
      <c r="BD67" s="392"/>
    </row>
    <row r="68" spans="1:56" ht="23" x14ac:dyDescent="0.35">
      <c r="A68" s="37" t="s">
        <v>40</v>
      </c>
      <c r="B68" s="37" t="s">
        <v>179</v>
      </c>
      <c r="C68" s="37">
        <v>43</v>
      </c>
      <c r="E68" s="72" t="s">
        <v>209</v>
      </c>
      <c r="F68" s="390"/>
      <c r="G68" s="391"/>
      <c r="H68" s="391"/>
      <c r="I68" s="391"/>
      <c r="J68" s="391"/>
      <c r="K68" s="391"/>
      <c r="L68" s="391"/>
      <c r="M68" s="391"/>
      <c r="N68" s="391"/>
      <c r="O68" s="391"/>
      <c r="P68" s="391"/>
      <c r="Q68" s="392"/>
      <c r="R68" s="7"/>
      <c r="S68" s="390"/>
      <c r="T68" s="391"/>
      <c r="U68" s="391"/>
      <c r="V68" s="391"/>
      <c r="W68" s="391"/>
      <c r="X68" s="391"/>
      <c r="Y68" s="391"/>
      <c r="Z68" s="391"/>
      <c r="AA68" s="391"/>
      <c r="AB68" s="391"/>
      <c r="AC68" s="391"/>
      <c r="AD68" s="392"/>
      <c r="AE68" s="7"/>
      <c r="AF68" s="390"/>
      <c r="AG68" s="391"/>
      <c r="AH68" s="391"/>
      <c r="AI68" s="391"/>
      <c r="AJ68" s="391"/>
      <c r="AK68" s="391"/>
      <c r="AL68" s="391"/>
      <c r="AM68" s="391"/>
      <c r="AN68" s="391"/>
      <c r="AO68" s="391"/>
      <c r="AP68" s="391"/>
      <c r="AQ68" s="392"/>
      <c r="AR68" s="7"/>
      <c r="AS68" s="390"/>
      <c r="AT68" s="391"/>
      <c r="AU68" s="391"/>
      <c r="AV68" s="391"/>
      <c r="AW68" s="391"/>
      <c r="AX68" s="391"/>
      <c r="AY68" s="391"/>
      <c r="AZ68" s="391"/>
      <c r="BA68" s="391"/>
      <c r="BB68" s="391"/>
      <c r="BC68" s="391"/>
      <c r="BD68" s="392"/>
    </row>
    <row r="69" spans="1:56" ht="23" x14ac:dyDescent="0.35">
      <c r="A69" s="37" t="s">
        <v>40</v>
      </c>
      <c r="B69" s="37" t="s">
        <v>180</v>
      </c>
      <c r="C69" s="37">
        <v>44</v>
      </c>
      <c r="E69" s="72" t="s">
        <v>210</v>
      </c>
      <c r="F69" s="390"/>
      <c r="G69" s="391"/>
      <c r="H69" s="391"/>
      <c r="I69" s="391"/>
      <c r="J69" s="391"/>
      <c r="K69" s="391"/>
      <c r="L69" s="391"/>
      <c r="M69" s="391"/>
      <c r="N69" s="391"/>
      <c r="O69" s="391"/>
      <c r="P69" s="391"/>
      <c r="Q69" s="392"/>
      <c r="R69" s="7"/>
      <c r="S69" s="390"/>
      <c r="T69" s="391"/>
      <c r="U69" s="391"/>
      <c r="V69" s="391"/>
      <c r="W69" s="391"/>
      <c r="X69" s="391"/>
      <c r="Y69" s="391"/>
      <c r="Z69" s="391"/>
      <c r="AA69" s="391"/>
      <c r="AB69" s="391"/>
      <c r="AC69" s="391"/>
      <c r="AD69" s="392"/>
      <c r="AE69" s="7"/>
      <c r="AF69" s="390"/>
      <c r="AG69" s="391"/>
      <c r="AH69" s="391"/>
      <c r="AI69" s="391"/>
      <c r="AJ69" s="391"/>
      <c r="AK69" s="391"/>
      <c r="AL69" s="391"/>
      <c r="AM69" s="391"/>
      <c r="AN69" s="391"/>
      <c r="AO69" s="391"/>
      <c r="AP69" s="391"/>
      <c r="AQ69" s="392"/>
      <c r="AR69" s="7"/>
      <c r="AS69" s="390"/>
      <c r="AT69" s="391"/>
      <c r="AU69" s="391"/>
      <c r="AV69" s="391"/>
      <c r="AW69" s="391"/>
      <c r="AX69" s="391"/>
      <c r="AY69" s="391"/>
      <c r="AZ69" s="391"/>
      <c r="BA69" s="391"/>
      <c r="BB69" s="391"/>
      <c r="BC69" s="391"/>
      <c r="BD69" s="392"/>
    </row>
    <row r="70" spans="1:56" ht="23" x14ac:dyDescent="0.35">
      <c r="A70" s="37" t="s">
        <v>40</v>
      </c>
      <c r="B70" s="37" t="s">
        <v>181</v>
      </c>
      <c r="C70" s="37">
        <v>45</v>
      </c>
      <c r="E70" s="72" t="s">
        <v>211</v>
      </c>
      <c r="F70" s="390"/>
      <c r="G70" s="391"/>
      <c r="H70" s="391"/>
      <c r="I70" s="391"/>
      <c r="J70" s="391"/>
      <c r="K70" s="391"/>
      <c r="L70" s="391"/>
      <c r="M70" s="391"/>
      <c r="N70" s="391"/>
      <c r="O70" s="391"/>
      <c r="P70" s="391"/>
      <c r="Q70" s="392"/>
      <c r="R70" s="7"/>
      <c r="S70" s="390"/>
      <c r="T70" s="391"/>
      <c r="U70" s="391"/>
      <c r="V70" s="391"/>
      <c r="W70" s="391"/>
      <c r="X70" s="391"/>
      <c r="Y70" s="391"/>
      <c r="Z70" s="391"/>
      <c r="AA70" s="391"/>
      <c r="AB70" s="391"/>
      <c r="AC70" s="391"/>
      <c r="AD70" s="392"/>
      <c r="AE70" s="7"/>
      <c r="AF70" s="390"/>
      <c r="AG70" s="391"/>
      <c r="AH70" s="391"/>
      <c r="AI70" s="391"/>
      <c r="AJ70" s="391"/>
      <c r="AK70" s="391"/>
      <c r="AL70" s="391"/>
      <c r="AM70" s="391"/>
      <c r="AN70" s="391"/>
      <c r="AO70" s="391"/>
      <c r="AP70" s="391"/>
      <c r="AQ70" s="392"/>
      <c r="AR70" s="7"/>
      <c r="AS70" s="390"/>
      <c r="AT70" s="391"/>
      <c r="AU70" s="391"/>
      <c r="AV70" s="391"/>
      <c r="AW70" s="391"/>
      <c r="AX70" s="391"/>
      <c r="AY70" s="391"/>
      <c r="AZ70" s="391"/>
      <c r="BA70" s="391"/>
      <c r="BB70" s="391"/>
      <c r="BC70" s="391"/>
      <c r="BD70" s="392"/>
    </row>
    <row r="71" spans="1:56" ht="23" x14ac:dyDescent="0.35">
      <c r="A71" s="37" t="s">
        <v>40</v>
      </c>
      <c r="B71" s="37" t="s">
        <v>182</v>
      </c>
      <c r="C71" s="37">
        <v>46</v>
      </c>
      <c r="E71" s="72" t="s">
        <v>212</v>
      </c>
      <c r="F71" s="390"/>
      <c r="G71" s="391"/>
      <c r="H71" s="391"/>
      <c r="I71" s="391"/>
      <c r="J71" s="391"/>
      <c r="K71" s="391"/>
      <c r="L71" s="391"/>
      <c r="M71" s="391"/>
      <c r="N71" s="391"/>
      <c r="O71" s="391"/>
      <c r="P71" s="391"/>
      <c r="Q71" s="392"/>
      <c r="R71" s="7"/>
      <c r="S71" s="390"/>
      <c r="T71" s="391"/>
      <c r="U71" s="391"/>
      <c r="V71" s="391"/>
      <c r="W71" s="391"/>
      <c r="X71" s="391"/>
      <c r="Y71" s="391"/>
      <c r="Z71" s="391"/>
      <c r="AA71" s="391"/>
      <c r="AB71" s="391"/>
      <c r="AC71" s="391"/>
      <c r="AD71" s="392"/>
      <c r="AE71" s="7"/>
      <c r="AF71" s="390"/>
      <c r="AG71" s="391"/>
      <c r="AH71" s="391"/>
      <c r="AI71" s="391"/>
      <c r="AJ71" s="391"/>
      <c r="AK71" s="391"/>
      <c r="AL71" s="391"/>
      <c r="AM71" s="391"/>
      <c r="AN71" s="391"/>
      <c r="AO71" s="391"/>
      <c r="AP71" s="391"/>
      <c r="AQ71" s="392"/>
      <c r="AR71" s="7"/>
      <c r="AS71" s="390"/>
      <c r="AT71" s="391"/>
      <c r="AU71" s="391"/>
      <c r="AV71" s="391"/>
      <c r="AW71" s="391"/>
      <c r="AX71" s="391"/>
      <c r="AY71" s="391"/>
      <c r="AZ71" s="391"/>
      <c r="BA71" s="391"/>
      <c r="BB71" s="391"/>
      <c r="BC71" s="391"/>
      <c r="BD71" s="392"/>
    </row>
    <row r="72" spans="1:56" ht="23" x14ac:dyDescent="0.35">
      <c r="A72" s="37" t="s">
        <v>40</v>
      </c>
      <c r="B72" s="37" t="s">
        <v>183</v>
      </c>
      <c r="C72" s="37">
        <v>47</v>
      </c>
      <c r="E72" s="47" t="s">
        <v>213</v>
      </c>
      <c r="F72" s="390"/>
      <c r="G72" s="391"/>
      <c r="H72" s="391"/>
      <c r="I72" s="391"/>
      <c r="J72" s="391"/>
      <c r="K72" s="391"/>
      <c r="L72" s="391"/>
      <c r="M72" s="391"/>
      <c r="N72" s="391"/>
      <c r="O72" s="391"/>
      <c r="P72" s="391"/>
      <c r="Q72" s="392"/>
      <c r="R72" s="7"/>
      <c r="S72" s="390"/>
      <c r="T72" s="391"/>
      <c r="U72" s="391"/>
      <c r="V72" s="391"/>
      <c r="W72" s="391"/>
      <c r="X72" s="391"/>
      <c r="Y72" s="391"/>
      <c r="Z72" s="391"/>
      <c r="AA72" s="391"/>
      <c r="AB72" s="391"/>
      <c r="AC72" s="391"/>
      <c r="AD72" s="392"/>
      <c r="AE72" s="7"/>
      <c r="AF72" s="390"/>
      <c r="AG72" s="391"/>
      <c r="AH72" s="391"/>
      <c r="AI72" s="391"/>
      <c r="AJ72" s="391"/>
      <c r="AK72" s="391"/>
      <c r="AL72" s="391"/>
      <c r="AM72" s="391"/>
      <c r="AN72" s="391"/>
      <c r="AO72" s="391"/>
      <c r="AP72" s="391"/>
      <c r="AQ72" s="392"/>
      <c r="AR72" s="7"/>
      <c r="AS72" s="390"/>
      <c r="AT72" s="391"/>
      <c r="AU72" s="391"/>
      <c r="AV72" s="391"/>
      <c r="AW72" s="391"/>
      <c r="AX72" s="391"/>
      <c r="AY72" s="391"/>
      <c r="AZ72" s="391"/>
      <c r="BA72" s="391"/>
      <c r="BB72" s="391"/>
      <c r="BC72" s="391"/>
      <c r="BD72" s="392"/>
    </row>
    <row r="73" spans="1:56" ht="23" x14ac:dyDescent="0.35">
      <c r="A73" s="37" t="s">
        <v>40</v>
      </c>
      <c r="B73" s="37" t="s">
        <v>184</v>
      </c>
      <c r="C73" s="37">
        <v>48</v>
      </c>
      <c r="E73" s="267" t="s">
        <v>214</v>
      </c>
      <c r="F73" s="390"/>
      <c r="G73" s="391"/>
      <c r="H73" s="391"/>
      <c r="I73" s="391"/>
      <c r="J73" s="391"/>
      <c r="K73" s="391"/>
      <c r="L73" s="391"/>
      <c r="M73" s="391"/>
      <c r="N73" s="391"/>
      <c r="O73" s="391"/>
      <c r="P73" s="391"/>
      <c r="Q73" s="392"/>
      <c r="R73" s="7"/>
      <c r="S73" s="390"/>
      <c r="T73" s="391"/>
      <c r="U73" s="391"/>
      <c r="V73" s="391"/>
      <c r="W73" s="391"/>
      <c r="X73" s="391"/>
      <c r="Y73" s="391"/>
      <c r="Z73" s="391"/>
      <c r="AA73" s="391"/>
      <c r="AB73" s="391"/>
      <c r="AC73" s="391"/>
      <c r="AD73" s="392"/>
      <c r="AE73" s="7"/>
      <c r="AF73" s="390"/>
      <c r="AG73" s="391"/>
      <c r="AH73" s="391"/>
      <c r="AI73" s="391"/>
      <c r="AJ73" s="391"/>
      <c r="AK73" s="391"/>
      <c r="AL73" s="391"/>
      <c r="AM73" s="391"/>
      <c r="AN73" s="391"/>
      <c r="AO73" s="391"/>
      <c r="AP73" s="391"/>
      <c r="AQ73" s="392"/>
      <c r="AR73" s="7"/>
      <c r="AS73" s="390"/>
      <c r="AT73" s="391"/>
      <c r="AU73" s="391"/>
      <c r="AV73" s="391"/>
      <c r="AW73" s="391"/>
      <c r="AX73" s="391"/>
      <c r="AY73" s="391"/>
      <c r="AZ73" s="391"/>
      <c r="BA73" s="391"/>
      <c r="BB73" s="391"/>
      <c r="BC73" s="391"/>
      <c r="BD73" s="392"/>
    </row>
    <row r="74" spans="1:56" ht="23" x14ac:dyDescent="0.35">
      <c r="A74" s="37" t="s">
        <v>40</v>
      </c>
      <c r="B74" s="37" t="s">
        <v>185</v>
      </c>
      <c r="C74" s="37">
        <v>49</v>
      </c>
      <c r="E74" s="267" t="s">
        <v>215</v>
      </c>
      <c r="F74" s="374"/>
      <c r="G74" s="39"/>
      <c r="H74" s="39"/>
      <c r="I74" s="39"/>
      <c r="J74" s="39"/>
      <c r="K74" s="39"/>
      <c r="L74" s="39"/>
      <c r="M74" s="39"/>
      <c r="N74" s="39"/>
      <c r="O74" s="39"/>
      <c r="P74" s="39"/>
      <c r="Q74" s="381"/>
      <c r="R74" s="7"/>
      <c r="S74" s="374"/>
      <c r="T74" s="39"/>
      <c r="U74" s="39"/>
      <c r="V74" s="39"/>
      <c r="W74" s="39"/>
      <c r="X74" s="39"/>
      <c r="Y74" s="39"/>
      <c r="Z74" s="39"/>
      <c r="AA74" s="39"/>
      <c r="AB74" s="39"/>
      <c r="AC74" s="39"/>
      <c r="AD74" s="381"/>
      <c r="AE74" s="7"/>
      <c r="AF74" s="374"/>
      <c r="AG74" s="39"/>
      <c r="AH74" s="39"/>
      <c r="AI74" s="39"/>
      <c r="AJ74" s="39"/>
      <c r="AK74" s="39"/>
      <c r="AL74" s="39"/>
      <c r="AM74" s="39"/>
      <c r="AN74" s="39"/>
      <c r="AO74" s="39"/>
      <c r="AP74" s="39"/>
      <c r="AQ74" s="381"/>
      <c r="AR74" s="7"/>
      <c r="AS74" s="374"/>
      <c r="AT74" s="39"/>
      <c r="AU74" s="39"/>
      <c r="AV74" s="39"/>
      <c r="AW74" s="39"/>
      <c r="AX74" s="39"/>
      <c r="AY74" s="39"/>
      <c r="AZ74" s="39"/>
      <c r="BA74" s="39"/>
      <c r="BB74" s="39"/>
      <c r="BC74" s="39"/>
      <c r="BD74" s="381"/>
    </row>
    <row r="75" spans="1:56" ht="23" x14ac:dyDescent="0.35">
      <c r="B75" s="37"/>
      <c r="C75" s="37"/>
      <c r="E75" s="46" t="s">
        <v>217</v>
      </c>
      <c r="F75" s="327"/>
      <c r="G75" s="326"/>
      <c r="H75" s="326"/>
      <c r="I75" s="326"/>
      <c r="J75" s="326"/>
      <c r="K75" s="326"/>
      <c r="L75" s="326"/>
      <c r="M75" s="326"/>
      <c r="N75" s="326"/>
      <c r="O75" s="326"/>
      <c r="P75" s="326"/>
      <c r="Q75" s="9"/>
      <c r="R75" s="7"/>
      <c r="S75" s="327"/>
      <c r="T75" s="326"/>
      <c r="U75" s="326"/>
      <c r="V75" s="326"/>
      <c r="W75" s="326"/>
      <c r="X75" s="326"/>
      <c r="Y75" s="326"/>
      <c r="Z75" s="326"/>
      <c r="AA75" s="326"/>
      <c r="AB75" s="326"/>
      <c r="AC75" s="326"/>
      <c r="AD75" s="9"/>
      <c r="AE75" s="7"/>
      <c r="AF75" s="327"/>
      <c r="AG75" s="326"/>
      <c r="AH75" s="326"/>
      <c r="AI75" s="326"/>
      <c r="AJ75" s="326"/>
      <c r="AK75" s="326"/>
      <c r="AL75" s="326"/>
      <c r="AM75" s="326"/>
      <c r="AN75" s="326"/>
      <c r="AO75" s="326"/>
      <c r="AP75" s="326"/>
      <c r="AQ75" s="9"/>
      <c r="AR75" s="7"/>
      <c r="AS75" s="327"/>
      <c r="AT75" s="326"/>
      <c r="AU75" s="326"/>
      <c r="AV75" s="326"/>
      <c r="AW75" s="326"/>
      <c r="AX75" s="326"/>
      <c r="AY75" s="326"/>
      <c r="AZ75" s="326"/>
      <c r="BA75" s="326"/>
      <c r="BB75" s="326"/>
      <c r="BC75" s="326"/>
      <c r="BD75" s="9"/>
    </row>
    <row r="76" spans="1:56" ht="23" x14ac:dyDescent="0.35">
      <c r="A76" s="37" t="s">
        <v>40</v>
      </c>
      <c r="B76" s="37" t="s">
        <v>186</v>
      </c>
      <c r="C76" s="37">
        <v>50</v>
      </c>
      <c r="E76" s="69" t="s">
        <v>218</v>
      </c>
      <c r="F76" s="42"/>
      <c r="G76" s="39"/>
      <c r="H76" s="39"/>
      <c r="I76" s="39"/>
      <c r="J76" s="39"/>
      <c r="K76" s="39"/>
      <c r="L76" s="39"/>
      <c r="M76" s="39"/>
      <c r="N76" s="39"/>
      <c r="O76" s="39"/>
      <c r="P76" s="39"/>
      <c r="Q76" s="381"/>
      <c r="R76" s="7"/>
      <c r="S76" s="393"/>
      <c r="T76" s="391"/>
      <c r="U76" s="391"/>
      <c r="V76" s="391"/>
      <c r="W76" s="391"/>
      <c r="X76" s="391"/>
      <c r="Y76" s="391"/>
      <c r="Z76" s="391"/>
      <c r="AA76" s="391"/>
      <c r="AB76" s="391"/>
      <c r="AC76" s="391"/>
      <c r="AD76" s="392"/>
      <c r="AE76" s="7"/>
      <c r="AF76" s="42"/>
      <c r="AG76" s="39"/>
      <c r="AH76" s="39"/>
      <c r="AI76" s="39"/>
      <c r="AJ76" s="39"/>
      <c r="AK76" s="39"/>
      <c r="AL76" s="39"/>
      <c r="AM76" s="39"/>
      <c r="AN76" s="39"/>
      <c r="AO76" s="39"/>
      <c r="AP76" s="39"/>
      <c r="AQ76" s="381"/>
      <c r="AR76" s="7"/>
      <c r="AS76" s="42"/>
      <c r="AT76" s="39"/>
      <c r="AU76" s="39"/>
      <c r="AV76" s="39"/>
      <c r="AW76" s="39"/>
      <c r="AX76" s="39"/>
      <c r="AY76" s="39"/>
      <c r="AZ76" s="39"/>
      <c r="BA76" s="39"/>
      <c r="BB76" s="39"/>
      <c r="BC76" s="39"/>
      <c r="BD76" s="381"/>
    </row>
    <row r="77" spans="1:56" ht="23" x14ac:dyDescent="0.35">
      <c r="A77" s="37" t="s">
        <v>40</v>
      </c>
      <c r="B77" s="37" t="s">
        <v>187</v>
      </c>
      <c r="C77" s="37">
        <v>51</v>
      </c>
      <c r="E77" s="69" t="s">
        <v>319</v>
      </c>
      <c r="F77" s="390"/>
      <c r="G77" s="391"/>
      <c r="H77" s="391"/>
      <c r="I77" s="391"/>
      <c r="J77" s="391"/>
      <c r="K77" s="391"/>
      <c r="L77" s="391"/>
      <c r="M77" s="391"/>
      <c r="N77" s="391"/>
      <c r="O77" s="391"/>
      <c r="P77" s="391"/>
      <c r="Q77" s="392"/>
      <c r="S77" s="390"/>
      <c r="T77" s="391"/>
      <c r="U77" s="391"/>
      <c r="V77" s="391"/>
      <c r="W77" s="391"/>
      <c r="X77" s="391"/>
      <c r="Y77" s="391"/>
      <c r="Z77" s="391"/>
      <c r="AA77" s="391"/>
      <c r="AB77" s="391"/>
      <c r="AC77" s="391"/>
      <c r="AD77" s="392"/>
      <c r="AF77" s="390"/>
      <c r="AG77" s="391"/>
      <c r="AH77" s="391"/>
      <c r="AI77" s="391"/>
      <c r="AJ77" s="391"/>
      <c r="AK77" s="391"/>
      <c r="AL77" s="391"/>
      <c r="AM77" s="391"/>
      <c r="AN77" s="391"/>
      <c r="AO77" s="391"/>
      <c r="AP77" s="391"/>
      <c r="AQ77" s="392"/>
      <c r="AS77" s="390"/>
      <c r="AT77" s="391"/>
      <c r="AU77" s="391"/>
      <c r="AV77" s="391"/>
      <c r="AW77" s="391"/>
      <c r="AX77" s="391"/>
      <c r="AY77" s="391"/>
      <c r="AZ77" s="391"/>
      <c r="BA77" s="391"/>
      <c r="BB77" s="391"/>
      <c r="BC77" s="391"/>
      <c r="BD77" s="392"/>
    </row>
    <row r="78" spans="1:56" ht="23" x14ac:dyDescent="0.35">
      <c r="A78" s="37" t="s">
        <v>40</v>
      </c>
      <c r="B78" s="37" t="s">
        <v>188</v>
      </c>
      <c r="C78" s="37">
        <v>52</v>
      </c>
      <c r="E78" s="69" t="s">
        <v>220</v>
      </c>
      <c r="F78" s="390"/>
      <c r="G78" s="391"/>
      <c r="H78" s="391"/>
      <c r="I78" s="391"/>
      <c r="J78" s="391"/>
      <c r="K78" s="391"/>
      <c r="L78" s="391"/>
      <c r="M78" s="391"/>
      <c r="N78" s="391"/>
      <c r="O78" s="391"/>
      <c r="P78" s="391"/>
      <c r="Q78" s="392"/>
      <c r="R78" s="7"/>
      <c r="S78" s="374"/>
      <c r="T78" s="39"/>
      <c r="U78" s="39"/>
      <c r="V78" s="39"/>
      <c r="W78" s="39"/>
      <c r="X78" s="39"/>
      <c r="Y78" s="39"/>
      <c r="Z78" s="39"/>
      <c r="AA78" s="39"/>
      <c r="AB78" s="39"/>
      <c r="AC78" s="39"/>
      <c r="AD78" s="381"/>
      <c r="AE78" s="7"/>
      <c r="AF78" s="374"/>
      <c r="AG78" s="39"/>
      <c r="AH78" s="39"/>
      <c r="AI78" s="39"/>
      <c r="AJ78" s="39"/>
      <c r="AK78" s="39"/>
      <c r="AL78" s="39"/>
      <c r="AM78" s="39"/>
      <c r="AN78" s="39"/>
      <c r="AO78" s="39"/>
      <c r="AP78" s="39"/>
      <c r="AQ78" s="381"/>
      <c r="AR78" s="7"/>
      <c r="AS78" s="390"/>
      <c r="AT78" s="391"/>
      <c r="AU78" s="391"/>
      <c r="AV78" s="391"/>
      <c r="AW78" s="391"/>
      <c r="AX78" s="391"/>
      <c r="AY78" s="391"/>
      <c r="AZ78" s="391"/>
      <c r="BA78" s="391"/>
      <c r="BB78" s="391"/>
      <c r="BC78" s="391"/>
      <c r="BD78" s="392"/>
    </row>
    <row r="79" spans="1:56" ht="23" x14ac:dyDescent="0.35">
      <c r="B79" s="37"/>
      <c r="C79" s="37"/>
      <c r="E79" s="46" t="s">
        <v>222</v>
      </c>
      <c r="F79" s="327"/>
      <c r="G79" s="326"/>
      <c r="H79" s="326"/>
      <c r="I79" s="326"/>
      <c r="J79" s="326"/>
      <c r="K79" s="326"/>
      <c r="L79" s="326"/>
      <c r="M79" s="326"/>
      <c r="N79" s="326"/>
      <c r="O79" s="326"/>
      <c r="P79" s="326"/>
      <c r="Q79" s="9"/>
      <c r="R79" s="7"/>
      <c r="S79" s="327"/>
      <c r="T79" s="326"/>
      <c r="U79" s="326"/>
      <c r="V79" s="326"/>
      <c r="W79" s="326"/>
      <c r="X79" s="326"/>
      <c r="Y79" s="326"/>
      <c r="Z79" s="326"/>
      <c r="AA79" s="326"/>
      <c r="AB79" s="326"/>
      <c r="AC79" s="326"/>
      <c r="AD79" s="9"/>
      <c r="AE79" s="7"/>
      <c r="AF79" s="327"/>
      <c r="AG79" s="326"/>
      <c r="AH79" s="326"/>
      <c r="AI79" s="326"/>
      <c r="AJ79" s="326"/>
      <c r="AK79" s="326"/>
      <c r="AL79" s="326"/>
      <c r="AM79" s="326"/>
      <c r="AN79" s="326"/>
      <c r="AO79" s="326"/>
      <c r="AP79" s="326"/>
      <c r="AQ79" s="9"/>
      <c r="AR79" s="7"/>
      <c r="AS79" s="327"/>
      <c r="AT79" s="326"/>
      <c r="AU79" s="326"/>
      <c r="AV79" s="326"/>
      <c r="AW79" s="326"/>
      <c r="AX79" s="326"/>
      <c r="AY79" s="326"/>
      <c r="AZ79" s="326"/>
      <c r="BA79" s="326"/>
      <c r="BB79" s="326"/>
      <c r="BC79" s="326"/>
      <c r="BD79" s="9"/>
    </row>
    <row r="80" spans="1:56" ht="23" x14ac:dyDescent="0.35">
      <c r="A80" s="37" t="s">
        <v>40</v>
      </c>
      <c r="B80" s="37" t="s">
        <v>189</v>
      </c>
      <c r="C80" s="37">
        <v>53</v>
      </c>
      <c r="E80" s="69" t="s">
        <v>223</v>
      </c>
      <c r="F80" s="390"/>
      <c r="G80" s="391"/>
      <c r="H80" s="391"/>
      <c r="I80" s="391"/>
      <c r="J80" s="391"/>
      <c r="K80" s="391"/>
      <c r="L80" s="391"/>
      <c r="M80" s="391"/>
      <c r="N80" s="391"/>
      <c r="O80" s="391"/>
      <c r="P80" s="391"/>
      <c r="Q80" s="392"/>
      <c r="R80" s="7"/>
      <c r="S80" s="390"/>
      <c r="T80" s="391"/>
      <c r="U80" s="391"/>
      <c r="V80" s="391"/>
      <c r="W80" s="391"/>
      <c r="X80" s="391"/>
      <c r="Y80" s="391"/>
      <c r="Z80" s="391"/>
      <c r="AA80" s="391"/>
      <c r="AB80" s="391"/>
      <c r="AC80" s="391"/>
      <c r="AD80" s="392"/>
      <c r="AE80" s="7"/>
      <c r="AF80" s="390"/>
      <c r="AG80" s="391"/>
      <c r="AH80" s="391"/>
      <c r="AI80" s="391"/>
      <c r="AJ80" s="391"/>
      <c r="AK80" s="391"/>
      <c r="AL80" s="391"/>
      <c r="AM80" s="391"/>
      <c r="AN80" s="391"/>
      <c r="AO80" s="391"/>
      <c r="AP80" s="391"/>
      <c r="AQ80" s="392"/>
      <c r="AR80" s="7"/>
      <c r="AS80" s="390"/>
      <c r="AT80" s="391"/>
      <c r="AU80" s="391"/>
      <c r="AV80" s="391"/>
      <c r="AW80" s="391"/>
      <c r="AX80" s="391"/>
      <c r="AY80" s="391"/>
      <c r="AZ80" s="391"/>
      <c r="BA80" s="391"/>
      <c r="BB80" s="391"/>
      <c r="BC80" s="391"/>
      <c r="BD80" s="392"/>
    </row>
    <row r="81" spans="1:56" ht="23" x14ac:dyDescent="0.35">
      <c r="A81" s="37" t="s">
        <v>40</v>
      </c>
      <c r="B81" s="37" t="s">
        <v>190</v>
      </c>
      <c r="C81" s="37">
        <v>54</v>
      </c>
      <c r="E81" s="69" t="s">
        <v>224</v>
      </c>
      <c r="F81" s="390"/>
      <c r="G81" s="391"/>
      <c r="H81" s="391"/>
      <c r="I81" s="391"/>
      <c r="J81" s="391"/>
      <c r="K81" s="391"/>
      <c r="L81" s="391"/>
      <c r="M81" s="391"/>
      <c r="N81" s="391"/>
      <c r="O81" s="391"/>
      <c r="P81" s="391"/>
      <c r="Q81" s="392"/>
      <c r="R81" s="7"/>
      <c r="S81" s="374"/>
      <c r="T81" s="39"/>
      <c r="U81" s="39"/>
      <c r="V81" s="39"/>
      <c r="W81" s="39"/>
      <c r="X81" s="39"/>
      <c r="Y81" s="39"/>
      <c r="Z81" s="39"/>
      <c r="AA81" s="39"/>
      <c r="AB81" s="39"/>
      <c r="AC81" s="39"/>
      <c r="AD81" s="381"/>
      <c r="AE81" s="7"/>
      <c r="AF81" s="374"/>
      <c r="AG81" s="39"/>
      <c r="AH81" s="39"/>
      <c r="AI81" s="39"/>
      <c r="AJ81" s="39"/>
      <c r="AK81" s="39"/>
      <c r="AL81" s="39"/>
      <c r="AM81" s="39"/>
      <c r="AN81" s="39"/>
      <c r="AO81" s="39"/>
      <c r="AP81" s="39"/>
      <c r="AQ81" s="381"/>
      <c r="AR81" s="7"/>
      <c r="AS81" s="390"/>
      <c r="AT81" s="391"/>
      <c r="AU81" s="391"/>
      <c r="AV81" s="391"/>
      <c r="AW81" s="391"/>
      <c r="AX81" s="391"/>
      <c r="AY81" s="391"/>
      <c r="AZ81" s="391"/>
      <c r="BA81" s="391"/>
      <c r="BB81" s="391"/>
      <c r="BC81" s="391"/>
      <c r="BD81" s="392"/>
    </row>
    <row r="82" spans="1:56" ht="23" x14ac:dyDescent="0.35">
      <c r="A82" s="37" t="s">
        <v>40</v>
      </c>
      <c r="B82" s="37" t="s">
        <v>191</v>
      </c>
      <c r="C82" s="37">
        <v>55</v>
      </c>
      <c r="E82" s="69" t="s">
        <v>225</v>
      </c>
      <c r="F82" s="390"/>
      <c r="G82" s="391"/>
      <c r="H82" s="391"/>
      <c r="I82" s="391"/>
      <c r="J82" s="391"/>
      <c r="K82" s="391"/>
      <c r="L82" s="391"/>
      <c r="M82" s="391"/>
      <c r="N82" s="391"/>
      <c r="O82" s="391"/>
      <c r="P82" s="391"/>
      <c r="Q82" s="392"/>
      <c r="R82" s="7"/>
      <c r="S82" s="374"/>
      <c r="T82" s="39"/>
      <c r="U82" s="39"/>
      <c r="V82" s="39"/>
      <c r="W82" s="39"/>
      <c r="X82" s="39"/>
      <c r="Y82" s="39"/>
      <c r="Z82" s="39"/>
      <c r="AA82" s="39"/>
      <c r="AB82" s="39"/>
      <c r="AC82" s="39"/>
      <c r="AD82" s="381"/>
      <c r="AE82" s="7"/>
      <c r="AF82" s="374"/>
      <c r="AG82" s="39"/>
      <c r="AH82" s="39"/>
      <c r="AI82" s="39"/>
      <c r="AJ82" s="39"/>
      <c r="AK82" s="39"/>
      <c r="AL82" s="39"/>
      <c r="AM82" s="39"/>
      <c r="AN82" s="39"/>
      <c r="AO82" s="39"/>
      <c r="AP82" s="39"/>
      <c r="AQ82" s="381"/>
      <c r="AR82" s="7"/>
      <c r="AS82" s="390"/>
      <c r="AT82" s="391"/>
      <c r="AU82" s="391"/>
      <c r="AV82" s="391"/>
      <c r="AW82" s="391"/>
      <c r="AX82" s="391"/>
      <c r="AY82" s="391"/>
      <c r="AZ82" s="391"/>
      <c r="BA82" s="391"/>
      <c r="BB82" s="391"/>
      <c r="BC82" s="391"/>
      <c r="BD82" s="392"/>
    </row>
    <row r="83" spans="1:56" ht="23" x14ac:dyDescent="0.35">
      <c r="A83" s="37" t="s">
        <v>40</v>
      </c>
      <c r="B83" s="37" t="s">
        <v>192</v>
      </c>
      <c r="C83" s="37">
        <v>56</v>
      </c>
      <c r="E83" s="69" t="s">
        <v>226</v>
      </c>
      <c r="F83" s="390"/>
      <c r="G83" s="391"/>
      <c r="H83" s="391"/>
      <c r="I83" s="391"/>
      <c r="J83" s="391"/>
      <c r="K83" s="391"/>
      <c r="L83" s="391"/>
      <c r="M83" s="391"/>
      <c r="N83" s="391"/>
      <c r="O83" s="391"/>
      <c r="P83" s="391"/>
      <c r="Q83" s="392"/>
      <c r="R83" s="7"/>
      <c r="S83" s="374"/>
      <c r="T83" s="39"/>
      <c r="U83" s="39"/>
      <c r="V83" s="39"/>
      <c r="W83" s="39"/>
      <c r="X83" s="39"/>
      <c r="Y83" s="39"/>
      <c r="Z83" s="39"/>
      <c r="AA83" s="39"/>
      <c r="AB83" s="39"/>
      <c r="AC83" s="39"/>
      <c r="AD83" s="381"/>
      <c r="AE83" s="7"/>
      <c r="AF83" s="374"/>
      <c r="AG83" s="39"/>
      <c r="AH83" s="39"/>
      <c r="AI83" s="39"/>
      <c r="AJ83" s="39"/>
      <c r="AK83" s="39"/>
      <c r="AL83" s="39"/>
      <c r="AM83" s="39"/>
      <c r="AN83" s="39"/>
      <c r="AO83" s="39"/>
      <c r="AP83" s="39"/>
      <c r="AQ83" s="381"/>
      <c r="AR83" s="7"/>
      <c r="AS83" s="390"/>
      <c r="AT83" s="391"/>
      <c r="AU83" s="391"/>
      <c r="AV83" s="391"/>
      <c r="AW83" s="391"/>
      <c r="AX83" s="391"/>
      <c r="AY83" s="391"/>
      <c r="AZ83" s="391"/>
      <c r="BA83" s="391"/>
      <c r="BB83" s="391"/>
      <c r="BC83" s="391"/>
      <c r="BD83" s="392"/>
    </row>
    <row r="84" spans="1:56" ht="23" x14ac:dyDescent="0.35">
      <c r="A84" s="37" t="s">
        <v>40</v>
      </c>
      <c r="B84" s="37" t="s">
        <v>193</v>
      </c>
      <c r="C84" s="37">
        <v>57</v>
      </c>
      <c r="E84" s="69" t="s">
        <v>227</v>
      </c>
      <c r="F84" s="390"/>
      <c r="G84" s="391"/>
      <c r="H84" s="391"/>
      <c r="I84" s="391"/>
      <c r="J84" s="391"/>
      <c r="K84" s="391"/>
      <c r="L84" s="391"/>
      <c r="M84" s="391"/>
      <c r="N84" s="391"/>
      <c r="O84" s="391"/>
      <c r="P84" s="391"/>
      <c r="Q84" s="392"/>
      <c r="R84" s="7"/>
      <c r="S84" s="390"/>
      <c r="T84" s="391"/>
      <c r="U84" s="391"/>
      <c r="V84" s="391"/>
      <c r="W84" s="391"/>
      <c r="X84" s="391"/>
      <c r="Y84" s="391"/>
      <c r="Z84" s="391"/>
      <c r="AA84" s="391"/>
      <c r="AB84" s="391"/>
      <c r="AC84" s="391"/>
      <c r="AD84" s="392"/>
      <c r="AE84" s="7"/>
      <c r="AF84" s="390"/>
      <c r="AG84" s="391"/>
      <c r="AH84" s="391"/>
      <c r="AI84" s="391"/>
      <c r="AJ84" s="391"/>
      <c r="AK84" s="391"/>
      <c r="AL84" s="391"/>
      <c r="AM84" s="391"/>
      <c r="AN84" s="391"/>
      <c r="AO84" s="391"/>
      <c r="AP84" s="391"/>
      <c r="AQ84" s="392"/>
      <c r="AR84" s="7"/>
      <c r="AS84" s="390"/>
      <c r="AT84" s="391"/>
      <c r="AU84" s="391"/>
      <c r="AV84" s="391"/>
      <c r="AW84" s="391"/>
      <c r="AX84" s="391"/>
      <c r="AY84" s="391"/>
      <c r="AZ84" s="391"/>
      <c r="BA84" s="391"/>
      <c r="BB84" s="391"/>
      <c r="BC84" s="391"/>
      <c r="BD84" s="392"/>
    </row>
    <row r="85" spans="1:56" ht="23" x14ac:dyDescent="0.35">
      <c r="C85" s="37"/>
      <c r="E85" s="45" t="s">
        <v>43</v>
      </c>
      <c r="F85" s="372"/>
      <c r="G85" s="386"/>
      <c r="H85" s="386"/>
      <c r="I85" s="386"/>
      <c r="J85" s="386"/>
      <c r="K85" s="386"/>
      <c r="L85" s="386"/>
      <c r="M85" s="386"/>
      <c r="N85" s="386"/>
      <c r="O85" s="386"/>
      <c r="P85" s="386"/>
      <c r="Q85" s="379"/>
      <c r="R85" s="7"/>
      <c r="S85" s="372"/>
      <c r="T85" s="386"/>
      <c r="U85" s="386"/>
      <c r="V85" s="386"/>
      <c r="W85" s="386"/>
      <c r="X85" s="386"/>
      <c r="Y85" s="386"/>
      <c r="Z85" s="386"/>
      <c r="AA85" s="386"/>
      <c r="AB85" s="386"/>
      <c r="AC85" s="386"/>
      <c r="AD85" s="379"/>
      <c r="AE85" s="7"/>
      <c r="AF85" s="372"/>
      <c r="AG85" s="386"/>
      <c r="AH85" s="386"/>
      <c r="AI85" s="386"/>
      <c r="AJ85" s="386"/>
      <c r="AK85" s="386"/>
      <c r="AL85" s="386"/>
      <c r="AM85" s="386"/>
      <c r="AN85" s="386"/>
      <c r="AO85" s="386"/>
      <c r="AP85" s="386"/>
      <c r="AQ85" s="379"/>
      <c r="AR85" s="7"/>
      <c r="AS85" s="372"/>
      <c r="AT85" s="386"/>
      <c r="AU85" s="386"/>
      <c r="AV85" s="386"/>
      <c r="AW85" s="386"/>
      <c r="AX85" s="386"/>
      <c r="AY85" s="386"/>
      <c r="AZ85" s="386"/>
      <c r="BA85" s="386"/>
      <c r="BB85" s="386"/>
      <c r="BC85" s="386"/>
      <c r="BD85" s="379"/>
    </row>
    <row r="86" spans="1:56" ht="23" x14ac:dyDescent="0.35">
      <c r="B86" s="57"/>
      <c r="C86" s="37"/>
      <c r="E86" s="46" t="s">
        <v>200</v>
      </c>
      <c r="F86" s="325"/>
      <c r="G86" s="326"/>
      <c r="H86" s="326"/>
      <c r="I86" s="326"/>
      <c r="J86" s="326"/>
      <c r="K86" s="326"/>
      <c r="L86" s="326"/>
      <c r="M86" s="326"/>
      <c r="N86" s="326"/>
      <c r="O86" s="326"/>
      <c r="P86" s="326"/>
      <c r="Q86" s="9"/>
      <c r="R86" s="7"/>
      <c r="S86" s="325"/>
      <c r="T86" s="326"/>
      <c r="U86" s="326"/>
      <c r="V86" s="326"/>
      <c r="W86" s="326"/>
      <c r="X86" s="326"/>
      <c r="Y86" s="326"/>
      <c r="Z86" s="326"/>
      <c r="AA86" s="326"/>
      <c r="AB86" s="326"/>
      <c r="AC86" s="326"/>
      <c r="AD86" s="9"/>
      <c r="AE86" s="7"/>
      <c r="AF86" s="325"/>
      <c r="AG86" s="326"/>
      <c r="AH86" s="326"/>
      <c r="AI86" s="326"/>
      <c r="AJ86" s="326"/>
      <c r="AK86" s="326"/>
      <c r="AL86" s="326"/>
      <c r="AM86" s="326"/>
      <c r="AN86" s="326"/>
      <c r="AO86" s="326"/>
      <c r="AP86" s="326"/>
      <c r="AQ86" s="9"/>
      <c r="AR86" s="7"/>
      <c r="AS86" s="325"/>
      <c r="AT86" s="326"/>
      <c r="AU86" s="326"/>
      <c r="AV86" s="326"/>
      <c r="AW86" s="326"/>
      <c r="AX86" s="326"/>
      <c r="AY86" s="326"/>
      <c r="AZ86" s="326"/>
      <c r="BA86" s="326"/>
      <c r="BB86" s="326"/>
      <c r="BC86" s="326"/>
      <c r="BD86" s="9"/>
    </row>
    <row r="87" spans="1:56" ht="23" x14ac:dyDescent="0.35">
      <c r="B87" s="57"/>
      <c r="C87" s="37"/>
      <c r="E87" s="262" t="s">
        <v>202</v>
      </c>
      <c r="F87" s="375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380"/>
      <c r="R87" s="7"/>
      <c r="S87" s="375"/>
      <c r="T87" s="19"/>
      <c r="U87" s="19"/>
      <c r="V87" s="19"/>
      <c r="W87" s="19"/>
      <c r="X87" s="19"/>
      <c r="Y87" s="19"/>
      <c r="Z87" s="19"/>
      <c r="AA87" s="19"/>
      <c r="AB87" s="19"/>
      <c r="AC87" s="19"/>
      <c r="AD87" s="380"/>
      <c r="AE87" s="7"/>
      <c r="AF87" s="375"/>
      <c r="AG87" s="19"/>
      <c r="AH87" s="19"/>
      <c r="AI87" s="19"/>
      <c r="AJ87" s="19"/>
      <c r="AK87" s="19"/>
      <c r="AL87" s="19"/>
      <c r="AM87" s="19"/>
      <c r="AN87" s="19"/>
      <c r="AO87" s="19"/>
      <c r="AP87" s="19"/>
      <c r="AQ87" s="380"/>
      <c r="AR87" s="7"/>
      <c r="AS87" s="375"/>
      <c r="AT87" s="19"/>
      <c r="AU87" s="19"/>
      <c r="AV87" s="19"/>
      <c r="AW87" s="19"/>
      <c r="AX87" s="19"/>
      <c r="AY87" s="19"/>
      <c r="AZ87" s="19"/>
      <c r="BA87" s="19"/>
      <c r="BB87" s="19"/>
      <c r="BC87" s="19"/>
      <c r="BD87" s="380"/>
    </row>
    <row r="88" spans="1:56" ht="23" x14ac:dyDescent="0.35">
      <c r="A88" s="37" t="s">
        <v>42</v>
      </c>
      <c r="B88" s="37" t="s">
        <v>175</v>
      </c>
      <c r="C88" s="37">
        <v>58</v>
      </c>
      <c r="E88" s="47" t="s">
        <v>308</v>
      </c>
      <c r="F88" s="390"/>
      <c r="G88" s="391"/>
      <c r="H88" s="391"/>
      <c r="I88" s="391"/>
      <c r="J88" s="391"/>
      <c r="K88" s="391"/>
      <c r="L88" s="391"/>
      <c r="M88" s="391"/>
      <c r="N88" s="391"/>
      <c r="O88" s="391"/>
      <c r="P88" s="391"/>
      <c r="Q88" s="392"/>
      <c r="R88" s="7"/>
      <c r="S88" s="390"/>
      <c r="T88" s="391"/>
      <c r="U88" s="391"/>
      <c r="V88" s="391"/>
      <c r="W88" s="391"/>
      <c r="X88" s="391"/>
      <c r="Y88" s="391"/>
      <c r="Z88" s="391"/>
      <c r="AA88" s="391"/>
      <c r="AB88" s="391"/>
      <c r="AC88" s="391"/>
      <c r="AD88" s="392"/>
      <c r="AE88" s="7"/>
      <c r="AF88" s="390"/>
      <c r="AG88" s="391"/>
      <c r="AH88" s="391"/>
      <c r="AI88" s="391"/>
      <c r="AJ88" s="391"/>
      <c r="AK88" s="391"/>
      <c r="AL88" s="391"/>
      <c r="AM88" s="391"/>
      <c r="AN88" s="391"/>
      <c r="AO88" s="391"/>
      <c r="AP88" s="391"/>
      <c r="AQ88" s="392"/>
      <c r="AR88" s="7"/>
      <c r="AS88" s="390"/>
      <c r="AT88" s="391"/>
      <c r="AU88" s="391"/>
      <c r="AV88" s="391"/>
      <c r="AW88" s="391"/>
      <c r="AX88" s="391"/>
      <c r="AY88" s="391"/>
      <c r="AZ88" s="391"/>
      <c r="BA88" s="391"/>
      <c r="BB88" s="391"/>
      <c r="BC88" s="391"/>
      <c r="BD88" s="392"/>
    </row>
    <row r="89" spans="1:56" ht="23" x14ac:dyDescent="0.35">
      <c r="B89" s="58"/>
      <c r="C89" s="37"/>
      <c r="E89" s="71" t="s">
        <v>370</v>
      </c>
      <c r="F89" s="375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380"/>
      <c r="R89" s="7"/>
      <c r="S89" s="375"/>
      <c r="T89" s="19"/>
      <c r="U89" s="19"/>
      <c r="V89" s="19"/>
      <c r="W89" s="19"/>
      <c r="X89" s="19"/>
      <c r="Y89" s="19"/>
      <c r="Z89" s="19"/>
      <c r="AA89" s="19"/>
      <c r="AB89" s="19"/>
      <c r="AC89" s="19"/>
      <c r="AD89" s="380"/>
      <c r="AE89" s="7"/>
      <c r="AF89" s="375"/>
      <c r="AG89" s="19"/>
      <c r="AH89" s="19"/>
      <c r="AI89" s="19"/>
      <c r="AJ89" s="19"/>
      <c r="AK89" s="19"/>
      <c r="AL89" s="19"/>
      <c r="AM89" s="19"/>
      <c r="AN89" s="19"/>
      <c r="AO89" s="19"/>
      <c r="AP89" s="19"/>
      <c r="AQ89" s="380"/>
      <c r="AR89" s="7"/>
      <c r="AS89" s="375"/>
      <c r="AT89" s="19"/>
      <c r="AU89" s="19"/>
      <c r="AV89" s="19"/>
      <c r="AW89" s="19"/>
      <c r="AX89" s="19"/>
      <c r="AY89" s="19"/>
      <c r="AZ89" s="19"/>
      <c r="BA89" s="19"/>
      <c r="BB89" s="19"/>
      <c r="BC89" s="19"/>
      <c r="BD89" s="380"/>
    </row>
    <row r="90" spans="1:56" ht="23" x14ac:dyDescent="0.35">
      <c r="A90" s="37" t="s">
        <v>42</v>
      </c>
      <c r="B90" s="37" t="s">
        <v>176</v>
      </c>
      <c r="C90" s="37">
        <v>59</v>
      </c>
      <c r="E90" s="72" t="s">
        <v>206</v>
      </c>
      <c r="F90" s="390"/>
      <c r="G90" s="391"/>
      <c r="H90" s="391"/>
      <c r="I90" s="391"/>
      <c r="J90" s="391"/>
      <c r="K90" s="391"/>
      <c r="L90" s="391"/>
      <c r="M90" s="391"/>
      <c r="N90" s="391"/>
      <c r="O90" s="391"/>
      <c r="P90" s="391"/>
      <c r="Q90" s="392"/>
      <c r="R90" s="7"/>
      <c r="S90" s="390"/>
      <c r="T90" s="391"/>
      <c r="U90" s="391"/>
      <c r="V90" s="391"/>
      <c r="W90" s="391"/>
      <c r="X90" s="391"/>
      <c r="Y90" s="391"/>
      <c r="Z90" s="391"/>
      <c r="AA90" s="391"/>
      <c r="AB90" s="391"/>
      <c r="AC90" s="391"/>
      <c r="AD90" s="392"/>
      <c r="AE90" s="7"/>
      <c r="AF90" s="390"/>
      <c r="AG90" s="391"/>
      <c r="AH90" s="391"/>
      <c r="AI90" s="391"/>
      <c r="AJ90" s="391"/>
      <c r="AK90" s="391"/>
      <c r="AL90" s="391"/>
      <c r="AM90" s="391"/>
      <c r="AN90" s="391"/>
      <c r="AO90" s="391"/>
      <c r="AP90" s="391"/>
      <c r="AQ90" s="392"/>
      <c r="AR90" s="7"/>
      <c r="AS90" s="390"/>
      <c r="AT90" s="391"/>
      <c r="AU90" s="391"/>
      <c r="AV90" s="391"/>
      <c r="AW90" s="391"/>
      <c r="AX90" s="391"/>
      <c r="AY90" s="391"/>
      <c r="AZ90" s="391"/>
      <c r="BA90" s="391"/>
      <c r="BB90" s="391"/>
      <c r="BC90" s="391"/>
      <c r="BD90" s="392"/>
    </row>
    <row r="91" spans="1:56" ht="23" x14ac:dyDescent="0.35">
      <c r="A91" s="37" t="s">
        <v>42</v>
      </c>
      <c r="B91" s="37" t="s">
        <v>177</v>
      </c>
      <c r="C91" s="37">
        <v>60</v>
      </c>
      <c r="E91" s="72" t="s">
        <v>207</v>
      </c>
      <c r="F91" s="390"/>
      <c r="G91" s="391"/>
      <c r="H91" s="391"/>
      <c r="I91" s="391"/>
      <c r="J91" s="391"/>
      <c r="K91" s="391"/>
      <c r="L91" s="391"/>
      <c r="M91" s="391"/>
      <c r="N91" s="391"/>
      <c r="O91" s="391"/>
      <c r="P91" s="391"/>
      <c r="Q91" s="392"/>
      <c r="R91" s="7"/>
      <c r="S91" s="390"/>
      <c r="T91" s="391"/>
      <c r="U91" s="391"/>
      <c r="V91" s="391"/>
      <c r="W91" s="391"/>
      <c r="X91" s="391"/>
      <c r="Y91" s="391"/>
      <c r="Z91" s="391"/>
      <c r="AA91" s="391"/>
      <c r="AB91" s="391"/>
      <c r="AC91" s="391"/>
      <c r="AD91" s="392"/>
      <c r="AE91" s="7"/>
      <c r="AF91" s="390"/>
      <c r="AG91" s="391"/>
      <c r="AH91" s="391"/>
      <c r="AI91" s="391"/>
      <c r="AJ91" s="391"/>
      <c r="AK91" s="391"/>
      <c r="AL91" s="391"/>
      <c r="AM91" s="391"/>
      <c r="AN91" s="391"/>
      <c r="AO91" s="391"/>
      <c r="AP91" s="391"/>
      <c r="AQ91" s="392"/>
      <c r="AR91" s="7"/>
      <c r="AS91" s="390"/>
      <c r="AT91" s="391"/>
      <c r="AU91" s="391"/>
      <c r="AV91" s="391"/>
      <c r="AW91" s="391"/>
      <c r="AX91" s="391"/>
      <c r="AY91" s="391"/>
      <c r="AZ91" s="391"/>
      <c r="BA91" s="391"/>
      <c r="BB91" s="391"/>
      <c r="BC91" s="391"/>
      <c r="BD91" s="392"/>
    </row>
    <row r="92" spans="1:56" ht="23" x14ac:dyDescent="0.35">
      <c r="A92" s="37" t="s">
        <v>42</v>
      </c>
      <c r="B92" s="37" t="s">
        <v>178</v>
      </c>
      <c r="C92" s="37">
        <v>61</v>
      </c>
      <c r="E92" s="72" t="s">
        <v>208</v>
      </c>
      <c r="F92" s="390"/>
      <c r="G92" s="391"/>
      <c r="H92" s="391"/>
      <c r="I92" s="391"/>
      <c r="J92" s="391"/>
      <c r="K92" s="391"/>
      <c r="L92" s="391"/>
      <c r="M92" s="391"/>
      <c r="N92" s="391"/>
      <c r="O92" s="391"/>
      <c r="P92" s="391"/>
      <c r="Q92" s="392"/>
      <c r="R92" s="7"/>
      <c r="S92" s="390"/>
      <c r="T92" s="391"/>
      <c r="U92" s="391"/>
      <c r="V92" s="391"/>
      <c r="W92" s="391"/>
      <c r="X92" s="391"/>
      <c r="Y92" s="391"/>
      <c r="Z92" s="391"/>
      <c r="AA92" s="391"/>
      <c r="AB92" s="391"/>
      <c r="AC92" s="391"/>
      <c r="AD92" s="392"/>
      <c r="AE92" s="7"/>
      <c r="AF92" s="390"/>
      <c r="AG92" s="391"/>
      <c r="AH92" s="391"/>
      <c r="AI92" s="391"/>
      <c r="AJ92" s="391"/>
      <c r="AK92" s="391"/>
      <c r="AL92" s="391"/>
      <c r="AM92" s="391"/>
      <c r="AN92" s="391"/>
      <c r="AO92" s="391"/>
      <c r="AP92" s="391"/>
      <c r="AQ92" s="392"/>
      <c r="AR92" s="7"/>
      <c r="AS92" s="390"/>
      <c r="AT92" s="391"/>
      <c r="AU92" s="391"/>
      <c r="AV92" s="391"/>
      <c r="AW92" s="391"/>
      <c r="AX92" s="391"/>
      <c r="AY92" s="391"/>
      <c r="AZ92" s="391"/>
      <c r="BA92" s="391"/>
      <c r="BB92" s="391"/>
      <c r="BC92" s="391"/>
      <c r="BD92" s="392"/>
    </row>
    <row r="93" spans="1:56" ht="23" x14ac:dyDescent="0.35">
      <c r="A93" s="37" t="s">
        <v>42</v>
      </c>
      <c r="B93" s="37" t="s">
        <v>179</v>
      </c>
      <c r="C93" s="37">
        <v>62</v>
      </c>
      <c r="E93" s="72" t="s">
        <v>209</v>
      </c>
      <c r="F93" s="390"/>
      <c r="G93" s="391"/>
      <c r="H93" s="391"/>
      <c r="I93" s="391"/>
      <c r="J93" s="391"/>
      <c r="K93" s="391"/>
      <c r="L93" s="391"/>
      <c r="M93" s="391"/>
      <c r="N93" s="391"/>
      <c r="O93" s="391"/>
      <c r="P93" s="391"/>
      <c r="Q93" s="392"/>
      <c r="R93" s="7"/>
      <c r="S93" s="390"/>
      <c r="T93" s="391"/>
      <c r="U93" s="391"/>
      <c r="V93" s="391"/>
      <c r="W93" s="391"/>
      <c r="X93" s="391"/>
      <c r="Y93" s="391"/>
      <c r="Z93" s="391"/>
      <c r="AA93" s="391"/>
      <c r="AB93" s="391"/>
      <c r="AC93" s="391"/>
      <c r="AD93" s="392"/>
      <c r="AE93" s="7"/>
      <c r="AF93" s="390"/>
      <c r="AG93" s="391"/>
      <c r="AH93" s="391"/>
      <c r="AI93" s="391"/>
      <c r="AJ93" s="391"/>
      <c r="AK93" s="391"/>
      <c r="AL93" s="391"/>
      <c r="AM93" s="391"/>
      <c r="AN93" s="391"/>
      <c r="AO93" s="391"/>
      <c r="AP93" s="391"/>
      <c r="AQ93" s="392"/>
      <c r="AR93" s="7"/>
      <c r="AS93" s="390"/>
      <c r="AT93" s="391"/>
      <c r="AU93" s="391"/>
      <c r="AV93" s="391"/>
      <c r="AW93" s="391"/>
      <c r="AX93" s="391"/>
      <c r="AY93" s="391"/>
      <c r="AZ93" s="391"/>
      <c r="BA93" s="391"/>
      <c r="BB93" s="391"/>
      <c r="BC93" s="391"/>
      <c r="BD93" s="392"/>
    </row>
    <row r="94" spans="1:56" ht="23" x14ac:dyDescent="0.35">
      <c r="A94" s="37" t="s">
        <v>42</v>
      </c>
      <c r="B94" s="37" t="s">
        <v>180</v>
      </c>
      <c r="C94" s="37">
        <v>63</v>
      </c>
      <c r="E94" s="72" t="s">
        <v>210</v>
      </c>
      <c r="F94" s="390"/>
      <c r="G94" s="391"/>
      <c r="H94" s="391"/>
      <c r="I94" s="391"/>
      <c r="J94" s="391"/>
      <c r="K94" s="391"/>
      <c r="L94" s="391"/>
      <c r="M94" s="391"/>
      <c r="N94" s="391"/>
      <c r="O94" s="391"/>
      <c r="P94" s="391"/>
      <c r="Q94" s="392"/>
      <c r="R94" s="7"/>
      <c r="S94" s="390"/>
      <c r="T94" s="391"/>
      <c r="U94" s="391"/>
      <c r="V94" s="391"/>
      <c r="W94" s="391"/>
      <c r="X94" s="391"/>
      <c r="Y94" s="391"/>
      <c r="Z94" s="391"/>
      <c r="AA94" s="391"/>
      <c r="AB94" s="391"/>
      <c r="AC94" s="391"/>
      <c r="AD94" s="392"/>
      <c r="AE94" s="7"/>
      <c r="AF94" s="390"/>
      <c r="AG94" s="391"/>
      <c r="AH94" s="391"/>
      <c r="AI94" s="391"/>
      <c r="AJ94" s="391"/>
      <c r="AK94" s="391"/>
      <c r="AL94" s="391"/>
      <c r="AM94" s="391"/>
      <c r="AN94" s="391"/>
      <c r="AO94" s="391"/>
      <c r="AP94" s="391"/>
      <c r="AQ94" s="392"/>
      <c r="AR94" s="7"/>
      <c r="AS94" s="390"/>
      <c r="AT94" s="391"/>
      <c r="AU94" s="391"/>
      <c r="AV94" s="391"/>
      <c r="AW94" s="391"/>
      <c r="AX94" s="391"/>
      <c r="AY94" s="391"/>
      <c r="AZ94" s="391"/>
      <c r="BA94" s="391"/>
      <c r="BB94" s="391"/>
      <c r="BC94" s="391"/>
      <c r="BD94" s="392"/>
    </row>
    <row r="95" spans="1:56" ht="23" x14ac:dyDescent="0.35">
      <c r="A95" s="37" t="s">
        <v>42</v>
      </c>
      <c r="B95" s="37" t="s">
        <v>181</v>
      </c>
      <c r="C95" s="37">
        <v>64</v>
      </c>
      <c r="E95" s="72" t="s">
        <v>211</v>
      </c>
      <c r="F95" s="390"/>
      <c r="G95" s="391"/>
      <c r="H95" s="391"/>
      <c r="I95" s="391"/>
      <c r="J95" s="391"/>
      <c r="K95" s="391"/>
      <c r="L95" s="391"/>
      <c r="M95" s="391"/>
      <c r="N95" s="391"/>
      <c r="O95" s="391"/>
      <c r="P95" s="391"/>
      <c r="Q95" s="392"/>
      <c r="R95" s="7"/>
      <c r="S95" s="390"/>
      <c r="T95" s="391"/>
      <c r="U95" s="391"/>
      <c r="V95" s="391"/>
      <c r="W95" s="391"/>
      <c r="X95" s="391"/>
      <c r="Y95" s="391"/>
      <c r="Z95" s="391"/>
      <c r="AA95" s="391"/>
      <c r="AB95" s="391"/>
      <c r="AC95" s="391"/>
      <c r="AD95" s="392"/>
      <c r="AE95" s="7"/>
      <c r="AF95" s="390"/>
      <c r="AG95" s="391"/>
      <c r="AH95" s="391"/>
      <c r="AI95" s="391"/>
      <c r="AJ95" s="391"/>
      <c r="AK95" s="391"/>
      <c r="AL95" s="391"/>
      <c r="AM95" s="391"/>
      <c r="AN95" s="391"/>
      <c r="AO95" s="391"/>
      <c r="AP95" s="391"/>
      <c r="AQ95" s="392"/>
      <c r="AR95" s="7"/>
      <c r="AS95" s="390"/>
      <c r="AT95" s="391"/>
      <c r="AU95" s="391"/>
      <c r="AV95" s="391"/>
      <c r="AW95" s="391"/>
      <c r="AX95" s="391"/>
      <c r="AY95" s="391"/>
      <c r="AZ95" s="391"/>
      <c r="BA95" s="391"/>
      <c r="BB95" s="391"/>
      <c r="BC95" s="391"/>
      <c r="BD95" s="392"/>
    </row>
    <row r="96" spans="1:56" ht="23" x14ac:dyDescent="0.35">
      <c r="A96" s="37" t="s">
        <v>42</v>
      </c>
      <c r="B96" s="37" t="s">
        <v>182</v>
      </c>
      <c r="C96" s="37">
        <v>65</v>
      </c>
      <c r="E96" s="72" t="s">
        <v>212</v>
      </c>
      <c r="F96" s="390"/>
      <c r="G96" s="391"/>
      <c r="H96" s="391"/>
      <c r="I96" s="391"/>
      <c r="J96" s="391"/>
      <c r="K96" s="391"/>
      <c r="L96" s="391"/>
      <c r="M96" s="391"/>
      <c r="N96" s="391"/>
      <c r="O96" s="391"/>
      <c r="P96" s="391"/>
      <c r="Q96" s="392"/>
      <c r="R96" s="7"/>
      <c r="S96" s="390"/>
      <c r="T96" s="391"/>
      <c r="U96" s="391"/>
      <c r="V96" s="391"/>
      <c r="W96" s="391"/>
      <c r="X96" s="391"/>
      <c r="Y96" s="391"/>
      <c r="Z96" s="391"/>
      <c r="AA96" s="391"/>
      <c r="AB96" s="391"/>
      <c r="AC96" s="391"/>
      <c r="AD96" s="392"/>
      <c r="AE96" s="7"/>
      <c r="AF96" s="390"/>
      <c r="AG96" s="391"/>
      <c r="AH96" s="391"/>
      <c r="AI96" s="391"/>
      <c r="AJ96" s="391"/>
      <c r="AK96" s="391"/>
      <c r="AL96" s="391"/>
      <c r="AM96" s="391"/>
      <c r="AN96" s="391"/>
      <c r="AO96" s="391"/>
      <c r="AP96" s="391"/>
      <c r="AQ96" s="392"/>
      <c r="AR96" s="7"/>
      <c r="AS96" s="390"/>
      <c r="AT96" s="391"/>
      <c r="AU96" s="391"/>
      <c r="AV96" s="391"/>
      <c r="AW96" s="391"/>
      <c r="AX96" s="391"/>
      <c r="AY96" s="391"/>
      <c r="AZ96" s="391"/>
      <c r="BA96" s="391"/>
      <c r="BB96" s="391"/>
      <c r="BC96" s="391"/>
      <c r="BD96" s="392"/>
    </row>
    <row r="97" spans="1:56" ht="23" x14ac:dyDescent="0.35">
      <c r="A97" s="37" t="s">
        <v>42</v>
      </c>
      <c r="B97" s="37" t="s">
        <v>183</v>
      </c>
      <c r="C97" s="37">
        <v>66</v>
      </c>
      <c r="E97" s="47" t="s">
        <v>213</v>
      </c>
      <c r="F97" s="390"/>
      <c r="G97" s="391"/>
      <c r="H97" s="391"/>
      <c r="I97" s="391"/>
      <c r="J97" s="391"/>
      <c r="K97" s="391"/>
      <c r="L97" s="391"/>
      <c r="M97" s="391"/>
      <c r="N97" s="391"/>
      <c r="O97" s="391"/>
      <c r="P97" s="391"/>
      <c r="Q97" s="392"/>
      <c r="R97" s="7"/>
      <c r="S97" s="390"/>
      <c r="T97" s="391"/>
      <c r="U97" s="391"/>
      <c r="V97" s="391"/>
      <c r="W97" s="391"/>
      <c r="X97" s="391"/>
      <c r="Y97" s="391"/>
      <c r="Z97" s="391"/>
      <c r="AA97" s="391"/>
      <c r="AB97" s="391"/>
      <c r="AC97" s="391"/>
      <c r="AD97" s="392"/>
      <c r="AE97" s="7"/>
      <c r="AF97" s="390"/>
      <c r="AG97" s="391"/>
      <c r="AH97" s="391"/>
      <c r="AI97" s="391"/>
      <c r="AJ97" s="391"/>
      <c r="AK97" s="391"/>
      <c r="AL97" s="391"/>
      <c r="AM97" s="391"/>
      <c r="AN97" s="391"/>
      <c r="AO97" s="391"/>
      <c r="AP97" s="391"/>
      <c r="AQ97" s="392"/>
      <c r="AR97" s="7"/>
      <c r="AS97" s="390"/>
      <c r="AT97" s="391"/>
      <c r="AU97" s="391"/>
      <c r="AV97" s="391"/>
      <c r="AW97" s="391"/>
      <c r="AX97" s="391"/>
      <c r="AY97" s="391"/>
      <c r="AZ97" s="391"/>
      <c r="BA97" s="391"/>
      <c r="BB97" s="391"/>
      <c r="BC97" s="391"/>
      <c r="BD97" s="392"/>
    </row>
    <row r="98" spans="1:56" ht="23" x14ac:dyDescent="0.35">
      <c r="A98" s="37" t="s">
        <v>42</v>
      </c>
      <c r="B98" s="37" t="s">
        <v>184</v>
      </c>
      <c r="C98" s="37">
        <v>67</v>
      </c>
      <c r="E98" s="267" t="s">
        <v>214</v>
      </c>
      <c r="F98" s="390"/>
      <c r="G98" s="391"/>
      <c r="H98" s="391"/>
      <c r="I98" s="391"/>
      <c r="J98" s="391"/>
      <c r="K98" s="391"/>
      <c r="L98" s="391"/>
      <c r="M98" s="391"/>
      <c r="N98" s="391"/>
      <c r="O98" s="391"/>
      <c r="P98" s="391"/>
      <c r="Q98" s="392"/>
      <c r="R98" s="7"/>
      <c r="S98" s="390"/>
      <c r="T98" s="391"/>
      <c r="U98" s="391"/>
      <c r="V98" s="391"/>
      <c r="W98" s="391"/>
      <c r="X98" s="391"/>
      <c r="Y98" s="391"/>
      <c r="Z98" s="391"/>
      <c r="AA98" s="391"/>
      <c r="AB98" s="391"/>
      <c r="AC98" s="391"/>
      <c r="AD98" s="392"/>
      <c r="AE98" s="7"/>
      <c r="AF98" s="390"/>
      <c r="AG98" s="391"/>
      <c r="AH98" s="391"/>
      <c r="AI98" s="391"/>
      <c r="AJ98" s="391"/>
      <c r="AK98" s="391"/>
      <c r="AL98" s="391"/>
      <c r="AM98" s="391"/>
      <c r="AN98" s="391"/>
      <c r="AO98" s="391"/>
      <c r="AP98" s="391"/>
      <c r="AQ98" s="392"/>
      <c r="AR98" s="7"/>
      <c r="AS98" s="390"/>
      <c r="AT98" s="391"/>
      <c r="AU98" s="391"/>
      <c r="AV98" s="391"/>
      <c r="AW98" s="391"/>
      <c r="AX98" s="391"/>
      <c r="AY98" s="391"/>
      <c r="AZ98" s="391"/>
      <c r="BA98" s="391"/>
      <c r="BB98" s="391"/>
      <c r="BC98" s="391"/>
      <c r="BD98" s="392"/>
    </row>
    <row r="99" spans="1:56" ht="23" x14ac:dyDescent="0.35">
      <c r="A99" s="37" t="s">
        <v>42</v>
      </c>
      <c r="B99" s="37" t="s">
        <v>185</v>
      </c>
      <c r="C99" s="37">
        <v>68</v>
      </c>
      <c r="E99" s="267" t="s">
        <v>215</v>
      </c>
      <c r="F99" s="374"/>
      <c r="G99" s="39"/>
      <c r="H99" s="39"/>
      <c r="I99" s="39"/>
      <c r="J99" s="39"/>
      <c r="K99" s="39"/>
      <c r="L99" s="39"/>
      <c r="M99" s="39"/>
      <c r="N99" s="39"/>
      <c r="O99" s="39"/>
      <c r="P99" s="39"/>
      <c r="Q99" s="381"/>
      <c r="R99" s="7"/>
      <c r="S99" s="374"/>
      <c r="T99" s="39"/>
      <c r="U99" s="39"/>
      <c r="V99" s="39"/>
      <c r="W99" s="39"/>
      <c r="X99" s="39"/>
      <c r="Y99" s="39"/>
      <c r="Z99" s="39"/>
      <c r="AA99" s="39"/>
      <c r="AB99" s="39"/>
      <c r="AC99" s="39"/>
      <c r="AD99" s="381"/>
      <c r="AE99" s="7"/>
      <c r="AF99" s="374"/>
      <c r="AG99" s="39"/>
      <c r="AH99" s="39"/>
      <c r="AI99" s="39"/>
      <c r="AJ99" s="39"/>
      <c r="AK99" s="39"/>
      <c r="AL99" s="39"/>
      <c r="AM99" s="39"/>
      <c r="AN99" s="39"/>
      <c r="AO99" s="39"/>
      <c r="AP99" s="39"/>
      <c r="AQ99" s="381"/>
      <c r="AR99" s="7"/>
      <c r="AS99" s="374"/>
      <c r="AT99" s="39"/>
      <c r="AU99" s="39"/>
      <c r="AV99" s="39"/>
      <c r="AW99" s="39"/>
      <c r="AX99" s="39"/>
      <c r="AY99" s="39"/>
      <c r="AZ99" s="39"/>
      <c r="BA99" s="39"/>
      <c r="BB99" s="39"/>
      <c r="BC99" s="39"/>
      <c r="BD99" s="381"/>
    </row>
    <row r="100" spans="1:56" ht="23" x14ac:dyDescent="0.35">
      <c r="B100" s="37"/>
      <c r="C100" s="37"/>
      <c r="E100" s="46" t="s">
        <v>217</v>
      </c>
      <c r="F100" s="327"/>
      <c r="G100" s="326"/>
      <c r="H100" s="326"/>
      <c r="I100" s="326"/>
      <c r="J100" s="326"/>
      <c r="K100" s="326"/>
      <c r="L100" s="326"/>
      <c r="M100" s="326"/>
      <c r="N100" s="326"/>
      <c r="O100" s="326"/>
      <c r="P100" s="326"/>
      <c r="Q100" s="9"/>
      <c r="R100" s="7"/>
      <c r="S100" s="327"/>
      <c r="T100" s="326"/>
      <c r="U100" s="326"/>
      <c r="V100" s="326"/>
      <c r="W100" s="326"/>
      <c r="X100" s="326"/>
      <c r="Y100" s="326"/>
      <c r="Z100" s="326"/>
      <c r="AA100" s="326"/>
      <c r="AB100" s="326"/>
      <c r="AC100" s="326"/>
      <c r="AD100" s="9"/>
      <c r="AE100" s="7"/>
      <c r="AF100" s="327"/>
      <c r="AG100" s="326"/>
      <c r="AH100" s="326"/>
      <c r="AI100" s="326"/>
      <c r="AJ100" s="326"/>
      <c r="AK100" s="326"/>
      <c r="AL100" s="326"/>
      <c r="AM100" s="326"/>
      <c r="AN100" s="326"/>
      <c r="AO100" s="326"/>
      <c r="AP100" s="326"/>
      <c r="AQ100" s="9"/>
      <c r="AR100" s="7"/>
      <c r="AS100" s="327"/>
      <c r="AT100" s="326"/>
      <c r="AU100" s="326"/>
      <c r="AV100" s="326"/>
      <c r="AW100" s="326"/>
      <c r="AX100" s="326"/>
      <c r="AY100" s="326"/>
      <c r="AZ100" s="326"/>
      <c r="BA100" s="326"/>
      <c r="BB100" s="326"/>
      <c r="BC100" s="326"/>
      <c r="BD100" s="9"/>
    </row>
    <row r="101" spans="1:56" ht="23" x14ac:dyDescent="0.35">
      <c r="A101" s="37" t="s">
        <v>42</v>
      </c>
      <c r="B101" s="37" t="s">
        <v>186</v>
      </c>
      <c r="C101" s="37">
        <v>69</v>
      </c>
      <c r="E101" s="69" t="s">
        <v>218</v>
      </c>
      <c r="F101" s="42"/>
      <c r="G101" s="39"/>
      <c r="H101" s="39"/>
      <c r="I101" s="39"/>
      <c r="J101" s="39"/>
      <c r="K101" s="39"/>
      <c r="L101" s="39"/>
      <c r="M101" s="39"/>
      <c r="N101" s="39"/>
      <c r="O101" s="39"/>
      <c r="P101" s="39"/>
      <c r="Q101" s="381"/>
      <c r="R101" s="7"/>
      <c r="S101" s="393"/>
      <c r="T101" s="391"/>
      <c r="U101" s="391"/>
      <c r="V101" s="391"/>
      <c r="W101" s="391"/>
      <c r="X101" s="391"/>
      <c r="Y101" s="391"/>
      <c r="Z101" s="391"/>
      <c r="AA101" s="391"/>
      <c r="AB101" s="391"/>
      <c r="AC101" s="391"/>
      <c r="AD101" s="392"/>
      <c r="AE101" s="7"/>
      <c r="AF101" s="42"/>
      <c r="AG101" s="39"/>
      <c r="AH101" s="39"/>
      <c r="AI101" s="39"/>
      <c r="AJ101" s="39"/>
      <c r="AK101" s="39"/>
      <c r="AL101" s="39"/>
      <c r="AM101" s="39"/>
      <c r="AN101" s="39"/>
      <c r="AO101" s="39"/>
      <c r="AP101" s="39"/>
      <c r="AQ101" s="381"/>
      <c r="AR101" s="7"/>
      <c r="AS101" s="42"/>
      <c r="AT101" s="39"/>
      <c r="AU101" s="39"/>
      <c r="AV101" s="39"/>
      <c r="AW101" s="39"/>
      <c r="AX101" s="39"/>
      <c r="AY101" s="39"/>
      <c r="AZ101" s="39"/>
      <c r="BA101" s="39"/>
      <c r="BB101" s="39"/>
      <c r="BC101" s="39"/>
      <c r="BD101" s="381"/>
    </row>
    <row r="102" spans="1:56" ht="23" x14ac:dyDescent="0.35">
      <c r="A102" s="37" t="s">
        <v>42</v>
      </c>
      <c r="B102" s="37" t="s">
        <v>187</v>
      </c>
      <c r="C102" s="37">
        <v>70</v>
      </c>
      <c r="E102" s="69" t="s">
        <v>319</v>
      </c>
      <c r="F102" s="390"/>
      <c r="G102" s="391"/>
      <c r="H102" s="391"/>
      <c r="I102" s="391"/>
      <c r="J102" s="391"/>
      <c r="K102" s="391"/>
      <c r="L102" s="391"/>
      <c r="M102" s="391"/>
      <c r="N102" s="391"/>
      <c r="O102" s="391"/>
      <c r="P102" s="391"/>
      <c r="Q102" s="392"/>
      <c r="S102" s="390"/>
      <c r="T102" s="391"/>
      <c r="U102" s="391"/>
      <c r="V102" s="391"/>
      <c r="W102" s="391"/>
      <c r="X102" s="391"/>
      <c r="Y102" s="391"/>
      <c r="Z102" s="391"/>
      <c r="AA102" s="391"/>
      <c r="AB102" s="391"/>
      <c r="AC102" s="391"/>
      <c r="AD102" s="392"/>
      <c r="AF102" s="390"/>
      <c r="AG102" s="391"/>
      <c r="AH102" s="391"/>
      <c r="AI102" s="391"/>
      <c r="AJ102" s="391"/>
      <c r="AK102" s="391"/>
      <c r="AL102" s="391"/>
      <c r="AM102" s="391"/>
      <c r="AN102" s="391"/>
      <c r="AO102" s="391"/>
      <c r="AP102" s="391"/>
      <c r="AQ102" s="392"/>
      <c r="AS102" s="390"/>
      <c r="AT102" s="391"/>
      <c r="AU102" s="391"/>
      <c r="AV102" s="391"/>
      <c r="AW102" s="391"/>
      <c r="AX102" s="391"/>
      <c r="AY102" s="391"/>
      <c r="AZ102" s="391"/>
      <c r="BA102" s="391"/>
      <c r="BB102" s="391"/>
      <c r="BC102" s="391"/>
      <c r="BD102" s="392"/>
    </row>
    <row r="103" spans="1:56" ht="23" x14ac:dyDescent="0.35">
      <c r="A103" s="37" t="s">
        <v>42</v>
      </c>
      <c r="B103" s="37" t="s">
        <v>188</v>
      </c>
      <c r="C103" s="37">
        <v>71</v>
      </c>
      <c r="E103" s="69" t="s">
        <v>220</v>
      </c>
      <c r="F103" s="390"/>
      <c r="G103" s="391"/>
      <c r="H103" s="391"/>
      <c r="I103" s="391"/>
      <c r="J103" s="391"/>
      <c r="K103" s="391"/>
      <c r="L103" s="391"/>
      <c r="M103" s="391"/>
      <c r="N103" s="391"/>
      <c r="O103" s="391"/>
      <c r="P103" s="391"/>
      <c r="Q103" s="392"/>
      <c r="R103" s="7"/>
      <c r="S103" s="374"/>
      <c r="T103" s="39"/>
      <c r="U103" s="39"/>
      <c r="V103" s="39"/>
      <c r="W103" s="39"/>
      <c r="X103" s="39"/>
      <c r="Y103" s="39"/>
      <c r="Z103" s="39"/>
      <c r="AA103" s="39"/>
      <c r="AB103" s="39"/>
      <c r="AC103" s="39"/>
      <c r="AD103" s="381"/>
      <c r="AE103" s="7"/>
      <c r="AF103" s="374"/>
      <c r="AG103" s="39"/>
      <c r="AH103" s="39"/>
      <c r="AI103" s="39"/>
      <c r="AJ103" s="39"/>
      <c r="AK103" s="39"/>
      <c r="AL103" s="39"/>
      <c r="AM103" s="39"/>
      <c r="AN103" s="39"/>
      <c r="AO103" s="39"/>
      <c r="AP103" s="39"/>
      <c r="AQ103" s="381"/>
      <c r="AR103" s="7"/>
      <c r="AS103" s="390"/>
      <c r="AT103" s="391"/>
      <c r="AU103" s="391"/>
      <c r="AV103" s="391"/>
      <c r="AW103" s="391"/>
      <c r="AX103" s="391"/>
      <c r="AY103" s="391"/>
      <c r="AZ103" s="391"/>
      <c r="BA103" s="391"/>
      <c r="BB103" s="391"/>
      <c r="BC103" s="391"/>
      <c r="BD103" s="392"/>
    </row>
    <row r="104" spans="1:56" ht="23" x14ac:dyDescent="0.35">
      <c r="B104" s="37"/>
      <c r="C104" s="37"/>
      <c r="E104" s="46" t="s">
        <v>222</v>
      </c>
      <c r="F104" s="327"/>
      <c r="G104" s="326"/>
      <c r="H104" s="326"/>
      <c r="I104" s="326"/>
      <c r="J104" s="326"/>
      <c r="K104" s="326"/>
      <c r="L104" s="326"/>
      <c r="M104" s="326"/>
      <c r="N104" s="326"/>
      <c r="O104" s="326"/>
      <c r="P104" s="326"/>
      <c r="Q104" s="9"/>
      <c r="R104" s="7"/>
      <c r="S104" s="327"/>
      <c r="T104" s="326"/>
      <c r="U104" s="326"/>
      <c r="V104" s="326"/>
      <c r="W104" s="326"/>
      <c r="X104" s="326"/>
      <c r="Y104" s="326"/>
      <c r="Z104" s="326"/>
      <c r="AA104" s="326"/>
      <c r="AB104" s="326"/>
      <c r="AC104" s="326"/>
      <c r="AD104" s="9"/>
      <c r="AE104" s="7"/>
      <c r="AF104" s="327"/>
      <c r="AG104" s="326"/>
      <c r="AH104" s="326"/>
      <c r="AI104" s="326"/>
      <c r="AJ104" s="326"/>
      <c r="AK104" s="326"/>
      <c r="AL104" s="326"/>
      <c r="AM104" s="326"/>
      <c r="AN104" s="326"/>
      <c r="AO104" s="326"/>
      <c r="AP104" s="326"/>
      <c r="AQ104" s="9"/>
      <c r="AR104" s="7"/>
      <c r="AS104" s="327"/>
      <c r="AT104" s="326"/>
      <c r="AU104" s="326"/>
      <c r="AV104" s="326"/>
      <c r="AW104" s="326"/>
      <c r="AX104" s="326"/>
      <c r="AY104" s="326"/>
      <c r="AZ104" s="326"/>
      <c r="BA104" s="326"/>
      <c r="BB104" s="326"/>
      <c r="BC104" s="326"/>
      <c r="BD104" s="9"/>
    </row>
    <row r="105" spans="1:56" ht="23" x14ac:dyDescent="0.35">
      <c r="A105" s="37" t="s">
        <v>42</v>
      </c>
      <c r="B105" s="37" t="s">
        <v>189</v>
      </c>
      <c r="C105" s="37">
        <v>72</v>
      </c>
      <c r="E105" s="69" t="s">
        <v>223</v>
      </c>
      <c r="F105" s="390"/>
      <c r="G105" s="391"/>
      <c r="H105" s="391"/>
      <c r="I105" s="391"/>
      <c r="J105" s="391"/>
      <c r="K105" s="391"/>
      <c r="L105" s="391"/>
      <c r="M105" s="391"/>
      <c r="N105" s="391"/>
      <c r="O105" s="391"/>
      <c r="P105" s="391"/>
      <c r="Q105" s="392"/>
      <c r="R105" s="7"/>
      <c r="S105" s="390"/>
      <c r="T105" s="391"/>
      <c r="U105" s="391"/>
      <c r="V105" s="391"/>
      <c r="W105" s="391"/>
      <c r="X105" s="391"/>
      <c r="Y105" s="391"/>
      <c r="Z105" s="391"/>
      <c r="AA105" s="391"/>
      <c r="AB105" s="391"/>
      <c r="AC105" s="391"/>
      <c r="AD105" s="392"/>
      <c r="AE105" s="7"/>
      <c r="AF105" s="390"/>
      <c r="AG105" s="391"/>
      <c r="AH105" s="391"/>
      <c r="AI105" s="391"/>
      <c r="AJ105" s="391"/>
      <c r="AK105" s="391"/>
      <c r="AL105" s="391"/>
      <c r="AM105" s="391"/>
      <c r="AN105" s="391"/>
      <c r="AO105" s="391"/>
      <c r="AP105" s="391"/>
      <c r="AQ105" s="392"/>
      <c r="AR105" s="7"/>
      <c r="AS105" s="390"/>
      <c r="AT105" s="391"/>
      <c r="AU105" s="391"/>
      <c r="AV105" s="391"/>
      <c r="AW105" s="391"/>
      <c r="AX105" s="391"/>
      <c r="AY105" s="391"/>
      <c r="AZ105" s="391"/>
      <c r="BA105" s="391"/>
      <c r="BB105" s="391"/>
      <c r="BC105" s="391"/>
      <c r="BD105" s="392"/>
    </row>
    <row r="106" spans="1:56" ht="23" x14ac:dyDescent="0.35">
      <c r="A106" s="37" t="s">
        <v>42</v>
      </c>
      <c r="B106" s="37" t="s">
        <v>190</v>
      </c>
      <c r="C106" s="37">
        <v>73</v>
      </c>
      <c r="E106" s="69" t="s">
        <v>224</v>
      </c>
      <c r="F106" s="390"/>
      <c r="G106" s="391"/>
      <c r="H106" s="391"/>
      <c r="I106" s="391"/>
      <c r="J106" s="391"/>
      <c r="K106" s="391"/>
      <c r="L106" s="391"/>
      <c r="M106" s="391"/>
      <c r="N106" s="391"/>
      <c r="O106" s="391"/>
      <c r="P106" s="391"/>
      <c r="Q106" s="392"/>
      <c r="R106" s="7"/>
      <c r="S106" s="374"/>
      <c r="T106" s="39"/>
      <c r="U106" s="39"/>
      <c r="V106" s="39"/>
      <c r="W106" s="39"/>
      <c r="X106" s="39"/>
      <c r="Y106" s="39"/>
      <c r="Z106" s="39"/>
      <c r="AA106" s="39"/>
      <c r="AB106" s="39"/>
      <c r="AC106" s="39"/>
      <c r="AD106" s="381"/>
      <c r="AE106" s="7"/>
      <c r="AF106" s="374"/>
      <c r="AG106" s="39"/>
      <c r="AH106" s="39"/>
      <c r="AI106" s="39"/>
      <c r="AJ106" s="39"/>
      <c r="AK106" s="39"/>
      <c r="AL106" s="39"/>
      <c r="AM106" s="39"/>
      <c r="AN106" s="39"/>
      <c r="AO106" s="39"/>
      <c r="AP106" s="39"/>
      <c r="AQ106" s="381"/>
      <c r="AR106" s="7"/>
      <c r="AS106" s="390"/>
      <c r="AT106" s="391"/>
      <c r="AU106" s="391"/>
      <c r="AV106" s="391"/>
      <c r="AW106" s="391"/>
      <c r="AX106" s="391"/>
      <c r="AY106" s="391"/>
      <c r="AZ106" s="391"/>
      <c r="BA106" s="391"/>
      <c r="BB106" s="391"/>
      <c r="BC106" s="391"/>
      <c r="BD106" s="392"/>
    </row>
    <row r="107" spans="1:56" ht="23" x14ac:dyDescent="0.35">
      <c r="A107" s="37" t="s">
        <v>42</v>
      </c>
      <c r="B107" s="37" t="s">
        <v>191</v>
      </c>
      <c r="C107" s="37">
        <v>74</v>
      </c>
      <c r="E107" s="69" t="s">
        <v>225</v>
      </c>
      <c r="F107" s="390"/>
      <c r="G107" s="391"/>
      <c r="H107" s="391"/>
      <c r="I107" s="391"/>
      <c r="J107" s="391"/>
      <c r="K107" s="391"/>
      <c r="L107" s="391"/>
      <c r="M107" s="391"/>
      <c r="N107" s="391"/>
      <c r="O107" s="391"/>
      <c r="P107" s="391"/>
      <c r="Q107" s="392"/>
      <c r="R107" s="7"/>
      <c r="S107" s="374"/>
      <c r="T107" s="39"/>
      <c r="U107" s="39"/>
      <c r="V107" s="39"/>
      <c r="W107" s="39"/>
      <c r="X107" s="39"/>
      <c r="Y107" s="39"/>
      <c r="Z107" s="39"/>
      <c r="AA107" s="39"/>
      <c r="AB107" s="39"/>
      <c r="AC107" s="39"/>
      <c r="AD107" s="381"/>
      <c r="AE107" s="7"/>
      <c r="AF107" s="374"/>
      <c r="AG107" s="39"/>
      <c r="AH107" s="39"/>
      <c r="AI107" s="39"/>
      <c r="AJ107" s="39"/>
      <c r="AK107" s="39"/>
      <c r="AL107" s="39"/>
      <c r="AM107" s="39"/>
      <c r="AN107" s="39"/>
      <c r="AO107" s="39"/>
      <c r="AP107" s="39"/>
      <c r="AQ107" s="381"/>
      <c r="AR107" s="7"/>
      <c r="AS107" s="390"/>
      <c r="AT107" s="391"/>
      <c r="AU107" s="391"/>
      <c r="AV107" s="391"/>
      <c r="AW107" s="391"/>
      <c r="AX107" s="391"/>
      <c r="AY107" s="391"/>
      <c r="AZ107" s="391"/>
      <c r="BA107" s="391"/>
      <c r="BB107" s="391"/>
      <c r="BC107" s="391"/>
      <c r="BD107" s="392"/>
    </row>
    <row r="108" spans="1:56" ht="23" x14ac:dyDescent="0.35">
      <c r="A108" s="37" t="s">
        <v>42</v>
      </c>
      <c r="B108" s="37" t="s">
        <v>192</v>
      </c>
      <c r="C108" s="37">
        <v>75</v>
      </c>
      <c r="E108" s="69" t="s">
        <v>226</v>
      </c>
      <c r="F108" s="390"/>
      <c r="G108" s="391"/>
      <c r="H108" s="391"/>
      <c r="I108" s="391"/>
      <c r="J108" s="391"/>
      <c r="K108" s="391"/>
      <c r="L108" s="391"/>
      <c r="M108" s="391"/>
      <c r="N108" s="391"/>
      <c r="O108" s="391"/>
      <c r="P108" s="391"/>
      <c r="Q108" s="392"/>
      <c r="R108" s="7"/>
      <c r="S108" s="374"/>
      <c r="T108" s="39"/>
      <c r="U108" s="39"/>
      <c r="V108" s="39"/>
      <c r="W108" s="39"/>
      <c r="X108" s="39"/>
      <c r="Y108" s="39"/>
      <c r="Z108" s="39"/>
      <c r="AA108" s="39"/>
      <c r="AB108" s="39"/>
      <c r="AC108" s="39"/>
      <c r="AD108" s="381"/>
      <c r="AE108" s="7"/>
      <c r="AF108" s="374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81"/>
      <c r="AR108" s="7"/>
      <c r="AS108" s="390"/>
      <c r="AT108" s="391"/>
      <c r="AU108" s="391"/>
      <c r="AV108" s="391"/>
      <c r="AW108" s="391"/>
      <c r="AX108" s="391"/>
      <c r="AY108" s="391"/>
      <c r="AZ108" s="391"/>
      <c r="BA108" s="391"/>
      <c r="BB108" s="391"/>
      <c r="BC108" s="391"/>
      <c r="BD108" s="392"/>
    </row>
    <row r="109" spans="1:56" ht="23" x14ac:dyDescent="0.35">
      <c r="A109" s="37" t="s">
        <v>42</v>
      </c>
      <c r="B109" s="37" t="s">
        <v>193</v>
      </c>
      <c r="C109" s="37">
        <v>76</v>
      </c>
      <c r="E109" s="69" t="s">
        <v>227</v>
      </c>
      <c r="F109" s="390"/>
      <c r="G109" s="391"/>
      <c r="H109" s="391"/>
      <c r="I109" s="391"/>
      <c r="J109" s="391"/>
      <c r="K109" s="391"/>
      <c r="L109" s="391"/>
      <c r="M109" s="391"/>
      <c r="N109" s="391"/>
      <c r="O109" s="391"/>
      <c r="P109" s="391"/>
      <c r="Q109" s="392"/>
      <c r="R109" s="7"/>
      <c r="S109" s="390"/>
      <c r="T109" s="391"/>
      <c r="U109" s="391"/>
      <c r="V109" s="391"/>
      <c r="W109" s="391"/>
      <c r="X109" s="391"/>
      <c r="Y109" s="391"/>
      <c r="Z109" s="391"/>
      <c r="AA109" s="391"/>
      <c r="AB109" s="391"/>
      <c r="AC109" s="391"/>
      <c r="AD109" s="392"/>
      <c r="AE109" s="7"/>
      <c r="AF109" s="390"/>
      <c r="AG109" s="391"/>
      <c r="AH109" s="391"/>
      <c r="AI109" s="391"/>
      <c r="AJ109" s="391"/>
      <c r="AK109" s="391"/>
      <c r="AL109" s="391"/>
      <c r="AM109" s="391"/>
      <c r="AN109" s="391"/>
      <c r="AO109" s="391"/>
      <c r="AP109" s="391"/>
      <c r="AQ109" s="392"/>
      <c r="AR109" s="7"/>
      <c r="AS109" s="390"/>
      <c r="AT109" s="391"/>
      <c r="AU109" s="391"/>
      <c r="AV109" s="391"/>
      <c r="AW109" s="391"/>
      <c r="AX109" s="391"/>
      <c r="AY109" s="391"/>
      <c r="AZ109" s="391"/>
      <c r="BA109" s="391"/>
      <c r="BB109" s="391"/>
      <c r="BC109" s="391"/>
      <c r="BD109" s="392"/>
    </row>
    <row r="110" spans="1:56" ht="23" x14ac:dyDescent="0.35">
      <c r="C110" s="37"/>
      <c r="E110" s="45" t="s">
        <v>45</v>
      </c>
      <c r="F110" s="372"/>
      <c r="G110" s="386"/>
      <c r="H110" s="386"/>
      <c r="I110" s="386"/>
      <c r="J110" s="386"/>
      <c r="K110" s="386"/>
      <c r="L110" s="386"/>
      <c r="M110" s="386"/>
      <c r="N110" s="386"/>
      <c r="O110" s="386"/>
      <c r="P110" s="386"/>
      <c r="Q110" s="379"/>
      <c r="R110" s="7"/>
      <c r="S110" s="372"/>
      <c r="T110" s="386"/>
      <c r="U110" s="386"/>
      <c r="V110" s="386"/>
      <c r="W110" s="386"/>
      <c r="X110" s="386"/>
      <c r="Y110" s="386"/>
      <c r="Z110" s="386"/>
      <c r="AA110" s="386"/>
      <c r="AB110" s="386"/>
      <c r="AC110" s="386"/>
      <c r="AD110" s="379"/>
      <c r="AE110" s="7"/>
      <c r="AF110" s="372"/>
      <c r="AG110" s="386"/>
      <c r="AH110" s="386"/>
      <c r="AI110" s="386"/>
      <c r="AJ110" s="386"/>
      <c r="AK110" s="386"/>
      <c r="AL110" s="386"/>
      <c r="AM110" s="386"/>
      <c r="AN110" s="386"/>
      <c r="AO110" s="386"/>
      <c r="AP110" s="386"/>
      <c r="AQ110" s="379"/>
      <c r="AR110" s="7"/>
      <c r="AS110" s="372"/>
      <c r="AT110" s="386"/>
      <c r="AU110" s="386"/>
      <c r="AV110" s="386"/>
      <c r="AW110" s="386"/>
      <c r="AX110" s="386"/>
      <c r="AY110" s="386"/>
      <c r="AZ110" s="386"/>
      <c r="BA110" s="386"/>
      <c r="BB110" s="386"/>
      <c r="BC110" s="386"/>
      <c r="BD110" s="379"/>
    </row>
    <row r="111" spans="1:56" ht="23" x14ac:dyDescent="0.35">
      <c r="B111" s="57"/>
      <c r="C111" s="37"/>
      <c r="E111" s="46" t="s">
        <v>200</v>
      </c>
      <c r="F111" s="325"/>
      <c r="G111" s="326"/>
      <c r="H111" s="326"/>
      <c r="I111" s="326"/>
      <c r="J111" s="326"/>
      <c r="K111" s="326"/>
      <c r="L111" s="326"/>
      <c r="M111" s="326"/>
      <c r="N111" s="326"/>
      <c r="O111" s="326"/>
      <c r="P111" s="326"/>
      <c r="Q111" s="9"/>
      <c r="R111" s="7"/>
      <c r="S111" s="325"/>
      <c r="T111" s="326"/>
      <c r="U111" s="326"/>
      <c r="V111" s="326"/>
      <c r="W111" s="326"/>
      <c r="X111" s="326"/>
      <c r="Y111" s="326"/>
      <c r="Z111" s="326"/>
      <c r="AA111" s="326"/>
      <c r="AB111" s="326"/>
      <c r="AC111" s="326"/>
      <c r="AD111" s="9"/>
      <c r="AE111" s="7"/>
      <c r="AF111" s="325"/>
      <c r="AG111" s="326"/>
      <c r="AH111" s="326"/>
      <c r="AI111" s="326"/>
      <c r="AJ111" s="326"/>
      <c r="AK111" s="326"/>
      <c r="AL111" s="326"/>
      <c r="AM111" s="326"/>
      <c r="AN111" s="326"/>
      <c r="AO111" s="326"/>
      <c r="AP111" s="326"/>
      <c r="AQ111" s="9"/>
      <c r="AR111" s="7"/>
      <c r="AS111" s="325"/>
      <c r="AT111" s="326"/>
      <c r="AU111" s="326"/>
      <c r="AV111" s="326"/>
      <c r="AW111" s="326"/>
      <c r="AX111" s="326"/>
      <c r="AY111" s="326"/>
      <c r="AZ111" s="326"/>
      <c r="BA111" s="326"/>
      <c r="BB111" s="326"/>
      <c r="BC111" s="326"/>
      <c r="BD111" s="9"/>
    </row>
    <row r="112" spans="1:56" ht="23" x14ac:dyDescent="0.35">
      <c r="B112" s="57"/>
      <c r="C112" s="37"/>
      <c r="E112" s="262" t="s">
        <v>202</v>
      </c>
      <c r="F112" s="375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380"/>
      <c r="R112" s="7"/>
      <c r="S112" s="375"/>
      <c r="T112" s="19"/>
      <c r="U112" s="19"/>
      <c r="V112" s="19"/>
      <c r="W112" s="19"/>
      <c r="X112" s="19"/>
      <c r="Y112" s="19"/>
      <c r="Z112" s="19"/>
      <c r="AA112" s="19"/>
      <c r="AB112" s="19"/>
      <c r="AC112" s="19"/>
      <c r="AD112" s="380"/>
      <c r="AE112" s="7"/>
      <c r="AF112" s="375"/>
      <c r="AG112" s="19"/>
      <c r="AH112" s="19"/>
      <c r="AI112" s="19"/>
      <c r="AJ112" s="19"/>
      <c r="AK112" s="19"/>
      <c r="AL112" s="19"/>
      <c r="AM112" s="19"/>
      <c r="AN112" s="19"/>
      <c r="AO112" s="19"/>
      <c r="AP112" s="19"/>
      <c r="AQ112" s="380"/>
      <c r="AR112" s="7"/>
      <c r="AS112" s="375"/>
      <c r="AT112" s="19"/>
      <c r="AU112" s="19"/>
      <c r="AV112" s="19"/>
      <c r="AW112" s="19"/>
      <c r="AX112" s="19"/>
      <c r="AY112" s="19"/>
      <c r="AZ112" s="19"/>
      <c r="BA112" s="19"/>
      <c r="BB112" s="19"/>
      <c r="BC112" s="19"/>
      <c r="BD112" s="380"/>
    </row>
    <row r="113" spans="1:56" ht="23" x14ac:dyDescent="0.35">
      <c r="A113" s="37" t="s">
        <v>44</v>
      </c>
      <c r="B113" s="37" t="s">
        <v>175</v>
      </c>
      <c r="C113" s="37">
        <v>77</v>
      </c>
      <c r="E113" s="47" t="s">
        <v>308</v>
      </c>
      <c r="F113" s="390"/>
      <c r="G113" s="391"/>
      <c r="H113" s="391"/>
      <c r="I113" s="391"/>
      <c r="J113" s="391"/>
      <c r="K113" s="391"/>
      <c r="L113" s="391"/>
      <c r="M113" s="391"/>
      <c r="N113" s="391"/>
      <c r="O113" s="391"/>
      <c r="P113" s="391"/>
      <c r="Q113" s="392"/>
      <c r="R113" s="7"/>
      <c r="S113" s="390"/>
      <c r="T113" s="391"/>
      <c r="U113" s="391"/>
      <c r="V113" s="391"/>
      <c r="W113" s="391"/>
      <c r="X113" s="391"/>
      <c r="Y113" s="391"/>
      <c r="Z113" s="391"/>
      <c r="AA113" s="391"/>
      <c r="AB113" s="391"/>
      <c r="AC113" s="391"/>
      <c r="AD113" s="392"/>
      <c r="AE113" s="7"/>
      <c r="AF113" s="390"/>
      <c r="AG113" s="391"/>
      <c r="AH113" s="391"/>
      <c r="AI113" s="391"/>
      <c r="AJ113" s="391"/>
      <c r="AK113" s="391"/>
      <c r="AL113" s="391"/>
      <c r="AM113" s="391"/>
      <c r="AN113" s="391"/>
      <c r="AO113" s="391"/>
      <c r="AP113" s="391"/>
      <c r="AQ113" s="392"/>
      <c r="AR113" s="7"/>
      <c r="AS113" s="390"/>
      <c r="AT113" s="391"/>
      <c r="AU113" s="391"/>
      <c r="AV113" s="391"/>
      <c r="AW113" s="391"/>
      <c r="AX113" s="391"/>
      <c r="AY113" s="391"/>
      <c r="AZ113" s="391"/>
      <c r="BA113" s="391"/>
      <c r="BB113" s="391"/>
      <c r="BC113" s="391"/>
      <c r="BD113" s="392"/>
    </row>
    <row r="114" spans="1:56" ht="23" x14ac:dyDescent="0.35">
      <c r="B114" s="58"/>
      <c r="C114" s="37"/>
      <c r="E114" s="71" t="s">
        <v>370</v>
      </c>
      <c r="F114" s="375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380"/>
      <c r="R114" s="7"/>
      <c r="S114" s="375"/>
      <c r="T114" s="19"/>
      <c r="U114" s="19"/>
      <c r="V114" s="19"/>
      <c r="W114" s="19"/>
      <c r="X114" s="19"/>
      <c r="Y114" s="19"/>
      <c r="Z114" s="19"/>
      <c r="AA114" s="19"/>
      <c r="AB114" s="19"/>
      <c r="AC114" s="19"/>
      <c r="AD114" s="380"/>
      <c r="AE114" s="7"/>
      <c r="AF114" s="375"/>
      <c r="AG114" s="19"/>
      <c r="AH114" s="19"/>
      <c r="AI114" s="19"/>
      <c r="AJ114" s="19"/>
      <c r="AK114" s="19"/>
      <c r="AL114" s="19"/>
      <c r="AM114" s="19"/>
      <c r="AN114" s="19"/>
      <c r="AO114" s="19"/>
      <c r="AP114" s="19"/>
      <c r="AQ114" s="380"/>
      <c r="AR114" s="7"/>
      <c r="AS114" s="375"/>
      <c r="AT114" s="19"/>
      <c r="AU114" s="19"/>
      <c r="AV114" s="19"/>
      <c r="AW114" s="19"/>
      <c r="AX114" s="19"/>
      <c r="AY114" s="19"/>
      <c r="AZ114" s="19"/>
      <c r="BA114" s="19"/>
      <c r="BB114" s="19"/>
      <c r="BC114" s="19"/>
      <c r="BD114" s="380"/>
    </row>
    <row r="115" spans="1:56" ht="23" x14ac:dyDescent="0.35">
      <c r="A115" s="37" t="s">
        <v>44</v>
      </c>
      <c r="B115" s="37" t="s">
        <v>176</v>
      </c>
      <c r="C115" s="37">
        <v>78</v>
      </c>
      <c r="E115" s="72" t="s">
        <v>206</v>
      </c>
      <c r="F115" s="390"/>
      <c r="G115" s="391"/>
      <c r="H115" s="391"/>
      <c r="I115" s="391"/>
      <c r="J115" s="391"/>
      <c r="K115" s="391"/>
      <c r="L115" s="391"/>
      <c r="M115" s="391"/>
      <c r="N115" s="391"/>
      <c r="O115" s="391"/>
      <c r="P115" s="391"/>
      <c r="Q115" s="392"/>
      <c r="R115" s="7"/>
      <c r="S115" s="390"/>
      <c r="T115" s="391"/>
      <c r="U115" s="391"/>
      <c r="V115" s="391"/>
      <c r="W115" s="391"/>
      <c r="X115" s="391"/>
      <c r="Y115" s="391"/>
      <c r="Z115" s="391"/>
      <c r="AA115" s="391"/>
      <c r="AB115" s="391"/>
      <c r="AC115" s="391"/>
      <c r="AD115" s="392"/>
      <c r="AE115" s="7"/>
      <c r="AF115" s="390"/>
      <c r="AG115" s="391"/>
      <c r="AH115" s="391"/>
      <c r="AI115" s="391"/>
      <c r="AJ115" s="391"/>
      <c r="AK115" s="391"/>
      <c r="AL115" s="391"/>
      <c r="AM115" s="391"/>
      <c r="AN115" s="391"/>
      <c r="AO115" s="391"/>
      <c r="AP115" s="391"/>
      <c r="AQ115" s="392"/>
      <c r="AR115" s="7"/>
      <c r="AS115" s="390"/>
      <c r="AT115" s="391"/>
      <c r="AU115" s="391"/>
      <c r="AV115" s="391"/>
      <c r="AW115" s="391"/>
      <c r="AX115" s="391"/>
      <c r="AY115" s="391"/>
      <c r="AZ115" s="391"/>
      <c r="BA115" s="391"/>
      <c r="BB115" s="391"/>
      <c r="BC115" s="391"/>
      <c r="BD115" s="392"/>
    </row>
    <row r="116" spans="1:56" ht="23" x14ac:dyDescent="0.35">
      <c r="A116" s="37" t="s">
        <v>44</v>
      </c>
      <c r="B116" s="37" t="s">
        <v>177</v>
      </c>
      <c r="C116" s="37">
        <v>79</v>
      </c>
      <c r="E116" s="72" t="s">
        <v>207</v>
      </c>
      <c r="F116" s="390"/>
      <c r="G116" s="391"/>
      <c r="H116" s="391"/>
      <c r="I116" s="391"/>
      <c r="J116" s="391"/>
      <c r="K116" s="391"/>
      <c r="L116" s="391"/>
      <c r="M116" s="391"/>
      <c r="N116" s="391"/>
      <c r="O116" s="391"/>
      <c r="P116" s="391"/>
      <c r="Q116" s="392"/>
      <c r="R116" s="7"/>
      <c r="S116" s="390"/>
      <c r="T116" s="391"/>
      <c r="U116" s="391"/>
      <c r="V116" s="391"/>
      <c r="W116" s="391"/>
      <c r="X116" s="391"/>
      <c r="Y116" s="391"/>
      <c r="Z116" s="391"/>
      <c r="AA116" s="391"/>
      <c r="AB116" s="391"/>
      <c r="AC116" s="391"/>
      <c r="AD116" s="392"/>
      <c r="AE116" s="7"/>
      <c r="AF116" s="390"/>
      <c r="AG116" s="391"/>
      <c r="AH116" s="391"/>
      <c r="AI116" s="391"/>
      <c r="AJ116" s="391"/>
      <c r="AK116" s="391"/>
      <c r="AL116" s="391"/>
      <c r="AM116" s="391"/>
      <c r="AN116" s="391"/>
      <c r="AO116" s="391"/>
      <c r="AP116" s="391"/>
      <c r="AQ116" s="392"/>
      <c r="AR116" s="7"/>
      <c r="AS116" s="390"/>
      <c r="AT116" s="391"/>
      <c r="AU116" s="391"/>
      <c r="AV116" s="391"/>
      <c r="AW116" s="391"/>
      <c r="AX116" s="391"/>
      <c r="AY116" s="391"/>
      <c r="AZ116" s="391"/>
      <c r="BA116" s="391"/>
      <c r="BB116" s="391"/>
      <c r="BC116" s="391"/>
      <c r="BD116" s="392"/>
    </row>
    <row r="117" spans="1:56" ht="23" x14ac:dyDescent="0.35">
      <c r="A117" s="37" t="s">
        <v>44</v>
      </c>
      <c r="B117" s="37" t="s">
        <v>178</v>
      </c>
      <c r="C117" s="37">
        <v>80</v>
      </c>
      <c r="E117" s="72" t="s">
        <v>208</v>
      </c>
      <c r="F117" s="390"/>
      <c r="G117" s="391"/>
      <c r="H117" s="391"/>
      <c r="I117" s="391"/>
      <c r="J117" s="391"/>
      <c r="K117" s="391"/>
      <c r="L117" s="391"/>
      <c r="M117" s="391"/>
      <c r="N117" s="391"/>
      <c r="O117" s="391"/>
      <c r="P117" s="391"/>
      <c r="Q117" s="392"/>
      <c r="R117" s="7"/>
      <c r="S117" s="390"/>
      <c r="T117" s="391"/>
      <c r="U117" s="391"/>
      <c r="V117" s="391"/>
      <c r="W117" s="391"/>
      <c r="X117" s="391"/>
      <c r="Y117" s="391"/>
      <c r="Z117" s="391"/>
      <c r="AA117" s="391"/>
      <c r="AB117" s="391"/>
      <c r="AC117" s="391"/>
      <c r="AD117" s="392"/>
      <c r="AE117" s="7"/>
      <c r="AF117" s="390"/>
      <c r="AG117" s="391"/>
      <c r="AH117" s="391"/>
      <c r="AI117" s="391"/>
      <c r="AJ117" s="391"/>
      <c r="AK117" s="391"/>
      <c r="AL117" s="391"/>
      <c r="AM117" s="391"/>
      <c r="AN117" s="391"/>
      <c r="AO117" s="391"/>
      <c r="AP117" s="391"/>
      <c r="AQ117" s="392"/>
      <c r="AR117" s="7"/>
      <c r="AS117" s="390"/>
      <c r="AT117" s="391"/>
      <c r="AU117" s="391"/>
      <c r="AV117" s="391"/>
      <c r="AW117" s="391"/>
      <c r="AX117" s="391"/>
      <c r="AY117" s="391"/>
      <c r="AZ117" s="391"/>
      <c r="BA117" s="391"/>
      <c r="BB117" s="391"/>
      <c r="BC117" s="391"/>
      <c r="BD117" s="392"/>
    </row>
    <row r="118" spans="1:56" ht="23" x14ac:dyDescent="0.35">
      <c r="A118" s="37" t="s">
        <v>44</v>
      </c>
      <c r="B118" s="37" t="s">
        <v>179</v>
      </c>
      <c r="C118" s="37">
        <v>81</v>
      </c>
      <c r="E118" s="72" t="s">
        <v>209</v>
      </c>
      <c r="F118" s="390"/>
      <c r="G118" s="391"/>
      <c r="H118" s="391"/>
      <c r="I118" s="391"/>
      <c r="J118" s="391"/>
      <c r="K118" s="391"/>
      <c r="L118" s="391"/>
      <c r="M118" s="391"/>
      <c r="N118" s="391"/>
      <c r="O118" s="391"/>
      <c r="P118" s="391"/>
      <c r="Q118" s="392"/>
      <c r="R118" s="7"/>
      <c r="S118" s="390"/>
      <c r="T118" s="391"/>
      <c r="U118" s="391"/>
      <c r="V118" s="391"/>
      <c r="W118" s="391"/>
      <c r="X118" s="391"/>
      <c r="Y118" s="391"/>
      <c r="Z118" s="391"/>
      <c r="AA118" s="391"/>
      <c r="AB118" s="391"/>
      <c r="AC118" s="391"/>
      <c r="AD118" s="392"/>
      <c r="AE118" s="7"/>
      <c r="AF118" s="390"/>
      <c r="AG118" s="391"/>
      <c r="AH118" s="391"/>
      <c r="AI118" s="391"/>
      <c r="AJ118" s="391"/>
      <c r="AK118" s="391"/>
      <c r="AL118" s="391"/>
      <c r="AM118" s="391"/>
      <c r="AN118" s="391"/>
      <c r="AO118" s="391"/>
      <c r="AP118" s="391"/>
      <c r="AQ118" s="392"/>
      <c r="AR118" s="7"/>
      <c r="AS118" s="390"/>
      <c r="AT118" s="391"/>
      <c r="AU118" s="391"/>
      <c r="AV118" s="391"/>
      <c r="AW118" s="391"/>
      <c r="AX118" s="391"/>
      <c r="AY118" s="391"/>
      <c r="AZ118" s="391"/>
      <c r="BA118" s="391"/>
      <c r="BB118" s="391"/>
      <c r="BC118" s="391"/>
      <c r="BD118" s="392"/>
    </row>
    <row r="119" spans="1:56" ht="23" x14ac:dyDescent="0.35">
      <c r="A119" s="37" t="s">
        <v>44</v>
      </c>
      <c r="B119" s="37" t="s">
        <v>180</v>
      </c>
      <c r="C119" s="37">
        <v>82</v>
      </c>
      <c r="E119" s="72" t="s">
        <v>210</v>
      </c>
      <c r="F119" s="390"/>
      <c r="G119" s="391"/>
      <c r="H119" s="391"/>
      <c r="I119" s="391"/>
      <c r="J119" s="391"/>
      <c r="K119" s="391"/>
      <c r="L119" s="391"/>
      <c r="M119" s="391"/>
      <c r="N119" s="391"/>
      <c r="O119" s="391"/>
      <c r="P119" s="391"/>
      <c r="Q119" s="392"/>
      <c r="R119" s="7"/>
      <c r="S119" s="390"/>
      <c r="T119" s="391"/>
      <c r="U119" s="391"/>
      <c r="V119" s="391"/>
      <c r="W119" s="391"/>
      <c r="X119" s="391"/>
      <c r="Y119" s="391"/>
      <c r="Z119" s="391"/>
      <c r="AA119" s="391"/>
      <c r="AB119" s="391"/>
      <c r="AC119" s="391"/>
      <c r="AD119" s="392"/>
      <c r="AE119" s="7"/>
      <c r="AF119" s="390"/>
      <c r="AG119" s="391"/>
      <c r="AH119" s="391"/>
      <c r="AI119" s="391"/>
      <c r="AJ119" s="391"/>
      <c r="AK119" s="391"/>
      <c r="AL119" s="391"/>
      <c r="AM119" s="391"/>
      <c r="AN119" s="391"/>
      <c r="AO119" s="391"/>
      <c r="AP119" s="391"/>
      <c r="AQ119" s="392"/>
      <c r="AR119" s="7"/>
      <c r="AS119" s="390"/>
      <c r="AT119" s="391"/>
      <c r="AU119" s="391"/>
      <c r="AV119" s="391"/>
      <c r="AW119" s="391"/>
      <c r="AX119" s="391"/>
      <c r="AY119" s="391"/>
      <c r="AZ119" s="391"/>
      <c r="BA119" s="391"/>
      <c r="BB119" s="391"/>
      <c r="BC119" s="391"/>
      <c r="BD119" s="392"/>
    </row>
    <row r="120" spans="1:56" ht="23" x14ac:dyDescent="0.35">
      <c r="A120" s="37" t="s">
        <v>44</v>
      </c>
      <c r="B120" s="37" t="s">
        <v>181</v>
      </c>
      <c r="C120" s="37">
        <v>83</v>
      </c>
      <c r="E120" s="72" t="s">
        <v>211</v>
      </c>
      <c r="F120" s="390"/>
      <c r="G120" s="391"/>
      <c r="H120" s="391"/>
      <c r="I120" s="391"/>
      <c r="J120" s="391"/>
      <c r="K120" s="391"/>
      <c r="L120" s="391"/>
      <c r="M120" s="391"/>
      <c r="N120" s="391"/>
      <c r="O120" s="391"/>
      <c r="P120" s="391"/>
      <c r="Q120" s="392"/>
      <c r="R120" s="7"/>
      <c r="S120" s="390"/>
      <c r="T120" s="391"/>
      <c r="U120" s="391"/>
      <c r="V120" s="391"/>
      <c r="W120" s="391"/>
      <c r="X120" s="391"/>
      <c r="Y120" s="391"/>
      <c r="Z120" s="391"/>
      <c r="AA120" s="391"/>
      <c r="AB120" s="391"/>
      <c r="AC120" s="391"/>
      <c r="AD120" s="392"/>
      <c r="AE120" s="7"/>
      <c r="AF120" s="390"/>
      <c r="AG120" s="391"/>
      <c r="AH120" s="391"/>
      <c r="AI120" s="391"/>
      <c r="AJ120" s="391"/>
      <c r="AK120" s="391"/>
      <c r="AL120" s="391"/>
      <c r="AM120" s="391"/>
      <c r="AN120" s="391"/>
      <c r="AO120" s="391"/>
      <c r="AP120" s="391"/>
      <c r="AQ120" s="392"/>
      <c r="AR120" s="7"/>
      <c r="AS120" s="390"/>
      <c r="AT120" s="391"/>
      <c r="AU120" s="391"/>
      <c r="AV120" s="391"/>
      <c r="AW120" s="391"/>
      <c r="AX120" s="391"/>
      <c r="AY120" s="391"/>
      <c r="AZ120" s="391"/>
      <c r="BA120" s="391"/>
      <c r="BB120" s="391"/>
      <c r="BC120" s="391"/>
      <c r="BD120" s="392"/>
    </row>
    <row r="121" spans="1:56" ht="23" x14ac:dyDescent="0.35">
      <c r="A121" s="37" t="s">
        <v>44</v>
      </c>
      <c r="B121" s="37" t="s">
        <v>182</v>
      </c>
      <c r="C121" s="37">
        <v>84</v>
      </c>
      <c r="E121" s="72" t="s">
        <v>212</v>
      </c>
      <c r="F121" s="390"/>
      <c r="G121" s="391"/>
      <c r="H121" s="391"/>
      <c r="I121" s="391"/>
      <c r="J121" s="391"/>
      <c r="K121" s="391"/>
      <c r="L121" s="391"/>
      <c r="M121" s="391"/>
      <c r="N121" s="391"/>
      <c r="O121" s="391"/>
      <c r="P121" s="391"/>
      <c r="Q121" s="392"/>
      <c r="R121" s="7"/>
      <c r="S121" s="390"/>
      <c r="T121" s="391"/>
      <c r="U121" s="391"/>
      <c r="V121" s="391"/>
      <c r="W121" s="391"/>
      <c r="X121" s="391"/>
      <c r="Y121" s="391"/>
      <c r="Z121" s="391"/>
      <c r="AA121" s="391"/>
      <c r="AB121" s="391"/>
      <c r="AC121" s="391"/>
      <c r="AD121" s="392"/>
      <c r="AE121" s="7"/>
      <c r="AF121" s="390"/>
      <c r="AG121" s="391"/>
      <c r="AH121" s="391"/>
      <c r="AI121" s="391"/>
      <c r="AJ121" s="391"/>
      <c r="AK121" s="391"/>
      <c r="AL121" s="391"/>
      <c r="AM121" s="391"/>
      <c r="AN121" s="391"/>
      <c r="AO121" s="391"/>
      <c r="AP121" s="391"/>
      <c r="AQ121" s="392"/>
      <c r="AR121" s="7"/>
      <c r="AS121" s="390"/>
      <c r="AT121" s="391"/>
      <c r="AU121" s="391"/>
      <c r="AV121" s="391"/>
      <c r="AW121" s="391"/>
      <c r="AX121" s="391"/>
      <c r="AY121" s="391"/>
      <c r="AZ121" s="391"/>
      <c r="BA121" s="391"/>
      <c r="BB121" s="391"/>
      <c r="BC121" s="391"/>
      <c r="BD121" s="392"/>
    </row>
    <row r="122" spans="1:56" ht="23" x14ac:dyDescent="0.35">
      <c r="A122" s="37" t="s">
        <v>44</v>
      </c>
      <c r="B122" s="37" t="s">
        <v>183</v>
      </c>
      <c r="C122" s="37">
        <v>85</v>
      </c>
      <c r="E122" s="47" t="s">
        <v>213</v>
      </c>
      <c r="F122" s="390"/>
      <c r="G122" s="391"/>
      <c r="H122" s="391"/>
      <c r="I122" s="391"/>
      <c r="J122" s="391"/>
      <c r="K122" s="391"/>
      <c r="L122" s="391"/>
      <c r="M122" s="391"/>
      <c r="N122" s="391"/>
      <c r="O122" s="391"/>
      <c r="P122" s="391"/>
      <c r="Q122" s="392"/>
      <c r="R122" s="7"/>
      <c r="S122" s="390"/>
      <c r="T122" s="391"/>
      <c r="U122" s="391"/>
      <c r="V122" s="391"/>
      <c r="W122" s="391"/>
      <c r="X122" s="391"/>
      <c r="Y122" s="391"/>
      <c r="Z122" s="391"/>
      <c r="AA122" s="391"/>
      <c r="AB122" s="391"/>
      <c r="AC122" s="391"/>
      <c r="AD122" s="392"/>
      <c r="AE122" s="7"/>
      <c r="AF122" s="390"/>
      <c r="AG122" s="391"/>
      <c r="AH122" s="391"/>
      <c r="AI122" s="391"/>
      <c r="AJ122" s="391"/>
      <c r="AK122" s="391"/>
      <c r="AL122" s="391"/>
      <c r="AM122" s="391"/>
      <c r="AN122" s="391"/>
      <c r="AO122" s="391"/>
      <c r="AP122" s="391"/>
      <c r="AQ122" s="392"/>
      <c r="AR122" s="7"/>
      <c r="AS122" s="390"/>
      <c r="AT122" s="391"/>
      <c r="AU122" s="391"/>
      <c r="AV122" s="391"/>
      <c r="AW122" s="391"/>
      <c r="AX122" s="391"/>
      <c r="AY122" s="391"/>
      <c r="AZ122" s="391"/>
      <c r="BA122" s="391"/>
      <c r="BB122" s="391"/>
      <c r="BC122" s="391"/>
      <c r="BD122" s="392"/>
    </row>
    <row r="123" spans="1:56" ht="23" x14ac:dyDescent="0.35">
      <c r="A123" s="37" t="s">
        <v>44</v>
      </c>
      <c r="B123" s="37" t="s">
        <v>184</v>
      </c>
      <c r="C123" s="37">
        <v>86</v>
      </c>
      <c r="E123" s="267" t="s">
        <v>214</v>
      </c>
      <c r="F123" s="390"/>
      <c r="G123" s="391"/>
      <c r="H123" s="391"/>
      <c r="I123" s="391"/>
      <c r="J123" s="391"/>
      <c r="K123" s="391"/>
      <c r="L123" s="391"/>
      <c r="M123" s="391"/>
      <c r="N123" s="391"/>
      <c r="O123" s="391"/>
      <c r="P123" s="391"/>
      <c r="Q123" s="392"/>
      <c r="R123" s="7"/>
      <c r="S123" s="390"/>
      <c r="T123" s="391"/>
      <c r="U123" s="391"/>
      <c r="V123" s="391"/>
      <c r="W123" s="391"/>
      <c r="X123" s="391"/>
      <c r="Y123" s="391"/>
      <c r="Z123" s="391"/>
      <c r="AA123" s="391"/>
      <c r="AB123" s="391"/>
      <c r="AC123" s="391"/>
      <c r="AD123" s="392"/>
      <c r="AE123" s="7"/>
      <c r="AF123" s="390"/>
      <c r="AG123" s="391"/>
      <c r="AH123" s="391"/>
      <c r="AI123" s="391"/>
      <c r="AJ123" s="391"/>
      <c r="AK123" s="391"/>
      <c r="AL123" s="391"/>
      <c r="AM123" s="391"/>
      <c r="AN123" s="391"/>
      <c r="AO123" s="391"/>
      <c r="AP123" s="391"/>
      <c r="AQ123" s="392"/>
      <c r="AR123" s="7"/>
      <c r="AS123" s="390"/>
      <c r="AT123" s="391"/>
      <c r="AU123" s="391"/>
      <c r="AV123" s="391"/>
      <c r="AW123" s="391"/>
      <c r="AX123" s="391"/>
      <c r="AY123" s="391"/>
      <c r="AZ123" s="391"/>
      <c r="BA123" s="391"/>
      <c r="BB123" s="391"/>
      <c r="BC123" s="391"/>
      <c r="BD123" s="392"/>
    </row>
    <row r="124" spans="1:56" ht="23" x14ac:dyDescent="0.35">
      <c r="A124" s="37" t="s">
        <v>44</v>
      </c>
      <c r="B124" s="37" t="s">
        <v>185</v>
      </c>
      <c r="C124" s="37">
        <v>87</v>
      </c>
      <c r="E124" s="267" t="s">
        <v>215</v>
      </c>
      <c r="F124" s="374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81"/>
      <c r="R124" s="7"/>
      <c r="S124" s="374"/>
      <c r="T124" s="39"/>
      <c r="U124" s="39"/>
      <c r="V124" s="39"/>
      <c r="W124" s="39"/>
      <c r="X124" s="39"/>
      <c r="Y124" s="39"/>
      <c r="Z124" s="39"/>
      <c r="AA124" s="39"/>
      <c r="AB124" s="39"/>
      <c r="AC124" s="39"/>
      <c r="AD124" s="381"/>
      <c r="AE124" s="7"/>
      <c r="AF124" s="374"/>
      <c r="AG124" s="39"/>
      <c r="AH124" s="39"/>
      <c r="AI124" s="39"/>
      <c r="AJ124" s="39"/>
      <c r="AK124" s="39"/>
      <c r="AL124" s="39"/>
      <c r="AM124" s="39"/>
      <c r="AN124" s="39"/>
      <c r="AO124" s="39"/>
      <c r="AP124" s="39"/>
      <c r="AQ124" s="381"/>
      <c r="AR124" s="7"/>
      <c r="AS124" s="374"/>
      <c r="AT124" s="39"/>
      <c r="AU124" s="39"/>
      <c r="AV124" s="39"/>
      <c r="AW124" s="39"/>
      <c r="AX124" s="39"/>
      <c r="AY124" s="39"/>
      <c r="AZ124" s="39"/>
      <c r="BA124" s="39"/>
      <c r="BB124" s="39"/>
      <c r="BC124" s="39"/>
      <c r="BD124" s="381"/>
    </row>
    <row r="125" spans="1:56" ht="23" x14ac:dyDescent="0.35">
      <c r="B125" s="37"/>
      <c r="C125" s="37"/>
      <c r="E125" s="46" t="s">
        <v>217</v>
      </c>
      <c r="F125" s="327"/>
      <c r="G125" s="326"/>
      <c r="H125" s="326"/>
      <c r="I125" s="326"/>
      <c r="J125" s="326"/>
      <c r="K125" s="326"/>
      <c r="L125" s="326"/>
      <c r="M125" s="326"/>
      <c r="N125" s="326"/>
      <c r="O125" s="326"/>
      <c r="P125" s="326"/>
      <c r="Q125" s="9"/>
      <c r="R125" s="7"/>
      <c r="S125" s="327"/>
      <c r="T125" s="326"/>
      <c r="U125" s="326"/>
      <c r="V125" s="326"/>
      <c r="W125" s="326"/>
      <c r="X125" s="326"/>
      <c r="Y125" s="326"/>
      <c r="Z125" s="326"/>
      <c r="AA125" s="326"/>
      <c r="AB125" s="326"/>
      <c r="AC125" s="326"/>
      <c r="AD125" s="9"/>
      <c r="AE125" s="7"/>
      <c r="AF125" s="327"/>
      <c r="AG125" s="326"/>
      <c r="AH125" s="326"/>
      <c r="AI125" s="326"/>
      <c r="AJ125" s="326"/>
      <c r="AK125" s="326"/>
      <c r="AL125" s="326"/>
      <c r="AM125" s="326"/>
      <c r="AN125" s="326"/>
      <c r="AO125" s="326"/>
      <c r="AP125" s="326"/>
      <c r="AQ125" s="9"/>
      <c r="AR125" s="7"/>
      <c r="AS125" s="327"/>
      <c r="AT125" s="326"/>
      <c r="AU125" s="326"/>
      <c r="AV125" s="326"/>
      <c r="AW125" s="326"/>
      <c r="AX125" s="326"/>
      <c r="AY125" s="326"/>
      <c r="AZ125" s="326"/>
      <c r="BA125" s="326"/>
      <c r="BB125" s="326"/>
      <c r="BC125" s="326"/>
      <c r="BD125" s="9"/>
    </row>
    <row r="126" spans="1:56" ht="23" x14ac:dyDescent="0.35">
      <c r="A126" s="37" t="s">
        <v>44</v>
      </c>
      <c r="B126" s="37" t="s">
        <v>186</v>
      </c>
      <c r="C126" s="37">
        <v>88</v>
      </c>
      <c r="E126" s="69" t="s">
        <v>218</v>
      </c>
      <c r="F126" s="42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81"/>
      <c r="R126" s="7"/>
      <c r="S126" s="393"/>
      <c r="T126" s="391"/>
      <c r="U126" s="391"/>
      <c r="V126" s="391"/>
      <c r="W126" s="391"/>
      <c r="X126" s="391"/>
      <c r="Y126" s="391"/>
      <c r="Z126" s="391"/>
      <c r="AA126" s="391"/>
      <c r="AB126" s="391"/>
      <c r="AC126" s="391"/>
      <c r="AD126" s="392"/>
      <c r="AE126" s="7"/>
      <c r="AF126" s="42"/>
      <c r="AG126" s="39"/>
      <c r="AH126" s="39"/>
      <c r="AI126" s="39"/>
      <c r="AJ126" s="39"/>
      <c r="AK126" s="39"/>
      <c r="AL126" s="39"/>
      <c r="AM126" s="39"/>
      <c r="AN126" s="39"/>
      <c r="AO126" s="39"/>
      <c r="AP126" s="39"/>
      <c r="AQ126" s="381"/>
      <c r="AR126" s="7"/>
      <c r="AS126" s="42"/>
      <c r="AT126" s="39"/>
      <c r="AU126" s="39"/>
      <c r="AV126" s="39"/>
      <c r="AW126" s="39"/>
      <c r="AX126" s="39"/>
      <c r="AY126" s="39"/>
      <c r="AZ126" s="39"/>
      <c r="BA126" s="39"/>
      <c r="BB126" s="39"/>
      <c r="BC126" s="39"/>
      <c r="BD126" s="381"/>
    </row>
    <row r="127" spans="1:56" ht="23" x14ac:dyDescent="0.35">
      <c r="A127" s="37" t="s">
        <v>44</v>
      </c>
      <c r="B127" s="37" t="s">
        <v>187</v>
      </c>
      <c r="C127" s="37">
        <v>89</v>
      </c>
      <c r="E127" s="69" t="s">
        <v>319</v>
      </c>
      <c r="F127" s="390"/>
      <c r="G127" s="391"/>
      <c r="H127" s="391"/>
      <c r="I127" s="391"/>
      <c r="J127" s="391"/>
      <c r="K127" s="391"/>
      <c r="L127" s="391"/>
      <c r="M127" s="391"/>
      <c r="N127" s="391"/>
      <c r="O127" s="391"/>
      <c r="P127" s="391"/>
      <c r="Q127" s="392"/>
      <c r="S127" s="390"/>
      <c r="T127" s="391"/>
      <c r="U127" s="391"/>
      <c r="V127" s="391"/>
      <c r="W127" s="391"/>
      <c r="X127" s="391"/>
      <c r="Y127" s="391"/>
      <c r="Z127" s="391"/>
      <c r="AA127" s="391"/>
      <c r="AB127" s="391"/>
      <c r="AC127" s="391"/>
      <c r="AD127" s="392"/>
      <c r="AF127" s="390"/>
      <c r="AG127" s="391"/>
      <c r="AH127" s="391"/>
      <c r="AI127" s="391"/>
      <c r="AJ127" s="391"/>
      <c r="AK127" s="391"/>
      <c r="AL127" s="391"/>
      <c r="AM127" s="391"/>
      <c r="AN127" s="391"/>
      <c r="AO127" s="391"/>
      <c r="AP127" s="391"/>
      <c r="AQ127" s="392"/>
      <c r="AS127" s="390"/>
      <c r="AT127" s="391"/>
      <c r="AU127" s="391"/>
      <c r="AV127" s="391"/>
      <c r="AW127" s="391"/>
      <c r="AX127" s="391"/>
      <c r="AY127" s="391"/>
      <c r="AZ127" s="391"/>
      <c r="BA127" s="391"/>
      <c r="BB127" s="391"/>
      <c r="BC127" s="391"/>
      <c r="BD127" s="392"/>
    </row>
    <row r="128" spans="1:56" ht="23" x14ac:dyDescent="0.35">
      <c r="A128" s="37" t="s">
        <v>44</v>
      </c>
      <c r="B128" s="37" t="s">
        <v>188</v>
      </c>
      <c r="C128" s="37">
        <v>90</v>
      </c>
      <c r="E128" s="69" t="s">
        <v>220</v>
      </c>
      <c r="F128" s="390"/>
      <c r="G128" s="391"/>
      <c r="H128" s="391"/>
      <c r="I128" s="391"/>
      <c r="J128" s="391"/>
      <c r="K128" s="391"/>
      <c r="L128" s="391"/>
      <c r="M128" s="391"/>
      <c r="N128" s="391"/>
      <c r="O128" s="391"/>
      <c r="P128" s="391"/>
      <c r="Q128" s="392"/>
      <c r="R128" s="7"/>
      <c r="S128" s="374"/>
      <c r="T128" s="39"/>
      <c r="U128" s="39"/>
      <c r="V128" s="39"/>
      <c r="W128" s="39"/>
      <c r="X128" s="39"/>
      <c r="Y128" s="39"/>
      <c r="Z128" s="39"/>
      <c r="AA128" s="39"/>
      <c r="AB128" s="39"/>
      <c r="AC128" s="39"/>
      <c r="AD128" s="381"/>
      <c r="AE128" s="7"/>
      <c r="AF128" s="374"/>
      <c r="AG128" s="39"/>
      <c r="AH128" s="39"/>
      <c r="AI128" s="39"/>
      <c r="AJ128" s="39"/>
      <c r="AK128" s="39"/>
      <c r="AL128" s="39"/>
      <c r="AM128" s="39"/>
      <c r="AN128" s="39"/>
      <c r="AO128" s="39"/>
      <c r="AP128" s="39"/>
      <c r="AQ128" s="381"/>
      <c r="AR128" s="7"/>
      <c r="AS128" s="390"/>
      <c r="AT128" s="391"/>
      <c r="AU128" s="391"/>
      <c r="AV128" s="391"/>
      <c r="AW128" s="391"/>
      <c r="AX128" s="391"/>
      <c r="AY128" s="391"/>
      <c r="AZ128" s="391"/>
      <c r="BA128" s="391"/>
      <c r="BB128" s="391"/>
      <c r="BC128" s="391"/>
      <c r="BD128" s="392"/>
    </row>
    <row r="129" spans="1:56" ht="23" x14ac:dyDescent="0.35">
      <c r="B129" s="37"/>
      <c r="C129" s="37"/>
      <c r="E129" s="46" t="s">
        <v>222</v>
      </c>
      <c r="F129" s="327"/>
      <c r="G129" s="326"/>
      <c r="H129" s="326"/>
      <c r="I129" s="326"/>
      <c r="J129" s="326"/>
      <c r="K129" s="326"/>
      <c r="L129" s="326"/>
      <c r="M129" s="326"/>
      <c r="N129" s="326"/>
      <c r="O129" s="326"/>
      <c r="P129" s="326"/>
      <c r="Q129" s="9"/>
      <c r="R129" s="7"/>
      <c r="S129" s="327"/>
      <c r="T129" s="326"/>
      <c r="U129" s="326"/>
      <c r="V129" s="326"/>
      <c r="W129" s="326"/>
      <c r="X129" s="326"/>
      <c r="Y129" s="326"/>
      <c r="Z129" s="326"/>
      <c r="AA129" s="326"/>
      <c r="AB129" s="326"/>
      <c r="AC129" s="326"/>
      <c r="AD129" s="9"/>
      <c r="AE129" s="7"/>
      <c r="AF129" s="327"/>
      <c r="AG129" s="326"/>
      <c r="AH129" s="326"/>
      <c r="AI129" s="326"/>
      <c r="AJ129" s="326"/>
      <c r="AK129" s="326"/>
      <c r="AL129" s="326"/>
      <c r="AM129" s="326"/>
      <c r="AN129" s="326"/>
      <c r="AO129" s="326"/>
      <c r="AP129" s="326"/>
      <c r="AQ129" s="9"/>
      <c r="AR129" s="7"/>
      <c r="AS129" s="327"/>
      <c r="AT129" s="326"/>
      <c r="AU129" s="326"/>
      <c r="AV129" s="326"/>
      <c r="AW129" s="326"/>
      <c r="AX129" s="326"/>
      <c r="AY129" s="326"/>
      <c r="AZ129" s="326"/>
      <c r="BA129" s="326"/>
      <c r="BB129" s="326"/>
      <c r="BC129" s="326"/>
      <c r="BD129" s="9"/>
    </row>
    <row r="130" spans="1:56" ht="23" x14ac:dyDescent="0.35">
      <c r="A130" s="37" t="s">
        <v>44</v>
      </c>
      <c r="B130" s="37" t="s">
        <v>189</v>
      </c>
      <c r="C130" s="37">
        <v>91</v>
      </c>
      <c r="E130" s="69" t="s">
        <v>223</v>
      </c>
      <c r="F130" s="390"/>
      <c r="G130" s="391"/>
      <c r="H130" s="391"/>
      <c r="I130" s="391"/>
      <c r="J130" s="391"/>
      <c r="K130" s="391"/>
      <c r="L130" s="391"/>
      <c r="M130" s="391"/>
      <c r="N130" s="391"/>
      <c r="O130" s="391"/>
      <c r="P130" s="391"/>
      <c r="Q130" s="392"/>
      <c r="R130" s="7"/>
      <c r="S130" s="390"/>
      <c r="T130" s="391"/>
      <c r="U130" s="391"/>
      <c r="V130" s="391"/>
      <c r="W130" s="391"/>
      <c r="X130" s="391"/>
      <c r="Y130" s="391"/>
      <c r="Z130" s="391"/>
      <c r="AA130" s="391"/>
      <c r="AB130" s="391"/>
      <c r="AC130" s="391"/>
      <c r="AD130" s="392"/>
      <c r="AE130" s="7"/>
      <c r="AF130" s="390"/>
      <c r="AG130" s="391"/>
      <c r="AH130" s="391"/>
      <c r="AI130" s="391"/>
      <c r="AJ130" s="391"/>
      <c r="AK130" s="391"/>
      <c r="AL130" s="391"/>
      <c r="AM130" s="391"/>
      <c r="AN130" s="391"/>
      <c r="AO130" s="391"/>
      <c r="AP130" s="391"/>
      <c r="AQ130" s="392"/>
      <c r="AR130" s="7"/>
      <c r="AS130" s="390"/>
      <c r="AT130" s="391"/>
      <c r="AU130" s="391"/>
      <c r="AV130" s="391"/>
      <c r="AW130" s="391"/>
      <c r="AX130" s="391"/>
      <c r="AY130" s="391"/>
      <c r="AZ130" s="391"/>
      <c r="BA130" s="391"/>
      <c r="BB130" s="391"/>
      <c r="BC130" s="391"/>
      <c r="BD130" s="392"/>
    </row>
    <row r="131" spans="1:56" ht="23" x14ac:dyDescent="0.35">
      <c r="A131" s="37" t="s">
        <v>44</v>
      </c>
      <c r="B131" s="37" t="s">
        <v>190</v>
      </c>
      <c r="C131" s="37">
        <v>92</v>
      </c>
      <c r="E131" s="69" t="s">
        <v>224</v>
      </c>
      <c r="F131" s="390"/>
      <c r="G131" s="391"/>
      <c r="H131" s="391"/>
      <c r="I131" s="391"/>
      <c r="J131" s="391"/>
      <c r="K131" s="391"/>
      <c r="L131" s="391"/>
      <c r="M131" s="391"/>
      <c r="N131" s="391"/>
      <c r="O131" s="391"/>
      <c r="P131" s="391"/>
      <c r="Q131" s="392"/>
      <c r="R131" s="7"/>
      <c r="S131" s="374"/>
      <c r="T131" s="39"/>
      <c r="U131" s="39"/>
      <c r="V131" s="39"/>
      <c r="W131" s="39"/>
      <c r="X131" s="39"/>
      <c r="Y131" s="39"/>
      <c r="Z131" s="39"/>
      <c r="AA131" s="39"/>
      <c r="AB131" s="39"/>
      <c r="AC131" s="39"/>
      <c r="AD131" s="381"/>
      <c r="AE131" s="7"/>
      <c r="AF131" s="374"/>
      <c r="AG131" s="39"/>
      <c r="AH131" s="39"/>
      <c r="AI131" s="39"/>
      <c r="AJ131" s="39"/>
      <c r="AK131" s="39"/>
      <c r="AL131" s="39"/>
      <c r="AM131" s="39"/>
      <c r="AN131" s="39"/>
      <c r="AO131" s="39"/>
      <c r="AP131" s="39"/>
      <c r="AQ131" s="381"/>
      <c r="AR131" s="7"/>
      <c r="AS131" s="390"/>
      <c r="AT131" s="391"/>
      <c r="AU131" s="391"/>
      <c r="AV131" s="391"/>
      <c r="AW131" s="391"/>
      <c r="AX131" s="391"/>
      <c r="AY131" s="391"/>
      <c r="AZ131" s="391"/>
      <c r="BA131" s="391"/>
      <c r="BB131" s="391"/>
      <c r="BC131" s="391"/>
      <c r="BD131" s="392"/>
    </row>
    <row r="132" spans="1:56" ht="23" x14ac:dyDescent="0.35">
      <c r="A132" s="37" t="s">
        <v>44</v>
      </c>
      <c r="B132" s="37" t="s">
        <v>191</v>
      </c>
      <c r="C132" s="37">
        <v>93</v>
      </c>
      <c r="E132" s="69" t="s">
        <v>225</v>
      </c>
      <c r="F132" s="390"/>
      <c r="G132" s="391"/>
      <c r="H132" s="391"/>
      <c r="I132" s="391"/>
      <c r="J132" s="391"/>
      <c r="K132" s="391"/>
      <c r="L132" s="391"/>
      <c r="M132" s="391"/>
      <c r="N132" s="391"/>
      <c r="O132" s="391"/>
      <c r="P132" s="391"/>
      <c r="Q132" s="392"/>
      <c r="R132" s="7"/>
      <c r="S132" s="374"/>
      <c r="T132" s="39"/>
      <c r="U132" s="39"/>
      <c r="V132" s="39"/>
      <c r="W132" s="39"/>
      <c r="X132" s="39"/>
      <c r="Y132" s="39"/>
      <c r="Z132" s="39"/>
      <c r="AA132" s="39"/>
      <c r="AB132" s="39"/>
      <c r="AC132" s="39"/>
      <c r="AD132" s="381"/>
      <c r="AE132" s="7"/>
      <c r="AF132" s="374"/>
      <c r="AG132" s="39"/>
      <c r="AH132" s="39"/>
      <c r="AI132" s="39"/>
      <c r="AJ132" s="39"/>
      <c r="AK132" s="39"/>
      <c r="AL132" s="39"/>
      <c r="AM132" s="39"/>
      <c r="AN132" s="39"/>
      <c r="AO132" s="39"/>
      <c r="AP132" s="39"/>
      <c r="AQ132" s="381"/>
      <c r="AR132" s="7"/>
      <c r="AS132" s="390"/>
      <c r="AT132" s="391"/>
      <c r="AU132" s="391"/>
      <c r="AV132" s="391"/>
      <c r="AW132" s="391"/>
      <c r="AX132" s="391"/>
      <c r="AY132" s="391"/>
      <c r="AZ132" s="391"/>
      <c r="BA132" s="391"/>
      <c r="BB132" s="391"/>
      <c r="BC132" s="391"/>
      <c r="BD132" s="392"/>
    </row>
    <row r="133" spans="1:56" ht="23" x14ac:dyDescent="0.35">
      <c r="A133" s="37" t="s">
        <v>44</v>
      </c>
      <c r="B133" s="37" t="s">
        <v>192</v>
      </c>
      <c r="C133" s="37">
        <v>94</v>
      </c>
      <c r="E133" s="69" t="s">
        <v>226</v>
      </c>
      <c r="F133" s="390"/>
      <c r="G133" s="391"/>
      <c r="H133" s="391"/>
      <c r="I133" s="391"/>
      <c r="J133" s="391"/>
      <c r="K133" s="391"/>
      <c r="L133" s="391"/>
      <c r="M133" s="391"/>
      <c r="N133" s="391"/>
      <c r="O133" s="391"/>
      <c r="P133" s="391"/>
      <c r="Q133" s="392"/>
      <c r="R133" s="7"/>
      <c r="S133" s="374"/>
      <c r="T133" s="39"/>
      <c r="U133" s="39"/>
      <c r="V133" s="39"/>
      <c r="W133" s="39"/>
      <c r="X133" s="39"/>
      <c r="Y133" s="39"/>
      <c r="Z133" s="39"/>
      <c r="AA133" s="39"/>
      <c r="AB133" s="39"/>
      <c r="AC133" s="39"/>
      <c r="AD133" s="381"/>
      <c r="AE133" s="7"/>
      <c r="AF133" s="374"/>
      <c r="AG133" s="39"/>
      <c r="AH133" s="39"/>
      <c r="AI133" s="39"/>
      <c r="AJ133" s="39"/>
      <c r="AK133" s="39"/>
      <c r="AL133" s="39"/>
      <c r="AM133" s="39"/>
      <c r="AN133" s="39"/>
      <c r="AO133" s="39"/>
      <c r="AP133" s="39"/>
      <c r="AQ133" s="381"/>
      <c r="AR133" s="7"/>
      <c r="AS133" s="390"/>
      <c r="AT133" s="391"/>
      <c r="AU133" s="391"/>
      <c r="AV133" s="391"/>
      <c r="AW133" s="391"/>
      <c r="AX133" s="391"/>
      <c r="AY133" s="391"/>
      <c r="AZ133" s="391"/>
      <c r="BA133" s="391"/>
      <c r="BB133" s="391"/>
      <c r="BC133" s="391"/>
      <c r="BD133" s="392"/>
    </row>
    <row r="134" spans="1:56" ht="23" x14ac:dyDescent="0.35">
      <c r="A134" s="37" t="s">
        <v>44</v>
      </c>
      <c r="B134" s="37" t="s">
        <v>193</v>
      </c>
      <c r="C134" s="37">
        <v>95</v>
      </c>
      <c r="E134" s="69" t="s">
        <v>227</v>
      </c>
      <c r="F134" s="390"/>
      <c r="G134" s="391"/>
      <c r="H134" s="391"/>
      <c r="I134" s="391"/>
      <c r="J134" s="391"/>
      <c r="K134" s="391"/>
      <c r="L134" s="391"/>
      <c r="M134" s="391"/>
      <c r="N134" s="391"/>
      <c r="O134" s="391"/>
      <c r="P134" s="391"/>
      <c r="Q134" s="392"/>
      <c r="R134" s="7"/>
      <c r="S134" s="390"/>
      <c r="T134" s="391"/>
      <c r="U134" s="391"/>
      <c r="V134" s="391"/>
      <c r="W134" s="391"/>
      <c r="X134" s="391"/>
      <c r="Y134" s="391"/>
      <c r="Z134" s="391"/>
      <c r="AA134" s="391"/>
      <c r="AB134" s="391"/>
      <c r="AC134" s="391"/>
      <c r="AD134" s="392"/>
      <c r="AE134" s="7"/>
      <c r="AF134" s="390"/>
      <c r="AG134" s="391"/>
      <c r="AH134" s="391"/>
      <c r="AI134" s="391"/>
      <c r="AJ134" s="391"/>
      <c r="AK134" s="391"/>
      <c r="AL134" s="391"/>
      <c r="AM134" s="391"/>
      <c r="AN134" s="391"/>
      <c r="AO134" s="391"/>
      <c r="AP134" s="391"/>
      <c r="AQ134" s="392"/>
      <c r="AR134" s="7"/>
      <c r="AS134" s="390"/>
      <c r="AT134" s="391"/>
      <c r="AU134" s="391"/>
      <c r="AV134" s="391"/>
      <c r="AW134" s="391"/>
      <c r="AX134" s="391"/>
      <c r="AY134" s="391"/>
      <c r="AZ134" s="391"/>
      <c r="BA134" s="391"/>
      <c r="BB134" s="391"/>
      <c r="BC134" s="391"/>
      <c r="BD134" s="392"/>
    </row>
    <row r="135" spans="1:56" ht="23" x14ac:dyDescent="0.35">
      <c r="C135" s="37"/>
      <c r="E135" s="45" t="s">
        <v>46</v>
      </c>
      <c r="F135" s="372"/>
      <c r="G135" s="386"/>
      <c r="H135" s="386"/>
      <c r="I135" s="386"/>
      <c r="J135" s="386"/>
      <c r="K135" s="386"/>
      <c r="L135" s="386"/>
      <c r="M135" s="386"/>
      <c r="N135" s="386"/>
      <c r="O135" s="386"/>
      <c r="P135" s="386"/>
      <c r="Q135" s="379"/>
      <c r="R135" s="7"/>
      <c r="S135" s="372"/>
      <c r="T135" s="386"/>
      <c r="U135" s="386"/>
      <c r="V135" s="386"/>
      <c r="W135" s="386"/>
      <c r="X135" s="386"/>
      <c r="Y135" s="386"/>
      <c r="Z135" s="386"/>
      <c r="AA135" s="386"/>
      <c r="AB135" s="386"/>
      <c r="AC135" s="386"/>
      <c r="AD135" s="379"/>
      <c r="AE135" s="7"/>
      <c r="AF135" s="372"/>
      <c r="AG135" s="386"/>
      <c r="AH135" s="386"/>
      <c r="AI135" s="386"/>
      <c r="AJ135" s="386"/>
      <c r="AK135" s="386"/>
      <c r="AL135" s="386"/>
      <c r="AM135" s="386"/>
      <c r="AN135" s="386"/>
      <c r="AO135" s="386"/>
      <c r="AP135" s="386"/>
      <c r="AQ135" s="379"/>
      <c r="AR135" s="7"/>
      <c r="AS135" s="372"/>
      <c r="AT135" s="386"/>
      <c r="AU135" s="386"/>
      <c r="AV135" s="386"/>
      <c r="AW135" s="386"/>
      <c r="AX135" s="386"/>
      <c r="AY135" s="386"/>
      <c r="AZ135" s="386"/>
      <c r="BA135" s="386"/>
      <c r="BB135" s="386"/>
      <c r="BC135" s="386"/>
      <c r="BD135" s="379"/>
    </row>
    <row r="136" spans="1:56" ht="23" x14ac:dyDescent="0.35">
      <c r="C136" s="37"/>
      <c r="E136" s="70" t="s">
        <v>343</v>
      </c>
      <c r="F136" s="376"/>
      <c r="G136" s="387"/>
      <c r="H136" s="387"/>
      <c r="I136" s="387"/>
      <c r="J136" s="387"/>
      <c r="K136" s="387"/>
      <c r="L136" s="387"/>
      <c r="M136" s="387"/>
      <c r="N136" s="387"/>
      <c r="O136" s="387"/>
      <c r="P136" s="387"/>
      <c r="Q136" s="382"/>
      <c r="R136" s="7"/>
      <c r="S136" s="376"/>
      <c r="T136" s="387"/>
      <c r="U136" s="387"/>
      <c r="V136" s="387"/>
      <c r="W136" s="387"/>
      <c r="X136" s="387"/>
      <c r="Y136" s="387"/>
      <c r="Z136" s="387"/>
      <c r="AA136" s="387"/>
      <c r="AB136" s="387"/>
      <c r="AC136" s="387"/>
      <c r="AD136" s="382"/>
      <c r="AE136" s="7"/>
      <c r="AF136" s="376"/>
      <c r="AG136" s="387"/>
      <c r="AH136" s="387"/>
      <c r="AI136" s="387"/>
      <c r="AJ136" s="387"/>
      <c r="AK136" s="387"/>
      <c r="AL136" s="387"/>
      <c r="AM136" s="387"/>
      <c r="AN136" s="387"/>
      <c r="AO136" s="387"/>
      <c r="AP136" s="387"/>
      <c r="AQ136" s="382"/>
      <c r="AR136" s="7"/>
      <c r="AS136" s="376"/>
      <c r="AT136" s="387"/>
      <c r="AU136" s="387"/>
      <c r="AV136" s="387"/>
      <c r="AW136" s="387"/>
      <c r="AX136" s="387"/>
      <c r="AY136" s="387"/>
      <c r="AZ136" s="387"/>
      <c r="BA136" s="387"/>
      <c r="BB136" s="387"/>
      <c r="BC136" s="387"/>
      <c r="BD136" s="382"/>
    </row>
    <row r="137" spans="1:56" ht="23" x14ac:dyDescent="0.35">
      <c r="B137" s="57"/>
      <c r="C137" s="37"/>
      <c r="E137" s="46" t="s">
        <v>200</v>
      </c>
      <c r="F137" s="325"/>
      <c r="G137" s="326"/>
      <c r="H137" s="326"/>
      <c r="I137" s="326"/>
      <c r="J137" s="326"/>
      <c r="K137" s="326"/>
      <c r="L137" s="326"/>
      <c r="M137" s="326"/>
      <c r="N137" s="326"/>
      <c r="O137" s="326"/>
      <c r="P137" s="326"/>
      <c r="Q137" s="9"/>
      <c r="R137" s="7"/>
      <c r="S137" s="325"/>
      <c r="T137" s="326"/>
      <c r="U137" s="326"/>
      <c r="V137" s="326"/>
      <c r="W137" s="326"/>
      <c r="X137" s="326"/>
      <c r="Y137" s="326"/>
      <c r="Z137" s="326"/>
      <c r="AA137" s="326"/>
      <c r="AB137" s="326"/>
      <c r="AC137" s="326"/>
      <c r="AD137" s="9"/>
      <c r="AE137" s="7"/>
      <c r="AF137" s="325"/>
      <c r="AG137" s="326"/>
      <c r="AH137" s="326"/>
      <c r="AI137" s="326"/>
      <c r="AJ137" s="326"/>
      <c r="AK137" s="326"/>
      <c r="AL137" s="326"/>
      <c r="AM137" s="326"/>
      <c r="AN137" s="326"/>
      <c r="AO137" s="326"/>
      <c r="AP137" s="326"/>
      <c r="AQ137" s="9"/>
      <c r="AR137" s="7"/>
      <c r="AS137" s="325"/>
      <c r="AT137" s="326"/>
      <c r="AU137" s="326"/>
      <c r="AV137" s="326"/>
      <c r="AW137" s="326"/>
      <c r="AX137" s="326"/>
      <c r="AY137" s="326"/>
      <c r="AZ137" s="326"/>
      <c r="BA137" s="326"/>
      <c r="BB137" s="326"/>
      <c r="BC137" s="326"/>
      <c r="BD137" s="9"/>
    </row>
    <row r="138" spans="1:56" ht="23" x14ac:dyDescent="0.35">
      <c r="B138" s="57"/>
      <c r="C138" s="37"/>
      <c r="E138" s="262" t="s">
        <v>202</v>
      </c>
      <c r="F138" s="375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380"/>
      <c r="R138" s="7"/>
      <c r="S138" s="375"/>
      <c r="T138" s="19"/>
      <c r="U138" s="19"/>
      <c r="V138" s="19"/>
      <c r="W138" s="19"/>
      <c r="X138" s="19"/>
      <c r="Y138" s="19"/>
      <c r="Z138" s="19"/>
      <c r="AA138" s="19"/>
      <c r="AB138" s="19"/>
      <c r="AC138" s="19"/>
      <c r="AD138" s="380"/>
      <c r="AE138" s="7"/>
      <c r="AF138" s="375"/>
      <c r="AG138" s="19"/>
      <c r="AH138" s="19"/>
      <c r="AI138" s="19"/>
      <c r="AJ138" s="19"/>
      <c r="AK138" s="19"/>
      <c r="AL138" s="19"/>
      <c r="AM138" s="19"/>
      <c r="AN138" s="19"/>
      <c r="AO138" s="19"/>
      <c r="AP138" s="19"/>
      <c r="AQ138" s="380"/>
      <c r="AR138" s="7"/>
      <c r="AS138" s="375"/>
      <c r="AT138" s="19"/>
      <c r="AU138" s="19"/>
      <c r="AV138" s="19"/>
      <c r="AW138" s="19"/>
      <c r="AX138" s="19"/>
      <c r="AY138" s="19"/>
      <c r="AZ138" s="19"/>
      <c r="BA138" s="19"/>
      <c r="BB138" s="19"/>
      <c r="BC138" s="19"/>
      <c r="BD138" s="380"/>
    </row>
    <row r="139" spans="1:56" ht="23" x14ac:dyDescent="0.35">
      <c r="A139" s="37" t="s">
        <v>47</v>
      </c>
      <c r="B139" s="37" t="s">
        <v>175</v>
      </c>
      <c r="C139" s="37">
        <v>96</v>
      </c>
      <c r="E139" s="47" t="s">
        <v>308</v>
      </c>
      <c r="F139" s="390"/>
      <c r="G139" s="391"/>
      <c r="H139" s="391"/>
      <c r="I139" s="391"/>
      <c r="J139" s="391"/>
      <c r="K139" s="391"/>
      <c r="L139" s="391"/>
      <c r="M139" s="391"/>
      <c r="N139" s="391"/>
      <c r="O139" s="391"/>
      <c r="P139" s="391"/>
      <c r="Q139" s="392"/>
      <c r="R139" s="7"/>
      <c r="S139" s="390"/>
      <c r="T139" s="391"/>
      <c r="U139" s="391"/>
      <c r="V139" s="391"/>
      <c r="W139" s="391"/>
      <c r="X139" s="391"/>
      <c r="Y139" s="391"/>
      <c r="Z139" s="391"/>
      <c r="AA139" s="391"/>
      <c r="AB139" s="391"/>
      <c r="AC139" s="391"/>
      <c r="AD139" s="392"/>
      <c r="AE139" s="7"/>
      <c r="AF139" s="390"/>
      <c r="AG139" s="391"/>
      <c r="AH139" s="391"/>
      <c r="AI139" s="391"/>
      <c r="AJ139" s="391"/>
      <c r="AK139" s="391"/>
      <c r="AL139" s="391"/>
      <c r="AM139" s="391"/>
      <c r="AN139" s="391"/>
      <c r="AO139" s="391"/>
      <c r="AP139" s="391"/>
      <c r="AQ139" s="392"/>
      <c r="AR139" s="7"/>
      <c r="AS139" s="390"/>
      <c r="AT139" s="391"/>
      <c r="AU139" s="391"/>
      <c r="AV139" s="391"/>
      <c r="AW139" s="391"/>
      <c r="AX139" s="391"/>
      <c r="AY139" s="391"/>
      <c r="AZ139" s="391"/>
      <c r="BA139" s="391"/>
      <c r="BB139" s="391"/>
      <c r="BC139" s="391"/>
      <c r="BD139" s="392"/>
    </row>
    <row r="140" spans="1:56" ht="23" x14ac:dyDescent="0.35">
      <c r="B140" s="58"/>
      <c r="C140" s="37"/>
      <c r="E140" s="71" t="s">
        <v>370</v>
      </c>
      <c r="F140" s="375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380"/>
      <c r="R140" s="7"/>
      <c r="S140" s="375"/>
      <c r="T140" s="19"/>
      <c r="U140" s="19"/>
      <c r="V140" s="19"/>
      <c r="W140" s="19"/>
      <c r="X140" s="19"/>
      <c r="Y140" s="19"/>
      <c r="Z140" s="19"/>
      <c r="AA140" s="19"/>
      <c r="AB140" s="19"/>
      <c r="AC140" s="19"/>
      <c r="AD140" s="380"/>
      <c r="AE140" s="7"/>
      <c r="AF140" s="375"/>
      <c r="AG140" s="19"/>
      <c r="AH140" s="19"/>
      <c r="AI140" s="19"/>
      <c r="AJ140" s="19"/>
      <c r="AK140" s="19"/>
      <c r="AL140" s="19"/>
      <c r="AM140" s="19"/>
      <c r="AN140" s="19"/>
      <c r="AO140" s="19"/>
      <c r="AP140" s="19"/>
      <c r="AQ140" s="380"/>
      <c r="AR140" s="7"/>
      <c r="AS140" s="375"/>
      <c r="AT140" s="19"/>
      <c r="AU140" s="19"/>
      <c r="AV140" s="19"/>
      <c r="AW140" s="19"/>
      <c r="AX140" s="19"/>
      <c r="AY140" s="19"/>
      <c r="AZ140" s="19"/>
      <c r="BA140" s="19"/>
      <c r="BB140" s="19"/>
      <c r="BC140" s="19"/>
      <c r="BD140" s="380"/>
    </row>
    <row r="141" spans="1:56" ht="23" x14ac:dyDescent="0.35">
      <c r="A141" s="37" t="s">
        <v>47</v>
      </c>
      <c r="B141" s="37" t="s">
        <v>176</v>
      </c>
      <c r="C141" s="37">
        <v>97</v>
      </c>
      <c r="E141" s="72" t="s">
        <v>206</v>
      </c>
      <c r="F141" s="390"/>
      <c r="G141" s="391"/>
      <c r="H141" s="391"/>
      <c r="I141" s="391"/>
      <c r="J141" s="391"/>
      <c r="K141" s="391"/>
      <c r="L141" s="391"/>
      <c r="M141" s="391"/>
      <c r="N141" s="391"/>
      <c r="O141" s="391"/>
      <c r="P141" s="391"/>
      <c r="Q141" s="392"/>
      <c r="R141" s="7"/>
      <c r="S141" s="390"/>
      <c r="T141" s="391"/>
      <c r="U141" s="391"/>
      <c r="V141" s="391"/>
      <c r="W141" s="391"/>
      <c r="X141" s="391"/>
      <c r="Y141" s="391"/>
      <c r="Z141" s="391"/>
      <c r="AA141" s="391"/>
      <c r="AB141" s="391"/>
      <c r="AC141" s="391"/>
      <c r="AD141" s="392"/>
      <c r="AE141" s="7"/>
      <c r="AF141" s="390"/>
      <c r="AG141" s="391"/>
      <c r="AH141" s="391"/>
      <c r="AI141" s="391"/>
      <c r="AJ141" s="391"/>
      <c r="AK141" s="391"/>
      <c r="AL141" s="391"/>
      <c r="AM141" s="391"/>
      <c r="AN141" s="391"/>
      <c r="AO141" s="391"/>
      <c r="AP141" s="391"/>
      <c r="AQ141" s="392"/>
      <c r="AR141" s="7"/>
      <c r="AS141" s="390"/>
      <c r="AT141" s="391"/>
      <c r="AU141" s="391"/>
      <c r="AV141" s="391"/>
      <c r="AW141" s="391"/>
      <c r="AX141" s="391"/>
      <c r="AY141" s="391"/>
      <c r="AZ141" s="391"/>
      <c r="BA141" s="391"/>
      <c r="BB141" s="391"/>
      <c r="BC141" s="391"/>
      <c r="BD141" s="392"/>
    </row>
    <row r="142" spans="1:56" ht="23" x14ac:dyDescent="0.35">
      <c r="A142" s="37" t="s">
        <v>47</v>
      </c>
      <c r="B142" s="37" t="s">
        <v>177</v>
      </c>
      <c r="C142" s="37">
        <v>98</v>
      </c>
      <c r="E142" s="72" t="s">
        <v>207</v>
      </c>
      <c r="F142" s="390"/>
      <c r="G142" s="391"/>
      <c r="H142" s="391"/>
      <c r="I142" s="391"/>
      <c r="J142" s="391"/>
      <c r="K142" s="391"/>
      <c r="L142" s="391"/>
      <c r="M142" s="391"/>
      <c r="N142" s="391"/>
      <c r="O142" s="391"/>
      <c r="P142" s="391"/>
      <c r="Q142" s="392"/>
      <c r="R142" s="7"/>
      <c r="S142" s="390"/>
      <c r="T142" s="391"/>
      <c r="U142" s="391"/>
      <c r="V142" s="391"/>
      <c r="W142" s="391"/>
      <c r="X142" s="391"/>
      <c r="Y142" s="391"/>
      <c r="Z142" s="391"/>
      <c r="AA142" s="391"/>
      <c r="AB142" s="391"/>
      <c r="AC142" s="391"/>
      <c r="AD142" s="392"/>
      <c r="AE142" s="7"/>
      <c r="AF142" s="390"/>
      <c r="AG142" s="391"/>
      <c r="AH142" s="391"/>
      <c r="AI142" s="391"/>
      <c r="AJ142" s="391"/>
      <c r="AK142" s="391"/>
      <c r="AL142" s="391"/>
      <c r="AM142" s="391"/>
      <c r="AN142" s="391"/>
      <c r="AO142" s="391"/>
      <c r="AP142" s="391"/>
      <c r="AQ142" s="392"/>
      <c r="AR142" s="7"/>
      <c r="AS142" s="390"/>
      <c r="AT142" s="391"/>
      <c r="AU142" s="391"/>
      <c r="AV142" s="391"/>
      <c r="AW142" s="391"/>
      <c r="AX142" s="391"/>
      <c r="AY142" s="391"/>
      <c r="AZ142" s="391"/>
      <c r="BA142" s="391"/>
      <c r="BB142" s="391"/>
      <c r="BC142" s="391"/>
      <c r="BD142" s="392"/>
    </row>
    <row r="143" spans="1:56" ht="23" x14ac:dyDescent="0.35">
      <c r="A143" s="37" t="s">
        <v>47</v>
      </c>
      <c r="B143" s="37" t="s">
        <v>178</v>
      </c>
      <c r="C143" s="37">
        <v>99</v>
      </c>
      <c r="E143" s="72" t="s">
        <v>208</v>
      </c>
      <c r="F143" s="390"/>
      <c r="G143" s="391"/>
      <c r="H143" s="391"/>
      <c r="I143" s="391"/>
      <c r="J143" s="391"/>
      <c r="K143" s="391"/>
      <c r="L143" s="391"/>
      <c r="M143" s="391"/>
      <c r="N143" s="391"/>
      <c r="O143" s="391"/>
      <c r="P143" s="391"/>
      <c r="Q143" s="392"/>
      <c r="R143" s="7"/>
      <c r="S143" s="390"/>
      <c r="T143" s="391"/>
      <c r="U143" s="391"/>
      <c r="V143" s="391"/>
      <c r="W143" s="391"/>
      <c r="X143" s="391"/>
      <c r="Y143" s="391"/>
      <c r="Z143" s="391"/>
      <c r="AA143" s="391"/>
      <c r="AB143" s="391"/>
      <c r="AC143" s="391"/>
      <c r="AD143" s="392"/>
      <c r="AE143" s="7"/>
      <c r="AF143" s="390"/>
      <c r="AG143" s="391"/>
      <c r="AH143" s="391"/>
      <c r="AI143" s="391"/>
      <c r="AJ143" s="391"/>
      <c r="AK143" s="391"/>
      <c r="AL143" s="391"/>
      <c r="AM143" s="391"/>
      <c r="AN143" s="391"/>
      <c r="AO143" s="391"/>
      <c r="AP143" s="391"/>
      <c r="AQ143" s="392"/>
      <c r="AR143" s="7"/>
      <c r="AS143" s="390"/>
      <c r="AT143" s="391"/>
      <c r="AU143" s="391"/>
      <c r="AV143" s="391"/>
      <c r="AW143" s="391"/>
      <c r="AX143" s="391"/>
      <c r="AY143" s="391"/>
      <c r="AZ143" s="391"/>
      <c r="BA143" s="391"/>
      <c r="BB143" s="391"/>
      <c r="BC143" s="391"/>
      <c r="BD143" s="392"/>
    </row>
    <row r="144" spans="1:56" ht="23" x14ac:dyDescent="0.35">
      <c r="A144" s="37" t="s">
        <v>47</v>
      </c>
      <c r="B144" s="37" t="s">
        <v>179</v>
      </c>
      <c r="C144" s="37">
        <v>100</v>
      </c>
      <c r="E144" s="72" t="s">
        <v>209</v>
      </c>
      <c r="F144" s="390"/>
      <c r="G144" s="391"/>
      <c r="H144" s="391"/>
      <c r="I144" s="391"/>
      <c r="J144" s="391"/>
      <c r="K144" s="391"/>
      <c r="L144" s="391"/>
      <c r="M144" s="391"/>
      <c r="N144" s="391"/>
      <c r="O144" s="391"/>
      <c r="P144" s="391"/>
      <c r="Q144" s="392"/>
      <c r="R144" s="7"/>
      <c r="S144" s="390"/>
      <c r="T144" s="391"/>
      <c r="U144" s="391"/>
      <c r="V144" s="391"/>
      <c r="W144" s="391"/>
      <c r="X144" s="391"/>
      <c r="Y144" s="391"/>
      <c r="Z144" s="391"/>
      <c r="AA144" s="391"/>
      <c r="AB144" s="391"/>
      <c r="AC144" s="391"/>
      <c r="AD144" s="392"/>
      <c r="AE144" s="7"/>
      <c r="AF144" s="390"/>
      <c r="AG144" s="391"/>
      <c r="AH144" s="391"/>
      <c r="AI144" s="391"/>
      <c r="AJ144" s="391"/>
      <c r="AK144" s="391"/>
      <c r="AL144" s="391"/>
      <c r="AM144" s="391"/>
      <c r="AN144" s="391"/>
      <c r="AO144" s="391"/>
      <c r="AP144" s="391"/>
      <c r="AQ144" s="392"/>
      <c r="AR144" s="7"/>
      <c r="AS144" s="390"/>
      <c r="AT144" s="391"/>
      <c r="AU144" s="391"/>
      <c r="AV144" s="391"/>
      <c r="AW144" s="391"/>
      <c r="AX144" s="391"/>
      <c r="AY144" s="391"/>
      <c r="AZ144" s="391"/>
      <c r="BA144" s="391"/>
      <c r="BB144" s="391"/>
      <c r="BC144" s="391"/>
      <c r="BD144" s="392"/>
    </row>
    <row r="145" spans="1:56" ht="23" x14ac:dyDescent="0.35">
      <c r="A145" s="37" t="s">
        <v>47</v>
      </c>
      <c r="B145" s="37" t="s">
        <v>180</v>
      </c>
      <c r="C145" s="37">
        <v>101</v>
      </c>
      <c r="E145" s="72" t="s">
        <v>210</v>
      </c>
      <c r="F145" s="390"/>
      <c r="G145" s="391"/>
      <c r="H145" s="391"/>
      <c r="I145" s="391"/>
      <c r="J145" s="391"/>
      <c r="K145" s="391"/>
      <c r="L145" s="391"/>
      <c r="M145" s="391"/>
      <c r="N145" s="391"/>
      <c r="O145" s="391"/>
      <c r="P145" s="391"/>
      <c r="Q145" s="392"/>
      <c r="R145" s="7"/>
      <c r="S145" s="390"/>
      <c r="T145" s="391"/>
      <c r="U145" s="391"/>
      <c r="V145" s="391"/>
      <c r="W145" s="391"/>
      <c r="X145" s="391"/>
      <c r="Y145" s="391"/>
      <c r="Z145" s="391"/>
      <c r="AA145" s="391"/>
      <c r="AB145" s="391"/>
      <c r="AC145" s="391"/>
      <c r="AD145" s="392"/>
      <c r="AE145" s="7"/>
      <c r="AF145" s="390"/>
      <c r="AG145" s="391"/>
      <c r="AH145" s="391"/>
      <c r="AI145" s="391"/>
      <c r="AJ145" s="391"/>
      <c r="AK145" s="391"/>
      <c r="AL145" s="391"/>
      <c r="AM145" s="391"/>
      <c r="AN145" s="391"/>
      <c r="AO145" s="391"/>
      <c r="AP145" s="391"/>
      <c r="AQ145" s="392"/>
      <c r="AR145" s="7"/>
      <c r="AS145" s="390"/>
      <c r="AT145" s="391"/>
      <c r="AU145" s="391"/>
      <c r="AV145" s="391"/>
      <c r="AW145" s="391"/>
      <c r="AX145" s="391"/>
      <c r="AY145" s="391"/>
      <c r="AZ145" s="391"/>
      <c r="BA145" s="391"/>
      <c r="BB145" s="391"/>
      <c r="BC145" s="391"/>
      <c r="BD145" s="392"/>
    </row>
    <row r="146" spans="1:56" ht="23" x14ac:dyDescent="0.35">
      <c r="A146" s="37" t="s">
        <v>47</v>
      </c>
      <c r="B146" s="37" t="s">
        <v>181</v>
      </c>
      <c r="C146" s="37">
        <v>102</v>
      </c>
      <c r="E146" s="72" t="s">
        <v>211</v>
      </c>
      <c r="F146" s="390"/>
      <c r="G146" s="391"/>
      <c r="H146" s="391"/>
      <c r="I146" s="391"/>
      <c r="J146" s="391"/>
      <c r="K146" s="391"/>
      <c r="L146" s="391"/>
      <c r="M146" s="391"/>
      <c r="N146" s="391"/>
      <c r="O146" s="391"/>
      <c r="P146" s="391"/>
      <c r="Q146" s="392"/>
      <c r="R146" s="7"/>
      <c r="S146" s="390"/>
      <c r="T146" s="391"/>
      <c r="U146" s="391"/>
      <c r="V146" s="391"/>
      <c r="W146" s="391"/>
      <c r="X146" s="391"/>
      <c r="Y146" s="391"/>
      <c r="Z146" s="391"/>
      <c r="AA146" s="391"/>
      <c r="AB146" s="391"/>
      <c r="AC146" s="391"/>
      <c r="AD146" s="392"/>
      <c r="AE146" s="7"/>
      <c r="AF146" s="390"/>
      <c r="AG146" s="391"/>
      <c r="AH146" s="391"/>
      <c r="AI146" s="391"/>
      <c r="AJ146" s="391"/>
      <c r="AK146" s="391"/>
      <c r="AL146" s="391"/>
      <c r="AM146" s="391"/>
      <c r="AN146" s="391"/>
      <c r="AO146" s="391"/>
      <c r="AP146" s="391"/>
      <c r="AQ146" s="392"/>
      <c r="AR146" s="7"/>
      <c r="AS146" s="390"/>
      <c r="AT146" s="391"/>
      <c r="AU146" s="391"/>
      <c r="AV146" s="391"/>
      <c r="AW146" s="391"/>
      <c r="AX146" s="391"/>
      <c r="AY146" s="391"/>
      <c r="AZ146" s="391"/>
      <c r="BA146" s="391"/>
      <c r="BB146" s="391"/>
      <c r="BC146" s="391"/>
      <c r="BD146" s="392"/>
    </row>
    <row r="147" spans="1:56" ht="23" x14ac:dyDescent="0.35">
      <c r="A147" s="37" t="s">
        <v>47</v>
      </c>
      <c r="B147" s="37" t="s">
        <v>182</v>
      </c>
      <c r="C147" s="37">
        <v>103</v>
      </c>
      <c r="E147" s="72" t="s">
        <v>212</v>
      </c>
      <c r="F147" s="390"/>
      <c r="G147" s="391"/>
      <c r="H147" s="391"/>
      <c r="I147" s="391"/>
      <c r="J147" s="391"/>
      <c r="K147" s="391"/>
      <c r="L147" s="391"/>
      <c r="M147" s="391"/>
      <c r="N147" s="391"/>
      <c r="O147" s="391"/>
      <c r="P147" s="391"/>
      <c r="Q147" s="392"/>
      <c r="R147" s="7"/>
      <c r="S147" s="390"/>
      <c r="T147" s="391"/>
      <c r="U147" s="391"/>
      <c r="V147" s="391"/>
      <c r="W147" s="391"/>
      <c r="X147" s="391"/>
      <c r="Y147" s="391"/>
      <c r="Z147" s="391"/>
      <c r="AA147" s="391"/>
      <c r="AB147" s="391"/>
      <c r="AC147" s="391"/>
      <c r="AD147" s="392"/>
      <c r="AE147" s="7"/>
      <c r="AF147" s="390"/>
      <c r="AG147" s="391"/>
      <c r="AH147" s="391"/>
      <c r="AI147" s="391"/>
      <c r="AJ147" s="391"/>
      <c r="AK147" s="391"/>
      <c r="AL147" s="391"/>
      <c r="AM147" s="391"/>
      <c r="AN147" s="391"/>
      <c r="AO147" s="391"/>
      <c r="AP147" s="391"/>
      <c r="AQ147" s="392"/>
      <c r="AR147" s="7"/>
      <c r="AS147" s="390"/>
      <c r="AT147" s="391"/>
      <c r="AU147" s="391"/>
      <c r="AV147" s="391"/>
      <c r="AW147" s="391"/>
      <c r="AX147" s="391"/>
      <c r="AY147" s="391"/>
      <c r="AZ147" s="391"/>
      <c r="BA147" s="391"/>
      <c r="BB147" s="391"/>
      <c r="BC147" s="391"/>
      <c r="BD147" s="392"/>
    </row>
    <row r="148" spans="1:56" ht="23" x14ac:dyDescent="0.35">
      <c r="A148" s="37" t="s">
        <v>47</v>
      </c>
      <c r="B148" s="37" t="s">
        <v>183</v>
      </c>
      <c r="C148" s="37">
        <v>104</v>
      </c>
      <c r="E148" s="47" t="s">
        <v>213</v>
      </c>
      <c r="F148" s="390"/>
      <c r="G148" s="391"/>
      <c r="H148" s="391"/>
      <c r="I148" s="391"/>
      <c r="J148" s="391"/>
      <c r="K148" s="391"/>
      <c r="L148" s="391"/>
      <c r="M148" s="391"/>
      <c r="N148" s="391"/>
      <c r="O148" s="391"/>
      <c r="P148" s="391"/>
      <c r="Q148" s="392"/>
      <c r="R148" s="7"/>
      <c r="S148" s="390"/>
      <c r="T148" s="391"/>
      <c r="U148" s="391"/>
      <c r="V148" s="391"/>
      <c r="W148" s="391"/>
      <c r="X148" s="391"/>
      <c r="Y148" s="391"/>
      <c r="Z148" s="391"/>
      <c r="AA148" s="391"/>
      <c r="AB148" s="391"/>
      <c r="AC148" s="391"/>
      <c r="AD148" s="392"/>
      <c r="AE148" s="7"/>
      <c r="AF148" s="390"/>
      <c r="AG148" s="391"/>
      <c r="AH148" s="391"/>
      <c r="AI148" s="391"/>
      <c r="AJ148" s="391"/>
      <c r="AK148" s="391"/>
      <c r="AL148" s="391"/>
      <c r="AM148" s="391"/>
      <c r="AN148" s="391"/>
      <c r="AO148" s="391"/>
      <c r="AP148" s="391"/>
      <c r="AQ148" s="392"/>
      <c r="AR148" s="7"/>
      <c r="AS148" s="390"/>
      <c r="AT148" s="391"/>
      <c r="AU148" s="391"/>
      <c r="AV148" s="391"/>
      <c r="AW148" s="391"/>
      <c r="AX148" s="391"/>
      <c r="AY148" s="391"/>
      <c r="AZ148" s="391"/>
      <c r="BA148" s="391"/>
      <c r="BB148" s="391"/>
      <c r="BC148" s="391"/>
      <c r="BD148" s="392"/>
    </row>
    <row r="149" spans="1:56" ht="23" x14ac:dyDescent="0.35">
      <c r="A149" s="37" t="s">
        <v>47</v>
      </c>
      <c r="B149" s="37" t="s">
        <v>184</v>
      </c>
      <c r="C149" s="37">
        <v>105</v>
      </c>
      <c r="E149" s="267" t="s">
        <v>214</v>
      </c>
      <c r="F149" s="390"/>
      <c r="G149" s="391"/>
      <c r="H149" s="391"/>
      <c r="I149" s="391"/>
      <c r="J149" s="391"/>
      <c r="K149" s="391"/>
      <c r="L149" s="391"/>
      <c r="M149" s="391"/>
      <c r="N149" s="391"/>
      <c r="O149" s="391"/>
      <c r="P149" s="391"/>
      <c r="Q149" s="392"/>
      <c r="R149" s="7"/>
      <c r="S149" s="390"/>
      <c r="T149" s="391"/>
      <c r="U149" s="391"/>
      <c r="V149" s="391"/>
      <c r="W149" s="391"/>
      <c r="X149" s="391"/>
      <c r="Y149" s="391"/>
      <c r="Z149" s="391"/>
      <c r="AA149" s="391"/>
      <c r="AB149" s="391"/>
      <c r="AC149" s="391"/>
      <c r="AD149" s="392"/>
      <c r="AE149" s="7"/>
      <c r="AF149" s="390"/>
      <c r="AG149" s="391"/>
      <c r="AH149" s="391"/>
      <c r="AI149" s="391"/>
      <c r="AJ149" s="391"/>
      <c r="AK149" s="391"/>
      <c r="AL149" s="391"/>
      <c r="AM149" s="391"/>
      <c r="AN149" s="391"/>
      <c r="AO149" s="391"/>
      <c r="AP149" s="391"/>
      <c r="AQ149" s="392"/>
      <c r="AR149" s="7"/>
      <c r="AS149" s="390"/>
      <c r="AT149" s="391"/>
      <c r="AU149" s="391"/>
      <c r="AV149" s="391"/>
      <c r="AW149" s="391"/>
      <c r="AX149" s="391"/>
      <c r="AY149" s="391"/>
      <c r="AZ149" s="391"/>
      <c r="BA149" s="391"/>
      <c r="BB149" s="391"/>
      <c r="BC149" s="391"/>
      <c r="BD149" s="392"/>
    </row>
    <row r="150" spans="1:56" ht="23" x14ac:dyDescent="0.35">
      <c r="A150" s="37" t="s">
        <v>47</v>
      </c>
      <c r="B150" s="37" t="s">
        <v>185</v>
      </c>
      <c r="C150" s="37">
        <v>106</v>
      </c>
      <c r="E150" s="267" t="s">
        <v>215</v>
      </c>
      <c r="F150" s="374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81"/>
      <c r="R150" s="7"/>
      <c r="S150" s="374"/>
      <c r="T150" s="39"/>
      <c r="U150" s="39"/>
      <c r="V150" s="39"/>
      <c r="W150" s="39"/>
      <c r="X150" s="39"/>
      <c r="Y150" s="39"/>
      <c r="Z150" s="39"/>
      <c r="AA150" s="39"/>
      <c r="AB150" s="39"/>
      <c r="AC150" s="39"/>
      <c r="AD150" s="381"/>
      <c r="AE150" s="7"/>
      <c r="AF150" s="374"/>
      <c r="AG150" s="39"/>
      <c r="AH150" s="39"/>
      <c r="AI150" s="39"/>
      <c r="AJ150" s="39"/>
      <c r="AK150" s="39"/>
      <c r="AL150" s="39"/>
      <c r="AM150" s="39"/>
      <c r="AN150" s="39"/>
      <c r="AO150" s="39"/>
      <c r="AP150" s="39"/>
      <c r="AQ150" s="381"/>
      <c r="AR150" s="7"/>
      <c r="AS150" s="374"/>
      <c r="AT150" s="39"/>
      <c r="AU150" s="39"/>
      <c r="AV150" s="39"/>
      <c r="AW150" s="39"/>
      <c r="AX150" s="39"/>
      <c r="AY150" s="39"/>
      <c r="AZ150" s="39"/>
      <c r="BA150" s="39"/>
      <c r="BB150" s="39"/>
      <c r="BC150" s="39"/>
      <c r="BD150" s="381"/>
    </row>
    <row r="151" spans="1:56" ht="23" x14ac:dyDescent="0.35">
      <c r="B151" s="37"/>
      <c r="C151" s="37"/>
      <c r="E151" s="46" t="s">
        <v>217</v>
      </c>
      <c r="F151" s="327"/>
      <c r="G151" s="326"/>
      <c r="H151" s="326"/>
      <c r="I151" s="326"/>
      <c r="J151" s="326"/>
      <c r="K151" s="326"/>
      <c r="L151" s="326"/>
      <c r="M151" s="326"/>
      <c r="N151" s="326"/>
      <c r="O151" s="326"/>
      <c r="P151" s="326"/>
      <c r="Q151" s="9"/>
      <c r="R151" s="7"/>
      <c r="S151" s="327"/>
      <c r="T151" s="326"/>
      <c r="U151" s="326"/>
      <c r="V151" s="326"/>
      <c r="W151" s="326"/>
      <c r="X151" s="326"/>
      <c r="Y151" s="326"/>
      <c r="Z151" s="326"/>
      <c r="AA151" s="326"/>
      <c r="AB151" s="326"/>
      <c r="AC151" s="326"/>
      <c r="AD151" s="9"/>
      <c r="AE151" s="7"/>
      <c r="AF151" s="327"/>
      <c r="AG151" s="326"/>
      <c r="AH151" s="326"/>
      <c r="AI151" s="326"/>
      <c r="AJ151" s="326"/>
      <c r="AK151" s="326"/>
      <c r="AL151" s="326"/>
      <c r="AM151" s="326"/>
      <c r="AN151" s="326"/>
      <c r="AO151" s="326"/>
      <c r="AP151" s="326"/>
      <c r="AQ151" s="9"/>
      <c r="AR151" s="7"/>
      <c r="AS151" s="327"/>
      <c r="AT151" s="326"/>
      <c r="AU151" s="326"/>
      <c r="AV151" s="326"/>
      <c r="AW151" s="326"/>
      <c r="AX151" s="326"/>
      <c r="AY151" s="326"/>
      <c r="AZ151" s="326"/>
      <c r="BA151" s="326"/>
      <c r="BB151" s="326"/>
      <c r="BC151" s="326"/>
      <c r="BD151" s="9"/>
    </row>
    <row r="152" spans="1:56" ht="23" x14ac:dyDescent="0.35">
      <c r="A152" s="37" t="s">
        <v>47</v>
      </c>
      <c r="B152" s="37" t="s">
        <v>186</v>
      </c>
      <c r="C152" s="37">
        <v>107</v>
      </c>
      <c r="E152" s="69" t="s">
        <v>218</v>
      </c>
      <c r="F152" s="42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81"/>
      <c r="R152" s="7"/>
      <c r="S152" s="393"/>
      <c r="T152" s="391"/>
      <c r="U152" s="391"/>
      <c r="V152" s="391"/>
      <c r="W152" s="391"/>
      <c r="X152" s="391"/>
      <c r="Y152" s="391"/>
      <c r="Z152" s="391"/>
      <c r="AA152" s="391"/>
      <c r="AB152" s="391"/>
      <c r="AC152" s="391"/>
      <c r="AD152" s="392"/>
      <c r="AE152" s="7"/>
      <c r="AF152" s="42"/>
      <c r="AG152" s="39"/>
      <c r="AH152" s="39"/>
      <c r="AI152" s="39"/>
      <c r="AJ152" s="39"/>
      <c r="AK152" s="39"/>
      <c r="AL152" s="39"/>
      <c r="AM152" s="39"/>
      <c r="AN152" s="39"/>
      <c r="AO152" s="39"/>
      <c r="AP152" s="39"/>
      <c r="AQ152" s="381"/>
      <c r="AR152" s="7"/>
      <c r="AS152" s="42"/>
      <c r="AT152" s="39"/>
      <c r="AU152" s="39"/>
      <c r="AV152" s="39"/>
      <c r="AW152" s="39"/>
      <c r="AX152" s="39"/>
      <c r="AY152" s="39"/>
      <c r="AZ152" s="39"/>
      <c r="BA152" s="39"/>
      <c r="BB152" s="39"/>
      <c r="BC152" s="39"/>
      <c r="BD152" s="381"/>
    </row>
    <row r="153" spans="1:56" ht="23" x14ac:dyDescent="0.35">
      <c r="A153" s="37" t="s">
        <v>47</v>
      </c>
      <c r="B153" s="37" t="s">
        <v>187</v>
      </c>
      <c r="C153" s="37">
        <v>108</v>
      </c>
      <c r="E153" s="69" t="s">
        <v>319</v>
      </c>
      <c r="F153" s="390"/>
      <c r="G153" s="391"/>
      <c r="H153" s="391"/>
      <c r="I153" s="391"/>
      <c r="J153" s="391"/>
      <c r="K153" s="391"/>
      <c r="L153" s="391"/>
      <c r="M153" s="391"/>
      <c r="N153" s="391"/>
      <c r="O153" s="391"/>
      <c r="P153" s="391"/>
      <c r="Q153" s="392"/>
      <c r="S153" s="390"/>
      <c r="T153" s="391"/>
      <c r="U153" s="391"/>
      <c r="V153" s="391"/>
      <c r="W153" s="391"/>
      <c r="X153" s="391"/>
      <c r="Y153" s="391"/>
      <c r="Z153" s="391"/>
      <c r="AA153" s="391"/>
      <c r="AB153" s="391"/>
      <c r="AC153" s="391"/>
      <c r="AD153" s="392"/>
      <c r="AF153" s="390"/>
      <c r="AG153" s="391"/>
      <c r="AH153" s="391"/>
      <c r="AI153" s="391"/>
      <c r="AJ153" s="391"/>
      <c r="AK153" s="391"/>
      <c r="AL153" s="391"/>
      <c r="AM153" s="391"/>
      <c r="AN153" s="391"/>
      <c r="AO153" s="391"/>
      <c r="AP153" s="391"/>
      <c r="AQ153" s="392"/>
      <c r="AS153" s="390"/>
      <c r="AT153" s="391"/>
      <c r="AU153" s="391"/>
      <c r="AV153" s="391"/>
      <c r="AW153" s="391"/>
      <c r="AX153" s="391"/>
      <c r="AY153" s="391"/>
      <c r="AZ153" s="391"/>
      <c r="BA153" s="391"/>
      <c r="BB153" s="391"/>
      <c r="BC153" s="391"/>
      <c r="BD153" s="392"/>
    </row>
    <row r="154" spans="1:56" ht="23" x14ac:dyDescent="0.35">
      <c r="A154" s="37" t="s">
        <v>47</v>
      </c>
      <c r="B154" s="37" t="s">
        <v>188</v>
      </c>
      <c r="C154" s="37">
        <v>109</v>
      </c>
      <c r="E154" s="69" t="s">
        <v>220</v>
      </c>
      <c r="F154" s="390"/>
      <c r="G154" s="391"/>
      <c r="H154" s="391"/>
      <c r="I154" s="391"/>
      <c r="J154" s="391"/>
      <c r="K154" s="391"/>
      <c r="L154" s="391"/>
      <c r="M154" s="391"/>
      <c r="N154" s="391"/>
      <c r="O154" s="391"/>
      <c r="P154" s="391"/>
      <c r="Q154" s="392"/>
      <c r="R154" s="7"/>
      <c r="S154" s="374"/>
      <c r="T154" s="39"/>
      <c r="U154" s="39"/>
      <c r="V154" s="39"/>
      <c r="W154" s="39"/>
      <c r="X154" s="39"/>
      <c r="Y154" s="39"/>
      <c r="Z154" s="39"/>
      <c r="AA154" s="39"/>
      <c r="AB154" s="39"/>
      <c r="AC154" s="39"/>
      <c r="AD154" s="381"/>
      <c r="AE154" s="7"/>
      <c r="AF154" s="374"/>
      <c r="AG154" s="39"/>
      <c r="AH154" s="39"/>
      <c r="AI154" s="39"/>
      <c r="AJ154" s="39"/>
      <c r="AK154" s="39"/>
      <c r="AL154" s="39"/>
      <c r="AM154" s="39"/>
      <c r="AN154" s="39"/>
      <c r="AO154" s="39"/>
      <c r="AP154" s="39"/>
      <c r="AQ154" s="381"/>
      <c r="AR154" s="7"/>
      <c r="AS154" s="390"/>
      <c r="AT154" s="391"/>
      <c r="AU154" s="391"/>
      <c r="AV154" s="391"/>
      <c r="AW154" s="391"/>
      <c r="AX154" s="391"/>
      <c r="AY154" s="391"/>
      <c r="AZ154" s="391"/>
      <c r="BA154" s="391"/>
      <c r="BB154" s="391"/>
      <c r="BC154" s="391"/>
      <c r="BD154" s="392"/>
    </row>
    <row r="155" spans="1:56" ht="23" x14ac:dyDescent="0.35">
      <c r="B155" s="37"/>
      <c r="C155" s="37"/>
      <c r="E155" s="46" t="s">
        <v>222</v>
      </c>
      <c r="F155" s="327"/>
      <c r="G155" s="326"/>
      <c r="H155" s="326"/>
      <c r="I155" s="326"/>
      <c r="J155" s="326"/>
      <c r="K155" s="326"/>
      <c r="L155" s="326"/>
      <c r="M155" s="326"/>
      <c r="N155" s="326"/>
      <c r="O155" s="326"/>
      <c r="P155" s="326"/>
      <c r="Q155" s="9"/>
      <c r="R155" s="7"/>
      <c r="S155" s="327"/>
      <c r="T155" s="326"/>
      <c r="U155" s="326"/>
      <c r="V155" s="326"/>
      <c r="W155" s="326"/>
      <c r="X155" s="326"/>
      <c r="Y155" s="326"/>
      <c r="Z155" s="326"/>
      <c r="AA155" s="326"/>
      <c r="AB155" s="326"/>
      <c r="AC155" s="326"/>
      <c r="AD155" s="9"/>
      <c r="AE155" s="7"/>
      <c r="AF155" s="327"/>
      <c r="AG155" s="326"/>
      <c r="AH155" s="326"/>
      <c r="AI155" s="326"/>
      <c r="AJ155" s="326"/>
      <c r="AK155" s="326"/>
      <c r="AL155" s="326"/>
      <c r="AM155" s="326"/>
      <c r="AN155" s="326"/>
      <c r="AO155" s="326"/>
      <c r="AP155" s="326"/>
      <c r="AQ155" s="9"/>
      <c r="AR155" s="7"/>
      <c r="AS155" s="327"/>
      <c r="AT155" s="326"/>
      <c r="AU155" s="326"/>
      <c r="AV155" s="326"/>
      <c r="AW155" s="326"/>
      <c r="AX155" s="326"/>
      <c r="AY155" s="326"/>
      <c r="AZ155" s="326"/>
      <c r="BA155" s="326"/>
      <c r="BB155" s="326"/>
      <c r="BC155" s="326"/>
      <c r="BD155" s="9"/>
    </row>
    <row r="156" spans="1:56" ht="23" x14ac:dyDescent="0.35">
      <c r="A156" s="37" t="s">
        <v>47</v>
      </c>
      <c r="B156" s="37" t="s">
        <v>189</v>
      </c>
      <c r="C156" s="37">
        <v>110</v>
      </c>
      <c r="E156" s="69" t="s">
        <v>223</v>
      </c>
      <c r="F156" s="390"/>
      <c r="G156" s="391"/>
      <c r="H156" s="391"/>
      <c r="I156" s="391"/>
      <c r="J156" s="391"/>
      <c r="K156" s="391"/>
      <c r="L156" s="391"/>
      <c r="M156" s="391"/>
      <c r="N156" s="391"/>
      <c r="O156" s="391"/>
      <c r="P156" s="391"/>
      <c r="Q156" s="392"/>
      <c r="R156" s="7"/>
      <c r="S156" s="390"/>
      <c r="T156" s="391"/>
      <c r="U156" s="391"/>
      <c r="V156" s="391"/>
      <c r="W156" s="391"/>
      <c r="X156" s="391"/>
      <c r="Y156" s="391"/>
      <c r="Z156" s="391"/>
      <c r="AA156" s="391"/>
      <c r="AB156" s="391"/>
      <c r="AC156" s="391"/>
      <c r="AD156" s="392"/>
      <c r="AE156" s="7"/>
      <c r="AF156" s="390"/>
      <c r="AG156" s="391"/>
      <c r="AH156" s="391"/>
      <c r="AI156" s="391"/>
      <c r="AJ156" s="391"/>
      <c r="AK156" s="391"/>
      <c r="AL156" s="391"/>
      <c r="AM156" s="391"/>
      <c r="AN156" s="391"/>
      <c r="AO156" s="391"/>
      <c r="AP156" s="391"/>
      <c r="AQ156" s="392"/>
      <c r="AR156" s="7"/>
      <c r="AS156" s="390"/>
      <c r="AT156" s="391"/>
      <c r="AU156" s="391"/>
      <c r="AV156" s="391"/>
      <c r="AW156" s="391"/>
      <c r="AX156" s="391"/>
      <c r="AY156" s="391"/>
      <c r="AZ156" s="391"/>
      <c r="BA156" s="391"/>
      <c r="BB156" s="391"/>
      <c r="BC156" s="391"/>
      <c r="BD156" s="392"/>
    </row>
    <row r="157" spans="1:56" ht="23" x14ac:dyDescent="0.35">
      <c r="A157" s="37" t="s">
        <v>47</v>
      </c>
      <c r="B157" s="37" t="s">
        <v>190</v>
      </c>
      <c r="C157" s="37">
        <v>111</v>
      </c>
      <c r="E157" s="69" t="s">
        <v>224</v>
      </c>
      <c r="F157" s="390"/>
      <c r="G157" s="391"/>
      <c r="H157" s="391"/>
      <c r="I157" s="391"/>
      <c r="J157" s="391"/>
      <c r="K157" s="391"/>
      <c r="L157" s="391"/>
      <c r="M157" s="391"/>
      <c r="N157" s="391"/>
      <c r="O157" s="391"/>
      <c r="P157" s="391"/>
      <c r="Q157" s="392"/>
      <c r="R157" s="7"/>
      <c r="S157" s="374"/>
      <c r="T157" s="39"/>
      <c r="U157" s="39"/>
      <c r="V157" s="39"/>
      <c r="W157" s="39"/>
      <c r="X157" s="39"/>
      <c r="Y157" s="39"/>
      <c r="Z157" s="39"/>
      <c r="AA157" s="39"/>
      <c r="AB157" s="39"/>
      <c r="AC157" s="39"/>
      <c r="AD157" s="381"/>
      <c r="AE157" s="7"/>
      <c r="AF157" s="374"/>
      <c r="AG157" s="39"/>
      <c r="AH157" s="39"/>
      <c r="AI157" s="39"/>
      <c r="AJ157" s="39"/>
      <c r="AK157" s="39"/>
      <c r="AL157" s="39"/>
      <c r="AM157" s="39"/>
      <c r="AN157" s="39"/>
      <c r="AO157" s="39"/>
      <c r="AP157" s="39"/>
      <c r="AQ157" s="381"/>
      <c r="AR157" s="7"/>
      <c r="AS157" s="390"/>
      <c r="AT157" s="391"/>
      <c r="AU157" s="391"/>
      <c r="AV157" s="391"/>
      <c r="AW157" s="391"/>
      <c r="AX157" s="391"/>
      <c r="AY157" s="391"/>
      <c r="AZ157" s="391"/>
      <c r="BA157" s="391"/>
      <c r="BB157" s="391"/>
      <c r="BC157" s="391"/>
      <c r="BD157" s="392"/>
    </row>
    <row r="158" spans="1:56" ht="23" x14ac:dyDescent="0.35">
      <c r="A158" s="37" t="s">
        <v>47</v>
      </c>
      <c r="B158" s="37" t="s">
        <v>191</v>
      </c>
      <c r="C158" s="37">
        <v>112</v>
      </c>
      <c r="E158" s="69" t="s">
        <v>225</v>
      </c>
      <c r="F158" s="390"/>
      <c r="G158" s="391"/>
      <c r="H158" s="391"/>
      <c r="I158" s="391"/>
      <c r="J158" s="391"/>
      <c r="K158" s="391"/>
      <c r="L158" s="391"/>
      <c r="M158" s="391"/>
      <c r="N158" s="391"/>
      <c r="O158" s="391"/>
      <c r="P158" s="391"/>
      <c r="Q158" s="392"/>
      <c r="R158" s="7"/>
      <c r="S158" s="374"/>
      <c r="T158" s="39"/>
      <c r="U158" s="39"/>
      <c r="V158" s="39"/>
      <c r="W158" s="39"/>
      <c r="X158" s="39"/>
      <c r="Y158" s="39"/>
      <c r="Z158" s="39"/>
      <c r="AA158" s="39"/>
      <c r="AB158" s="39"/>
      <c r="AC158" s="39"/>
      <c r="AD158" s="381"/>
      <c r="AE158" s="7"/>
      <c r="AF158" s="374"/>
      <c r="AG158" s="39"/>
      <c r="AH158" s="39"/>
      <c r="AI158" s="39"/>
      <c r="AJ158" s="39"/>
      <c r="AK158" s="39"/>
      <c r="AL158" s="39"/>
      <c r="AM158" s="39"/>
      <c r="AN158" s="39"/>
      <c r="AO158" s="39"/>
      <c r="AP158" s="39"/>
      <c r="AQ158" s="381"/>
      <c r="AR158" s="7"/>
      <c r="AS158" s="390"/>
      <c r="AT158" s="391"/>
      <c r="AU158" s="391"/>
      <c r="AV158" s="391"/>
      <c r="AW158" s="391"/>
      <c r="AX158" s="391"/>
      <c r="AY158" s="391"/>
      <c r="AZ158" s="391"/>
      <c r="BA158" s="391"/>
      <c r="BB158" s="391"/>
      <c r="BC158" s="391"/>
      <c r="BD158" s="392"/>
    </row>
    <row r="159" spans="1:56" ht="23" x14ac:dyDescent="0.35">
      <c r="A159" s="37" t="s">
        <v>47</v>
      </c>
      <c r="B159" s="37" t="s">
        <v>192</v>
      </c>
      <c r="C159" s="37">
        <v>113</v>
      </c>
      <c r="E159" s="69" t="s">
        <v>226</v>
      </c>
      <c r="F159" s="390"/>
      <c r="G159" s="391"/>
      <c r="H159" s="391"/>
      <c r="I159" s="391"/>
      <c r="J159" s="391"/>
      <c r="K159" s="391"/>
      <c r="L159" s="391"/>
      <c r="M159" s="391"/>
      <c r="N159" s="391"/>
      <c r="O159" s="391"/>
      <c r="P159" s="391"/>
      <c r="Q159" s="392"/>
      <c r="R159" s="7"/>
      <c r="S159" s="374"/>
      <c r="T159" s="39"/>
      <c r="U159" s="39"/>
      <c r="V159" s="39"/>
      <c r="W159" s="39"/>
      <c r="X159" s="39"/>
      <c r="Y159" s="39"/>
      <c r="Z159" s="39"/>
      <c r="AA159" s="39"/>
      <c r="AB159" s="39"/>
      <c r="AC159" s="39"/>
      <c r="AD159" s="381"/>
      <c r="AE159" s="7"/>
      <c r="AF159" s="374"/>
      <c r="AG159" s="39"/>
      <c r="AH159" s="39"/>
      <c r="AI159" s="39"/>
      <c r="AJ159" s="39"/>
      <c r="AK159" s="39"/>
      <c r="AL159" s="39"/>
      <c r="AM159" s="39"/>
      <c r="AN159" s="39"/>
      <c r="AO159" s="39"/>
      <c r="AP159" s="39"/>
      <c r="AQ159" s="381"/>
      <c r="AR159" s="7"/>
      <c r="AS159" s="390"/>
      <c r="AT159" s="391"/>
      <c r="AU159" s="391"/>
      <c r="AV159" s="391"/>
      <c r="AW159" s="391"/>
      <c r="AX159" s="391"/>
      <c r="AY159" s="391"/>
      <c r="AZ159" s="391"/>
      <c r="BA159" s="391"/>
      <c r="BB159" s="391"/>
      <c r="BC159" s="391"/>
      <c r="BD159" s="392"/>
    </row>
    <row r="160" spans="1:56" ht="23" x14ac:dyDescent="0.35">
      <c r="A160" s="37" t="s">
        <v>47</v>
      </c>
      <c r="B160" s="37" t="s">
        <v>193</v>
      </c>
      <c r="C160" s="37">
        <v>114</v>
      </c>
      <c r="E160" s="69" t="s">
        <v>227</v>
      </c>
      <c r="F160" s="390"/>
      <c r="G160" s="391"/>
      <c r="H160" s="391"/>
      <c r="I160" s="391"/>
      <c r="J160" s="391"/>
      <c r="K160" s="391"/>
      <c r="L160" s="391"/>
      <c r="M160" s="391"/>
      <c r="N160" s="391"/>
      <c r="O160" s="391"/>
      <c r="P160" s="391"/>
      <c r="Q160" s="392"/>
      <c r="R160" s="7"/>
      <c r="S160" s="390"/>
      <c r="T160" s="391"/>
      <c r="U160" s="391"/>
      <c r="V160" s="391"/>
      <c r="W160" s="391"/>
      <c r="X160" s="391"/>
      <c r="Y160" s="391"/>
      <c r="Z160" s="391"/>
      <c r="AA160" s="391"/>
      <c r="AB160" s="391"/>
      <c r="AC160" s="391"/>
      <c r="AD160" s="392"/>
      <c r="AE160" s="7"/>
      <c r="AF160" s="390"/>
      <c r="AG160" s="391"/>
      <c r="AH160" s="391"/>
      <c r="AI160" s="391"/>
      <c r="AJ160" s="391"/>
      <c r="AK160" s="391"/>
      <c r="AL160" s="391"/>
      <c r="AM160" s="391"/>
      <c r="AN160" s="391"/>
      <c r="AO160" s="391"/>
      <c r="AP160" s="391"/>
      <c r="AQ160" s="392"/>
      <c r="AR160" s="7"/>
      <c r="AS160" s="390"/>
      <c r="AT160" s="391"/>
      <c r="AU160" s="391"/>
      <c r="AV160" s="391"/>
      <c r="AW160" s="391"/>
      <c r="AX160" s="391"/>
      <c r="AY160" s="391"/>
      <c r="AZ160" s="391"/>
      <c r="BA160" s="391"/>
      <c r="BB160" s="391"/>
      <c r="BC160" s="391"/>
      <c r="BD160" s="392"/>
    </row>
    <row r="161" spans="1:56" ht="23" x14ac:dyDescent="0.35">
      <c r="C161" s="37"/>
      <c r="E161" s="70" t="s">
        <v>344</v>
      </c>
      <c r="F161" s="376"/>
      <c r="G161" s="387"/>
      <c r="H161" s="387"/>
      <c r="I161" s="387"/>
      <c r="J161" s="387"/>
      <c r="K161" s="387"/>
      <c r="L161" s="387"/>
      <c r="M161" s="387"/>
      <c r="N161" s="387"/>
      <c r="O161" s="387"/>
      <c r="P161" s="387"/>
      <c r="Q161" s="382"/>
      <c r="R161" s="7"/>
      <c r="S161" s="376"/>
      <c r="T161" s="387"/>
      <c r="U161" s="387"/>
      <c r="V161" s="387"/>
      <c r="W161" s="387"/>
      <c r="X161" s="387"/>
      <c r="Y161" s="387"/>
      <c r="Z161" s="387"/>
      <c r="AA161" s="387"/>
      <c r="AB161" s="387"/>
      <c r="AC161" s="387"/>
      <c r="AD161" s="382"/>
      <c r="AE161" s="7"/>
      <c r="AF161" s="376"/>
      <c r="AG161" s="387"/>
      <c r="AH161" s="387"/>
      <c r="AI161" s="387"/>
      <c r="AJ161" s="387"/>
      <c r="AK161" s="387"/>
      <c r="AL161" s="387"/>
      <c r="AM161" s="387"/>
      <c r="AN161" s="387"/>
      <c r="AO161" s="387"/>
      <c r="AP161" s="387"/>
      <c r="AQ161" s="382"/>
      <c r="AR161" s="7"/>
      <c r="AS161" s="376"/>
      <c r="AT161" s="387"/>
      <c r="AU161" s="387"/>
      <c r="AV161" s="387"/>
      <c r="AW161" s="387"/>
      <c r="AX161" s="387"/>
      <c r="AY161" s="387"/>
      <c r="AZ161" s="387"/>
      <c r="BA161" s="387"/>
      <c r="BB161" s="387"/>
      <c r="BC161" s="387"/>
      <c r="BD161" s="382"/>
    </row>
    <row r="162" spans="1:56" ht="23" x14ac:dyDescent="0.35">
      <c r="B162" s="57"/>
      <c r="C162" s="37"/>
      <c r="E162" s="46" t="s">
        <v>200</v>
      </c>
      <c r="F162" s="325"/>
      <c r="G162" s="326"/>
      <c r="H162" s="326"/>
      <c r="I162" s="326"/>
      <c r="J162" s="326"/>
      <c r="K162" s="326"/>
      <c r="L162" s="326"/>
      <c r="M162" s="326"/>
      <c r="N162" s="326"/>
      <c r="O162" s="326"/>
      <c r="P162" s="326"/>
      <c r="Q162" s="9"/>
      <c r="R162" s="7"/>
      <c r="S162" s="325"/>
      <c r="T162" s="326"/>
      <c r="U162" s="326"/>
      <c r="V162" s="326"/>
      <c r="W162" s="326"/>
      <c r="X162" s="326"/>
      <c r="Y162" s="326"/>
      <c r="Z162" s="326"/>
      <c r="AA162" s="326"/>
      <c r="AB162" s="326"/>
      <c r="AC162" s="326"/>
      <c r="AD162" s="9"/>
      <c r="AE162" s="7"/>
      <c r="AF162" s="325"/>
      <c r="AG162" s="326"/>
      <c r="AH162" s="326"/>
      <c r="AI162" s="326"/>
      <c r="AJ162" s="326"/>
      <c r="AK162" s="326"/>
      <c r="AL162" s="326"/>
      <c r="AM162" s="326"/>
      <c r="AN162" s="326"/>
      <c r="AO162" s="326"/>
      <c r="AP162" s="326"/>
      <c r="AQ162" s="9"/>
      <c r="AR162" s="7"/>
      <c r="AS162" s="325"/>
      <c r="AT162" s="326"/>
      <c r="AU162" s="326"/>
      <c r="AV162" s="326"/>
      <c r="AW162" s="326"/>
      <c r="AX162" s="326"/>
      <c r="AY162" s="326"/>
      <c r="AZ162" s="326"/>
      <c r="BA162" s="326"/>
      <c r="BB162" s="326"/>
      <c r="BC162" s="326"/>
      <c r="BD162" s="9"/>
    </row>
    <row r="163" spans="1:56" ht="23" x14ac:dyDescent="0.35">
      <c r="B163" s="57"/>
      <c r="C163" s="37"/>
      <c r="E163" s="262" t="s">
        <v>202</v>
      </c>
      <c r="F163" s="375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380"/>
      <c r="R163" s="7"/>
      <c r="S163" s="375"/>
      <c r="T163" s="19"/>
      <c r="U163" s="19"/>
      <c r="V163" s="19"/>
      <c r="W163" s="19"/>
      <c r="X163" s="19"/>
      <c r="Y163" s="19"/>
      <c r="Z163" s="19"/>
      <c r="AA163" s="19"/>
      <c r="AB163" s="19"/>
      <c r="AC163" s="19"/>
      <c r="AD163" s="380"/>
      <c r="AE163" s="7"/>
      <c r="AF163" s="375"/>
      <c r="AG163" s="19"/>
      <c r="AH163" s="19"/>
      <c r="AI163" s="19"/>
      <c r="AJ163" s="19"/>
      <c r="AK163" s="19"/>
      <c r="AL163" s="19"/>
      <c r="AM163" s="19"/>
      <c r="AN163" s="19"/>
      <c r="AO163" s="19"/>
      <c r="AP163" s="19"/>
      <c r="AQ163" s="380"/>
      <c r="AR163" s="7"/>
      <c r="AS163" s="375"/>
      <c r="AT163" s="19"/>
      <c r="AU163" s="19"/>
      <c r="AV163" s="19"/>
      <c r="AW163" s="19"/>
      <c r="AX163" s="19"/>
      <c r="AY163" s="19"/>
      <c r="AZ163" s="19"/>
      <c r="BA163" s="19"/>
      <c r="BB163" s="19"/>
      <c r="BC163" s="19"/>
      <c r="BD163" s="380"/>
    </row>
    <row r="164" spans="1:56" ht="23" x14ac:dyDescent="0.35">
      <c r="A164" s="37" t="s">
        <v>49</v>
      </c>
      <c r="B164" s="37" t="s">
        <v>175</v>
      </c>
      <c r="C164" s="37">
        <v>115</v>
      </c>
      <c r="E164" s="47" t="s">
        <v>308</v>
      </c>
      <c r="F164" s="390"/>
      <c r="G164" s="391"/>
      <c r="H164" s="391"/>
      <c r="I164" s="391"/>
      <c r="J164" s="391"/>
      <c r="K164" s="391"/>
      <c r="L164" s="391"/>
      <c r="M164" s="391"/>
      <c r="N164" s="391"/>
      <c r="O164" s="391"/>
      <c r="P164" s="391"/>
      <c r="Q164" s="392"/>
      <c r="R164" s="7"/>
      <c r="S164" s="390"/>
      <c r="T164" s="391"/>
      <c r="U164" s="391"/>
      <c r="V164" s="391"/>
      <c r="W164" s="391"/>
      <c r="X164" s="391"/>
      <c r="Y164" s="391"/>
      <c r="Z164" s="391"/>
      <c r="AA164" s="391"/>
      <c r="AB164" s="391"/>
      <c r="AC164" s="391"/>
      <c r="AD164" s="392"/>
      <c r="AE164" s="7"/>
      <c r="AF164" s="390"/>
      <c r="AG164" s="391"/>
      <c r="AH164" s="391"/>
      <c r="AI164" s="391"/>
      <c r="AJ164" s="391"/>
      <c r="AK164" s="391"/>
      <c r="AL164" s="391"/>
      <c r="AM164" s="391"/>
      <c r="AN164" s="391"/>
      <c r="AO164" s="391"/>
      <c r="AP164" s="391"/>
      <c r="AQ164" s="392"/>
      <c r="AR164" s="7"/>
      <c r="AS164" s="390"/>
      <c r="AT164" s="391"/>
      <c r="AU164" s="391"/>
      <c r="AV164" s="391"/>
      <c r="AW164" s="391"/>
      <c r="AX164" s="391"/>
      <c r="AY164" s="391"/>
      <c r="AZ164" s="391"/>
      <c r="BA164" s="391"/>
      <c r="BB164" s="391"/>
      <c r="BC164" s="391"/>
      <c r="BD164" s="392"/>
    </row>
    <row r="165" spans="1:56" ht="23" x14ac:dyDescent="0.35">
      <c r="B165" s="58"/>
      <c r="C165" s="37"/>
      <c r="E165" s="71" t="s">
        <v>370</v>
      </c>
      <c r="F165" s="375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380"/>
      <c r="R165" s="7"/>
      <c r="S165" s="375"/>
      <c r="T165" s="19"/>
      <c r="U165" s="19"/>
      <c r="V165" s="19"/>
      <c r="W165" s="19"/>
      <c r="X165" s="19"/>
      <c r="Y165" s="19"/>
      <c r="Z165" s="19"/>
      <c r="AA165" s="19"/>
      <c r="AB165" s="19"/>
      <c r="AC165" s="19"/>
      <c r="AD165" s="380"/>
      <c r="AE165" s="7"/>
      <c r="AF165" s="375"/>
      <c r="AG165" s="19"/>
      <c r="AH165" s="19"/>
      <c r="AI165" s="19"/>
      <c r="AJ165" s="19"/>
      <c r="AK165" s="19"/>
      <c r="AL165" s="19"/>
      <c r="AM165" s="19"/>
      <c r="AN165" s="19"/>
      <c r="AO165" s="19"/>
      <c r="AP165" s="19"/>
      <c r="AQ165" s="380"/>
      <c r="AR165" s="7"/>
      <c r="AS165" s="375"/>
      <c r="AT165" s="19"/>
      <c r="AU165" s="19"/>
      <c r="AV165" s="19"/>
      <c r="AW165" s="19"/>
      <c r="AX165" s="19"/>
      <c r="AY165" s="19"/>
      <c r="AZ165" s="19"/>
      <c r="BA165" s="19"/>
      <c r="BB165" s="19"/>
      <c r="BC165" s="19"/>
      <c r="BD165" s="380"/>
    </row>
    <row r="166" spans="1:56" ht="23" x14ac:dyDescent="0.35">
      <c r="A166" s="37" t="s">
        <v>49</v>
      </c>
      <c r="B166" s="37" t="s">
        <v>176</v>
      </c>
      <c r="C166" s="37">
        <v>116</v>
      </c>
      <c r="E166" s="72" t="s">
        <v>206</v>
      </c>
      <c r="F166" s="390"/>
      <c r="G166" s="391"/>
      <c r="H166" s="391"/>
      <c r="I166" s="391"/>
      <c r="J166" s="391"/>
      <c r="K166" s="391"/>
      <c r="L166" s="391"/>
      <c r="M166" s="391"/>
      <c r="N166" s="391"/>
      <c r="O166" s="391"/>
      <c r="P166" s="391"/>
      <c r="Q166" s="392"/>
      <c r="R166" s="7"/>
      <c r="S166" s="390"/>
      <c r="T166" s="391"/>
      <c r="U166" s="391"/>
      <c r="V166" s="391"/>
      <c r="W166" s="391"/>
      <c r="X166" s="391"/>
      <c r="Y166" s="391"/>
      <c r="Z166" s="391"/>
      <c r="AA166" s="391"/>
      <c r="AB166" s="391"/>
      <c r="AC166" s="391"/>
      <c r="AD166" s="392"/>
      <c r="AE166" s="7"/>
      <c r="AF166" s="390"/>
      <c r="AG166" s="391"/>
      <c r="AH166" s="391"/>
      <c r="AI166" s="391"/>
      <c r="AJ166" s="391"/>
      <c r="AK166" s="391"/>
      <c r="AL166" s="391"/>
      <c r="AM166" s="391"/>
      <c r="AN166" s="391"/>
      <c r="AO166" s="391"/>
      <c r="AP166" s="391"/>
      <c r="AQ166" s="392"/>
      <c r="AR166" s="7"/>
      <c r="AS166" s="390"/>
      <c r="AT166" s="391"/>
      <c r="AU166" s="391"/>
      <c r="AV166" s="391"/>
      <c r="AW166" s="391"/>
      <c r="AX166" s="391"/>
      <c r="AY166" s="391"/>
      <c r="AZ166" s="391"/>
      <c r="BA166" s="391"/>
      <c r="BB166" s="391"/>
      <c r="BC166" s="391"/>
      <c r="BD166" s="392"/>
    </row>
    <row r="167" spans="1:56" ht="23" x14ac:dyDescent="0.35">
      <c r="A167" s="37" t="s">
        <v>49</v>
      </c>
      <c r="B167" s="37" t="s">
        <v>177</v>
      </c>
      <c r="C167" s="37">
        <v>117</v>
      </c>
      <c r="E167" s="72" t="s">
        <v>207</v>
      </c>
      <c r="F167" s="390"/>
      <c r="G167" s="391"/>
      <c r="H167" s="391"/>
      <c r="I167" s="391"/>
      <c r="J167" s="391"/>
      <c r="K167" s="391"/>
      <c r="L167" s="391"/>
      <c r="M167" s="391"/>
      <c r="N167" s="391"/>
      <c r="O167" s="391"/>
      <c r="P167" s="391"/>
      <c r="Q167" s="392"/>
      <c r="R167" s="7"/>
      <c r="S167" s="390"/>
      <c r="T167" s="391"/>
      <c r="U167" s="391"/>
      <c r="V167" s="391"/>
      <c r="W167" s="391"/>
      <c r="X167" s="391"/>
      <c r="Y167" s="391"/>
      <c r="Z167" s="391"/>
      <c r="AA167" s="391"/>
      <c r="AB167" s="391"/>
      <c r="AC167" s="391"/>
      <c r="AD167" s="392"/>
      <c r="AE167" s="7"/>
      <c r="AF167" s="390"/>
      <c r="AG167" s="391"/>
      <c r="AH167" s="391"/>
      <c r="AI167" s="391"/>
      <c r="AJ167" s="391"/>
      <c r="AK167" s="391"/>
      <c r="AL167" s="391"/>
      <c r="AM167" s="391"/>
      <c r="AN167" s="391"/>
      <c r="AO167" s="391"/>
      <c r="AP167" s="391"/>
      <c r="AQ167" s="392"/>
      <c r="AR167" s="7"/>
      <c r="AS167" s="390"/>
      <c r="AT167" s="391"/>
      <c r="AU167" s="391"/>
      <c r="AV167" s="391"/>
      <c r="AW167" s="391"/>
      <c r="AX167" s="391"/>
      <c r="AY167" s="391"/>
      <c r="AZ167" s="391"/>
      <c r="BA167" s="391"/>
      <c r="BB167" s="391"/>
      <c r="BC167" s="391"/>
      <c r="BD167" s="392"/>
    </row>
    <row r="168" spans="1:56" ht="23" x14ac:dyDescent="0.35">
      <c r="A168" s="37" t="s">
        <v>49</v>
      </c>
      <c r="B168" s="37" t="s">
        <v>178</v>
      </c>
      <c r="C168" s="37">
        <v>118</v>
      </c>
      <c r="E168" s="72" t="s">
        <v>208</v>
      </c>
      <c r="F168" s="390"/>
      <c r="G168" s="391"/>
      <c r="H168" s="391"/>
      <c r="I168" s="391"/>
      <c r="J168" s="391"/>
      <c r="K168" s="391"/>
      <c r="L168" s="391"/>
      <c r="M168" s="391"/>
      <c r="N168" s="391"/>
      <c r="O168" s="391"/>
      <c r="P168" s="391"/>
      <c r="Q168" s="392"/>
      <c r="R168" s="7"/>
      <c r="S168" s="390"/>
      <c r="T168" s="391"/>
      <c r="U168" s="391"/>
      <c r="V168" s="391"/>
      <c r="W168" s="391"/>
      <c r="X168" s="391"/>
      <c r="Y168" s="391"/>
      <c r="Z168" s="391"/>
      <c r="AA168" s="391"/>
      <c r="AB168" s="391"/>
      <c r="AC168" s="391"/>
      <c r="AD168" s="392"/>
      <c r="AE168" s="7"/>
      <c r="AF168" s="390"/>
      <c r="AG168" s="391"/>
      <c r="AH168" s="391"/>
      <c r="AI168" s="391"/>
      <c r="AJ168" s="391"/>
      <c r="AK168" s="391"/>
      <c r="AL168" s="391"/>
      <c r="AM168" s="391"/>
      <c r="AN168" s="391"/>
      <c r="AO168" s="391"/>
      <c r="AP168" s="391"/>
      <c r="AQ168" s="392"/>
      <c r="AR168" s="7"/>
      <c r="AS168" s="390"/>
      <c r="AT168" s="391"/>
      <c r="AU168" s="391"/>
      <c r="AV168" s="391"/>
      <c r="AW168" s="391"/>
      <c r="AX168" s="391"/>
      <c r="AY168" s="391"/>
      <c r="AZ168" s="391"/>
      <c r="BA168" s="391"/>
      <c r="BB168" s="391"/>
      <c r="BC168" s="391"/>
      <c r="BD168" s="392"/>
    </row>
    <row r="169" spans="1:56" ht="23" x14ac:dyDescent="0.35">
      <c r="A169" s="37" t="s">
        <v>49</v>
      </c>
      <c r="B169" s="37" t="s">
        <v>179</v>
      </c>
      <c r="C169" s="37">
        <v>119</v>
      </c>
      <c r="E169" s="72" t="s">
        <v>209</v>
      </c>
      <c r="F169" s="390"/>
      <c r="G169" s="391"/>
      <c r="H169" s="391"/>
      <c r="I169" s="391"/>
      <c r="J169" s="391"/>
      <c r="K169" s="391"/>
      <c r="L169" s="391"/>
      <c r="M169" s="391"/>
      <c r="N169" s="391"/>
      <c r="O169" s="391"/>
      <c r="P169" s="391"/>
      <c r="Q169" s="392"/>
      <c r="R169" s="7"/>
      <c r="S169" s="390"/>
      <c r="T169" s="391"/>
      <c r="U169" s="391"/>
      <c r="V169" s="391"/>
      <c r="W169" s="391"/>
      <c r="X169" s="391"/>
      <c r="Y169" s="391"/>
      <c r="Z169" s="391"/>
      <c r="AA169" s="391"/>
      <c r="AB169" s="391"/>
      <c r="AC169" s="391"/>
      <c r="AD169" s="392"/>
      <c r="AE169" s="7"/>
      <c r="AF169" s="390"/>
      <c r="AG169" s="391"/>
      <c r="AH169" s="391"/>
      <c r="AI169" s="391"/>
      <c r="AJ169" s="391"/>
      <c r="AK169" s="391"/>
      <c r="AL169" s="391"/>
      <c r="AM169" s="391"/>
      <c r="AN169" s="391"/>
      <c r="AO169" s="391"/>
      <c r="AP169" s="391"/>
      <c r="AQ169" s="392"/>
      <c r="AR169" s="7"/>
      <c r="AS169" s="390"/>
      <c r="AT169" s="391"/>
      <c r="AU169" s="391"/>
      <c r="AV169" s="391"/>
      <c r="AW169" s="391"/>
      <c r="AX169" s="391"/>
      <c r="AY169" s="391"/>
      <c r="AZ169" s="391"/>
      <c r="BA169" s="391"/>
      <c r="BB169" s="391"/>
      <c r="BC169" s="391"/>
      <c r="BD169" s="392"/>
    </row>
    <row r="170" spans="1:56" ht="23" x14ac:dyDescent="0.35">
      <c r="A170" s="37" t="s">
        <v>49</v>
      </c>
      <c r="B170" s="37" t="s">
        <v>180</v>
      </c>
      <c r="C170" s="37">
        <v>120</v>
      </c>
      <c r="E170" s="72" t="s">
        <v>210</v>
      </c>
      <c r="F170" s="390"/>
      <c r="G170" s="391"/>
      <c r="H170" s="391"/>
      <c r="I170" s="391"/>
      <c r="J170" s="391"/>
      <c r="K170" s="391"/>
      <c r="L170" s="391"/>
      <c r="M170" s="391"/>
      <c r="N170" s="391"/>
      <c r="O170" s="391"/>
      <c r="P170" s="391"/>
      <c r="Q170" s="392"/>
      <c r="R170" s="7"/>
      <c r="S170" s="390"/>
      <c r="T170" s="391"/>
      <c r="U170" s="391"/>
      <c r="V170" s="391"/>
      <c r="W170" s="391"/>
      <c r="X170" s="391"/>
      <c r="Y170" s="391"/>
      <c r="Z170" s="391"/>
      <c r="AA170" s="391"/>
      <c r="AB170" s="391"/>
      <c r="AC170" s="391"/>
      <c r="AD170" s="392"/>
      <c r="AE170" s="7"/>
      <c r="AF170" s="390"/>
      <c r="AG170" s="391"/>
      <c r="AH170" s="391"/>
      <c r="AI170" s="391"/>
      <c r="AJ170" s="391"/>
      <c r="AK170" s="391"/>
      <c r="AL170" s="391"/>
      <c r="AM170" s="391"/>
      <c r="AN170" s="391"/>
      <c r="AO170" s="391"/>
      <c r="AP170" s="391"/>
      <c r="AQ170" s="392"/>
      <c r="AR170" s="7"/>
      <c r="AS170" s="390"/>
      <c r="AT170" s="391"/>
      <c r="AU170" s="391"/>
      <c r="AV170" s="391"/>
      <c r="AW170" s="391"/>
      <c r="AX170" s="391"/>
      <c r="AY170" s="391"/>
      <c r="AZ170" s="391"/>
      <c r="BA170" s="391"/>
      <c r="BB170" s="391"/>
      <c r="BC170" s="391"/>
      <c r="BD170" s="392"/>
    </row>
    <row r="171" spans="1:56" ht="23" x14ac:dyDescent="0.35">
      <c r="A171" s="37" t="s">
        <v>49</v>
      </c>
      <c r="B171" s="37" t="s">
        <v>181</v>
      </c>
      <c r="C171" s="37">
        <v>121</v>
      </c>
      <c r="E171" s="72" t="s">
        <v>211</v>
      </c>
      <c r="F171" s="390"/>
      <c r="G171" s="391"/>
      <c r="H171" s="391"/>
      <c r="I171" s="391"/>
      <c r="J171" s="391"/>
      <c r="K171" s="391"/>
      <c r="L171" s="391"/>
      <c r="M171" s="391"/>
      <c r="N171" s="391"/>
      <c r="O171" s="391"/>
      <c r="P171" s="391"/>
      <c r="Q171" s="392"/>
      <c r="R171" s="7"/>
      <c r="S171" s="390"/>
      <c r="T171" s="391"/>
      <c r="U171" s="391"/>
      <c r="V171" s="391"/>
      <c r="W171" s="391"/>
      <c r="X171" s="391"/>
      <c r="Y171" s="391"/>
      <c r="Z171" s="391"/>
      <c r="AA171" s="391"/>
      <c r="AB171" s="391"/>
      <c r="AC171" s="391"/>
      <c r="AD171" s="392"/>
      <c r="AE171" s="7"/>
      <c r="AF171" s="390"/>
      <c r="AG171" s="391"/>
      <c r="AH171" s="391"/>
      <c r="AI171" s="391"/>
      <c r="AJ171" s="391"/>
      <c r="AK171" s="391"/>
      <c r="AL171" s="391"/>
      <c r="AM171" s="391"/>
      <c r="AN171" s="391"/>
      <c r="AO171" s="391"/>
      <c r="AP171" s="391"/>
      <c r="AQ171" s="392"/>
      <c r="AR171" s="7"/>
      <c r="AS171" s="390"/>
      <c r="AT171" s="391"/>
      <c r="AU171" s="391"/>
      <c r="AV171" s="391"/>
      <c r="AW171" s="391"/>
      <c r="AX171" s="391"/>
      <c r="AY171" s="391"/>
      <c r="AZ171" s="391"/>
      <c r="BA171" s="391"/>
      <c r="BB171" s="391"/>
      <c r="BC171" s="391"/>
      <c r="BD171" s="392"/>
    </row>
    <row r="172" spans="1:56" ht="23" x14ac:dyDescent="0.35">
      <c r="A172" s="37" t="s">
        <v>49</v>
      </c>
      <c r="B172" s="37" t="s">
        <v>182</v>
      </c>
      <c r="C172" s="37">
        <v>122</v>
      </c>
      <c r="E172" s="72" t="s">
        <v>212</v>
      </c>
      <c r="F172" s="390"/>
      <c r="G172" s="391"/>
      <c r="H172" s="391"/>
      <c r="I172" s="391"/>
      <c r="J172" s="391"/>
      <c r="K172" s="391"/>
      <c r="L172" s="391"/>
      <c r="M172" s="391"/>
      <c r="N172" s="391"/>
      <c r="O172" s="391"/>
      <c r="P172" s="391"/>
      <c r="Q172" s="392"/>
      <c r="R172" s="7"/>
      <c r="S172" s="390"/>
      <c r="T172" s="391"/>
      <c r="U172" s="391"/>
      <c r="V172" s="391"/>
      <c r="W172" s="391"/>
      <c r="X172" s="391"/>
      <c r="Y172" s="391"/>
      <c r="Z172" s="391"/>
      <c r="AA172" s="391"/>
      <c r="AB172" s="391"/>
      <c r="AC172" s="391"/>
      <c r="AD172" s="392"/>
      <c r="AE172" s="7"/>
      <c r="AF172" s="390"/>
      <c r="AG172" s="391"/>
      <c r="AH172" s="391"/>
      <c r="AI172" s="391"/>
      <c r="AJ172" s="391"/>
      <c r="AK172" s="391"/>
      <c r="AL172" s="391"/>
      <c r="AM172" s="391"/>
      <c r="AN172" s="391"/>
      <c r="AO172" s="391"/>
      <c r="AP172" s="391"/>
      <c r="AQ172" s="392"/>
      <c r="AR172" s="7"/>
      <c r="AS172" s="390"/>
      <c r="AT172" s="391"/>
      <c r="AU172" s="391"/>
      <c r="AV172" s="391"/>
      <c r="AW172" s="391"/>
      <c r="AX172" s="391"/>
      <c r="AY172" s="391"/>
      <c r="AZ172" s="391"/>
      <c r="BA172" s="391"/>
      <c r="BB172" s="391"/>
      <c r="BC172" s="391"/>
      <c r="BD172" s="392"/>
    </row>
    <row r="173" spans="1:56" ht="23" x14ac:dyDescent="0.35">
      <c r="A173" s="37" t="s">
        <v>49</v>
      </c>
      <c r="B173" s="37" t="s">
        <v>183</v>
      </c>
      <c r="C173" s="37">
        <v>123</v>
      </c>
      <c r="E173" s="47" t="s">
        <v>213</v>
      </c>
      <c r="F173" s="390"/>
      <c r="G173" s="391"/>
      <c r="H173" s="391"/>
      <c r="I173" s="391"/>
      <c r="J173" s="391"/>
      <c r="K173" s="391"/>
      <c r="L173" s="391"/>
      <c r="M173" s="391"/>
      <c r="N173" s="391"/>
      <c r="O173" s="391"/>
      <c r="P173" s="391"/>
      <c r="Q173" s="392"/>
      <c r="R173" s="7"/>
      <c r="S173" s="390"/>
      <c r="T173" s="391"/>
      <c r="U173" s="391"/>
      <c r="V173" s="391"/>
      <c r="W173" s="391"/>
      <c r="X173" s="391"/>
      <c r="Y173" s="391"/>
      <c r="Z173" s="391"/>
      <c r="AA173" s="391"/>
      <c r="AB173" s="391"/>
      <c r="AC173" s="391"/>
      <c r="AD173" s="392"/>
      <c r="AE173" s="7"/>
      <c r="AF173" s="390"/>
      <c r="AG173" s="391"/>
      <c r="AH173" s="391"/>
      <c r="AI173" s="391"/>
      <c r="AJ173" s="391"/>
      <c r="AK173" s="391"/>
      <c r="AL173" s="391"/>
      <c r="AM173" s="391"/>
      <c r="AN173" s="391"/>
      <c r="AO173" s="391"/>
      <c r="AP173" s="391"/>
      <c r="AQ173" s="392"/>
      <c r="AR173" s="7"/>
      <c r="AS173" s="390"/>
      <c r="AT173" s="391"/>
      <c r="AU173" s="391"/>
      <c r="AV173" s="391"/>
      <c r="AW173" s="391"/>
      <c r="AX173" s="391"/>
      <c r="AY173" s="391"/>
      <c r="AZ173" s="391"/>
      <c r="BA173" s="391"/>
      <c r="BB173" s="391"/>
      <c r="BC173" s="391"/>
      <c r="BD173" s="392"/>
    </row>
    <row r="174" spans="1:56" ht="23" x14ac:dyDescent="0.35">
      <c r="A174" s="37" t="s">
        <v>49</v>
      </c>
      <c r="B174" s="37" t="s">
        <v>184</v>
      </c>
      <c r="C174" s="37">
        <v>124</v>
      </c>
      <c r="E174" s="267" t="s">
        <v>214</v>
      </c>
      <c r="F174" s="390"/>
      <c r="G174" s="391"/>
      <c r="H174" s="391"/>
      <c r="I174" s="391"/>
      <c r="J174" s="391"/>
      <c r="K174" s="391"/>
      <c r="L174" s="391"/>
      <c r="M174" s="391"/>
      <c r="N174" s="391"/>
      <c r="O174" s="391"/>
      <c r="P174" s="391"/>
      <c r="Q174" s="392"/>
      <c r="R174" s="7"/>
      <c r="S174" s="390"/>
      <c r="T174" s="391"/>
      <c r="U174" s="391"/>
      <c r="V174" s="391"/>
      <c r="W174" s="391"/>
      <c r="X174" s="391"/>
      <c r="Y174" s="391"/>
      <c r="Z174" s="391"/>
      <c r="AA174" s="391"/>
      <c r="AB174" s="391"/>
      <c r="AC174" s="391"/>
      <c r="AD174" s="392"/>
      <c r="AE174" s="7"/>
      <c r="AF174" s="390"/>
      <c r="AG174" s="391"/>
      <c r="AH174" s="391"/>
      <c r="AI174" s="391"/>
      <c r="AJ174" s="391"/>
      <c r="AK174" s="391"/>
      <c r="AL174" s="391"/>
      <c r="AM174" s="391"/>
      <c r="AN174" s="391"/>
      <c r="AO174" s="391"/>
      <c r="AP174" s="391"/>
      <c r="AQ174" s="392"/>
      <c r="AR174" s="7"/>
      <c r="AS174" s="390"/>
      <c r="AT174" s="391"/>
      <c r="AU174" s="391"/>
      <c r="AV174" s="391"/>
      <c r="AW174" s="391"/>
      <c r="AX174" s="391"/>
      <c r="AY174" s="391"/>
      <c r="AZ174" s="391"/>
      <c r="BA174" s="391"/>
      <c r="BB174" s="391"/>
      <c r="BC174" s="391"/>
      <c r="BD174" s="392"/>
    </row>
    <row r="175" spans="1:56" ht="23" x14ac:dyDescent="0.35">
      <c r="A175" s="37" t="s">
        <v>49</v>
      </c>
      <c r="B175" s="37" t="s">
        <v>185</v>
      </c>
      <c r="C175" s="37">
        <v>125</v>
      </c>
      <c r="E175" s="267" t="s">
        <v>215</v>
      </c>
      <c r="F175" s="374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81"/>
      <c r="R175" s="7"/>
      <c r="S175" s="374"/>
      <c r="T175" s="39"/>
      <c r="U175" s="39"/>
      <c r="V175" s="39"/>
      <c r="W175" s="39"/>
      <c r="X175" s="39"/>
      <c r="Y175" s="39"/>
      <c r="Z175" s="39"/>
      <c r="AA175" s="39"/>
      <c r="AB175" s="39"/>
      <c r="AC175" s="39"/>
      <c r="AD175" s="381"/>
      <c r="AE175" s="7"/>
      <c r="AF175" s="374"/>
      <c r="AG175" s="39"/>
      <c r="AH175" s="39"/>
      <c r="AI175" s="39"/>
      <c r="AJ175" s="39"/>
      <c r="AK175" s="39"/>
      <c r="AL175" s="39"/>
      <c r="AM175" s="39"/>
      <c r="AN175" s="39"/>
      <c r="AO175" s="39"/>
      <c r="AP175" s="39"/>
      <c r="AQ175" s="381"/>
      <c r="AR175" s="7"/>
      <c r="AS175" s="374"/>
      <c r="AT175" s="39"/>
      <c r="AU175" s="39"/>
      <c r="AV175" s="39"/>
      <c r="AW175" s="39"/>
      <c r="AX175" s="39"/>
      <c r="AY175" s="39"/>
      <c r="AZ175" s="39"/>
      <c r="BA175" s="39"/>
      <c r="BB175" s="39"/>
      <c r="BC175" s="39"/>
      <c r="BD175" s="381"/>
    </row>
    <row r="176" spans="1:56" ht="23" x14ac:dyDescent="0.35">
      <c r="B176" s="37"/>
      <c r="C176" s="37"/>
      <c r="E176" s="46" t="s">
        <v>217</v>
      </c>
      <c r="F176" s="327"/>
      <c r="G176" s="326"/>
      <c r="H176" s="326"/>
      <c r="I176" s="326"/>
      <c r="J176" s="326"/>
      <c r="K176" s="326"/>
      <c r="L176" s="326"/>
      <c r="M176" s="326"/>
      <c r="N176" s="326"/>
      <c r="O176" s="326"/>
      <c r="P176" s="326"/>
      <c r="Q176" s="9"/>
      <c r="R176" s="7"/>
      <c r="S176" s="327"/>
      <c r="T176" s="326"/>
      <c r="U176" s="326"/>
      <c r="V176" s="326"/>
      <c r="W176" s="326"/>
      <c r="X176" s="326"/>
      <c r="Y176" s="326"/>
      <c r="Z176" s="326"/>
      <c r="AA176" s="326"/>
      <c r="AB176" s="326"/>
      <c r="AC176" s="326"/>
      <c r="AD176" s="9"/>
      <c r="AE176" s="7"/>
      <c r="AF176" s="327"/>
      <c r="AG176" s="326"/>
      <c r="AH176" s="326"/>
      <c r="AI176" s="326"/>
      <c r="AJ176" s="326"/>
      <c r="AK176" s="326"/>
      <c r="AL176" s="326"/>
      <c r="AM176" s="326"/>
      <c r="AN176" s="326"/>
      <c r="AO176" s="326"/>
      <c r="AP176" s="326"/>
      <c r="AQ176" s="9"/>
      <c r="AR176" s="7"/>
      <c r="AS176" s="327"/>
      <c r="AT176" s="326"/>
      <c r="AU176" s="326"/>
      <c r="AV176" s="326"/>
      <c r="AW176" s="326"/>
      <c r="AX176" s="326"/>
      <c r="AY176" s="326"/>
      <c r="AZ176" s="326"/>
      <c r="BA176" s="326"/>
      <c r="BB176" s="326"/>
      <c r="BC176" s="326"/>
      <c r="BD176" s="9"/>
    </row>
    <row r="177" spans="1:56" ht="23" x14ac:dyDescent="0.35">
      <c r="A177" s="37" t="s">
        <v>49</v>
      </c>
      <c r="B177" s="37" t="s">
        <v>186</v>
      </c>
      <c r="C177" s="37">
        <v>126</v>
      </c>
      <c r="E177" s="69" t="s">
        <v>218</v>
      </c>
      <c r="F177" s="42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81"/>
      <c r="R177" s="7"/>
      <c r="S177" s="393"/>
      <c r="T177" s="391"/>
      <c r="U177" s="391"/>
      <c r="V177" s="391"/>
      <c r="W177" s="391"/>
      <c r="X177" s="391"/>
      <c r="Y177" s="391"/>
      <c r="Z177" s="391"/>
      <c r="AA177" s="391"/>
      <c r="AB177" s="391"/>
      <c r="AC177" s="391"/>
      <c r="AD177" s="392"/>
      <c r="AE177" s="7"/>
      <c r="AF177" s="42"/>
      <c r="AG177" s="39"/>
      <c r="AH177" s="39"/>
      <c r="AI177" s="39"/>
      <c r="AJ177" s="39"/>
      <c r="AK177" s="39"/>
      <c r="AL177" s="39"/>
      <c r="AM177" s="39"/>
      <c r="AN177" s="39"/>
      <c r="AO177" s="39"/>
      <c r="AP177" s="39"/>
      <c r="AQ177" s="381"/>
      <c r="AR177" s="7"/>
      <c r="AS177" s="42"/>
      <c r="AT177" s="39"/>
      <c r="AU177" s="39"/>
      <c r="AV177" s="39"/>
      <c r="AW177" s="39"/>
      <c r="AX177" s="39"/>
      <c r="AY177" s="39"/>
      <c r="AZ177" s="39"/>
      <c r="BA177" s="39"/>
      <c r="BB177" s="39"/>
      <c r="BC177" s="39"/>
      <c r="BD177" s="381"/>
    </row>
    <row r="178" spans="1:56" ht="23" x14ac:dyDescent="0.35">
      <c r="A178" s="37" t="s">
        <v>49</v>
      </c>
      <c r="B178" s="37" t="s">
        <v>187</v>
      </c>
      <c r="C178" s="37">
        <v>127</v>
      </c>
      <c r="E178" s="69" t="s">
        <v>319</v>
      </c>
      <c r="F178" s="390"/>
      <c r="G178" s="391"/>
      <c r="H178" s="391"/>
      <c r="I178" s="391"/>
      <c r="J178" s="391"/>
      <c r="K178" s="391"/>
      <c r="L178" s="391"/>
      <c r="M178" s="391"/>
      <c r="N178" s="391"/>
      <c r="O178" s="391"/>
      <c r="P178" s="391"/>
      <c r="Q178" s="392"/>
      <c r="S178" s="390"/>
      <c r="T178" s="391"/>
      <c r="U178" s="391"/>
      <c r="V178" s="391"/>
      <c r="W178" s="391"/>
      <c r="X178" s="391"/>
      <c r="Y178" s="391"/>
      <c r="Z178" s="391"/>
      <c r="AA178" s="391"/>
      <c r="AB178" s="391"/>
      <c r="AC178" s="391"/>
      <c r="AD178" s="392"/>
      <c r="AF178" s="390"/>
      <c r="AG178" s="391"/>
      <c r="AH178" s="391"/>
      <c r="AI178" s="391"/>
      <c r="AJ178" s="391"/>
      <c r="AK178" s="391"/>
      <c r="AL178" s="391"/>
      <c r="AM178" s="391"/>
      <c r="AN178" s="391"/>
      <c r="AO178" s="391"/>
      <c r="AP178" s="391"/>
      <c r="AQ178" s="392"/>
      <c r="AS178" s="390"/>
      <c r="AT178" s="391"/>
      <c r="AU178" s="391"/>
      <c r="AV178" s="391"/>
      <c r="AW178" s="391"/>
      <c r="AX178" s="391"/>
      <c r="AY178" s="391"/>
      <c r="AZ178" s="391"/>
      <c r="BA178" s="391"/>
      <c r="BB178" s="391"/>
      <c r="BC178" s="391"/>
      <c r="BD178" s="392"/>
    </row>
    <row r="179" spans="1:56" ht="23" x14ac:dyDescent="0.35">
      <c r="A179" s="37" t="s">
        <v>49</v>
      </c>
      <c r="B179" s="37" t="s">
        <v>188</v>
      </c>
      <c r="C179" s="37">
        <v>128</v>
      </c>
      <c r="E179" s="69" t="s">
        <v>220</v>
      </c>
      <c r="F179" s="390"/>
      <c r="G179" s="391"/>
      <c r="H179" s="391"/>
      <c r="I179" s="391"/>
      <c r="J179" s="391"/>
      <c r="K179" s="391"/>
      <c r="L179" s="391"/>
      <c r="M179" s="391"/>
      <c r="N179" s="391"/>
      <c r="O179" s="391"/>
      <c r="P179" s="391"/>
      <c r="Q179" s="392"/>
      <c r="R179" s="7"/>
      <c r="S179" s="374"/>
      <c r="T179" s="39"/>
      <c r="U179" s="39"/>
      <c r="V179" s="39"/>
      <c r="W179" s="39"/>
      <c r="X179" s="39"/>
      <c r="Y179" s="39"/>
      <c r="Z179" s="39"/>
      <c r="AA179" s="39"/>
      <c r="AB179" s="39"/>
      <c r="AC179" s="39"/>
      <c r="AD179" s="381"/>
      <c r="AE179" s="7"/>
      <c r="AF179" s="374"/>
      <c r="AG179" s="39"/>
      <c r="AH179" s="39"/>
      <c r="AI179" s="39"/>
      <c r="AJ179" s="39"/>
      <c r="AK179" s="39"/>
      <c r="AL179" s="39"/>
      <c r="AM179" s="39"/>
      <c r="AN179" s="39"/>
      <c r="AO179" s="39"/>
      <c r="AP179" s="39"/>
      <c r="AQ179" s="381"/>
      <c r="AR179" s="7"/>
      <c r="AS179" s="390"/>
      <c r="AT179" s="391"/>
      <c r="AU179" s="391"/>
      <c r="AV179" s="391"/>
      <c r="AW179" s="391"/>
      <c r="AX179" s="391"/>
      <c r="AY179" s="391"/>
      <c r="AZ179" s="391"/>
      <c r="BA179" s="391"/>
      <c r="BB179" s="391"/>
      <c r="BC179" s="391"/>
      <c r="BD179" s="392"/>
    </row>
    <row r="180" spans="1:56" ht="23" x14ac:dyDescent="0.35">
      <c r="B180" s="37"/>
      <c r="C180" s="37"/>
      <c r="E180" s="46" t="s">
        <v>222</v>
      </c>
      <c r="F180" s="327"/>
      <c r="G180" s="326"/>
      <c r="H180" s="326"/>
      <c r="I180" s="326"/>
      <c r="J180" s="326"/>
      <c r="K180" s="326"/>
      <c r="L180" s="326"/>
      <c r="M180" s="326"/>
      <c r="N180" s="326"/>
      <c r="O180" s="326"/>
      <c r="P180" s="326"/>
      <c r="Q180" s="9"/>
      <c r="R180" s="7"/>
      <c r="S180" s="327"/>
      <c r="T180" s="326"/>
      <c r="U180" s="326"/>
      <c r="V180" s="326"/>
      <c r="W180" s="326"/>
      <c r="X180" s="326"/>
      <c r="Y180" s="326"/>
      <c r="Z180" s="326"/>
      <c r="AA180" s="326"/>
      <c r="AB180" s="326"/>
      <c r="AC180" s="326"/>
      <c r="AD180" s="9"/>
      <c r="AE180" s="7"/>
      <c r="AF180" s="327"/>
      <c r="AG180" s="326"/>
      <c r="AH180" s="326"/>
      <c r="AI180" s="326"/>
      <c r="AJ180" s="326"/>
      <c r="AK180" s="326"/>
      <c r="AL180" s="326"/>
      <c r="AM180" s="326"/>
      <c r="AN180" s="326"/>
      <c r="AO180" s="326"/>
      <c r="AP180" s="326"/>
      <c r="AQ180" s="9"/>
      <c r="AR180" s="7"/>
      <c r="AS180" s="327"/>
      <c r="AT180" s="326"/>
      <c r="AU180" s="326"/>
      <c r="AV180" s="326"/>
      <c r="AW180" s="326"/>
      <c r="AX180" s="326"/>
      <c r="AY180" s="326"/>
      <c r="AZ180" s="326"/>
      <c r="BA180" s="326"/>
      <c r="BB180" s="326"/>
      <c r="BC180" s="326"/>
      <c r="BD180" s="9"/>
    </row>
    <row r="181" spans="1:56" ht="23" x14ac:dyDescent="0.35">
      <c r="A181" s="37" t="s">
        <v>49</v>
      </c>
      <c r="B181" s="37" t="s">
        <v>189</v>
      </c>
      <c r="C181" s="37">
        <v>129</v>
      </c>
      <c r="E181" s="69" t="s">
        <v>223</v>
      </c>
      <c r="F181" s="390"/>
      <c r="G181" s="391"/>
      <c r="H181" s="391"/>
      <c r="I181" s="391"/>
      <c r="J181" s="391"/>
      <c r="K181" s="391"/>
      <c r="L181" s="391"/>
      <c r="M181" s="391"/>
      <c r="N181" s="391"/>
      <c r="O181" s="391"/>
      <c r="P181" s="391"/>
      <c r="Q181" s="392"/>
      <c r="R181" s="7"/>
      <c r="S181" s="390"/>
      <c r="T181" s="391"/>
      <c r="U181" s="391"/>
      <c r="V181" s="391"/>
      <c r="W181" s="391"/>
      <c r="X181" s="391"/>
      <c r="Y181" s="391"/>
      <c r="Z181" s="391"/>
      <c r="AA181" s="391"/>
      <c r="AB181" s="391"/>
      <c r="AC181" s="391"/>
      <c r="AD181" s="392"/>
      <c r="AE181" s="7"/>
      <c r="AF181" s="390"/>
      <c r="AG181" s="391"/>
      <c r="AH181" s="391"/>
      <c r="AI181" s="391"/>
      <c r="AJ181" s="391"/>
      <c r="AK181" s="391"/>
      <c r="AL181" s="391"/>
      <c r="AM181" s="391"/>
      <c r="AN181" s="391"/>
      <c r="AO181" s="391"/>
      <c r="AP181" s="391"/>
      <c r="AQ181" s="392"/>
      <c r="AR181" s="7"/>
      <c r="AS181" s="390"/>
      <c r="AT181" s="391"/>
      <c r="AU181" s="391"/>
      <c r="AV181" s="391"/>
      <c r="AW181" s="391"/>
      <c r="AX181" s="391"/>
      <c r="AY181" s="391"/>
      <c r="AZ181" s="391"/>
      <c r="BA181" s="391"/>
      <c r="BB181" s="391"/>
      <c r="BC181" s="391"/>
      <c r="BD181" s="392"/>
    </row>
    <row r="182" spans="1:56" ht="23" x14ac:dyDescent="0.35">
      <c r="A182" s="37" t="s">
        <v>49</v>
      </c>
      <c r="B182" s="37" t="s">
        <v>190</v>
      </c>
      <c r="C182" s="37">
        <v>130</v>
      </c>
      <c r="E182" s="69" t="s">
        <v>224</v>
      </c>
      <c r="F182" s="390"/>
      <c r="G182" s="391"/>
      <c r="H182" s="391"/>
      <c r="I182" s="391"/>
      <c r="J182" s="391"/>
      <c r="K182" s="391"/>
      <c r="L182" s="391"/>
      <c r="M182" s="391"/>
      <c r="N182" s="391"/>
      <c r="O182" s="391"/>
      <c r="P182" s="391"/>
      <c r="Q182" s="392"/>
      <c r="R182" s="7"/>
      <c r="S182" s="374"/>
      <c r="T182" s="39"/>
      <c r="U182" s="39"/>
      <c r="V182" s="39"/>
      <c r="W182" s="39"/>
      <c r="X182" s="39"/>
      <c r="Y182" s="39"/>
      <c r="Z182" s="39"/>
      <c r="AA182" s="39"/>
      <c r="AB182" s="39"/>
      <c r="AC182" s="39"/>
      <c r="AD182" s="381"/>
      <c r="AE182" s="7"/>
      <c r="AF182" s="374"/>
      <c r="AG182" s="39"/>
      <c r="AH182" s="39"/>
      <c r="AI182" s="39"/>
      <c r="AJ182" s="39"/>
      <c r="AK182" s="39"/>
      <c r="AL182" s="39"/>
      <c r="AM182" s="39"/>
      <c r="AN182" s="39"/>
      <c r="AO182" s="39"/>
      <c r="AP182" s="39"/>
      <c r="AQ182" s="381"/>
      <c r="AR182" s="7"/>
      <c r="AS182" s="390"/>
      <c r="AT182" s="391"/>
      <c r="AU182" s="391"/>
      <c r="AV182" s="391"/>
      <c r="AW182" s="391"/>
      <c r="AX182" s="391"/>
      <c r="AY182" s="391"/>
      <c r="AZ182" s="391"/>
      <c r="BA182" s="391"/>
      <c r="BB182" s="391"/>
      <c r="BC182" s="391"/>
      <c r="BD182" s="392"/>
    </row>
    <row r="183" spans="1:56" ht="23" x14ac:dyDescent="0.35">
      <c r="A183" s="37" t="s">
        <v>49</v>
      </c>
      <c r="B183" s="37" t="s">
        <v>191</v>
      </c>
      <c r="C183" s="37">
        <v>131</v>
      </c>
      <c r="E183" s="69" t="s">
        <v>225</v>
      </c>
      <c r="F183" s="390"/>
      <c r="G183" s="391"/>
      <c r="H183" s="391"/>
      <c r="I183" s="391"/>
      <c r="J183" s="391"/>
      <c r="K183" s="391"/>
      <c r="L183" s="391"/>
      <c r="M183" s="391"/>
      <c r="N183" s="391"/>
      <c r="O183" s="391"/>
      <c r="P183" s="391"/>
      <c r="Q183" s="392"/>
      <c r="R183" s="7"/>
      <c r="S183" s="374"/>
      <c r="T183" s="39"/>
      <c r="U183" s="39"/>
      <c r="V183" s="39"/>
      <c r="W183" s="39"/>
      <c r="X183" s="39"/>
      <c r="Y183" s="39"/>
      <c r="Z183" s="39"/>
      <c r="AA183" s="39"/>
      <c r="AB183" s="39"/>
      <c r="AC183" s="39"/>
      <c r="AD183" s="381"/>
      <c r="AE183" s="7"/>
      <c r="AF183" s="374"/>
      <c r="AG183" s="39"/>
      <c r="AH183" s="39"/>
      <c r="AI183" s="39"/>
      <c r="AJ183" s="39"/>
      <c r="AK183" s="39"/>
      <c r="AL183" s="39"/>
      <c r="AM183" s="39"/>
      <c r="AN183" s="39"/>
      <c r="AO183" s="39"/>
      <c r="AP183" s="39"/>
      <c r="AQ183" s="381"/>
      <c r="AR183" s="7"/>
      <c r="AS183" s="390"/>
      <c r="AT183" s="391"/>
      <c r="AU183" s="391"/>
      <c r="AV183" s="391"/>
      <c r="AW183" s="391"/>
      <c r="AX183" s="391"/>
      <c r="AY183" s="391"/>
      <c r="AZ183" s="391"/>
      <c r="BA183" s="391"/>
      <c r="BB183" s="391"/>
      <c r="BC183" s="391"/>
      <c r="BD183" s="392"/>
    </row>
    <row r="184" spans="1:56" ht="23" x14ac:dyDescent="0.35">
      <c r="A184" s="37" t="s">
        <v>49</v>
      </c>
      <c r="B184" s="37" t="s">
        <v>192</v>
      </c>
      <c r="C184" s="37">
        <v>132</v>
      </c>
      <c r="E184" s="69" t="s">
        <v>226</v>
      </c>
      <c r="F184" s="390"/>
      <c r="G184" s="391"/>
      <c r="H184" s="391"/>
      <c r="I184" s="391"/>
      <c r="J184" s="391"/>
      <c r="K184" s="391"/>
      <c r="L184" s="391"/>
      <c r="M184" s="391"/>
      <c r="N184" s="391"/>
      <c r="O184" s="391"/>
      <c r="P184" s="391"/>
      <c r="Q184" s="392"/>
      <c r="R184" s="7"/>
      <c r="S184" s="374"/>
      <c r="T184" s="39"/>
      <c r="U184" s="39"/>
      <c r="V184" s="39"/>
      <c r="W184" s="39"/>
      <c r="X184" s="39"/>
      <c r="Y184" s="39"/>
      <c r="Z184" s="39"/>
      <c r="AA184" s="39"/>
      <c r="AB184" s="39"/>
      <c r="AC184" s="39"/>
      <c r="AD184" s="381"/>
      <c r="AE184" s="7"/>
      <c r="AF184" s="374"/>
      <c r="AG184" s="39"/>
      <c r="AH184" s="39"/>
      <c r="AI184" s="39"/>
      <c r="AJ184" s="39"/>
      <c r="AK184" s="39"/>
      <c r="AL184" s="39"/>
      <c r="AM184" s="39"/>
      <c r="AN184" s="39"/>
      <c r="AO184" s="39"/>
      <c r="AP184" s="39"/>
      <c r="AQ184" s="381"/>
      <c r="AR184" s="7"/>
      <c r="AS184" s="390"/>
      <c r="AT184" s="391"/>
      <c r="AU184" s="391"/>
      <c r="AV184" s="391"/>
      <c r="AW184" s="391"/>
      <c r="AX184" s="391"/>
      <c r="AY184" s="391"/>
      <c r="AZ184" s="391"/>
      <c r="BA184" s="391"/>
      <c r="BB184" s="391"/>
      <c r="BC184" s="391"/>
      <c r="BD184" s="392"/>
    </row>
    <row r="185" spans="1:56" ht="23" x14ac:dyDescent="0.35">
      <c r="A185" s="37" t="s">
        <v>49</v>
      </c>
      <c r="B185" s="37" t="s">
        <v>193</v>
      </c>
      <c r="C185" s="37">
        <v>133</v>
      </c>
      <c r="E185" s="69" t="s">
        <v>227</v>
      </c>
      <c r="F185" s="390"/>
      <c r="G185" s="391"/>
      <c r="H185" s="391"/>
      <c r="I185" s="391"/>
      <c r="J185" s="391"/>
      <c r="K185" s="391"/>
      <c r="L185" s="391"/>
      <c r="M185" s="391"/>
      <c r="N185" s="391"/>
      <c r="O185" s="391"/>
      <c r="P185" s="391"/>
      <c r="Q185" s="392"/>
      <c r="R185" s="7"/>
      <c r="S185" s="390"/>
      <c r="T185" s="391"/>
      <c r="U185" s="391"/>
      <c r="V185" s="391"/>
      <c r="W185" s="391"/>
      <c r="X185" s="391"/>
      <c r="Y185" s="391"/>
      <c r="Z185" s="391"/>
      <c r="AA185" s="391"/>
      <c r="AB185" s="391"/>
      <c r="AC185" s="391"/>
      <c r="AD185" s="392"/>
      <c r="AE185" s="7"/>
      <c r="AF185" s="390"/>
      <c r="AG185" s="391"/>
      <c r="AH185" s="391"/>
      <c r="AI185" s="391"/>
      <c r="AJ185" s="391"/>
      <c r="AK185" s="391"/>
      <c r="AL185" s="391"/>
      <c r="AM185" s="391"/>
      <c r="AN185" s="391"/>
      <c r="AO185" s="391"/>
      <c r="AP185" s="391"/>
      <c r="AQ185" s="392"/>
      <c r="AR185" s="7"/>
      <c r="AS185" s="390"/>
      <c r="AT185" s="391"/>
      <c r="AU185" s="391"/>
      <c r="AV185" s="391"/>
      <c r="AW185" s="391"/>
      <c r="AX185" s="391"/>
      <c r="AY185" s="391"/>
      <c r="AZ185" s="391"/>
      <c r="BA185" s="391"/>
      <c r="BB185" s="391"/>
      <c r="BC185" s="391"/>
      <c r="BD185" s="392"/>
    </row>
    <row r="186" spans="1:56" ht="23" x14ac:dyDescent="0.35">
      <c r="C186" s="37"/>
      <c r="E186" s="70" t="s">
        <v>345</v>
      </c>
      <c r="F186" s="376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2"/>
      <c r="R186" s="7"/>
      <c r="S186" s="376"/>
      <c r="T186" s="387"/>
      <c r="U186" s="387"/>
      <c r="V186" s="387"/>
      <c r="W186" s="387"/>
      <c r="X186" s="387"/>
      <c r="Y186" s="387"/>
      <c r="Z186" s="387"/>
      <c r="AA186" s="387"/>
      <c r="AB186" s="387"/>
      <c r="AC186" s="387"/>
      <c r="AD186" s="382"/>
      <c r="AE186" s="7"/>
      <c r="AF186" s="376"/>
      <c r="AG186" s="387"/>
      <c r="AH186" s="387"/>
      <c r="AI186" s="387"/>
      <c r="AJ186" s="387"/>
      <c r="AK186" s="387"/>
      <c r="AL186" s="387"/>
      <c r="AM186" s="387"/>
      <c r="AN186" s="387"/>
      <c r="AO186" s="387"/>
      <c r="AP186" s="387"/>
      <c r="AQ186" s="382"/>
      <c r="AR186" s="7"/>
      <c r="AS186" s="376"/>
      <c r="AT186" s="387"/>
      <c r="AU186" s="387"/>
      <c r="AV186" s="387"/>
      <c r="AW186" s="387"/>
      <c r="AX186" s="387"/>
      <c r="AY186" s="387"/>
      <c r="AZ186" s="387"/>
      <c r="BA186" s="387"/>
      <c r="BB186" s="387"/>
      <c r="BC186" s="387"/>
      <c r="BD186" s="382"/>
    </row>
    <row r="187" spans="1:56" ht="23" x14ac:dyDescent="0.35">
      <c r="B187" s="57"/>
      <c r="C187" s="37"/>
      <c r="E187" s="46" t="s">
        <v>200</v>
      </c>
      <c r="F187" s="325"/>
      <c r="G187" s="326"/>
      <c r="H187" s="326"/>
      <c r="I187" s="326"/>
      <c r="J187" s="326"/>
      <c r="K187" s="326"/>
      <c r="L187" s="326"/>
      <c r="M187" s="326"/>
      <c r="N187" s="326"/>
      <c r="O187" s="326"/>
      <c r="P187" s="326"/>
      <c r="Q187" s="9"/>
      <c r="R187" s="7"/>
      <c r="S187" s="325"/>
      <c r="T187" s="326"/>
      <c r="U187" s="326"/>
      <c r="V187" s="326"/>
      <c r="W187" s="326"/>
      <c r="X187" s="326"/>
      <c r="Y187" s="326"/>
      <c r="Z187" s="326"/>
      <c r="AA187" s="326"/>
      <c r="AB187" s="326"/>
      <c r="AC187" s="326"/>
      <c r="AD187" s="9"/>
      <c r="AE187" s="7"/>
      <c r="AF187" s="325"/>
      <c r="AG187" s="326"/>
      <c r="AH187" s="326"/>
      <c r="AI187" s="326"/>
      <c r="AJ187" s="326"/>
      <c r="AK187" s="326"/>
      <c r="AL187" s="326"/>
      <c r="AM187" s="326"/>
      <c r="AN187" s="326"/>
      <c r="AO187" s="326"/>
      <c r="AP187" s="326"/>
      <c r="AQ187" s="9"/>
      <c r="AR187" s="7"/>
      <c r="AS187" s="325"/>
      <c r="AT187" s="326"/>
      <c r="AU187" s="326"/>
      <c r="AV187" s="326"/>
      <c r="AW187" s="326"/>
      <c r="AX187" s="326"/>
      <c r="AY187" s="326"/>
      <c r="AZ187" s="326"/>
      <c r="BA187" s="326"/>
      <c r="BB187" s="326"/>
      <c r="BC187" s="326"/>
      <c r="BD187" s="9"/>
    </row>
    <row r="188" spans="1:56" ht="23" x14ac:dyDescent="0.35">
      <c r="B188" s="57"/>
      <c r="C188" s="37"/>
      <c r="E188" s="262" t="s">
        <v>202</v>
      </c>
      <c r="F188" s="375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380"/>
      <c r="R188" s="7"/>
      <c r="S188" s="375"/>
      <c r="T188" s="19"/>
      <c r="U188" s="19"/>
      <c r="V188" s="19"/>
      <c r="W188" s="19"/>
      <c r="X188" s="19"/>
      <c r="Y188" s="19"/>
      <c r="Z188" s="19"/>
      <c r="AA188" s="19"/>
      <c r="AB188" s="19"/>
      <c r="AC188" s="19"/>
      <c r="AD188" s="380"/>
      <c r="AE188" s="7"/>
      <c r="AF188" s="375"/>
      <c r="AG188" s="19"/>
      <c r="AH188" s="19"/>
      <c r="AI188" s="19"/>
      <c r="AJ188" s="19"/>
      <c r="AK188" s="19"/>
      <c r="AL188" s="19"/>
      <c r="AM188" s="19"/>
      <c r="AN188" s="19"/>
      <c r="AO188" s="19"/>
      <c r="AP188" s="19"/>
      <c r="AQ188" s="380"/>
      <c r="AR188" s="7"/>
      <c r="AS188" s="375"/>
      <c r="AT188" s="19"/>
      <c r="AU188" s="19"/>
      <c r="AV188" s="19"/>
      <c r="AW188" s="19"/>
      <c r="AX188" s="19"/>
      <c r="AY188" s="19"/>
      <c r="AZ188" s="19"/>
      <c r="BA188" s="19"/>
      <c r="BB188" s="19"/>
      <c r="BC188" s="19"/>
      <c r="BD188" s="380"/>
    </row>
    <row r="189" spans="1:56" ht="23" x14ac:dyDescent="0.35">
      <c r="A189" s="37" t="s">
        <v>51</v>
      </c>
      <c r="B189" s="37" t="s">
        <v>175</v>
      </c>
      <c r="C189" s="37">
        <v>134</v>
      </c>
      <c r="E189" s="47" t="s">
        <v>308</v>
      </c>
      <c r="F189" s="390"/>
      <c r="G189" s="391"/>
      <c r="H189" s="391"/>
      <c r="I189" s="391"/>
      <c r="J189" s="391"/>
      <c r="K189" s="391"/>
      <c r="L189" s="391"/>
      <c r="M189" s="391"/>
      <c r="N189" s="391"/>
      <c r="O189" s="391"/>
      <c r="P189" s="391"/>
      <c r="Q189" s="392"/>
      <c r="R189" s="7"/>
      <c r="S189" s="390"/>
      <c r="T189" s="391"/>
      <c r="U189" s="391"/>
      <c r="V189" s="391"/>
      <c r="W189" s="391"/>
      <c r="X189" s="391"/>
      <c r="Y189" s="391"/>
      <c r="Z189" s="391"/>
      <c r="AA189" s="391"/>
      <c r="AB189" s="391"/>
      <c r="AC189" s="391"/>
      <c r="AD189" s="392"/>
      <c r="AE189" s="7"/>
      <c r="AF189" s="390"/>
      <c r="AG189" s="391"/>
      <c r="AH189" s="391"/>
      <c r="AI189" s="391"/>
      <c r="AJ189" s="391"/>
      <c r="AK189" s="391"/>
      <c r="AL189" s="391"/>
      <c r="AM189" s="391"/>
      <c r="AN189" s="391"/>
      <c r="AO189" s="391"/>
      <c r="AP189" s="391"/>
      <c r="AQ189" s="392"/>
      <c r="AR189" s="7"/>
      <c r="AS189" s="390"/>
      <c r="AT189" s="391"/>
      <c r="AU189" s="391"/>
      <c r="AV189" s="391"/>
      <c r="AW189" s="391"/>
      <c r="AX189" s="391"/>
      <c r="AY189" s="391"/>
      <c r="AZ189" s="391"/>
      <c r="BA189" s="391"/>
      <c r="BB189" s="391"/>
      <c r="BC189" s="391"/>
      <c r="BD189" s="392"/>
    </row>
    <row r="190" spans="1:56" ht="23" x14ac:dyDescent="0.35">
      <c r="B190" s="58"/>
      <c r="C190" s="37"/>
      <c r="E190" s="71" t="s">
        <v>370</v>
      </c>
      <c r="F190" s="375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380"/>
      <c r="R190" s="7"/>
      <c r="S190" s="375"/>
      <c r="T190" s="19"/>
      <c r="U190" s="19"/>
      <c r="V190" s="19"/>
      <c r="W190" s="19"/>
      <c r="X190" s="19"/>
      <c r="Y190" s="19"/>
      <c r="Z190" s="19"/>
      <c r="AA190" s="19"/>
      <c r="AB190" s="19"/>
      <c r="AC190" s="19"/>
      <c r="AD190" s="380"/>
      <c r="AE190" s="7"/>
      <c r="AF190" s="375"/>
      <c r="AG190" s="19"/>
      <c r="AH190" s="19"/>
      <c r="AI190" s="19"/>
      <c r="AJ190" s="19"/>
      <c r="AK190" s="19"/>
      <c r="AL190" s="19"/>
      <c r="AM190" s="19"/>
      <c r="AN190" s="19"/>
      <c r="AO190" s="19"/>
      <c r="AP190" s="19"/>
      <c r="AQ190" s="380"/>
      <c r="AR190" s="7"/>
      <c r="AS190" s="375"/>
      <c r="AT190" s="19"/>
      <c r="AU190" s="19"/>
      <c r="AV190" s="19"/>
      <c r="AW190" s="19"/>
      <c r="AX190" s="19"/>
      <c r="AY190" s="19"/>
      <c r="AZ190" s="19"/>
      <c r="BA190" s="19"/>
      <c r="BB190" s="19"/>
      <c r="BC190" s="19"/>
      <c r="BD190" s="380"/>
    </row>
    <row r="191" spans="1:56" ht="23" x14ac:dyDescent="0.35">
      <c r="A191" s="37" t="s">
        <v>51</v>
      </c>
      <c r="B191" s="37" t="s">
        <v>176</v>
      </c>
      <c r="C191" s="37">
        <v>135</v>
      </c>
      <c r="E191" s="72" t="s">
        <v>206</v>
      </c>
      <c r="F191" s="390"/>
      <c r="G191" s="391"/>
      <c r="H191" s="391"/>
      <c r="I191" s="391"/>
      <c r="J191" s="391"/>
      <c r="K191" s="391"/>
      <c r="L191" s="391"/>
      <c r="M191" s="391"/>
      <c r="N191" s="391"/>
      <c r="O191" s="391"/>
      <c r="P191" s="391"/>
      <c r="Q191" s="392"/>
      <c r="R191" s="7"/>
      <c r="S191" s="390"/>
      <c r="T191" s="391"/>
      <c r="U191" s="391"/>
      <c r="V191" s="391"/>
      <c r="W191" s="391"/>
      <c r="X191" s="391"/>
      <c r="Y191" s="391"/>
      <c r="Z191" s="391"/>
      <c r="AA191" s="391"/>
      <c r="AB191" s="391"/>
      <c r="AC191" s="391"/>
      <c r="AD191" s="392"/>
      <c r="AE191" s="7"/>
      <c r="AF191" s="390"/>
      <c r="AG191" s="391"/>
      <c r="AH191" s="391"/>
      <c r="AI191" s="391"/>
      <c r="AJ191" s="391"/>
      <c r="AK191" s="391"/>
      <c r="AL191" s="391"/>
      <c r="AM191" s="391"/>
      <c r="AN191" s="391"/>
      <c r="AO191" s="391"/>
      <c r="AP191" s="391"/>
      <c r="AQ191" s="392"/>
      <c r="AR191" s="7"/>
      <c r="AS191" s="390"/>
      <c r="AT191" s="391"/>
      <c r="AU191" s="391"/>
      <c r="AV191" s="391"/>
      <c r="AW191" s="391"/>
      <c r="AX191" s="391"/>
      <c r="AY191" s="391"/>
      <c r="AZ191" s="391"/>
      <c r="BA191" s="391"/>
      <c r="BB191" s="391"/>
      <c r="BC191" s="391"/>
      <c r="BD191" s="392"/>
    </row>
    <row r="192" spans="1:56" ht="23" x14ac:dyDescent="0.35">
      <c r="A192" s="37" t="s">
        <v>51</v>
      </c>
      <c r="B192" s="37" t="s">
        <v>177</v>
      </c>
      <c r="C192" s="37">
        <v>136</v>
      </c>
      <c r="E192" s="72" t="s">
        <v>207</v>
      </c>
      <c r="F192" s="390"/>
      <c r="G192" s="391"/>
      <c r="H192" s="391"/>
      <c r="I192" s="391"/>
      <c r="J192" s="391"/>
      <c r="K192" s="391"/>
      <c r="L192" s="391"/>
      <c r="M192" s="391"/>
      <c r="N192" s="391"/>
      <c r="O192" s="391"/>
      <c r="P192" s="391"/>
      <c r="Q192" s="392"/>
      <c r="R192" s="7"/>
      <c r="S192" s="390"/>
      <c r="T192" s="391"/>
      <c r="U192" s="391"/>
      <c r="V192" s="391"/>
      <c r="W192" s="391"/>
      <c r="X192" s="391"/>
      <c r="Y192" s="391"/>
      <c r="Z192" s="391"/>
      <c r="AA192" s="391"/>
      <c r="AB192" s="391"/>
      <c r="AC192" s="391"/>
      <c r="AD192" s="392"/>
      <c r="AE192" s="7"/>
      <c r="AF192" s="390"/>
      <c r="AG192" s="391"/>
      <c r="AH192" s="391"/>
      <c r="AI192" s="391"/>
      <c r="AJ192" s="391"/>
      <c r="AK192" s="391"/>
      <c r="AL192" s="391"/>
      <c r="AM192" s="391"/>
      <c r="AN192" s="391"/>
      <c r="AO192" s="391"/>
      <c r="AP192" s="391"/>
      <c r="AQ192" s="392"/>
      <c r="AR192" s="7"/>
      <c r="AS192" s="390"/>
      <c r="AT192" s="391"/>
      <c r="AU192" s="391"/>
      <c r="AV192" s="391"/>
      <c r="AW192" s="391"/>
      <c r="AX192" s="391"/>
      <c r="AY192" s="391"/>
      <c r="AZ192" s="391"/>
      <c r="BA192" s="391"/>
      <c r="BB192" s="391"/>
      <c r="BC192" s="391"/>
      <c r="BD192" s="392"/>
    </row>
    <row r="193" spans="1:56" ht="23" x14ac:dyDescent="0.35">
      <c r="A193" s="37" t="s">
        <v>51</v>
      </c>
      <c r="B193" s="37" t="s">
        <v>178</v>
      </c>
      <c r="C193" s="37">
        <v>137</v>
      </c>
      <c r="E193" s="72" t="s">
        <v>208</v>
      </c>
      <c r="F193" s="390"/>
      <c r="G193" s="391"/>
      <c r="H193" s="391"/>
      <c r="I193" s="391"/>
      <c r="J193" s="391"/>
      <c r="K193" s="391"/>
      <c r="L193" s="391"/>
      <c r="M193" s="391"/>
      <c r="N193" s="391"/>
      <c r="O193" s="391"/>
      <c r="P193" s="391"/>
      <c r="Q193" s="392"/>
      <c r="R193" s="7"/>
      <c r="S193" s="390"/>
      <c r="T193" s="391"/>
      <c r="U193" s="391"/>
      <c r="V193" s="391"/>
      <c r="W193" s="391"/>
      <c r="X193" s="391"/>
      <c r="Y193" s="391"/>
      <c r="Z193" s="391"/>
      <c r="AA193" s="391"/>
      <c r="AB193" s="391"/>
      <c r="AC193" s="391"/>
      <c r="AD193" s="392"/>
      <c r="AE193" s="7"/>
      <c r="AF193" s="390"/>
      <c r="AG193" s="391"/>
      <c r="AH193" s="391"/>
      <c r="AI193" s="391"/>
      <c r="AJ193" s="391"/>
      <c r="AK193" s="391"/>
      <c r="AL193" s="391"/>
      <c r="AM193" s="391"/>
      <c r="AN193" s="391"/>
      <c r="AO193" s="391"/>
      <c r="AP193" s="391"/>
      <c r="AQ193" s="392"/>
      <c r="AR193" s="7"/>
      <c r="AS193" s="390"/>
      <c r="AT193" s="391"/>
      <c r="AU193" s="391"/>
      <c r="AV193" s="391"/>
      <c r="AW193" s="391"/>
      <c r="AX193" s="391"/>
      <c r="AY193" s="391"/>
      <c r="AZ193" s="391"/>
      <c r="BA193" s="391"/>
      <c r="BB193" s="391"/>
      <c r="BC193" s="391"/>
      <c r="BD193" s="392"/>
    </row>
    <row r="194" spans="1:56" ht="23" x14ac:dyDescent="0.35">
      <c r="A194" s="37" t="s">
        <v>51</v>
      </c>
      <c r="B194" s="37" t="s">
        <v>179</v>
      </c>
      <c r="C194" s="37">
        <v>138</v>
      </c>
      <c r="E194" s="72" t="s">
        <v>209</v>
      </c>
      <c r="F194" s="390"/>
      <c r="G194" s="391"/>
      <c r="H194" s="391"/>
      <c r="I194" s="391"/>
      <c r="J194" s="391"/>
      <c r="K194" s="391"/>
      <c r="L194" s="391"/>
      <c r="M194" s="391"/>
      <c r="N194" s="391"/>
      <c r="O194" s="391"/>
      <c r="P194" s="391"/>
      <c r="Q194" s="392"/>
      <c r="R194" s="7"/>
      <c r="S194" s="390"/>
      <c r="T194" s="391"/>
      <c r="U194" s="391"/>
      <c r="V194" s="391"/>
      <c r="W194" s="391"/>
      <c r="X194" s="391"/>
      <c r="Y194" s="391"/>
      <c r="Z194" s="391"/>
      <c r="AA194" s="391"/>
      <c r="AB194" s="391"/>
      <c r="AC194" s="391"/>
      <c r="AD194" s="392"/>
      <c r="AE194" s="7"/>
      <c r="AF194" s="390"/>
      <c r="AG194" s="391"/>
      <c r="AH194" s="391"/>
      <c r="AI194" s="391"/>
      <c r="AJ194" s="391"/>
      <c r="AK194" s="391"/>
      <c r="AL194" s="391"/>
      <c r="AM194" s="391"/>
      <c r="AN194" s="391"/>
      <c r="AO194" s="391"/>
      <c r="AP194" s="391"/>
      <c r="AQ194" s="392"/>
      <c r="AR194" s="7"/>
      <c r="AS194" s="390"/>
      <c r="AT194" s="391"/>
      <c r="AU194" s="391"/>
      <c r="AV194" s="391"/>
      <c r="AW194" s="391"/>
      <c r="AX194" s="391"/>
      <c r="AY194" s="391"/>
      <c r="AZ194" s="391"/>
      <c r="BA194" s="391"/>
      <c r="BB194" s="391"/>
      <c r="BC194" s="391"/>
      <c r="BD194" s="392"/>
    </row>
    <row r="195" spans="1:56" ht="23" x14ac:dyDescent="0.35">
      <c r="A195" s="37" t="s">
        <v>51</v>
      </c>
      <c r="B195" s="37" t="s">
        <v>180</v>
      </c>
      <c r="C195" s="37">
        <v>139</v>
      </c>
      <c r="E195" s="72" t="s">
        <v>210</v>
      </c>
      <c r="F195" s="390"/>
      <c r="G195" s="391"/>
      <c r="H195" s="391"/>
      <c r="I195" s="391"/>
      <c r="J195" s="391"/>
      <c r="K195" s="391"/>
      <c r="L195" s="391"/>
      <c r="M195" s="391"/>
      <c r="N195" s="391"/>
      <c r="O195" s="391"/>
      <c r="P195" s="391"/>
      <c r="Q195" s="392"/>
      <c r="R195" s="7"/>
      <c r="S195" s="390"/>
      <c r="T195" s="391"/>
      <c r="U195" s="391"/>
      <c r="V195" s="391"/>
      <c r="W195" s="391"/>
      <c r="X195" s="391"/>
      <c r="Y195" s="391"/>
      <c r="Z195" s="391"/>
      <c r="AA195" s="391"/>
      <c r="AB195" s="391"/>
      <c r="AC195" s="391"/>
      <c r="AD195" s="392"/>
      <c r="AE195" s="7"/>
      <c r="AF195" s="390"/>
      <c r="AG195" s="391"/>
      <c r="AH195" s="391"/>
      <c r="AI195" s="391"/>
      <c r="AJ195" s="391"/>
      <c r="AK195" s="391"/>
      <c r="AL195" s="391"/>
      <c r="AM195" s="391"/>
      <c r="AN195" s="391"/>
      <c r="AO195" s="391"/>
      <c r="AP195" s="391"/>
      <c r="AQ195" s="392"/>
      <c r="AR195" s="7"/>
      <c r="AS195" s="390"/>
      <c r="AT195" s="391"/>
      <c r="AU195" s="391"/>
      <c r="AV195" s="391"/>
      <c r="AW195" s="391"/>
      <c r="AX195" s="391"/>
      <c r="AY195" s="391"/>
      <c r="AZ195" s="391"/>
      <c r="BA195" s="391"/>
      <c r="BB195" s="391"/>
      <c r="BC195" s="391"/>
      <c r="BD195" s="392"/>
    </row>
    <row r="196" spans="1:56" ht="23" x14ac:dyDescent="0.35">
      <c r="A196" s="37" t="s">
        <v>51</v>
      </c>
      <c r="B196" s="37" t="s">
        <v>181</v>
      </c>
      <c r="C196" s="37">
        <v>140</v>
      </c>
      <c r="E196" s="72" t="s">
        <v>211</v>
      </c>
      <c r="F196" s="390"/>
      <c r="G196" s="391"/>
      <c r="H196" s="391"/>
      <c r="I196" s="391"/>
      <c r="J196" s="391"/>
      <c r="K196" s="391"/>
      <c r="L196" s="391"/>
      <c r="M196" s="391"/>
      <c r="N196" s="391"/>
      <c r="O196" s="391"/>
      <c r="P196" s="391"/>
      <c r="Q196" s="392"/>
      <c r="R196" s="7"/>
      <c r="S196" s="390"/>
      <c r="T196" s="391"/>
      <c r="U196" s="391"/>
      <c r="V196" s="391"/>
      <c r="W196" s="391"/>
      <c r="X196" s="391"/>
      <c r="Y196" s="391"/>
      <c r="Z196" s="391"/>
      <c r="AA196" s="391"/>
      <c r="AB196" s="391"/>
      <c r="AC196" s="391"/>
      <c r="AD196" s="392"/>
      <c r="AE196" s="7"/>
      <c r="AF196" s="390"/>
      <c r="AG196" s="391"/>
      <c r="AH196" s="391"/>
      <c r="AI196" s="391"/>
      <c r="AJ196" s="391"/>
      <c r="AK196" s="391"/>
      <c r="AL196" s="391"/>
      <c r="AM196" s="391"/>
      <c r="AN196" s="391"/>
      <c r="AO196" s="391"/>
      <c r="AP196" s="391"/>
      <c r="AQ196" s="392"/>
      <c r="AR196" s="7"/>
      <c r="AS196" s="390"/>
      <c r="AT196" s="391"/>
      <c r="AU196" s="391"/>
      <c r="AV196" s="391"/>
      <c r="AW196" s="391"/>
      <c r="AX196" s="391"/>
      <c r="AY196" s="391"/>
      <c r="AZ196" s="391"/>
      <c r="BA196" s="391"/>
      <c r="BB196" s="391"/>
      <c r="BC196" s="391"/>
      <c r="BD196" s="392"/>
    </row>
    <row r="197" spans="1:56" ht="23" x14ac:dyDescent="0.35">
      <c r="A197" s="37" t="s">
        <v>51</v>
      </c>
      <c r="B197" s="37" t="s">
        <v>182</v>
      </c>
      <c r="C197" s="37">
        <v>141</v>
      </c>
      <c r="E197" s="72" t="s">
        <v>212</v>
      </c>
      <c r="F197" s="390"/>
      <c r="G197" s="391"/>
      <c r="H197" s="391"/>
      <c r="I197" s="391"/>
      <c r="J197" s="391"/>
      <c r="K197" s="391"/>
      <c r="L197" s="391"/>
      <c r="M197" s="391"/>
      <c r="N197" s="391"/>
      <c r="O197" s="391"/>
      <c r="P197" s="391"/>
      <c r="Q197" s="392"/>
      <c r="R197" s="7"/>
      <c r="S197" s="390"/>
      <c r="T197" s="391"/>
      <c r="U197" s="391"/>
      <c r="V197" s="391"/>
      <c r="W197" s="391"/>
      <c r="X197" s="391"/>
      <c r="Y197" s="391"/>
      <c r="Z197" s="391"/>
      <c r="AA197" s="391"/>
      <c r="AB197" s="391"/>
      <c r="AC197" s="391"/>
      <c r="AD197" s="392"/>
      <c r="AE197" s="7"/>
      <c r="AF197" s="390"/>
      <c r="AG197" s="391"/>
      <c r="AH197" s="391"/>
      <c r="AI197" s="391"/>
      <c r="AJ197" s="391"/>
      <c r="AK197" s="391"/>
      <c r="AL197" s="391"/>
      <c r="AM197" s="391"/>
      <c r="AN197" s="391"/>
      <c r="AO197" s="391"/>
      <c r="AP197" s="391"/>
      <c r="AQ197" s="392"/>
      <c r="AR197" s="7"/>
      <c r="AS197" s="390"/>
      <c r="AT197" s="391"/>
      <c r="AU197" s="391"/>
      <c r="AV197" s="391"/>
      <c r="AW197" s="391"/>
      <c r="AX197" s="391"/>
      <c r="AY197" s="391"/>
      <c r="AZ197" s="391"/>
      <c r="BA197" s="391"/>
      <c r="BB197" s="391"/>
      <c r="BC197" s="391"/>
      <c r="BD197" s="392"/>
    </row>
    <row r="198" spans="1:56" ht="23" x14ac:dyDescent="0.35">
      <c r="A198" s="37" t="s">
        <v>51</v>
      </c>
      <c r="B198" s="37" t="s">
        <v>183</v>
      </c>
      <c r="C198" s="37">
        <v>142</v>
      </c>
      <c r="E198" s="47" t="s">
        <v>213</v>
      </c>
      <c r="F198" s="390"/>
      <c r="G198" s="391"/>
      <c r="H198" s="391"/>
      <c r="I198" s="391"/>
      <c r="J198" s="391"/>
      <c r="K198" s="391"/>
      <c r="L198" s="391"/>
      <c r="M198" s="391"/>
      <c r="N198" s="391"/>
      <c r="O198" s="391"/>
      <c r="P198" s="391"/>
      <c r="Q198" s="392"/>
      <c r="R198" s="7"/>
      <c r="S198" s="390"/>
      <c r="T198" s="391"/>
      <c r="U198" s="391"/>
      <c r="V198" s="391"/>
      <c r="W198" s="391"/>
      <c r="X198" s="391"/>
      <c r="Y198" s="391"/>
      <c r="Z198" s="391"/>
      <c r="AA198" s="391"/>
      <c r="AB198" s="391"/>
      <c r="AC198" s="391"/>
      <c r="AD198" s="392"/>
      <c r="AE198" s="7"/>
      <c r="AF198" s="390"/>
      <c r="AG198" s="391"/>
      <c r="AH198" s="391"/>
      <c r="AI198" s="391"/>
      <c r="AJ198" s="391"/>
      <c r="AK198" s="391"/>
      <c r="AL198" s="391"/>
      <c r="AM198" s="391"/>
      <c r="AN198" s="391"/>
      <c r="AO198" s="391"/>
      <c r="AP198" s="391"/>
      <c r="AQ198" s="392"/>
      <c r="AR198" s="7"/>
      <c r="AS198" s="390"/>
      <c r="AT198" s="391"/>
      <c r="AU198" s="391"/>
      <c r="AV198" s="391"/>
      <c r="AW198" s="391"/>
      <c r="AX198" s="391"/>
      <c r="AY198" s="391"/>
      <c r="AZ198" s="391"/>
      <c r="BA198" s="391"/>
      <c r="BB198" s="391"/>
      <c r="BC198" s="391"/>
      <c r="BD198" s="392"/>
    </row>
    <row r="199" spans="1:56" ht="23" x14ac:dyDescent="0.35">
      <c r="A199" s="37" t="s">
        <v>51</v>
      </c>
      <c r="B199" s="37" t="s">
        <v>184</v>
      </c>
      <c r="C199" s="37">
        <v>143</v>
      </c>
      <c r="E199" s="267" t="s">
        <v>214</v>
      </c>
      <c r="F199" s="390"/>
      <c r="G199" s="391"/>
      <c r="H199" s="391"/>
      <c r="I199" s="391"/>
      <c r="J199" s="391"/>
      <c r="K199" s="391"/>
      <c r="L199" s="391"/>
      <c r="M199" s="391"/>
      <c r="N199" s="391"/>
      <c r="O199" s="391"/>
      <c r="P199" s="391"/>
      <c r="Q199" s="392"/>
      <c r="R199" s="7"/>
      <c r="S199" s="390"/>
      <c r="T199" s="391"/>
      <c r="U199" s="391"/>
      <c r="V199" s="391"/>
      <c r="W199" s="391"/>
      <c r="X199" s="391"/>
      <c r="Y199" s="391"/>
      <c r="Z199" s="391"/>
      <c r="AA199" s="391"/>
      <c r="AB199" s="391"/>
      <c r="AC199" s="391"/>
      <c r="AD199" s="392"/>
      <c r="AE199" s="7"/>
      <c r="AF199" s="390"/>
      <c r="AG199" s="391"/>
      <c r="AH199" s="391"/>
      <c r="AI199" s="391"/>
      <c r="AJ199" s="391"/>
      <c r="AK199" s="391"/>
      <c r="AL199" s="391"/>
      <c r="AM199" s="391"/>
      <c r="AN199" s="391"/>
      <c r="AO199" s="391"/>
      <c r="AP199" s="391"/>
      <c r="AQ199" s="392"/>
      <c r="AR199" s="7"/>
      <c r="AS199" s="390"/>
      <c r="AT199" s="391"/>
      <c r="AU199" s="391"/>
      <c r="AV199" s="391"/>
      <c r="AW199" s="391"/>
      <c r="AX199" s="391"/>
      <c r="AY199" s="391"/>
      <c r="AZ199" s="391"/>
      <c r="BA199" s="391"/>
      <c r="BB199" s="391"/>
      <c r="BC199" s="391"/>
      <c r="BD199" s="392"/>
    </row>
    <row r="200" spans="1:56" ht="23" x14ac:dyDescent="0.35">
      <c r="A200" s="37" t="s">
        <v>51</v>
      </c>
      <c r="B200" s="37" t="s">
        <v>185</v>
      </c>
      <c r="C200" s="37">
        <v>144</v>
      </c>
      <c r="E200" s="267" t="s">
        <v>215</v>
      </c>
      <c r="F200" s="374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81"/>
      <c r="R200" s="7"/>
      <c r="S200" s="374"/>
      <c r="T200" s="39"/>
      <c r="U200" s="39"/>
      <c r="V200" s="39"/>
      <c r="W200" s="39"/>
      <c r="X200" s="39"/>
      <c r="Y200" s="39"/>
      <c r="Z200" s="39"/>
      <c r="AA200" s="39"/>
      <c r="AB200" s="39"/>
      <c r="AC200" s="39"/>
      <c r="AD200" s="381"/>
      <c r="AE200" s="7"/>
      <c r="AF200" s="374"/>
      <c r="AG200" s="39"/>
      <c r="AH200" s="39"/>
      <c r="AI200" s="39"/>
      <c r="AJ200" s="39"/>
      <c r="AK200" s="39"/>
      <c r="AL200" s="39"/>
      <c r="AM200" s="39"/>
      <c r="AN200" s="39"/>
      <c r="AO200" s="39"/>
      <c r="AP200" s="39"/>
      <c r="AQ200" s="381"/>
      <c r="AR200" s="7"/>
      <c r="AS200" s="374"/>
      <c r="AT200" s="39"/>
      <c r="AU200" s="39"/>
      <c r="AV200" s="39"/>
      <c r="AW200" s="39"/>
      <c r="AX200" s="39"/>
      <c r="AY200" s="39"/>
      <c r="AZ200" s="39"/>
      <c r="BA200" s="39"/>
      <c r="BB200" s="39"/>
      <c r="BC200" s="39"/>
      <c r="BD200" s="381"/>
    </row>
    <row r="201" spans="1:56" ht="23" x14ac:dyDescent="0.35">
      <c r="B201" s="37"/>
      <c r="C201" s="37"/>
      <c r="E201" s="46" t="s">
        <v>217</v>
      </c>
      <c r="F201" s="327"/>
      <c r="G201" s="326"/>
      <c r="H201" s="326"/>
      <c r="I201" s="326"/>
      <c r="J201" s="326"/>
      <c r="K201" s="326"/>
      <c r="L201" s="326"/>
      <c r="M201" s="326"/>
      <c r="N201" s="326"/>
      <c r="O201" s="326"/>
      <c r="P201" s="326"/>
      <c r="Q201" s="9"/>
      <c r="R201" s="7"/>
      <c r="S201" s="327"/>
      <c r="T201" s="326"/>
      <c r="U201" s="326"/>
      <c r="V201" s="326"/>
      <c r="W201" s="326"/>
      <c r="X201" s="326"/>
      <c r="Y201" s="326"/>
      <c r="Z201" s="326"/>
      <c r="AA201" s="326"/>
      <c r="AB201" s="326"/>
      <c r="AC201" s="326"/>
      <c r="AD201" s="9"/>
      <c r="AE201" s="7"/>
      <c r="AF201" s="327"/>
      <c r="AG201" s="326"/>
      <c r="AH201" s="326"/>
      <c r="AI201" s="326"/>
      <c r="AJ201" s="326"/>
      <c r="AK201" s="326"/>
      <c r="AL201" s="326"/>
      <c r="AM201" s="326"/>
      <c r="AN201" s="326"/>
      <c r="AO201" s="326"/>
      <c r="AP201" s="326"/>
      <c r="AQ201" s="9"/>
      <c r="AR201" s="7"/>
      <c r="AS201" s="327"/>
      <c r="AT201" s="326"/>
      <c r="AU201" s="326"/>
      <c r="AV201" s="326"/>
      <c r="AW201" s="326"/>
      <c r="AX201" s="326"/>
      <c r="AY201" s="326"/>
      <c r="AZ201" s="326"/>
      <c r="BA201" s="326"/>
      <c r="BB201" s="326"/>
      <c r="BC201" s="326"/>
      <c r="BD201" s="9"/>
    </row>
    <row r="202" spans="1:56" ht="23" x14ac:dyDescent="0.35">
      <c r="A202" s="37" t="s">
        <v>51</v>
      </c>
      <c r="B202" s="37" t="s">
        <v>186</v>
      </c>
      <c r="C202" s="37">
        <v>145</v>
      </c>
      <c r="E202" s="69" t="s">
        <v>218</v>
      </c>
      <c r="F202" s="42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81"/>
      <c r="R202" s="7"/>
      <c r="S202" s="393"/>
      <c r="T202" s="391"/>
      <c r="U202" s="391"/>
      <c r="V202" s="391"/>
      <c r="W202" s="391"/>
      <c r="X202" s="391"/>
      <c r="Y202" s="391"/>
      <c r="Z202" s="391"/>
      <c r="AA202" s="391"/>
      <c r="AB202" s="391"/>
      <c r="AC202" s="391"/>
      <c r="AD202" s="392"/>
      <c r="AE202" s="7"/>
      <c r="AF202" s="42"/>
      <c r="AG202" s="39"/>
      <c r="AH202" s="39"/>
      <c r="AI202" s="39"/>
      <c r="AJ202" s="39"/>
      <c r="AK202" s="39"/>
      <c r="AL202" s="39"/>
      <c r="AM202" s="39"/>
      <c r="AN202" s="39"/>
      <c r="AO202" s="39"/>
      <c r="AP202" s="39"/>
      <c r="AQ202" s="381"/>
      <c r="AR202" s="7"/>
      <c r="AS202" s="42"/>
      <c r="AT202" s="39"/>
      <c r="AU202" s="39"/>
      <c r="AV202" s="39"/>
      <c r="AW202" s="39"/>
      <c r="AX202" s="39"/>
      <c r="AY202" s="39"/>
      <c r="AZ202" s="39"/>
      <c r="BA202" s="39"/>
      <c r="BB202" s="39"/>
      <c r="BC202" s="39"/>
      <c r="BD202" s="381"/>
    </row>
    <row r="203" spans="1:56" ht="23" x14ac:dyDescent="0.35">
      <c r="A203" s="37" t="s">
        <v>51</v>
      </c>
      <c r="B203" s="37" t="s">
        <v>187</v>
      </c>
      <c r="C203" s="37">
        <v>146</v>
      </c>
      <c r="E203" s="69" t="s">
        <v>319</v>
      </c>
      <c r="F203" s="390"/>
      <c r="G203" s="391"/>
      <c r="H203" s="391"/>
      <c r="I203" s="391"/>
      <c r="J203" s="391"/>
      <c r="K203" s="391"/>
      <c r="L203" s="391"/>
      <c r="M203" s="391"/>
      <c r="N203" s="391"/>
      <c r="O203" s="391"/>
      <c r="P203" s="391"/>
      <c r="Q203" s="392"/>
      <c r="S203" s="390"/>
      <c r="T203" s="391"/>
      <c r="U203" s="391"/>
      <c r="V203" s="391"/>
      <c r="W203" s="391"/>
      <c r="X203" s="391"/>
      <c r="Y203" s="391"/>
      <c r="Z203" s="391"/>
      <c r="AA203" s="391"/>
      <c r="AB203" s="391"/>
      <c r="AC203" s="391"/>
      <c r="AD203" s="392"/>
      <c r="AF203" s="390"/>
      <c r="AG203" s="391"/>
      <c r="AH203" s="391"/>
      <c r="AI203" s="391"/>
      <c r="AJ203" s="391"/>
      <c r="AK203" s="391"/>
      <c r="AL203" s="391"/>
      <c r="AM203" s="391"/>
      <c r="AN203" s="391"/>
      <c r="AO203" s="391"/>
      <c r="AP203" s="391"/>
      <c r="AQ203" s="392"/>
      <c r="AS203" s="390"/>
      <c r="AT203" s="391"/>
      <c r="AU203" s="391"/>
      <c r="AV203" s="391"/>
      <c r="AW203" s="391"/>
      <c r="AX203" s="391"/>
      <c r="AY203" s="391"/>
      <c r="AZ203" s="391"/>
      <c r="BA203" s="391"/>
      <c r="BB203" s="391"/>
      <c r="BC203" s="391"/>
      <c r="BD203" s="392"/>
    </row>
    <row r="204" spans="1:56" ht="23" x14ac:dyDescent="0.35">
      <c r="A204" s="37" t="s">
        <v>51</v>
      </c>
      <c r="B204" s="37" t="s">
        <v>188</v>
      </c>
      <c r="C204" s="37">
        <v>147</v>
      </c>
      <c r="E204" s="69" t="s">
        <v>220</v>
      </c>
      <c r="F204" s="390"/>
      <c r="G204" s="391"/>
      <c r="H204" s="391"/>
      <c r="I204" s="391"/>
      <c r="J204" s="391"/>
      <c r="K204" s="391"/>
      <c r="L204" s="391"/>
      <c r="M204" s="391"/>
      <c r="N204" s="391"/>
      <c r="O204" s="391"/>
      <c r="P204" s="391"/>
      <c r="Q204" s="392"/>
      <c r="R204" s="7"/>
      <c r="S204" s="374"/>
      <c r="T204" s="39"/>
      <c r="U204" s="39"/>
      <c r="V204" s="39"/>
      <c r="W204" s="39"/>
      <c r="X204" s="39"/>
      <c r="Y204" s="39"/>
      <c r="Z204" s="39"/>
      <c r="AA204" s="39"/>
      <c r="AB204" s="39"/>
      <c r="AC204" s="39"/>
      <c r="AD204" s="381"/>
      <c r="AE204" s="7"/>
      <c r="AF204" s="374"/>
      <c r="AG204" s="39"/>
      <c r="AH204" s="39"/>
      <c r="AI204" s="39"/>
      <c r="AJ204" s="39"/>
      <c r="AK204" s="39"/>
      <c r="AL204" s="39"/>
      <c r="AM204" s="39"/>
      <c r="AN204" s="39"/>
      <c r="AO204" s="39"/>
      <c r="AP204" s="39"/>
      <c r="AQ204" s="381"/>
      <c r="AR204" s="7"/>
      <c r="AS204" s="390"/>
      <c r="AT204" s="391"/>
      <c r="AU204" s="391"/>
      <c r="AV204" s="391"/>
      <c r="AW204" s="391"/>
      <c r="AX204" s="391"/>
      <c r="AY204" s="391"/>
      <c r="AZ204" s="391"/>
      <c r="BA204" s="391"/>
      <c r="BB204" s="391"/>
      <c r="BC204" s="391"/>
      <c r="BD204" s="392"/>
    </row>
    <row r="205" spans="1:56" ht="23" x14ac:dyDescent="0.35">
      <c r="B205" s="37"/>
      <c r="C205" s="37"/>
      <c r="E205" s="46" t="s">
        <v>222</v>
      </c>
      <c r="F205" s="327"/>
      <c r="G205" s="326"/>
      <c r="H205" s="326"/>
      <c r="I205" s="326"/>
      <c r="J205" s="326"/>
      <c r="K205" s="326"/>
      <c r="L205" s="326"/>
      <c r="M205" s="326"/>
      <c r="N205" s="326"/>
      <c r="O205" s="326"/>
      <c r="P205" s="326"/>
      <c r="Q205" s="9"/>
      <c r="R205" s="7"/>
      <c r="S205" s="327"/>
      <c r="T205" s="326"/>
      <c r="U205" s="326"/>
      <c r="V205" s="326"/>
      <c r="W205" s="326"/>
      <c r="X205" s="326"/>
      <c r="Y205" s="326"/>
      <c r="Z205" s="326"/>
      <c r="AA205" s="326"/>
      <c r="AB205" s="326"/>
      <c r="AC205" s="326"/>
      <c r="AD205" s="9"/>
      <c r="AE205" s="7"/>
      <c r="AF205" s="327"/>
      <c r="AG205" s="326"/>
      <c r="AH205" s="326"/>
      <c r="AI205" s="326"/>
      <c r="AJ205" s="326"/>
      <c r="AK205" s="326"/>
      <c r="AL205" s="326"/>
      <c r="AM205" s="326"/>
      <c r="AN205" s="326"/>
      <c r="AO205" s="326"/>
      <c r="AP205" s="326"/>
      <c r="AQ205" s="9"/>
      <c r="AR205" s="7"/>
      <c r="AS205" s="327"/>
      <c r="AT205" s="326"/>
      <c r="AU205" s="326"/>
      <c r="AV205" s="326"/>
      <c r="AW205" s="326"/>
      <c r="AX205" s="326"/>
      <c r="AY205" s="326"/>
      <c r="AZ205" s="326"/>
      <c r="BA205" s="326"/>
      <c r="BB205" s="326"/>
      <c r="BC205" s="326"/>
      <c r="BD205" s="9"/>
    </row>
    <row r="206" spans="1:56" ht="23" x14ac:dyDescent="0.35">
      <c r="A206" s="37" t="s">
        <v>51</v>
      </c>
      <c r="B206" s="37" t="s">
        <v>189</v>
      </c>
      <c r="C206" s="37">
        <v>148</v>
      </c>
      <c r="E206" s="69" t="s">
        <v>223</v>
      </c>
      <c r="F206" s="390"/>
      <c r="G206" s="391"/>
      <c r="H206" s="391"/>
      <c r="I206" s="391"/>
      <c r="J206" s="391"/>
      <c r="K206" s="391"/>
      <c r="L206" s="391"/>
      <c r="M206" s="391"/>
      <c r="N206" s="391"/>
      <c r="O206" s="391"/>
      <c r="P206" s="391"/>
      <c r="Q206" s="392"/>
      <c r="R206" s="7"/>
      <c r="S206" s="390"/>
      <c r="T206" s="391"/>
      <c r="U206" s="391"/>
      <c r="V206" s="391"/>
      <c r="W206" s="391"/>
      <c r="X206" s="391"/>
      <c r="Y206" s="391"/>
      <c r="Z206" s="391"/>
      <c r="AA206" s="391"/>
      <c r="AB206" s="391"/>
      <c r="AC206" s="391"/>
      <c r="AD206" s="392"/>
      <c r="AE206" s="7"/>
      <c r="AF206" s="390"/>
      <c r="AG206" s="391"/>
      <c r="AH206" s="391"/>
      <c r="AI206" s="391"/>
      <c r="AJ206" s="391"/>
      <c r="AK206" s="391"/>
      <c r="AL206" s="391"/>
      <c r="AM206" s="391"/>
      <c r="AN206" s="391"/>
      <c r="AO206" s="391"/>
      <c r="AP206" s="391"/>
      <c r="AQ206" s="392"/>
      <c r="AR206" s="7"/>
      <c r="AS206" s="390"/>
      <c r="AT206" s="391"/>
      <c r="AU206" s="391"/>
      <c r="AV206" s="391"/>
      <c r="AW206" s="391"/>
      <c r="AX206" s="391"/>
      <c r="AY206" s="391"/>
      <c r="AZ206" s="391"/>
      <c r="BA206" s="391"/>
      <c r="BB206" s="391"/>
      <c r="BC206" s="391"/>
      <c r="BD206" s="392"/>
    </row>
    <row r="207" spans="1:56" ht="23" x14ac:dyDescent="0.35">
      <c r="A207" s="37" t="s">
        <v>51</v>
      </c>
      <c r="B207" s="37" t="s">
        <v>190</v>
      </c>
      <c r="C207" s="37">
        <v>149</v>
      </c>
      <c r="E207" s="69" t="s">
        <v>224</v>
      </c>
      <c r="F207" s="390"/>
      <c r="G207" s="391"/>
      <c r="H207" s="391"/>
      <c r="I207" s="391"/>
      <c r="J207" s="391"/>
      <c r="K207" s="391"/>
      <c r="L207" s="391"/>
      <c r="M207" s="391"/>
      <c r="N207" s="391"/>
      <c r="O207" s="391"/>
      <c r="P207" s="391"/>
      <c r="Q207" s="392"/>
      <c r="R207" s="7"/>
      <c r="S207" s="374"/>
      <c r="T207" s="39"/>
      <c r="U207" s="39"/>
      <c r="V207" s="39"/>
      <c r="W207" s="39"/>
      <c r="X207" s="39"/>
      <c r="Y207" s="39"/>
      <c r="Z207" s="39"/>
      <c r="AA207" s="39"/>
      <c r="AB207" s="39"/>
      <c r="AC207" s="39"/>
      <c r="AD207" s="381"/>
      <c r="AE207" s="7"/>
      <c r="AF207" s="374"/>
      <c r="AG207" s="39"/>
      <c r="AH207" s="39"/>
      <c r="AI207" s="39"/>
      <c r="AJ207" s="39"/>
      <c r="AK207" s="39"/>
      <c r="AL207" s="39"/>
      <c r="AM207" s="39"/>
      <c r="AN207" s="39"/>
      <c r="AO207" s="39"/>
      <c r="AP207" s="39"/>
      <c r="AQ207" s="381"/>
      <c r="AR207" s="7"/>
      <c r="AS207" s="390"/>
      <c r="AT207" s="391"/>
      <c r="AU207" s="391"/>
      <c r="AV207" s="391"/>
      <c r="AW207" s="391"/>
      <c r="AX207" s="391"/>
      <c r="AY207" s="391"/>
      <c r="AZ207" s="391"/>
      <c r="BA207" s="391"/>
      <c r="BB207" s="391"/>
      <c r="BC207" s="391"/>
      <c r="BD207" s="392"/>
    </row>
    <row r="208" spans="1:56" ht="23" x14ac:dyDescent="0.35">
      <c r="A208" s="37" t="s">
        <v>51</v>
      </c>
      <c r="B208" s="37" t="s">
        <v>191</v>
      </c>
      <c r="C208" s="37">
        <v>150</v>
      </c>
      <c r="E208" s="69" t="s">
        <v>225</v>
      </c>
      <c r="F208" s="390"/>
      <c r="G208" s="391"/>
      <c r="H208" s="391"/>
      <c r="I208" s="391"/>
      <c r="J208" s="391"/>
      <c r="K208" s="391"/>
      <c r="L208" s="391"/>
      <c r="M208" s="391"/>
      <c r="N208" s="391"/>
      <c r="O208" s="391"/>
      <c r="P208" s="391"/>
      <c r="Q208" s="392"/>
      <c r="R208" s="7"/>
      <c r="S208" s="374"/>
      <c r="T208" s="39"/>
      <c r="U208" s="39"/>
      <c r="V208" s="39"/>
      <c r="W208" s="39"/>
      <c r="X208" s="39"/>
      <c r="Y208" s="39"/>
      <c r="Z208" s="39"/>
      <c r="AA208" s="39"/>
      <c r="AB208" s="39"/>
      <c r="AC208" s="39"/>
      <c r="AD208" s="381"/>
      <c r="AE208" s="7"/>
      <c r="AF208" s="374"/>
      <c r="AG208" s="39"/>
      <c r="AH208" s="39"/>
      <c r="AI208" s="39"/>
      <c r="AJ208" s="39"/>
      <c r="AK208" s="39"/>
      <c r="AL208" s="39"/>
      <c r="AM208" s="39"/>
      <c r="AN208" s="39"/>
      <c r="AO208" s="39"/>
      <c r="AP208" s="39"/>
      <c r="AQ208" s="381"/>
      <c r="AR208" s="7"/>
      <c r="AS208" s="390"/>
      <c r="AT208" s="391"/>
      <c r="AU208" s="391"/>
      <c r="AV208" s="391"/>
      <c r="AW208" s="391"/>
      <c r="AX208" s="391"/>
      <c r="AY208" s="391"/>
      <c r="AZ208" s="391"/>
      <c r="BA208" s="391"/>
      <c r="BB208" s="391"/>
      <c r="BC208" s="391"/>
      <c r="BD208" s="392"/>
    </row>
    <row r="209" spans="1:56" ht="23" x14ac:dyDescent="0.35">
      <c r="A209" s="37" t="s">
        <v>51</v>
      </c>
      <c r="B209" s="37" t="s">
        <v>192</v>
      </c>
      <c r="C209" s="37">
        <v>151</v>
      </c>
      <c r="E209" s="69" t="s">
        <v>226</v>
      </c>
      <c r="F209" s="390"/>
      <c r="G209" s="391"/>
      <c r="H209" s="391"/>
      <c r="I209" s="391"/>
      <c r="J209" s="391"/>
      <c r="K209" s="391"/>
      <c r="L209" s="391"/>
      <c r="M209" s="391"/>
      <c r="N209" s="391"/>
      <c r="O209" s="391"/>
      <c r="P209" s="391"/>
      <c r="Q209" s="392"/>
      <c r="R209" s="7"/>
      <c r="S209" s="374"/>
      <c r="T209" s="39"/>
      <c r="U209" s="39"/>
      <c r="V209" s="39"/>
      <c r="W209" s="39"/>
      <c r="X209" s="39"/>
      <c r="Y209" s="39"/>
      <c r="Z209" s="39"/>
      <c r="AA209" s="39"/>
      <c r="AB209" s="39"/>
      <c r="AC209" s="39"/>
      <c r="AD209" s="381"/>
      <c r="AE209" s="7"/>
      <c r="AF209" s="374"/>
      <c r="AG209" s="39"/>
      <c r="AH209" s="39"/>
      <c r="AI209" s="39"/>
      <c r="AJ209" s="39"/>
      <c r="AK209" s="39"/>
      <c r="AL209" s="39"/>
      <c r="AM209" s="39"/>
      <c r="AN209" s="39"/>
      <c r="AO209" s="39"/>
      <c r="AP209" s="39"/>
      <c r="AQ209" s="381"/>
      <c r="AR209" s="7"/>
      <c r="AS209" s="390"/>
      <c r="AT209" s="391"/>
      <c r="AU209" s="391"/>
      <c r="AV209" s="391"/>
      <c r="AW209" s="391"/>
      <c r="AX209" s="391"/>
      <c r="AY209" s="391"/>
      <c r="AZ209" s="391"/>
      <c r="BA209" s="391"/>
      <c r="BB209" s="391"/>
      <c r="BC209" s="391"/>
      <c r="BD209" s="392"/>
    </row>
    <row r="210" spans="1:56" ht="23" x14ac:dyDescent="0.35">
      <c r="A210" s="37" t="s">
        <v>51</v>
      </c>
      <c r="B210" s="37" t="s">
        <v>193</v>
      </c>
      <c r="C210" s="37">
        <v>152</v>
      </c>
      <c r="E210" s="69" t="s">
        <v>227</v>
      </c>
      <c r="F210" s="390"/>
      <c r="G210" s="391"/>
      <c r="H210" s="391"/>
      <c r="I210" s="391"/>
      <c r="J210" s="391"/>
      <c r="K210" s="391"/>
      <c r="L210" s="391"/>
      <c r="M210" s="391"/>
      <c r="N210" s="391"/>
      <c r="O210" s="391"/>
      <c r="P210" s="391"/>
      <c r="Q210" s="392"/>
      <c r="R210" s="7"/>
      <c r="S210" s="390"/>
      <c r="T210" s="391"/>
      <c r="U210" s="391"/>
      <c r="V210" s="391"/>
      <c r="W210" s="391"/>
      <c r="X210" s="391"/>
      <c r="Y210" s="391"/>
      <c r="Z210" s="391"/>
      <c r="AA210" s="391"/>
      <c r="AB210" s="391"/>
      <c r="AC210" s="391"/>
      <c r="AD210" s="392"/>
      <c r="AE210" s="7"/>
      <c r="AF210" s="390"/>
      <c r="AG210" s="391"/>
      <c r="AH210" s="391"/>
      <c r="AI210" s="391"/>
      <c r="AJ210" s="391"/>
      <c r="AK210" s="391"/>
      <c r="AL210" s="391"/>
      <c r="AM210" s="391"/>
      <c r="AN210" s="391"/>
      <c r="AO210" s="391"/>
      <c r="AP210" s="391"/>
      <c r="AQ210" s="392"/>
      <c r="AR210" s="7"/>
      <c r="AS210" s="390"/>
      <c r="AT210" s="391"/>
      <c r="AU210" s="391"/>
      <c r="AV210" s="391"/>
      <c r="AW210" s="391"/>
      <c r="AX210" s="391"/>
      <c r="AY210" s="391"/>
      <c r="AZ210" s="391"/>
      <c r="BA210" s="391"/>
      <c r="BB210" s="391"/>
      <c r="BC210" s="391"/>
      <c r="BD210" s="392"/>
    </row>
    <row r="211" spans="1:56" ht="23" x14ac:dyDescent="0.35">
      <c r="C211" s="37"/>
      <c r="E211" s="45" t="s">
        <v>54</v>
      </c>
      <c r="F211" s="372"/>
      <c r="G211" s="386"/>
      <c r="H211" s="386"/>
      <c r="I211" s="386"/>
      <c r="J211" s="386"/>
      <c r="K211" s="386"/>
      <c r="L211" s="386"/>
      <c r="M211" s="386"/>
      <c r="N211" s="386"/>
      <c r="O211" s="386"/>
      <c r="P211" s="386"/>
      <c r="Q211" s="379"/>
      <c r="R211" s="7"/>
      <c r="S211" s="372"/>
      <c r="T211" s="386"/>
      <c r="U211" s="386"/>
      <c r="V211" s="386"/>
      <c r="W211" s="386"/>
      <c r="X211" s="386"/>
      <c r="Y211" s="386"/>
      <c r="Z211" s="386"/>
      <c r="AA211" s="386"/>
      <c r="AB211" s="386"/>
      <c r="AC211" s="386"/>
      <c r="AD211" s="379"/>
      <c r="AE211" s="7"/>
      <c r="AF211" s="372"/>
      <c r="AG211" s="386"/>
      <c r="AH211" s="386"/>
      <c r="AI211" s="386"/>
      <c r="AJ211" s="386"/>
      <c r="AK211" s="386"/>
      <c r="AL211" s="386"/>
      <c r="AM211" s="386"/>
      <c r="AN211" s="386"/>
      <c r="AO211" s="386"/>
      <c r="AP211" s="386"/>
      <c r="AQ211" s="379"/>
      <c r="AR211" s="7"/>
      <c r="AS211" s="372"/>
      <c r="AT211" s="386"/>
      <c r="AU211" s="386"/>
      <c r="AV211" s="386"/>
      <c r="AW211" s="386"/>
      <c r="AX211" s="386"/>
      <c r="AY211" s="386"/>
      <c r="AZ211" s="386"/>
      <c r="BA211" s="386"/>
      <c r="BB211" s="386"/>
      <c r="BC211" s="386"/>
      <c r="BD211" s="379"/>
    </row>
    <row r="212" spans="1:56" ht="23" x14ac:dyDescent="0.35">
      <c r="B212" s="57"/>
      <c r="C212" s="37"/>
      <c r="E212" s="46" t="s">
        <v>200</v>
      </c>
      <c r="F212" s="325"/>
      <c r="G212" s="326"/>
      <c r="H212" s="326"/>
      <c r="I212" s="326"/>
      <c r="J212" s="326"/>
      <c r="K212" s="326"/>
      <c r="L212" s="326"/>
      <c r="M212" s="326"/>
      <c r="N212" s="326"/>
      <c r="O212" s="326"/>
      <c r="P212" s="326"/>
      <c r="Q212" s="9"/>
      <c r="R212" s="7"/>
      <c r="S212" s="325"/>
      <c r="T212" s="326"/>
      <c r="U212" s="326"/>
      <c r="V212" s="326"/>
      <c r="W212" s="326"/>
      <c r="X212" s="326"/>
      <c r="Y212" s="326"/>
      <c r="Z212" s="326"/>
      <c r="AA212" s="326"/>
      <c r="AB212" s="326"/>
      <c r="AC212" s="326"/>
      <c r="AD212" s="9"/>
      <c r="AE212" s="7"/>
      <c r="AF212" s="325"/>
      <c r="AG212" s="326"/>
      <c r="AH212" s="326"/>
      <c r="AI212" s="326"/>
      <c r="AJ212" s="326"/>
      <c r="AK212" s="326"/>
      <c r="AL212" s="326"/>
      <c r="AM212" s="326"/>
      <c r="AN212" s="326"/>
      <c r="AO212" s="326"/>
      <c r="AP212" s="326"/>
      <c r="AQ212" s="9"/>
      <c r="AR212" s="7"/>
      <c r="AS212" s="325"/>
      <c r="AT212" s="326"/>
      <c r="AU212" s="326"/>
      <c r="AV212" s="326"/>
      <c r="AW212" s="326"/>
      <c r="AX212" s="326"/>
      <c r="AY212" s="326"/>
      <c r="AZ212" s="326"/>
      <c r="BA212" s="326"/>
      <c r="BB212" s="326"/>
      <c r="BC212" s="326"/>
      <c r="BD212" s="9"/>
    </row>
    <row r="213" spans="1:56" ht="23" x14ac:dyDescent="0.35">
      <c r="B213" s="57"/>
      <c r="C213" s="37"/>
      <c r="E213" s="262" t="s">
        <v>202</v>
      </c>
      <c r="F213" s="375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380"/>
      <c r="R213" s="7"/>
      <c r="S213" s="375"/>
      <c r="T213" s="19"/>
      <c r="U213" s="19"/>
      <c r="V213" s="19"/>
      <c r="W213" s="19"/>
      <c r="X213" s="19"/>
      <c r="Y213" s="19"/>
      <c r="Z213" s="19"/>
      <c r="AA213" s="19"/>
      <c r="AB213" s="19"/>
      <c r="AC213" s="19"/>
      <c r="AD213" s="380"/>
      <c r="AE213" s="7"/>
      <c r="AF213" s="375"/>
      <c r="AG213" s="19"/>
      <c r="AH213" s="19"/>
      <c r="AI213" s="19"/>
      <c r="AJ213" s="19"/>
      <c r="AK213" s="19"/>
      <c r="AL213" s="19"/>
      <c r="AM213" s="19"/>
      <c r="AN213" s="19"/>
      <c r="AO213" s="19"/>
      <c r="AP213" s="19"/>
      <c r="AQ213" s="380"/>
      <c r="AR213" s="7"/>
      <c r="AS213" s="375"/>
      <c r="AT213" s="19"/>
      <c r="AU213" s="19"/>
      <c r="AV213" s="19"/>
      <c r="AW213" s="19"/>
      <c r="AX213" s="19"/>
      <c r="AY213" s="19"/>
      <c r="AZ213" s="19"/>
      <c r="BA213" s="19"/>
      <c r="BB213" s="19"/>
      <c r="BC213" s="19"/>
      <c r="BD213" s="380"/>
    </row>
    <row r="214" spans="1:56" ht="23" x14ac:dyDescent="0.35">
      <c r="A214" s="37" t="s">
        <v>53</v>
      </c>
      <c r="B214" s="37" t="s">
        <v>175</v>
      </c>
      <c r="C214" s="37">
        <v>153</v>
      </c>
      <c r="E214" s="47" t="s">
        <v>308</v>
      </c>
      <c r="F214" s="390"/>
      <c r="G214" s="391"/>
      <c r="H214" s="391"/>
      <c r="I214" s="391"/>
      <c r="J214" s="391"/>
      <c r="K214" s="391"/>
      <c r="L214" s="391"/>
      <c r="M214" s="391"/>
      <c r="N214" s="391"/>
      <c r="O214" s="391"/>
      <c r="P214" s="391"/>
      <c r="Q214" s="392"/>
      <c r="R214" s="7"/>
      <c r="S214" s="390"/>
      <c r="T214" s="391"/>
      <c r="U214" s="391"/>
      <c r="V214" s="391"/>
      <c r="W214" s="391"/>
      <c r="X214" s="391"/>
      <c r="Y214" s="391"/>
      <c r="Z214" s="391"/>
      <c r="AA214" s="391"/>
      <c r="AB214" s="391"/>
      <c r="AC214" s="391"/>
      <c r="AD214" s="392"/>
      <c r="AE214" s="7"/>
      <c r="AF214" s="390"/>
      <c r="AG214" s="391"/>
      <c r="AH214" s="391"/>
      <c r="AI214" s="391"/>
      <c r="AJ214" s="391"/>
      <c r="AK214" s="391"/>
      <c r="AL214" s="391"/>
      <c r="AM214" s="391"/>
      <c r="AN214" s="391"/>
      <c r="AO214" s="391"/>
      <c r="AP214" s="391"/>
      <c r="AQ214" s="392"/>
      <c r="AR214" s="7"/>
      <c r="AS214" s="390"/>
      <c r="AT214" s="391"/>
      <c r="AU214" s="391"/>
      <c r="AV214" s="391"/>
      <c r="AW214" s="391"/>
      <c r="AX214" s="391"/>
      <c r="AY214" s="391"/>
      <c r="AZ214" s="391"/>
      <c r="BA214" s="391"/>
      <c r="BB214" s="391"/>
      <c r="BC214" s="391"/>
      <c r="BD214" s="392"/>
    </row>
    <row r="215" spans="1:56" ht="23" x14ac:dyDescent="0.35">
      <c r="B215" s="58"/>
      <c r="C215" s="37"/>
      <c r="E215" s="71" t="s">
        <v>370</v>
      </c>
      <c r="F215" s="375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380"/>
      <c r="R215" s="7"/>
      <c r="S215" s="375"/>
      <c r="T215" s="19"/>
      <c r="U215" s="19"/>
      <c r="V215" s="19"/>
      <c r="W215" s="19"/>
      <c r="X215" s="19"/>
      <c r="Y215" s="19"/>
      <c r="Z215" s="19"/>
      <c r="AA215" s="19"/>
      <c r="AB215" s="19"/>
      <c r="AC215" s="19"/>
      <c r="AD215" s="380"/>
      <c r="AE215" s="7"/>
      <c r="AF215" s="375"/>
      <c r="AG215" s="19"/>
      <c r="AH215" s="19"/>
      <c r="AI215" s="19"/>
      <c r="AJ215" s="19"/>
      <c r="AK215" s="19"/>
      <c r="AL215" s="19"/>
      <c r="AM215" s="19"/>
      <c r="AN215" s="19"/>
      <c r="AO215" s="19"/>
      <c r="AP215" s="19"/>
      <c r="AQ215" s="380"/>
      <c r="AR215" s="7"/>
      <c r="AS215" s="375"/>
      <c r="AT215" s="19"/>
      <c r="AU215" s="19"/>
      <c r="AV215" s="19"/>
      <c r="AW215" s="19"/>
      <c r="AX215" s="19"/>
      <c r="AY215" s="19"/>
      <c r="AZ215" s="19"/>
      <c r="BA215" s="19"/>
      <c r="BB215" s="19"/>
      <c r="BC215" s="19"/>
      <c r="BD215" s="380"/>
    </row>
    <row r="216" spans="1:56" ht="23" x14ac:dyDescent="0.35">
      <c r="A216" s="37" t="s">
        <v>53</v>
      </c>
      <c r="B216" s="37" t="s">
        <v>176</v>
      </c>
      <c r="C216" s="37">
        <v>154</v>
      </c>
      <c r="E216" s="72" t="s">
        <v>206</v>
      </c>
      <c r="F216" s="390"/>
      <c r="G216" s="391"/>
      <c r="H216" s="391"/>
      <c r="I216" s="391"/>
      <c r="J216" s="391"/>
      <c r="K216" s="391"/>
      <c r="L216" s="391"/>
      <c r="M216" s="391"/>
      <c r="N216" s="391"/>
      <c r="O216" s="391"/>
      <c r="P216" s="391"/>
      <c r="Q216" s="392"/>
      <c r="R216" s="7"/>
      <c r="S216" s="390"/>
      <c r="T216" s="391"/>
      <c r="U216" s="391"/>
      <c r="V216" s="391"/>
      <c r="W216" s="391"/>
      <c r="X216" s="391"/>
      <c r="Y216" s="391"/>
      <c r="Z216" s="391"/>
      <c r="AA216" s="391"/>
      <c r="AB216" s="391"/>
      <c r="AC216" s="391"/>
      <c r="AD216" s="392"/>
      <c r="AE216" s="7"/>
      <c r="AF216" s="390"/>
      <c r="AG216" s="391"/>
      <c r="AH216" s="391"/>
      <c r="AI216" s="391"/>
      <c r="AJ216" s="391"/>
      <c r="AK216" s="391"/>
      <c r="AL216" s="391"/>
      <c r="AM216" s="391"/>
      <c r="AN216" s="391"/>
      <c r="AO216" s="391"/>
      <c r="AP216" s="391"/>
      <c r="AQ216" s="392"/>
      <c r="AR216" s="7"/>
      <c r="AS216" s="390"/>
      <c r="AT216" s="391"/>
      <c r="AU216" s="391"/>
      <c r="AV216" s="391"/>
      <c r="AW216" s="391"/>
      <c r="AX216" s="391"/>
      <c r="AY216" s="391"/>
      <c r="AZ216" s="391"/>
      <c r="BA216" s="391"/>
      <c r="BB216" s="391"/>
      <c r="BC216" s="391"/>
      <c r="BD216" s="392"/>
    </row>
    <row r="217" spans="1:56" ht="23" x14ac:dyDescent="0.35">
      <c r="A217" s="37" t="s">
        <v>53</v>
      </c>
      <c r="B217" s="37" t="s">
        <v>177</v>
      </c>
      <c r="C217" s="37">
        <v>155</v>
      </c>
      <c r="E217" s="72" t="s">
        <v>207</v>
      </c>
      <c r="F217" s="390"/>
      <c r="G217" s="391"/>
      <c r="H217" s="391"/>
      <c r="I217" s="391"/>
      <c r="J217" s="391"/>
      <c r="K217" s="391"/>
      <c r="L217" s="391"/>
      <c r="M217" s="391"/>
      <c r="N217" s="391"/>
      <c r="O217" s="391"/>
      <c r="P217" s="391"/>
      <c r="Q217" s="392"/>
      <c r="R217" s="7"/>
      <c r="S217" s="390"/>
      <c r="T217" s="391"/>
      <c r="U217" s="391"/>
      <c r="V217" s="391"/>
      <c r="W217" s="391"/>
      <c r="X217" s="391"/>
      <c r="Y217" s="391"/>
      <c r="Z217" s="391"/>
      <c r="AA217" s="391"/>
      <c r="AB217" s="391"/>
      <c r="AC217" s="391"/>
      <c r="AD217" s="392"/>
      <c r="AE217" s="7"/>
      <c r="AF217" s="390"/>
      <c r="AG217" s="391"/>
      <c r="AH217" s="391"/>
      <c r="AI217" s="391"/>
      <c r="AJ217" s="391"/>
      <c r="AK217" s="391"/>
      <c r="AL217" s="391"/>
      <c r="AM217" s="391"/>
      <c r="AN217" s="391"/>
      <c r="AO217" s="391"/>
      <c r="AP217" s="391"/>
      <c r="AQ217" s="392"/>
      <c r="AR217" s="7"/>
      <c r="AS217" s="390"/>
      <c r="AT217" s="391"/>
      <c r="AU217" s="391"/>
      <c r="AV217" s="391"/>
      <c r="AW217" s="391"/>
      <c r="AX217" s="391"/>
      <c r="AY217" s="391"/>
      <c r="AZ217" s="391"/>
      <c r="BA217" s="391"/>
      <c r="BB217" s="391"/>
      <c r="BC217" s="391"/>
      <c r="BD217" s="392"/>
    </row>
    <row r="218" spans="1:56" ht="23" x14ac:dyDescent="0.35">
      <c r="A218" s="37" t="s">
        <v>53</v>
      </c>
      <c r="B218" s="37" t="s">
        <v>178</v>
      </c>
      <c r="C218" s="37">
        <v>156</v>
      </c>
      <c r="E218" s="72" t="s">
        <v>208</v>
      </c>
      <c r="F218" s="390"/>
      <c r="G218" s="391"/>
      <c r="H218" s="391"/>
      <c r="I218" s="391"/>
      <c r="J218" s="391"/>
      <c r="K218" s="391"/>
      <c r="L218" s="391"/>
      <c r="M218" s="391"/>
      <c r="N218" s="391"/>
      <c r="O218" s="391"/>
      <c r="P218" s="391"/>
      <c r="Q218" s="392"/>
      <c r="R218" s="7"/>
      <c r="S218" s="390"/>
      <c r="T218" s="391"/>
      <c r="U218" s="391"/>
      <c r="V218" s="391"/>
      <c r="W218" s="391"/>
      <c r="X218" s="391"/>
      <c r="Y218" s="391"/>
      <c r="Z218" s="391"/>
      <c r="AA218" s="391"/>
      <c r="AB218" s="391"/>
      <c r="AC218" s="391"/>
      <c r="AD218" s="392"/>
      <c r="AE218" s="7"/>
      <c r="AF218" s="390"/>
      <c r="AG218" s="391"/>
      <c r="AH218" s="391"/>
      <c r="AI218" s="391"/>
      <c r="AJ218" s="391"/>
      <c r="AK218" s="391"/>
      <c r="AL218" s="391"/>
      <c r="AM218" s="391"/>
      <c r="AN218" s="391"/>
      <c r="AO218" s="391"/>
      <c r="AP218" s="391"/>
      <c r="AQ218" s="392"/>
      <c r="AR218" s="7"/>
      <c r="AS218" s="390"/>
      <c r="AT218" s="391"/>
      <c r="AU218" s="391"/>
      <c r="AV218" s="391"/>
      <c r="AW218" s="391"/>
      <c r="AX218" s="391"/>
      <c r="AY218" s="391"/>
      <c r="AZ218" s="391"/>
      <c r="BA218" s="391"/>
      <c r="BB218" s="391"/>
      <c r="BC218" s="391"/>
      <c r="BD218" s="392"/>
    </row>
    <row r="219" spans="1:56" ht="23" x14ac:dyDescent="0.35">
      <c r="A219" s="37" t="s">
        <v>53</v>
      </c>
      <c r="B219" s="37" t="s">
        <v>179</v>
      </c>
      <c r="C219" s="37">
        <v>157</v>
      </c>
      <c r="E219" s="72" t="s">
        <v>209</v>
      </c>
      <c r="F219" s="390"/>
      <c r="G219" s="391"/>
      <c r="H219" s="391"/>
      <c r="I219" s="391"/>
      <c r="J219" s="391"/>
      <c r="K219" s="391"/>
      <c r="L219" s="391"/>
      <c r="M219" s="391"/>
      <c r="N219" s="391"/>
      <c r="O219" s="391"/>
      <c r="P219" s="391"/>
      <c r="Q219" s="392"/>
      <c r="R219" s="7"/>
      <c r="S219" s="390"/>
      <c r="T219" s="391"/>
      <c r="U219" s="391"/>
      <c r="V219" s="391"/>
      <c r="W219" s="391"/>
      <c r="X219" s="391"/>
      <c r="Y219" s="391"/>
      <c r="Z219" s="391"/>
      <c r="AA219" s="391"/>
      <c r="AB219" s="391"/>
      <c r="AC219" s="391"/>
      <c r="AD219" s="392"/>
      <c r="AE219" s="7"/>
      <c r="AF219" s="390"/>
      <c r="AG219" s="391"/>
      <c r="AH219" s="391"/>
      <c r="AI219" s="391"/>
      <c r="AJ219" s="391"/>
      <c r="AK219" s="391"/>
      <c r="AL219" s="391"/>
      <c r="AM219" s="391"/>
      <c r="AN219" s="391"/>
      <c r="AO219" s="391"/>
      <c r="AP219" s="391"/>
      <c r="AQ219" s="392"/>
      <c r="AR219" s="7"/>
      <c r="AS219" s="390"/>
      <c r="AT219" s="391"/>
      <c r="AU219" s="391"/>
      <c r="AV219" s="391"/>
      <c r="AW219" s="391"/>
      <c r="AX219" s="391"/>
      <c r="AY219" s="391"/>
      <c r="AZ219" s="391"/>
      <c r="BA219" s="391"/>
      <c r="BB219" s="391"/>
      <c r="BC219" s="391"/>
      <c r="BD219" s="392"/>
    </row>
    <row r="220" spans="1:56" ht="23" x14ac:dyDescent="0.35">
      <c r="A220" s="37" t="s">
        <v>53</v>
      </c>
      <c r="B220" s="37" t="s">
        <v>180</v>
      </c>
      <c r="C220" s="37">
        <v>158</v>
      </c>
      <c r="E220" s="72" t="s">
        <v>210</v>
      </c>
      <c r="F220" s="390"/>
      <c r="G220" s="391"/>
      <c r="H220" s="391"/>
      <c r="I220" s="391"/>
      <c r="J220" s="391"/>
      <c r="K220" s="391"/>
      <c r="L220" s="391"/>
      <c r="M220" s="391"/>
      <c r="N220" s="391"/>
      <c r="O220" s="391"/>
      <c r="P220" s="391"/>
      <c r="Q220" s="392"/>
      <c r="R220" s="7"/>
      <c r="S220" s="390"/>
      <c r="T220" s="391"/>
      <c r="U220" s="391"/>
      <c r="V220" s="391"/>
      <c r="W220" s="391"/>
      <c r="X220" s="391"/>
      <c r="Y220" s="391"/>
      <c r="Z220" s="391"/>
      <c r="AA220" s="391"/>
      <c r="AB220" s="391"/>
      <c r="AC220" s="391"/>
      <c r="AD220" s="392"/>
      <c r="AE220" s="7"/>
      <c r="AF220" s="390"/>
      <c r="AG220" s="391"/>
      <c r="AH220" s="391"/>
      <c r="AI220" s="391"/>
      <c r="AJ220" s="391"/>
      <c r="AK220" s="391"/>
      <c r="AL220" s="391"/>
      <c r="AM220" s="391"/>
      <c r="AN220" s="391"/>
      <c r="AO220" s="391"/>
      <c r="AP220" s="391"/>
      <c r="AQ220" s="392"/>
      <c r="AR220" s="7"/>
      <c r="AS220" s="390"/>
      <c r="AT220" s="391"/>
      <c r="AU220" s="391"/>
      <c r="AV220" s="391"/>
      <c r="AW220" s="391"/>
      <c r="AX220" s="391"/>
      <c r="AY220" s="391"/>
      <c r="AZ220" s="391"/>
      <c r="BA220" s="391"/>
      <c r="BB220" s="391"/>
      <c r="BC220" s="391"/>
      <c r="BD220" s="392"/>
    </row>
    <row r="221" spans="1:56" ht="23" x14ac:dyDescent="0.35">
      <c r="A221" s="37" t="s">
        <v>53</v>
      </c>
      <c r="B221" s="37" t="s">
        <v>181</v>
      </c>
      <c r="C221" s="37">
        <v>159</v>
      </c>
      <c r="E221" s="72" t="s">
        <v>211</v>
      </c>
      <c r="F221" s="390"/>
      <c r="G221" s="391"/>
      <c r="H221" s="391"/>
      <c r="I221" s="391"/>
      <c r="J221" s="391"/>
      <c r="K221" s="391"/>
      <c r="L221" s="391"/>
      <c r="M221" s="391"/>
      <c r="N221" s="391"/>
      <c r="O221" s="391"/>
      <c r="P221" s="391"/>
      <c r="Q221" s="392"/>
      <c r="R221" s="7"/>
      <c r="S221" s="390"/>
      <c r="T221" s="391"/>
      <c r="U221" s="391"/>
      <c r="V221" s="391"/>
      <c r="W221" s="391"/>
      <c r="X221" s="391"/>
      <c r="Y221" s="391"/>
      <c r="Z221" s="391"/>
      <c r="AA221" s="391"/>
      <c r="AB221" s="391"/>
      <c r="AC221" s="391"/>
      <c r="AD221" s="392"/>
      <c r="AE221" s="7"/>
      <c r="AF221" s="390"/>
      <c r="AG221" s="391"/>
      <c r="AH221" s="391"/>
      <c r="AI221" s="391"/>
      <c r="AJ221" s="391"/>
      <c r="AK221" s="391"/>
      <c r="AL221" s="391"/>
      <c r="AM221" s="391"/>
      <c r="AN221" s="391"/>
      <c r="AO221" s="391"/>
      <c r="AP221" s="391"/>
      <c r="AQ221" s="392"/>
      <c r="AR221" s="7"/>
      <c r="AS221" s="390"/>
      <c r="AT221" s="391"/>
      <c r="AU221" s="391"/>
      <c r="AV221" s="391"/>
      <c r="AW221" s="391"/>
      <c r="AX221" s="391"/>
      <c r="AY221" s="391"/>
      <c r="AZ221" s="391"/>
      <c r="BA221" s="391"/>
      <c r="BB221" s="391"/>
      <c r="BC221" s="391"/>
      <c r="BD221" s="392"/>
    </row>
    <row r="222" spans="1:56" ht="23" x14ac:dyDescent="0.35">
      <c r="A222" s="37" t="s">
        <v>53</v>
      </c>
      <c r="B222" s="37" t="s">
        <v>182</v>
      </c>
      <c r="C222" s="37">
        <v>160</v>
      </c>
      <c r="E222" s="72" t="s">
        <v>212</v>
      </c>
      <c r="F222" s="390"/>
      <c r="G222" s="391"/>
      <c r="H222" s="391"/>
      <c r="I222" s="391"/>
      <c r="J222" s="391"/>
      <c r="K222" s="391"/>
      <c r="L222" s="391"/>
      <c r="M222" s="391"/>
      <c r="N222" s="391"/>
      <c r="O222" s="391"/>
      <c r="P222" s="391"/>
      <c r="Q222" s="392"/>
      <c r="R222" s="7"/>
      <c r="S222" s="390"/>
      <c r="T222" s="391"/>
      <c r="U222" s="391"/>
      <c r="V222" s="391"/>
      <c r="W222" s="391"/>
      <c r="X222" s="391"/>
      <c r="Y222" s="391"/>
      <c r="Z222" s="391"/>
      <c r="AA222" s="391"/>
      <c r="AB222" s="391"/>
      <c r="AC222" s="391"/>
      <c r="AD222" s="392"/>
      <c r="AE222" s="7"/>
      <c r="AF222" s="390"/>
      <c r="AG222" s="391"/>
      <c r="AH222" s="391"/>
      <c r="AI222" s="391"/>
      <c r="AJ222" s="391"/>
      <c r="AK222" s="391"/>
      <c r="AL222" s="391"/>
      <c r="AM222" s="391"/>
      <c r="AN222" s="391"/>
      <c r="AO222" s="391"/>
      <c r="AP222" s="391"/>
      <c r="AQ222" s="392"/>
      <c r="AR222" s="7"/>
      <c r="AS222" s="390"/>
      <c r="AT222" s="391"/>
      <c r="AU222" s="391"/>
      <c r="AV222" s="391"/>
      <c r="AW222" s="391"/>
      <c r="AX222" s="391"/>
      <c r="AY222" s="391"/>
      <c r="AZ222" s="391"/>
      <c r="BA222" s="391"/>
      <c r="BB222" s="391"/>
      <c r="BC222" s="391"/>
      <c r="BD222" s="392"/>
    </row>
    <row r="223" spans="1:56" ht="23" x14ac:dyDescent="0.35">
      <c r="A223" s="37" t="s">
        <v>53</v>
      </c>
      <c r="B223" s="37" t="s">
        <v>183</v>
      </c>
      <c r="C223" s="37">
        <v>161</v>
      </c>
      <c r="E223" s="47" t="s">
        <v>213</v>
      </c>
      <c r="F223" s="390"/>
      <c r="G223" s="391"/>
      <c r="H223" s="391"/>
      <c r="I223" s="391"/>
      <c r="J223" s="391"/>
      <c r="K223" s="391"/>
      <c r="L223" s="391"/>
      <c r="M223" s="391"/>
      <c r="N223" s="391"/>
      <c r="O223" s="391"/>
      <c r="P223" s="391"/>
      <c r="Q223" s="392"/>
      <c r="R223" s="7"/>
      <c r="S223" s="390"/>
      <c r="T223" s="391"/>
      <c r="U223" s="391"/>
      <c r="V223" s="391"/>
      <c r="W223" s="391"/>
      <c r="X223" s="391"/>
      <c r="Y223" s="391"/>
      <c r="Z223" s="391"/>
      <c r="AA223" s="391"/>
      <c r="AB223" s="391"/>
      <c r="AC223" s="391"/>
      <c r="AD223" s="392"/>
      <c r="AE223" s="7"/>
      <c r="AF223" s="390"/>
      <c r="AG223" s="391"/>
      <c r="AH223" s="391"/>
      <c r="AI223" s="391"/>
      <c r="AJ223" s="391"/>
      <c r="AK223" s="391"/>
      <c r="AL223" s="391"/>
      <c r="AM223" s="391"/>
      <c r="AN223" s="391"/>
      <c r="AO223" s="391"/>
      <c r="AP223" s="391"/>
      <c r="AQ223" s="392"/>
      <c r="AR223" s="7"/>
      <c r="AS223" s="390"/>
      <c r="AT223" s="391"/>
      <c r="AU223" s="391"/>
      <c r="AV223" s="391"/>
      <c r="AW223" s="391"/>
      <c r="AX223" s="391"/>
      <c r="AY223" s="391"/>
      <c r="AZ223" s="391"/>
      <c r="BA223" s="391"/>
      <c r="BB223" s="391"/>
      <c r="BC223" s="391"/>
      <c r="BD223" s="392"/>
    </row>
    <row r="224" spans="1:56" ht="23" x14ac:dyDescent="0.35">
      <c r="A224" s="37" t="s">
        <v>53</v>
      </c>
      <c r="B224" s="37" t="s">
        <v>184</v>
      </c>
      <c r="C224" s="37">
        <v>162</v>
      </c>
      <c r="E224" s="267" t="s">
        <v>214</v>
      </c>
      <c r="F224" s="390"/>
      <c r="G224" s="391"/>
      <c r="H224" s="391"/>
      <c r="I224" s="391"/>
      <c r="J224" s="391"/>
      <c r="K224" s="391"/>
      <c r="L224" s="391"/>
      <c r="M224" s="391"/>
      <c r="N224" s="391"/>
      <c r="O224" s="391"/>
      <c r="P224" s="391"/>
      <c r="Q224" s="392"/>
      <c r="R224" s="7"/>
      <c r="S224" s="390"/>
      <c r="T224" s="391"/>
      <c r="U224" s="391"/>
      <c r="V224" s="391"/>
      <c r="W224" s="391"/>
      <c r="X224" s="391"/>
      <c r="Y224" s="391"/>
      <c r="Z224" s="391"/>
      <c r="AA224" s="391"/>
      <c r="AB224" s="391"/>
      <c r="AC224" s="391"/>
      <c r="AD224" s="392"/>
      <c r="AE224" s="7"/>
      <c r="AF224" s="390"/>
      <c r="AG224" s="391"/>
      <c r="AH224" s="391"/>
      <c r="AI224" s="391"/>
      <c r="AJ224" s="391"/>
      <c r="AK224" s="391"/>
      <c r="AL224" s="391"/>
      <c r="AM224" s="391"/>
      <c r="AN224" s="391"/>
      <c r="AO224" s="391"/>
      <c r="AP224" s="391"/>
      <c r="AQ224" s="392"/>
      <c r="AR224" s="7"/>
      <c r="AS224" s="390"/>
      <c r="AT224" s="391"/>
      <c r="AU224" s="391"/>
      <c r="AV224" s="391"/>
      <c r="AW224" s="391"/>
      <c r="AX224" s="391"/>
      <c r="AY224" s="391"/>
      <c r="AZ224" s="391"/>
      <c r="BA224" s="391"/>
      <c r="BB224" s="391"/>
      <c r="BC224" s="391"/>
      <c r="BD224" s="392"/>
    </row>
    <row r="225" spans="1:56" ht="23" x14ac:dyDescent="0.35">
      <c r="A225" s="37" t="s">
        <v>53</v>
      </c>
      <c r="B225" s="37" t="s">
        <v>185</v>
      </c>
      <c r="C225" s="37">
        <v>163</v>
      </c>
      <c r="E225" s="267" t="s">
        <v>215</v>
      </c>
      <c r="F225" s="374"/>
      <c r="G225" s="39"/>
      <c r="H225" s="39"/>
      <c r="I225" s="39"/>
      <c r="J225" s="39"/>
      <c r="K225" s="39"/>
      <c r="L225" s="39"/>
      <c r="M225" s="39"/>
      <c r="N225" s="39"/>
      <c r="O225" s="39"/>
      <c r="P225" s="39"/>
      <c r="Q225" s="381"/>
      <c r="R225" s="7"/>
      <c r="S225" s="374"/>
      <c r="T225" s="39"/>
      <c r="U225" s="39"/>
      <c r="V225" s="39"/>
      <c r="W225" s="39"/>
      <c r="X225" s="39"/>
      <c r="Y225" s="39"/>
      <c r="Z225" s="39"/>
      <c r="AA225" s="39"/>
      <c r="AB225" s="39"/>
      <c r="AC225" s="39"/>
      <c r="AD225" s="381"/>
      <c r="AE225" s="7"/>
      <c r="AF225" s="374"/>
      <c r="AG225" s="39"/>
      <c r="AH225" s="39"/>
      <c r="AI225" s="39"/>
      <c r="AJ225" s="39"/>
      <c r="AK225" s="39"/>
      <c r="AL225" s="39"/>
      <c r="AM225" s="39"/>
      <c r="AN225" s="39"/>
      <c r="AO225" s="39"/>
      <c r="AP225" s="39"/>
      <c r="AQ225" s="381"/>
      <c r="AR225" s="7"/>
      <c r="AS225" s="374"/>
      <c r="AT225" s="39"/>
      <c r="AU225" s="39"/>
      <c r="AV225" s="39"/>
      <c r="AW225" s="39"/>
      <c r="AX225" s="39"/>
      <c r="AY225" s="39"/>
      <c r="AZ225" s="39"/>
      <c r="BA225" s="39"/>
      <c r="BB225" s="39"/>
      <c r="BC225" s="39"/>
      <c r="BD225" s="381"/>
    </row>
    <row r="226" spans="1:56" ht="23" x14ac:dyDescent="0.35">
      <c r="B226" s="37"/>
      <c r="C226" s="37"/>
      <c r="E226" s="46" t="s">
        <v>217</v>
      </c>
      <c r="F226" s="327"/>
      <c r="G226" s="326"/>
      <c r="H226" s="326"/>
      <c r="I226" s="326"/>
      <c r="J226" s="326"/>
      <c r="K226" s="326"/>
      <c r="L226" s="326"/>
      <c r="M226" s="326"/>
      <c r="N226" s="326"/>
      <c r="O226" s="326"/>
      <c r="P226" s="326"/>
      <c r="Q226" s="9"/>
      <c r="R226" s="7"/>
      <c r="S226" s="327"/>
      <c r="T226" s="326"/>
      <c r="U226" s="326"/>
      <c r="V226" s="326"/>
      <c r="W226" s="326"/>
      <c r="X226" s="326"/>
      <c r="Y226" s="326"/>
      <c r="Z226" s="326"/>
      <c r="AA226" s="326"/>
      <c r="AB226" s="326"/>
      <c r="AC226" s="326"/>
      <c r="AD226" s="9"/>
      <c r="AE226" s="7"/>
      <c r="AF226" s="327"/>
      <c r="AG226" s="326"/>
      <c r="AH226" s="326"/>
      <c r="AI226" s="326"/>
      <c r="AJ226" s="326"/>
      <c r="AK226" s="326"/>
      <c r="AL226" s="326"/>
      <c r="AM226" s="326"/>
      <c r="AN226" s="326"/>
      <c r="AO226" s="326"/>
      <c r="AP226" s="326"/>
      <c r="AQ226" s="9"/>
      <c r="AR226" s="7"/>
      <c r="AS226" s="327"/>
      <c r="AT226" s="326"/>
      <c r="AU226" s="326"/>
      <c r="AV226" s="326"/>
      <c r="AW226" s="326"/>
      <c r="AX226" s="326"/>
      <c r="AY226" s="326"/>
      <c r="AZ226" s="326"/>
      <c r="BA226" s="326"/>
      <c r="BB226" s="326"/>
      <c r="BC226" s="326"/>
      <c r="BD226" s="9"/>
    </row>
    <row r="227" spans="1:56" ht="23" x14ac:dyDescent="0.35">
      <c r="A227" s="37" t="s">
        <v>53</v>
      </c>
      <c r="B227" s="37" t="s">
        <v>186</v>
      </c>
      <c r="C227" s="37">
        <v>164</v>
      </c>
      <c r="E227" s="69" t="s">
        <v>218</v>
      </c>
      <c r="F227" s="42"/>
      <c r="G227" s="39"/>
      <c r="H227" s="39"/>
      <c r="I227" s="39"/>
      <c r="J227" s="39"/>
      <c r="K227" s="39"/>
      <c r="L227" s="39"/>
      <c r="M227" s="39"/>
      <c r="N227" s="39"/>
      <c r="O227" s="39"/>
      <c r="P227" s="39"/>
      <c r="Q227" s="381"/>
      <c r="R227" s="7"/>
      <c r="S227" s="393"/>
      <c r="T227" s="391"/>
      <c r="U227" s="391"/>
      <c r="V227" s="391"/>
      <c r="W227" s="391"/>
      <c r="X227" s="391"/>
      <c r="Y227" s="391"/>
      <c r="Z227" s="391"/>
      <c r="AA227" s="391"/>
      <c r="AB227" s="391"/>
      <c r="AC227" s="391"/>
      <c r="AD227" s="392"/>
      <c r="AE227" s="7"/>
      <c r="AF227" s="42"/>
      <c r="AG227" s="39"/>
      <c r="AH227" s="39"/>
      <c r="AI227" s="39"/>
      <c r="AJ227" s="39"/>
      <c r="AK227" s="39"/>
      <c r="AL227" s="39"/>
      <c r="AM227" s="39"/>
      <c r="AN227" s="39"/>
      <c r="AO227" s="39"/>
      <c r="AP227" s="39"/>
      <c r="AQ227" s="381"/>
      <c r="AR227" s="7"/>
      <c r="AS227" s="42"/>
      <c r="AT227" s="39"/>
      <c r="AU227" s="39"/>
      <c r="AV227" s="39"/>
      <c r="AW227" s="39"/>
      <c r="AX227" s="39"/>
      <c r="AY227" s="39"/>
      <c r="AZ227" s="39"/>
      <c r="BA227" s="39"/>
      <c r="BB227" s="39"/>
      <c r="BC227" s="39"/>
      <c r="BD227" s="381"/>
    </row>
    <row r="228" spans="1:56" ht="23" x14ac:dyDescent="0.35">
      <c r="A228" s="37" t="s">
        <v>53</v>
      </c>
      <c r="B228" s="37" t="s">
        <v>187</v>
      </c>
      <c r="C228" s="37">
        <v>165</v>
      </c>
      <c r="E228" s="69" t="s">
        <v>319</v>
      </c>
      <c r="F228" s="390"/>
      <c r="G228" s="391"/>
      <c r="H228" s="391"/>
      <c r="I228" s="391"/>
      <c r="J228" s="391"/>
      <c r="K228" s="391"/>
      <c r="L228" s="391"/>
      <c r="M228" s="391"/>
      <c r="N228" s="391"/>
      <c r="O228" s="391"/>
      <c r="P228" s="391"/>
      <c r="Q228" s="392"/>
      <c r="S228" s="390"/>
      <c r="T228" s="391"/>
      <c r="U228" s="391"/>
      <c r="V228" s="391"/>
      <c r="W228" s="391"/>
      <c r="X228" s="391"/>
      <c r="Y228" s="391"/>
      <c r="Z228" s="391"/>
      <c r="AA228" s="391"/>
      <c r="AB228" s="391"/>
      <c r="AC228" s="391"/>
      <c r="AD228" s="392"/>
      <c r="AF228" s="390"/>
      <c r="AG228" s="391"/>
      <c r="AH228" s="391"/>
      <c r="AI228" s="391"/>
      <c r="AJ228" s="391"/>
      <c r="AK228" s="391"/>
      <c r="AL228" s="391"/>
      <c r="AM228" s="391"/>
      <c r="AN228" s="391"/>
      <c r="AO228" s="391"/>
      <c r="AP228" s="391"/>
      <c r="AQ228" s="392"/>
      <c r="AS228" s="390"/>
      <c r="AT228" s="391"/>
      <c r="AU228" s="391"/>
      <c r="AV228" s="391"/>
      <c r="AW228" s="391"/>
      <c r="AX228" s="391"/>
      <c r="AY228" s="391"/>
      <c r="AZ228" s="391"/>
      <c r="BA228" s="391"/>
      <c r="BB228" s="391"/>
      <c r="BC228" s="391"/>
      <c r="BD228" s="392"/>
    </row>
    <row r="229" spans="1:56" ht="23" x14ac:dyDescent="0.35">
      <c r="A229" s="37" t="s">
        <v>53</v>
      </c>
      <c r="B229" s="37" t="s">
        <v>188</v>
      </c>
      <c r="C229" s="37">
        <v>166</v>
      </c>
      <c r="E229" s="69" t="s">
        <v>220</v>
      </c>
      <c r="F229" s="390"/>
      <c r="G229" s="391"/>
      <c r="H229" s="391"/>
      <c r="I229" s="391"/>
      <c r="J229" s="391"/>
      <c r="K229" s="391"/>
      <c r="L229" s="391"/>
      <c r="M229" s="391"/>
      <c r="N229" s="391"/>
      <c r="O229" s="391"/>
      <c r="P229" s="391"/>
      <c r="Q229" s="392"/>
      <c r="R229" s="7"/>
      <c r="S229" s="374"/>
      <c r="T229" s="39"/>
      <c r="U229" s="39"/>
      <c r="V229" s="39"/>
      <c r="W229" s="39"/>
      <c r="X229" s="39"/>
      <c r="Y229" s="39"/>
      <c r="Z229" s="39"/>
      <c r="AA229" s="39"/>
      <c r="AB229" s="39"/>
      <c r="AC229" s="39"/>
      <c r="AD229" s="381"/>
      <c r="AE229" s="7"/>
      <c r="AF229" s="374"/>
      <c r="AG229" s="39"/>
      <c r="AH229" s="39"/>
      <c r="AI229" s="39"/>
      <c r="AJ229" s="39"/>
      <c r="AK229" s="39"/>
      <c r="AL229" s="39"/>
      <c r="AM229" s="39"/>
      <c r="AN229" s="39"/>
      <c r="AO229" s="39"/>
      <c r="AP229" s="39"/>
      <c r="AQ229" s="381"/>
      <c r="AR229" s="7"/>
      <c r="AS229" s="390"/>
      <c r="AT229" s="391"/>
      <c r="AU229" s="391"/>
      <c r="AV229" s="391"/>
      <c r="AW229" s="391"/>
      <c r="AX229" s="391"/>
      <c r="AY229" s="391"/>
      <c r="AZ229" s="391"/>
      <c r="BA229" s="391"/>
      <c r="BB229" s="391"/>
      <c r="BC229" s="391"/>
      <c r="BD229" s="392"/>
    </row>
    <row r="230" spans="1:56" ht="23" x14ac:dyDescent="0.35">
      <c r="B230" s="37"/>
      <c r="C230" s="37"/>
      <c r="E230" s="46" t="s">
        <v>222</v>
      </c>
      <c r="F230" s="327"/>
      <c r="G230" s="326"/>
      <c r="H230" s="326"/>
      <c r="I230" s="326"/>
      <c r="J230" s="326"/>
      <c r="K230" s="326"/>
      <c r="L230" s="326"/>
      <c r="M230" s="326"/>
      <c r="N230" s="326"/>
      <c r="O230" s="326"/>
      <c r="P230" s="326"/>
      <c r="Q230" s="9"/>
      <c r="R230" s="7"/>
      <c r="S230" s="327"/>
      <c r="T230" s="326"/>
      <c r="U230" s="326"/>
      <c r="V230" s="326"/>
      <c r="W230" s="326"/>
      <c r="X230" s="326"/>
      <c r="Y230" s="326"/>
      <c r="Z230" s="326"/>
      <c r="AA230" s="326"/>
      <c r="AB230" s="326"/>
      <c r="AC230" s="326"/>
      <c r="AD230" s="9"/>
      <c r="AE230" s="7"/>
      <c r="AF230" s="327"/>
      <c r="AG230" s="326"/>
      <c r="AH230" s="326"/>
      <c r="AI230" s="326"/>
      <c r="AJ230" s="326"/>
      <c r="AK230" s="326"/>
      <c r="AL230" s="326"/>
      <c r="AM230" s="326"/>
      <c r="AN230" s="326"/>
      <c r="AO230" s="326"/>
      <c r="AP230" s="326"/>
      <c r="AQ230" s="9"/>
      <c r="AR230" s="7"/>
      <c r="AS230" s="327"/>
      <c r="AT230" s="326"/>
      <c r="AU230" s="326"/>
      <c r="AV230" s="326"/>
      <c r="AW230" s="326"/>
      <c r="AX230" s="326"/>
      <c r="AY230" s="326"/>
      <c r="AZ230" s="326"/>
      <c r="BA230" s="326"/>
      <c r="BB230" s="326"/>
      <c r="BC230" s="326"/>
      <c r="BD230" s="9"/>
    </row>
    <row r="231" spans="1:56" ht="23" x14ac:dyDescent="0.35">
      <c r="A231" s="37" t="s">
        <v>53</v>
      </c>
      <c r="B231" s="37" t="s">
        <v>189</v>
      </c>
      <c r="C231" s="37">
        <v>167</v>
      </c>
      <c r="E231" s="69" t="s">
        <v>223</v>
      </c>
      <c r="F231" s="390"/>
      <c r="G231" s="391"/>
      <c r="H231" s="391"/>
      <c r="I231" s="391"/>
      <c r="J231" s="391"/>
      <c r="K231" s="391"/>
      <c r="L231" s="391"/>
      <c r="M231" s="391"/>
      <c r="N231" s="391"/>
      <c r="O231" s="391"/>
      <c r="P231" s="391"/>
      <c r="Q231" s="392"/>
      <c r="R231" s="7"/>
      <c r="S231" s="390"/>
      <c r="T231" s="391"/>
      <c r="U231" s="391"/>
      <c r="V231" s="391"/>
      <c r="W231" s="391"/>
      <c r="X231" s="391"/>
      <c r="Y231" s="391"/>
      <c r="Z231" s="391"/>
      <c r="AA231" s="391"/>
      <c r="AB231" s="391"/>
      <c r="AC231" s="391"/>
      <c r="AD231" s="392"/>
      <c r="AE231" s="7"/>
      <c r="AF231" s="390"/>
      <c r="AG231" s="391"/>
      <c r="AH231" s="391"/>
      <c r="AI231" s="391"/>
      <c r="AJ231" s="391"/>
      <c r="AK231" s="391"/>
      <c r="AL231" s="391"/>
      <c r="AM231" s="391"/>
      <c r="AN231" s="391"/>
      <c r="AO231" s="391"/>
      <c r="AP231" s="391"/>
      <c r="AQ231" s="392"/>
      <c r="AR231" s="7"/>
      <c r="AS231" s="390"/>
      <c r="AT231" s="391"/>
      <c r="AU231" s="391"/>
      <c r="AV231" s="391"/>
      <c r="AW231" s="391"/>
      <c r="AX231" s="391"/>
      <c r="AY231" s="391"/>
      <c r="AZ231" s="391"/>
      <c r="BA231" s="391"/>
      <c r="BB231" s="391"/>
      <c r="BC231" s="391"/>
      <c r="BD231" s="392"/>
    </row>
    <row r="232" spans="1:56" ht="23" x14ac:dyDescent="0.35">
      <c r="A232" s="37" t="s">
        <v>53</v>
      </c>
      <c r="B232" s="37" t="s">
        <v>190</v>
      </c>
      <c r="C232" s="37">
        <v>168</v>
      </c>
      <c r="E232" s="69" t="s">
        <v>224</v>
      </c>
      <c r="F232" s="390"/>
      <c r="G232" s="391"/>
      <c r="H232" s="391"/>
      <c r="I232" s="391"/>
      <c r="J232" s="391"/>
      <c r="K232" s="391"/>
      <c r="L232" s="391"/>
      <c r="M232" s="391"/>
      <c r="N232" s="391"/>
      <c r="O232" s="391"/>
      <c r="P232" s="391"/>
      <c r="Q232" s="392"/>
      <c r="R232" s="7"/>
      <c r="S232" s="374"/>
      <c r="T232" s="39"/>
      <c r="U232" s="39"/>
      <c r="V232" s="39"/>
      <c r="W232" s="39"/>
      <c r="X232" s="39"/>
      <c r="Y232" s="39"/>
      <c r="Z232" s="39"/>
      <c r="AA232" s="39"/>
      <c r="AB232" s="39"/>
      <c r="AC232" s="39"/>
      <c r="AD232" s="381"/>
      <c r="AE232" s="7"/>
      <c r="AF232" s="374"/>
      <c r="AG232" s="39"/>
      <c r="AH232" s="39"/>
      <c r="AI232" s="39"/>
      <c r="AJ232" s="39"/>
      <c r="AK232" s="39"/>
      <c r="AL232" s="39"/>
      <c r="AM232" s="39"/>
      <c r="AN232" s="39"/>
      <c r="AO232" s="39"/>
      <c r="AP232" s="39"/>
      <c r="AQ232" s="381"/>
      <c r="AR232" s="7"/>
      <c r="AS232" s="390"/>
      <c r="AT232" s="391"/>
      <c r="AU232" s="391"/>
      <c r="AV232" s="391"/>
      <c r="AW232" s="391"/>
      <c r="AX232" s="391"/>
      <c r="AY232" s="391"/>
      <c r="AZ232" s="391"/>
      <c r="BA232" s="391"/>
      <c r="BB232" s="391"/>
      <c r="BC232" s="391"/>
      <c r="BD232" s="392"/>
    </row>
    <row r="233" spans="1:56" ht="23" x14ac:dyDescent="0.35">
      <c r="A233" s="37" t="s">
        <v>53</v>
      </c>
      <c r="B233" s="37" t="s">
        <v>191</v>
      </c>
      <c r="C233" s="37">
        <v>169</v>
      </c>
      <c r="E233" s="69" t="s">
        <v>225</v>
      </c>
      <c r="F233" s="390"/>
      <c r="G233" s="391"/>
      <c r="H233" s="391"/>
      <c r="I233" s="391"/>
      <c r="J233" s="391"/>
      <c r="K233" s="391"/>
      <c r="L233" s="391"/>
      <c r="M233" s="391"/>
      <c r="N233" s="391"/>
      <c r="O233" s="391"/>
      <c r="P233" s="391"/>
      <c r="Q233" s="392"/>
      <c r="R233" s="7"/>
      <c r="S233" s="374"/>
      <c r="T233" s="39"/>
      <c r="U233" s="39"/>
      <c r="V233" s="39"/>
      <c r="W233" s="39"/>
      <c r="X233" s="39"/>
      <c r="Y233" s="39"/>
      <c r="Z233" s="39"/>
      <c r="AA233" s="39"/>
      <c r="AB233" s="39"/>
      <c r="AC233" s="39"/>
      <c r="AD233" s="381"/>
      <c r="AE233" s="7"/>
      <c r="AF233" s="374"/>
      <c r="AG233" s="39"/>
      <c r="AH233" s="39"/>
      <c r="AI233" s="39"/>
      <c r="AJ233" s="39"/>
      <c r="AK233" s="39"/>
      <c r="AL233" s="39"/>
      <c r="AM233" s="39"/>
      <c r="AN233" s="39"/>
      <c r="AO233" s="39"/>
      <c r="AP233" s="39"/>
      <c r="AQ233" s="381"/>
      <c r="AR233" s="7"/>
      <c r="AS233" s="390"/>
      <c r="AT233" s="391"/>
      <c r="AU233" s="391"/>
      <c r="AV233" s="391"/>
      <c r="AW233" s="391"/>
      <c r="AX233" s="391"/>
      <c r="AY233" s="391"/>
      <c r="AZ233" s="391"/>
      <c r="BA233" s="391"/>
      <c r="BB233" s="391"/>
      <c r="BC233" s="391"/>
      <c r="BD233" s="392"/>
    </row>
    <row r="234" spans="1:56" ht="23" x14ac:dyDescent="0.35">
      <c r="A234" s="37" t="s">
        <v>53</v>
      </c>
      <c r="B234" s="37" t="s">
        <v>192</v>
      </c>
      <c r="C234" s="37">
        <v>170</v>
      </c>
      <c r="E234" s="69" t="s">
        <v>226</v>
      </c>
      <c r="F234" s="390"/>
      <c r="G234" s="391"/>
      <c r="H234" s="391"/>
      <c r="I234" s="391"/>
      <c r="J234" s="391"/>
      <c r="K234" s="391"/>
      <c r="L234" s="391"/>
      <c r="M234" s="391"/>
      <c r="N234" s="391"/>
      <c r="O234" s="391"/>
      <c r="P234" s="391"/>
      <c r="Q234" s="392"/>
      <c r="R234" s="7"/>
      <c r="S234" s="374"/>
      <c r="T234" s="39"/>
      <c r="U234" s="39"/>
      <c r="V234" s="39"/>
      <c r="W234" s="39"/>
      <c r="X234" s="39"/>
      <c r="Y234" s="39"/>
      <c r="Z234" s="39"/>
      <c r="AA234" s="39"/>
      <c r="AB234" s="39"/>
      <c r="AC234" s="39"/>
      <c r="AD234" s="381"/>
      <c r="AE234" s="7"/>
      <c r="AF234" s="374"/>
      <c r="AG234" s="39"/>
      <c r="AH234" s="39"/>
      <c r="AI234" s="39"/>
      <c r="AJ234" s="39"/>
      <c r="AK234" s="39"/>
      <c r="AL234" s="39"/>
      <c r="AM234" s="39"/>
      <c r="AN234" s="39"/>
      <c r="AO234" s="39"/>
      <c r="AP234" s="39"/>
      <c r="AQ234" s="381"/>
      <c r="AR234" s="7"/>
      <c r="AS234" s="390"/>
      <c r="AT234" s="391"/>
      <c r="AU234" s="391"/>
      <c r="AV234" s="391"/>
      <c r="AW234" s="391"/>
      <c r="AX234" s="391"/>
      <c r="AY234" s="391"/>
      <c r="AZ234" s="391"/>
      <c r="BA234" s="391"/>
      <c r="BB234" s="391"/>
      <c r="BC234" s="391"/>
      <c r="BD234" s="392"/>
    </row>
    <row r="235" spans="1:56" ht="23" x14ac:dyDescent="0.35">
      <c r="A235" s="37" t="s">
        <v>53</v>
      </c>
      <c r="B235" s="37" t="s">
        <v>193</v>
      </c>
      <c r="C235" s="37">
        <v>171</v>
      </c>
      <c r="E235" s="69" t="s">
        <v>227</v>
      </c>
      <c r="F235" s="390"/>
      <c r="G235" s="391"/>
      <c r="H235" s="391"/>
      <c r="I235" s="391"/>
      <c r="J235" s="391"/>
      <c r="K235" s="391"/>
      <c r="L235" s="391"/>
      <c r="M235" s="391"/>
      <c r="N235" s="391"/>
      <c r="O235" s="391"/>
      <c r="P235" s="391"/>
      <c r="Q235" s="392"/>
      <c r="R235" s="7"/>
      <c r="S235" s="390"/>
      <c r="T235" s="391"/>
      <c r="U235" s="391"/>
      <c r="V235" s="391"/>
      <c r="W235" s="391"/>
      <c r="X235" s="391"/>
      <c r="Y235" s="391"/>
      <c r="Z235" s="391"/>
      <c r="AA235" s="391"/>
      <c r="AB235" s="391"/>
      <c r="AC235" s="391"/>
      <c r="AD235" s="392"/>
      <c r="AE235" s="7"/>
      <c r="AF235" s="390"/>
      <c r="AG235" s="391"/>
      <c r="AH235" s="391"/>
      <c r="AI235" s="391"/>
      <c r="AJ235" s="391"/>
      <c r="AK235" s="391"/>
      <c r="AL235" s="391"/>
      <c r="AM235" s="391"/>
      <c r="AN235" s="391"/>
      <c r="AO235" s="391"/>
      <c r="AP235" s="391"/>
      <c r="AQ235" s="392"/>
      <c r="AR235" s="7"/>
      <c r="AS235" s="390"/>
      <c r="AT235" s="391"/>
      <c r="AU235" s="391"/>
      <c r="AV235" s="391"/>
      <c r="AW235" s="391"/>
      <c r="AX235" s="391"/>
      <c r="AY235" s="391"/>
      <c r="AZ235" s="391"/>
      <c r="BA235" s="391"/>
      <c r="BB235" s="391"/>
      <c r="BC235" s="391"/>
      <c r="BD235" s="392"/>
    </row>
    <row r="236" spans="1:56" ht="23" x14ac:dyDescent="0.35">
      <c r="C236" s="37"/>
      <c r="E236" s="45" t="s">
        <v>56</v>
      </c>
      <c r="F236" s="372"/>
      <c r="G236" s="386"/>
      <c r="H236" s="386"/>
      <c r="I236" s="386"/>
      <c r="J236" s="386"/>
      <c r="K236" s="386"/>
      <c r="L236" s="386"/>
      <c r="M236" s="386"/>
      <c r="N236" s="386"/>
      <c r="O236" s="386"/>
      <c r="P236" s="386"/>
      <c r="Q236" s="379"/>
      <c r="R236" s="7"/>
      <c r="S236" s="372"/>
      <c r="T236" s="386"/>
      <c r="U236" s="386"/>
      <c r="V236" s="386"/>
      <c r="W236" s="386"/>
      <c r="X236" s="386"/>
      <c r="Y236" s="386"/>
      <c r="Z236" s="386"/>
      <c r="AA236" s="386"/>
      <c r="AB236" s="386"/>
      <c r="AC236" s="386"/>
      <c r="AD236" s="379"/>
      <c r="AE236" s="7"/>
      <c r="AF236" s="372"/>
      <c r="AG236" s="386"/>
      <c r="AH236" s="386"/>
      <c r="AI236" s="386"/>
      <c r="AJ236" s="386"/>
      <c r="AK236" s="386"/>
      <c r="AL236" s="386"/>
      <c r="AM236" s="386"/>
      <c r="AN236" s="386"/>
      <c r="AO236" s="386"/>
      <c r="AP236" s="386"/>
      <c r="AQ236" s="379"/>
      <c r="AR236" s="7"/>
      <c r="AS236" s="372"/>
      <c r="AT236" s="386"/>
      <c r="AU236" s="386"/>
      <c r="AV236" s="386"/>
      <c r="AW236" s="386"/>
      <c r="AX236" s="386"/>
      <c r="AY236" s="386"/>
      <c r="AZ236" s="386"/>
      <c r="BA236" s="386"/>
      <c r="BB236" s="386"/>
      <c r="BC236" s="386"/>
      <c r="BD236" s="379"/>
    </row>
    <row r="237" spans="1:56" ht="23" x14ac:dyDescent="0.35">
      <c r="B237" s="57"/>
      <c r="C237" s="37"/>
      <c r="E237" s="46" t="s">
        <v>200</v>
      </c>
      <c r="F237" s="325"/>
      <c r="G237" s="326"/>
      <c r="H237" s="326"/>
      <c r="I237" s="326"/>
      <c r="J237" s="326"/>
      <c r="K237" s="326"/>
      <c r="L237" s="326"/>
      <c r="M237" s="326"/>
      <c r="N237" s="326"/>
      <c r="O237" s="326"/>
      <c r="P237" s="326"/>
      <c r="Q237" s="9"/>
      <c r="R237" s="7"/>
      <c r="S237" s="325"/>
      <c r="T237" s="326"/>
      <c r="U237" s="326"/>
      <c r="V237" s="326"/>
      <c r="W237" s="326"/>
      <c r="X237" s="326"/>
      <c r="Y237" s="326"/>
      <c r="Z237" s="326"/>
      <c r="AA237" s="326"/>
      <c r="AB237" s="326"/>
      <c r="AC237" s="326"/>
      <c r="AD237" s="9"/>
      <c r="AE237" s="7"/>
      <c r="AF237" s="325"/>
      <c r="AG237" s="326"/>
      <c r="AH237" s="326"/>
      <c r="AI237" s="326"/>
      <c r="AJ237" s="326"/>
      <c r="AK237" s="326"/>
      <c r="AL237" s="326"/>
      <c r="AM237" s="326"/>
      <c r="AN237" s="326"/>
      <c r="AO237" s="326"/>
      <c r="AP237" s="326"/>
      <c r="AQ237" s="9"/>
      <c r="AR237" s="7"/>
      <c r="AS237" s="325"/>
      <c r="AT237" s="326"/>
      <c r="AU237" s="326"/>
      <c r="AV237" s="326"/>
      <c r="AW237" s="326"/>
      <c r="AX237" s="326"/>
      <c r="AY237" s="326"/>
      <c r="AZ237" s="326"/>
      <c r="BA237" s="326"/>
      <c r="BB237" s="326"/>
      <c r="BC237" s="326"/>
      <c r="BD237" s="9"/>
    </row>
    <row r="238" spans="1:56" ht="23" x14ac:dyDescent="0.35">
      <c r="B238" s="57"/>
      <c r="C238" s="37"/>
      <c r="E238" s="262" t="s">
        <v>202</v>
      </c>
      <c r="F238" s="375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380"/>
      <c r="R238" s="7"/>
      <c r="S238" s="375"/>
      <c r="T238" s="19"/>
      <c r="U238" s="19"/>
      <c r="V238" s="19"/>
      <c r="W238" s="19"/>
      <c r="X238" s="19"/>
      <c r="Y238" s="19"/>
      <c r="Z238" s="19"/>
      <c r="AA238" s="19"/>
      <c r="AB238" s="19"/>
      <c r="AC238" s="19"/>
      <c r="AD238" s="380"/>
      <c r="AE238" s="7"/>
      <c r="AF238" s="375"/>
      <c r="AG238" s="19"/>
      <c r="AH238" s="19"/>
      <c r="AI238" s="19"/>
      <c r="AJ238" s="19"/>
      <c r="AK238" s="19"/>
      <c r="AL238" s="19"/>
      <c r="AM238" s="19"/>
      <c r="AN238" s="19"/>
      <c r="AO238" s="19"/>
      <c r="AP238" s="19"/>
      <c r="AQ238" s="380"/>
      <c r="AR238" s="7"/>
      <c r="AS238" s="375"/>
      <c r="AT238" s="19"/>
      <c r="AU238" s="19"/>
      <c r="AV238" s="19"/>
      <c r="AW238" s="19"/>
      <c r="AX238" s="19"/>
      <c r="AY238" s="19"/>
      <c r="AZ238" s="19"/>
      <c r="BA238" s="19"/>
      <c r="BB238" s="19"/>
      <c r="BC238" s="19"/>
      <c r="BD238" s="380"/>
    </row>
    <row r="239" spans="1:56" ht="23" x14ac:dyDescent="0.35">
      <c r="A239" s="37" t="s">
        <v>55</v>
      </c>
      <c r="B239" s="37" t="s">
        <v>175</v>
      </c>
      <c r="C239" s="37">
        <v>172</v>
      </c>
      <c r="E239" s="47" t="s">
        <v>308</v>
      </c>
      <c r="F239" s="390"/>
      <c r="G239" s="391"/>
      <c r="H239" s="391"/>
      <c r="I239" s="391"/>
      <c r="J239" s="391"/>
      <c r="K239" s="391"/>
      <c r="L239" s="391"/>
      <c r="M239" s="391"/>
      <c r="N239" s="391"/>
      <c r="O239" s="391"/>
      <c r="P239" s="391"/>
      <c r="Q239" s="392"/>
      <c r="R239" s="7"/>
      <c r="S239" s="390"/>
      <c r="T239" s="391"/>
      <c r="U239" s="391"/>
      <c r="V239" s="391"/>
      <c r="W239" s="391"/>
      <c r="X239" s="391"/>
      <c r="Y239" s="391"/>
      <c r="Z239" s="391"/>
      <c r="AA239" s="391"/>
      <c r="AB239" s="391"/>
      <c r="AC239" s="391"/>
      <c r="AD239" s="392"/>
      <c r="AE239" s="7"/>
      <c r="AF239" s="390"/>
      <c r="AG239" s="391"/>
      <c r="AH239" s="391"/>
      <c r="AI239" s="391"/>
      <c r="AJ239" s="391"/>
      <c r="AK239" s="391"/>
      <c r="AL239" s="391"/>
      <c r="AM239" s="391"/>
      <c r="AN239" s="391"/>
      <c r="AO239" s="391"/>
      <c r="AP239" s="391"/>
      <c r="AQ239" s="392"/>
      <c r="AR239" s="7"/>
      <c r="AS239" s="390"/>
      <c r="AT239" s="391"/>
      <c r="AU239" s="391"/>
      <c r="AV239" s="391"/>
      <c r="AW239" s="391"/>
      <c r="AX239" s="391"/>
      <c r="AY239" s="391"/>
      <c r="AZ239" s="391"/>
      <c r="BA239" s="391"/>
      <c r="BB239" s="391"/>
      <c r="BC239" s="391"/>
      <c r="BD239" s="392"/>
    </row>
    <row r="240" spans="1:56" ht="23" x14ac:dyDescent="0.35">
      <c r="B240" s="58"/>
      <c r="C240" s="37"/>
      <c r="E240" s="71" t="s">
        <v>370</v>
      </c>
      <c r="F240" s="375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380"/>
      <c r="R240" s="7"/>
      <c r="S240" s="375"/>
      <c r="T240" s="19"/>
      <c r="U240" s="19"/>
      <c r="V240" s="19"/>
      <c r="W240" s="19"/>
      <c r="X240" s="19"/>
      <c r="Y240" s="19"/>
      <c r="Z240" s="19"/>
      <c r="AA240" s="19"/>
      <c r="AB240" s="19"/>
      <c r="AC240" s="19"/>
      <c r="AD240" s="380"/>
      <c r="AE240" s="7"/>
      <c r="AF240" s="375"/>
      <c r="AG240" s="19"/>
      <c r="AH240" s="19"/>
      <c r="AI240" s="19"/>
      <c r="AJ240" s="19"/>
      <c r="AK240" s="19"/>
      <c r="AL240" s="19"/>
      <c r="AM240" s="19"/>
      <c r="AN240" s="19"/>
      <c r="AO240" s="19"/>
      <c r="AP240" s="19"/>
      <c r="AQ240" s="380"/>
      <c r="AR240" s="7"/>
      <c r="AS240" s="375"/>
      <c r="AT240" s="19"/>
      <c r="AU240" s="19"/>
      <c r="AV240" s="19"/>
      <c r="AW240" s="19"/>
      <c r="AX240" s="19"/>
      <c r="AY240" s="19"/>
      <c r="AZ240" s="19"/>
      <c r="BA240" s="19"/>
      <c r="BB240" s="19"/>
      <c r="BC240" s="19"/>
      <c r="BD240" s="380"/>
    </row>
    <row r="241" spans="1:56" ht="23" x14ac:dyDescent="0.35">
      <c r="A241" s="37" t="s">
        <v>55</v>
      </c>
      <c r="B241" s="37" t="s">
        <v>176</v>
      </c>
      <c r="C241" s="37">
        <v>173</v>
      </c>
      <c r="E241" s="72" t="s">
        <v>206</v>
      </c>
      <c r="F241" s="390"/>
      <c r="G241" s="391"/>
      <c r="H241" s="391"/>
      <c r="I241" s="391"/>
      <c r="J241" s="391"/>
      <c r="K241" s="391"/>
      <c r="L241" s="391"/>
      <c r="M241" s="391"/>
      <c r="N241" s="391"/>
      <c r="O241" s="391"/>
      <c r="P241" s="391"/>
      <c r="Q241" s="392"/>
      <c r="R241" s="7"/>
      <c r="S241" s="390"/>
      <c r="T241" s="391"/>
      <c r="U241" s="391"/>
      <c r="V241" s="391"/>
      <c r="W241" s="391"/>
      <c r="X241" s="391"/>
      <c r="Y241" s="391"/>
      <c r="Z241" s="391"/>
      <c r="AA241" s="391"/>
      <c r="AB241" s="391"/>
      <c r="AC241" s="391"/>
      <c r="AD241" s="392"/>
      <c r="AE241" s="7"/>
      <c r="AF241" s="390"/>
      <c r="AG241" s="391"/>
      <c r="AH241" s="391"/>
      <c r="AI241" s="391"/>
      <c r="AJ241" s="391"/>
      <c r="AK241" s="391"/>
      <c r="AL241" s="391"/>
      <c r="AM241" s="391"/>
      <c r="AN241" s="391"/>
      <c r="AO241" s="391"/>
      <c r="AP241" s="391"/>
      <c r="AQ241" s="392"/>
      <c r="AR241" s="7"/>
      <c r="AS241" s="390"/>
      <c r="AT241" s="391"/>
      <c r="AU241" s="391"/>
      <c r="AV241" s="391"/>
      <c r="AW241" s="391"/>
      <c r="AX241" s="391"/>
      <c r="AY241" s="391"/>
      <c r="AZ241" s="391"/>
      <c r="BA241" s="391"/>
      <c r="BB241" s="391"/>
      <c r="BC241" s="391"/>
      <c r="BD241" s="392"/>
    </row>
    <row r="242" spans="1:56" ht="23" x14ac:dyDescent="0.35">
      <c r="A242" s="37" t="s">
        <v>55</v>
      </c>
      <c r="B242" s="37" t="s">
        <v>177</v>
      </c>
      <c r="C242" s="37">
        <v>174</v>
      </c>
      <c r="E242" s="72" t="s">
        <v>207</v>
      </c>
      <c r="F242" s="390"/>
      <c r="G242" s="391"/>
      <c r="H242" s="391"/>
      <c r="I242" s="391"/>
      <c r="J242" s="391"/>
      <c r="K242" s="391"/>
      <c r="L242" s="391"/>
      <c r="M242" s="391"/>
      <c r="N242" s="391"/>
      <c r="O242" s="391"/>
      <c r="P242" s="391"/>
      <c r="Q242" s="392"/>
      <c r="R242" s="7"/>
      <c r="S242" s="390"/>
      <c r="T242" s="391"/>
      <c r="U242" s="391"/>
      <c r="V242" s="391"/>
      <c r="W242" s="391"/>
      <c r="X242" s="391"/>
      <c r="Y242" s="391"/>
      <c r="Z242" s="391"/>
      <c r="AA242" s="391"/>
      <c r="AB242" s="391"/>
      <c r="AC242" s="391"/>
      <c r="AD242" s="392"/>
      <c r="AE242" s="7"/>
      <c r="AF242" s="390"/>
      <c r="AG242" s="391"/>
      <c r="AH242" s="391"/>
      <c r="AI242" s="391"/>
      <c r="AJ242" s="391"/>
      <c r="AK242" s="391"/>
      <c r="AL242" s="391"/>
      <c r="AM242" s="391"/>
      <c r="AN242" s="391"/>
      <c r="AO242" s="391"/>
      <c r="AP242" s="391"/>
      <c r="AQ242" s="392"/>
      <c r="AR242" s="7"/>
      <c r="AS242" s="390"/>
      <c r="AT242" s="391"/>
      <c r="AU242" s="391"/>
      <c r="AV242" s="391"/>
      <c r="AW242" s="391"/>
      <c r="AX242" s="391"/>
      <c r="AY242" s="391"/>
      <c r="AZ242" s="391"/>
      <c r="BA242" s="391"/>
      <c r="BB242" s="391"/>
      <c r="BC242" s="391"/>
      <c r="BD242" s="392"/>
    </row>
    <row r="243" spans="1:56" ht="23" x14ac:dyDescent="0.35">
      <c r="A243" s="37" t="s">
        <v>55</v>
      </c>
      <c r="B243" s="37" t="s">
        <v>178</v>
      </c>
      <c r="C243" s="37">
        <v>175</v>
      </c>
      <c r="E243" s="72" t="s">
        <v>208</v>
      </c>
      <c r="F243" s="390"/>
      <c r="G243" s="391"/>
      <c r="H243" s="391"/>
      <c r="I243" s="391"/>
      <c r="J243" s="391"/>
      <c r="K243" s="391"/>
      <c r="L243" s="391"/>
      <c r="M243" s="391"/>
      <c r="N243" s="391"/>
      <c r="O243" s="391"/>
      <c r="P243" s="391"/>
      <c r="Q243" s="392"/>
      <c r="R243" s="7"/>
      <c r="S243" s="390"/>
      <c r="T243" s="391"/>
      <c r="U243" s="391"/>
      <c r="V243" s="391"/>
      <c r="W243" s="391"/>
      <c r="X243" s="391"/>
      <c r="Y243" s="391"/>
      <c r="Z243" s="391"/>
      <c r="AA243" s="391"/>
      <c r="AB243" s="391"/>
      <c r="AC243" s="391"/>
      <c r="AD243" s="392"/>
      <c r="AE243" s="7"/>
      <c r="AF243" s="390"/>
      <c r="AG243" s="391"/>
      <c r="AH243" s="391"/>
      <c r="AI243" s="391"/>
      <c r="AJ243" s="391"/>
      <c r="AK243" s="391"/>
      <c r="AL243" s="391"/>
      <c r="AM243" s="391"/>
      <c r="AN243" s="391"/>
      <c r="AO243" s="391"/>
      <c r="AP243" s="391"/>
      <c r="AQ243" s="392"/>
      <c r="AR243" s="7"/>
      <c r="AS243" s="390"/>
      <c r="AT243" s="391"/>
      <c r="AU243" s="391"/>
      <c r="AV243" s="391"/>
      <c r="AW243" s="391"/>
      <c r="AX243" s="391"/>
      <c r="AY243" s="391"/>
      <c r="AZ243" s="391"/>
      <c r="BA243" s="391"/>
      <c r="BB243" s="391"/>
      <c r="BC243" s="391"/>
      <c r="BD243" s="392"/>
    </row>
    <row r="244" spans="1:56" ht="23" x14ac:dyDescent="0.35">
      <c r="A244" s="37" t="s">
        <v>55</v>
      </c>
      <c r="B244" s="37" t="s">
        <v>179</v>
      </c>
      <c r="C244" s="37">
        <v>176</v>
      </c>
      <c r="E244" s="72" t="s">
        <v>209</v>
      </c>
      <c r="F244" s="390"/>
      <c r="G244" s="391"/>
      <c r="H244" s="391"/>
      <c r="I244" s="391"/>
      <c r="J244" s="391"/>
      <c r="K244" s="391"/>
      <c r="L244" s="391"/>
      <c r="M244" s="391"/>
      <c r="N244" s="391"/>
      <c r="O244" s="391"/>
      <c r="P244" s="391"/>
      <c r="Q244" s="392"/>
      <c r="R244" s="7"/>
      <c r="S244" s="390"/>
      <c r="T244" s="391"/>
      <c r="U244" s="391"/>
      <c r="V244" s="391"/>
      <c r="W244" s="391"/>
      <c r="X244" s="391"/>
      <c r="Y244" s="391"/>
      <c r="Z244" s="391"/>
      <c r="AA244" s="391"/>
      <c r="AB244" s="391"/>
      <c r="AC244" s="391"/>
      <c r="AD244" s="392"/>
      <c r="AE244" s="7"/>
      <c r="AF244" s="390"/>
      <c r="AG244" s="391"/>
      <c r="AH244" s="391"/>
      <c r="AI244" s="391"/>
      <c r="AJ244" s="391"/>
      <c r="AK244" s="391"/>
      <c r="AL244" s="391"/>
      <c r="AM244" s="391"/>
      <c r="AN244" s="391"/>
      <c r="AO244" s="391"/>
      <c r="AP244" s="391"/>
      <c r="AQ244" s="392"/>
      <c r="AR244" s="7"/>
      <c r="AS244" s="390"/>
      <c r="AT244" s="391"/>
      <c r="AU244" s="391"/>
      <c r="AV244" s="391"/>
      <c r="AW244" s="391"/>
      <c r="AX244" s="391"/>
      <c r="AY244" s="391"/>
      <c r="AZ244" s="391"/>
      <c r="BA244" s="391"/>
      <c r="BB244" s="391"/>
      <c r="BC244" s="391"/>
      <c r="BD244" s="392"/>
    </row>
    <row r="245" spans="1:56" ht="23" x14ac:dyDescent="0.35">
      <c r="A245" s="37" t="s">
        <v>55</v>
      </c>
      <c r="B245" s="37" t="s">
        <v>180</v>
      </c>
      <c r="C245" s="37">
        <v>177</v>
      </c>
      <c r="E245" s="72" t="s">
        <v>210</v>
      </c>
      <c r="F245" s="390"/>
      <c r="G245" s="391"/>
      <c r="H245" s="391"/>
      <c r="I245" s="391"/>
      <c r="J245" s="391"/>
      <c r="K245" s="391"/>
      <c r="L245" s="391"/>
      <c r="M245" s="391"/>
      <c r="N245" s="391"/>
      <c r="O245" s="391"/>
      <c r="P245" s="391"/>
      <c r="Q245" s="392"/>
      <c r="R245" s="7"/>
      <c r="S245" s="390"/>
      <c r="T245" s="391"/>
      <c r="U245" s="391"/>
      <c r="V245" s="391"/>
      <c r="W245" s="391"/>
      <c r="X245" s="391"/>
      <c r="Y245" s="391"/>
      <c r="Z245" s="391"/>
      <c r="AA245" s="391"/>
      <c r="AB245" s="391"/>
      <c r="AC245" s="391"/>
      <c r="AD245" s="392"/>
      <c r="AE245" s="7"/>
      <c r="AF245" s="390"/>
      <c r="AG245" s="391"/>
      <c r="AH245" s="391"/>
      <c r="AI245" s="391"/>
      <c r="AJ245" s="391"/>
      <c r="AK245" s="391"/>
      <c r="AL245" s="391"/>
      <c r="AM245" s="391"/>
      <c r="AN245" s="391"/>
      <c r="AO245" s="391"/>
      <c r="AP245" s="391"/>
      <c r="AQ245" s="392"/>
      <c r="AR245" s="7"/>
      <c r="AS245" s="390"/>
      <c r="AT245" s="391"/>
      <c r="AU245" s="391"/>
      <c r="AV245" s="391"/>
      <c r="AW245" s="391"/>
      <c r="AX245" s="391"/>
      <c r="AY245" s="391"/>
      <c r="AZ245" s="391"/>
      <c r="BA245" s="391"/>
      <c r="BB245" s="391"/>
      <c r="BC245" s="391"/>
      <c r="BD245" s="392"/>
    </row>
    <row r="246" spans="1:56" ht="23" x14ac:dyDescent="0.35">
      <c r="A246" s="37" t="s">
        <v>55</v>
      </c>
      <c r="B246" s="37" t="s">
        <v>181</v>
      </c>
      <c r="C246" s="37">
        <v>178</v>
      </c>
      <c r="E246" s="72" t="s">
        <v>211</v>
      </c>
      <c r="F246" s="390"/>
      <c r="G246" s="391"/>
      <c r="H246" s="391"/>
      <c r="I246" s="391"/>
      <c r="J246" s="391"/>
      <c r="K246" s="391"/>
      <c r="L246" s="391"/>
      <c r="M246" s="391"/>
      <c r="N246" s="391"/>
      <c r="O246" s="391"/>
      <c r="P246" s="391"/>
      <c r="Q246" s="392"/>
      <c r="R246" s="7"/>
      <c r="S246" s="390"/>
      <c r="T246" s="391"/>
      <c r="U246" s="391"/>
      <c r="V246" s="391"/>
      <c r="W246" s="391"/>
      <c r="X246" s="391"/>
      <c r="Y246" s="391"/>
      <c r="Z246" s="391"/>
      <c r="AA246" s="391"/>
      <c r="AB246" s="391"/>
      <c r="AC246" s="391"/>
      <c r="AD246" s="392"/>
      <c r="AE246" s="7"/>
      <c r="AF246" s="390"/>
      <c r="AG246" s="391"/>
      <c r="AH246" s="391"/>
      <c r="AI246" s="391"/>
      <c r="AJ246" s="391"/>
      <c r="AK246" s="391"/>
      <c r="AL246" s="391"/>
      <c r="AM246" s="391"/>
      <c r="AN246" s="391"/>
      <c r="AO246" s="391"/>
      <c r="AP246" s="391"/>
      <c r="AQ246" s="392"/>
      <c r="AR246" s="7"/>
      <c r="AS246" s="390"/>
      <c r="AT246" s="391"/>
      <c r="AU246" s="391"/>
      <c r="AV246" s="391"/>
      <c r="AW246" s="391"/>
      <c r="AX246" s="391"/>
      <c r="AY246" s="391"/>
      <c r="AZ246" s="391"/>
      <c r="BA246" s="391"/>
      <c r="BB246" s="391"/>
      <c r="BC246" s="391"/>
      <c r="BD246" s="392"/>
    </row>
    <row r="247" spans="1:56" ht="23" x14ac:dyDescent="0.35">
      <c r="A247" s="37" t="s">
        <v>55</v>
      </c>
      <c r="B247" s="37" t="s">
        <v>182</v>
      </c>
      <c r="C247" s="37">
        <v>179</v>
      </c>
      <c r="E247" s="72" t="s">
        <v>212</v>
      </c>
      <c r="F247" s="390"/>
      <c r="G247" s="391"/>
      <c r="H247" s="391"/>
      <c r="I247" s="391"/>
      <c r="J247" s="391"/>
      <c r="K247" s="391"/>
      <c r="L247" s="391"/>
      <c r="M247" s="391"/>
      <c r="N247" s="391"/>
      <c r="O247" s="391"/>
      <c r="P247" s="391"/>
      <c r="Q247" s="392"/>
      <c r="R247" s="7"/>
      <c r="S247" s="390"/>
      <c r="T247" s="391"/>
      <c r="U247" s="391"/>
      <c r="V247" s="391"/>
      <c r="W247" s="391"/>
      <c r="X247" s="391"/>
      <c r="Y247" s="391"/>
      <c r="Z247" s="391"/>
      <c r="AA247" s="391"/>
      <c r="AB247" s="391"/>
      <c r="AC247" s="391"/>
      <c r="AD247" s="392"/>
      <c r="AE247" s="7"/>
      <c r="AF247" s="390"/>
      <c r="AG247" s="391"/>
      <c r="AH247" s="391"/>
      <c r="AI247" s="391"/>
      <c r="AJ247" s="391"/>
      <c r="AK247" s="391"/>
      <c r="AL247" s="391"/>
      <c r="AM247" s="391"/>
      <c r="AN247" s="391"/>
      <c r="AO247" s="391"/>
      <c r="AP247" s="391"/>
      <c r="AQ247" s="392"/>
      <c r="AR247" s="7"/>
      <c r="AS247" s="390"/>
      <c r="AT247" s="391"/>
      <c r="AU247" s="391"/>
      <c r="AV247" s="391"/>
      <c r="AW247" s="391"/>
      <c r="AX247" s="391"/>
      <c r="AY247" s="391"/>
      <c r="AZ247" s="391"/>
      <c r="BA247" s="391"/>
      <c r="BB247" s="391"/>
      <c r="BC247" s="391"/>
      <c r="BD247" s="392"/>
    </row>
    <row r="248" spans="1:56" ht="23" x14ac:dyDescent="0.35">
      <c r="A248" s="37" t="s">
        <v>55</v>
      </c>
      <c r="B248" s="37" t="s">
        <v>183</v>
      </c>
      <c r="C248" s="37">
        <v>180</v>
      </c>
      <c r="E248" s="47" t="s">
        <v>213</v>
      </c>
      <c r="F248" s="390"/>
      <c r="G248" s="391"/>
      <c r="H248" s="391"/>
      <c r="I248" s="391"/>
      <c r="J248" s="391"/>
      <c r="K248" s="391"/>
      <c r="L248" s="391"/>
      <c r="M248" s="391"/>
      <c r="N248" s="391"/>
      <c r="O248" s="391"/>
      <c r="P248" s="391"/>
      <c r="Q248" s="392"/>
      <c r="R248" s="7"/>
      <c r="S248" s="390"/>
      <c r="T248" s="391"/>
      <c r="U248" s="391"/>
      <c r="V248" s="391"/>
      <c r="W248" s="391"/>
      <c r="X248" s="391"/>
      <c r="Y248" s="391"/>
      <c r="Z248" s="391"/>
      <c r="AA248" s="391"/>
      <c r="AB248" s="391"/>
      <c r="AC248" s="391"/>
      <c r="AD248" s="392"/>
      <c r="AE248" s="7"/>
      <c r="AF248" s="390"/>
      <c r="AG248" s="391"/>
      <c r="AH248" s="391"/>
      <c r="AI248" s="391"/>
      <c r="AJ248" s="391"/>
      <c r="AK248" s="391"/>
      <c r="AL248" s="391"/>
      <c r="AM248" s="391"/>
      <c r="AN248" s="391"/>
      <c r="AO248" s="391"/>
      <c r="AP248" s="391"/>
      <c r="AQ248" s="392"/>
      <c r="AR248" s="7"/>
      <c r="AS248" s="390"/>
      <c r="AT248" s="391"/>
      <c r="AU248" s="391"/>
      <c r="AV248" s="391"/>
      <c r="AW248" s="391"/>
      <c r="AX248" s="391"/>
      <c r="AY248" s="391"/>
      <c r="AZ248" s="391"/>
      <c r="BA248" s="391"/>
      <c r="BB248" s="391"/>
      <c r="BC248" s="391"/>
      <c r="BD248" s="392"/>
    </row>
    <row r="249" spans="1:56" ht="23" x14ac:dyDescent="0.35">
      <c r="A249" s="37" t="s">
        <v>55</v>
      </c>
      <c r="B249" s="37" t="s">
        <v>184</v>
      </c>
      <c r="C249" s="37">
        <v>181</v>
      </c>
      <c r="E249" s="267" t="s">
        <v>214</v>
      </c>
      <c r="F249" s="390"/>
      <c r="G249" s="391"/>
      <c r="H249" s="391"/>
      <c r="I249" s="391"/>
      <c r="J249" s="391"/>
      <c r="K249" s="391"/>
      <c r="L249" s="391"/>
      <c r="M249" s="391"/>
      <c r="N249" s="391"/>
      <c r="O249" s="391"/>
      <c r="P249" s="391"/>
      <c r="Q249" s="392"/>
      <c r="R249" s="7"/>
      <c r="S249" s="390"/>
      <c r="T249" s="391"/>
      <c r="U249" s="391"/>
      <c r="V249" s="391"/>
      <c r="W249" s="391"/>
      <c r="X249" s="391"/>
      <c r="Y249" s="391"/>
      <c r="Z249" s="391"/>
      <c r="AA249" s="391"/>
      <c r="AB249" s="391"/>
      <c r="AC249" s="391"/>
      <c r="AD249" s="392"/>
      <c r="AE249" s="7"/>
      <c r="AF249" s="390"/>
      <c r="AG249" s="391"/>
      <c r="AH249" s="391"/>
      <c r="AI249" s="391"/>
      <c r="AJ249" s="391"/>
      <c r="AK249" s="391"/>
      <c r="AL249" s="391"/>
      <c r="AM249" s="391"/>
      <c r="AN249" s="391"/>
      <c r="AO249" s="391"/>
      <c r="AP249" s="391"/>
      <c r="AQ249" s="392"/>
      <c r="AR249" s="7"/>
      <c r="AS249" s="390"/>
      <c r="AT249" s="391"/>
      <c r="AU249" s="391"/>
      <c r="AV249" s="391"/>
      <c r="AW249" s="391"/>
      <c r="AX249" s="391"/>
      <c r="AY249" s="391"/>
      <c r="AZ249" s="391"/>
      <c r="BA249" s="391"/>
      <c r="BB249" s="391"/>
      <c r="BC249" s="391"/>
      <c r="BD249" s="392"/>
    </row>
    <row r="250" spans="1:56" ht="23" x14ac:dyDescent="0.35">
      <c r="A250" s="37" t="s">
        <v>55</v>
      </c>
      <c r="B250" s="37" t="s">
        <v>185</v>
      </c>
      <c r="C250" s="37">
        <v>182</v>
      </c>
      <c r="E250" s="267" t="s">
        <v>215</v>
      </c>
      <c r="F250" s="374"/>
      <c r="G250" s="39"/>
      <c r="H250" s="39"/>
      <c r="I250" s="39"/>
      <c r="J250" s="39"/>
      <c r="K250" s="39"/>
      <c r="L250" s="39"/>
      <c r="M250" s="39"/>
      <c r="N250" s="39"/>
      <c r="O250" s="39"/>
      <c r="P250" s="39"/>
      <c r="Q250" s="381"/>
      <c r="R250" s="7"/>
      <c r="S250" s="374"/>
      <c r="T250" s="39"/>
      <c r="U250" s="39"/>
      <c r="V250" s="39"/>
      <c r="W250" s="39"/>
      <c r="X250" s="39"/>
      <c r="Y250" s="39"/>
      <c r="Z250" s="39"/>
      <c r="AA250" s="39"/>
      <c r="AB250" s="39"/>
      <c r="AC250" s="39"/>
      <c r="AD250" s="381"/>
      <c r="AE250" s="7"/>
      <c r="AF250" s="374"/>
      <c r="AG250" s="39"/>
      <c r="AH250" s="39"/>
      <c r="AI250" s="39"/>
      <c r="AJ250" s="39"/>
      <c r="AK250" s="39"/>
      <c r="AL250" s="39"/>
      <c r="AM250" s="39"/>
      <c r="AN250" s="39"/>
      <c r="AO250" s="39"/>
      <c r="AP250" s="39"/>
      <c r="AQ250" s="381"/>
      <c r="AR250" s="7"/>
      <c r="AS250" s="374"/>
      <c r="AT250" s="39"/>
      <c r="AU250" s="39"/>
      <c r="AV250" s="39"/>
      <c r="AW250" s="39"/>
      <c r="AX250" s="39"/>
      <c r="AY250" s="39"/>
      <c r="AZ250" s="39"/>
      <c r="BA250" s="39"/>
      <c r="BB250" s="39"/>
      <c r="BC250" s="39"/>
      <c r="BD250" s="381"/>
    </row>
    <row r="251" spans="1:56" ht="23" x14ac:dyDescent="0.35">
      <c r="B251" s="37"/>
      <c r="C251" s="37"/>
      <c r="E251" s="46" t="s">
        <v>217</v>
      </c>
      <c r="F251" s="327"/>
      <c r="G251" s="326"/>
      <c r="H251" s="326"/>
      <c r="I251" s="326"/>
      <c r="J251" s="326"/>
      <c r="K251" s="326"/>
      <c r="L251" s="326"/>
      <c r="M251" s="326"/>
      <c r="N251" s="326"/>
      <c r="O251" s="326"/>
      <c r="P251" s="326"/>
      <c r="Q251" s="9"/>
      <c r="R251" s="7"/>
      <c r="S251" s="327"/>
      <c r="T251" s="326"/>
      <c r="U251" s="326"/>
      <c r="V251" s="326"/>
      <c r="W251" s="326"/>
      <c r="X251" s="326"/>
      <c r="Y251" s="326"/>
      <c r="Z251" s="326"/>
      <c r="AA251" s="326"/>
      <c r="AB251" s="326"/>
      <c r="AC251" s="326"/>
      <c r="AD251" s="9"/>
      <c r="AE251" s="7"/>
      <c r="AF251" s="327"/>
      <c r="AG251" s="326"/>
      <c r="AH251" s="326"/>
      <c r="AI251" s="326"/>
      <c r="AJ251" s="326"/>
      <c r="AK251" s="326"/>
      <c r="AL251" s="326"/>
      <c r="AM251" s="326"/>
      <c r="AN251" s="326"/>
      <c r="AO251" s="326"/>
      <c r="AP251" s="326"/>
      <c r="AQ251" s="9"/>
      <c r="AR251" s="7"/>
      <c r="AS251" s="327"/>
      <c r="AT251" s="326"/>
      <c r="AU251" s="326"/>
      <c r="AV251" s="326"/>
      <c r="AW251" s="326"/>
      <c r="AX251" s="326"/>
      <c r="AY251" s="326"/>
      <c r="AZ251" s="326"/>
      <c r="BA251" s="326"/>
      <c r="BB251" s="326"/>
      <c r="BC251" s="326"/>
      <c r="BD251" s="9"/>
    </row>
    <row r="252" spans="1:56" ht="23" x14ac:dyDescent="0.35">
      <c r="A252" s="37" t="s">
        <v>55</v>
      </c>
      <c r="B252" s="37" t="s">
        <v>186</v>
      </c>
      <c r="C252" s="37">
        <v>183</v>
      </c>
      <c r="E252" s="69" t="s">
        <v>218</v>
      </c>
      <c r="F252" s="42"/>
      <c r="G252" s="39"/>
      <c r="H252" s="39"/>
      <c r="I252" s="39"/>
      <c r="J252" s="39"/>
      <c r="K252" s="39"/>
      <c r="L252" s="39"/>
      <c r="M252" s="39"/>
      <c r="N252" s="39"/>
      <c r="O252" s="39"/>
      <c r="P252" s="39"/>
      <c r="Q252" s="381"/>
      <c r="R252" s="7"/>
      <c r="S252" s="393"/>
      <c r="T252" s="391"/>
      <c r="U252" s="391"/>
      <c r="V252" s="391"/>
      <c r="W252" s="391"/>
      <c r="X252" s="391"/>
      <c r="Y252" s="391"/>
      <c r="Z252" s="391"/>
      <c r="AA252" s="391"/>
      <c r="AB252" s="391"/>
      <c r="AC252" s="391"/>
      <c r="AD252" s="392"/>
      <c r="AE252" s="7"/>
      <c r="AF252" s="42"/>
      <c r="AG252" s="39"/>
      <c r="AH252" s="39"/>
      <c r="AI252" s="39"/>
      <c r="AJ252" s="39"/>
      <c r="AK252" s="39"/>
      <c r="AL252" s="39"/>
      <c r="AM252" s="39"/>
      <c r="AN252" s="39"/>
      <c r="AO252" s="39"/>
      <c r="AP252" s="39"/>
      <c r="AQ252" s="381"/>
      <c r="AR252" s="7"/>
      <c r="AS252" s="42"/>
      <c r="AT252" s="39"/>
      <c r="AU252" s="39"/>
      <c r="AV252" s="39"/>
      <c r="AW252" s="39"/>
      <c r="AX252" s="39"/>
      <c r="AY252" s="39"/>
      <c r="AZ252" s="39"/>
      <c r="BA252" s="39"/>
      <c r="BB252" s="39"/>
      <c r="BC252" s="39"/>
      <c r="BD252" s="381"/>
    </row>
    <row r="253" spans="1:56" ht="23" x14ac:dyDescent="0.35">
      <c r="A253" s="37" t="s">
        <v>55</v>
      </c>
      <c r="B253" s="37" t="s">
        <v>187</v>
      </c>
      <c r="C253" s="37">
        <v>184</v>
      </c>
      <c r="E253" s="69" t="s">
        <v>319</v>
      </c>
      <c r="F253" s="390"/>
      <c r="G253" s="391"/>
      <c r="H253" s="391"/>
      <c r="I253" s="391"/>
      <c r="J253" s="391"/>
      <c r="K253" s="391"/>
      <c r="L253" s="391"/>
      <c r="M253" s="391"/>
      <c r="N253" s="391"/>
      <c r="O253" s="391"/>
      <c r="P253" s="391"/>
      <c r="Q253" s="392"/>
      <c r="S253" s="390"/>
      <c r="T253" s="391"/>
      <c r="U253" s="391"/>
      <c r="V253" s="391"/>
      <c r="W253" s="391"/>
      <c r="X253" s="391"/>
      <c r="Y253" s="391"/>
      <c r="Z253" s="391"/>
      <c r="AA253" s="391"/>
      <c r="AB253" s="391"/>
      <c r="AC253" s="391"/>
      <c r="AD253" s="392"/>
      <c r="AF253" s="390"/>
      <c r="AG253" s="391"/>
      <c r="AH253" s="391"/>
      <c r="AI253" s="391"/>
      <c r="AJ253" s="391"/>
      <c r="AK253" s="391"/>
      <c r="AL253" s="391"/>
      <c r="AM253" s="391"/>
      <c r="AN253" s="391"/>
      <c r="AO253" s="391"/>
      <c r="AP253" s="391"/>
      <c r="AQ253" s="392"/>
      <c r="AS253" s="390"/>
      <c r="AT253" s="391"/>
      <c r="AU253" s="391"/>
      <c r="AV253" s="391"/>
      <c r="AW253" s="391"/>
      <c r="AX253" s="391"/>
      <c r="AY253" s="391"/>
      <c r="AZ253" s="391"/>
      <c r="BA253" s="391"/>
      <c r="BB253" s="391"/>
      <c r="BC253" s="391"/>
      <c r="BD253" s="392"/>
    </row>
    <row r="254" spans="1:56" ht="23" x14ac:dyDescent="0.35">
      <c r="A254" s="37" t="s">
        <v>55</v>
      </c>
      <c r="B254" s="37" t="s">
        <v>188</v>
      </c>
      <c r="C254" s="37">
        <v>185</v>
      </c>
      <c r="E254" s="69" t="s">
        <v>220</v>
      </c>
      <c r="F254" s="390"/>
      <c r="G254" s="391"/>
      <c r="H254" s="391"/>
      <c r="I254" s="391"/>
      <c r="J254" s="391"/>
      <c r="K254" s="391"/>
      <c r="L254" s="391"/>
      <c r="M254" s="391"/>
      <c r="N254" s="391"/>
      <c r="O254" s="391"/>
      <c r="P254" s="391"/>
      <c r="Q254" s="392"/>
      <c r="R254" s="7"/>
      <c r="S254" s="374"/>
      <c r="T254" s="39"/>
      <c r="U254" s="39"/>
      <c r="V254" s="39"/>
      <c r="W254" s="39"/>
      <c r="X254" s="39"/>
      <c r="Y254" s="39"/>
      <c r="Z254" s="39"/>
      <c r="AA254" s="39"/>
      <c r="AB254" s="39"/>
      <c r="AC254" s="39"/>
      <c r="AD254" s="381"/>
      <c r="AE254" s="7"/>
      <c r="AF254" s="374"/>
      <c r="AG254" s="39"/>
      <c r="AH254" s="39"/>
      <c r="AI254" s="39"/>
      <c r="AJ254" s="39"/>
      <c r="AK254" s="39"/>
      <c r="AL254" s="39"/>
      <c r="AM254" s="39"/>
      <c r="AN254" s="39"/>
      <c r="AO254" s="39"/>
      <c r="AP254" s="39"/>
      <c r="AQ254" s="381"/>
      <c r="AR254" s="7"/>
      <c r="AS254" s="390"/>
      <c r="AT254" s="391"/>
      <c r="AU254" s="391"/>
      <c r="AV254" s="391"/>
      <c r="AW254" s="391"/>
      <c r="AX254" s="391"/>
      <c r="AY254" s="391"/>
      <c r="AZ254" s="391"/>
      <c r="BA254" s="391"/>
      <c r="BB254" s="391"/>
      <c r="BC254" s="391"/>
      <c r="BD254" s="392"/>
    </row>
    <row r="255" spans="1:56" ht="23" x14ac:dyDescent="0.35">
      <c r="B255" s="37"/>
      <c r="C255" s="37"/>
      <c r="E255" s="46" t="s">
        <v>222</v>
      </c>
      <c r="F255" s="327"/>
      <c r="G255" s="326"/>
      <c r="H255" s="326"/>
      <c r="I255" s="326"/>
      <c r="J255" s="326"/>
      <c r="K255" s="326"/>
      <c r="L255" s="326"/>
      <c r="M255" s="326"/>
      <c r="N255" s="326"/>
      <c r="O255" s="326"/>
      <c r="P255" s="326"/>
      <c r="Q255" s="9"/>
      <c r="R255" s="7"/>
      <c r="S255" s="327"/>
      <c r="T255" s="326"/>
      <c r="U255" s="326"/>
      <c r="V255" s="326"/>
      <c r="W255" s="326"/>
      <c r="X255" s="326"/>
      <c r="Y255" s="326"/>
      <c r="Z255" s="326"/>
      <c r="AA255" s="326"/>
      <c r="AB255" s="326"/>
      <c r="AC255" s="326"/>
      <c r="AD255" s="9"/>
      <c r="AE255" s="7"/>
      <c r="AF255" s="327"/>
      <c r="AG255" s="326"/>
      <c r="AH255" s="326"/>
      <c r="AI255" s="326"/>
      <c r="AJ255" s="326"/>
      <c r="AK255" s="326"/>
      <c r="AL255" s="326"/>
      <c r="AM255" s="326"/>
      <c r="AN255" s="326"/>
      <c r="AO255" s="326"/>
      <c r="AP255" s="326"/>
      <c r="AQ255" s="9"/>
      <c r="AR255" s="7"/>
      <c r="AS255" s="327"/>
      <c r="AT255" s="326"/>
      <c r="AU255" s="326"/>
      <c r="AV255" s="326"/>
      <c r="AW255" s="326"/>
      <c r="AX255" s="326"/>
      <c r="AY255" s="326"/>
      <c r="AZ255" s="326"/>
      <c r="BA255" s="326"/>
      <c r="BB255" s="326"/>
      <c r="BC255" s="326"/>
      <c r="BD255" s="9"/>
    </row>
    <row r="256" spans="1:56" ht="23" x14ac:dyDescent="0.35">
      <c r="A256" s="37" t="s">
        <v>55</v>
      </c>
      <c r="B256" s="37" t="s">
        <v>189</v>
      </c>
      <c r="C256" s="37">
        <v>186</v>
      </c>
      <c r="E256" s="69" t="s">
        <v>223</v>
      </c>
      <c r="F256" s="390"/>
      <c r="G256" s="391"/>
      <c r="H256" s="391"/>
      <c r="I256" s="391"/>
      <c r="J256" s="391"/>
      <c r="K256" s="391"/>
      <c r="L256" s="391"/>
      <c r="M256" s="391"/>
      <c r="N256" s="391"/>
      <c r="O256" s="391"/>
      <c r="P256" s="391"/>
      <c r="Q256" s="392"/>
      <c r="R256" s="7"/>
      <c r="S256" s="390"/>
      <c r="T256" s="391"/>
      <c r="U256" s="391"/>
      <c r="V256" s="391"/>
      <c r="W256" s="391"/>
      <c r="X256" s="391"/>
      <c r="Y256" s="391"/>
      <c r="Z256" s="391"/>
      <c r="AA256" s="391"/>
      <c r="AB256" s="391"/>
      <c r="AC256" s="391"/>
      <c r="AD256" s="392"/>
      <c r="AE256" s="7"/>
      <c r="AF256" s="390"/>
      <c r="AG256" s="391"/>
      <c r="AH256" s="391"/>
      <c r="AI256" s="391"/>
      <c r="AJ256" s="391"/>
      <c r="AK256" s="391"/>
      <c r="AL256" s="391"/>
      <c r="AM256" s="391"/>
      <c r="AN256" s="391"/>
      <c r="AO256" s="391"/>
      <c r="AP256" s="391"/>
      <c r="AQ256" s="392"/>
      <c r="AR256" s="7"/>
      <c r="AS256" s="390"/>
      <c r="AT256" s="391"/>
      <c r="AU256" s="391"/>
      <c r="AV256" s="391"/>
      <c r="AW256" s="391"/>
      <c r="AX256" s="391"/>
      <c r="AY256" s="391"/>
      <c r="AZ256" s="391"/>
      <c r="BA256" s="391"/>
      <c r="BB256" s="391"/>
      <c r="BC256" s="391"/>
      <c r="BD256" s="392"/>
    </row>
    <row r="257" spans="1:56" ht="23" x14ac:dyDescent="0.35">
      <c r="A257" s="37" t="s">
        <v>55</v>
      </c>
      <c r="B257" s="37" t="s">
        <v>190</v>
      </c>
      <c r="C257" s="37">
        <v>187</v>
      </c>
      <c r="E257" s="69" t="s">
        <v>224</v>
      </c>
      <c r="F257" s="390"/>
      <c r="G257" s="391"/>
      <c r="H257" s="391"/>
      <c r="I257" s="391"/>
      <c r="J257" s="391"/>
      <c r="K257" s="391"/>
      <c r="L257" s="391"/>
      <c r="M257" s="391"/>
      <c r="N257" s="391"/>
      <c r="O257" s="391"/>
      <c r="P257" s="391"/>
      <c r="Q257" s="392"/>
      <c r="R257" s="7"/>
      <c r="S257" s="374"/>
      <c r="T257" s="39"/>
      <c r="U257" s="39"/>
      <c r="V257" s="39"/>
      <c r="W257" s="39"/>
      <c r="X257" s="39"/>
      <c r="Y257" s="39"/>
      <c r="Z257" s="39"/>
      <c r="AA257" s="39"/>
      <c r="AB257" s="39"/>
      <c r="AC257" s="39"/>
      <c r="AD257" s="381"/>
      <c r="AE257" s="7"/>
      <c r="AF257" s="374"/>
      <c r="AG257" s="39"/>
      <c r="AH257" s="39"/>
      <c r="AI257" s="39"/>
      <c r="AJ257" s="39"/>
      <c r="AK257" s="39"/>
      <c r="AL257" s="39"/>
      <c r="AM257" s="39"/>
      <c r="AN257" s="39"/>
      <c r="AO257" s="39"/>
      <c r="AP257" s="39"/>
      <c r="AQ257" s="381"/>
      <c r="AR257" s="7"/>
      <c r="AS257" s="390"/>
      <c r="AT257" s="391"/>
      <c r="AU257" s="391"/>
      <c r="AV257" s="391"/>
      <c r="AW257" s="391"/>
      <c r="AX257" s="391"/>
      <c r="AY257" s="391"/>
      <c r="AZ257" s="391"/>
      <c r="BA257" s="391"/>
      <c r="BB257" s="391"/>
      <c r="BC257" s="391"/>
      <c r="BD257" s="392"/>
    </row>
    <row r="258" spans="1:56" ht="23" x14ac:dyDescent="0.35">
      <c r="A258" s="37" t="s">
        <v>55</v>
      </c>
      <c r="B258" s="37" t="s">
        <v>191</v>
      </c>
      <c r="C258" s="37">
        <v>188</v>
      </c>
      <c r="E258" s="69" t="s">
        <v>225</v>
      </c>
      <c r="F258" s="390"/>
      <c r="G258" s="391"/>
      <c r="H258" s="391"/>
      <c r="I258" s="391"/>
      <c r="J258" s="391"/>
      <c r="K258" s="391"/>
      <c r="L258" s="391"/>
      <c r="M258" s="391"/>
      <c r="N258" s="391"/>
      <c r="O258" s="391"/>
      <c r="P258" s="391"/>
      <c r="Q258" s="392"/>
      <c r="R258" s="7"/>
      <c r="S258" s="374"/>
      <c r="T258" s="39"/>
      <c r="U258" s="39"/>
      <c r="V258" s="39"/>
      <c r="W258" s="39"/>
      <c r="X258" s="39"/>
      <c r="Y258" s="39"/>
      <c r="Z258" s="39"/>
      <c r="AA258" s="39"/>
      <c r="AB258" s="39"/>
      <c r="AC258" s="39"/>
      <c r="AD258" s="381"/>
      <c r="AE258" s="7"/>
      <c r="AF258" s="374"/>
      <c r="AG258" s="39"/>
      <c r="AH258" s="39"/>
      <c r="AI258" s="39"/>
      <c r="AJ258" s="39"/>
      <c r="AK258" s="39"/>
      <c r="AL258" s="39"/>
      <c r="AM258" s="39"/>
      <c r="AN258" s="39"/>
      <c r="AO258" s="39"/>
      <c r="AP258" s="39"/>
      <c r="AQ258" s="381"/>
      <c r="AR258" s="7"/>
      <c r="AS258" s="390"/>
      <c r="AT258" s="391"/>
      <c r="AU258" s="391"/>
      <c r="AV258" s="391"/>
      <c r="AW258" s="391"/>
      <c r="AX258" s="391"/>
      <c r="AY258" s="391"/>
      <c r="AZ258" s="391"/>
      <c r="BA258" s="391"/>
      <c r="BB258" s="391"/>
      <c r="BC258" s="391"/>
      <c r="BD258" s="392"/>
    </row>
    <row r="259" spans="1:56" ht="23" x14ac:dyDescent="0.35">
      <c r="A259" s="37" t="s">
        <v>55</v>
      </c>
      <c r="B259" s="37" t="s">
        <v>192</v>
      </c>
      <c r="C259" s="37">
        <v>189</v>
      </c>
      <c r="E259" s="69" t="s">
        <v>226</v>
      </c>
      <c r="F259" s="390"/>
      <c r="G259" s="391"/>
      <c r="H259" s="391"/>
      <c r="I259" s="391"/>
      <c r="J259" s="391"/>
      <c r="K259" s="391"/>
      <c r="L259" s="391"/>
      <c r="M259" s="391"/>
      <c r="N259" s="391"/>
      <c r="O259" s="391"/>
      <c r="P259" s="391"/>
      <c r="Q259" s="392"/>
      <c r="R259" s="7"/>
      <c r="S259" s="374"/>
      <c r="T259" s="39"/>
      <c r="U259" s="39"/>
      <c r="V259" s="39"/>
      <c r="W259" s="39"/>
      <c r="X259" s="39"/>
      <c r="Y259" s="39"/>
      <c r="Z259" s="39"/>
      <c r="AA259" s="39"/>
      <c r="AB259" s="39"/>
      <c r="AC259" s="39"/>
      <c r="AD259" s="381"/>
      <c r="AE259" s="7"/>
      <c r="AF259" s="374"/>
      <c r="AG259" s="39"/>
      <c r="AH259" s="39"/>
      <c r="AI259" s="39"/>
      <c r="AJ259" s="39"/>
      <c r="AK259" s="39"/>
      <c r="AL259" s="39"/>
      <c r="AM259" s="39"/>
      <c r="AN259" s="39"/>
      <c r="AO259" s="39"/>
      <c r="AP259" s="39"/>
      <c r="AQ259" s="381"/>
      <c r="AR259" s="7"/>
      <c r="AS259" s="390"/>
      <c r="AT259" s="391"/>
      <c r="AU259" s="391"/>
      <c r="AV259" s="391"/>
      <c r="AW259" s="391"/>
      <c r="AX259" s="391"/>
      <c r="AY259" s="391"/>
      <c r="AZ259" s="391"/>
      <c r="BA259" s="391"/>
      <c r="BB259" s="391"/>
      <c r="BC259" s="391"/>
      <c r="BD259" s="392"/>
    </row>
    <row r="260" spans="1:56" ht="23" x14ac:dyDescent="0.35">
      <c r="A260" s="37" t="s">
        <v>55</v>
      </c>
      <c r="B260" s="37" t="s">
        <v>193</v>
      </c>
      <c r="C260" s="37">
        <v>190</v>
      </c>
      <c r="E260" s="69" t="s">
        <v>227</v>
      </c>
      <c r="F260" s="390"/>
      <c r="G260" s="391"/>
      <c r="H260" s="391"/>
      <c r="I260" s="391"/>
      <c r="J260" s="391"/>
      <c r="K260" s="391"/>
      <c r="L260" s="391"/>
      <c r="M260" s="391"/>
      <c r="N260" s="391"/>
      <c r="O260" s="391"/>
      <c r="P260" s="391"/>
      <c r="Q260" s="392"/>
      <c r="R260" s="7"/>
      <c r="S260" s="390"/>
      <c r="T260" s="391"/>
      <c r="U260" s="391"/>
      <c r="V260" s="391"/>
      <c r="W260" s="391"/>
      <c r="X260" s="391"/>
      <c r="Y260" s="391"/>
      <c r="Z260" s="391"/>
      <c r="AA260" s="391"/>
      <c r="AB260" s="391"/>
      <c r="AC260" s="391"/>
      <c r="AD260" s="392"/>
      <c r="AE260" s="7"/>
      <c r="AF260" s="390"/>
      <c r="AG260" s="391"/>
      <c r="AH260" s="391"/>
      <c r="AI260" s="391"/>
      <c r="AJ260" s="391"/>
      <c r="AK260" s="391"/>
      <c r="AL260" s="391"/>
      <c r="AM260" s="391"/>
      <c r="AN260" s="391"/>
      <c r="AO260" s="391"/>
      <c r="AP260" s="391"/>
      <c r="AQ260" s="392"/>
      <c r="AR260" s="7"/>
      <c r="AS260" s="390"/>
      <c r="AT260" s="391"/>
      <c r="AU260" s="391"/>
      <c r="AV260" s="391"/>
      <c r="AW260" s="391"/>
      <c r="AX260" s="391"/>
      <c r="AY260" s="391"/>
      <c r="AZ260" s="391"/>
      <c r="BA260" s="391"/>
      <c r="BB260" s="391"/>
      <c r="BC260" s="391"/>
      <c r="BD260" s="392"/>
    </row>
    <row r="261" spans="1:56" ht="23" x14ac:dyDescent="0.35">
      <c r="C261" s="37"/>
      <c r="E261" s="45" t="s">
        <v>58</v>
      </c>
      <c r="F261" s="372"/>
      <c r="G261" s="386"/>
      <c r="H261" s="386"/>
      <c r="I261" s="386"/>
      <c r="J261" s="386"/>
      <c r="K261" s="386"/>
      <c r="L261" s="386"/>
      <c r="M261" s="386"/>
      <c r="N261" s="386"/>
      <c r="O261" s="386"/>
      <c r="P261" s="386"/>
      <c r="Q261" s="379"/>
      <c r="R261" s="7"/>
      <c r="S261" s="372"/>
      <c r="T261" s="386"/>
      <c r="U261" s="386"/>
      <c r="V261" s="386"/>
      <c r="W261" s="386"/>
      <c r="X261" s="386"/>
      <c r="Y261" s="386"/>
      <c r="Z261" s="386"/>
      <c r="AA261" s="386"/>
      <c r="AB261" s="386"/>
      <c r="AC261" s="386"/>
      <c r="AD261" s="379"/>
      <c r="AE261" s="7"/>
      <c r="AF261" s="372"/>
      <c r="AG261" s="386"/>
      <c r="AH261" s="386"/>
      <c r="AI261" s="386"/>
      <c r="AJ261" s="386"/>
      <c r="AK261" s="386"/>
      <c r="AL261" s="386"/>
      <c r="AM261" s="386"/>
      <c r="AN261" s="386"/>
      <c r="AO261" s="386"/>
      <c r="AP261" s="386"/>
      <c r="AQ261" s="379"/>
      <c r="AR261" s="7"/>
      <c r="AS261" s="372"/>
      <c r="AT261" s="386"/>
      <c r="AU261" s="386"/>
      <c r="AV261" s="386"/>
      <c r="AW261" s="386"/>
      <c r="AX261" s="386"/>
      <c r="AY261" s="386"/>
      <c r="AZ261" s="386"/>
      <c r="BA261" s="386"/>
      <c r="BB261" s="386"/>
      <c r="BC261" s="386"/>
      <c r="BD261" s="379"/>
    </row>
    <row r="262" spans="1:56" ht="23" x14ac:dyDescent="0.35">
      <c r="B262" s="57"/>
      <c r="C262" s="37"/>
      <c r="E262" s="46" t="s">
        <v>200</v>
      </c>
      <c r="F262" s="325"/>
      <c r="G262" s="326"/>
      <c r="H262" s="326"/>
      <c r="I262" s="326"/>
      <c r="J262" s="326"/>
      <c r="K262" s="326"/>
      <c r="L262" s="326"/>
      <c r="M262" s="326"/>
      <c r="N262" s="326"/>
      <c r="O262" s="326"/>
      <c r="P262" s="326"/>
      <c r="Q262" s="9"/>
      <c r="R262" s="7"/>
      <c r="S262" s="325"/>
      <c r="T262" s="326"/>
      <c r="U262" s="326"/>
      <c r="V262" s="326"/>
      <c r="W262" s="326"/>
      <c r="X262" s="326"/>
      <c r="Y262" s="326"/>
      <c r="Z262" s="326"/>
      <c r="AA262" s="326"/>
      <c r="AB262" s="326"/>
      <c r="AC262" s="326"/>
      <c r="AD262" s="9"/>
      <c r="AE262" s="7"/>
      <c r="AF262" s="325"/>
      <c r="AG262" s="326"/>
      <c r="AH262" s="326"/>
      <c r="AI262" s="326"/>
      <c r="AJ262" s="326"/>
      <c r="AK262" s="326"/>
      <c r="AL262" s="326"/>
      <c r="AM262" s="326"/>
      <c r="AN262" s="326"/>
      <c r="AO262" s="326"/>
      <c r="AP262" s="326"/>
      <c r="AQ262" s="9"/>
      <c r="AR262" s="7"/>
      <c r="AS262" s="325"/>
      <c r="AT262" s="326"/>
      <c r="AU262" s="326"/>
      <c r="AV262" s="326"/>
      <c r="AW262" s="326"/>
      <c r="AX262" s="326"/>
      <c r="AY262" s="326"/>
      <c r="AZ262" s="326"/>
      <c r="BA262" s="326"/>
      <c r="BB262" s="326"/>
      <c r="BC262" s="326"/>
      <c r="BD262" s="9"/>
    </row>
    <row r="263" spans="1:56" ht="23" x14ac:dyDescent="0.35">
      <c r="B263" s="57"/>
      <c r="C263" s="37"/>
      <c r="E263" s="262" t="s">
        <v>202</v>
      </c>
      <c r="F263" s="375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380"/>
      <c r="R263" s="7"/>
      <c r="S263" s="375"/>
      <c r="T263" s="19"/>
      <c r="U263" s="19"/>
      <c r="V263" s="19"/>
      <c r="W263" s="19"/>
      <c r="X263" s="19"/>
      <c r="Y263" s="19"/>
      <c r="Z263" s="19"/>
      <c r="AA263" s="19"/>
      <c r="AB263" s="19"/>
      <c r="AC263" s="19"/>
      <c r="AD263" s="380"/>
      <c r="AE263" s="7"/>
      <c r="AF263" s="375"/>
      <c r="AG263" s="19"/>
      <c r="AH263" s="19"/>
      <c r="AI263" s="19"/>
      <c r="AJ263" s="19"/>
      <c r="AK263" s="19"/>
      <c r="AL263" s="19"/>
      <c r="AM263" s="19"/>
      <c r="AN263" s="19"/>
      <c r="AO263" s="19"/>
      <c r="AP263" s="19"/>
      <c r="AQ263" s="380"/>
      <c r="AR263" s="7"/>
      <c r="AS263" s="375"/>
      <c r="AT263" s="19"/>
      <c r="AU263" s="19"/>
      <c r="AV263" s="19"/>
      <c r="AW263" s="19"/>
      <c r="AX263" s="19"/>
      <c r="AY263" s="19"/>
      <c r="AZ263" s="19"/>
      <c r="BA263" s="19"/>
      <c r="BB263" s="19"/>
      <c r="BC263" s="19"/>
      <c r="BD263" s="380"/>
    </row>
    <row r="264" spans="1:56" ht="23" x14ac:dyDescent="0.35">
      <c r="A264" s="37" t="s">
        <v>57</v>
      </c>
      <c r="B264" s="37" t="s">
        <v>175</v>
      </c>
      <c r="C264" s="37">
        <v>191</v>
      </c>
      <c r="E264" s="47" t="s">
        <v>308</v>
      </c>
      <c r="F264" s="390"/>
      <c r="G264" s="391"/>
      <c r="H264" s="391"/>
      <c r="I264" s="391"/>
      <c r="J264" s="391"/>
      <c r="K264" s="391"/>
      <c r="L264" s="391"/>
      <c r="M264" s="391"/>
      <c r="N264" s="391"/>
      <c r="O264" s="391"/>
      <c r="P264" s="391"/>
      <c r="Q264" s="392"/>
      <c r="R264" s="7"/>
      <c r="S264" s="390"/>
      <c r="T264" s="391"/>
      <c r="U264" s="391"/>
      <c r="V264" s="391"/>
      <c r="W264" s="391"/>
      <c r="X264" s="391"/>
      <c r="Y264" s="391"/>
      <c r="Z264" s="391"/>
      <c r="AA264" s="391"/>
      <c r="AB264" s="391"/>
      <c r="AC264" s="391"/>
      <c r="AD264" s="392"/>
      <c r="AE264" s="7"/>
      <c r="AF264" s="390"/>
      <c r="AG264" s="391"/>
      <c r="AH264" s="391"/>
      <c r="AI264" s="391"/>
      <c r="AJ264" s="391"/>
      <c r="AK264" s="391"/>
      <c r="AL264" s="391"/>
      <c r="AM264" s="391"/>
      <c r="AN264" s="391"/>
      <c r="AO264" s="391"/>
      <c r="AP264" s="391"/>
      <c r="AQ264" s="392"/>
      <c r="AR264" s="7"/>
      <c r="AS264" s="390"/>
      <c r="AT264" s="391"/>
      <c r="AU264" s="391"/>
      <c r="AV264" s="391"/>
      <c r="AW264" s="391"/>
      <c r="AX264" s="391"/>
      <c r="AY264" s="391"/>
      <c r="AZ264" s="391"/>
      <c r="BA264" s="391"/>
      <c r="BB264" s="391"/>
      <c r="BC264" s="391"/>
      <c r="BD264" s="392"/>
    </row>
    <row r="265" spans="1:56" ht="23" x14ac:dyDescent="0.35">
      <c r="B265" s="58"/>
      <c r="C265" s="37"/>
      <c r="E265" s="71" t="s">
        <v>370</v>
      </c>
      <c r="F265" s="375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380"/>
      <c r="R265" s="7"/>
      <c r="S265" s="375"/>
      <c r="T265" s="19"/>
      <c r="U265" s="19"/>
      <c r="V265" s="19"/>
      <c r="W265" s="19"/>
      <c r="X265" s="19"/>
      <c r="Y265" s="19"/>
      <c r="Z265" s="19"/>
      <c r="AA265" s="19"/>
      <c r="AB265" s="19"/>
      <c r="AC265" s="19"/>
      <c r="AD265" s="380"/>
      <c r="AE265" s="7"/>
      <c r="AF265" s="375"/>
      <c r="AG265" s="19"/>
      <c r="AH265" s="19"/>
      <c r="AI265" s="19"/>
      <c r="AJ265" s="19"/>
      <c r="AK265" s="19"/>
      <c r="AL265" s="19"/>
      <c r="AM265" s="19"/>
      <c r="AN265" s="19"/>
      <c r="AO265" s="19"/>
      <c r="AP265" s="19"/>
      <c r="AQ265" s="380"/>
      <c r="AR265" s="7"/>
      <c r="AS265" s="375"/>
      <c r="AT265" s="19"/>
      <c r="AU265" s="19"/>
      <c r="AV265" s="19"/>
      <c r="AW265" s="19"/>
      <c r="AX265" s="19"/>
      <c r="AY265" s="19"/>
      <c r="AZ265" s="19"/>
      <c r="BA265" s="19"/>
      <c r="BB265" s="19"/>
      <c r="BC265" s="19"/>
      <c r="BD265" s="380"/>
    </row>
    <row r="266" spans="1:56" ht="23" x14ac:dyDescent="0.35">
      <c r="A266" s="37" t="s">
        <v>57</v>
      </c>
      <c r="B266" s="37" t="s">
        <v>176</v>
      </c>
      <c r="C266" s="37">
        <v>192</v>
      </c>
      <c r="E266" s="72" t="s">
        <v>206</v>
      </c>
      <c r="F266" s="390"/>
      <c r="G266" s="391"/>
      <c r="H266" s="391"/>
      <c r="I266" s="391"/>
      <c r="J266" s="391"/>
      <c r="K266" s="391"/>
      <c r="L266" s="391"/>
      <c r="M266" s="391"/>
      <c r="N266" s="391"/>
      <c r="O266" s="391"/>
      <c r="P266" s="391"/>
      <c r="Q266" s="392"/>
      <c r="R266" s="7"/>
      <c r="S266" s="390"/>
      <c r="T266" s="391"/>
      <c r="U266" s="391"/>
      <c r="V266" s="391"/>
      <c r="W266" s="391"/>
      <c r="X266" s="391"/>
      <c r="Y266" s="391"/>
      <c r="Z266" s="391"/>
      <c r="AA266" s="391"/>
      <c r="AB266" s="391"/>
      <c r="AC266" s="391"/>
      <c r="AD266" s="392"/>
      <c r="AE266" s="7"/>
      <c r="AF266" s="390"/>
      <c r="AG266" s="391"/>
      <c r="AH266" s="391"/>
      <c r="AI266" s="391"/>
      <c r="AJ266" s="391"/>
      <c r="AK266" s="391"/>
      <c r="AL266" s="391"/>
      <c r="AM266" s="391"/>
      <c r="AN266" s="391"/>
      <c r="AO266" s="391"/>
      <c r="AP266" s="391"/>
      <c r="AQ266" s="392"/>
      <c r="AR266" s="7"/>
      <c r="AS266" s="390"/>
      <c r="AT266" s="391"/>
      <c r="AU266" s="391"/>
      <c r="AV266" s="391"/>
      <c r="AW266" s="391"/>
      <c r="AX266" s="391"/>
      <c r="AY266" s="391"/>
      <c r="AZ266" s="391"/>
      <c r="BA266" s="391"/>
      <c r="BB266" s="391"/>
      <c r="BC266" s="391"/>
      <c r="BD266" s="392"/>
    </row>
    <row r="267" spans="1:56" ht="23" x14ac:dyDescent="0.35">
      <c r="A267" s="37" t="s">
        <v>57</v>
      </c>
      <c r="B267" s="37" t="s">
        <v>177</v>
      </c>
      <c r="C267" s="37">
        <v>193</v>
      </c>
      <c r="E267" s="72" t="s">
        <v>207</v>
      </c>
      <c r="F267" s="390"/>
      <c r="G267" s="391"/>
      <c r="H267" s="391"/>
      <c r="I267" s="391"/>
      <c r="J267" s="391"/>
      <c r="K267" s="391"/>
      <c r="L267" s="391"/>
      <c r="M267" s="391"/>
      <c r="N267" s="391"/>
      <c r="O267" s="391"/>
      <c r="P267" s="391"/>
      <c r="Q267" s="392"/>
      <c r="R267" s="7"/>
      <c r="S267" s="390"/>
      <c r="T267" s="391"/>
      <c r="U267" s="391"/>
      <c r="V267" s="391"/>
      <c r="W267" s="391"/>
      <c r="X267" s="391"/>
      <c r="Y267" s="391"/>
      <c r="Z267" s="391"/>
      <c r="AA267" s="391"/>
      <c r="AB267" s="391"/>
      <c r="AC267" s="391"/>
      <c r="AD267" s="392"/>
      <c r="AE267" s="7"/>
      <c r="AF267" s="390"/>
      <c r="AG267" s="391"/>
      <c r="AH267" s="391"/>
      <c r="AI267" s="391"/>
      <c r="AJ267" s="391"/>
      <c r="AK267" s="391"/>
      <c r="AL267" s="391"/>
      <c r="AM267" s="391"/>
      <c r="AN267" s="391"/>
      <c r="AO267" s="391"/>
      <c r="AP267" s="391"/>
      <c r="AQ267" s="392"/>
      <c r="AR267" s="7"/>
      <c r="AS267" s="390"/>
      <c r="AT267" s="391"/>
      <c r="AU267" s="391"/>
      <c r="AV267" s="391"/>
      <c r="AW267" s="391"/>
      <c r="AX267" s="391"/>
      <c r="AY267" s="391"/>
      <c r="AZ267" s="391"/>
      <c r="BA267" s="391"/>
      <c r="BB267" s="391"/>
      <c r="BC267" s="391"/>
      <c r="BD267" s="392"/>
    </row>
    <row r="268" spans="1:56" ht="23" x14ac:dyDescent="0.35">
      <c r="A268" s="37" t="s">
        <v>57</v>
      </c>
      <c r="B268" s="37" t="s">
        <v>178</v>
      </c>
      <c r="C268" s="37">
        <v>194</v>
      </c>
      <c r="E268" s="72" t="s">
        <v>208</v>
      </c>
      <c r="F268" s="390"/>
      <c r="G268" s="391"/>
      <c r="H268" s="391"/>
      <c r="I268" s="391"/>
      <c r="J268" s="391"/>
      <c r="K268" s="391"/>
      <c r="L268" s="391"/>
      <c r="M268" s="391"/>
      <c r="N268" s="391"/>
      <c r="O268" s="391"/>
      <c r="P268" s="391"/>
      <c r="Q268" s="392"/>
      <c r="R268" s="7"/>
      <c r="S268" s="390"/>
      <c r="T268" s="391"/>
      <c r="U268" s="391"/>
      <c r="V268" s="391"/>
      <c r="W268" s="391"/>
      <c r="X268" s="391"/>
      <c r="Y268" s="391"/>
      <c r="Z268" s="391"/>
      <c r="AA268" s="391"/>
      <c r="AB268" s="391"/>
      <c r="AC268" s="391"/>
      <c r="AD268" s="392"/>
      <c r="AE268" s="7"/>
      <c r="AF268" s="390"/>
      <c r="AG268" s="391"/>
      <c r="AH268" s="391"/>
      <c r="AI268" s="391"/>
      <c r="AJ268" s="391"/>
      <c r="AK268" s="391"/>
      <c r="AL268" s="391"/>
      <c r="AM268" s="391"/>
      <c r="AN268" s="391"/>
      <c r="AO268" s="391"/>
      <c r="AP268" s="391"/>
      <c r="AQ268" s="392"/>
      <c r="AR268" s="7"/>
      <c r="AS268" s="390"/>
      <c r="AT268" s="391"/>
      <c r="AU268" s="391"/>
      <c r="AV268" s="391"/>
      <c r="AW268" s="391"/>
      <c r="AX268" s="391"/>
      <c r="AY268" s="391"/>
      <c r="AZ268" s="391"/>
      <c r="BA268" s="391"/>
      <c r="BB268" s="391"/>
      <c r="BC268" s="391"/>
      <c r="BD268" s="392"/>
    </row>
    <row r="269" spans="1:56" ht="23" x14ac:dyDescent="0.35">
      <c r="A269" s="37" t="s">
        <v>57</v>
      </c>
      <c r="B269" s="37" t="s">
        <v>179</v>
      </c>
      <c r="C269" s="37">
        <v>195</v>
      </c>
      <c r="E269" s="72" t="s">
        <v>209</v>
      </c>
      <c r="F269" s="390"/>
      <c r="G269" s="391"/>
      <c r="H269" s="391"/>
      <c r="I269" s="391"/>
      <c r="J269" s="391"/>
      <c r="K269" s="391"/>
      <c r="L269" s="391"/>
      <c r="M269" s="391"/>
      <c r="N269" s="391"/>
      <c r="O269" s="391"/>
      <c r="P269" s="391"/>
      <c r="Q269" s="392"/>
      <c r="R269" s="7"/>
      <c r="S269" s="390"/>
      <c r="T269" s="391"/>
      <c r="U269" s="391"/>
      <c r="V269" s="391"/>
      <c r="W269" s="391"/>
      <c r="X269" s="391"/>
      <c r="Y269" s="391"/>
      <c r="Z269" s="391"/>
      <c r="AA269" s="391"/>
      <c r="AB269" s="391"/>
      <c r="AC269" s="391"/>
      <c r="AD269" s="392"/>
      <c r="AE269" s="7"/>
      <c r="AF269" s="390"/>
      <c r="AG269" s="391"/>
      <c r="AH269" s="391"/>
      <c r="AI269" s="391"/>
      <c r="AJ269" s="391"/>
      <c r="AK269" s="391"/>
      <c r="AL269" s="391"/>
      <c r="AM269" s="391"/>
      <c r="AN269" s="391"/>
      <c r="AO269" s="391"/>
      <c r="AP269" s="391"/>
      <c r="AQ269" s="392"/>
      <c r="AR269" s="7"/>
      <c r="AS269" s="390"/>
      <c r="AT269" s="391"/>
      <c r="AU269" s="391"/>
      <c r="AV269" s="391"/>
      <c r="AW269" s="391"/>
      <c r="AX269" s="391"/>
      <c r="AY269" s="391"/>
      <c r="AZ269" s="391"/>
      <c r="BA269" s="391"/>
      <c r="BB269" s="391"/>
      <c r="BC269" s="391"/>
      <c r="BD269" s="392"/>
    </row>
    <row r="270" spans="1:56" ht="23" x14ac:dyDescent="0.35">
      <c r="A270" s="37" t="s">
        <v>57</v>
      </c>
      <c r="B270" s="37" t="s">
        <v>180</v>
      </c>
      <c r="C270" s="37">
        <v>196</v>
      </c>
      <c r="E270" s="72" t="s">
        <v>210</v>
      </c>
      <c r="F270" s="390"/>
      <c r="G270" s="391"/>
      <c r="H270" s="391"/>
      <c r="I270" s="391"/>
      <c r="J270" s="391"/>
      <c r="K270" s="391"/>
      <c r="L270" s="391"/>
      <c r="M270" s="391"/>
      <c r="N270" s="391"/>
      <c r="O270" s="391"/>
      <c r="P270" s="391"/>
      <c r="Q270" s="392"/>
      <c r="R270" s="7"/>
      <c r="S270" s="390"/>
      <c r="T270" s="391"/>
      <c r="U270" s="391"/>
      <c r="V270" s="391"/>
      <c r="W270" s="391"/>
      <c r="X270" s="391"/>
      <c r="Y270" s="391"/>
      <c r="Z270" s="391"/>
      <c r="AA270" s="391"/>
      <c r="AB270" s="391"/>
      <c r="AC270" s="391"/>
      <c r="AD270" s="392"/>
      <c r="AE270" s="7"/>
      <c r="AF270" s="390"/>
      <c r="AG270" s="391"/>
      <c r="AH270" s="391"/>
      <c r="AI270" s="391"/>
      <c r="AJ270" s="391"/>
      <c r="AK270" s="391"/>
      <c r="AL270" s="391"/>
      <c r="AM270" s="391"/>
      <c r="AN270" s="391"/>
      <c r="AO270" s="391"/>
      <c r="AP270" s="391"/>
      <c r="AQ270" s="392"/>
      <c r="AR270" s="7"/>
      <c r="AS270" s="390"/>
      <c r="AT270" s="391"/>
      <c r="AU270" s="391"/>
      <c r="AV270" s="391"/>
      <c r="AW270" s="391"/>
      <c r="AX270" s="391"/>
      <c r="AY270" s="391"/>
      <c r="AZ270" s="391"/>
      <c r="BA270" s="391"/>
      <c r="BB270" s="391"/>
      <c r="BC270" s="391"/>
      <c r="BD270" s="392"/>
    </row>
    <row r="271" spans="1:56" ht="23" x14ac:dyDescent="0.35">
      <c r="A271" s="37" t="s">
        <v>57</v>
      </c>
      <c r="B271" s="37" t="s">
        <v>181</v>
      </c>
      <c r="C271" s="37">
        <v>197</v>
      </c>
      <c r="E271" s="72" t="s">
        <v>211</v>
      </c>
      <c r="F271" s="390"/>
      <c r="G271" s="391"/>
      <c r="H271" s="391"/>
      <c r="I271" s="391"/>
      <c r="J271" s="391"/>
      <c r="K271" s="391"/>
      <c r="L271" s="391"/>
      <c r="M271" s="391"/>
      <c r="N271" s="391"/>
      <c r="O271" s="391"/>
      <c r="P271" s="391"/>
      <c r="Q271" s="392"/>
      <c r="R271" s="7"/>
      <c r="S271" s="390"/>
      <c r="T271" s="391"/>
      <c r="U271" s="391"/>
      <c r="V271" s="391"/>
      <c r="W271" s="391"/>
      <c r="X271" s="391"/>
      <c r="Y271" s="391"/>
      <c r="Z271" s="391"/>
      <c r="AA271" s="391"/>
      <c r="AB271" s="391"/>
      <c r="AC271" s="391"/>
      <c r="AD271" s="392"/>
      <c r="AE271" s="7"/>
      <c r="AF271" s="390"/>
      <c r="AG271" s="391"/>
      <c r="AH271" s="391"/>
      <c r="AI271" s="391"/>
      <c r="AJ271" s="391"/>
      <c r="AK271" s="391"/>
      <c r="AL271" s="391"/>
      <c r="AM271" s="391"/>
      <c r="AN271" s="391"/>
      <c r="AO271" s="391"/>
      <c r="AP271" s="391"/>
      <c r="AQ271" s="392"/>
      <c r="AR271" s="7"/>
      <c r="AS271" s="390"/>
      <c r="AT271" s="391"/>
      <c r="AU271" s="391"/>
      <c r="AV271" s="391"/>
      <c r="AW271" s="391"/>
      <c r="AX271" s="391"/>
      <c r="AY271" s="391"/>
      <c r="AZ271" s="391"/>
      <c r="BA271" s="391"/>
      <c r="BB271" s="391"/>
      <c r="BC271" s="391"/>
      <c r="BD271" s="392"/>
    </row>
    <row r="272" spans="1:56" ht="23" x14ac:dyDescent="0.35">
      <c r="A272" s="37" t="s">
        <v>57</v>
      </c>
      <c r="B272" s="37" t="s">
        <v>182</v>
      </c>
      <c r="C272" s="37">
        <v>198</v>
      </c>
      <c r="E272" s="72" t="s">
        <v>212</v>
      </c>
      <c r="F272" s="390"/>
      <c r="G272" s="391"/>
      <c r="H272" s="391"/>
      <c r="I272" s="391"/>
      <c r="J272" s="391"/>
      <c r="K272" s="391"/>
      <c r="L272" s="391"/>
      <c r="M272" s="391"/>
      <c r="N272" s="391"/>
      <c r="O272" s="391"/>
      <c r="P272" s="391"/>
      <c r="Q272" s="392"/>
      <c r="R272" s="7"/>
      <c r="S272" s="390"/>
      <c r="T272" s="391"/>
      <c r="U272" s="391"/>
      <c r="V272" s="391"/>
      <c r="W272" s="391"/>
      <c r="X272" s="391"/>
      <c r="Y272" s="391"/>
      <c r="Z272" s="391"/>
      <c r="AA272" s="391"/>
      <c r="AB272" s="391"/>
      <c r="AC272" s="391"/>
      <c r="AD272" s="392"/>
      <c r="AE272" s="7"/>
      <c r="AF272" s="390"/>
      <c r="AG272" s="391"/>
      <c r="AH272" s="391"/>
      <c r="AI272" s="391"/>
      <c r="AJ272" s="391"/>
      <c r="AK272" s="391"/>
      <c r="AL272" s="391"/>
      <c r="AM272" s="391"/>
      <c r="AN272" s="391"/>
      <c r="AO272" s="391"/>
      <c r="AP272" s="391"/>
      <c r="AQ272" s="392"/>
      <c r="AR272" s="7"/>
      <c r="AS272" s="390"/>
      <c r="AT272" s="391"/>
      <c r="AU272" s="391"/>
      <c r="AV272" s="391"/>
      <c r="AW272" s="391"/>
      <c r="AX272" s="391"/>
      <c r="AY272" s="391"/>
      <c r="AZ272" s="391"/>
      <c r="BA272" s="391"/>
      <c r="BB272" s="391"/>
      <c r="BC272" s="391"/>
      <c r="BD272" s="392"/>
    </row>
    <row r="273" spans="1:56" ht="23" x14ac:dyDescent="0.35">
      <c r="A273" s="37" t="s">
        <v>57</v>
      </c>
      <c r="B273" s="37" t="s">
        <v>183</v>
      </c>
      <c r="C273" s="37">
        <v>199</v>
      </c>
      <c r="E273" s="47" t="s">
        <v>213</v>
      </c>
      <c r="F273" s="390"/>
      <c r="G273" s="391"/>
      <c r="H273" s="391"/>
      <c r="I273" s="391"/>
      <c r="J273" s="391"/>
      <c r="K273" s="391"/>
      <c r="L273" s="391"/>
      <c r="M273" s="391"/>
      <c r="N273" s="391"/>
      <c r="O273" s="391"/>
      <c r="P273" s="391"/>
      <c r="Q273" s="392"/>
      <c r="R273" s="7"/>
      <c r="S273" s="390"/>
      <c r="T273" s="391"/>
      <c r="U273" s="391"/>
      <c r="V273" s="391"/>
      <c r="W273" s="391"/>
      <c r="X273" s="391"/>
      <c r="Y273" s="391"/>
      <c r="Z273" s="391"/>
      <c r="AA273" s="391"/>
      <c r="AB273" s="391"/>
      <c r="AC273" s="391"/>
      <c r="AD273" s="392"/>
      <c r="AE273" s="7"/>
      <c r="AF273" s="390"/>
      <c r="AG273" s="391"/>
      <c r="AH273" s="391"/>
      <c r="AI273" s="391"/>
      <c r="AJ273" s="391"/>
      <c r="AK273" s="391"/>
      <c r="AL273" s="391"/>
      <c r="AM273" s="391"/>
      <c r="AN273" s="391"/>
      <c r="AO273" s="391"/>
      <c r="AP273" s="391"/>
      <c r="AQ273" s="392"/>
      <c r="AR273" s="7"/>
      <c r="AS273" s="390"/>
      <c r="AT273" s="391"/>
      <c r="AU273" s="391"/>
      <c r="AV273" s="391"/>
      <c r="AW273" s="391"/>
      <c r="AX273" s="391"/>
      <c r="AY273" s="391"/>
      <c r="AZ273" s="391"/>
      <c r="BA273" s="391"/>
      <c r="BB273" s="391"/>
      <c r="BC273" s="391"/>
      <c r="BD273" s="392"/>
    </row>
    <row r="274" spans="1:56" ht="23" x14ac:dyDescent="0.35">
      <c r="A274" s="37" t="s">
        <v>57</v>
      </c>
      <c r="B274" s="37" t="s">
        <v>184</v>
      </c>
      <c r="C274" s="37">
        <v>200</v>
      </c>
      <c r="E274" s="267" t="s">
        <v>214</v>
      </c>
      <c r="F274" s="390"/>
      <c r="G274" s="391"/>
      <c r="H274" s="391"/>
      <c r="I274" s="391"/>
      <c r="J274" s="391"/>
      <c r="K274" s="391"/>
      <c r="L274" s="391"/>
      <c r="M274" s="391"/>
      <c r="N274" s="391"/>
      <c r="O274" s="391"/>
      <c r="P274" s="391"/>
      <c r="Q274" s="392"/>
      <c r="R274" s="7"/>
      <c r="S274" s="390"/>
      <c r="T274" s="391"/>
      <c r="U274" s="391"/>
      <c r="V274" s="391"/>
      <c r="W274" s="391"/>
      <c r="X274" s="391"/>
      <c r="Y274" s="391"/>
      <c r="Z274" s="391"/>
      <c r="AA274" s="391"/>
      <c r="AB274" s="391"/>
      <c r="AC274" s="391"/>
      <c r="AD274" s="392"/>
      <c r="AE274" s="7"/>
      <c r="AF274" s="390"/>
      <c r="AG274" s="391"/>
      <c r="AH274" s="391"/>
      <c r="AI274" s="391"/>
      <c r="AJ274" s="391"/>
      <c r="AK274" s="391"/>
      <c r="AL274" s="391"/>
      <c r="AM274" s="391"/>
      <c r="AN274" s="391"/>
      <c r="AO274" s="391"/>
      <c r="AP274" s="391"/>
      <c r="AQ274" s="392"/>
      <c r="AR274" s="7"/>
      <c r="AS274" s="390"/>
      <c r="AT274" s="391"/>
      <c r="AU274" s="391"/>
      <c r="AV274" s="391"/>
      <c r="AW274" s="391"/>
      <c r="AX274" s="391"/>
      <c r="AY274" s="391"/>
      <c r="AZ274" s="391"/>
      <c r="BA274" s="391"/>
      <c r="BB274" s="391"/>
      <c r="BC274" s="391"/>
      <c r="BD274" s="392"/>
    </row>
    <row r="275" spans="1:56" ht="23" x14ac:dyDescent="0.35">
      <c r="A275" s="37" t="s">
        <v>57</v>
      </c>
      <c r="B275" s="37" t="s">
        <v>185</v>
      </c>
      <c r="C275" s="37">
        <v>201</v>
      </c>
      <c r="E275" s="267" t="s">
        <v>215</v>
      </c>
      <c r="F275" s="374"/>
      <c r="G275" s="39"/>
      <c r="H275" s="39"/>
      <c r="I275" s="39"/>
      <c r="J275" s="39"/>
      <c r="K275" s="39"/>
      <c r="L275" s="39"/>
      <c r="M275" s="39"/>
      <c r="N275" s="39"/>
      <c r="O275" s="39"/>
      <c r="P275" s="39"/>
      <c r="Q275" s="381"/>
      <c r="R275" s="7"/>
      <c r="S275" s="374"/>
      <c r="T275" s="39"/>
      <c r="U275" s="39"/>
      <c r="V275" s="39"/>
      <c r="W275" s="39"/>
      <c r="X275" s="39"/>
      <c r="Y275" s="39"/>
      <c r="Z275" s="39"/>
      <c r="AA275" s="39"/>
      <c r="AB275" s="39"/>
      <c r="AC275" s="39"/>
      <c r="AD275" s="381"/>
      <c r="AE275" s="7"/>
      <c r="AF275" s="374"/>
      <c r="AG275" s="39"/>
      <c r="AH275" s="39"/>
      <c r="AI275" s="39"/>
      <c r="AJ275" s="39"/>
      <c r="AK275" s="39"/>
      <c r="AL275" s="39"/>
      <c r="AM275" s="39"/>
      <c r="AN275" s="39"/>
      <c r="AO275" s="39"/>
      <c r="AP275" s="39"/>
      <c r="AQ275" s="381"/>
      <c r="AR275" s="7"/>
      <c r="AS275" s="374"/>
      <c r="AT275" s="39"/>
      <c r="AU275" s="39"/>
      <c r="AV275" s="39"/>
      <c r="AW275" s="39"/>
      <c r="AX275" s="39"/>
      <c r="AY275" s="39"/>
      <c r="AZ275" s="39"/>
      <c r="BA275" s="39"/>
      <c r="BB275" s="39"/>
      <c r="BC275" s="39"/>
      <c r="BD275" s="381"/>
    </row>
    <row r="276" spans="1:56" ht="23" x14ac:dyDescent="0.35">
      <c r="B276" s="37"/>
      <c r="C276" s="37"/>
      <c r="E276" s="46" t="s">
        <v>217</v>
      </c>
      <c r="F276" s="327"/>
      <c r="G276" s="326"/>
      <c r="H276" s="326"/>
      <c r="I276" s="326"/>
      <c r="J276" s="326"/>
      <c r="K276" s="326"/>
      <c r="L276" s="326"/>
      <c r="M276" s="326"/>
      <c r="N276" s="326"/>
      <c r="O276" s="326"/>
      <c r="P276" s="326"/>
      <c r="Q276" s="9"/>
      <c r="R276" s="7"/>
      <c r="S276" s="327"/>
      <c r="T276" s="326"/>
      <c r="U276" s="326"/>
      <c r="V276" s="326"/>
      <c r="W276" s="326"/>
      <c r="X276" s="326"/>
      <c r="Y276" s="326"/>
      <c r="Z276" s="326"/>
      <c r="AA276" s="326"/>
      <c r="AB276" s="326"/>
      <c r="AC276" s="326"/>
      <c r="AD276" s="9"/>
      <c r="AE276" s="7"/>
      <c r="AF276" s="327"/>
      <c r="AG276" s="326"/>
      <c r="AH276" s="326"/>
      <c r="AI276" s="326"/>
      <c r="AJ276" s="326"/>
      <c r="AK276" s="326"/>
      <c r="AL276" s="326"/>
      <c r="AM276" s="326"/>
      <c r="AN276" s="326"/>
      <c r="AO276" s="326"/>
      <c r="AP276" s="326"/>
      <c r="AQ276" s="9"/>
      <c r="AR276" s="7"/>
      <c r="AS276" s="327"/>
      <c r="AT276" s="326"/>
      <c r="AU276" s="326"/>
      <c r="AV276" s="326"/>
      <c r="AW276" s="326"/>
      <c r="AX276" s="326"/>
      <c r="AY276" s="326"/>
      <c r="AZ276" s="326"/>
      <c r="BA276" s="326"/>
      <c r="BB276" s="326"/>
      <c r="BC276" s="326"/>
      <c r="BD276" s="9"/>
    </row>
    <row r="277" spans="1:56" ht="23" x14ac:dyDescent="0.35">
      <c r="A277" s="37" t="s">
        <v>57</v>
      </c>
      <c r="B277" s="37" t="s">
        <v>186</v>
      </c>
      <c r="C277" s="37">
        <v>202</v>
      </c>
      <c r="E277" s="69" t="s">
        <v>218</v>
      </c>
      <c r="F277" s="42"/>
      <c r="G277" s="39"/>
      <c r="H277" s="39"/>
      <c r="I277" s="39"/>
      <c r="J277" s="39"/>
      <c r="K277" s="39"/>
      <c r="L277" s="39"/>
      <c r="M277" s="39"/>
      <c r="N277" s="39"/>
      <c r="O277" s="39"/>
      <c r="P277" s="39"/>
      <c r="Q277" s="381"/>
      <c r="R277" s="7"/>
      <c r="S277" s="393"/>
      <c r="T277" s="391"/>
      <c r="U277" s="391"/>
      <c r="V277" s="391"/>
      <c r="W277" s="391"/>
      <c r="X277" s="391"/>
      <c r="Y277" s="391"/>
      <c r="Z277" s="391"/>
      <c r="AA277" s="391"/>
      <c r="AB277" s="391"/>
      <c r="AC277" s="391"/>
      <c r="AD277" s="392"/>
      <c r="AE277" s="7"/>
      <c r="AF277" s="42"/>
      <c r="AG277" s="39"/>
      <c r="AH277" s="39"/>
      <c r="AI277" s="39"/>
      <c r="AJ277" s="39"/>
      <c r="AK277" s="39"/>
      <c r="AL277" s="39"/>
      <c r="AM277" s="39"/>
      <c r="AN277" s="39"/>
      <c r="AO277" s="39"/>
      <c r="AP277" s="39"/>
      <c r="AQ277" s="381"/>
      <c r="AR277" s="7"/>
      <c r="AS277" s="42"/>
      <c r="AT277" s="39"/>
      <c r="AU277" s="39"/>
      <c r="AV277" s="39"/>
      <c r="AW277" s="39"/>
      <c r="AX277" s="39"/>
      <c r="AY277" s="39"/>
      <c r="AZ277" s="39"/>
      <c r="BA277" s="39"/>
      <c r="BB277" s="39"/>
      <c r="BC277" s="39"/>
      <c r="BD277" s="381"/>
    </row>
    <row r="278" spans="1:56" ht="23" x14ac:dyDescent="0.35">
      <c r="A278" s="37" t="s">
        <v>57</v>
      </c>
      <c r="B278" s="37" t="s">
        <v>187</v>
      </c>
      <c r="C278" s="37">
        <v>203</v>
      </c>
      <c r="E278" s="69" t="s">
        <v>319</v>
      </c>
      <c r="F278" s="390"/>
      <c r="G278" s="391"/>
      <c r="H278" s="391"/>
      <c r="I278" s="391"/>
      <c r="J278" s="391"/>
      <c r="K278" s="391"/>
      <c r="L278" s="391"/>
      <c r="M278" s="391"/>
      <c r="N278" s="391"/>
      <c r="O278" s="391"/>
      <c r="P278" s="391"/>
      <c r="Q278" s="392"/>
      <c r="S278" s="390"/>
      <c r="T278" s="391"/>
      <c r="U278" s="391"/>
      <c r="V278" s="391"/>
      <c r="W278" s="391"/>
      <c r="X278" s="391"/>
      <c r="Y278" s="391"/>
      <c r="Z278" s="391"/>
      <c r="AA278" s="391"/>
      <c r="AB278" s="391"/>
      <c r="AC278" s="391"/>
      <c r="AD278" s="392"/>
      <c r="AF278" s="390"/>
      <c r="AG278" s="391"/>
      <c r="AH278" s="391"/>
      <c r="AI278" s="391"/>
      <c r="AJ278" s="391"/>
      <c r="AK278" s="391"/>
      <c r="AL278" s="391"/>
      <c r="AM278" s="391"/>
      <c r="AN278" s="391"/>
      <c r="AO278" s="391"/>
      <c r="AP278" s="391"/>
      <c r="AQ278" s="392"/>
      <c r="AS278" s="390"/>
      <c r="AT278" s="391"/>
      <c r="AU278" s="391"/>
      <c r="AV278" s="391"/>
      <c r="AW278" s="391"/>
      <c r="AX278" s="391"/>
      <c r="AY278" s="391"/>
      <c r="AZ278" s="391"/>
      <c r="BA278" s="391"/>
      <c r="BB278" s="391"/>
      <c r="BC278" s="391"/>
      <c r="BD278" s="392"/>
    </row>
    <row r="279" spans="1:56" ht="23" x14ac:dyDescent="0.35">
      <c r="A279" s="37" t="s">
        <v>57</v>
      </c>
      <c r="B279" s="37" t="s">
        <v>188</v>
      </c>
      <c r="C279" s="37">
        <v>204</v>
      </c>
      <c r="E279" s="69" t="s">
        <v>220</v>
      </c>
      <c r="F279" s="390"/>
      <c r="G279" s="391"/>
      <c r="H279" s="391"/>
      <c r="I279" s="391"/>
      <c r="J279" s="391"/>
      <c r="K279" s="391"/>
      <c r="L279" s="391"/>
      <c r="M279" s="391"/>
      <c r="N279" s="391"/>
      <c r="O279" s="391"/>
      <c r="P279" s="391"/>
      <c r="Q279" s="392"/>
      <c r="R279" s="7"/>
      <c r="S279" s="374"/>
      <c r="T279" s="39"/>
      <c r="U279" s="39"/>
      <c r="V279" s="39"/>
      <c r="W279" s="39"/>
      <c r="X279" s="39"/>
      <c r="Y279" s="39"/>
      <c r="Z279" s="39"/>
      <c r="AA279" s="39"/>
      <c r="AB279" s="39"/>
      <c r="AC279" s="39"/>
      <c r="AD279" s="381"/>
      <c r="AE279" s="7"/>
      <c r="AF279" s="374"/>
      <c r="AG279" s="39"/>
      <c r="AH279" s="39"/>
      <c r="AI279" s="39"/>
      <c r="AJ279" s="39"/>
      <c r="AK279" s="39"/>
      <c r="AL279" s="39"/>
      <c r="AM279" s="39"/>
      <c r="AN279" s="39"/>
      <c r="AO279" s="39"/>
      <c r="AP279" s="39"/>
      <c r="AQ279" s="381"/>
      <c r="AR279" s="7"/>
      <c r="AS279" s="390"/>
      <c r="AT279" s="391"/>
      <c r="AU279" s="391"/>
      <c r="AV279" s="391"/>
      <c r="AW279" s="391"/>
      <c r="AX279" s="391"/>
      <c r="AY279" s="391"/>
      <c r="AZ279" s="391"/>
      <c r="BA279" s="391"/>
      <c r="BB279" s="391"/>
      <c r="BC279" s="391"/>
      <c r="BD279" s="392"/>
    </row>
    <row r="280" spans="1:56" ht="23" x14ac:dyDescent="0.35">
      <c r="B280" s="37"/>
      <c r="C280" s="37"/>
      <c r="E280" s="46" t="s">
        <v>222</v>
      </c>
      <c r="F280" s="327"/>
      <c r="G280" s="326"/>
      <c r="H280" s="326"/>
      <c r="I280" s="326"/>
      <c r="J280" s="326"/>
      <c r="K280" s="326"/>
      <c r="L280" s="326"/>
      <c r="M280" s="326"/>
      <c r="N280" s="326"/>
      <c r="O280" s="326"/>
      <c r="P280" s="326"/>
      <c r="Q280" s="9"/>
      <c r="R280" s="7"/>
      <c r="S280" s="327"/>
      <c r="T280" s="326"/>
      <c r="U280" s="326"/>
      <c r="V280" s="326"/>
      <c r="W280" s="326"/>
      <c r="X280" s="326"/>
      <c r="Y280" s="326"/>
      <c r="Z280" s="326"/>
      <c r="AA280" s="326"/>
      <c r="AB280" s="326"/>
      <c r="AC280" s="326"/>
      <c r="AD280" s="9"/>
      <c r="AE280" s="7"/>
      <c r="AF280" s="327"/>
      <c r="AG280" s="326"/>
      <c r="AH280" s="326"/>
      <c r="AI280" s="326"/>
      <c r="AJ280" s="326"/>
      <c r="AK280" s="326"/>
      <c r="AL280" s="326"/>
      <c r="AM280" s="326"/>
      <c r="AN280" s="326"/>
      <c r="AO280" s="326"/>
      <c r="AP280" s="326"/>
      <c r="AQ280" s="9"/>
      <c r="AR280" s="7"/>
      <c r="AS280" s="327"/>
      <c r="AT280" s="326"/>
      <c r="AU280" s="326"/>
      <c r="AV280" s="326"/>
      <c r="AW280" s="326"/>
      <c r="AX280" s="326"/>
      <c r="AY280" s="326"/>
      <c r="AZ280" s="326"/>
      <c r="BA280" s="326"/>
      <c r="BB280" s="326"/>
      <c r="BC280" s="326"/>
      <c r="BD280" s="9"/>
    </row>
    <row r="281" spans="1:56" ht="23" x14ac:dyDescent="0.35">
      <c r="A281" s="37" t="s">
        <v>57</v>
      </c>
      <c r="B281" s="37" t="s">
        <v>189</v>
      </c>
      <c r="C281" s="37">
        <v>205</v>
      </c>
      <c r="E281" s="69" t="s">
        <v>223</v>
      </c>
      <c r="F281" s="390"/>
      <c r="G281" s="391"/>
      <c r="H281" s="391"/>
      <c r="I281" s="391"/>
      <c r="J281" s="391"/>
      <c r="K281" s="391"/>
      <c r="L281" s="391"/>
      <c r="M281" s="391"/>
      <c r="N281" s="391"/>
      <c r="O281" s="391"/>
      <c r="P281" s="391"/>
      <c r="Q281" s="392"/>
      <c r="R281" s="7"/>
      <c r="S281" s="390"/>
      <c r="T281" s="391"/>
      <c r="U281" s="391"/>
      <c r="V281" s="391"/>
      <c r="W281" s="391"/>
      <c r="X281" s="391"/>
      <c r="Y281" s="391"/>
      <c r="Z281" s="391"/>
      <c r="AA281" s="391"/>
      <c r="AB281" s="391"/>
      <c r="AC281" s="391"/>
      <c r="AD281" s="392"/>
      <c r="AE281" s="7"/>
      <c r="AF281" s="390"/>
      <c r="AG281" s="391"/>
      <c r="AH281" s="391"/>
      <c r="AI281" s="391"/>
      <c r="AJ281" s="391"/>
      <c r="AK281" s="391"/>
      <c r="AL281" s="391"/>
      <c r="AM281" s="391"/>
      <c r="AN281" s="391"/>
      <c r="AO281" s="391"/>
      <c r="AP281" s="391"/>
      <c r="AQ281" s="392"/>
      <c r="AR281" s="7"/>
      <c r="AS281" s="390"/>
      <c r="AT281" s="391"/>
      <c r="AU281" s="391"/>
      <c r="AV281" s="391"/>
      <c r="AW281" s="391"/>
      <c r="AX281" s="391"/>
      <c r="AY281" s="391"/>
      <c r="AZ281" s="391"/>
      <c r="BA281" s="391"/>
      <c r="BB281" s="391"/>
      <c r="BC281" s="391"/>
      <c r="BD281" s="392"/>
    </row>
    <row r="282" spans="1:56" ht="23" x14ac:dyDescent="0.35">
      <c r="A282" s="37" t="s">
        <v>57</v>
      </c>
      <c r="B282" s="37" t="s">
        <v>190</v>
      </c>
      <c r="C282" s="37">
        <v>206</v>
      </c>
      <c r="E282" s="69" t="s">
        <v>224</v>
      </c>
      <c r="F282" s="390"/>
      <c r="G282" s="391"/>
      <c r="H282" s="391"/>
      <c r="I282" s="391"/>
      <c r="J282" s="391"/>
      <c r="K282" s="391"/>
      <c r="L282" s="391"/>
      <c r="M282" s="391"/>
      <c r="N282" s="391"/>
      <c r="O282" s="391"/>
      <c r="P282" s="391"/>
      <c r="Q282" s="392"/>
      <c r="R282" s="7"/>
      <c r="S282" s="374"/>
      <c r="T282" s="39"/>
      <c r="U282" s="39"/>
      <c r="V282" s="39"/>
      <c r="W282" s="39"/>
      <c r="X282" s="39"/>
      <c r="Y282" s="39"/>
      <c r="Z282" s="39"/>
      <c r="AA282" s="39"/>
      <c r="AB282" s="39"/>
      <c r="AC282" s="39"/>
      <c r="AD282" s="381"/>
      <c r="AE282" s="7"/>
      <c r="AF282" s="374"/>
      <c r="AG282" s="39"/>
      <c r="AH282" s="39"/>
      <c r="AI282" s="39"/>
      <c r="AJ282" s="39"/>
      <c r="AK282" s="39"/>
      <c r="AL282" s="39"/>
      <c r="AM282" s="39"/>
      <c r="AN282" s="39"/>
      <c r="AO282" s="39"/>
      <c r="AP282" s="39"/>
      <c r="AQ282" s="381"/>
      <c r="AR282" s="7"/>
      <c r="AS282" s="390"/>
      <c r="AT282" s="391"/>
      <c r="AU282" s="391"/>
      <c r="AV282" s="391"/>
      <c r="AW282" s="391"/>
      <c r="AX282" s="391"/>
      <c r="AY282" s="391"/>
      <c r="AZ282" s="391"/>
      <c r="BA282" s="391"/>
      <c r="BB282" s="391"/>
      <c r="BC282" s="391"/>
      <c r="BD282" s="392"/>
    </row>
    <row r="283" spans="1:56" ht="23" x14ac:dyDescent="0.35">
      <c r="A283" s="37" t="s">
        <v>57</v>
      </c>
      <c r="B283" s="37" t="s">
        <v>191</v>
      </c>
      <c r="C283" s="37">
        <v>207</v>
      </c>
      <c r="E283" s="69" t="s">
        <v>225</v>
      </c>
      <c r="F283" s="390"/>
      <c r="G283" s="391"/>
      <c r="H283" s="391"/>
      <c r="I283" s="391"/>
      <c r="J283" s="391"/>
      <c r="K283" s="391"/>
      <c r="L283" s="391"/>
      <c r="M283" s="391"/>
      <c r="N283" s="391"/>
      <c r="O283" s="391"/>
      <c r="P283" s="391"/>
      <c r="Q283" s="392"/>
      <c r="R283" s="7"/>
      <c r="S283" s="374"/>
      <c r="T283" s="39"/>
      <c r="U283" s="39"/>
      <c r="V283" s="39"/>
      <c r="W283" s="39"/>
      <c r="X283" s="39"/>
      <c r="Y283" s="39"/>
      <c r="Z283" s="39"/>
      <c r="AA283" s="39"/>
      <c r="AB283" s="39"/>
      <c r="AC283" s="39"/>
      <c r="AD283" s="381"/>
      <c r="AE283" s="7"/>
      <c r="AF283" s="374"/>
      <c r="AG283" s="39"/>
      <c r="AH283" s="39"/>
      <c r="AI283" s="39"/>
      <c r="AJ283" s="39"/>
      <c r="AK283" s="39"/>
      <c r="AL283" s="39"/>
      <c r="AM283" s="39"/>
      <c r="AN283" s="39"/>
      <c r="AO283" s="39"/>
      <c r="AP283" s="39"/>
      <c r="AQ283" s="381"/>
      <c r="AR283" s="7"/>
      <c r="AS283" s="390"/>
      <c r="AT283" s="391"/>
      <c r="AU283" s="391"/>
      <c r="AV283" s="391"/>
      <c r="AW283" s="391"/>
      <c r="AX283" s="391"/>
      <c r="AY283" s="391"/>
      <c r="AZ283" s="391"/>
      <c r="BA283" s="391"/>
      <c r="BB283" s="391"/>
      <c r="BC283" s="391"/>
      <c r="BD283" s="392"/>
    </row>
    <row r="284" spans="1:56" ht="23" x14ac:dyDescent="0.35">
      <c r="A284" s="37" t="s">
        <v>57</v>
      </c>
      <c r="B284" s="37" t="s">
        <v>192</v>
      </c>
      <c r="C284" s="37">
        <v>208</v>
      </c>
      <c r="E284" s="69" t="s">
        <v>226</v>
      </c>
      <c r="F284" s="390"/>
      <c r="G284" s="391"/>
      <c r="H284" s="391"/>
      <c r="I284" s="391"/>
      <c r="J284" s="391"/>
      <c r="K284" s="391"/>
      <c r="L284" s="391"/>
      <c r="M284" s="391"/>
      <c r="N284" s="391"/>
      <c r="O284" s="391"/>
      <c r="P284" s="391"/>
      <c r="Q284" s="392"/>
      <c r="R284" s="7"/>
      <c r="S284" s="374"/>
      <c r="T284" s="39"/>
      <c r="U284" s="39"/>
      <c r="V284" s="39"/>
      <c r="W284" s="39"/>
      <c r="X284" s="39"/>
      <c r="Y284" s="39"/>
      <c r="Z284" s="39"/>
      <c r="AA284" s="39"/>
      <c r="AB284" s="39"/>
      <c r="AC284" s="39"/>
      <c r="AD284" s="381"/>
      <c r="AE284" s="7"/>
      <c r="AF284" s="374"/>
      <c r="AG284" s="39"/>
      <c r="AH284" s="39"/>
      <c r="AI284" s="39"/>
      <c r="AJ284" s="39"/>
      <c r="AK284" s="39"/>
      <c r="AL284" s="39"/>
      <c r="AM284" s="39"/>
      <c r="AN284" s="39"/>
      <c r="AO284" s="39"/>
      <c r="AP284" s="39"/>
      <c r="AQ284" s="381"/>
      <c r="AR284" s="7"/>
      <c r="AS284" s="390"/>
      <c r="AT284" s="391"/>
      <c r="AU284" s="391"/>
      <c r="AV284" s="391"/>
      <c r="AW284" s="391"/>
      <c r="AX284" s="391"/>
      <c r="AY284" s="391"/>
      <c r="AZ284" s="391"/>
      <c r="BA284" s="391"/>
      <c r="BB284" s="391"/>
      <c r="BC284" s="391"/>
      <c r="BD284" s="392"/>
    </row>
    <row r="285" spans="1:56" ht="23" x14ac:dyDescent="0.35">
      <c r="A285" s="37" t="s">
        <v>57</v>
      </c>
      <c r="B285" s="37" t="s">
        <v>193</v>
      </c>
      <c r="C285" s="37">
        <v>209</v>
      </c>
      <c r="E285" s="69" t="s">
        <v>227</v>
      </c>
      <c r="F285" s="390"/>
      <c r="G285" s="391"/>
      <c r="H285" s="391"/>
      <c r="I285" s="391"/>
      <c r="J285" s="391"/>
      <c r="K285" s="391"/>
      <c r="L285" s="391"/>
      <c r="M285" s="391"/>
      <c r="N285" s="391"/>
      <c r="O285" s="391"/>
      <c r="P285" s="391"/>
      <c r="Q285" s="392"/>
      <c r="R285" s="7"/>
      <c r="S285" s="390"/>
      <c r="T285" s="391"/>
      <c r="U285" s="391"/>
      <c r="V285" s="391"/>
      <c r="W285" s="391"/>
      <c r="X285" s="391"/>
      <c r="Y285" s="391"/>
      <c r="Z285" s="391"/>
      <c r="AA285" s="391"/>
      <c r="AB285" s="391"/>
      <c r="AC285" s="391"/>
      <c r="AD285" s="392"/>
      <c r="AE285" s="7"/>
      <c r="AF285" s="390"/>
      <c r="AG285" s="391"/>
      <c r="AH285" s="391"/>
      <c r="AI285" s="391"/>
      <c r="AJ285" s="391"/>
      <c r="AK285" s="391"/>
      <c r="AL285" s="391"/>
      <c r="AM285" s="391"/>
      <c r="AN285" s="391"/>
      <c r="AO285" s="391"/>
      <c r="AP285" s="391"/>
      <c r="AQ285" s="392"/>
      <c r="AR285" s="7"/>
      <c r="AS285" s="390"/>
      <c r="AT285" s="391"/>
      <c r="AU285" s="391"/>
      <c r="AV285" s="391"/>
      <c r="AW285" s="391"/>
      <c r="AX285" s="391"/>
      <c r="AY285" s="391"/>
      <c r="AZ285" s="391"/>
      <c r="BA285" s="391"/>
      <c r="BB285" s="391"/>
      <c r="BC285" s="391"/>
      <c r="BD285" s="392"/>
    </row>
    <row r="286" spans="1:56" s="18" customFormat="1" ht="23" x14ac:dyDescent="0.35">
      <c r="A286" s="35"/>
      <c r="B286" s="35"/>
      <c r="C286" s="37"/>
      <c r="E286" s="12" t="s">
        <v>346</v>
      </c>
      <c r="F286" s="371">
        <f>SUM(F291:F300)+SUM(F302:F304)+SUM(F306:F310)+F289</f>
        <v>0</v>
      </c>
      <c r="G286" s="385">
        <f t="shared" ref="G286:Q286" si="4">SUM(G291:G300)+SUM(G302:G304)+SUM(G306:G310)+G289</f>
        <v>0</v>
      </c>
      <c r="H286" s="385">
        <f t="shared" si="4"/>
        <v>0</v>
      </c>
      <c r="I286" s="385">
        <f t="shared" si="4"/>
        <v>0</v>
      </c>
      <c r="J286" s="385">
        <f t="shared" si="4"/>
        <v>0</v>
      </c>
      <c r="K286" s="385">
        <f t="shared" si="4"/>
        <v>0</v>
      </c>
      <c r="L286" s="385">
        <f t="shared" si="4"/>
        <v>0</v>
      </c>
      <c r="M286" s="385">
        <f t="shared" si="4"/>
        <v>0</v>
      </c>
      <c r="N286" s="385">
        <f t="shared" si="4"/>
        <v>0</v>
      </c>
      <c r="O286" s="385">
        <f t="shared" si="4"/>
        <v>0</v>
      </c>
      <c r="P286" s="385">
        <f t="shared" si="4"/>
        <v>0</v>
      </c>
      <c r="Q286" s="378">
        <f t="shared" si="4"/>
        <v>0</v>
      </c>
      <c r="R286" s="17"/>
      <c r="S286" s="371">
        <f>SUM(S291:S300)+SUM(S302:S304)+SUM(S306:S310)+S289</f>
        <v>0</v>
      </c>
      <c r="T286" s="385">
        <f t="shared" ref="T286:AD286" si="5">SUM(T291:T300)+SUM(T302:T304)+SUM(T306:T310)+T289</f>
        <v>0</v>
      </c>
      <c r="U286" s="385">
        <f t="shared" si="5"/>
        <v>0</v>
      </c>
      <c r="V286" s="385">
        <f t="shared" si="5"/>
        <v>0</v>
      </c>
      <c r="W286" s="385">
        <f t="shared" si="5"/>
        <v>0</v>
      </c>
      <c r="X286" s="385">
        <f t="shared" si="5"/>
        <v>0</v>
      </c>
      <c r="Y286" s="385">
        <f t="shared" si="5"/>
        <v>0</v>
      </c>
      <c r="Z286" s="385">
        <f t="shared" si="5"/>
        <v>0</v>
      </c>
      <c r="AA286" s="385">
        <f t="shared" si="5"/>
        <v>0</v>
      </c>
      <c r="AB286" s="385">
        <f t="shared" si="5"/>
        <v>0</v>
      </c>
      <c r="AC286" s="385">
        <f t="shared" si="5"/>
        <v>0</v>
      </c>
      <c r="AD286" s="378">
        <f t="shared" si="5"/>
        <v>0</v>
      </c>
      <c r="AE286" s="17"/>
      <c r="AF286" s="371">
        <f>SUM(AF291:AF300)+SUM(AF302:AF304)+SUM(AF306:AF310)+AF289</f>
        <v>0</v>
      </c>
      <c r="AG286" s="385">
        <f t="shared" ref="AG286:AQ286" si="6">SUM(AG291:AG300)+SUM(AG302:AG304)+SUM(AG306:AG310)+AG289</f>
        <v>0</v>
      </c>
      <c r="AH286" s="385">
        <f t="shared" si="6"/>
        <v>0</v>
      </c>
      <c r="AI286" s="385">
        <f t="shared" si="6"/>
        <v>0</v>
      </c>
      <c r="AJ286" s="385">
        <f t="shared" si="6"/>
        <v>0</v>
      </c>
      <c r="AK286" s="385">
        <f t="shared" si="6"/>
        <v>0</v>
      </c>
      <c r="AL286" s="385">
        <f t="shared" si="6"/>
        <v>0</v>
      </c>
      <c r="AM286" s="385">
        <f t="shared" si="6"/>
        <v>0</v>
      </c>
      <c r="AN286" s="385">
        <f t="shared" si="6"/>
        <v>0</v>
      </c>
      <c r="AO286" s="385">
        <f t="shared" si="6"/>
        <v>0</v>
      </c>
      <c r="AP286" s="385">
        <f t="shared" si="6"/>
        <v>0</v>
      </c>
      <c r="AQ286" s="378">
        <f t="shared" si="6"/>
        <v>0</v>
      </c>
      <c r="AR286" s="17"/>
      <c r="AS286" s="371">
        <f>SUM(AS291:AS300)+SUM(AS302:AS304)+SUM(AS306:AS310)+AS289</f>
        <v>0</v>
      </c>
      <c r="AT286" s="385">
        <f t="shared" ref="AT286:BD286" si="7">SUM(AT291:AT300)+SUM(AT302:AT304)+SUM(AT306:AT310)+AT289</f>
        <v>0</v>
      </c>
      <c r="AU286" s="385">
        <f t="shared" si="7"/>
        <v>0</v>
      </c>
      <c r="AV286" s="385">
        <f t="shared" si="7"/>
        <v>0</v>
      </c>
      <c r="AW286" s="385">
        <f t="shared" si="7"/>
        <v>0</v>
      </c>
      <c r="AX286" s="385">
        <f t="shared" si="7"/>
        <v>0</v>
      </c>
      <c r="AY286" s="385">
        <f t="shared" si="7"/>
        <v>0</v>
      </c>
      <c r="AZ286" s="385">
        <f t="shared" si="7"/>
        <v>0</v>
      </c>
      <c r="BA286" s="385">
        <f t="shared" si="7"/>
        <v>0</v>
      </c>
      <c r="BB286" s="385">
        <f t="shared" si="7"/>
        <v>0</v>
      </c>
      <c r="BC286" s="385">
        <f t="shared" si="7"/>
        <v>0</v>
      </c>
      <c r="BD286" s="378">
        <f t="shared" si="7"/>
        <v>0</v>
      </c>
    </row>
    <row r="287" spans="1:56" ht="23" x14ac:dyDescent="0.35">
      <c r="B287" s="57"/>
      <c r="C287" s="37"/>
      <c r="E287" s="46" t="s">
        <v>200</v>
      </c>
      <c r="F287" s="325"/>
      <c r="G287" s="326"/>
      <c r="H287" s="326"/>
      <c r="I287" s="326"/>
      <c r="J287" s="326"/>
      <c r="K287" s="326"/>
      <c r="L287" s="326"/>
      <c r="M287" s="326"/>
      <c r="N287" s="326"/>
      <c r="O287" s="326"/>
      <c r="P287" s="326"/>
      <c r="Q287" s="9"/>
      <c r="R287" s="7"/>
      <c r="S287" s="325"/>
      <c r="T287" s="326"/>
      <c r="U287" s="326"/>
      <c r="V287" s="326"/>
      <c r="W287" s="326"/>
      <c r="X287" s="326"/>
      <c r="Y287" s="326"/>
      <c r="Z287" s="326"/>
      <c r="AA287" s="326"/>
      <c r="AB287" s="326"/>
      <c r="AC287" s="326"/>
      <c r="AD287" s="9"/>
      <c r="AE287" s="7"/>
      <c r="AF287" s="325"/>
      <c r="AG287" s="326"/>
      <c r="AH287" s="326"/>
      <c r="AI287" s="326"/>
      <c r="AJ287" s="326"/>
      <c r="AK287" s="326"/>
      <c r="AL287" s="326"/>
      <c r="AM287" s="326"/>
      <c r="AN287" s="326"/>
      <c r="AO287" s="326"/>
      <c r="AP287" s="326"/>
      <c r="AQ287" s="9"/>
      <c r="AR287" s="7"/>
      <c r="AS287" s="325"/>
      <c r="AT287" s="326"/>
      <c r="AU287" s="326"/>
      <c r="AV287" s="326"/>
      <c r="AW287" s="326"/>
      <c r="AX287" s="326"/>
      <c r="AY287" s="326"/>
      <c r="AZ287" s="326"/>
      <c r="BA287" s="326"/>
      <c r="BB287" s="326"/>
      <c r="BC287" s="326"/>
      <c r="BD287" s="9"/>
    </row>
    <row r="288" spans="1:56" ht="23" x14ac:dyDescent="0.35">
      <c r="B288" s="57"/>
      <c r="C288" s="37"/>
      <c r="E288" s="262" t="s">
        <v>202</v>
      </c>
      <c r="F288" s="375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380"/>
      <c r="R288" s="7"/>
      <c r="S288" s="375"/>
      <c r="T288" s="19"/>
      <c r="U288" s="19"/>
      <c r="V288" s="19"/>
      <c r="W288" s="19"/>
      <c r="X288" s="19"/>
      <c r="Y288" s="19"/>
      <c r="Z288" s="19"/>
      <c r="AA288" s="19"/>
      <c r="AB288" s="19"/>
      <c r="AC288" s="19"/>
      <c r="AD288" s="380"/>
      <c r="AE288" s="7"/>
      <c r="AF288" s="375"/>
      <c r="AG288" s="19"/>
      <c r="AH288" s="19"/>
      <c r="AI288" s="19"/>
      <c r="AJ288" s="19"/>
      <c r="AK288" s="19"/>
      <c r="AL288" s="19"/>
      <c r="AM288" s="19"/>
      <c r="AN288" s="19"/>
      <c r="AO288" s="19"/>
      <c r="AP288" s="19"/>
      <c r="AQ288" s="380"/>
      <c r="AR288" s="7"/>
      <c r="AS288" s="375"/>
      <c r="AT288" s="19"/>
      <c r="AU288" s="19"/>
      <c r="AV288" s="19"/>
      <c r="AW288" s="19"/>
      <c r="AX288" s="19"/>
      <c r="AY288" s="19"/>
      <c r="AZ288" s="19"/>
      <c r="BA288" s="19"/>
      <c r="BB288" s="19"/>
      <c r="BC288" s="19"/>
      <c r="BD288" s="380"/>
    </row>
    <row r="289" spans="1:56" ht="23" x14ac:dyDescent="0.35">
      <c r="A289" s="37" t="s">
        <v>61</v>
      </c>
      <c r="B289" s="37" t="s">
        <v>175</v>
      </c>
      <c r="C289" s="37">
        <v>210</v>
      </c>
      <c r="E289" s="47" t="s">
        <v>308</v>
      </c>
      <c r="F289" s="390"/>
      <c r="G289" s="391"/>
      <c r="H289" s="391"/>
      <c r="I289" s="391"/>
      <c r="J289" s="391"/>
      <c r="K289" s="391"/>
      <c r="L289" s="391"/>
      <c r="M289" s="391"/>
      <c r="N289" s="391"/>
      <c r="O289" s="391"/>
      <c r="P289" s="391"/>
      <c r="Q289" s="392"/>
      <c r="R289" s="7"/>
      <c r="S289" s="390"/>
      <c r="T289" s="391"/>
      <c r="U289" s="391"/>
      <c r="V289" s="391"/>
      <c r="W289" s="391"/>
      <c r="X289" s="391"/>
      <c r="Y289" s="391"/>
      <c r="Z289" s="391"/>
      <c r="AA289" s="391"/>
      <c r="AB289" s="391"/>
      <c r="AC289" s="391"/>
      <c r="AD289" s="392"/>
      <c r="AE289" s="7"/>
      <c r="AF289" s="390"/>
      <c r="AG289" s="391"/>
      <c r="AH289" s="391"/>
      <c r="AI289" s="391"/>
      <c r="AJ289" s="391"/>
      <c r="AK289" s="391"/>
      <c r="AL289" s="391"/>
      <c r="AM289" s="391"/>
      <c r="AN289" s="391"/>
      <c r="AO289" s="391"/>
      <c r="AP289" s="391"/>
      <c r="AQ289" s="392"/>
      <c r="AR289" s="7"/>
      <c r="AS289" s="390"/>
      <c r="AT289" s="391"/>
      <c r="AU289" s="391"/>
      <c r="AV289" s="391"/>
      <c r="AW289" s="391"/>
      <c r="AX289" s="391"/>
      <c r="AY289" s="391"/>
      <c r="AZ289" s="391"/>
      <c r="BA289" s="391"/>
      <c r="BB289" s="391"/>
      <c r="BC289" s="391"/>
      <c r="BD289" s="392"/>
    </row>
    <row r="290" spans="1:56" ht="23" x14ac:dyDescent="0.35">
      <c r="B290" s="58"/>
      <c r="C290" s="37"/>
      <c r="E290" s="71" t="s">
        <v>370</v>
      </c>
      <c r="F290" s="375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380"/>
      <c r="R290" s="7"/>
      <c r="S290" s="375"/>
      <c r="T290" s="19"/>
      <c r="U290" s="19"/>
      <c r="V290" s="19"/>
      <c r="W290" s="19"/>
      <c r="X290" s="19"/>
      <c r="Y290" s="19"/>
      <c r="Z290" s="19"/>
      <c r="AA290" s="19"/>
      <c r="AB290" s="19"/>
      <c r="AC290" s="19"/>
      <c r="AD290" s="380"/>
      <c r="AE290" s="7"/>
      <c r="AF290" s="375"/>
      <c r="AG290" s="19"/>
      <c r="AH290" s="19"/>
      <c r="AI290" s="19"/>
      <c r="AJ290" s="19"/>
      <c r="AK290" s="19"/>
      <c r="AL290" s="19"/>
      <c r="AM290" s="19"/>
      <c r="AN290" s="19"/>
      <c r="AO290" s="19"/>
      <c r="AP290" s="19"/>
      <c r="AQ290" s="380"/>
      <c r="AR290" s="7"/>
      <c r="AS290" s="375"/>
      <c r="AT290" s="19"/>
      <c r="AU290" s="19"/>
      <c r="AV290" s="19"/>
      <c r="AW290" s="19"/>
      <c r="AX290" s="19"/>
      <c r="AY290" s="19"/>
      <c r="AZ290" s="19"/>
      <c r="BA290" s="19"/>
      <c r="BB290" s="19"/>
      <c r="BC290" s="19"/>
      <c r="BD290" s="380"/>
    </row>
    <row r="291" spans="1:56" ht="23" x14ac:dyDescent="0.35">
      <c r="A291" s="37" t="s">
        <v>61</v>
      </c>
      <c r="B291" s="37" t="s">
        <v>176</v>
      </c>
      <c r="C291" s="37">
        <v>211</v>
      </c>
      <c r="E291" s="72" t="s">
        <v>206</v>
      </c>
      <c r="F291" s="390"/>
      <c r="G291" s="391"/>
      <c r="H291" s="391"/>
      <c r="I291" s="391"/>
      <c r="J291" s="391"/>
      <c r="K291" s="391"/>
      <c r="L291" s="391"/>
      <c r="M291" s="391"/>
      <c r="N291" s="391"/>
      <c r="O291" s="391"/>
      <c r="P291" s="391"/>
      <c r="Q291" s="392"/>
      <c r="R291" s="7"/>
      <c r="S291" s="390"/>
      <c r="T291" s="391"/>
      <c r="U291" s="391"/>
      <c r="V291" s="391"/>
      <c r="W291" s="391"/>
      <c r="X291" s="391"/>
      <c r="Y291" s="391"/>
      <c r="Z291" s="391"/>
      <c r="AA291" s="391"/>
      <c r="AB291" s="391"/>
      <c r="AC291" s="391"/>
      <c r="AD291" s="392"/>
      <c r="AE291" s="7"/>
      <c r="AF291" s="390"/>
      <c r="AG291" s="391"/>
      <c r="AH291" s="391"/>
      <c r="AI291" s="391"/>
      <c r="AJ291" s="391"/>
      <c r="AK291" s="391"/>
      <c r="AL291" s="391"/>
      <c r="AM291" s="391"/>
      <c r="AN291" s="391"/>
      <c r="AO291" s="391"/>
      <c r="AP291" s="391"/>
      <c r="AQ291" s="392"/>
      <c r="AR291" s="7"/>
      <c r="AS291" s="390"/>
      <c r="AT291" s="391"/>
      <c r="AU291" s="391"/>
      <c r="AV291" s="391"/>
      <c r="AW291" s="391"/>
      <c r="AX291" s="391"/>
      <c r="AY291" s="391"/>
      <c r="AZ291" s="391"/>
      <c r="BA291" s="391"/>
      <c r="BB291" s="391"/>
      <c r="BC291" s="391"/>
      <c r="BD291" s="392"/>
    </row>
    <row r="292" spans="1:56" ht="23" x14ac:dyDescent="0.35">
      <c r="A292" s="37" t="s">
        <v>61</v>
      </c>
      <c r="B292" s="37" t="s">
        <v>177</v>
      </c>
      <c r="C292" s="37">
        <v>212</v>
      </c>
      <c r="E292" s="72" t="s">
        <v>207</v>
      </c>
      <c r="F292" s="390"/>
      <c r="G292" s="391"/>
      <c r="H292" s="391"/>
      <c r="I292" s="391"/>
      <c r="J292" s="391"/>
      <c r="K292" s="391"/>
      <c r="L292" s="391"/>
      <c r="M292" s="391"/>
      <c r="N292" s="391"/>
      <c r="O292" s="391"/>
      <c r="P292" s="391"/>
      <c r="Q292" s="392"/>
      <c r="R292" s="7"/>
      <c r="S292" s="390"/>
      <c r="T292" s="391"/>
      <c r="U292" s="391"/>
      <c r="V292" s="391"/>
      <c r="W292" s="391"/>
      <c r="X292" s="391"/>
      <c r="Y292" s="391"/>
      <c r="Z292" s="391"/>
      <c r="AA292" s="391"/>
      <c r="AB292" s="391"/>
      <c r="AC292" s="391"/>
      <c r="AD292" s="392"/>
      <c r="AE292" s="7"/>
      <c r="AF292" s="390"/>
      <c r="AG292" s="391"/>
      <c r="AH292" s="391"/>
      <c r="AI292" s="391"/>
      <c r="AJ292" s="391"/>
      <c r="AK292" s="391"/>
      <c r="AL292" s="391"/>
      <c r="AM292" s="391"/>
      <c r="AN292" s="391"/>
      <c r="AO292" s="391"/>
      <c r="AP292" s="391"/>
      <c r="AQ292" s="392"/>
      <c r="AR292" s="7"/>
      <c r="AS292" s="390"/>
      <c r="AT292" s="391"/>
      <c r="AU292" s="391"/>
      <c r="AV292" s="391"/>
      <c r="AW292" s="391"/>
      <c r="AX292" s="391"/>
      <c r="AY292" s="391"/>
      <c r="AZ292" s="391"/>
      <c r="BA292" s="391"/>
      <c r="BB292" s="391"/>
      <c r="BC292" s="391"/>
      <c r="BD292" s="392"/>
    </row>
    <row r="293" spans="1:56" ht="23" x14ac:dyDescent="0.35">
      <c r="A293" s="37" t="s">
        <v>61</v>
      </c>
      <c r="B293" s="37" t="s">
        <v>178</v>
      </c>
      <c r="C293" s="37">
        <v>213</v>
      </c>
      <c r="E293" s="72" t="s">
        <v>208</v>
      </c>
      <c r="F293" s="390"/>
      <c r="G293" s="391"/>
      <c r="H293" s="391"/>
      <c r="I293" s="391"/>
      <c r="J293" s="391"/>
      <c r="K293" s="391"/>
      <c r="L293" s="391"/>
      <c r="M293" s="391"/>
      <c r="N293" s="391"/>
      <c r="O293" s="391"/>
      <c r="P293" s="391"/>
      <c r="Q293" s="392"/>
      <c r="R293" s="7"/>
      <c r="S293" s="390"/>
      <c r="T293" s="391"/>
      <c r="U293" s="391"/>
      <c r="V293" s="391"/>
      <c r="W293" s="391"/>
      <c r="X293" s="391"/>
      <c r="Y293" s="391"/>
      <c r="Z293" s="391"/>
      <c r="AA293" s="391"/>
      <c r="AB293" s="391"/>
      <c r="AC293" s="391"/>
      <c r="AD293" s="392"/>
      <c r="AE293" s="7"/>
      <c r="AF293" s="390"/>
      <c r="AG293" s="391"/>
      <c r="AH293" s="391"/>
      <c r="AI293" s="391"/>
      <c r="AJ293" s="391"/>
      <c r="AK293" s="391"/>
      <c r="AL293" s="391"/>
      <c r="AM293" s="391"/>
      <c r="AN293" s="391"/>
      <c r="AO293" s="391"/>
      <c r="AP293" s="391"/>
      <c r="AQ293" s="392"/>
      <c r="AR293" s="7"/>
      <c r="AS293" s="390"/>
      <c r="AT293" s="391"/>
      <c r="AU293" s="391"/>
      <c r="AV293" s="391"/>
      <c r="AW293" s="391"/>
      <c r="AX293" s="391"/>
      <c r="AY293" s="391"/>
      <c r="AZ293" s="391"/>
      <c r="BA293" s="391"/>
      <c r="BB293" s="391"/>
      <c r="BC293" s="391"/>
      <c r="BD293" s="392"/>
    </row>
    <row r="294" spans="1:56" ht="23" x14ac:dyDescent="0.35">
      <c r="A294" s="37" t="s">
        <v>61</v>
      </c>
      <c r="B294" s="37" t="s">
        <v>179</v>
      </c>
      <c r="C294" s="37">
        <v>214</v>
      </c>
      <c r="E294" s="72" t="s">
        <v>209</v>
      </c>
      <c r="F294" s="390"/>
      <c r="G294" s="391"/>
      <c r="H294" s="391"/>
      <c r="I294" s="391"/>
      <c r="J294" s="391"/>
      <c r="K294" s="391"/>
      <c r="L294" s="391"/>
      <c r="M294" s="391"/>
      <c r="N294" s="391"/>
      <c r="O294" s="391"/>
      <c r="P294" s="391"/>
      <c r="Q294" s="392"/>
      <c r="R294" s="7"/>
      <c r="S294" s="390"/>
      <c r="T294" s="391"/>
      <c r="U294" s="391"/>
      <c r="V294" s="391"/>
      <c r="W294" s="391"/>
      <c r="X294" s="391"/>
      <c r="Y294" s="391"/>
      <c r="Z294" s="391"/>
      <c r="AA294" s="391"/>
      <c r="AB294" s="391"/>
      <c r="AC294" s="391"/>
      <c r="AD294" s="392"/>
      <c r="AE294" s="7"/>
      <c r="AF294" s="390"/>
      <c r="AG294" s="391"/>
      <c r="AH294" s="391"/>
      <c r="AI294" s="391"/>
      <c r="AJ294" s="391"/>
      <c r="AK294" s="391"/>
      <c r="AL294" s="391"/>
      <c r="AM294" s="391"/>
      <c r="AN294" s="391"/>
      <c r="AO294" s="391"/>
      <c r="AP294" s="391"/>
      <c r="AQ294" s="392"/>
      <c r="AR294" s="7"/>
      <c r="AS294" s="390"/>
      <c r="AT294" s="391"/>
      <c r="AU294" s="391"/>
      <c r="AV294" s="391"/>
      <c r="AW294" s="391"/>
      <c r="AX294" s="391"/>
      <c r="AY294" s="391"/>
      <c r="AZ294" s="391"/>
      <c r="BA294" s="391"/>
      <c r="BB294" s="391"/>
      <c r="BC294" s="391"/>
      <c r="BD294" s="392"/>
    </row>
    <row r="295" spans="1:56" ht="23" x14ac:dyDescent="0.35">
      <c r="A295" s="37" t="s">
        <v>61</v>
      </c>
      <c r="B295" s="37" t="s">
        <v>180</v>
      </c>
      <c r="C295" s="37">
        <v>215</v>
      </c>
      <c r="E295" s="72" t="s">
        <v>210</v>
      </c>
      <c r="F295" s="390"/>
      <c r="G295" s="391"/>
      <c r="H295" s="391"/>
      <c r="I295" s="391"/>
      <c r="J295" s="391"/>
      <c r="K295" s="391"/>
      <c r="L295" s="391"/>
      <c r="M295" s="391"/>
      <c r="N295" s="391"/>
      <c r="O295" s="391"/>
      <c r="P295" s="391"/>
      <c r="Q295" s="392"/>
      <c r="R295" s="7"/>
      <c r="S295" s="390"/>
      <c r="T295" s="391"/>
      <c r="U295" s="391"/>
      <c r="V295" s="391"/>
      <c r="W295" s="391"/>
      <c r="X295" s="391"/>
      <c r="Y295" s="391"/>
      <c r="Z295" s="391"/>
      <c r="AA295" s="391"/>
      <c r="AB295" s="391"/>
      <c r="AC295" s="391"/>
      <c r="AD295" s="392"/>
      <c r="AE295" s="7"/>
      <c r="AF295" s="390"/>
      <c r="AG295" s="391"/>
      <c r="AH295" s="391"/>
      <c r="AI295" s="391"/>
      <c r="AJ295" s="391"/>
      <c r="AK295" s="391"/>
      <c r="AL295" s="391"/>
      <c r="AM295" s="391"/>
      <c r="AN295" s="391"/>
      <c r="AO295" s="391"/>
      <c r="AP295" s="391"/>
      <c r="AQ295" s="392"/>
      <c r="AR295" s="7"/>
      <c r="AS295" s="390"/>
      <c r="AT295" s="391"/>
      <c r="AU295" s="391"/>
      <c r="AV295" s="391"/>
      <c r="AW295" s="391"/>
      <c r="AX295" s="391"/>
      <c r="AY295" s="391"/>
      <c r="AZ295" s="391"/>
      <c r="BA295" s="391"/>
      <c r="BB295" s="391"/>
      <c r="BC295" s="391"/>
      <c r="BD295" s="392"/>
    </row>
    <row r="296" spans="1:56" ht="23" x14ac:dyDescent="0.35">
      <c r="A296" s="37" t="s">
        <v>61</v>
      </c>
      <c r="B296" s="37" t="s">
        <v>181</v>
      </c>
      <c r="C296" s="37">
        <v>216</v>
      </c>
      <c r="E296" s="72" t="s">
        <v>211</v>
      </c>
      <c r="F296" s="390"/>
      <c r="G296" s="391"/>
      <c r="H296" s="391"/>
      <c r="I296" s="391"/>
      <c r="J296" s="391"/>
      <c r="K296" s="391"/>
      <c r="L296" s="391"/>
      <c r="M296" s="391"/>
      <c r="N296" s="391"/>
      <c r="O296" s="391"/>
      <c r="P296" s="391"/>
      <c r="Q296" s="392"/>
      <c r="R296" s="7"/>
      <c r="S296" s="390"/>
      <c r="T296" s="391"/>
      <c r="U296" s="391"/>
      <c r="V296" s="391"/>
      <c r="W296" s="391"/>
      <c r="X296" s="391"/>
      <c r="Y296" s="391"/>
      <c r="Z296" s="391"/>
      <c r="AA296" s="391"/>
      <c r="AB296" s="391"/>
      <c r="AC296" s="391"/>
      <c r="AD296" s="392"/>
      <c r="AE296" s="7"/>
      <c r="AF296" s="390"/>
      <c r="AG296" s="391"/>
      <c r="AH296" s="391"/>
      <c r="AI296" s="391"/>
      <c r="AJ296" s="391"/>
      <c r="AK296" s="391"/>
      <c r="AL296" s="391"/>
      <c r="AM296" s="391"/>
      <c r="AN296" s="391"/>
      <c r="AO296" s="391"/>
      <c r="AP296" s="391"/>
      <c r="AQ296" s="392"/>
      <c r="AR296" s="7"/>
      <c r="AS296" s="390"/>
      <c r="AT296" s="391"/>
      <c r="AU296" s="391"/>
      <c r="AV296" s="391"/>
      <c r="AW296" s="391"/>
      <c r="AX296" s="391"/>
      <c r="AY296" s="391"/>
      <c r="AZ296" s="391"/>
      <c r="BA296" s="391"/>
      <c r="BB296" s="391"/>
      <c r="BC296" s="391"/>
      <c r="BD296" s="392"/>
    </row>
    <row r="297" spans="1:56" ht="23" x14ac:dyDescent="0.35">
      <c r="A297" s="37" t="s">
        <v>61</v>
      </c>
      <c r="B297" s="37" t="s">
        <v>182</v>
      </c>
      <c r="C297" s="37">
        <v>217</v>
      </c>
      <c r="E297" s="72" t="s">
        <v>212</v>
      </c>
      <c r="F297" s="390"/>
      <c r="G297" s="391"/>
      <c r="H297" s="391"/>
      <c r="I297" s="391"/>
      <c r="J297" s="391"/>
      <c r="K297" s="391"/>
      <c r="L297" s="391"/>
      <c r="M297" s="391"/>
      <c r="N297" s="391"/>
      <c r="O297" s="391"/>
      <c r="P297" s="391"/>
      <c r="Q297" s="392"/>
      <c r="R297" s="7"/>
      <c r="S297" s="390"/>
      <c r="T297" s="391"/>
      <c r="U297" s="391"/>
      <c r="V297" s="391"/>
      <c r="W297" s="391"/>
      <c r="X297" s="391"/>
      <c r="Y297" s="391"/>
      <c r="Z297" s="391"/>
      <c r="AA297" s="391"/>
      <c r="AB297" s="391"/>
      <c r="AC297" s="391"/>
      <c r="AD297" s="392"/>
      <c r="AE297" s="7"/>
      <c r="AF297" s="390"/>
      <c r="AG297" s="391"/>
      <c r="AH297" s="391"/>
      <c r="AI297" s="391"/>
      <c r="AJ297" s="391"/>
      <c r="AK297" s="391"/>
      <c r="AL297" s="391"/>
      <c r="AM297" s="391"/>
      <c r="AN297" s="391"/>
      <c r="AO297" s="391"/>
      <c r="AP297" s="391"/>
      <c r="AQ297" s="392"/>
      <c r="AR297" s="7"/>
      <c r="AS297" s="390"/>
      <c r="AT297" s="391"/>
      <c r="AU297" s="391"/>
      <c r="AV297" s="391"/>
      <c r="AW297" s="391"/>
      <c r="AX297" s="391"/>
      <c r="AY297" s="391"/>
      <c r="AZ297" s="391"/>
      <c r="BA297" s="391"/>
      <c r="BB297" s="391"/>
      <c r="BC297" s="391"/>
      <c r="BD297" s="392"/>
    </row>
    <row r="298" spans="1:56" ht="23" x14ac:dyDescent="0.35">
      <c r="A298" s="37" t="s">
        <v>61</v>
      </c>
      <c r="B298" s="37" t="s">
        <v>183</v>
      </c>
      <c r="C298" s="37">
        <v>218</v>
      </c>
      <c r="E298" s="47" t="s">
        <v>213</v>
      </c>
      <c r="F298" s="390"/>
      <c r="G298" s="391"/>
      <c r="H298" s="391"/>
      <c r="I298" s="391"/>
      <c r="J298" s="391"/>
      <c r="K298" s="391"/>
      <c r="L298" s="391"/>
      <c r="M298" s="391"/>
      <c r="N298" s="391"/>
      <c r="O298" s="391"/>
      <c r="P298" s="391"/>
      <c r="Q298" s="392"/>
      <c r="R298" s="7"/>
      <c r="S298" s="390"/>
      <c r="T298" s="391"/>
      <c r="U298" s="391"/>
      <c r="V298" s="391"/>
      <c r="W298" s="391"/>
      <c r="X298" s="391"/>
      <c r="Y298" s="391"/>
      <c r="Z298" s="391"/>
      <c r="AA298" s="391"/>
      <c r="AB298" s="391"/>
      <c r="AC298" s="391"/>
      <c r="AD298" s="392"/>
      <c r="AE298" s="7"/>
      <c r="AF298" s="390"/>
      <c r="AG298" s="391"/>
      <c r="AH298" s="391"/>
      <c r="AI298" s="391"/>
      <c r="AJ298" s="391"/>
      <c r="AK298" s="391"/>
      <c r="AL298" s="391"/>
      <c r="AM298" s="391"/>
      <c r="AN298" s="391"/>
      <c r="AO298" s="391"/>
      <c r="AP298" s="391"/>
      <c r="AQ298" s="392"/>
      <c r="AR298" s="7"/>
      <c r="AS298" s="390"/>
      <c r="AT298" s="391"/>
      <c r="AU298" s="391"/>
      <c r="AV298" s="391"/>
      <c r="AW298" s="391"/>
      <c r="AX298" s="391"/>
      <c r="AY298" s="391"/>
      <c r="AZ298" s="391"/>
      <c r="BA298" s="391"/>
      <c r="BB298" s="391"/>
      <c r="BC298" s="391"/>
      <c r="BD298" s="392"/>
    </row>
    <row r="299" spans="1:56" ht="23" x14ac:dyDescent="0.35">
      <c r="A299" s="37" t="s">
        <v>61</v>
      </c>
      <c r="B299" s="37" t="s">
        <v>184</v>
      </c>
      <c r="C299" s="37">
        <v>219</v>
      </c>
      <c r="E299" s="267" t="s">
        <v>214</v>
      </c>
      <c r="F299" s="390"/>
      <c r="G299" s="391"/>
      <c r="H299" s="391"/>
      <c r="I299" s="391"/>
      <c r="J299" s="391"/>
      <c r="K299" s="391"/>
      <c r="L299" s="391"/>
      <c r="M299" s="391"/>
      <c r="N299" s="391"/>
      <c r="O299" s="391"/>
      <c r="P299" s="391"/>
      <c r="Q299" s="392"/>
      <c r="R299" s="7"/>
      <c r="S299" s="390"/>
      <c r="T299" s="391"/>
      <c r="U299" s="391"/>
      <c r="V299" s="391"/>
      <c r="W299" s="391"/>
      <c r="X299" s="391"/>
      <c r="Y299" s="391"/>
      <c r="Z299" s="391"/>
      <c r="AA299" s="391"/>
      <c r="AB299" s="391"/>
      <c r="AC299" s="391"/>
      <c r="AD299" s="392"/>
      <c r="AE299" s="7"/>
      <c r="AF299" s="390"/>
      <c r="AG299" s="391"/>
      <c r="AH299" s="391"/>
      <c r="AI299" s="391"/>
      <c r="AJ299" s="391"/>
      <c r="AK299" s="391"/>
      <c r="AL299" s="391"/>
      <c r="AM299" s="391"/>
      <c r="AN299" s="391"/>
      <c r="AO299" s="391"/>
      <c r="AP299" s="391"/>
      <c r="AQ299" s="392"/>
      <c r="AR299" s="7"/>
      <c r="AS299" s="390"/>
      <c r="AT299" s="391"/>
      <c r="AU299" s="391"/>
      <c r="AV299" s="391"/>
      <c r="AW299" s="391"/>
      <c r="AX299" s="391"/>
      <c r="AY299" s="391"/>
      <c r="AZ299" s="391"/>
      <c r="BA299" s="391"/>
      <c r="BB299" s="391"/>
      <c r="BC299" s="391"/>
      <c r="BD299" s="392"/>
    </row>
    <row r="300" spans="1:56" ht="23" x14ac:dyDescent="0.35">
      <c r="A300" s="37" t="s">
        <v>61</v>
      </c>
      <c r="B300" s="37" t="s">
        <v>185</v>
      </c>
      <c r="C300" s="37">
        <v>220</v>
      </c>
      <c r="E300" s="267" t="s">
        <v>215</v>
      </c>
      <c r="F300" s="374"/>
      <c r="G300" s="39"/>
      <c r="H300" s="39"/>
      <c r="I300" s="39"/>
      <c r="J300" s="39"/>
      <c r="K300" s="39"/>
      <c r="L300" s="39"/>
      <c r="M300" s="39"/>
      <c r="N300" s="39"/>
      <c r="O300" s="39"/>
      <c r="P300" s="39"/>
      <c r="Q300" s="381"/>
      <c r="R300" s="7"/>
      <c r="S300" s="374"/>
      <c r="T300" s="39"/>
      <c r="U300" s="39"/>
      <c r="V300" s="39"/>
      <c r="W300" s="39"/>
      <c r="X300" s="39"/>
      <c r="Y300" s="39"/>
      <c r="Z300" s="39"/>
      <c r="AA300" s="39"/>
      <c r="AB300" s="39"/>
      <c r="AC300" s="39"/>
      <c r="AD300" s="381"/>
      <c r="AE300" s="7"/>
      <c r="AF300" s="374"/>
      <c r="AG300" s="39"/>
      <c r="AH300" s="39"/>
      <c r="AI300" s="39"/>
      <c r="AJ300" s="39"/>
      <c r="AK300" s="39"/>
      <c r="AL300" s="39"/>
      <c r="AM300" s="39"/>
      <c r="AN300" s="39"/>
      <c r="AO300" s="39"/>
      <c r="AP300" s="39"/>
      <c r="AQ300" s="381"/>
      <c r="AR300" s="7"/>
      <c r="AS300" s="374"/>
      <c r="AT300" s="39"/>
      <c r="AU300" s="39"/>
      <c r="AV300" s="39"/>
      <c r="AW300" s="39"/>
      <c r="AX300" s="39"/>
      <c r="AY300" s="39"/>
      <c r="AZ300" s="39"/>
      <c r="BA300" s="39"/>
      <c r="BB300" s="39"/>
      <c r="BC300" s="39"/>
      <c r="BD300" s="381"/>
    </row>
    <row r="301" spans="1:56" ht="23" x14ac:dyDescent="0.35">
      <c r="B301" s="37"/>
      <c r="C301" s="37"/>
      <c r="E301" s="46" t="s">
        <v>217</v>
      </c>
      <c r="F301" s="327"/>
      <c r="G301" s="326"/>
      <c r="H301" s="326"/>
      <c r="I301" s="326"/>
      <c r="J301" s="326"/>
      <c r="K301" s="326"/>
      <c r="L301" s="326"/>
      <c r="M301" s="326"/>
      <c r="N301" s="326"/>
      <c r="O301" s="326"/>
      <c r="P301" s="326"/>
      <c r="Q301" s="9"/>
      <c r="R301" s="7"/>
      <c r="S301" s="327"/>
      <c r="T301" s="326"/>
      <c r="U301" s="326"/>
      <c r="V301" s="326"/>
      <c r="W301" s="326"/>
      <c r="X301" s="326"/>
      <c r="Y301" s="326"/>
      <c r="Z301" s="326"/>
      <c r="AA301" s="326"/>
      <c r="AB301" s="326"/>
      <c r="AC301" s="326"/>
      <c r="AD301" s="9"/>
      <c r="AE301" s="7"/>
      <c r="AF301" s="327"/>
      <c r="AG301" s="326"/>
      <c r="AH301" s="326"/>
      <c r="AI301" s="326"/>
      <c r="AJ301" s="326"/>
      <c r="AK301" s="326"/>
      <c r="AL301" s="326"/>
      <c r="AM301" s="326"/>
      <c r="AN301" s="326"/>
      <c r="AO301" s="326"/>
      <c r="AP301" s="326"/>
      <c r="AQ301" s="9"/>
      <c r="AR301" s="7"/>
      <c r="AS301" s="327"/>
      <c r="AT301" s="326"/>
      <c r="AU301" s="326"/>
      <c r="AV301" s="326"/>
      <c r="AW301" s="326"/>
      <c r="AX301" s="326"/>
      <c r="AY301" s="326"/>
      <c r="AZ301" s="326"/>
      <c r="BA301" s="326"/>
      <c r="BB301" s="326"/>
      <c r="BC301" s="326"/>
      <c r="BD301" s="9"/>
    </row>
    <row r="302" spans="1:56" ht="23" x14ac:dyDescent="0.35">
      <c r="A302" s="37" t="s">
        <v>61</v>
      </c>
      <c r="B302" s="37" t="s">
        <v>186</v>
      </c>
      <c r="C302" s="37">
        <v>221</v>
      </c>
      <c r="E302" s="69" t="s">
        <v>218</v>
      </c>
      <c r="F302" s="42"/>
      <c r="G302" s="39"/>
      <c r="H302" s="39"/>
      <c r="I302" s="39"/>
      <c r="J302" s="39"/>
      <c r="K302" s="39"/>
      <c r="L302" s="39"/>
      <c r="M302" s="39"/>
      <c r="N302" s="39"/>
      <c r="O302" s="39"/>
      <c r="P302" s="39"/>
      <c r="Q302" s="381"/>
      <c r="R302" s="7"/>
      <c r="S302" s="393"/>
      <c r="T302" s="391"/>
      <c r="U302" s="391"/>
      <c r="V302" s="391"/>
      <c r="W302" s="391"/>
      <c r="X302" s="391"/>
      <c r="Y302" s="391"/>
      <c r="Z302" s="391"/>
      <c r="AA302" s="391"/>
      <c r="AB302" s="391"/>
      <c r="AC302" s="391"/>
      <c r="AD302" s="392"/>
      <c r="AE302" s="7"/>
      <c r="AF302" s="42"/>
      <c r="AG302" s="39"/>
      <c r="AH302" s="39"/>
      <c r="AI302" s="39"/>
      <c r="AJ302" s="39"/>
      <c r="AK302" s="39"/>
      <c r="AL302" s="39"/>
      <c r="AM302" s="39"/>
      <c r="AN302" s="39"/>
      <c r="AO302" s="39"/>
      <c r="AP302" s="39"/>
      <c r="AQ302" s="381"/>
      <c r="AR302" s="7"/>
      <c r="AS302" s="42"/>
      <c r="AT302" s="39"/>
      <c r="AU302" s="39"/>
      <c r="AV302" s="39"/>
      <c r="AW302" s="39"/>
      <c r="AX302" s="39"/>
      <c r="AY302" s="39"/>
      <c r="AZ302" s="39"/>
      <c r="BA302" s="39"/>
      <c r="BB302" s="39"/>
      <c r="BC302" s="39"/>
      <c r="BD302" s="381"/>
    </row>
    <row r="303" spans="1:56" ht="23" x14ac:dyDescent="0.35">
      <c r="A303" s="37" t="s">
        <v>61</v>
      </c>
      <c r="B303" s="37" t="s">
        <v>187</v>
      </c>
      <c r="C303" s="37">
        <v>222</v>
      </c>
      <c r="E303" s="69" t="s">
        <v>319</v>
      </c>
      <c r="F303" s="390"/>
      <c r="G303" s="391"/>
      <c r="H303" s="391"/>
      <c r="I303" s="391"/>
      <c r="J303" s="391"/>
      <c r="K303" s="391"/>
      <c r="L303" s="391"/>
      <c r="M303" s="391"/>
      <c r="N303" s="391"/>
      <c r="O303" s="391"/>
      <c r="P303" s="391"/>
      <c r="Q303" s="392"/>
      <c r="S303" s="390"/>
      <c r="T303" s="391"/>
      <c r="U303" s="391"/>
      <c r="V303" s="391"/>
      <c r="W303" s="391"/>
      <c r="X303" s="391"/>
      <c r="Y303" s="391"/>
      <c r="Z303" s="391"/>
      <c r="AA303" s="391"/>
      <c r="AB303" s="391"/>
      <c r="AC303" s="391"/>
      <c r="AD303" s="392"/>
      <c r="AF303" s="390"/>
      <c r="AG303" s="391"/>
      <c r="AH303" s="391"/>
      <c r="AI303" s="391"/>
      <c r="AJ303" s="391"/>
      <c r="AK303" s="391"/>
      <c r="AL303" s="391"/>
      <c r="AM303" s="391"/>
      <c r="AN303" s="391"/>
      <c r="AO303" s="391"/>
      <c r="AP303" s="391"/>
      <c r="AQ303" s="392"/>
      <c r="AS303" s="390"/>
      <c r="AT303" s="391"/>
      <c r="AU303" s="391"/>
      <c r="AV303" s="391"/>
      <c r="AW303" s="391"/>
      <c r="AX303" s="391"/>
      <c r="AY303" s="391"/>
      <c r="AZ303" s="391"/>
      <c r="BA303" s="391"/>
      <c r="BB303" s="391"/>
      <c r="BC303" s="391"/>
      <c r="BD303" s="392"/>
    </row>
    <row r="304" spans="1:56" ht="23" x14ac:dyDescent="0.35">
      <c r="A304" s="37" t="s">
        <v>61</v>
      </c>
      <c r="B304" s="37" t="s">
        <v>188</v>
      </c>
      <c r="C304" s="37">
        <v>223</v>
      </c>
      <c r="E304" s="69" t="s">
        <v>220</v>
      </c>
      <c r="F304" s="390"/>
      <c r="G304" s="391"/>
      <c r="H304" s="391"/>
      <c r="I304" s="391"/>
      <c r="J304" s="391"/>
      <c r="K304" s="391"/>
      <c r="L304" s="391"/>
      <c r="M304" s="391"/>
      <c r="N304" s="391"/>
      <c r="O304" s="391"/>
      <c r="P304" s="391"/>
      <c r="Q304" s="392"/>
      <c r="R304" s="7"/>
      <c r="S304" s="374"/>
      <c r="T304" s="39"/>
      <c r="U304" s="39"/>
      <c r="V304" s="39"/>
      <c r="W304" s="39"/>
      <c r="X304" s="39"/>
      <c r="Y304" s="39"/>
      <c r="Z304" s="39"/>
      <c r="AA304" s="39"/>
      <c r="AB304" s="39"/>
      <c r="AC304" s="39"/>
      <c r="AD304" s="381"/>
      <c r="AE304" s="7"/>
      <c r="AF304" s="374"/>
      <c r="AG304" s="39"/>
      <c r="AH304" s="39"/>
      <c r="AI304" s="39"/>
      <c r="AJ304" s="39"/>
      <c r="AK304" s="39"/>
      <c r="AL304" s="39"/>
      <c r="AM304" s="39"/>
      <c r="AN304" s="39"/>
      <c r="AO304" s="39"/>
      <c r="AP304" s="39"/>
      <c r="AQ304" s="381"/>
      <c r="AR304" s="7"/>
      <c r="AS304" s="390"/>
      <c r="AT304" s="391"/>
      <c r="AU304" s="391"/>
      <c r="AV304" s="391"/>
      <c r="AW304" s="391"/>
      <c r="AX304" s="391"/>
      <c r="AY304" s="391"/>
      <c r="AZ304" s="391"/>
      <c r="BA304" s="391"/>
      <c r="BB304" s="391"/>
      <c r="BC304" s="391"/>
      <c r="BD304" s="392"/>
    </row>
    <row r="305" spans="1:56" ht="23" x14ac:dyDescent="0.35">
      <c r="B305" s="37"/>
      <c r="C305" s="37"/>
      <c r="E305" s="46" t="s">
        <v>222</v>
      </c>
      <c r="F305" s="327"/>
      <c r="G305" s="326"/>
      <c r="H305" s="326"/>
      <c r="I305" s="326"/>
      <c r="J305" s="326"/>
      <c r="K305" s="326"/>
      <c r="L305" s="326"/>
      <c r="M305" s="326"/>
      <c r="N305" s="326"/>
      <c r="O305" s="326"/>
      <c r="P305" s="326"/>
      <c r="Q305" s="9"/>
      <c r="R305" s="7"/>
      <c r="S305" s="327"/>
      <c r="T305" s="326"/>
      <c r="U305" s="326"/>
      <c r="V305" s="326"/>
      <c r="W305" s="326"/>
      <c r="X305" s="326"/>
      <c r="Y305" s="326"/>
      <c r="Z305" s="326"/>
      <c r="AA305" s="326"/>
      <c r="AB305" s="326"/>
      <c r="AC305" s="326"/>
      <c r="AD305" s="9"/>
      <c r="AE305" s="7"/>
      <c r="AF305" s="327"/>
      <c r="AG305" s="326"/>
      <c r="AH305" s="326"/>
      <c r="AI305" s="326"/>
      <c r="AJ305" s="326"/>
      <c r="AK305" s="326"/>
      <c r="AL305" s="326"/>
      <c r="AM305" s="326"/>
      <c r="AN305" s="326"/>
      <c r="AO305" s="326"/>
      <c r="AP305" s="326"/>
      <c r="AQ305" s="9"/>
      <c r="AR305" s="7"/>
      <c r="AS305" s="327"/>
      <c r="AT305" s="326"/>
      <c r="AU305" s="326"/>
      <c r="AV305" s="326"/>
      <c r="AW305" s="326"/>
      <c r="AX305" s="326"/>
      <c r="AY305" s="326"/>
      <c r="AZ305" s="326"/>
      <c r="BA305" s="326"/>
      <c r="BB305" s="326"/>
      <c r="BC305" s="326"/>
      <c r="BD305" s="9"/>
    </row>
    <row r="306" spans="1:56" ht="23" x14ac:dyDescent="0.35">
      <c r="A306" s="37" t="s">
        <v>61</v>
      </c>
      <c r="B306" s="37" t="s">
        <v>189</v>
      </c>
      <c r="C306" s="37">
        <v>224</v>
      </c>
      <c r="E306" s="69" t="s">
        <v>223</v>
      </c>
      <c r="F306" s="390"/>
      <c r="G306" s="391"/>
      <c r="H306" s="391"/>
      <c r="I306" s="391"/>
      <c r="J306" s="391"/>
      <c r="K306" s="391"/>
      <c r="L306" s="391"/>
      <c r="M306" s="391"/>
      <c r="N306" s="391"/>
      <c r="O306" s="391"/>
      <c r="P306" s="391"/>
      <c r="Q306" s="392"/>
      <c r="R306" s="7"/>
      <c r="S306" s="390"/>
      <c r="T306" s="391"/>
      <c r="U306" s="391"/>
      <c r="V306" s="391"/>
      <c r="W306" s="391"/>
      <c r="X306" s="391"/>
      <c r="Y306" s="391"/>
      <c r="Z306" s="391"/>
      <c r="AA306" s="391"/>
      <c r="AB306" s="391"/>
      <c r="AC306" s="391"/>
      <c r="AD306" s="392"/>
      <c r="AE306" s="7"/>
      <c r="AF306" s="390"/>
      <c r="AG306" s="391"/>
      <c r="AH306" s="391"/>
      <c r="AI306" s="391"/>
      <c r="AJ306" s="391"/>
      <c r="AK306" s="391"/>
      <c r="AL306" s="391"/>
      <c r="AM306" s="391"/>
      <c r="AN306" s="391"/>
      <c r="AO306" s="391"/>
      <c r="AP306" s="391"/>
      <c r="AQ306" s="392"/>
      <c r="AR306" s="7"/>
      <c r="AS306" s="390"/>
      <c r="AT306" s="391"/>
      <c r="AU306" s="391"/>
      <c r="AV306" s="391"/>
      <c r="AW306" s="391"/>
      <c r="AX306" s="391"/>
      <c r="AY306" s="391"/>
      <c r="AZ306" s="391"/>
      <c r="BA306" s="391"/>
      <c r="BB306" s="391"/>
      <c r="BC306" s="391"/>
      <c r="BD306" s="392"/>
    </row>
    <row r="307" spans="1:56" ht="23" x14ac:dyDescent="0.35">
      <c r="A307" s="37" t="s">
        <v>61</v>
      </c>
      <c r="B307" s="37" t="s">
        <v>190</v>
      </c>
      <c r="C307" s="37">
        <v>225</v>
      </c>
      <c r="E307" s="69" t="s">
        <v>224</v>
      </c>
      <c r="F307" s="390"/>
      <c r="G307" s="391"/>
      <c r="H307" s="391"/>
      <c r="I307" s="391"/>
      <c r="J307" s="391"/>
      <c r="K307" s="391"/>
      <c r="L307" s="391"/>
      <c r="M307" s="391"/>
      <c r="N307" s="391"/>
      <c r="O307" s="391"/>
      <c r="P307" s="391"/>
      <c r="Q307" s="392"/>
      <c r="R307" s="7"/>
      <c r="S307" s="374"/>
      <c r="T307" s="39"/>
      <c r="U307" s="39"/>
      <c r="V307" s="39"/>
      <c r="W307" s="39"/>
      <c r="X307" s="39"/>
      <c r="Y307" s="39"/>
      <c r="Z307" s="39"/>
      <c r="AA307" s="39"/>
      <c r="AB307" s="39"/>
      <c r="AC307" s="39"/>
      <c r="AD307" s="381"/>
      <c r="AE307" s="7"/>
      <c r="AF307" s="374"/>
      <c r="AG307" s="39"/>
      <c r="AH307" s="39"/>
      <c r="AI307" s="39"/>
      <c r="AJ307" s="39"/>
      <c r="AK307" s="39"/>
      <c r="AL307" s="39"/>
      <c r="AM307" s="39"/>
      <c r="AN307" s="39"/>
      <c r="AO307" s="39"/>
      <c r="AP307" s="39"/>
      <c r="AQ307" s="381"/>
      <c r="AR307" s="7"/>
      <c r="AS307" s="390"/>
      <c r="AT307" s="391"/>
      <c r="AU307" s="391"/>
      <c r="AV307" s="391"/>
      <c r="AW307" s="391"/>
      <c r="AX307" s="391"/>
      <c r="AY307" s="391"/>
      <c r="AZ307" s="391"/>
      <c r="BA307" s="391"/>
      <c r="BB307" s="391"/>
      <c r="BC307" s="391"/>
      <c r="BD307" s="392"/>
    </row>
    <row r="308" spans="1:56" ht="23" x14ac:dyDescent="0.35">
      <c r="A308" s="37" t="s">
        <v>61</v>
      </c>
      <c r="B308" s="37" t="s">
        <v>191</v>
      </c>
      <c r="C308" s="37">
        <v>226</v>
      </c>
      <c r="E308" s="69" t="s">
        <v>225</v>
      </c>
      <c r="F308" s="390"/>
      <c r="G308" s="391"/>
      <c r="H308" s="391"/>
      <c r="I308" s="391"/>
      <c r="J308" s="391"/>
      <c r="K308" s="391"/>
      <c r="L308" s="391"/>
      <c r="M308" s="391"/>
      <c r="N308" s="391"/>
      <c r="O308" s="391"/>
      <c r="P308" s="391"/>
      <c r="Q308" s="392"/>
      <c r="R308" s="7"/>
      <c r="S308" s="374"/>
      <c r="T308" s="39"/>
      <c r="U308" s="39"/>
      <c r="V308" s="39"/>
      <c r="W308" s="39"/>
      <c r="X308" s="39"/>
      <c r="Y308" s="39"/>
      <c r="Z308" s="39"/>
      <c r="AA308" s="39"/>
      <c r="AB308" s="39"/>
      <c r="AC308" s="39"/>
      <c r="AD308" s="381"/>
      <c r="AE308" s="7"/>
      <c r="AF308" s="374"/>
      <c r="AG308" s="39"/>
      <c r="AH308" s="39"/>
      <c r="AI308" s="39"/>
      <c r="AJ308" s="39"/>
      <c r="AK308" s="39"/>
      <c r="AL308" s="39"/>
      <c r="AM308" s="39"/>
      <c r="AN308" s="39"/>
      <c r="AO308" s="39"/>
      <c r="AP308" s="39"/>
      <c r="AQ308" s="381"/>
      <c r="AR308" s="7"/>
      <c r="AS308" s="390"/>
      <c r="AT308" s="391"/>
      <c r="AU308" s="391"/>
      <c r="AV308" s="391"/>
      <c r="AW308" s="391"/>
      <c r="AX308" s="391"/>
      <c r="AY308" s="391"/>
      <c r="AZ308" s="391"/>
      <c r="BA308" s="391"/>
      <c r="BB308" s="391"/>
      <c r="BC308" s="391"/>
      <c r="BD308" s="392"/>
    </row>
    <row r="309" spans="1:56" ht="23" x14ac:dyDescent="0.35">
      <c r="A309" s="37" t="s">
        <v>61</v>
      </c>
      <c r="B309" s="37" t="s">
        <v>192</v>
      </c>
      <c r="C309" s="37">
        <v>227</v>
      </c>
      <c r="E309" s="69" t="s">
        <v>226</v>
      </c>
      <c r="F309" s="390"/>
      <c r="G309" s="391"/>
      <c r="H309" s="391"/>
      <c r="I309" s="391"/>
      <c r="J309" s="391"/>
      <c r="K309" s="391"/>
      <c r="L309" s="391"/>
      <c r="M309" s="391"/>
      <c r="N309" s="391"/>
      <c r="O309" s="391"/>
      <c r="P309" s="391"/>
      <c r="Q309" s="392"/>
      <c r="R309" s="7"/>
      <c r="S309" s="374"/>
      <c r="T309" s="39"/>
      <c r="U309" s="39"/>
      <c r="V309" s="39"/>
      <c r="W309" s="39"/>
      <c r="X309" s="39"/>
      <c r="Y309" s="39"/>
      <c r="Z309" s="39"/>
      <c r="AA309" s="39"/>
      <c r="AB309" s="39"/>
      <c r="AC309" s="39"/>
      <c r="AD309" s="381"/>
      <c r="AE309" s="7"/>
      <c r="AF309" s="374"/>
      <c r="AG309" s="39"/>
      <c r="AH309" s="39"/>
      <c r="AI309" s="39"/>
      <c r="AJ309" s="39"/>
      <c r="AK309" s="39"/>
      <c r="AL309" s="39"/>
      <c r="AM309" s="39"/>
      <c r="AN309" s="39"/>
      <c r="AO309" s="39"/>
      <c r="AP309" s="39"/>
      <c r="AQ309" s="381"/>
      <c r="AR309" s="7"/>
      <c r="AS309" s="390"/>
      <c r="AT309" s="391"/>
      <c r="AU309" s="391"/>
      <c r="AV309" s="391"/>
      <c r="AW309" s="391"/>
      <c r="AX309" s="391"/>
      <c r="AY309" s="391"/>
      <c r="AZ309" s="391"/>
      <c r="BA309" s="391"/>
      <c r="BB309" s="391"/>
      <c r="BC309" s="391"/>
      <c r="BD309" s="392"/>
    </row>
    <row r="310" spans="1:56" ht="23" x14ac:dyDescent="0.35">
      <c r="A310" s="37" t="s">
        <v>61</v>
      </c>
      <c r="B310" s="37" t="s">
        <v>193</v>
      </c>
      <c r="C310" s="37">
        <v>228</v>
      </c>
      <c r="E310" s="69" t="s">
        <v>227</v>
      </c>
      <c r="F310" s="390"/>
      <c r="G310" s="391"/>
      <c r="H310" s="391"/>
      <c r="I310" s="391"/>
      <c r="J310" s="391"/>
      <c r="K310" s="391"/>
      <c r="L310" s="391"/>
      <c r="M310" s="391"/>
      <c r="N310" s="391"/>
      <c r="O310" s="391"/>
      <c r="P310" s="391"/>
      <c r="Q310" s="392"/>
      <c r="R310" s="7"/>
      <c r="S310" s="390"/>
      <c r="T310" s="391"/>
      <c r="U310" s="391"/>
      <c r="V310" s="391"/>
      <c r="W310" s="391"/>
      <c r="X310" s="391"/>
      <c r="Y310" s="391"/>
      <c r="Z310" s="391"/>
      <c r="AA310" s="391"/>
      <c r="AB310" s="391"/>
      <c r="AC310" s="391"/>
      <c r="AD310" s="392"/>
      <c r="AE310" s="7"/>
      <c r="AF310" s="390"/>
      <c r="AG310" s="391"/>
      <c r="AH310" s="391"/>
      <c r="AI310" s="391"/>
      <c r="AJ310" s="391"/>
      <c r="AK310" s="391"/>
      <c r="AL310" s="391"/>
      <c r="AM310" s="391"/>
      <c r="AN310" s="391"/>
      <c r="AO310" s="391"/>
      <c r="AP310" s="391"/>
      <c r="AQ310" s="392"/>
      <c r="AR310" s="7"/>
      <c r="AS310" s="390"/>
      <c r="AT310" s="391"/>
      <c r="AU310" s="391"/>
      <c r="AV310" s="391"/>
      <c r="AW310" s="391"/>
      <c r="AX310" s="391"/>
      <c r="AY310" s="391"/>
      <c r="AZ310" s="391"/>
      <c r="BA310" s="391"/>
      <c r="BB310" s="391"/>
      <c r="BC310" s="391"/>
      <c r="BD310" s="392"/>
    </row>
    <row r="311" spans="1:56" s="18" customFormat="1" ht="23" x14ac:dyDescent="0.35">
      <c r="A311" s="35"/>
      <c r="B311" s="35"/>
      <c r="C311" s="37"/>
      <c r="E311" s="12" t="s">
        <v>347</v>
      </c>
      <c r="F311" s="371">
        <f>SUM(F316:F325)+SUM(F327:F329)+SUM(F331:F335)+F314</f>
        <v>0</v>
      </c>
      <c r="G311" s="385">
        <f t="shared" ref="G311:Q311" si="8">SUM(G316:G325)+SUM(G327:G329)+SUM(G331:G335)+G314</f>
        <v>0</v>
      </c>
      <c r="H311" s="385">
        <f t="shared" si="8"/>
        <v>0</v>
      </c>
      <c r="I311" s="385">
        <f t="shared" si="8"/>
        <v>0</v>
      </c>
      <c r="J311" s="385">
        <f t="shared" si="8"/>
        <v>0</v>
      </c>
      <c r="K311" s="385">
        <f t="shared" si="8"/>
        <v>0</v>
      </c>
      <c r="L311" s="385">
        <f t="shared" si="8"/>
        <v>0</v>
      </c>
      <c r="M311" s="385">
        <f t="shared" si="8"/>
        <v>0</v>
      </c>
      <c r="N311" s="385">
        <f t="shared" si="8"/>
        <v>0</v>
      </c>
      <c r="O311" s="385">
        <f t="shared" si="8"/>
        <v>0</v>
      </c>
      <c r="P311" s="385">
        <f t="shared" si="8"/>
        <v>0</v>
      </c>
      <c r="Q311" s="378">
        <f t="shared" si="8"/>
        <v>0</v>
      </c>
      <c r="R311" s="17"/>
      <c r="S311" s="371">
        <f>SUM(S316:S325)+SUM(S327:S329)+SUM(S331:S335)+S314</f>
        <v>0</v>
      </c>
      <c r="T311" s="385">
        <f t="shared" ref="T311:AD311" si="9">SUM(T316:T325)+SUM(T327:T329)+SUM(T331:T335)+T314</f>
        <v>0</v>
      </c>
      <c r="U311" s="385">
        <f t="shared" si="9"/>
        <v>0</v>
      </c>
      <c r="V311" s="385">
        <f t="shared" si="9"/>
        <v>0</v>
      </c>
      <c r="W311" s="385">
        <f t="shared" si="9"/>
        <v>0</v>
      </c>
      <c r="X311" s="385">
        <f t="shared" si="9"/>
        <v>0</v>
      </c>
      <c r="Y311" s="385">
        <f t="shared" si="9"/>
        <v>0</v>
      </c>
      <c r="Z311" s="385">
        <f t="shared" si="9"/>
        <v>0</v>
      </c>
      <c r="AA311" s="385">
        <f t="shared" si="9"/>
        <v>0</v>
      </c>
      <c r="AB311" s="385">
        <f t="shared" si="9"/>
        <v>0</v>
      </c>
      <c r="AC311" s="385">
        <f t="shared" si="9"/>
        <v>0</v>
      </c>
      <c r="AD311" s="378">
        <f t="shared" si="9"/>
        <v>0</v>
      </c>
      <c r="AE311" s="17"/>
      <c r="AF311" s="371">
        <f>SUM(AF316:AF325)+SUM(AF327:AF329)+SUM(AF331:AF335)+AF314</f>
        <v>0</v>
      </c>
      <c r="AG311" s="385">
        <f t="shared" ref="AG311:AQ311" si="10">SUM(AG316:AG325)+SUM(AG327:AG329)+SUM(AG331:AG335)+AG314</f>
        <v>0</v>
      </c>
      <c r="AH311" s="385">
        <f t="shared" si="10"/>
        <v>0</v>
      </c>
      <c r="AI311" s="385">
        <f t="shared" si="10"/>
        <v>0</v>
      </c>
      <c r="AJ311" s="385">
        <f t="shared" si="10"/>
        <v>0</v>
      </c>
      <c r="AK311" s="385">
        <f t="shared" si="10"/>
        <v>0</v>
      </c>
      <c r="AL311" s="385">
        <f t="shared" si="10"/>
        <v>0</v>
      </c>
      <c r="AM311" s="385">
        <f t="shared" si="10"/>
        <v>0</v>
      </c>
      <c r="AN311" s="385">
        <f t="shared" si="10"/>
        <v>0</v>
      </c>
      <c r="AO311" s="385">
        <f t="shared" si="10"/>
        <v>0</v>
      </c>
      <c r="AP311" s="385">
        <f t="shared" si="10"/>
        <v>0</v>
      </c>
      <c r="AQ311" s="378">
        <f t="shared" si="10"/>
        <v>0</v>
      </c>
      <c r="AR311" s="17"/>
      <c r="AS311" s="371">
        <f>SUM(AS316:AS325)+SUM(AS327:AS329)+SUM(AS331:AS335)+AS314</f>
        <v>0</v>
      </c>
      <c r="AT311" s="385">
        <f t="shared" ref="AT311:BD311" si="11">SUM(AT316:AT325)+SUM(AT327:AT329)+SUM(AT331:AT335)+AT314</f>
        <v>0</v>
      </c>
      <c r="AU311" s="385">
        <f t="shared" si="11"/>
        <v>0</v>
      </c>
      <c r="AV311" s="385">
        <f t="shared" si="11"/>
        <v>0</v>
      </c>
      <c r="AW311" s="385">
        <f t="shared" si="11"/>
        <v>0</v>
      </c>
      <c r="AX311" s="385">
        <f t="shared" si="11"/>
        <v>0</v>
      </c>
      <c r="AY311" s="385">
        <f t="shared" si="11"/>
        <v>0</v>
      </c>
      <c r="AZ311" s="385">
        <f t="shared" si="11"/>
        <v>0</v>
      </c>
      <c r="BA311" s="385">
        <f t="shared" si="11"/>
        <v>0</v>
      </c>
      <c r="BB311" s="385">
        <f t="shared" si="11"/>
        <v>0</v>
      </c>
      <c r="BC311" s="385">
        <f t="shared" si="11"/>
        <v>0</v>
      </c>
      <c r="BD311" s="378">
        <f t="shared" si="11"/>
        <v>0</v>
      </c>
    </row>
    <row r="312" spans="1:56" ht="23" x14ac:dyDescent="0.35">
      <c r="B312" s="57"/>
      <c r="C312" s="37"/>
      <c r="E312" s="46" t="s">
        <v>200</v>
      </c>
      <c r="F312" s="325"/>
      <c r="G312" s="326"/>
      <c r="H312" s="326"/>
      <c r="I312" s="326"/>
      <c r="J312" s="326"/>
      <c r="K312" s="326"/>
      <c r="L312" s="326"/>
      <c r="M312" s="326"/>
      <c r="N312" s="326"/>
      <c r="O312" s="326"/>
      <c r="P312" s="326"/>
      <c r="Q312" s="9"/>
      <c r="R312" s="7"/>
      <c r="S312" s="325"/>
      <c r="T312" s="326"/>
      <c r="U312" s="326"/>
      <c r="V312" s="326"/>
      <c r="W312" s="326"/>
      <c r="X312" s="326"/>
      <c r="Y312" s="326"/>
      <c r="Z312" s="326"/>
      <c r="AA312" s="326"/>
      <c r="AB312" s="326"/>
      <c r="AC312" s="326"/>
      <c r="AD312" s="9"/>
      <c r="AE312" s="7"/>
      <c r="AF312" s="325"/>
      <c r="AG312" s="326"/>
      <c r="AH312" s="326"/>
      <c r="AI312" s="326"/>
      <c r="AJ312" s="326"/>
      <c r="AK312" s="326"/>
      <c r="AL312" s="326"/>
      <c r="AM312" s="326"/>
      <c r="AN312" s="326"/>
      <c r="AO312" s="326"/>
      <c r="AP312" s="326"/>
      <c r="AQ312" s="9"/>
      <c r="AR312" s="7"/>
      <c r="AS312" s="325"/>
      <c r="AT312" s="326"/>
      <c r="AU312" s="326"/>
      <c r="AV312" s="326"/>
      <c r="AW312" s="326"/>
      <c r="AX312" s="326"/>
      <c r="AY312" s="326"/>
      <c r="AZ312" s="326"/>
      <c r="BA312" s="326"/>
      <c r="BB312" s="326"/>
      <c r="BC312" s="326"/>
      <c r="BD312" s="9"/>
    </row>
    <row r="313" spans="1:56" ht="23" x14ac:dyDescent="0.35">
      <c r="B313" s="57"/>
      <c r="C313" s="37"/>
      <c r="E313" s="262" t="s">
        <v>202</v>
      </c>
      <c r="F313" s="375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380"/>
      <c r="R313" s="7"/>
      <c r="S313" s="375"/>
      <c r="T313" s="19"/>
      <c r="U313" s="19"/>
      <c r="V313" s="19"/>
      <c r="W313" s="19"/>
      <c r="X313" s="19"/>
      <c r="Y313" s="19"/>
      <c r="Z313" s="19"/>
      <c r="AA313" s="19"/>
      <c r="AB313" s="19"/>
      <c r="AC313" s="19"/>
      <c r="AD313" s="380"/>
      <c r="AE313" s="7"/>
      <c r="AF313" s="375"/>
      <c r="AG313" s="19"/>
      <c r="AH313" s="19"/>
      <c r="AI313" s="19"/>
      <c r="AJ313" s="19"/>
      <c r="AK313" s="19"/>
      <c r="AL313" s="19"/>
      <c r="AM313" s="19"/>
      <c r="AN313" s="19"/>
      <c r="AO313" s="19"/>
      <c r="AP313" s="19"/>
      <c r="AQ313" s="380"/>
      <c r="AR313" s="7"/>
      <c r="AS313" s="375"/>
      <c r="AT313" s="19"/>
      <c r="AU313" s="19"/>
      <c r="AV313" s="19"/>
      <c r="AW313" s="19"/>
      <c r="AX313" s="19"/>
      <c r="AY313" s="19"/>
      <c r="AZ313" s="19"/>
      <c r="BA313" s="19"/>
      <c r="BB313" s="19"/>
      <c r="BC313" s="19"/>
      <c r="BD313" s="380"/>
    </row>
    <row r="314" spans="1:56" ht="23" x14ac:dyDescent="0.35">
      <c r="A314" s="37" t="s">
        <v>59</v>
      </c>
      <c r="B314" s="37" t="s">
        <v>175</v>
      </c>
      <c r="C314" s="37">
        <v>229</v>
      </c>
      <c r="E314" s="47" t="s">
        <v>308</v>
      </c>
      <c r="F314" s="390"/>
      <c r="G314" s="391"/>
      <c r="H314" s="391"/>
      <c r="I314" s="391"/>
      <c r="J314" s="391"/>
      <c r="K314" s="391"/>
      <c r="L314" s="391"/>
      <c r="M314" s="391"/>
      <c r="N314" s="391"/>
      <c r="O314" s="391"/>
      <c r="P314" s="391"/>
      <c r="Q314" s="392"/>
      <c r="R314" s="7"/>
      <c r="S314" s="390"/>
      <c r="T314" s="391"/>
      <c r="U314" s="391"/>
      <c r="V314" s="391"/>
      <c r="W314" s="391"/>
      <c r="X314" s="391"/>
      <c r="Y314" s="391"/>
      <c r="Z314" s="391"/>
      <c r="AA314" s="391"/>
      <c r="AB314" s="391"/>
      <c r="AC314" s="391"/>
      <c r="AD314" s="392"/>
      <c r="AE314" s="7"/>
      <c r="AF314" s="390"/>
      <c r="AG314" s="391"/>
      <c r="AH314" s="391"/>
      <c r="AI314" s="391"/>
      <c r="AJ314" s="391"/>
      <c r="AK314" s="391"/>
      <c r="AL314" s="391"/>
      <c r="AM314" s="391"/>
      <c r="AN314" s="391"/>
      <c r="AO314" s="391"/>
      <c r="AP314" s="391"/>
      <c r="AQ314" s="392"/>
      <c r="AR314" s="7"/>
      <c r="AS314" s="390"/>
      <c r="AT314" s="391"/>
      <c r="AU314" s="391"/>
      <c r="AV314" s="391"/>
      <c r="AW314" s="391"/>
      <c r="AX314" s="391"/>
      <c r="AY314" s="391"/>
      <c r="AZ314" s="391"/>
      <c r="BA314" s="391"/>
      <c r="BB314" s="391"/>
      <c r="BC314" s="391"/>
      <c r="BD314" s="392"/>
    </row>
    <row r="315" spans="1:56" ht="23" x14ac:dyDescent="0.35">
      <c r="B315" s="58"/>
      <c r="C315" s="37"/>
      <c r="E315" s="71" t="s">
        <v>370</v>
      </c>
      <c r="F315" s="375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380"/>
      <c r="R315" s="7"/>
      <c r="S315" s="375"/>
      <c r="T315" s="19"/>
      <c r="U315" s="19"/>
      <c r="V315" s="19"/>
      <c r="W315" s="19"/>
      <c r="X315" s="19"/>
      <c r="Y315" s="19"/>
      <c r="Z315" s="19"/>
      <c r="AA315" s="19"/>
      <c r="AB315" s="19"/>
      <c r="AC315" s="19"/>
      <c r="AD315" s="380"/>
      <c r="AE315" s="7"/>
      <c r="AF315" s="375"/>
      <c r="AG315" s="19"/>
      <c r="AH315" s="19"/>
      <c r="AI315" s="19"/>
      <c r="AJ315" s="19"/>
      <c r="AK315" s="19"/>
      <c r="AL315" s="19"/>
      <c r="AM315" s="19"/>
      <c r="AN315" s="19"/>
      <c r="AO315" s="19"/>
      <c r="AP315" s="19"/>
      <c r="AQ315" s="380"/>
      <c r="AR315" s="7"/>
      <c r="AS315" s="375"/>
      <c r="AT315" s="19"/>
      <c r="AU315" s="19"/>
      <c r="AV315" s="19"/>
      <c r="AW315" s="19"/>
      <c r="AX315" s="19"/>
      <c r="AY315" s="19"/>
      <c r="AZ315" s="19"/>
      <c r="BA315" s="19"/>
      <c r="BB315" s="19"/>
      <c r="BC315" s="19"/>
      <c r="BD315" s="380"/>
    </row>
    <row r="316" spans="1:56" ht="23" x14ac:dyDescent="0.35">
      <c r="A316" s="37" t="s">
        <v>59</v>
      </c>
      <c r="B316" s="37" t="s">
        <v>176</v>
      </c>
      <c r="C316" s="37">
        <v>230</v>
      </c>
      <c r="E316" s="72" t="s">
        <v>206</v>
      </c>
      <c r="F316" s="390"/>
      <c r="G316" s="391"/>
      <c r="H316" s="391"/>
      <c r="I316" s="391"/>
      <c r="J316" s="391"/>
      <c r="K316" s="391"/>
      <c r="L316" s="391"/>
      <c r="M316" s="391"/>
      <c r="N316" s="391"/>
      <c r="O316" s="391"/>
      <c r="P316" s="391"/>
      <c r="Q316" s="392"/>
      <c r="R316" s="7"/>
      <c r="S316" s="390"/>
      <c r="T316" s="391"/>
      <c r="U316" s="391"/>
      <c r="V316" s="391"/>
      <c r="W316" s="391"/>
      <c r="X316" s="391"/>
      <c r="Y316" s="391"/>
      <c r="Z316" s="391"/>
      <c r="AA316" s="391"/>
      <c r="AB316" s="391"/>
      <c r="AC316" s="391"/>
      <c r="AD316" s="392"/>
      <c r="AE316" s="7"/>
      <c r="AF316" s="390"/>
      <c r="AG316" s="391"/>
      <c r="AH316" s="391"/>
      <c r="AI316" s="391"/>
      <c r="AJ316" s="391"/>
      <c r="AK316" s="391"/>
      <c r="AL316" s="391"/>
      <c r="AM316" s="391"/>
      <c r="AN316" s="391"/>
      <c r="AO316" s="391"/>
      <c r="AP316" s="391"/>
      <c r="AQ316" s="392"/>
      <c r="AR316" s="7"/>
      <c r="AS316" s="390"/>
      <c r="AT316" s="391"/>
      <c r="AU316" s="391"/>
      <c r="AV316" s="391"/>
      <c r="AW316" s="391"/>
      <c r="AX316" s="391"/>
      <c r="AY316" s="391"/>
      <c r="AZ316" s="391"/>
      <c r="BA316" s="391"/>
      <c r="BB316" s="391"/>
      <c r="BC316" s="391"/>
      <c r="BD316" s="392"/>
    </row>
    <row r="317" spans="1:56" ht="23" x14ac:dyDescent="0.35">
      <c r="A317" s="37" t="s">
        <v>59</v>
      </c>
      <c r="B317" s="37" t="s">
        <v>177</v>
      </c>
      <c r="C317" s="37">
        <v>231</v>
      </c>
      <c r="E317" s="72" t="s">
        <v>207</v>
      </c>
      <c r="F317" s="390"/>
      <c r="G317" s="391"/>
      <c r="H317" s="391"/>
      <c r="I317" s="391"/>
      <c r="J317" s="391"/>
      <c r="K317" s="391"/>
      <c r="L317" s="391"/>
      <c r="M317" s="391"/>
      <c r="N317" s="391"/>
      <c r="O317" s="391"/>
      <c r="P317" s="391"/>
      <c r="Q317" s="392"/>
      <c r="R317" s="7"/>
      <c r="S317" s="390"/>
      <c r="T317" s="391"/>
      <c r="U317" s="391"/>
      <c r="V317" s="391"/>
      <c r="W317" s="391"/>
      <c r="X317" s="391"/>
      <c r="Y317" s="391"/>
      <c r="Z317" s="391"/>
      <c r="AA317" s="391"/>
      <c r="AB317" s="391"/>
      <c r="AC317" s="391"/>
      <c r="AD317" s="392"/>
      <c r="AE317" s="7"/>
      <c r="AF317" s="390"/>
      <c r="AG317" s="391"/>
      <c r="AH317" s="391"/>
      <c r="AI317" s="391"/>
      <c r="AJ317" s="391"/>
      <c r="AK317" s="391"/>
      <c r="AL317" s="391"/>
      <c r="AM317" s="391"/>
      <c r="AN317" s="391"/>
      <c r="AO317" s="391"/>
      <c r="AP317" s="391"/>
      <c r="AQ317" s="392"/>
      <c r="AR317" s="7"/>
      <c r="AS317" s="390"/>
      <c r="AT317" s="391"/>
      <c r="AU317" s="391"/>
      <c r="AV317" s="391"/>
      <c r="AW317" s="391"/>
      <c r="AX317" s="391"/>
      <c r="AY317" s="391"/>
      <c r="AZ317" s="391"/>
      <c r="BA317" s="391"/>
      <c r="BB317" s="391"/>
      <c r="BC317" s="391"/>
      <c r="BD317" s="392"/>
    </row>
    <row r="318" spans="1:56" ht="23" x14ac:dyDescent="0.35">
      <c r="A318" s="37" t="s">
        <v>59</v>
      </c>
      <c r="B318" s="37" t="s">
        <v>178</v>
      </c>
      <c r="C318" s="37">
        <v>232</v>
      </c>
      <c r="E318" s="72" t="s">
        <v>208</v>
      </c>
      <c r="F318" s="390"/>
      <c r="G318" s="391"/>
      <c r="H318" s="391"/>
      <c r="I318" s="391"/>
      <c r="J318" s="391"/>
      <c r="K318" s="391"/>
      <c r="L318" s="391"/>
      <c r="M318" s="391"/>
      <c r="N318" s="391"/>
      <c r="O318" s="391"/>
      <c r="P318" s="391"/>
      <c r="Q318" s="392"/>
      <c r="R318" s="7"/>
      <c r="S318" s="390"/>
      <c r="T318" s="391"/>
      <c r="U318" s="391"/>
      <c r="V318" s="391"/>
      <c r="W318" s="391"/>
      <c r="X318" s="391"/>
      <c r="Y318" s="391"/>
      <c r="Z318" s="391"/>
      <c r="AA318" s="391"/>
      <c r="AB318" s="391"/>
      <c r="AC318" s="391"/>
      <c r="AD318" s="392"/>
      <c r="AE318" s="7"/>
      <c r="AF318" s="390"/>
      <c r="AG318" s="391"/>
      <c r="AH318" s="391"/>
      <c r="AI318" s="391"/>
      <c r="AJ318" s="391"/>
      <c r="AK318" s="391"/>
      <c r="AL318" s="391"/>
      <c r="AM318" s="391"/>
      <c r="AN318" s="391"/>
      <c r="AO318" s="391"/>
      <c r="AP318" s="391"/>
      <c r="AQ318" s="392"/>
      <c r="AR318" s="7"/>
      <c r="AS318" s="390"/>
      <c r="AT318" s="391"/>
      <c r="AU318" s="391"/>
      <c r="AV318" s="391"/>
      <c r="AW318" s="391"/>
      <c r="AX318" s="391"/>
      <c r="AY318" s="391"/>
      <c r="AZ318" s="391"/>
      <c r="BA318" s="391"/>
      <c r="BB318" s="391"/>
      <c r="BC318" s="391"/>
      <c r="BD318" s="392"/>
    </row>
    <row r="319" spans="1:56" ht="23" x14ac:dyDescent="0.35">
      <c r="A319" s="37" t="s">
        <v>59</v>
      </c>
      <c r="B319" s="37" t="s">
        <v>179</v>
      </c>
      <c r="C319" s="37">
        <v>233</v>
      </c>
      <c r="E319" s="72" t="s">
        <v>209</v>
      </c>
      <c r="F319" s="390"/>
      <c r="G319" s="391"/>
      <c r="H319" s="391"/>
      <c r="I319" s="391"/>
      <c r="J319" s="391"/>
      <c r="K319" s="391"/>
      <c r="L319" s="391"/>
      <c r="M319" s="391"/>
      <c r="N319" s="391"/>
      <c r="O319" s="391"/>
      <c r="P319" s="391"/>
      <c r="Q319" s="392"/>
      <c r="R319" s="7"/>
      <c r="S319" s="390"/>
      <c r="T319" s="391"/>
      <c r="U319" s="391"/>
      <c r="V319" s="391"/>
      <c r="W319" s="391"/>
      <c r="X319" s="391"/>
      <c r="Y319" s="391"/>
      <c r="Z319" s="391"/>
      <c r="AA319" s="391"/>
      <c r="AB319" s="391"/>
      <c r="AC319" s="391"/>
      <c r="AD319" s="392"/>
      <c r="AE319" s="7"/>
      <c r="AF319" s="390"/>
      <c r="AG319" s="391"/>
      <c r="AH319" s="391"/>
      <c r="AI319" s="391"/>
      <c r="AJ319" s="391"/>
      <c r="AK319" s="391"/>
      <c r="AL319" s="391"/>
      <c r="AM319" s="391"/>
      <c r="AN319" s="391"/>
      <c r="AO319" s="391"/>
      <c r="AP319" s="391"/>
      <c r="AQ319" s="392"/>
      <c r="AR319" s="7"/>
      <c r="AS319" s="390"/>
      <c r="AT319" s="391"/>
      <c r="AU319" s="391"/>
      <c r="AV319" s="391"/>
      <c r="AW319" s="391"/>
      <c r="AX319" s="391"/>
      <c r="AY319" s="391"/>
      <c r="AZ319" s="391"/>
      <c r="BA319" s="391"/>
      <c r="BB319" s="391"/>
      <c r="BC319" s="391"/>
      <c r="BD319" s="392"/>
    </row>
    <row r="320" spans="1:56" ht="23" x14ac:dyDescent="0.35">
      <c r="A320" s="37" t="s">
        <v>59</v>
      </c>
      <c r="B320" s="37" t="s">
        <v>180</v>
      </c>
      <c r="C320" s="37">
        <v>234</v>
      </c>
      <c r="E320" s="72" t="s">
        <v>210</v>
      </c>
      <c r="F320" s="390"/>
      <c r="G320" s="391"/>
      <c r="H320" s="391"/>
      <c r="I320" s="391"/>
      <c r="J320" s="391"/>
      <c r="K320" s="391"/>
      <c r="L320" s="391"/>
      <c r="M320" s="391"/>
      <c r="N320" s="391"/>
      <c r="O320" s="391"/>
      <c r="P320" s="391"/>
      <c r="Q320" s="392"/>
      <c r="R320" s="7"/>
      <c r="S320" s="390"/>
      <c r="T320" s="391"/>
      <c r="U320" s="391"/>
      <c r="V320" s="391"/>
      <c r="W320" s="391"/>
      <c r="X320" s="391"/>
      <c r="Y320" s="391"/>
      <c r="Z320" s="391"/>
      <c r="AA320" s="391"/>
      <c r="AB320" s="391"/>
      <c r="AC320" s="391"/>
      <c r="AD320" s="392"/>
      <c r="AE320" s="7"/>
      <c r="AF320" s="390"/>
      <c r="AG320" s="391"/>
      <c r="AH320" s="391"/>
      <c r="AI320" s="391"/>
      <c r="AJ320" s="391"/>
      <c r="AK320" s="391"/>
      <c r="AL320" s="391"/>
      <c r="AM320" s="391"/>
      <c r="AN320" s="391"/>
      <c r="AO320" s="391"/>
      <c r="AP320" s="391"/>
      <c r="AQ320" s="392"/>
      <c r="AR320" s="7"/>
      <c r="AS320" s="390"/>
      <c r="AT320" s="391"/>
      <c r="AU320" s="391"/>
      <c r="AV320" s="391"/>
      <c r="AW320" s="391"/>
      <c r="AX320" s="391"/>
      <c r="AY320" s="391"/>
      <c r="AZ320" s="391"/>
      <c r="BA320" s="391"/>
      <c r="BB320" s="391"/>
      <c r="BC320" s="391"/>
      <c r="BD320" s="392"/>
    </row>
    <row r="321" spans="1:56" ht="23" x14ac:dyDescent="0.35">
      <c r="A321" s="37" t="s">
        <v>59</v>
      </c>
      <c r="B321" s="37" t="s">
        <v>181</v>
      </c>
      <c r="C321" s="37">
        <v>235</v>
      </c>
      <c r="E321" s="72" t="s">
        <v>211</v>
      </c>
      <c r="F321" s="390"/>
      <c r="G321" s="391"/>
      <c r="H321" s="391"/>
      <c r="I321" s="391"/>
      <c r="J321" s="391"/>
      <c r="K321" s="391"/>
      <c r="L321" s="391"/>
      <c r="M321" s="391"/>
      <c r="N321" s="391"/>
      <c r="O321" s="391"/>
      <c r="P321" s="391"/>
      <c r="Q321" s="392"/>
      <c r="R321" s="7"/>
      <c r="S321" s="390"/>
      <c r="T321" s="391"/>
      <c r="U321" s="391"/>
      <c r="V321" s="391"/>
      <c r="W321" s="391"/>
      <c r="X321" s="391"/>
      <c r="Y321" s="391"/>
      <c r="Z321" s="391"/>
      <c r="AA321" s="391"/>
      <c r="AB321" s="391"/>
      <c r="AC321" s="391"/>
      <c r="AD321" s="392"/>
      <c r="AE321" s="7"/>
      <c r="AF321" s="390"/>
      <c r="AG321" s="391"/>
      <c r="AH321" s="391"/>
      <c r="AI321" s="391"/>
      <c r="AJ321" s="391"/>
      <c r="AK321" s="391"/>
      <c r="AL321" s="391"/>
      <c r="AM321" s="391"/>
      <c r="AN321" s="391"/>
      <c r="AO321" s="391"/>
      <c r="AP321" s="391"/>
      <c r="AQ321" s="392"/>
      <c r="AR321" s="7"/>
      <c r="AS321" s="390"/>
      <c r="AT321" s="391"/>
      <c r="AU321" s="391"/>
      <c r="AV321" s="391"/>
      <c r="AW321" s="391"/>
      <c r="AX321" s="391"/>
      <c r="AY321" s="391"/>
      <c r="AZ321" s="391"/>
      <c r="BA321" s="391"/>
      <c r="BB321" s="391"/>
      <c r="BC321" s="391"/>
      <c r="BD321" s="392"/>
    </row>
    <row r="322" spans="1:56" ht="23" x14ac:dyDescent="0.35">
      <c r="A322" s="37" t="s">
        <v>59</v>
      </c>
      <c r="B322" s="37" t="s">
        <v>182</v>
      </c>
      <c r="C322" s="37">
        <v>236</v>
      </c>
      <c r="E322" s="72" t="s">
        <v>212</v>
      </c>
      <c r="F322" s="390"/>
      <c r="G322" s="391"/>
      <c r="H322" s="391"/>
      <c r="I322" s="391"/>
      <c r="J322" s="391"/>
      <c r="K322" s="391"/>
      <c r="L322" s="391"/>
      <c r="M322" s="391"/>
      <c r="N322" s="391"/>
      <c r="O322" s="391"/>
      <c r="P322" s="391"/>
      <c r="Q322" s="392"/>
      <c r="R322" s="7"/>
      <c r="S322" s="390"/>
      <c r="T322" s="391"/>
      <c r="U322" s="391"/>
      <c r="V322" s="391"/>
      <c r="W322" s="391"/>
      <c r="X322" s="391"/>
      <c r="Y322" s="391"/>
      <c r="Z322" s="391"/>
      <c r="AA322" s="391"/>
      <c r="AB322" s="391"/>
      <c r="AC322" s="391"/>
      <c r="AD322" s="392"/>
      <c r="AE322" s="7"/>
      <c r="AF322" s="390"/>
      <c r="AG322" s="391"/>
      <c r="AH322" s="391"/>
      <c r="AI322" s="391"/>
      <c r="AJ322" s="391"/>
      <c r="AK322" s="391"/>
      <c r="AL322" s="391"/>
      <c r="AM322" s="391"/>
      <c r="AN322" s="391"/>
      <c r="AO322" s="391"/>
      <c r="AP322" s="391"/>
      <c r="AQ322" s="392"/>
      <c r="AR322" s="7"/>
      <c r="AS322" s="390"/>
      <c r="AT322" s="391"/>
      <c r="AU322" s="391"/>
      <c r="AV322" s="391"/>
      <c r="AW322" s="391"/>
      <c r="AX322" s="391"/>
      <c r="AY322" s="391"/>
      <c r="AZ322" s="391"/>
      <c r="BA322" s="391"/>
      <c r="BB322" s="391"/>
      <c r="BC322" s="391"/>
      <c r="BD322" s="392"/>
    </row>
    <row r="323" spans="1:56" ht="23" x14ac:dyDescent="0.35">
      <c r="A323" s="37" t="s">
        <v>59</v>
      </c>
      <c r="B323" s="37" t="s">
        <v>183</v>
      </c>
      <c r="C323" s="37">
        <v>237</v>
      </c>
      <c r="E323" s="47" t="s">
        <v>213</v>
      </c>
      <c r="F323" s="390"/>
      <c r="G323" s="391"/>
      <c r="H323" s="391"/>
      <c r="I323" s="391"/>
      <c r="J323" s="391"/>
      <c r="K323" s="391"/>
      <c r="L323" s="391"/>
      <c r="M323" s="391"/>
      <c r="N323" s="391"/>
      <c r="O323" s="391"/>
      <c r="P323" s="391"/>
      <c r="Q323" s="392"/>
      <c r="R323" s="7"/>
      <c r="S323" s="390"/>
      <c r="T323" s="391"/>
      <c r="U323" s="391"/>
      <c r="V323" s="391"/>
      <c r="W323" s="391"/>
      <c r="X323" s="391"/>
      <c r="Y323" s="391"/>
      <c r="Z323" s="391"/>
      <c r="AA323" s="391"/>
      <c r="AB323" s="391"/>
      <c r="AC323" s="391"/>
      <c r="AD323" s="392"/>
      <c r="AE323" s="7"/>
      <c r="AF323" s="390"/>
      <c r="AG323" s="391"/>
      <c r="AH323" s="391"/>
      <c r="AI323" s="391"/>
      <c r="AJ323" s="391"/>
      <c r="AK323" s="391"/>
      <c r="AL323" s="391"/>
      <c r="AM323" s="391"/>
      <c r="AN323" s="391"/>
      <c r="AO323" s="391"/>
      <c r="AP323" s="391"/>
      <c r="AQ323" s="392"/>
      <c r="AR323" s="7"/>
      <c r="AS323" s="390"/>
      <c r="AT323" s="391"/>
      <c r="AU323" s="391"/>
      <c r="AV323" s="391"/>
      <c r="AW323" s="391"/>
      <c r="AX323" s="391"/>
      <c r="AY323" s="391"/>
      <c r="AZ323" s="391"/>
      <c r="BA323" s="391"/>
      <c r="BB323" s="391"/>
      <c r="BC323" s="391"/>
      <c r="BD323" s="392"/>
    </row>
    <row r="324" spans="1:56" ht="23" x14ac:dyDescent="0.35">
      <c r="A324" s="37" t="s">
        <v>59</v>
      </c>
      <c r="B324" s="37" t="s">
        <v>184</v>
      </c>
      <c r="C324" s="37">
        <v>238</v>
      </c>
      <c r="E324" s="267" t="s">
        <v>214</v>
      </c>
      <c r="F324" s="390"/>
      <c r="G324" s="391"/>
      <c r="H324" s="391"/>
      <c r="I324" s="391"/>
      <c r="J324" s="391"/>
      <c r="K324" s="391"/>
      <c r="L324" s="391"/>
      <c r="M324" s="391"/>
      <c r="N324" s="391"/>
      <c r="O324" s="391"/>
      <c r="P324" s="391"/>
      <c r="Q324" s="392"/>
      <c r="R324" s="7"/>
      <c r="S324" s="390"/>
      <c r="T324" s="391"/>
      <c r="U324" s="391"/>
      <c r="V324" s="391"/>
      <c r="W324" s="391"/>
      <c r="X324" s="391"/>
      <c r="Y324" s="391"/>
      <c r="Z324" s="391"/>
      <c r="AA324" s="391"/>
      <c r="AB324" s="391"/>
      <c r="AC324" s="391"/>
      <c r="AD324" s="392"/>
      <c r="AE324" s="7"/>
      <c r="AF324" s="390"/>
      <c r="AG324" s="391"/>
      <c r="AH324" s="391"/>
      <c r="AI324" s="391"/>
      <c r="AJ324" s="391"/>
      <c r="AK324" s="391"/>
      <c r="AL324" s="391"/>
      <c r="AM324" s="391"/>
      <c r="AN324" s="391"/>
      <c r="AO324" s="391"/>
      <c r="AP324" s="391"/>
      <c r="AQ324" s="392"/>
      <c r="AR324" s="7"/>
      <c r="AS324" s="390"/>
      <c r="AT324" s="391"/>
      <c r="AU324" s="391"/>
      <c r="AV324" s="391"/>
      <c r="AW324" s="391"/>
      <c r="AX324" s="391"/>
      <c r="AY324" s="391"/>
      <c r="AZ324" s="391"/>
      <c r="BA324" s="391"/>
      <c r="BB324" s="391"/>
      <c r="BC324" s="391"/>
      <c r="BD324" s="392"/>
    </row>
    <row r="325" spans="1:56" ht="23" x14ac:dyDescent="0.35">
      <c r="A325" s="37" t="s">
        <v>59</v>
      </c>
      <c r="B325" s="37" t="s">
        <v>185</v>
      </c>
      <c r="C325" s="37">
        <v>239</v>
      </c>
      <c r="E325" s="267" t="s">
        <v>215</v>
      </c>
      <c r="F325" s="374"/>
      <c r="G325" s="39"/>
      <c r="H325" s="39"/>
      <c r="I325" s="39"/>
      <c r="J325" s="39"/>
      <c r="K325" s="39"/>
      <c r="L325" s="39"/>
      <c r="M325" s="39"/>
      <c r="N325" s="39"/>
      <c r="O325" s="39"/>
      <c r="P325" s="39"/>
      <c r="Q325" s="381"/>
      <c r="R325" s="7"/>
      <c r="S325" s="374"/>
      <c r="T325" s="39"/>
      <c r="U325" s="39"/>
      <c r="V325" s="39"/>
      <c r="W325" s="39"/>
      <c r="X325" s="39"/>
      <c r="Y325" s="39"/>
      <c r="Z325" s="39"/>
      <c r="AA325" s="39"/>
      <c r="AB325" s="39"/>
      <c r="AC325" s="39"/>
      <c r="AD325" s="381"/>
      <c r="AE325" s="7"/>
      <c r="AF325" s="374"/>
      <c r="AG325" s="39"/>
      <c r="AH325" s="39"/>
      <c r="AI325" s="39"/>
      <c r="AJ325" s="39"/>
      <c r="AK325" s="39"/>
      <c r="AL325" s="39"/>
      <c r="AM325" s="39"/>
      <c r="AN325" s="39"/>
      <c r="AO325" s="39"/>
      <c r="AP325" s="39"/>
      <c r="AQ325" s="381"/>
      <c r="AR325" s="7"/>
      <c r="AS325" s="374"/>
      <c r="AT325" s="39"/>
      <c r="AU325" s="39"/>
      <c r="AV325" s="39"/>
      <c r="AW325" s="39"/>
      <c r="AX325" s="39"/>
      <c r="AY325" s="39"/>
      <c r="AZ325" s="39"/>
      <c r="BA325" s="39"/>
      <c r="BB325" s="39"/>
      <c r="BC325" s="39"/>
      <c r="BD325" s="381"/>
    </row>
    <row r="326" spans="1:56" ht="23" x14ac:dyDescent="0.35">
      <c r="B326" s="37"/>
      <c r="C326" s="37"/>
      <c r="E326" s="46" t="s">
        <v>217</v>
      </c>
      <c r="F326" s="327"/>
      <c r="G326" s="326"/>
      <c r="H326" s="326"/>
      <c r="I326" s="326"/>
      <c r="J326" s="326"/>
      <c r="K326" s="326"/>
      <c r="L326" s="326"/>
      <c r="M326" s="326"/>
      <c r="N326" s="326"/>
      <c r="O326" s="326"/>
      <c r="P326" s="326"/>
      <c r="Q326" s="9"/>
      <c r="R326" s="7"/>
      <c r="S326" s="327"/>
      <c r="T326" s="326"/>
      <c r="U326" s="326"/>
      <c r="V326" s="326"/>
      <c r="W326" s="326"/>
      <c r="X326" s="326"/>
      <c r="Y326" s="326"/>
      <c r="Z326" s="326"/>
      <c r="AA326" s="326"/>
      <c r="AB326" s="326"/>
      <c r="AC326" s="326"/>
      <c r="AD326" s="9"/>
      <c r="AE326" s="7"/>
      <c r="AF326" s="327"/>
      <c r="AG326" s="326"/>
      <c r="AH326" s="326"/>
      <c r="AI326" s="326"/>
      <c r="AJ326" s="326"/>
      <c r="AK326" s="326"/>
      <c r="AL326" s="326"/>
      <c r="AM326" s="326"/>
      <c r="AN326" s="326"/>
      <c r="AO326" s="326"/>
      <c r="AP326" s="326"/>
      <c r="AQ326" s="9"/>
      <c r="AR326" s="7"/>
      <c r="AS326" s="327"/>
      <c r="AT326" s="326"/>
      <c r="AU326" s="326"/>
      <c r="AV326" s="326"/>
      <c r="AW326" s="326"/>
      <c r="AX326" s="326"/>
      <c r="AY326" s="326"/>
      <c r="AZ326" s="326"/>
      <c r="BA326" s="326"/>
      <c r="BB326" s="326"/>
      <c r="BC326" s="326"/>
      <c r="BD326" s="9"/>
    </row>
    <row r="327" spans="1:56" ht="23" x14ac:dyDescent="0.35">
      <c r="A327" s="37" t="s">
        <v>59</v>
      </c>
      <c r="B327" s="37" t="s">
        <v>186</v>
      </c>
      <c r="C327" s="37">
        <v>240</v>
      </c>
      <c r="E327" s="69" t="s">
        <v>218</v>
      </c>
      <c r="F327" s="42"/>
      <c r="G327" s="39"/>
      <c r="H327" s="39"/>
      <c r="I327" s="39"/>
      <c r="J327" s="39"/>
      <c r="K327" s="39"/>
      <c r="L327" s="39"/>
      <c r="M327" s="39"/>
      <c r="N327" s="39"/>
      <c r="O327" s="39"/>
      <c r="P327" s="39"/>
      <c r="Q327" s="381"/>
      <c r="R327" s="7"/>
      <c r="S327" s="393"/>
      <c r="T327" s="391"/>
      <c r="U327" s="391"/>
      <c r="V327" s="391"/>
      <c r="W327" s="391"/>
      <c r="X327" s="391"/>
      <c r="Y327" s="391"/>
      <c r="Z327" s="391"/>
      <c r="AA327" s="391"/>
      <c r="AB327" s="391"/>
      <c r="AC327" s="391"/>
      <c r="AD327" s="392"/>
      <c r="AE327" s="7"/>
      <c r="AF327" s="42"/>
      <c r="AG327" s="39"/>
      <c r="AH327" s="39"/>
      <c r="AI327" s="39"/>
      <c r="AJ327" s="39"/>
      <c r="AK327" s="39"/>
      <c r="AL327" s="39"/>
      <c r="AM327" s="39"/>
      <c r="AN327" s="39"/>
      <c r="AO327" s="39"/>
      <c r="AP327" s="39"/>
      <c r="AQ327" s="381"/>
      <c r="AR327" s="7"/>
      <c r="AS327" s="42"/>
      <c r="AT327" s="39"/>
      <c r="AU327" s="39"/>
      <c r="AV327" s="39"/>
      <c r="AW327" s="39"/>
      <c r="AX327" s="39"/>
      <c r="AY327" s="39"/>
      <c r="AZ327" s="39"/>
      <c r="BA327" s="39"/>
      <c r="BB327" s="39"/>
      <c r="BC327" s="39"/>
      <c r="BD327" s="381"/>
    </row>
    <row r="328" spans="1:56" ht="23" x14ac:dyDescent="0.35">
      <c r="A328" s="37" t="s">
        <v>59</v>
      </c>
      <c r="B328" s="37" t="s">
        <v>187</v>
      </c>
      <c r="C328" s="37">
        <v>241</v>
      </c>
      <c r="E328" s="69" t="s">
        <v>319</v>
      </c>
      <c r="F328" s="390"/>
      <c r="G328" s="391"/>
      <c r="H328" s="391"/>
      <c r="I328" s="391"/>
      <c r="J328" s="391"/>
      <c r="K328" s="391"/>
      <c r="L328" s="391"/>
      <c r="M328" s="391"/>
      <c r="N328" s="391"/>
      <c r="O328" s="391"/>
      <c r="P328" s="391"/>
      <c r="Q328" s="392"/>
      <c r="S328" s="390"/>
      <c r="T328" s="391"/>
      <c r="U328" s="391"/>
      <c r="V328" s="391"/>
      <c r="W328" s="391"/>
      <c r="X328" s="391"/>
      <c r="Y328" s="391"/>
      <c r="Z328" s="391"/>
      <c r="AA328" s="391"/>
      <c r="AB328" s="391"/>
      <c r="AC328" s="391"/>
      <c r="AD328" s="392"/>
      <c r="AF328" s="390"/>
      <c r="AG328" s="391"/>
      <c r="AH328" s="391"/>
      <c r="AI328" s="391"/>
      <c r="AJ328" s="391"/>
      <c r="AK328" s="391"/>
      <c r="AL328" s="391"/>
      <c r="AM328" s="391"/>
      <c r="AN328" s="391"/>
      <c r="AO328" s="391"/>
      <c r="AP328" s="391"/>
      <c r="AQ328" s="392"/>
      <c r="AS328" s="390"/>
      <c r="AT328" s="391"/>
      <c r="AU328" s="391"/>
      <c r="AV328" s="391"/>
      <c r="AW328" s="391"/>
      <c r="AX328" s="391"/>
      <c r="AY328" s="391"/>
      <c r="AZ328" s="391"/>
      <c r="BA328" s="391"/>
      <c r="BB328" s="391"/>
      <c r="BC328" s="391"/>
      <c r="BD328" s="392"/>
    </row>
    <row r="329" spans="1:56" ht="23" x14ac:dyDescent="0.35">
      <c r="A329" s="37" t="s">
        <v>59</v>
      </c>
      <c r="B329" s="37" t="s">
        <v>188</v>
      </c>
      <c r="C329" s="37">
        <v>242</v>
      </c>
      <c r="E329" s="69" t="s">
        <v>220</v>
      </c>
      <c r="F329" s="390"/>
      <c r="G329" s="391"/>
      <c r="H329" s="391"/>
      <c r="I329" s="391"/>
      <c r="J329" s="391"/>
      <c r="K329" s="391"/>
      <c r="L329" s="391"/>
      <c r="M329" s="391"/>
      <c r="N329" s="391"/>
      <c r="O329" s="391"/>
      <c r="P329" s="391"/>
      <c r="Q329" s="392"/>
      <c r="R329" s="7"/>
      <c r="S329" s="374"/>
      <c r="T329" s="39"/>
      <c r="U329" s="39"/>
      <c r="V329" s="39"/>
      <c r="W329" s="39"/>
      <c r="X329" s="39"/>
      <c r="Y329" s="39"/>
      <c r="Z329" s="39"/>
      <c r="AA329" s="39"/>
      <c r="AB329" s="39"/>
      <c r="AC329" s="39"/>
      <c r="AD329" s="381"/>
      <c r="AE329" s="7"/>
      <c r="AF329" s="374"/>
      <c r="AG329" s="39"/>
      <c r="AH329" s="39"/>
      <c r="AI329" s="39"/>
      <c r="AJ329" s="39"/>
      <c r="AK329" s="39"/>
      <c r="AL329" s="39"/>
      <c r="AM329" s="39"/>
      <c r="AN329" s="39"/>
      <c r="AO329" s="39"/>
      <c r="AP329" s="39"/>
      <c r="AQ329" s="381"/>
      <c r="AR329" s="7"/>
      <c r="AS329" s="390"/>
      <c r="AT329" s="391"/>
      <c r="AU329" s="391"/>
      <c r="AV329" s="391"/>
      <c r="AW329" s="391"/>
      <c r="AX329" s="391"/>
      <c r="AY329" s="391"/>
      <c r="AZ329" s="391"/>
      <c r="BA329" s="391"/>
      <c r="BB329" s="391"/>
      <c r="BC329" s="391"/>
      <c r="BD329" s="392"/>
    </row>
    <row r="330" spans="1:56" ht="23" x14ac:dyDescent="0.35">
      <c r="B330" s="37"/>
      <c r="C330" s="37"/>
      <c r="E330" s="46" t="s">
        <v>222</v>
      </c>
      <c r="F330" s="327"/>
      <c r="G330" s="326"/>
      <c r="H330" s="326"/>
      <c r="I330" s="326"/>
      <c r="J330" s="326"/>
      <c r="K330" s="326"/>
      <c r="L330" s="326"/>
      <c r="M330" s="326"/>
      <c r="N330" s="326"/>
      <c r="O330" s="326"/>
      <c r="P330" s="326"/>
      <c r="Q330" s="9"/>
      <c r="R330" s="7"/>
      <c r="S330" s="327"/>
      <c r="T330" s="326"/>
      <c r="U330" s="326"/>
      <c r="V330" s="326"/>
      <c r="W330" s="326"/>
      <c r="X330" s="326"/>
      <c r="Y330" s="326"/>
      <c r="Z330" s="326"/>
      <c r="AA330" s="326"/>
      <c r="AB330" s="326"/>
      <c r="AC330" s="326"/>
      <c r="AD330" s="9"/>
      <c r="AE330" s="7"/>
      <c r="AF330" s="327"/>
      <c r="AG330" s="326"/>
      <c r="AH330" s="326"/>
      <c r="AI330" s="326"/>
      <c r="AJ330" s="326"/>
      <c r="AK330" s="326"/>
      <c r="AL330" s="326"/>
      <c r="AM330" s="326"/>
      <c r="AN330" s="326"/>
      <c r="AO330" s="326"/>
      <c r="AP330" s="326"/>
      <c r="AQ330" s="9"/>
      <c r="AR330" s="7"/>
      <c r="AS330" s="327"/>
      <c r="AT330" s="326"/>
      <c r="AU330" s="326"/>
      <c r="AV330" s="326"/>
      <c r="AW330" s="326"/>
      <c r="AX330" s="326"/>
      <c r="AY330" s="326"/>
      <c r="AZ330" s="326"/>
      <c r="BA330" s="326"/>
      <c r="BB330" s="326"/>
      <c r="BC330" s="326"/>
      <c r="BD330" s="9"/>
    </row>
    <row r="331" spans="1:56" ht="23" x14ac:dyDescent="0.35">
      <c r="A331" s="37" t="s">
        <v>59</v>
      </c>
      <c r="B331" s="37" t="s">
        <v>189</v>
      </c>
      <c r="C331" s="37">
        <v>243</v>
      </c>
      <c r="E331" s="69" t="s">
        <v>223</v>
      </c>
      <c r="F331" s="390"/>
      <c r="G331" s="391"/>
      <c r="H331" s="391"/>
      <c r="I331" s="391"/>
      <c r="J331" s="391"/>
      <c r="K331" s="391"/>
      <c r="L331" s="391"/>
      <c r="M331" s="391"/>
      <c r="N331" s="391"/>
      <c r="O331" s="391"/>
      <c r="P331" s="391"/>
      <c r="Q331" s="392"/>
      <c r="R331" s="7"/>
      <c r="S331" s="390"/>
      <c r="T331" s="391"/>
      <c r="U331" s="391"/>
      <c r="V331" s="391"/>
      <c r="W331" s="391"/>
      <c r="X331" s="391"/>
      <c r="Y331" s="391"/>
      <c r="Z331" s="391"/>
      <c r="AA331" s="391"/>
      <c r="AB331" s="391"/>
      <c r="AC331" s="391"/>
      <c r="AD331" s="392"/>
      <c r="AE331" s="7"/>
      <c r="AF331" s="390"/>
      <c r="AG331" s="391"/>
      <c r="AH331" s="391"/>
      <c r="AI331" s="391"/>
      <c r="AJ331" s="391"/>
      <c r="AK331" s="391"/>
      <c r="AL331" s="391"/>
      <c r="AM331" s="391"/>
      <c r="AN331" s="391"/>
      <c r="AO331" s="391"/>
      <c r="AP331" s="391"/>
      <c r="AQ331" s="392"/>
      <c r="AR331" s="7"/>
      <c r="AS331" s="390"/>
      <c r="AT331" s="391"/>
      <c r="AU331" s="391"/>
      <c r="AV331" s="391"/>
      <c r="AW331" s="391"/>
      <c r="AX331" s="391"/>
      <c r="AY331" s="391"/>
      <c r="AZ331" s="391"/>
      <c r="BA331" s="391"/>
      <c r="BB331" s="391"/>
      <c r="BC331" s="391"/>
      <c r="BD331" s="392"/>
    </row>
    <row r="332" spans="1:56" ht="23" x14ac:dyDescent="0.35">
      <c r="A332" s="37" t="s">
        <v>59</v>
      </c>
      <c r="B332" s="37" t="s">
        <v>190</v>
      </c>
      <c r="C332" s="37">
        <v>244</v>
      </c>
      <c r="E332" s="69" t="s">
        <v>224</v>
      </c>
      <c r="F332" s="390"/>
      <c r="G332" s="391"/>
      <c r="H332" s="391"/>
      <c r="I332" s="391"/>
      <c r="J332" s="391"/>
      <c r="K332" s="391"/>
      <c r="L332" s="391"/>
      <c r="M332" s="391"/>
      <c r="N332" s="391"/>
      <c r="O332" s="391"/>
      <c r="P332" s="391"/>
      <c r="Q332" s="392"/>
      <c r="R332" s="7"/>
      <c r="S332" s="374"/>
      <c r="T332" s="39"/>
      <c r="U332" s="39"/>
      <c r="V332" s="39"/>
      <c r="W332" s="39"/>
      <c r="X332" s="39"/>
      <c r="Y332" s="39"/>
      <c r="Z332" s="39"/>
      <c r="AA332" s="39"/>
      <c r="AB332" s="39"/>
      <c r="AC332" s="39"/>
      <c r="AD332" s="381"/>
      <c r="AE332" s="7"/>
      <c r="AF332" s="374"/>
      <c r="AG332" s="39"/>
      <c r="AH332" s="39"/>
      <c r="AI332" s="39"/>
      <c r="AJ332" s="39"/>
      <c r="AK332" s="39"/>
      <c r="AL332" s="39"/>
      <c r="AM332" s="39"/>
      <c r="AN332" s="39"/>
      <c r="AO332" s="39"/>
      <c r="AP332" s="39"/>
      <c r="AQ332" s="381"/>
      <c r="AR332" s="7"/>
      <c r="AS332" s="390"/>
      <c r="AT332" s="391"/>
      <c r="AU332" s="391"/>
      <c r="AV332" s="391"/>
      <c r="AW332" s="391"/>
      <c r="AX332" s="391"/>
      <c r="AY332" s="391"/>
      <c r="AZ332" s="391"/>
      <c r="BA332" s="391"/>
      <c r="BB332" s="391"/>
      <c r="BC332" s="391"/>
      <c r="BD332" s="392"/>
    </row>
    <row r="333" spans="1:56" ht="23" x14ac:dyDescent="0.35">
      <c r="A333" s="37" t="s">
        <v>59</v>
      </c>
      <c r="B333" s="37" t="s">
        <v>191</v>
      </c>
      <c r="C333" s="37">
        <v>245</v>
      </c>
      <c r="E333" s="69" t="s">
        <v>225</v>
      </c>
      <c r="F333" s="390"/>
      <c r="G333" s="391"/>
      <c r="H333" s="391"/>
      <c r="I333" s="391"/>
      <c r="J333" s="391"/>
      <c r="K333" s="391"/>
      <c r="L333" s="391"/>
      <c r="M333" s="391"/>
      <c r="N333" s="391"/>
      <c r="O333" s="391"/>
      <c r="P333" s="391"/>
      <c r="Q333" s="392"/>
      <c r="R333" s="7"/>
      <c r="S333" s="374"/>
      <c r="T333" s="39"/>
      <c r="U333" s="39"/>
      <c r="V333" s="39"/>
      <c r="W333" s="39"/>
      <c r="X333" s="39"/>
      <c r="Y333" s="39"/>
      <c r="Z333" s="39"/>
      <c r="AA333" s="39"/>
      <c r="AB333" s="39"/>
      <c r="AC333" s="39"/>
      <c r="AD333" s="381"/>
      <c r="AE333" s="7"/>
      <c r="AF333" s="374"/>
      <c r="AG333" s="39"/>
      <c r="AH333" s="39"/>
      <c r="AI333" s="39"/>
      <c r="AJ333" s="39"/>
      <c r="AK333" s="39"/>
      <c r="AL333" s="39"/>
      <c r="AM333" s="39"/>
      <c r="AN333" s="39"/>
      <c r="AO333" s="39"/>
      <c r="AP333" s="39"/>
      <c r="AQ333" s="381"/>
      <c r="AR333" s="7"/>
      <c r="AS333" s="390"/>
      <c r="AT333" s="391"/>
      <c r="AU333" s="391"/>
      <c r="AV333" s="391"/>
      <c r="AW333" s="391"/>
      <c r="AX333" s="391"/>
      <c r="AY333" s="391"/>
      <c r="AZ333" s="391"/>
      <c r="BA333" s="391"/>
      <c r="BB333" s="391"/>
      <c r="BC333" s="391"/>
      <c r="BD333" s="392"/>
    </row>
    <row r="334" spans="1:56" ht="23" x14ac:dyDescent="0.35">
      <c r="A334" s="37" t="s">
        <v>59</v>
      </c>
      <c r="B334" s="37" t="s">
        <v>192</v>
      </c>
      <c r="C334" s="37">
        <v>246</v>
      </c>
      <c r="E334" s="69" t="s">
        <v>226</v>
      </c>
      <c r="F334" s="390"/>
      <c r="G334" s="391"/>
      <c r="H334" s="391"/>
      <c r="I334" s="391"/>
      <c r="J334" s="391"/>
      <c r="K334" s="391"/>
      <c r="L334" s="391"/>
      <c r="M334" s="391"/>
      <c r="N334" s="391"/>
      <c r="O334" s="391"/>
      <c r="P334" s="391"/>
      <c r="Q334" s="392"/>
      <c r="R334" s="7"/>
      <c r="S334" s="374"/>
      <c r="T334" s="39"/>
      <c r="U334" s="39"/>
      <c r="V334" s="39"/>
      <c r="W334" s="39"/>
      <c r="X334" s="39"/>
      <c r="Y334" s="39"/>
      <c r="Z334" s="39"/>
      <c r="AA334" s="39"/>
      <c r="AB334" s="39"/>
      <c r="AC334" s="39"/>
      <c r="AD334" s="381"/>
      <c r="AE334" s="7"/>
      <c r="AF334" s="374"/>
      <c r="AG334" s="39"/>
      <c r="AH334" s="39"/>
      <c r="AI334" s="39"/>
      <c r="AJ334" s="39"/>
      <c r="AK334" s="39"/>
      <c r="AL334" s="39"/>
      <c r="AM334" s="39"/>
      <c r="AN334" s="39"/>
      <c r="AO334" s="39"/>
      <c r="AP334" s="39"/>
      <c r="AQ334" s="381"/>
      <c r="AR334" s="7"/>
      <c r="AS334" s="390"/>
      <c r="AT334" s="391"/>
      <c r="AU334" s="391"/>
      <c r="AV334" s="391"/>
      <c r="AW334" s="391"/>
      <c r="AX334" s="391"/>
      <c r="AY334" s="391"/>
      <c r="AZ334" s="391"/>
      <c r="BA334" s="391"/>
      <c r="BB334" s="391"/>
      <c r="BC334" s="391"/>
      <c r="BD334" s="392"/>
    </row>
    <row r="335" spans="1:56" ht="23" x14ac:dyDescent="0.35">
      <c r="A335" s="37" t="s">
        <v>59</v>
      </c>
      <c r="B335" s="37" t="s">
        <v>193</v>
      </c>
      <c r="C335" s="37">
        <v>247</v>
      </c>
      <c r="E335" s="69" t="s">
        <v>227</v>
      </c>
      <c r="F335" s="390"/>
      <c r="G335" s="391"/>
      <c r="H335" s="391"/>
      <c r="I335" s="391"/>
      <c r="J335" s="391"/>
      <c r="K335" s="391"/>
      <c r="L335" s="391"/>
      <c r="M335" s="391"/>
      <c r="N335" s="391"/>
      <c r="O335" s="391"/>
      <c r="P335" s="391"/>
      <c r="Q335" s="392"/>
      <c r="R335" s="7"/>
      <c r="S335" s="390"/>
      <c r="T335" s="391"/>
      <c r="U335" s="391"/>
      <c r="V335" s="391"/>
      <c r="W335" s="391"/>
      <c r="X335" s="391"/>
      <c r="Y335" s="391"/>
      <c r="Z335" s="391"/>
      <c r="AA335" s="391"/>
      <c r="AB335" s="391"/>
      <c r="AC335" s="391"/>
      <c r="AD335" s="392"/>
      <c r="AE335" s="7"/>
      <c r="AF335" s="390"/>
      <c r="AG335" s="391"/>
      <c r="AH335" s="391"/>
      <c r="AI335" s="391"/>
      <c r="AJ335" s="391"/>
      <c r="AK335" s="391"/>
      <c r="AL335" s="391"/>
      <c r="AM335" s="391"/>
      <c r="AN335" s="391"/>
      <c r="AO335" s="391"/>
      <c r="AP335" s="391"/>
      <c r="AQ335" s="392"/>
      <c r="AR335" s="7"/>
      <c r="AS335" s="390"/>
      <c r="AT335" s="391"/>
      <c r="AU335" s="391"/>
      <c r="AV335" s="391"/>
      <c r="AW335" s="391"/>
      <c r="AX335" s="391"/>
      <c r="AY335" s="391"/>
      <c r="AZ335" s="391"/>
      <c r="BA335" s="391"/>
      <c r="BB335" s="391"/>
      <c r="BC335" s="391"/>
      <c r="BD335" s="392"/>
    </row>
    <row r="336" spans="1:56" s="18" customFormat="1" ht="23" x14ac:dyDescent="0.35">
      <c r="A336" s="35"/>
      <c r="B336" s="35"/>
      <c r="C336" s="37"/>
      <c r="E336" s="12" t="s">
        <v>348</v>
      </c>
      <c r="F336" s="16">
        <f>SUM(F338:F340)</f>
        <v>0</v>
      </c>
      <c r="G336" s="385">
        <f t="shared" ref="G336:Q336" si="12">SUM(G338:G340)</f>
        <v>0</v>
      </c>
      <c r="H336" s="385">
        <f t="shared" si="12"/>
        <v>0</v>
      </c>
      <c r="I336" s="385">
        <f t="shared" si="12"/>
        <v>0</v>
      </c>
      <c r="J336" s="385">
        <f t="shared" si="12"/>
        <v>0</v>
      </c>
      <c r="K336" s="385">
        <f t="shared" si="12"/>
        <v>0</v>
      </c>
      <c r="L336" s="385">
        <f t="shared" si="12"/>
        <v>0</v>
      </c>
      <c r="M336" s="385">
        <f t="shared" si="12"/>
        <v>0</v>
      </c>
      <c r="N336" s="385">
        <f t="shared" si="12"/>
        <v>0</v>
      </c>
      <c r="O336" s="385">
        <f t="shared" si="12"/>
        <v>0</v>
      </c>
      <c r="P336" s="385">
        <f t="shared" si="12"/>
        <v>0</v>
      </c>
      <c r="Q336" s="383">
        <f t="shared" si="12"/>
        <v>0</v>
      </c>
      <c r="R336" s="17"/>
      <c r="S336" s="16">
        <f>SUM(S338:S340)</f>
        <v>0</v>
      </c>
      <c r="T336" s="385">
        <f t="shared" ref="T336:AD336" si="13">SUM(T338:T340)</f>
        <v>0</v>
      </c>
      <c r="U336" s="385">
        <f t="shared" si="13"/>
        <v>0</v>
      </c>
      <c r="V336" s="385">
        <f t="shared" si="13"/>
        <v>0</v>
      </c>
      <c r="W336" s="385">
        <f t="shared" si="13"/>
        <v>0</v>
      </c>
      <c r="X336" s="385">
        <f t="shared" si="13"/>
        <v>0</v>
      </c>
      <c r="Y336" s="385">
        <f t="shared" si="13"/>
        <v>0</v>
      </c>
      <c r="Z336" s="385">
        <f t="shared" si="13"/>
        <v>0</v>
      </c>
      <c r="AA336" s="385">
        <f t="shared" si="13"/>
        <v>0</v>
      </c>
      <c r="AB336" s="385">
        <f t="shared" si="13"/>
        <v>0</v>
      </c>
      <c r="AC336" s="385">
        <f t="shared" si="13"/>
        <v>0</v>
      </c>
      <c r="AD336" s="383">
        <f t="shared" si="13"/>
        <v>0</v>
      </c>
      <c r="AE336" s="17"/>
      <c r="AF336" s="16">
        <f>SUM(AF338:AF340)</f>
        <v>0</v>
      </c>
      <c r="AG336" s="385">
        <f t="shared" ref="AG336:AQ336" si="14">SUM(AG338:AG340)</f>
        <v>0</v>
      </c>
      <c r="AH336" s="385">
        <f t="shared" si="14"/>
        <v>0</v>
      </c>
      <c r="AI336" s="385">
        <f t="shared" si="14"/>
        <v>0</v>
      </c>
      <c r="AJ336" s="385">
        <f t="shared" si="14"/>
        <v>0</v>
      </c>
      <c r="AK336" s="385">
        <f t="shared" si="14"/>
        <v>0</v>
      </c>
      <c r="AL336" s="385">
        <f t="shared" si="14"/>
        <v>0</v>
      </c>
      <c r="AM336" s="385">
        <f t="shared" si="14"/>
        <v>0</v>
      </c>
      <c r="AN336" s="385">
        <f t="shared" si="14"/>
        <v>0</v>
      </c>
      <c r="AO336" s="385">
        <f t="shared" si="14"/>
        <v>0</v>
      </c>
      <c r="AP336" s="385">
        <f t="shared" si="14"/>
        <v>0</v>
      </c>
      <c r="AQ336" s="383">
        <f t="shared" si="14"/>
        <v>0</v>
      </c>
      <c r="AR336" s="17"/>
      <c r="AS336" s="16">
        <f>SUM(AS338:AS340)</f>
        <v>0</v>
      </c>
      <c r="AT336" s="385">
        <f t="shared" ref="AT336:BD336" si="15">SUM(AT338:AT340)</f>
        <v>0</v>
      </c>
      <c r="AU336" s="385">
        <f t="shared" si="15"/>
        <v>0</v>
      </c>
      <c r="AV336" s="385">
        <f t="shared" si="15"/>
        <v>0</v>
      </c>
      <c r="AW336" s="385">
        <f t="shared" si="15"/>
        <v>0</v>
      </c>
      <c r="AX336" s="385">
        <f t="shared" si="15"/>
        <v>0</v>
      </c>
      <c r="AY336" s="385">
        <f t="shared" si="15"/>
        <v>0</v>
      </c>
      <c r="AZ336" s="385">
        <f t="shared" si="15"/>
        <v>0</v>
      </c>
      <c r="BA336" s="385">
        <f t="shared" si="15"/>
        <v>0</v>
      </c>
      <c r="BB336" s="385">
        <f t="shared" si="15"/>
        <v>0</v>
      </c>
      <c r="BC336" s="385">
        <f t="shared" si="15"/>
        <v>0</v>
      </c>
      <c r="BD336" s="383">
        <f t="shared" si="15"/>
        <v>0</v>
      </c>
    </row>
    <row r="337" spans="1:225" ht="23" x14ac:dyDescent="0.35">
      <c r="B337" s="37"/>
      <c r="C337" s="37"/>
      <c r="E337" s="46" t="s">
        <v>229</v>
      </c>
      <c r="F337" s="327"/>
      <c r="G337" s="326"/>
      <c r="H337" s="326"/>
      <c r="I337" s="326"/>
      <c r="J337" s="326"/>
      <c r="K337" s="326"/>
      <c r="L337" s="326"/>
      <c r="M337" s="326"/>
      <c r="N337" s="326"/>
      <c r="O337" s="326"/>
      <c r="P337" s="326"/>
      <c r="Q337" s="9"/>
      <c r="R337" s="7"/>
      <c r="S337" s="327"/>
      <c r="T337" s="326"/>
      <c r="U337" s="326"/>
      <c r="V337" s="326"/>
      <c r="W337" s="326"/>
      <c r="X337" s="326"/>
      <c r="Y337" s="326"/>
      <c r="Z337" s="326"/>
      <c r="AA337" s="326"/>
      <c r="AB337" s="326"/>
      <c r="AC337" s="326"/>
      <c r="AD337" s="9"/>
      <c r="AE337" s="7"/>
      <c r="AF337" s="327"/>
      <c r="AG337" s="326"/>
      <c r="AH337" s="326"/>
      <c r="AI337" s="326"/>
      <c r="AJ337" s="326"/>
      <c r="AK337" s="326"/>
      <c r="AL337" s="326"/>
      <c r="AM337" s="326"/>
      <c r="AN337" s="326"/>
      <c r="AO337" s="326"/>
      <c r="AP337" s="326"/>
      <c r="AQ337" s="9"/>
      <c r="AR337" s="7"/>
      <c r="AS337" s="327"/>
      <c r="AT337" s="326"/>
      <c r="AU337" s="326"/>
      <c r="AV337" s="326"/>
      <c r="AW337" s="326"/>
      <c r="AX337" s="326"/>
      <c r="AY337" s="326"/>
      <c r="AZ337" s="326"/>
      <c r="BA337" s="326"/>
      <c r="BB337" s="326"/>
      <c r="BC337" s="326"/>
      <c r="BD337" s="9"/>
    </row>
    <row r="338" spans="1:225" ht="23" x14ac:dyDescent="0.35">
      <c r="A338" s="35" t="s">
        <v>63</v>
      </c>
      <c r="B338" s="37" t="s">
        <v>194</v>
      </c>
      <c r="C338" s="37">
        <v>248</v>
      </c>
      <c r="E338" s="69" t="s">
        <v>230</v>
      </c>
      <c r="F338" s="374"/>
      <c r="G338" s="39"/>
      <c r="H338" s="39"/>
      <c r="I338" s="39"/>
      <c r="J338" s="39"/>
      <c r="K338" s="39"/>
      <c r="L338" s="39"/>
      <c r="M338" s="39"/>
      <c r="N338" s="39"/>
      <c r="O338" s="39"/>
      <c r="P338" s="39"/>
      <c r="Q338" s="381"/>
      <c r="S338" s="390"/>
      <c r="T338" s="391"/>
      <c r="U338" s="391"/>
      <c r="V338" s="391"/>
      <c r="W338" s="391"/>
      <c r="X338" s="391"/>
      <c r="Y338" s="391"/>
      <c r="Z338" s="391"/>
      <c r="AA338" s="391"/>
      <c r="AB338" s="391"/>
      <c r="AC338" s="391"/>
      <c r="AD338" s="392"/>
      <c r="AE338" s="7"/>
      <c r="AF338" s="374"/>
      <c r="AG338" s="39"/>
      <c r="AH338" s="39"/>
      <c r="AI338" s="39"/>
      <c r="AJ338" s="39"/>
      <c r="AK338" s="39"/>
      <c r="AL338" s="39"/>
      <c r="AM338" s="39"/>
      <c r="AN338" s="39"/>
      <c r="AO338" s="39"/>
      <c r="AP338" s="39"/>
      <c r="AQ338" s="381"/>
      <c r="AR338" s="7"/>
      <c r="AS338" s="374"/>
      <c r="AT338" s="39"/>
      <c r="AU338" s="39"/>
      <c r="AV338" s="39"/>
      <c r="AW338" s="39"/>
      <c r="AX338" s="39"/>
      <c r="AY338" s="39"/>
      <c r="AZ338" s="39"/>
      <c r="BA338" s="39"/>
      <c r="BB338" s="39"/>
      <c r="BC338" s="39"/>
      <c r="BD338" s="381"/>
    </row>
    <row r="339" spans="1:225" ht="23" x14ac:dyDescent="0.35">
      <c r="A339" s="35" t="s">
        <v>63</v>
      </c>
      <c r="B339" s="37" t="s">
        <v>195</v>
      </c>
      <c r="C339" s="37">
        <v>249</v>
      </c>
      <c r="E339" s="69" t="s">
        <v>231</v>
      </c>
      <c r="F339" s="374"/>
      <c r="G339" s="39"/>
      <c r="H339" s="39"/>
      <c r="I339" s="39"/>
      <c r="J339" s="39"/>
      <c r="K339" s="39"/>
      <c r="L339" s="39"/>
      <c r="M339" s="39"/>
      <c r="N339" s="39"/>
      <c r="O339" s="39"/>
      <c r="P339" s="39"/>
      <c r="Q339" s="381"/>
      <c r="S339" s="390"/>
      <c r="T339" s="391"/>
      <c r="U339" s="391"/>
      <c r="V339" s="391"/>
      <c r="W339" s="391"/>
      <c r="X339" s="391"/>
      <c r="Y339" s="391"/>
      <c r="Z339" s="391"/>
      <c r="AA339" s="391"/>
      <c r="AB339" s="391"/>
      <c r="AC339" s="391"/>
      <c r="AD339" s="392"/>
      <c r="AF339" s="374"/>
      <c r="AG339" s="39"/>
      <c r="AH339" s="39"/>
      <c r="AI339" s="39"/>
      <c r="AJ339" s="39"/>
      <c r="AK339" s="39"/>
      <c r="AL339" s="39"/>
      <c r="AM339" s="39"/>
      <c r="AN339" s="39"/>
      <c r="AO339" s="39"/>
      <c r="AP339" s="39"/>
      <c r="AQ339" s="381"/>
      <c r="AS339" s="374"/>
      <c r="AT339" s="39"/>
      <c r="AU339" s="39"/>
      <c r="AV339" s="39"/>
      <c r="AW339" s="39"/>
      <c r="AX339" s="39"/>
      <c r="AY339" s="39"/>
      <c r="AZ339" s="39"/>
      <c r="BA339" s="39"/>
      <c r="BB339" s="39"/>
      <c r="BC339" s="39"/>
      <c r="BD339" s="381"/>
    </row>
    <row r="340" spans="1:225" ht="23" x14ac:dyDescent="0.35">
      <c r="A340" s="35" t="s">
        <v>63</v>
      </c>
      <c r="B340" s="37" t="s">
        <v>196</v>
      </c>
      <c r="C340" s="37">
        <v>250</v>
      </c>
      <c r="E340" s="73" t="s">
        <v>232</v>
      </c>
      <c r="F340" s="377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384"/>
      <c r="S340" s="394"/>
      <c r="T340" s="395"/>
      <c r="U340" s="395"/>
      <c r="V340" s="395"/>
      <c r="W340" s="395"/>
      <c r="X340" s="395"/>
      <c r="Y340" s="395"/>
      <c r="Z340" s="395"/>
      <c r="AA340" s="395"/>
      <c r="AB340" s="395"/>
      <c r="AC340" s="395"/>
      <c r="AD340" s="396"/>
      <c r="AF340" s="377"/>
      <c r="AG340" s="43"/>
      <c r="AH340" s="43"/>
      <c r="AI340" s="43"/>
      <c r="AJ340" s="43"/>
      <c r="AK340" s="43"/>
      <c r="AL340" s="43"/>
      <c r="AM340" s="43"/>
      <c r="AN340" s="43"/>
      <c r="AO340" s="43"/>
      <c r="AP340" s="43"/>
      <c r="AQ340" s="384"/>
      <c r="AS340" s="377"/>
      <c r="AT340" s="43"/>
      <c r="AU340" s="43"/>
      <c r="AV340" s="43"/>
      <c r="AW340" s="43"/>
      <c r="AX340" s="43"/>
      <c r="AY340" s="43"/>
      <c r="AZ340" s="43"/>
      <c r="BA340" s="43"/>
      <c r="BB340" s="43"/>
      <c r="BC340" s="43"/>
      <c r="BD340" s="384"/>
    </row>
    <row r="341" spans="1:225" ht="23" x14ac:dyDescent="0.35">
      <c r="C341" s="37"/>
      <c r="E341" s="10"/>
    </row>
    <row r="342" spans="1:225" s="4" customFormat="1" ht="23.15" customHeight="1" x14ac:dyDescent="0.35">
      <c r="A342" s="35"/>
      <c r="B342" s="35"/>
      <c r="C342" s="37"/>
      <c r="E342" s="10"/>
      <c r="F342" s="401" t="str">
        <f>+IDIOMA!$H$21</f>
        <v># Customers with sustainable operations</v>
      </c>
      <c r="G342" s="401"/>
      <c r="H342" s="401"/>
      <c r="I342" s="401"/>
      <c r="J342" s="401"/>
      <c r="K342" s="401"/>
      <c r="L342" s="401"/>
      <c r="M342" s="401"/>
      <c r="N342" s="401"/>
      <c r="O342" s="401"/>
      <c r="P342" s="401"/>
      <c r="Q342" s="401"/>
    </row>
    <row r="343" spans="1:225" s="4" customFormat="1" ht="29" x14ac:dyDescent="0.35">
      <c r="A343" s="35"/>
      <c r="B343" s="35"/>
      <c r="C343" s="37"/>
      <c r="E343" s="10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</row>
    <row r="344" spans="1:225" s="4" customFormat="1" ht="29" x14ac:dyDescent="0.85">
      <c r="A344" s="35"/>
      <c r="B344" s="35"/>
      <c r="C344" s="37"/>
      <c r="E344" s="11" t="s">
        <v>349</v>
      </c>
      <c r="F344" s="6" t="str">
        <f>IDIOMA!$H$3</f>
        <v>Jan</v>
      </c>
      <c r="G344" s="389" t="str">
        <f>IDIOMA!$H$4</f>
        <v>Feb</v>
      </c>
      <c r="H344" s="389" t="str">
        <f>IDIOMA!$H$5</f>
        <v>Mar</v>
      </c>
      <c r="I344" s="389" t="str">
        <f>IDIOMA!$H$6</f>
        <v>Apr</v>
      </c>
      <c r="J344" s="389" t="str">
        <f>IDIOMA!$H$7</f>
        <v>May</v>
      </c>
      <c r="K344" s="389" t="str">
        <f>IDIOMA!$H$8</f>
        <v>Jun</v>
      </c>
      <c r="L344" s="389" t="str">
        <f>IDIOMA!$H$9</f>
        <v>Jul</v>
      </c>
      <c r="M344" s="389" t="str">
        <f>IDIOMA!$H$10</f>
        <v>Aug</v>
      </c>
      <c r="N344" s="389" t="str">
        <f>IDIOMA!$H$11</f>
        <v>Sep</v>
      </c>
      <c r="O344" s="389" t="str">
        <f>IDIOMA!$H$12</f>
        <v>Oct</v>
      </c>
      <c r="P344" s="389" t="str">
        <f>IDIOMA!$H$13</f>
        <v>Nov</v>
      </c>
      <c r="Q344" s="6" t="str">
        <f>IDIOMA!$H$14</f>
        <v>Dec</v>
      </c>
    </row>
    <row r="345" spans="1:225" ht="23" x14ac:dyDescent="0.35">
      <c r="A345" s="35" t="s">
        <v>110</v>
      </c>
      <c r="C345" s="37">
        <v>251</v>
      </c>
      <c r="E345" s="75" t="s">
        <v>68</v>
      </c>
      <c r="F345" s="2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29"/>
      <c r="BE345" s="4"/>
      <c r="BF345" s="22"/>
      <c r="BG345" s="22"/>
      <c r="BH345" s="22"/>
      <c r="BI345" s="22"/>
      <c r="BJ345" s="22"/>
      <c r="BK345" s="22"/>
      <c r="BL345" s="22"/>
      <c r="BM345" s="22"/>
      <c r="BN345" s="22"/>
      <c r="BO345" s="22"/>
      <c r="BP345" s="22"/>
      <c r="BQ345" s="22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  <c r="DP345" s="4"/>
      <c r="DQ345" s="4"/>
      <c r="DR345" s="4"/>
      <c r="DS345" s="4"/>
      <c r="DT345" s="4"/>
      <c r="DU345" s="4"/>
      <c r="DV345" s="4"/>
      <c r="DW345" s="4"/>
      <c r="DX345" s="4"/>
      <c r="DY345" s="4"/>
      <c r="DZ345" s="4"/>
      <c r="EA345" s="4"/>
      <c r="EB345" s="4"/>
      <c r="EC345" s="4"/>
      <c r="ED345" s="4"/>
      <c r="EE345" s="4"/>
      <c r="EF345" s="4"/>
      <c r="EG345" s="4"/>
      <c r="EH345" s="4"/>
      <c r="EI345" s="4"/>
      <c r="EJ345" s="4"/>
      <c r="EK345" s="4"/>
      <c r="EL345" s="4"/>
      <c r="EM345" s="4"/>
      <c r="EN345" s="4"/>
      <c r="EO345" s="4"/>
      <c r="EP345" s="4"/>
      <c r="EQ345" s="4"/>
      <c r="ER345" s="4"/>
      <c r="ES345" s="4"/>
      <c r="ET345" s="4"/>
      <c r="EU345" s="4"/>
      <c r="EV345" s="4"/>
      <c r="EW345" s="4"/>
      <c r="EX345" s="4"/>
      <c r="EY345" s="4"/>
      <c r="EZ345" s="4"/>
      <c r="FA345" s="4"/>
      <c r="FB345" s="4"/>
      <c r="FC345" s="4"/>
      <c r="FD345" s="4"/>
      <c r="FE345" s="4"/>
      <c r="FF345" s="4"/>
      <c r="FG345" s="4"/>
      <c r="FH345" s="4"/>
      <c r="FI345" s="4"/>
      <c r="FJ345" s="4"/>
      <c r="FK345" s="4"/>
      <c r="FL345" s="4"/>
      <c r="FM345" s="4"/>
      <c r="FN345" s="4"/>
      <c r="FO345" s="4"/>
      <c r="FP345" s="4"/>
      <c r="FQ345" s="4"/>
      <c r="FR345" s="4"/>
      <c r="FS345" s="4"/>
      <c r="FT345" s="4"/>
      <c r="FU345" s="4"/>
      <c r="FV345" s="4"/>
      <c r="FW345" s="4"/>
      <c r="FX345" s="4"/>
      <c r="FY345" s="4"/>
      <c r="FZ345" s="4"/>
      <c r="GA345" s="4"/>
      <c r="GB345" s="4"/>
      <c r="GC345" s="4"/>
      <c r="GD345" s="4"/>
      <c r="GE345" s="4"/>
      <c r="GF345" s="4"/>
      <c r="GG345" s="4"/>
      <c r="GH345" s="4"/>
      <c r="GI345" s="4"/>
      <c r="GJ345" s="4"/>
      <c r="GK345" s="4"/>
      <c r="GL345" s="4"/>
      <c r="GM345" s="4"/>
      <c r="GN345" s="4"/>
      <c r="GO345" s="4"/>
      <c r="GP345" s="4"/>
      <c r="GQ345" s="4"/>
      <c r="GR345" s="4"/>
      <c r="GS345" s="4"/>
      <c r="GT345" s="4"/>
      <c r="GU345" s="4"/>
      <c r="GV345" s="4"/>
      <c r="GW345" s="4"/>
      <c r="GX345" s="4"/>
      <c r="GY345" s="4"/>
      <c r="GZ345" s="4"/>
      <c r="HA345" s="4"/>
      <c r="HB345" s="4"/>
      <c r="HC345" s="4"/>
      <c r="HD345" s="4"/>
      <c r="HE345" s="4"/>
      <c r="HF345" s="4"/>
      <c r="HG345" s="4"/>
      <c r="HH345" s="4"/>
      <c r="HI345" s="4"/>
      <c r="HJ345" s="4"/>
      <c r="HK345" s="4"/>
      <c r="HL345" s="4"/>
      <c r="HM345" s="4"/>
      <c r="HN345" s="4"/>
      <c r="HO345" s="4"/>
      <c r="HP345" s="4"/>
      <c r="HQ345" s="4"/>
    </row>
    <row r="346" spans="1:225" ht="23" x14ac:dyDescent="0.35">
      <c r="A346" s="35" t="s">
        <v>111</v>
      </c>
      <c r="C346" s="37">
        <v>252</v>
      </c>
      <c r="E346" s="76" t="s">
        <v>69</v>
      </c>
      <c r="F346" s="24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6"/>
      <c r="BE346" s="4"/>
      <c r="BF346" s="22"/>
      <c r="BG346" s="22"/>
      <c r="BH346" s="22"/>
      <c r="BI346" s="22"/>
      <c r="BJ346" s="22"/>
      <c r="BK346" s="22"/>
      <c r="BL346" s="22"/>
      <c r="BM346" s="22"/>
      <c r="BN346" s="22"/>
      <c r="BO346" s="22"/>
      <c r="BP346" s="22"/>
      <c r="BQ346" s="22"/>
      <c r="BR346" s="4"/>
      <c r="BS346" s="4"/>
      <c r="BT346" s="4"/>
      <c r="BU346" s="4"/>
      <c r="BV346" s="4"/>
      <c r="BW346" s="4"/>
      <c r="BX346" s="4"/>
      <c r="BY346" s="4"/>
      <c r="BZ346" s="4"/>
      <c r="CA346" s="4"/>
      <c r="CB346" s="4"/>
      <c r="CC346" s="4"/>
      <c r="CD346" s="4"/>
      <c r="CE346" s="4"/>
      <c r="CF346" s="4"/>
      <c r="CG346" s="4"/>
      <c r="CH346" s="4"/>
      <c r="CI346" s="4"/>
      <c r="CJ346" s="4"/>
      <c r="CK346" s="4"/>
      <c r="CL346" s="4"/>
      <c r="CM346" s="4"/>
      <c r="CN346" s="4"/>
      <c r="CO346" s="4"/>
      <c r="CP346" s="4"/>
      <c r="CQ346" s="4"/>
      <c r="CR346" s="4"/>
      <c r="CS346" s="4"/>
      <c r="CT346" s="4"/>
      <c r="CU346" s="4"/>
      <c r="CV346" s="4"/>
      <c r="CW346" s="4"/>
      <c r="CX346" s="4"/>
      <c r="CY346" s="4"/>
      <c r="CZ346" s="4"/>
      <c r="DA346" s="4"/>
      <c r="DB346" s="4"/>
      <c r="DC346" s="4"/>
      <c r="DD346" s="4"/>
      <c r="DE346" s="4"/>
      <c r="DF346" s="4"/>
      <c r="DG346" s="4"/>
      <c r="DH346" s="4"/>
      <c r="DI346" s="4"/>
      <c r="DJ346" s="4"/>
      <c r="DK346" s="4"/>
      <c r="DL346" s="4"/>
      <c r="DM346" s="4"/>
      <c r="DN346" s="4"/>
      <c r="DO346" s="4"/>
      <c r="DP346" s="4"/>
      <c r="DQ346" s="4"/>
      <c r="DR346" s="4"/>
      <c r="DS346" s="4"/>
      <c r="DT346" s="4"/>
      <c r="DU346" s="4"/>
      <c r="DV346" s="4"/>
      <c r="DW346" s="4"/>
      <c r="DX346" s="4"/>
      <c r="DY346" s="4"/>
      <c r="DZ346" s="4"/>
      <c r="EA346" s="4"/>
      <c r="EB346" s="4"/>
      <c r="EC346" s="4"/>
      <c r="ED346" s="4"/>
      <c r="EE346" s="4"/>
      <c r="EF346" s="4"/>
      <c r="EG346" s="4"/>
      <c r="EH346" s="4"/>
      <c r="EI346" s="4"/>
      <c r="EJ346" s="4"/>
      <c r="EK346" s="4"/>
      <c r="EL346" s="4"/>
      <c r="EM346" s="4"/>
      <c r="EN346" s="4"/>
      <c r="EO346" s="4"/>
      <c r="EP346" s="4"/>
      <c r="EQ346" s="4"/>
      <c r="ER346" s="4"/>
      <c r="ES346" s="4"/>
      <c r="ET346" s="4"/>
      <c r="EU346" s="4"/>
      <c r="EV346" s="4"/>
      <c r="EW346" s="4"/>
      <c r="EX346" s="4"/>
      <c r="EY346" s="4"/>
      <c r="EZ346" s="4"/>
      <c r="FA346" s="4"/>
      <c r="FB346" s="4"/>
      <c r="FC346" s="4"/>
      <c r="FD346" s="4"/>
      <c r="FE346" s="4"/>
      <c r="FF346" s="4"/>
      <c r="FG346" s="4"/>
      <c r="FH346" s="4"/>
      <c r="FI346" s="4"/>
      <c r="FJ346" s="4"/>
      <c r="FK346" s="4"/>
      <c r="FL346" s="4"/>
      <c r="FM346" s="4"/>
      <c r="FN346" s="4"/>
      <c r="FO346" s="4"/>
      <c r="FP346" s="4"/>
      <c r="FQ346" s="4"/>
      <c r="FR346" s="4"/>
      <c r="FS346" s="4"/>
      <c r="FT346" s="4"/>
      <c r="FU346" s="4"/>
      <c r="FV346" s="4"/>
      <c r="FW346" s="4"/>
      <c r="FX346" s="4"/>
      <c r="FY346" s="4"/>
      <c r="FZ346" s="4"/>
      <c r="GA346" s="4"/>
      <c r="GB346" s="4"/>
      <c r="GC346" s="4"/>
      <c r="GD346" s="4"/>
      <c r="GE346" s="4"/>
      <c r="GF346" s="4"/>
      <c r="GG346" s="4"/>
      <c r="GH346" s="4"/>
      <c r="GI346" s="4"/>
      <c r="GJ346" s="4"/>
      <c r="GK346" s="4"/>
      <c r="GL346" s="4"/>
      <c r="GM346" s="4"/>
      <c r="GN346" s="4"/>
      <c r="GO346" s="4"/>
      <c r="GP346" s="4"/>
      <c r="GQ346" s="4"/>
      <c r="GR346" s="4"/>
      <c r="GS346" s="4"/>
      <c r="GT346" s="4"/>
      <c r="GU346" s="4"/>
      <c r="GV346" s="4"/>
      <c r="GW346" s="4"/>
      <c r="GX346" s="4"/>
      <c r="GY346" s="4"/>
      <c r="GZ346" s="4"/>
      <c r="HA346" s="4"/>
      <c r="HB346" s="4"/>
      <c r="HC346" s="4"/>
      <c r="HD346" s="4"/>
      <c r="HE346" s="4"/>
      <c r="HF346" s="4"/>
      <c r="HG346" s="4"/>
      <c r="HH346" s="4"/>
      <c r="HI346" s="4"/>
      <c r="HJ346" s="4"/>
      <c r="HK346" s="4"/>
      <c r="HL346" s="4"/>
      <c r="HM346" s="4"/>
      <c r="HN346" s="4"/>
      <c r="HO346" s="4"/>
      <c r="HP346" s="4"/>
      <c r="HQ346" s="4"/>
    </row>
    <row r="347" spans="1:225" ht="23" x14ac:dyDescent="0.35">
      <c r="A347" s="35" t="s">
        <v>112</v>
      </c>
      <c r="C347" s="37">
        <v>253</v>
      </c>
      <c r="E347" s="76" t="s">
        <v>70</v>
      </c>
      <c r="F347" s="24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6"/>
      <c r="BE347" s="4"/>
      <c r="BF347" s="22"/>
      <c r="BG347" s="22"/>
      <c r="BH347" s="22"/>
      <c r="BI347" s="22"/>
      <c r="BJ347" s="22"/>
      <c r="BK347" s="22"/>
      <c r="BL347" s="22"/>
      <c r="BM347" s="22"/>
      <c r="BN347" s="22"/>
      <c r="BO347" s="22"/>
      <c r="BP347" s="22"/>
      <c r="BQ347" s="22"/>
      <c r="BR347" s="4"/>
      <c r="BS347" s="4"/>
      <c r="BT347" s="4"/>
      <c r="BU347" s="4"/>
      <c r="BV347" s="4"/>
      <c r="BW347" s="4"/>
      <c r="BX347" s="4"/>
      <c r="BY347" s="4"/>
      <c r="BZ347" s="4"/>
      <c r="CA347" s="4"/>
      <c r="CB347" s="4"/>
      <c r="CC347" s="4"/>
      <c r="CD347" s="4"/>
      <c r="CE347" s="4"/>
      <c r="CF347" s="4"/>
      <c r="CG347" s="4"/>
      <c r="CH347" s="4"/>
      <c r="CI347" s="4"/>
      <c r="CJ347" s="4"/>
      <c r="CK347" s="4"/>
      <c r="CL347" s="4"/>
      <c r="CM347" s="4"/>
      <c r="CN347" s="4"/>
      <c r="CO347" s="4"/>
      <c r="CP347" s="4"/>
      <c r="CQ347" s="4"/>
      <c r="CR347" s="4"/>
      <c r="CS347" s="4"/>
      <c r="CT347" s="4"/>
      <c r="CU347" s="4"/>
      <c r="CV347" s="4"/>
      <c r="CW347" s="4"/>
      <c r="CX347" s="4"/>
      <c r="CY347" s="4"/>
      <c r="CZ347" s="4"/>
      <c r="DA347" s="4"/>
      <c r="DB347" s="4"/>
      <c r="DC347" s="4"/>
      <c r="DD347" s="4"/>
      <c r="DE347" s="4"/>
      <c r="DF347" s="4"/>
      <c r="DG347" s="4"/>
      <c r="DH347" s="4"/>
      <c r="DI347" s="4"/>
      <c r="DJ347" s="4"/>
      <c r="DK347" s="4"/>
      <c r="DL347" s="4"/>
      <c r="DM347" s="4"/>
      <c r="DN347" s="4"/>
      <c r="DO347" s="4"/>
      <c r="DP347" s="4"/>
      <c r="DQ347" s="4"/>
      <c r="DR347" s="4"/>
      <c r="DS347" s="4"/>
      <c r="DT347" s="4"/>
      <c r="DU347" s="4"/>
      <c r="DV347" s="4"/>
      <c r="DW347" s="4"/>
      <c r="DX347" s="4"/>
      <c r="DY347" s="4"/>
      <c r="DZ347" s="4"/>
      <c r="EA347" s="4"/>
      <c r="EB347" s="4"/>
      <c r="EC347" s="4"/>
      <c r="ED347" s="4"/>
      <c r="EE347" s="4"/>
      <c r="EF347" s="4"/>
      <c r="EG347" s="4"/>
      <c r="EH347" s="4"/>
      <c r="EI347" s="4"/>
      <c r="EJ347" s="4"/>
      <c r="EK347" s="4"/>
      <c r="EL347" s="4"/>
      <c r="EM347" s="4"/>
      <c r="EN347" s="4"/>
      <c r="EO347" s="4"/>
      <c r="EP347" s="4"/>
      <c r="EQ347" s="4"/>
      <c r="ER347" s="4"/>
      <c r="ES347" s="4"/>
      <c r="ET347" s="4"/>
      <c r="EU347" s="4"/>
      <c r="EV347" s="4"/>
      <c r="EW347" s="4"/>
      <c r="EX347" s="4"/>
      <c r="EY347" s="4"/>
      <c r="EZ347" s="4"/>
      <c r="FA347" s="4"/>
      <c r="FB347" s="4"/>
      <c r="FC347" s="4"/>
      <c r="FD347" s="4"/>
      <c r="FE347" s="4"/>
      <c r="FF347" s="4"/>
      <c r="FG347" s="4"/>
      <c r="FH347" s="4"/>
      <c r="FI347" s="4"/>
      <c r="FJ347" s="4"/>
      <c r="FK347" s="4"/>
      <c r="FL347" s="4"/>
      <c r="FM347" s="4"/>
      <c r="FN347" s="4"/>
      <c r="FO347" s="4"/>
      <c r="FP347" s="4"/>
      <c r="FQ347" s="4"/>
      <c r="FR347" s="4"/>
      <c r="FS347" s="4"/>
      <c r="FT347" s="4"/>
      <c r="FU347" s="4"/>
      <c r="FV347" s="4"/>
      <c r="FW347" s="4"/>
      <c r="FX347" s="4"/>
      <c r="FY347" s="4"/>
      <c r="FZ347" s="4"/>
      <c r="GA347" s="4"/>
      <c r="GB347" s="4"/>
      <c r="GC347" s="4"/>
      <c r="GD347" s="4"/>
      <c r="GE347" s="4"/>
      <c r="GF347" s="4"/>
      <c r="GG347" s="4"/>
      <c r="GH347" s="4"/>
      <c r="GI347" s="4"/>
      <c r="GJ347" s="4"/>
      <c r="GK347" s="4"/>
      <c r="GL347" s="4"/>
      <c r="GM347" s="4"/>
      <c r="GN347" s="4"/>
      <c r="GO347" s="4"/>
      <c r="GP347" s="4"/>
      <c r="GQ347" s="4"/>
      <c r="GR347" s="4"/>
      <c r="GS347" s="4"/>
      <c r="GT347" s="4"/>
      <c r="GU347" s="4"/>
      <c r="GV347" s="4"/>
      <c r="GW347" s="4"/>
      <c r="GX347" s="4"/>
      <c r="GY347" s="4"/>
      <c r="GZ347" s="4"/>
      <c r="HA347" s="4"/>
      <c r="HB347" s="4"/>
      <c r="HC347" s="4"/>
      <c r="HD347" s="4"/>
      <c r="HE347" s="4"/>
      <c r="HF347" s="4"/>
      <c r="HG347" s="4"/>
      <c r="HH347" s="4"/>
      <c r="HI347" s="4"/>
      <c r="HJ347" s="4"/>
      <c r="HK347" s="4"/>
      <c r="HL347" s="4"/>
      <c r="HM347" s="4"/>
      <c r="HN347" s="4"/>
      <c r="HO347" s="4"/>
      <c r="HP347" s="4"/>
      <c r="HQ347" s="4"/>
    </row>
    <row r="348" spans="1:225" ht="23" x14ac:dyDescent="0.35">
      <c r="A348" s="35" t="s">
        <v>113</v>
      </c>
      <c r="C348" s="37">
        <v>254</v>
      </c>
      <c r="E348" s="77" t="s">
        <v>71</v>
      </c>
      <c r="F348" s="30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2"/>
      <c r="BE348" s="4"/>
      <c r="BF348" s="22"/>
      <c r="BG348" s="22"/>
      <c r="BH348" s="22"/>
      <c r="BI348" s="22"/>
      <c r="BJ348" s="22"/>
      <c r="BK348" s="22"/>
      <c r="BL348" s="22"/>
      <c r="BM348" s="22"/>
      <c r="BN348" s="22"/>
      <c r="BO348" s="22"/>
      <c r="BP348" s="22"/>
      <c r="BQ348" s="22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4"/>
      <c r="CI348" s="4"/>
      <c r="CJ348" s="4"/>
      <c r="CK348" s="4"/>
      <c r="CL348" s="4"/>
      <c r="CM348" s="4"/>
      <c r="CN348" s="4"/>
      <c r="CO348" s="4"/>
      <c r="CP348" s="4"/>
      <c r="CQ348" s="4"/>
      <c r="CR348" s="4"/>
      <c r="CS348" s="4"/>
      <c r="CT348" s="4"/>
      <c r="CU348" s="4"/>
      <c r="CV348" s="4"/>
      <c r="CW348" s="4"/>
      <c r="CX348" s="4"/>
      <c r="CY348" s="4"/>
      <c r="CZ348" s="4"/>
      <c r="DA348" s="4"/>
      <c r="DB348" s="4"/>
      <c r="DC348" s="4"/>
      <c r="DD348" s="4"/>
      <c r="DE348" s="4"/>
      <c r="DF348" s="4"/>
      <c r="DG348" s="4"/>
      <c r="DH348" s="4"/>
      <c r="DI348" s="4"/>
      <c r="DJ348" s="4"/>
      <c r="DK348" s="4"/>
      <c r="DL348" s="4"/>
      <c r="DM348" s="4"/>
      <c r="DN348" s="4"/>
      <c r="DO348" s="4"/>
      <c r="DP348" s="4"/>
      <c r="DQ348" s="4"/>
      <c r="DR348" s="4"/>
      <c r="DS348" s="4"/>
      <c r="DT348" s="4"/>
      <c r="DU348" s="4"/>
      <c r="DV348" s="4"/>
      <c r="DW348" s="4"/>
      <c r="DX348" s="4"/>
      <c r="DY348" s="4"/>
      <c r="DZ348" s="4"/>
      <c r="EA348" s="4"/>
      <c r="EB348" s="4"/>
      <c r="EC348" s="4"/>
      <c r="ED348" s="4"/>
      <c r="EE348" s="4"/>
      <c r="EF348" s="4"/>
      <c r="EG348" s="4"/>
      <c r="EH348" s="4"/>
      <c r="EI348" s="4"/>
      <c r="EJ348" s="4"/>
      <c r="EK348" s="4"/>
      <c r="EL348" s="4"/>
      <c r="EM348" s="4"/>
      <c r="EN348" s="4"/>
      <c r="EO348" s="4"/>
      <c r="EP348" s="4"/>
      <c r="EQ348" s="4"/>
      <c r="ER348" s="4"/>
      <c r="ES348" s="4"/>
      <c r="ET348" s="4"/>
      <c r="EU348" s="4"/>
      <c r="EV348" s="4"/>
      <c r="EW348" s="4"/>
      <c r="EX348" s="4"/>
      <c r="EY348" s="4"/>
      <c r="EZ348" s="4"/>
      <c r="FA348" s="4"/>
      <c r="FB348" s="4"/>
      <c r="FC348" s="4"/>
      <c r="FD348" s="4"/>
      <c r="FE348" s="4"/>
      <c r="FF348" s="4"/>
      <c r="FG348" s="4"/>
      <c r="FH348" s="4"/>
      <c r="FI348" s="4"/>
      <c r="FJ348" s="4"/>
      <c r="FK348" s="4"/>
      <c r="FL348" s="4"/>
      <c r="FM348" s="4"/>
      <c r="FN348" s="4"/>
      <c r="FO348" s="4"/>
      <c r="FP348" s="4"/>
      <c r="FQ348" s="4"/>
      <c r="FR348" s="4"/>
      <c r="FS348" s="4"/>
      <c r="FT348" s="4"/>
      <c r="FU348" s="4"/>
      <c r="FV348" s="4"/>
      <c r="FW348" s="4"/>
      <c r="FX348" s="4"/>
      <c r="FY348" s="4"/>
      <c r="FZ348" s="4"/>
      <c r="GA348" s="4"/>
      <c r="GB348" s="4"/>
      <c r="GC348" s="4"/>
      <c r="GD348" s="4"/>
      <c r="GE348" s="4"/>
      <c r="GF348" s="4"/>
      <c r="GG348" s="4"/>
      <c r="GH348" s="4"/>
      <c r="GI348" s="4"/>
      <c r="GJ348" s="4"/>
      <c r="GK348" s="4"/>
      <c r="GL348" s="4"/>
      <c r="GM348" s="4"/>
      <c r="GN348" s="4"/>
      <c r="GO348" s="4"/>
      <c r="GP348" s="4"/>
      <c r="GQ348" s="4"/>
      <c r="GR348" s="4"/>
      <c r="GS348" s="4"/>
      <c r="GT348" s="4"/>
      <c r="GU348" s="4"/>
      <c r="GV348" s="4"/>
      <c r="GW348" s="4"/>
      <c r="GX348" s="4"/>
      <c r="GY348" s="4"/>
      <c r="GZ348" s="4"/>
      <c r="HA348" s="4"/>
      <c r="HB348" s="4"/>
      <c r="HC348" s="4"/>
      <c r="HD348" s="4"/>
      <c r="HE348" s="4"/>
      <c r="HF348" s="4"/>
      <c r="HG348" s="4"/>
      <c r="HH348" s="4"/>
      <c r="HI348" s="4"/>
      <c r="HJ348" s="4"/>
      <c r="HK348" s="4"/>
      <c r="HL348" s="4"/>
      <c r="HM348" s="4"/>
      <c r="HN348" s="4"/>
      <c r="HO348" s="4"/>
      <c r="HP348" s="4"/>
      <c r="HQ348" s="4"/>
    </row>
    <row r="349" spans="1:225" ht="14.5" x14ac:dyDescent="0.35">
      <c r="C349" s="37"/>
    </row>
    <row r="350" spans="1:225" ht="14.5" x14ac:dyDescent="0.35">
      <c r="C350" s="37"/>
    </row>
    <row r="351" spans="1:225" ht="14.5" hidden="1" x14ac:dyDescent="0.35">
      <c r="C351" s="37"/>
    </row>
  </sheetData>
  <mergeCells count="5">
    <mergeCell ref="F5:Q5"/>
    <mergeCell ref="S5:AD5"/>
    <mergeCell ref="AF5:AQ5"/>
    <mergeCell ref="AS5:BD5"/>
    <mergeCell ref="F342:Q342"/>
  </mergeCells>
  <dataValidations count="1">
    <dataValidation type="custom" allowBlank="1" showInputMessage="1" showErrorMessage="1" sqref="F341:XFD344 F1:XFD7 A1:E1048576" xr:uid="{E3072204-9585-4CEA-8859-D8021D972BAF}">
      <formula1>0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EC805-85F7-43DD-A929-43161E65770C}">
  <sheetPr>
    <tabColor rgb="FFEBF1DE"/>
  </sheetPr>
  <dimension ref="A1:HQ351"/>
  <sheetViews>
    <sheetView showGridLines="0" zoomScale="75" zoomScaleNormal="75" workbookViewId="0">
      <pane xSplit="5" ySplit="7" topLeftCell="F8" activePane="bottomRight" state="frozen"/>
      <selection pane="topRight" activeCell="F1" sqref="F1"/>
      <selection pane="bottomLeft" activeCell="A8" sqref="A8"/>
      <selection pane="bottomRight"/>
    </sheetView>
  </sheetViews>
  <sheetFormatPr baseColWidth="10" defaultColWidth="0" defaultRowHeight="15" customHeight="1" zeroHeight="1" x14ac:dyDescent="0.35"/>
  <cols>
    <col min="1" max="1" width="11.7265625" style="35" hidden="1" customWidth="1"/>
    <col min="2" max="2" width="11.81640625" style="35" hidden="1" customWidth="1"/>
    <col min="3" max="3" width="4.7265625" style="35" hidden="1" customWidth="1"/>
    <col min="4" max="4" width="4.7265625" customWidth="1"/>
    <col min="5" max="5" width="81" style="1" customWidth="1"/>
    <col min="6" max="17" width="15.7265625" style="4" customWidth="1"/>
    <col min="18" max="18" width="3.7265625" style="4" customWidth="1"/>
    <col min="19" max="30" width="15.7265625" style="4" customWidth="1"/>
    <col min="31" max="31" width="3.7265625" style="4" customWidth="1"/>
    <col min="32" max="43" width="15.7265625" style="4" customWidth="1"/>
    <col min="44" max="44" width="3.7265625" style="4" customWidth="1"/>
    <col min="45" max="56" width="15.7265625" style="4" customWidth="1"/>
    <col min="57" max="57" width="9.1796875" customWidth="1"/>
    <col min="58" max="225" width="0" hidden="1" customWidth="1"/>
    <col min="226" max="265" width="9.1796875" hidden="1" customWidth="1"/>
    <col min="266" max="16384" width="9.1796875" hidden="1"/>
  </cols>
  <sheetData>
    <row r="1" spans="1:56" s="78" customFormat="1" ht="22" customHeight="1" thickTop="1" thickBot="1" x14ac:dyDescent="0.4">
      <c r="A1" s="141"/>
      <c r="B1" s="141"/>
      <c r="C1" s="141"/>
      <c r="F1" s="143"/>
      <c r="G1" s="143"/>
      <c r="H1" s="143"/>
      <c r="I1" s="143"/>
      <c r="J1" s="3"/>
      <c r="K1" s="3"/>
      <c r="L1" s="3"/>
      <c r="M1" s="3"/>
      <c r="N1" s="143"/>
      <c r="O1" s="143"/>
      <c r="P1" s="143"/>
      <c r="Q1" s="144"/>
      <c r="T1" s="143"/>
      <c r="U1" s="143"/>
      <c r="V1" s="143"/>
      <c r="W1" s="3"/>
      <c r="X1" s="3"/>
      <c r="Y1" s="3"/>
      <c r="Z1" s="3"/>
      <c r="AA1" s="143"/>
      <c r="AB1" s="143"/>
      <c r="AC1" s="143"/>
      <c r="AD1" s="144"/>
      <c r="AG1" s="143"/>
      <c r="AH1" s="143"/>
      <c r="AI1" s="143"/>
      <c r="AJ1" s="3"/>
      <c r="AK1" s="3"/>
      <c r="AL1" s="3"/>
      <c r="AM1" s="3"/>
      <c r="AN1" s="143"/>
      <c r="AO1" s="143"/>
      <c r="AP1" s="143"/>
      <c r="AQ1" s="144"/>
      <c r="AT1" s="143"/>
      <c r="AU1" s="143"/>
      <c r="AV1" s="143"/>
      <c r="AW1" s="3"/>
      <c r="AX1" s="3"/>
      <c r="AY1" s="3"/>
      <c r="AZ1" s="3"/>
      <c r="BA1" s="143"/>
      <c r="BB1" s="143"/>
      <c r="BC1" s="143"/>
      <c r="BD1" s="144"/>
    </row>
    <row r="2" spans="1:56" s="78" customFormat="1" ht="22" customHeight="1" thickTop="1" x14ac:dyDescent="0.35">
      <c r="A2" s="141"/>
      <c r="B2" s="141"/>
      <c r="C2" s="141"/>
      <c r="F2" s="143"/>
      <c r="G2" s="143"/>
      <c r="H2" s="145"/>
      <c r="I2" s="145"/>
      <c r="J2" s="3"/>
      <c r="K2" s="3"/>
      <c r="L2" s="3"/>
      <c r="M2" s="3"/>
      <c r="N2" s="145"/>
      <c r="O2" s="145"/>
      <c r="P2" s="145"/>
      <c r="Q2" s="146"/>
      <c r="S2" s="147"/>
      <c r="T2" s="148"/>
      <c r="U2" s="145"/>
      <c r="V2" s="145"/>
      <c r="W2" s="3"/>
      <c r="X2" s="3"/>
      <c r="Y2" s="3"/>
      <c r="Z2" s="3"/>
      <c r="AA2" s="145"/>
      <c r="AB2" s="145"/>
      <c r="AC2" s="145"/>
      <c r="AD2" s="146"/>
      <c r="AF2" s="2"/>
      <c r="AG2" s="148"/>
      <c r="AH2" s="145"/>
      <c r="AI2" s="145"/>
      <c r="AJ2" s="3"/>
      <c r="AK2" s="3"/>
      <c r="AL2" s="3"/>
      <c r="AM2" s="3"/>
      <c r="AN2" s="145"/>
      <c r="AO2" s="145"/>
      <c r="AP2" s="145"/>
      <c r="AQ2" s="146"/>
      <c r="AS2" s="2"/>
      <c r="AT2" s="148"/>
      <c r="AU2" s="145"/>
      <c r="AV2" s="145"/>
      <c r="AW2" s="3"/>
      <c r="AX2" s="3"/>
      <c r="AY2" s="3"/>
      <c r="AZ2" s="3"/>
      <c r="BA2" s="145"/>
      <c r="BB2" s="145"/>
      <c r="BC2" s="145"/>
      <c r="BD2" s="146"/>
    </row>
    <row r="3" spans="1:56" s="78" customFormat="1" ht="22" customHeight="1" x14ac:dyDescent="0.35">
      <c r="A3" s="141"/>
      <c r="B3" s="141"/>
      <c r="C3" s="141"/>
      <c r="E3" s="61"/>
      <c r="F3" s="149"/>
      <c r="G3" s="149"/>
      <c r="H3" s="2"/>
      <c r="I3" s="2"/>
      <c r="J3" s="2"/>
      <c r="K3" s="3"/>
      <c r="L3" s="3"/>
      <c r="M3" s="3"/>
      <c r="N3" s="3"/>
      <c r="O3" s="3"/>
      <c r="P3" s="3"/>
      <c r="Q3" s="3"/>
      <c r="S3" s="149"/>
      <c r="T3" s="150"/>
      <c r="U3" s="2"/>
      <c r="V3" s="2"/>
      <c r="W3" s="2"/>
      <c r="X3" s="3"/>
      <c r="Y3" s="3"/>
      <c r="Z3" s="3"/>
      <c r="AA3" s="3"/>
      <c r="AB3" s="3"/>
      <c r="AC3" s="3"/>
      <c r="AD3" s="3"/>
      <c r="AF3" s="149"/>
      <c r="AG3" s="149"/>
      <c r="AH3" s="2"/>
      <c r="AI3" s="2"/>
      <c r="AJ3" s="2"/>
      <c r="AK3" s="3"/>
      <c r="AL3" s="3"/>
      <c r="AM3" s="3"/>
      <c r="AN3" s="3"/>
      <c r="AO3" s="3"/>
      <c r="AP3" s="3"/>
      <c r="AQ3" s="3"/>
      <c r="AS3" s="149"/>
      <c r="AT3" s="149"/>
      <c r="AU3" s="2"/>
      <c r="AV3" s="2"/>
      <c r="AW3" s="2"/>
      <c r="AX3" s="3"/>
      <c r="AY3" s="3"/>
      <c r="AZ3" s="3"/>
      <c r="BA3" s="3"/>
      <c r="BB3" s="3"/>
      <c r="BC3" s="3"/>
      <c r="BD3" s="3"/>
    </row>
    <row r="4" spans="1:56" s="78" customFormat="1" ht="22" customHeight="1" x14ac:dyDescent="0.35">
      <c r="A4" s="141"/>
      <c r="B4" s="141"/>
      <c r="C4" s="141"/>
      <c r="E4" s="151"/>
      <c r="F4" s="147"/>
      <c r="G4" s="147"/>
      <c r="H4" s="147"/>
      <c r="I4" s="147"/>
      <c r="J4" s="147"/>
      <c r="K4" s="147"/>
      <c r="L4" s="147"/>
      <c r="M4" s="147"/>
      <c r="N4" s="147"/>
      <c r="O4" s="147"/>
      <c r="P4" s="147"/>
      <c r="Q4" s="147"/>
      <c r="R4" s="147"/>
      <c r="S4" s="147"/>
      <c r="T4" s="147"/>
      <c r="U4" s="147"/>
      <c r="V4" s="147"/>
      <c r="W4" s="147"/>
      <c r="X4" s="147"/>
      <c r="Y4" s="147"/>
      <c r="Z4" s="147"/>
      <c r="AA4" s="147"/>
      <c r="AB4" s="147"/>
      <c r="AC4" s="147"/>
      <c r="AD4" s="147"/>
      <c r="AE4" s="147"/>
      <c r="AF4" s="147"/>
      <c r="AG4" s="147"/>
      <c r="AH4" s="147"/>
      <c r="AI4" s="147"/>
      <c r="AJ4" s="147"/>
      <c r="AK4" s="147"/>
      <c r="AL4" s="147"/>
      <c r="AM4" s="147"/>
      <c r="AN4" s="147"/>
      <c r="AO4" s="147"/>
      <c r="AP4" s="147"/>
      <c r="AQ4" s="147"/>
      <c r="AR4" s="147"/>
      <c r="AS4" s="147"/>
      <c r="AT4" s="147"/>
      <c r="AU4" s="147"/>
      <c r="AV4" s="147"/>
      <c r="AW4" s="147"/>
      <c r="AX4" s="147"/>
      <c r="AY4" s="147"/>
      <c r="AZ4" s="147"/>
      <c r="BA4" s="147"/>
      <c r="BB4" s="147"/>
      <c r="BC4" s="147"/>
      <c r="BD4" s="147"/>
    </row>
    <row r="5" spans="1:56" s="78" customFormat="1" ht="22" customHeight="1" thickBot="1" x14ac:dyDescent="0.4">
      <c r="A5" s="141"/>
      <c r="B5" s="141"/>
      <c r="C5" s="141"/>
      <c r="E5" s="36" t="str">
        <f>ÁREAS!$F$33</f>
        <v>ACPM</v>
      </c>
      <c r="F5" s="401" t="str">
        <f>+IDIOMA!$H$17</f>
        <v>New Business Booked Volume</v>
      </c>
      <c r="G5" s="401"/>
      <c r="H5" s="401"/>
      <c r="I5" s="401"/>
      <c r="J5" s="401"/>
      <c r="K5" s="401"/>
      <c r="L5" s="401"/>
      <c r="M5" s="401"/>
      <c r="N5" s="401"/>
      <c r="O5" s="401"/>
      <c r="P5" s="401"/>
      <c r="Q5" s="401"/>
      <c r="S5" s="401" t="str">
        <f>+IDIOMA!$H$18</f>
        <v>New Business Intermediation / Facilitation / Advisory Volume</v>
      </c>
      <c r="T5" s="401"/>
      <c r="U5" s="401"/>
      <c r="V5" s="401"/>
      <c r="W5" s="401"/>
      <c r="X5" s="401"/>
      <c r="Y5" s="401"/>
      <c r="Z5" s="401"/>
      <c r="AA5" s="401"/>
      <c r="AB5" s="401"/>
      <c r="AC5" s="401"/>
      <c r="AD5" s="401"/>
      <c r="AF5" s="401" t="str">
        <f>+IDIOMA!$H$19</f>
        <v>New Business # Deals</v>
      </c>
      <c r="AG5" s="401"/>
      <c r="AH5" s="401"/>
      <c r="AI5" s="401"/>
      <c r="AJ5" s="401"/>
      <c r="AK5" s="401"/>
      <c r="AL5" s="401"/>
      <c r="AM5" s="401"/>
      <c r="AN5" s="401"/>
      <c r="AO5" s="401"/>
      <c r="AP5" s="401"/>
      <c r="AQ5" s="401"/>
      <c r="AS5" s="401" t="str">
        <f>+IDIOMA!$H$20</f>
        <v>Stock # Deals</v>
      </c>
      <c r="AT5" s="401"/>
      <c r="AU5" s="401"/>
      <c r="AV5" s="401"/>
      <c r="AW5" s="401"/>
      <c r="AX5" s="401"/>
      <c r="AY5" s="401"/>
      <c r="AZ5" s="401"/>
      <c r="BA5" s="401"/>
      <c r="BB5" s="401"/>
      <c r="BC5" s="401"/>
      <c r="BD5" s="401"/>
    </row>
    <row r="6" spans="1:56" s="78" customFormat="1" ht="22" customHeight="1" thickTop="1" x14ac:dyDescent="0.35">
      <c r="A6" s="141"/>
      <c r="B6" s="141"/>
      <c r="C6" s="141"/>
      <c r="E6" s="152"/>
      <c r="F6" s="147"/>
      <c r="G6" s="147"/>
      <c r="H6" s="147"/>
      <c r="I6" s="147"/>
      <c r="J6" s="147"/>
      <c r="K6" s="147"/>
      <c r="L6" s="147"/>
      <c r="M6" s="147"/>
      <c r="N6" s="147"/>
      <c r="O6" s="147"/>
      <c r="P6" s="147"/>
      <c r="Q6" s="147"/>
      <c r="R6" s="147"/>
      <c r="S6" s="147"/>
      <c r="T6" s="147"/>
      <c r="U6" s="147"/>
      <c r="V6" s="147"/>
      <c r="W6" s="147"/>
      <c r="X6" s="147"/>
      <c r="Y6" s="147"/>
      <c r="Z6" s="147"/>
      <c r="AA6" s="147"/>
      <c r="AB6" s="147"/>
      <c r="AC6" s="147"/>
      <c r="AD6" s="147"/>
      <c r="AE6" s="147"/>
      <c r="AF6" s="147"/>
      <c r="AG6" s="147"/>
      <c r="AH6" s="147"/>
      <c r="AI6" s="147"/>
      <c r="AJ6" s="147"/>
      <c r="AK6" s="147"/>
      <c r="AL6" s="147"/>
      <c r="AM6" s="147"/>
      <c r="AN6" s="147"/>
      <c r="AO6" s="147"/>
      <c r="AP6" s="147"/>
      <c r="AQ6" s="147"/>
      <c r="AR6" s="147"/>
      <c r="AS6" s="147"/>
      <c r="AT6" s="147"/>
      <c r="AU6" s="147"/>
      <c r="AV6" s="147"/>
      <c r="AW6" s="147"/>
      <c r="AX6" s="147"/>
      <c r="AY6" s="147"/>
      <c r="AZ6" s="147"/>
      <c r="BA6" s="147"/>
      <c r="BB6" s="147"/>
      <c r="BC6" s="147"/>
      <c r="BD6" s="147"/>
    </row>
    <row r="7" spans="1:56" s="78" customFormat="1" ht="24" customHeight="1" x14ac:dyDescent="0.35">
      <c r="A7" s="141" t="s">
        <v>368</v>
      </c>
      <c r="B7" s="141" t="s">
        <v>174</v>
      </c>
      <c r="C7" s="141" t="s">
        <v>369</v>
      </c>
      <c r="E7" s="5" t="str">
        <f>IDIOMA!D7</f>
        <v>(thousands of LC)</v>
      </c>
      <c r="F7" s="142" t="str">
        <f>IDIOMA!$H$3</f>
        <v>Jan</v>
      </c>
      <c r="G7" s="142" t="str">
        <f>IDIOMA!$H$4</f>
        <v>Feb</v>
      </c>
      <c r="H7" s="142" t="str">
        <f>IDIOMA!$H$5</f>
        <v>Mar</v>
      </c>
      <c r="I7" s="142" t="str">
        <f>IDIOMA!$H$6</f>
        <v>Apr</v>
      </c>
      <c r="J7" s="142" t="str">
        <f>IDIOMA!$H$7</f>
        <v>May</v>
      </c>
      <c r="K7" s="142" t="str">
        <f>IDIOMA!$H$8</f>
        <v>Jun</v>
      </c>
      <c r="L7" s="142" t="str">
        <f>IDIOMA!$H$9</f>
        <v>Jul</v>
      </c>
      <c r="M7" s="142" t="str">
        <f>IDIOMA!$H$10</f>
        <v>Aug</v>
      </c>
      <c r="N7" s="142" t="str">
        <f>IDIOMA!$H$11</f>
        <v>Sep</v>
      </c>
      <c r="O7" s="142" t="str">
        <f>IDIOMA!$H$12</f>
        <v>Oct</v>
      </c>
      <c r="P7" s="142" t="str">
        <f>IDIOMA!$H$13</f>
        <v>Nov</v>
      </c>
      <c r="Q7" s="142" t="str">
        <f>IDIOMA!$H$14</f>
        <v>Dec</v>
      </c>
      <c r="S7" s="142" t="str">
        <f>IDIOMA!$H$3</f>
        <v>Jan</v>
      </c>
      <c r="T7" s="142" t="str">
        <f>IDIOMA!$H$4</f>
        <v>Feb</v>
      </c>
      <c r="U7" s="142" t="str">
        <f>IDIOMA!$H$5</f>
        <v>Mar</v>
      </c>
      <c r="V7" s="142" t="str">
        <f>IDIOMA!$H$6</f>
        <v>Apr</v>
      </c>
      <c r="W7" s="142" t="str">
        <f>IDIOMA!$H$7</f>
        <v>May</v>
      </c>
      <c r="X7" s="142" t="str">
        <f>IDIOMA!$H$8</f>
        <v>Jun</v>
      </c>
      <c r="Y7" s="142" t="str">
        <f>IDIOMA!$H$9</f>
        <v>Jul</v>
      </c>
      <c r="Z7" s="142" t="str">
        <f>IDIOMA!$H$10</f>
        <v>Aug</v>
      </c>
      <c r="AA7" s="142" t="str">
        <f>IDIOMA!$H$11</f>
        <v>Sep</v>
      </c>
      <c r="AB7" s="142" t="str">
        <f>IDIOMA!$H$12</f>
        <v>Oct</v>
      </c>
      <c r="AC7" s="142" t="str">
        <f>IDIOMA!$H$13</f>
        <v>Nov</v>
      </c>
      <c r="AD7" s="142" t="str">
        <f>IDIOMA!$H$14</f>
        <v>Dec</v>
      </c>
      <c r="AF7" s="142" t="str">
        <f>IDIOMA!$H$3</f>
        <v>Jan</v>
      </c>
      <c r="AG7" s="142" t="str">
        <f>IDIOMA!$H$4</f>
        <v>Feb</v>
      </c>
      <c r="AH7" s="142" t="str">
        <f>IDIOMA!$H$5</f>
        <v>Mar</v>
      </c>
      <c r="AI7" s="142" t="str">
        <f>IDIOMA!$H$6</f>
        <v>Apr</v>
      </c>
      <c r="AJ7" s="142" t="str">
        <f>IDIOMA!$H$7</f>
        <v>May</v>
      </c>
      <c r="AK7" s="142" t="str">
        <f>IDIOMA!$H$8</f>
        <v>Jun</v>
      </c>
      <c r="AL7" s="142" t="str">
        <f>IDIOMA!$H$9</f>
        <v>Jul</v>
      </c>
      <c r="AM7" s="142" t="str">
        <f>IDIOMA!$H$10</f>
        <v>Aug</v>
      </c>
      <c r="AN7" s="142" t="str">
        <f>IDIOMA!$H$11</f>
        <v>Sep</v>
      </c>
      <c r="AO7" s="142" t="str">
        <f>IDIOMA!$H$12</f>
        <v>Oct</v>
      </c>
      <c r="AP7" s="142" t="str">
        <f>IDIOMA!$H$13</f>
        <v>Nov</v>
      </c>
      <c r="AQ7" s="142" t="str">
        <f>IDIOMA!$H$14</f>
        <v>Dec</v>
      </c>
      <c r="AS7" s="142" t="str">
        <f>IDIOMA!$H$3</f>
        <v>Jan</v>
      </c>
      <c r="AT7" s="142" t="str">
        <f>IDIOMA!$H$4</f>
        <v>Feb</v>
      </c>
      <c r="AU7" s="142" t="str">
        <f>IDIOMA!$H$5</f>
        <v>Mar</v>
      </c>
      <c r="AV7" s="142" t="str">
        <f>IDIOMA!$H$6</f>
        <v>Apr</v>
      </c>
      <c r="AW7" s="142" t="str">
        <f>IDIOMA!$H$7</f>
        <v>May</v>
      </c>
      <c r="AX7" s="142" t="str">
        <f>IDIOMA!$H$8</f>
        <v>Jun</v>
      </c>
      <c r="AY7" s="142" t="str">
        <f>IDIOMA!$H$9</f>
        <v>Jul</v>
      </c>
      <c r="AZ7" s="142" t="str">
        <f>IDIOMA!$H$10</f>
        <v>Aug</v>
      </c>
      <c r="BA7" s="142" t="str">
        <f>IDIOMA!$H$11</f>
        <v>Sep</v>
      </c>
      <c r="BB7" s="142" t="str">
        <f>IDIOMA!$H$12</f>
        <v>Oct</v>
      </c>
      <c r="BC7" s="142" t="str">
        <f>IDIOMA!$H$13</f>
        <v>Nov</v>
      </c>
      <c r="BD7" s="142" t="str">
        <f>IDIOMA!$H$14</f>
        <v>Dec</v>
      </c>
    </row>
    <row r="8" spans="1:56" s="18" customFormat="1" ht="23" x14ac:dyDescent="0.35">
      <c r="A8" s="35"/>
      <c r="B8" s="35"/>
      <c r="C8" s="35"/>
      <c r="E8" s="12" t="s">
        <v>302</v>
      </c>
      <c r="F8" s="371">
        <f>SUM(F40:F49)+SUM(F51:F53)+SUM(F55:F59)+SUM(F65:F74)+SUM(F76:F78)+SUM(F80:F84)+SUM(F266:F275)+SUM(F101:F103)+SUM(F105:F109)+SUM(F115:F124)+SUM(F126:F128)+SUM(F130:F134)+SUM(F90:F99)+SUM(F152:F154)+SUM(F156:F160)+SUM(F141:F150)+SUM(F177:F179)+SUM(F181:F185)+SUM(F166:F175)+SUM(F202:F204)+SUM(F206:F210)+SUM(F191:F200)+SUM(F227:F229)+SUM(F231:F235)+SUM(F216:F225)+SUM(F252:F254)+SUM(F256:F260)+SUM(F241:F250)+SUM(F277:F279)+SUM(F281:F285)+SUM(F14:F23)+SUM(F25:F27)+SUM(F29:F33)+F12+F38+F63+F88+F113+F139+F164+F189+F214+F239+F264</f>
        <v>0</v>
      </c>
      <c r="G8" s="385">
        <f t="shared" ref="G8:Q8" si="0">SUM(G40:G49)+SUM(G51:G53)+SUM(G55:G59)+SUM(G65:G74)+SUM(G76:G78)+SUM(G80:G84)+SUM(G266:G275)+SUM(G101:G103)+SUM(G105:G109)+SUM(G115:G124)+SUM(G126:G128)+SUM(G130:G134)+SUM(G90:G99)+SUM(G152:G154)+SUM(G156:G160)+SUM(G141:G150)+SUM(G177:G179)+SUM(G181:G185)+SUM(G166:G175)+SUM(G202:G204)+SUM(G206:G210)+SUM(G191:G200)+SUM(G227:G229)+SUM(G231:G235)+SUM(G216:G225)+SUM(G252:G254)+SUM(G256:G260)+SUM(G241:G250)+SUM(G277:G279)+SUM(G281:G285)+SUM(G14:G23)+SUM(G25:G27)+SUM(G29:G33)+G12+G38+G63+G88+G113+G139+G164+G189+G214+G239+G264</f>
        <v>0</v>
      </c>
      <c r="H8" s="385">
        <f t="shared" si="0"/>
        <v>0</v>
      </c>
      <c r="I8" s="385">
        <f t="shared" si="0"/>
        <v>0</v>
      </c>
      <c r="J8" s="385">
        <f t="shared" si="0"/>
        <v>0</v>
      </c>
      <c r="K8" s="385">
        <f t="shared" si="0"/>
        <v>0</v>
      </c>
      <c r="L8" s="385">
        <f t="shared" si="0"/>
        <v>0</v>
      </c>
      <c r="M8" s="385">
        <f t="shared" si="0"/>
        <v>0</v>
      </c>
      <c r="N8" s="385">
        <f t="shared" si="0"/>
        <v>0</v>
      </c>
      <c r="O8" s="385">
        <f t="shared" si="0"/>
        <v>0</v>
      </c>
      <c r="P8" s="385">
        <f t="shared" si="0"/>
        <v>0</v>
      </c>
      <c r="Q8" s="378">
        <f t="shared" si="0"/>
        <v>0</v>
      </c>
      <c r="R8" s="17"/>
      <c r="S8" s="371">
        <f>SUM(S40:S49)+SUM(S51:S53)+SUM(S55:S59)+SUM(S65:S74)+SUM(S76:S78)+SUM(S80:S84)+SUM(S266:S275)+SUM(S101:S103)+SUM(S105:S109)+SUM(S115:S124)+SUM(S126:S128)+SUM(S130:S134)+SUM(S90:S99)+SUM(S152:S154)+SUM(S156:S160)+SUM(S141:S150)+SUM(S177:S179)+SUM(S181:S185)+SUM(S166:S175)+SUM(S202:S204)+SUM(S206:S210)+SUM(S191:S200)+SUM(S227:S229)+SUM(S231:S235)+SUM(S216:S225)+SUM(S252:S254)+SUM(S256:S260)+SUM(S241:S250)+SUM(S277:S279)+SUM(S281:S285)+SUM(S14:S23)+SUM(S25:S27)+SUM(S29:S33)+S12+S38+S63+S88+S113+S139+S164+S189+S214+S239+S264</f>
        <v>0</v>
      </c>
      <c r="T8" s="385">
        <f t="shared" ref="T8:AD8" si="1">SUM(T40:T49)+SUM(T51:T53)+SUM(T55:T59)+SUM(T65:T74)+SUM(T76:T78)+SUM(T80:T84)+SUM(T266:T275)+SUM(T101:T103)+SUM(T105:T109)+SUM(T115:T124)+SUM(T126:T128)+SUM(T130:T134)+SUM(T90:T99)+SUM(T152:T154)+SUM(T156:T160)+SUM(T141:T150)+SUM(T177:T179)+SUM(T181:T185)+SUM(T166:T175)+SUM(T202:T204)+SUM(T206:T210)+SUM(T191:T200)+SUM(T227:T229)+SUM(T231:T235)+SUM(T216:T225)+SUM(T252:T254)+SUM(T256:T260)+SUM(T241:T250)+SUM(T277:T279)+SUM(T281:T285)+SUM(T14:T23)+SUM(T25:T27)+SUM(T29:T33)+T12+T38+T63+T88+T113+T139+T164+T189+T214+T239+T264</f>
        <v>0</v>
      </c>
      <c r="U8" s="385">
        <f t="shared" si="1"/>
        <v>0</v>
      </c>
      <c r="V8" s="385">
        <f t="shared" si="1"/>
        <v>0</v>
      </c>
      <c r="W8" s="385">
        <f t="shared" si="1"/>
        <v>0</v>
      </c>
      <c r="X8" s="385">
        <f t="shared" si="1"/>
        <v>0</v>
      </c>
      <c r="Y8" s="385">
        <f t="shared" si="1"/>
        <v>0</v>
      </c>
      <c r="Z8" s="385">
        <f t="shared" si="1"/>
        <v>0</v>
      </c>
      <c r="AA8" s="385">
        <f t="shared" si="1"/>
        <v>0</v>
      </c>
      <c r="AB8" s="385">
        <f t="shared" si="1"/>
        <v>0</v>
      </c>
      <c r="AC8" s="385">
        <f t="shared" si="1"/>
        <v>0</v>
      </c>
      <c r="AD8" s="378">
        <f t="shared" si="1"/>
        <v>0</v>
      </c>
      <c r="AE8" s="17"/>
      <c r="AF8" s="371">
        <f>SUM(AF40:AF49)+SUM(AF51:AF53)+SUM(AF55:AF59)+SUM(AF65:AF74)+SUM(AF76:AF78)+SUM(AF80:AF84)+SUM(AF266:AF275)+SUM(AF101:AF103)+SUM(AF105:AF109)+SUM(AF115:AF124)+SUM(AF126:AF128)+SUM(AF130:AF134)+SUM(AF90:AF99)+SUM(AF152:AF154)+SUM(AF156:AF160)+SUM(AF141:AF150)+SUM(AF177:AF179)+SUM(AF181:AF185)+SUM(AF166:AF175)+SUM(AF202:AF204)+SUM(AF206:AF210)+SUM(AF191:AF200)+SUM(AF227:AF229)+SUM(AF231:AF235)+SUM(AF216:AF225)+SUM(AF252:AF254)+SUM(AF256:AF260)+SUM(AF241:AF250)+SUM(AF277:AF279)+SUM(AF281:AF285)+SUM(AF14:AF23)+SUM(AF25:AF27)+SUM(AF29:AF33)+AF12+AF38+AF63+AF88+AF113+AF139+AF164+AF189+AF214+AF239+AF264</f>
        <v>0</v>
      </c>
      <c r="AG8" s="385">
        <f t="shared" ref="AG8:AQ8" si="2">SUM(AG40:AG49)+SUM(AG51:AG53)+SUM(AG55:AG59)+SUM(AG65:AG74)+SUM(AG76:AG78)+SUM(AG80:AG84)+SUM(AG266:AG275)+SUM(AG101:AG103)+SUM(AG105:AG109)+SUM(AG115:AG124)+SUM(AG126:AG128)+SUM(AG130:AG134)+SUM(AG90:AG99)+SUM(AG152:AG154)+SUM(AG156:AG160)+SUM(AG141:AG150)+SUM(AG177:AG179)+SUM(AG181:AG185)+SUM(AG166:AG175)+SUM(AG202:AG204)+SUM(AG206:AG210)+SUM(AG191:AG200)+SUM(AG227:AG229)+SUM(AG231:AG235)+SUM(AG216:AG225)+SUM(AG252:AG254)+SUM(AG256:AG260)+SUM(AG241:AG250)+SUM(AG277:AG279)+SUM(AG281:AG285)+SUM(AG14:AG23)+SUM(AG25:AG27)+SUM(AG29:AG33)+AG12+AG38+AG63+AG88+AG113+AG139+AG164+AG189+AG214+AG239+AG264</f>
        <v>0</v>
      </c>
      <c r="AH8" s="385">
        <f t="shared" si="2"/>
        <v>0</v>
      </c>
      <c r="AI8" s="385">
        <f t="shared" si="2"/>
        <v>0</v>
      </c>
      <c r="AJ8" s="385">
        <f t="shared" si="2"/>
        <v>0</v>
      </c>
      <c r="AK8" s="385">
        <f t="shared" si="2"/>
        <v>0</v>
      </c>
      <c r="AL8" s="385">
        <f t="shared" si="2"/>
        <v>0</v>
      </c>
      <c r="AM8" s="385">
        <f t="shared" si="2"/>
        <v>0</v>
      </c>
      <c r="AN8" s="385">
        <f t="shared" si="2"/>
        <v>0</v>
      </c>
      <c r="AO8" s="385">
        <f t="shared" si="2"/>
        <v>0</v>
      </c>
      <c r="AP8" s="385">
        <f t="shared" si="2"/>
        <v>0</v>
      </c>
      <c r="AQ8" s="378">
        <f t="shared" si="2"/>
        <v>0</v>
      </c>
      <c r="AR8" s="17"/>
      <c r="AS8" s="371">
        <f>SUM(AS40:AS49)+SUM(AS51:AS53)+SUM(AS55:AS59)+SUM(AS65:AS74)+SUM(AS76:AS78)+SUM(AS80:AS84)+SUM(AS266:AS275)+SUM(AS101:AS103)+SUM(AS105:AS109)+SUM(AS115:AS124)+SUM(AS126:AS128)+SUM(AS130:AS134)+SUM(AS90:AS99)+SUM(AS152:AS154)+SUM(AS156:AS160)+SUM(AS141:AS150)+SUM(AS177:AS179)+SUM(AS181:AS185)+SUM(AS166:AS175)+SUM(AS202:AS204)+SUM(AS206:AS210)+SUM(AS191:AS200)+SUM(AS227:AS229)+SUM(AS231:AS235)+SUM(AS216:AS225)+SUM(AS252:AS254)+SUM(AS256:AS260)+SUM(AS241:AS250)+SUM(AS277:AS279)+SUM(AS281:AS285)+SUM(AS14:AS23)+SUM(AS25:AS27)+SUM(AS29:AS33)+AS12+AS38+AS63+AS88+AS113+AS139+AS164+AS189+AS214+AS239+AS264</f>
        <v>0</v>
      </c>
      <c r="AT8" s="385">
        <f t="shared" ref="AT8:BD8" si="3">SUM(AT40:AT49)+SUM(AT51:AT53)+SUM(AT55:AT59)+SUM(AT65:AT74)+SUM(AT76:AT78)+SUM(AT80:AT84)+SUM(AT266:AT275)+SUM(AT101:AT103)+SUM(AT105:AT109)+SUM(AT115:AT124)+SUM(AT126:AT128)+SUM(AT130:AT134)+SUM(AT90:AT99)+SUM(AT152:AT154)+SUM(AT156:AT160)+SUM(AT141:AT150)+SUM(AT177:AT179)+SUM(AT181:AT185)+SUM(AT166:AT175)+SUM(AT202:AT204)+SUM(AT206:AT210)+SUM(AT191:AT200)+SUM(AT227:AT229)+SUM(AT231:AT235)+SUM(AT216:AT225)+SUM(AT252:AT254)+SUM(AT256:AT260)+SUM(AT241:AT250)+SUM(AT277:AT279)+SUM(AT281:AT285)+SUM(AT14:AT23)+SUM(AT25:AT27)+SUM(AT29:AT33)+AT12+AT38+AT63+AT88+AT113+AT139+AT164+AT189+AT214+AT239+AT264</f>
        <v>0</v>
      </c>
      <c r="AU8" s="385">
        <f t="shared" si="3"/>
        <v>0</v>
      </c>
      <c r="AV8" s="385">
        <f t="shared" si="3"/>
        <v>0</v>
      </c>
      <c r="AW8" s="385">
        <f t="shared" si="3"/>
        <v>0</v>
      </c>
      <c r="AX8" s="385">
        <f t="shared" si="3"/>
        <v>0</v>
      </c>
      <c r="AY8" s="385">
        <f t="shared" si="3"/>
        <v>0</v>
      </c>
      <c r="AZ8" s="385">
        <f t="shared" si="3"/>
        <v>0</v>
      </c>
      <c r="BA8" s="385">
        <f t="shared" si="3"/>
        <v>0</v>
      </c>
      <c r="BB8" s="385">
        <f t="shared" si="3"/>
        <v>0</v>
      </c>
      <c r="BC8" s="385">
        <f t="shared" si="3"/>
        <v>0</v>
      </c>
      <c r="BD8" s="378">
        <f t="shared" si="3"/>
        <v>0</v>
      </c>
    </row>
    <row r="9" spans="1:56" ht="23" x14ac:dyDescent="0.35">
      <c r="E9" s="45" t="s">
        <v>36</v>
      </c>
      <c r="F9" s="372"/>
      <c r="G9" s="386"/>
      <c r="H9" s="386"/>
      <c r="I9" s="386"/>
      <c r="J9" s="386"/>
      <c r="K9" s="386"/>
      <c r="L9" s="386"/>
      <c r="M9" s="386"/>
      <c r="N9" s="386"/>
      <c r="O9" s="386"/>
      <c r="P9" s="386"/>
      <c r="Q9" s="379"/>
      <c r="R9" s="7"/>
      <c r="S9" s="372"/>
      <c r="T9" s="386"/>
      <c r="U9" s="386"/>
      <c r="V9" s="386"/>
      <c r="W9" s="386"/>
      <c r="X9" s="386"/>
      <c r="Y9" s="386"/>
      <c r="Z9" s="386"/>
      <c r="AA9" s="386"/>
      <c r="AB9" s="386"/>
      <c r="AC9" s="386"/>
      <c r="AD9" s="379"/>
      <c r="AE9" s="7"/>
      <c r="AF9" s="372"/>
      <c r="AG9" s="386"/>
      <c r="AH9" s="386"/>
      <c r="AI9" s="386"/>
      <c r="AJ9" s="386"/>
      <c r="AK9" s="386"/>
      <c r="AL9" s="386"/>
      <c r="AM9" s="386"/>
      <c r="AN9" s="386"/>
      <c r="AO9" s="386"/>
      <c r="AP9" s="386"/>
      <c r="AQ9" s="379"/>
      <c r="AR9" s="7"/>
      <c r="AS9" s="372"/>
      <c r="AT9" s="386"/>
      <c r="AU9" s="386"/>
      <c r="AV9" s="386"/>
      <c r="AW9" s="386"/>
      <c r="AX9" s="386"/>
      <c r="AY9" s="386"/>
      <c r="AZ9" s="386"/>
      <c r="BA9" s="386"/>
      <c r="BB9" s="386"/>
      <c r="BC9" s="386"/>
      <c r="BD9" s="379"/>
    </row>
    <row r="10" spans="1:56" ht="23" x14ac:dyDescent="0.35">
      <c r="B10" s="57"/>
      <c r="C10" s="57"/>
      <c r="E10" s="46" t="s">
        <v>200</v>
      </c>
      <c r="F10" s="327"/>
      <c r="G10" s="326"/>
      <c r="H10" s="326"/>
      <c r="I10" s="326"/>
      <c r="J10" s="326"/>
      <c r="K10" s="326"/>
      <c r="L10" s="326"/>
      <c r="M10" s="326"/>
      <c r="N10" s="326"/>
      <c r="O10" s="326"/>
      <c r="P10" s="326"/>
      <c r="Q10" s="9"/>
      <c r="R10" s="7"/>
      <c r="S10" s="327"/>
      <c r="T10" s="326"/>
      <c r="U10" s="326"/>
      <c r="V10" s="326"/>
      <c r="W10" s="326"/>
      <c r="X10" s="326"/>
      <c r="Y10" s="326"/>
      <c r="Z10" s="326"/>
      <c r="AA10" s="326"/>
      <c r="AB10" s="326"/>
      <c r="AC10" s="326"/>
      <c r="AD10" s="9"/>
      <c r="AE10" s="7"/>
      <c r="AF10" s="327"/>
      <c r="AG10" s="326"/>
      <c r="AH10" s="326"/>
      <c r="AI10" s="326"/>
      <c r="AJ10" s="326"/>
      <c r="AK10" s="326"/>
      <c r="AL10" s="326"/>
      <c r="AM10" s="326"/>
      <c r="AN10" s="326"/>
      <c r="AO10" s="326"/>
      <c r="AP10" s="326"/>
      <c r="AQ10" s="9"/>
      <c r="AR10" s="7"/>
      <c r="AS10" s="327"/>
      <c r="AT10" s="326"/>
      <c r="AU10" s="326"/>
      <c r="AV10" s="326"/>
      <c r="AW10" s="326"/>
      <c r="AX10" s="326"/>
      <c r="AY10" s="326"/>
      <c r="AZ10" s="326"/>
      <c r="BA10" s="326"/>
      <c r="BB10" s="326"/>
      <c r="BC10" s="326"/>
      <c r="BD10" s="9"/>
    </row>
    <row r="11" spans="1:56" ht="23" x14ac:dyDescent="0.35">
      <c r="B11" s="57"/>
      <c r="C11" s="57"/>
      <c r="E11" s="262" t="s">
        <v>202</v>
      </c>
      <c r="F11" s="373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380"/>
      <c r="R11" s="7"/>
      <c r="S11" s="373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380"/>
      <c r="AE11" s="7"/>
      <c r="AF11" s="373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380"/>
      <c r="AR11" s="7"/>
      <c r="AS11" s="373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380"/>
    </row>
    <row r="12" spans="1:56" ht="23" x14ac:dyDescent="0.35">
      <c r="A12" s="37" t="s">
        <v>35</v>
      </c>
      <c r="B12" s="37" t="s">
        <v>175</v>
      </c>
      <c r="C12" s="37">
        <v>1</v>
      </c>
      <c r="E12" s="47" t="s">
        <v>308</v>
      </c>
      <c r="F12" s="390"/>
      <c r="G12" s="391"/>
      <c r="H12" s="391"/>
      <c r="I12" s="391"/>
      <c r="J12" s="391"/>
      <c r="K12" s="391"/>
      <c r="L12" s="391"/>
      <c r="M12" s="391"/>
      <c r="N12" s="391"/>
      <c r="O12" s="391"/>
      <c r="P12" s="391"/>
      <c r="Q12" s="392"/>
      <c r="R12" s="7"/>
      <c r="S12" s="390"/>
      <c r="T12" s="391"/>
      <c r="U12" s="391"/>
      <c r="V12" s="391"/>
      <c r="W12" s="391"/>
      <c r="X12" s="391"/>
      <c r="Y12" s="391"/>
      <c r="Z12" s="391"/>
      <c r="AA12" s="391"/>
      <c r="AB12" s="391"/>
      <c r="AC12" s="391"/>
      <c r="AD12" s="392"/>
      <c r="AE12" s="7"/>
      <c r="AF12" s="390"/>
      <c r="AG12" s="391"/>
      <c r="AH12" s="391"/>
      <c r="AI12" s="391"/>
      <c r="AJ12" s="391"/>
      <c r="AK12" s="391"/>
      <c r="AL12" s="391"/>
      <c r="AM12" s="391"/>
      <c r="AN12" s="391"/>
      <c r="AO12" s="391"/>
      <c r="AP12" s="391"/>
      <c r="AQ12" s="392"/>
      <c r="AR12" s="7"/>
      <c r="AS12" s="390"/>
      <c r="AT12" s="391"/>
      <c r="AU12" s="391"/>
      <c r="AV12" s="391"/>
      <c r="AW12" s="391"/>
      <c r="AX12" s="391"/>
      <c r="AY12" s="391"/>
      <c r="AZ12" s="391"/>
      <c r="BA12" s="391"/>
      <c r="BB12" s="391"/>
      <c r="BC12" s="391"/>
      <c r="BD12" s="392"/>
    </row>
    <row r="13" spans="1:56" ht="23" x14ac:dyDescent="0.35">
      <c r="B13" s="58"/>
      <c r="C13" s="58"/>
      <c r="E13" s="71" t="s">
        <v>370</v>
      </c>
      <c r="F13" s="375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380"/>
      <c r="R13" s="7"/>
      <c r="S13" s="375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380"/>
      <c r="AE13" s="7"/>
      <c r="AF13" s="375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380"/>
      <c r="AR13" s="7"/>
      <c r="AS13" s="375"/>
      <c r="AT13" s="19"/>
      <c r="AU13" s="19"/>
      <c r="AV13" s="19"/>
      <c r="AW13" s="19"/>
      <c r="AX13" s="19"/>
      <c r="AY13" s="19"/>
      <c r="AZ13" s="19"/>
      <c r="BA13" s="19"/>
      <c r="BB13" s="19"/>
      <c r="BC13" s="19"/>
      <c r="BD13" s="380"/>
    </row>
    <row r="14" spans="1:56" ht="23" x14ac:dyDescent="0.35">
      <c r="A14" s="37" t="s">
        <v>35</v>
      </c>
      <c r="B14" s="37" t="s">
        <v>176</v>
      </c>
      <c r="C14" s="37">
        <v>2</v>
      </c>
      <c r="E14" s="72" t="s">
        <v>206</v>
      </c>
      <c r="F14" s="390"/>
      <c r="G14" s="391"/>
      <c r="H14" s="391"/>
      <c r="I14" s="391"/>
      <c r="J14" s="391"/>
      <c r="K14" s="391"/>
      <c r="L14" s="391"/>
      <c r="M14" s="391"/>
      <c r="N14" s="391"/>
      <c r="O14" s="391"/>
      <c r="P14" s="391"/>
      <c r="Q14" s="392"/>
      <c r="R14" s="7"/>
      <c r="S14" s="390"/>
      <c r="T14" s="391"/>
      <c r="U14" s="391"/>
      <c r="V14" s="391"/>
      <c r="W14" s="391"/>
      <c r="X14" s="391"/>
      <c r="Y14" s="391"/>
      <c r="Z14" s="391"/>
      <c r="AA14" s="391"/>
      <c r="AB14" s="391"/>
      <c r="AC14" s="391"/>
      <c r="AD14" s="392"/>
      <c r="AE14" s="7"/>
      <c r="AF14" s="390"/>
      <c r="AG14" s="391"/>
      <c r="AH14" s="391"/>
      <c r="AI14" s="391"/>
      <c r="AJ14" s="391"/>
      <c r="AK14" s="391"/>
      <c r="AL14" s="391"/>
      <c r="AM14" s="391"/>
      <c r="AN14" s="391"/>
      <c r="AO14" s="391"/>
      <c r="AP14" s="391"/>
      <c r="AQ14" s="392"/>
      <c r="AR14" s="7"/>
      <c r="AS14" s="390"/>
      <c r="AT14" s="391"/>
      <c r="AU14" s="391"/>
      <c r="AV14" s="391"/>
      <c r="AW14" s="391"/>
      <c r="AX14" s="391"/>
      <c r="AY14" s="391"/>
      <c r="AZ14" s="391"/>
      <c r="BA14" s="391"/>
      <c r="BB14" s="391"/>
      <c r="BC14" s="391"/>
      <c r="BD14" s="392"/>
    </row>
    <row r="15" spans="1:56" ht="23" x14ac:dyDescent="0.35">
      <c r="A15" s="37" t="s">
        <v>35</v>
      </c>
      <c r="B15" s="37" t="s">
        <v>177</v>
      </c>
      <c r="C15" s="37">
        <v>3</v>
      </c>
      <c r="E15" s="72" t="s">
        <v>207</v>
      </c>
      <c r="F15" s="390"/>
      <c r="G15" s="391"/>
      <c r="H15" s="391"/>
      <c r="I15" s="391"/>
      <c r="J15" s="391"/>
      <c r="K15" s="391"/>
      <c r="L15" s="391"/>
      <c r="M15" s="391"/>
      <c r="N15" s="391"/>
      <c r="O15" s="391"/>
      <c r="P15" s="391"/>
      <c r="Q15" s="392"/>
      <c r="R15" s="7"/>
      <c r="S15" s="390"/>
      <c r="T15" s="391"/>
      <c r="U15" s="391"/>
      <c r="V15" s="391"/>
      <c r="W15" s="391"/>
      <c r="X15" s="391"/>
      <c r="Y15" s="391"/>
      <c r="Z15" s="391"/>
      <c r="AA15" s="391"/>
      <c r="AB15" s="391"/>
      <c r="AC15" s="391"/>
      <c r="AD15" s="392"/>
      <c r="AE15" s="7"/>
      <c r="AF15" s="390"/>
      <c r="AG15" s="391"/>
      <c r="AH15" s="391"/>
      <c r="AI15" s="391"/>
      <c r="AJ15" s="391"/>
      <c r="AK15" s="391"/>
      <c r="AL15" s="391"/>
      <c r="AM15" s="391"/>
      <c r="AN15" s="391"/>
      <c r="AO15" s="391"/>
      <c r="AP15" s="391"/>
      <c r="AQ15" s="392"/>
      <c r="AR15" s="7"/>
      <c r="AS15" s="390"/>
      <c r="AT15" s="391"/>
      <c r="AU15" s="391"/>
      <c r="AV15" s="391"/>
      <c r="AW15" s="391"/>
      <c r="AX15" s="391"/>
      <c r="AY15" s="391"/>
      <c r="AZ15" s="391"/>
      <c r="BA15" s="391"/>
      <c r="BB15" s="391"/>
      <c r="BC15" s="391"/>
      <c r="BD15" s="392"/>
    </row>
    <row r="16" spans="1:56" ht="23" x14ac:dyDescent="0.35">
      <c r="A16" s="37" t="s">
        <v>35</v>
      </c>
      <c r="B16" s="37" t="s">
        <v>178</v>
      </c>
      <c r="C16" s="37">
        <v>4</v>
      </c>
      <c r="E16" s="72" t="s">
        <v>208</v>
      </c>
      <c r="F16" s="390"/>
      <c r="G16" s="391"/>
      <c r="H16" s="391"/>
      <c r="I16" s="391"/>
      <c r="J16" s="391"/>
      <c r="K16" s="391"/>
      <c r="L16" s="391"/>
      <c r="M16" s="391"/>
      <c r="N16" s="391"/>
      <c r="O16" s="391"/>
      <c r="P16" s="391"/>
      <c r="Q16" s="392"/>
      <c r="R16" s="7"/>
      <c r="S16" s="390"/>
      <c r="T16" s="391"/>
      <c r="U16" s="391"/>
      <c r="V16" s="391"/>
      <c r="W16" s="391"/>
      <c r="X16" s="391"/>
      <c r="Y16" s="391"/>
      <c r="Z16" s="391"/>
      <c r="AA16" s="391"/>
      <c r="AB16" s="391"/>
      <c r="AC16" s="391"/>
      <c r="AD16" s="392"/>
      <c r="AE16" s="7"/>
      <c r="AF16" s="390"/>
      <c r="AG16" s="391"/>
      <c r="AH16" s="391"/>
      <c r="AI16" s="391"/>
      <c r="AJ16" s="391"/>
      <c r="AK16" s="391"/>
      <c r="AL16" s="391"/>
      <c r="AM16" s="391"/>
      <c r="AN16" s="391"/>
      <c r="AO16" s="391"/>
      <c r="AP16" s="391"/>
      <c r="AQ16" s="392"/>
      <c r="AR16" s="7"/>
      <c r="AS16" s="390"/>
      <c r="AT16" s="391"/>
      <c r="AU16" s="391"/>
      <c r="AV16" s="391"/>
      <c r="AW16" s="391"/>
      <c r="AX16" s="391"/>
      <c r="AY16" s="391"/>
      <c r="AZ16" s="391"/>
      <c r="BA16" s="391"/>
      <c r="BB16" s="391"/>
      <c r="BC16" s="391"/>
      <c r="BD16" s="392"/>
    </row>
    <row r="17" spans="1:56" ht="23" x14ac:dyDescent="0.35">
      <c r="A17" s="37" t="s">
        <v>35</v>
      </c>
      <c r="B17" s="37" t="s">
        <v>179</v>
      </c>
      <c r="C17" s="37">
        <v>5</v>
      </c>
      <c r="E17" s="72" t="s">
        <v>209</v>
      </c>
      <c r="F17" s="390"/>
      <c r="G17" s="391"/>
      <c r="H17" s="391"/>
      <c r="I17" s="391"/>
      <c r="J17" s="391"/>
      <c r="K17" s="391"/>
      <c r="L17" s="391"/>
      <c r="M17" s="391"/>
      <c r="N17" s="391"/>
      <c r="O17" s="391"/>
      <c r="P17" s="391"/>
      <c r="Q17" s="392"/>
      <c r="R17" s="7"/>
      <c r="S17" s="390"/>
      <c r="T17" s="391"/>
      <c r="U17" s="391"/>
      <c r="V17" s="391"/>
      <c r="W17" s="391"/>
      <c r="X17" s="391"/>
      <c r="Y17" s="391"/>
      <c r="Z17" s="391"/>
      <c r="AA17" s="391"/>
      <c r="AB17" s="391"/>
      <c r="AC17" s="391"/>
      <c r="AD17" s="392"/>
      <c r="AE17" s="7"/>
      <c r="AF17" s="390"/>
      <c r="AG17" s="391"/>
      <c r="AH17" s="391"/>
      <c r="AI17" s="391"/>
      <c r="AJ17" s="391"/>
      <c r="AK17" s="391"/>
      <c r="AL17" s="391"/>
      <c r="AM17" s="391"/>
      <c r="AN17" s="391"/>
      <c r="AO17" s="391"/>
      <c r="AP17" s="391"/>
      <c r="AQ17" s="392"/>
      <c r="AR17" s="7"/>
      <c r="AS17" s="390"/>
      <c r="AT17" s="391"/>
      <c r="AU17" s="391"/>
      <c r="AV17" s="391"/>
      <c r="AW17" s="391"/>
      <c r="AX17" s="391"/>
      <c r="AY17" s="391"/>
      <c r="AZ17" s="391"/>
      <c r="BA17" s="391"/>
      <c r="BB17" s="391"/>
      <c r="BC17" s="391"/>
      <c r="BD17" s="392"/>
    </row>
    <row r="18" spans="1:56" ht="23" x14ac:dyDescent="0.35">
      <c r="A18" s="37" t="s">
        <v>35</v>
      </c>
      <c r="B18" s="37" t="s">
        <v>180</v>
      </c>
      <c r="C18" s="37">
        <v>6</v>
      </c>
      <c r="E18" s="72" t="s">
        <v>210</v>
      </c>
      <c r="F18" s="390"/>
      <c r="G18" s="391"/>
      <c r="H18" s="391"/>
      <c r="I18" s="391"/>
      <c r="J18" s="391"/>
      <c r="K18" s="391"/>
      <c r="L18" s="391"/>
      <c r="M18" s="391"/>
      <c r="N18" s="391"/>
      <c r="O18" s="391"/>
      <c r="P18" s="391"/>
      <c r="Q18" s="392"/>
      <c r="R18" s="7"/>
      <c r="S18" s="390"/>
      <c r="T18" s="391"/>
      <c r="U18" s="391"/>
      <c r="V18" s="391"/>
      <c r="W18" s="391"/>
      <c r="X18" s="391"/>
      <c r="Y18" s="391"/>
      <c r="Z18" s="391"/>
      <c r="AA18" s="391"/>
      <c r="AB18" s="391"/>
      <c r="AC18" s="391"/>
      <c r="AD18" s="392"/>
      <c r="AE18" s="7"/>
      <c r="AF18" s="390"/>
      <c r="AG18" s="391"/>
      <c r="AH18" s="391"/>
      <c r="AI18" s="391"/>
      <c r="AJ18" s="391"/>
      <c r="AK18" s="391"/>
      <c r="AL18" s="391"/>
      <c r="AM18" s="391"/>
      <c r="AN18" s="391"/>
      <c r="AO18" s="391"/>
      <c r="AP18" s="391"/>
      <c r="AQ18" s="392"/>
      <c r="AR18" s="7"/>
      <c r="AS18" s="390"/>
      <c r="AT18" s="391"/>
      <c r="AU18" s="391"/>
      <c r="AV18" s="391"/>
      <c r="AW18" s="391"/>
      <c r="AX18" s="391"/>
      <c r="AY18" s="391"/>
      <c r="AZ18" s="391"/>
      <c r="BA18" s="391"/>
      <c r="BB18" s="391"/>
      <c r="BC18" s="391"/>
      <c r="BD18" s="392"/>
    </row>
    <row r="19" spans="1:56" ht="23" x14ac:dyDescent="0.35">
      <c r="A19" s="37" t="s">
        <v>35</v>
      </c>
      <c r="B19" s="37" t="s">
        <v>181</v>
      </c>
      <c r="C19" s="37">
        <v>7</v>
      </c>
      <c r="E19" s="72" t="s">
        <v>211</v>
      </c>
      <c r="F19" s="390"/>
      <c r="G19" s="391"/>
      <c r="H19" s="391"/>
      <c r="I19" s="391"/>
      <c r="J19" s="391"/>
      <c r="K19" s="391"/>
      <c r="L19" s="391"/>
      <c r="M19" s="391"/>
      <c r="N19" s="391"/>
      <c r="O19" s="391"/>
      <c r="P19" s="391"/>
      <c r="Q19" s="392"/>
      <c r="R19" s="7"/>
      <c r="S19" s="390"/>
      <c r="T19" s="391"/>
      <c r="U19" s="391"/>
      <c r="V19" s="391"/>
      <c r="W19" s="391"/>
      <c r="X19" s="391"/>
      <c r="Y19" s="391"/>
      <c r="Z19" s="391"/>
      <c r="AA19" s="391"/>
      <c r="AB19" s="391"/>
      <c r="AC19" s="391"/>
      <c r="AD19" s="392"/>
      <c r="AE19" s="7"/>
      <c r="AF19" s="390"/>
      <c r="AG19" s="391"/>
      <c r="AH19" s="391"/>
      <c r="AI19" s="391"/>
      <c r="AJ19" s="391"/>
      <c r="AK19" s="391"/>
      <c r="AL19" s="391"/>
      <c r="AM19" s="391"/>
      <c r="AN19" s="391"/>
      <c r="AO19" s="391"/>
      <c r="AP19" s="391"/>
      <c r="AQ19" s="392"/>
      <c r="AR19" s="7"/>
      <c r="AS19" s="390"/>
      <c r="AT19" s="391"/>
      <c r="AU19" s="391"/>
      <c r="AV19" s="391"/>
      <c r="AW19" s="391"/>
      <c r="AX19" s="391"/>
      <c r="AY19" s="391"/>
      <c r="AZ19" s="391"/>
      <c r="BA19" s="391"/>
      <c r="BB19" s="391"/>
      <c r="BC19" s="391"/>
      <c r="BD19" s="392"/>
    </row>
    <row r="20" spans="1:56" ht="23" x14ac:dyDescent="0.35">
      <c r="A20" s="37" t="s">
        <v>35</v>
      </c>
      <c r="B20" s="37" t="s">
        <v>182</v>
      </c>
      <c r="C20" s="37">
        <v>8</v>
      </c>
      <c r="E20" s="72" t="s">
        <v>212</v>
      </c>
      <c r="F20" s="390"/>
      <c r="G20" s="391"/>
      <c r="H20" s="391"/>
      <c r="I20" s="391"/>
      <c r="J20" s="391"/>
      <c r="K20" s="391"/>
      <c r="L20" s="391"/>
      <c r="M20" s="391"/>
      <c r="N20" s="391"/>
      <c r="O20" s="391"/>
      <c r="P20" s="391"/>
      <c r="Q20" s="392"/>
      <c r="R20" s="7"/>
      <c r="S20" s="390"/>
      <c r="T20" s="391"/>
      <c r="U20" s="391"/>
      <c r="V20" s="391"/>
      <c r="W20" s="391"/>
      <c r="X20" s="391"/>
      <c r="Y20" s="391"/>
      <c r="Z20" s="391"/>
      <c r="AA20" s="391"/>
      <c r="AB20" s="391"/>
      <c r="AC20" s="391"/>
      <c r="AD20" s="392"/>
      <c r="AE20" s="7"/>
      <c r="AF20" s="390"/>
      <c r="AG20" s="391"/>
      <c r="AH20" s="391"/>
      <c r="AI20" s="391"/>
      <c r="AJ20" s="391"/>
      <c r="AK20" s="391"/>
      <c r="AL20" s="391"/>
      <c r="AM20" s="391"/>
      <c r="AN20" s="391"/>
      <c r="AO20" s="391"/>
      <c r="AP20" s="391"/>
      <c r="AQ20" s="392"/>
      <c r="AR20" s="7"/>
      <c r="AS20" s="390"/>
      <c r="AT20" s="391"/>
      <c r="AU20" s="391"/>
      <c r="AV20" s="391"/>
      <c r="AW20" s="391"/>
      <c r="AX20" s="391"/>
      <c r="AY20" s="391"/>
      <c r="AZ20" s="391"/>
      <c r="BA20" s="391"/>
      <c r="BB20" s="391"/>
      <c r="BC20" s="391"/>
      <c r="BD20" s="392"/>
    </row>
    <row r="21" spans="1:56" ht="23" x14ac:dyDescent="0.35">
      <c r="A21" s="37" t="s">
        <v>35</v>
      </c>
      <c r="B21" s="37" t="s">
        <v>183</v>
      </c>
      <c r="C21" s="37">
        <v>9</v>
      </c>
      <c r="E21" s="47" t="s">
        <v>213</v>
      </c>
      <c r="F21" s="390"/>
      <c r="G21" s="391"/>
      <c r="H21" s="391"/>
      <c r="I21" s="391"/>
      <c r="J21" s="391"/>
      <c r="K21" s="391"/>
      <c r="L21" s="391"/>
      <c r="M21" s="391"/>
      <c r="N21" s="391"/>
      <c r="O21" s="391"/>
      <c r="P21" s="391"/>
      <c r="Q21" s="392"/>
      <c r="R21" s="7"/>
      <c r="S21" s="390"/>
      <c r="T21" s="391"/>
      <c r="U21" s="391"/>
      <c r="V21" s="391"/>
      <c r="W21" s="391"/>
      <c r="X21" s="391"/>
      <c r="Y21" s="391"/>
      <c r="Z21" s="391"/>
      <c r="AA21" s="391"/>
      <c r="AB21" s="391"/>
      <c r="AC21" s="391"/>
      <c r="AD21" s="392"/>
      <c r="AE21" s="7"/>
      <c r="AF21" s="390"/>
      <c r="AG21" s="391"/>
      <c r="AH21" s="391"/>
      <c r="AI21" s="391"/>
      <c r="AJ21" s="391"/>
      <c r="AK21" s="391"/>
      <c r="AL21" s="391"/>
      <c r="AM21" s="391"/>
      <c r="AN21" s="391"/>
      <c r="AO21" s="391"/>
      <c r="AP21" s="391"/>
      <c r="AQ21" s="392"/>
      <c r="AR21" s="7"/>
      <c r="AS21" s="390"/>
      <c r="AT21" s="391"/>
      <c r="AU21" s="391"/>
      <c r="AV21" s="391"/>
      <c r="AW21" s="391"/>
      <c r="AX21" s="391"/>
      <c r="AY21" s="391"/>
      <c r="AZ21" s="391"/>
      <c r="BA21" s="391"/>
      <c r="BB21" s="391"/>
      <c r="BC21" s="391"/>
      <c r="BD21" s="392"/>
    </row>
    <row r="22" spans="1:56" ht="23" x14ac:dyDescent="0.35">
      <c r="A22" s="37" t="s">
        <v>35</v>
      </c>
      <c r="B22" s="37" t="s">
        <v>184</v>
      </c>
      <c r="C22" s="37">
        <v>10</v>
      </c>
      <c r="E22" s="267" t="s">
        <v>214</v>
      </c>
      <c r="F22" s="390"/>
      <c r="G22" s="391"/>
      <c r="H22" s="391"/>
      <c r="I22" s="391"/>
      <c r="J22" s="391"/>
      <c r="K22" s="391"/>
      <c r="L22" s="391"/>
      <c r="M22" s="391"/>
      <c r="N22" s="391"/>
      <c r="O22" s="391"/>
      <c r="P22" s="391"/>
      <c r="Q22" s="392"/>
      <c r="R22" s="7"/>
      <c r="S22" s="390"/>
      <c r="T22" s="391"/>
      <c r="U22" s="391"/>
      <c r="V22" s="391"/>
      <c r="W22" s="391"/>
      <c r="X22" s="391"/>
      <c r="Y22" s="391"/>
      <c r="Z22" s="391"/>
      <c r="AA22" s="391"/>
      <c r="AB22" s="391"/>
      <c r="AC22" s="391"/>
      <c r="AD22" s="392"/>
      <c r="AE22" s="7"/>
      <c r="AF22" s="390"/>
      <c r="AG22" s="391"/>
      <c r="AH22" s="391"/>
      <c r="AI22" s="391"/>
      <c r="AJ22" s="391"/>
      <c r="AK22" s="391"/>
      <c r="AL22" s="391"/>
      <c r="AM22" s="391"/>
      <c r="AN22" s="391"/>
      <c r="AO22" s="391"/>
      <c r="AP22" s="391"/>
      <c r="AQ22" s="392"/>
      <c r="AR22" s="7"/>
      <c r="AS22" s="390"/>
      <c r="AT22" s="391"/>
      <c r="AU22" s="391"/>
      <c r="AV22" s="391"/>
      <c r="AW22" s="391"/>
      <c r="AX22" s="391"/>
      <c r="AY22" s="391"/>
      <c r="AZ22" s="391"/>
      <c r="BA22" s="391"/>
      <c r="BB22" s="391"/>
      <c r="BC22" s="391"/>
      <c r="BD22" s="392"/>
    </row>
    <row r="23" spans="1:56" ht="23" x14ac:dyDescent="0.35">
      <c r="A23" s="37" t="s">
        <v>35</v>
      </c>
      <c r="B23" s="37" t="s">
        <v>185</v>
      </c>
      <c r="C23" s="37">
        <v>11</v>
      </c>
      <c r="E23" s="267" t="s">
        <v>215</v>
      </c>
      <c r="F23" s="374"/>
      <c r="G23" s="39"/>
      <c r="H23" s="39"/>
      <c r="I23" s="39"/>
      <c r="J23" s="39"/>
      <c r="K23" s="39"/>
      <c r="L23" s="39"/>
      <c r="M23" s="39"/>
      <c r="N23" s="39"/>
      <c r="O23" s="39"/>
      <c r="P23" s="39"/>
      <c r="Q23" s="381"/>
      <c r="R23" s="7"/>
      <c r="S23" s="374"/>
      <c r="T23" s="39"/>
      <c r="U23" s="39"/>
      <c r="V23" s="39"/>
      <c r="W23" s="39"/>
      <c r="X23" s="39"/>
      <c r="Y23" s="39"/>
      <c r="Z23" s="39"/>
      <c r="AA23" s="39"/>
      <c r="AB23" s="39"/>
      <c r="AC23" s="39"/>
      <c r="AD23" s="381"/>
      <c r="AE23" s="7"/>
      <c r="AF23" s="374"/>
      <c r="AG23" s="39"/>
      <c r="AH23" s="39"/>
      <c r="AI23" s="39"/>
      <c r="AJ23" s="39"/>
      <c r="AK23" s="39"/>
      <c r="AL23" s="39"/>
      <c r="AM23" s="39"/>
      <c r="AN23" s="39"/>
      <c r="AO23" s="39"/>
      <c r="AP23" s="39"/>
      <c r="AQ23" s="381"/>
      <c r="AR23" s="7"/>
      <c r="AS23" s="374"/>
      <c r="AT23" s="39"/>
      <c r="AU23" s="39"/>
      <c r="AV23" s="39"/>
      <c r="AW23" s="39"/>
      <c r="AX23" s="39"/>
      <c r="AY23" s="39"/>
      <c r="AZ23" s="39"/>
      <c r="BA23" s="39"/>
      <c r="BB23" s="39"/>
      <c r="BC23" s="39"/>
      <c r="BD23" s="381"/>
    </row>
    <row r="24" spans="1:56" ht="23" x14ac:dyDescent="0.35">
      <c r="B24" s="37"/>
      <c r="C24" s="37"/>
      <c r="E24" s="46" t="s">
        <v>217</v>
      </c>
      <c r="F24" s="327"/>
      <c r="G24" s="326"/>
      <c r="H24" s="326"/>
      <c r="I24" s="326"/>
      <c r="J24" s="326"/>
      <c r="K24" s="326"/>
      <c r="L24" s="326"/>
      <c r="M24" s="326"/>
      <c r="N24" s="326"/>
      <c r="O24" s="326"/>
      <c r="P24" s="326"/>
      <c r="Q24" s="9"/>
      <c r="R24" s="7"/>
      <c r="S24" s="327"/>
      <c r="T24" s="326"/>
      <c r="U24" s="326"/>
      <c r="V24" s="326"/>
      <c r="W24" s="326"/>
      <c r="X24" s="326"/>
      <c r="Y24" s="326"/>
      <c r="Z24" s="326"/>
      <c r="AA24" s="326"/>
      <c r="AB24" s="326"/>
      <c r="AC24" s="326"/>
      <c r="AD24" s="9"/>
      <c r="AE24" s="7"/>
      <c r="AF24" s="327"/>
      <c r="AG24" s="326"/>
      <c r="AH24" s="326"/>
      <c r="AI24" s="326"/>
      <c r="AJ24" s="326"/>
      <c r="AK24" s="326"/>
      <c r="AL24" s="326"/>
      <c r="AM24" s="326"/>
      <c r="AN24" s="326"/>
      <c r="AO24" s="326"/>
      <c r="AP24" s="326"/>
      <c r="AQ24" s="9"/>
      <c r="AR24" s="7"/>
      <c r="AS24" s="327"/>
      <c r="AT24" s="326"/>
      <c r="AU24" s="326"/>
      <c r="AV24" s="326"/>
      <c r="AW24" s="326"/>
      <c r="AX24" s="326"/>
      <c r="AY24" s="326"/>
      <c r="AZ24" s="326"/>
      <c r="BA24" s="326"/>
      <c r="BB24" s="326"/>
      <c r="BC24" s="326"/>
      <c r="BD24" s="9"/>
    </row>
    <row r="25" spans="1:56" ht="23" x14ac:dyDescent="0.35">
      <c r="A25" s="37" t="s">
        <v>35</v>
      </c>
      <c r="B25" s="37" t="s">
        <v>186</v>
      </c>
      <c r="C25" s="37">
        <v>12</v>
      </c>
      <c r="E25" s="69" t="s">
        <v>218</v>
      </c>
      <c r="F25" s="374"/>
      <c r="G25" s="39"/>
      <c r="H25" s="39"/>
      <c r="I25" s="39"/>
      <c r="J25" s="39"/>
      <c r="K25" s="39"/>
      <c r="L25" s="39"/>
      <c r="M25" s="39"/>
      <c r="N25" s="39"/>
      <c r="O25" s="39"/>
      <c r="P25" s="39"/>
      <c r="Q25" s="381"/>
      <c r="R25" s="7"/>
      <c r="S25" s="390"/>
      <c r="T25" s="391"/>
      <c r="U25" s="391"/>
      <c r="V25" s="391"/>
      <c r="W25" s="391"/>
      <c r="X25" s="391"/>
      <c r="Y25" s="391"/>
      <c r="Z25" s="391"/>
      <c r="AA25" s="391"/>
      <c r="AB25" s="391"/>
      <c r="AC25" s="391"/>
      <c r="AD25" s="392"/>
      <c r="AE25" s="7"/>
      <c r="AF25" s="374"/>
      <c r="AG25" s="39"/>
      <c r="AH25" s="39"/>
      <c r="AI25" s="39"/>
      <c r="AJ25" s="39"/>
      <c r="AK25" s="39"/>
      <c r="AL25" s="39"/>
      <c r="AM25" s="39"/>
      <c r="AN25" s="39"/>
      <c r="AO25" s="39"/>
      <c r="AP25" s="39"/>
      <c r="AQ25" s="381"/>
      <c r="AR25" s="7"/>
      <c r="AS25" s="374"/>
      <c r="AT25" s="39"/>
      <c r="AU25" s="39"/>
      <c r="AV25" s="39"/>
      <c r="AW25" s="39"/>
      <c r="AX25" s="39"/>
      <c r="AY25" s="39"/>
      <c r="AZ25" s="39"/>
      <c r="BA25" s="39"/>
      <c r="BB25" s="39"/>
      <c r="BC25" s="39"/>
      <c r="BD25" s="381"/>
    </row>
    <row r="26" spans="1:56" ht="23" x14ac:dyDescent="0.35">
      <c r="A26" s="37" t="s">
        <v>35</v>
      </c>
      <c r="B26" s="37" t="s">
        <v>187</v>
      </c>
      <c r="C26" s="37">
        <v>13</v>
      </c>
      <c r="E26" s="69" t="s">
        <v>319</v>
      </c>
      <c r="F26" s="390"/>
      <c r="G26" s="391"/>
      <c r="H26" s="391"/>
      <c r="I26" s="391"/>
      <c r="J26" s="391"/>
      <c r="K26" s="391"/>
      <c r="L26" s="391"/>
      <c r="M26" s="391"/>
      <c r="N26" s="391"/>
      <c r="O26" s="391"/>
      <c r="P26" s="391"/>
      <c r="Q26" s="392"/>
      <c r="S26" s="390"/>
      <c r="T26" s="391"/>
      <c r="U26" s="391"/>
      <c r="V26" s="391"/>
      <c r="W26" s="391"/>
      <c r="X26" s="391"/>
      <c r="Y26" s="391"/>
      <c r="Z26" s="391"/>
      <c r="AA26" s="391"/>
      <c r="AB26" s="391"/>
      <c r="AC26" s="391"/>
      <c r="AD26" s="392"/>
      <c r="AF26" s="390"/>
      <c r="AG26" s="391"/>
      <c r="AH26" s="391"/>
      <c r="AI26" s="391"/>
      <c r="AJ26" s="391"/>
      <c r="AK26" s="391"/>
      <c r="AL26" s="391"/>
      <c r="AM26" s="391"/>
      <c r="AN26" s="391"/>
      <c r="AO26" s="391"/>
      <c r="AP26" s="391"/>
      <c r="AQ26" s="392"/>
      <c r="AS26" s="390"/>
      <c r="AT26" s="391"/>
      <c r="AU26" s="391"/>
      <c r="AV26" s="391"/>
      <c r="AW26" s="391"/>
      <c r="AX26" s="391"/>
      <c r="AY26" s="391"/>
      <c r="AZ26" s="391"/>
      <c r="BA26" s="391"/>
      <c r="BB26" s="391"/>
      <c r="BC26" s="391"/>
      <c r="BD26" s="392"/>
    </row>
    <row r="27" spans="1:56" ht="23" x14ac:dyDescent="0.35">
      <c r="A27" s="37" t="s">
        <v>35</v>
      </c>
      <c r="B27" s="37" t="s">
        <v>188</v>
      </c>
      <c r="C27" s="37">
        <v>14</v>
      </c>
      <c r="E27" s="69" t="s">
        <v>220</v>
      </c>
      <c r="F27" s="390"/>
      <c r="G27" s="391"/>
      <c r="H27" s="391"/>
      <c r="I27" s="391"/>
      <c r="J27" s="391"/>
      <c r="K27" s="391"/>
      <c r="L27" s="391"/>
      <c r="M27" s="391"/>
      <c r="N27" s="391"/>
      <c r="O27" s="391"/>
      <c r="P27" s="391"/>
      <c r="Q27" s="392"/>
      <c r="R27" s="7"/>
      <c r="S27" s="374"/>
      <c r="T27" s="39"/>
      <c r="U27" s="39"/>
      <c r="V27" s="39"/>
      <c r="W27" s="39"/>
      <c r="X27" s="39"/>
      <c r="Y27" s="39"/>
      <c r="Z27" s="39"/>
      <c r="AA27" s="39"/>
      <c r="AB27" s="39"/>
      <c r="AC27" s="39"/>
      <c r="AD27" s="381"/>
      <c r="AE27" s="7"/>
      <c r="AF27" s="374"/>
      <c r="AG27" s="39"/>
      <c r="AH27" s="39"/>
      <c r="AI27" s="39"/>
      <c r="AJ27" s="39"/>
      <c r="AK27" s="39"/>
      <c r="AL27" s="39"/>
      <c r="AM27" s="39"/>
      <c r="AN27" s="39"/>
      <c r="AO27" s="39"/>
      <c r="AP27" s="39"/>
      <c r="AQ27" s="381"/>
      <c r="AR27" s="7"/>
      <c r="AS27" s="390"/>
      <c r="AT27" s="391"/>
      <c r="AU27" s="391"/>
      <c r="AV27" s="391"/>
      <c r="AW27" s="391"/>
      <c r="AX27" s="391"/>
      <c r="AY27" s="391"/>
      <c r="AZ27" s="391"/>
      <c r="BA27" s="391"/>
      <c r="BB27" s="391"/>
      <c r="BC27" s="391"/>
      <c r="BD27" s="392"/>
    </row>
    <row r="28" spans="1:56" ht="23" x14ac:dyDescent="0.35">
      <c r="B28" s="37"/>
      <c r="C28" s="37"/>
      <c r="E28" s="46" t="s">
        <v>222</v>
      </c>
      <c r="F28" s="327"/>
      <c r="G28" s="326"/>
      <c r="H28" s="326"/>
      <c r="I28" s="326"/>
      <c r="J28" s="326"/>
      <c r="K28" s="326"/>
      <c r="L28" s="326"/>
      <c r="M28" s="326"/>
      <c r="N28" s="326"/>
      <c r="O28" s="326"/>
      <c r="P28" s="326"/>
      <c r="Q28" s="9"/>
      <c r="R28" s="7"/>
      <c r="S28" s="327"/>
      <c r="T28" s="326"/>
      <c r="U28" s="326"/>
      <c r="V28" s="326"/>
      <c r="W28" s="326"/>
      <c r="X28" s="326"/>
      <c r="Y28" s="326"/>
      <c r="Z28" s="326"/>
      <c r="AA28" s="326"/>
      <c r="AB28" s="326"/>
      <c r="AC28" s="326"/>
      <c r="AD28" s="9"/>
      <c r="AE28" s="7"/>
      <c r="AF28" s="327"/>
      <c r="AG28" s="326"/>
      <c r="AH28" s="326"/>
      <c r="AI28" s="326"/>
      <c r="AJ28" s="326"/>
      <c r="AK28" s="326"/>
      <c r="AL28" s="326"/>
      <c r="AM28" s="326"/>
      <c r="AN28" s="326"/>
      <c r="AO28" s="326"/>
      <c r="AP28" s="326"/>
      <c r="AQ28" s="9"/>
      <c r="AR28" s="7"/>
      <c r="AS28" s="327"/>
      <c r="AT28" s="326"/>
      <c r="AU28" s="326"/>
      <c r="AV28" s="326"/>
      <c r="AW28" s="326"/>
      <c r="AX28" s="326"/>
      <c r="AY28" s="326"/>
      <c r="AZ28" s="326"/>
      <c r="BA28" s="326"/>
      <c r="BB28" s="326"/>
      <c r="BC28" s="326"/>
      <c r="BD28" s="9"/>
    </row>
    <row r="29" spans="1:56" ht="23" x14ac:dyDescent="0.35">
      <c r="A29" s="37" t="s">
        <v>35</v>
      </c>
      <c r="B29" s="37" t="s">
        <v>189</v>
      </c>
      <c r="C29" s="37">
        <v>15</v>
      </c>
      <c r="E29" s="69" t="s">
        <v>223</v>
      </c>
      <c r="F29" s="390"/>
      <c r="G29" s="391"/>
      <c r="H29" s="391"/>
      <c r="I29" s="391"/>
      <c r="J29" s="391"/>
      <c r="K29" s="391"/>
      <c r="L29" s="391"/>
      <c r="M29" s="391"/>
      <c r="N29" s="391"/>
      <c r="O29" s="391"/>
      <c r="P29" s="391"/>
      <c r="Q29" s="392"/>
      <c r="R29" s="7"/>
      <c r="S29" s="390"/>
      <c r="T29" s="391"/>
      <c r="U29" s="391"/>
      <c r="V29" s="391"/>
      <c r="W29" s="391"/>
      <c r="X29" s="391"/>
      <c r="Y29" s="391"/>
      <c r="Z29" s="391"/>
      <c r="AA29" s="391"/>
      <c r="AB29" s="391"/>
      <c r="AC29" s="391"/>
      <c r="AD29" s="392"/>
      <c r="AE29" s="7"/>
      <c r="AF29" s="390"/>
      <c r="AG29" s="391"/>
      <c r="AH29" s="391"/>
      <c r="AI29" s="391"/>
      <c r="AJ29" s="391"/>
      <c r="AK29" s="391"/>
      <c r="AL29" s="391"/>
      <c r="AM29" s="391"/>
      <c r="AN29" s="391"/>
      <c r="AO29" s="391"/>
      <c r="AP29" s="391"/>
      <c r="AQ29" s="392"/>
      <c r="AR29" s="7"/>
      <c r="AS29" s="390"/>
      <c r="AT29" s="391"/>
      <c r="AU29" s="391"/>
      <c r="AV29" s="391"/>
      <c r="AW29" s="391"/>
      <c r="AX29" s="391"/>
      <c r="AY29" s="391"/>
      <c r="AZ29" s="391"/>
      <c r="BA29" s="391"/>
      <c r="BB29" s="391"/>
      <c r="BC29" s="391"/>
      <c r="BD29" s="392"/>
    </row>
    <row r="30" spans="1:56" ht="23" x14ac:dyDescent="0.35">
      <c r="A30" s="37" t="s">
        <v>35</v>
      </c>
      <c r="B30" s="37" t="s">
        <v>190</v>
      </c>
      <c r="C30" s="37">
        <v>16</v>
      </c>
      <c r="E30" s="69" t="s">
        <v>224</v>
      </c>
      <c r="F30" s="390"/>
      <c r="G30" s="391"/>
      <c r="H30" s="391"/>
      <c r="I30" s="391"/>
      <c r="J30" s="391"/>
      <c r="K30" s="391"/>
      <c r="L30" s="391"/>
      <c r="M30" s="391"/>
      <c r="N30" s="391"/>
      <c r="O30" s="391"/>
      <c r="P30" s="391"/>
      <c r="Q30" s="392"/>
      <c r="R30" s="7"/>
      <c r="S30" s="390"/>
      <c r="T30" s="391"/>
      <c r="U30" s="391"/>
      <c r="V30" s="391"/>
      <c r="W30" s="391"/>
      <c r="X30" s="391"/>
      <c r="Y30" s="391"/>
      <c r="Z30" s="391"/>
      <c r="AA30" s="391"/>
      <c r="AB30" s="391"/>
      <c r="AC30" s="391"/>
      <c r="AD30" s="392"/>
      <c r="AE30" s="7"/>
      <c r="AF30" s="390"/>
      <c r="AG30" s="391"/>
      <c r="AH30" s="391"/>
      <c r="AI30" s="391"/>
      <c r="AJ30" s="391"/>
      <c r="AK30" s="391"/>
      <c r="AL30" s="391"/>
      <c r="AM30" s="391"/>
      <c r="AN30" s="391"/>
      <c r="AO30" s="391"/>
      <c r="AP30" s="391"/>
      <c r="AQ30" s="392"/>
      <c r="AR30" s="7"/>
      <c r="AS30" s="390"/>
      <c r="AT30" s="391"/>
      <c r="AU30" s="391"/>
      <c r="AV30" s="391"/>
      <c r="AW30" s="391"/>
      <c r="AX30" s="391"/>
      <c r="AY30" s="391"/>
      <c r="AZ30" s="391"/>
      <c r="BA30" s="391"/>
      <c r="BB30" s="391"/>
      <c r="BC30" s="391"/>
      <c r="BD30" s="392"/>
    </row>
    <row r="31" spans="1:56" ht="23" x14ac:dyDescent="0.35">
      <c r="A31" s="37" t="s">
        <v>35</v>
      </c>
      <c r="B31" s="37" t="s">
        <v>191</v>
      </c>
      <c r="C31" s="37">
        <v>17</v>
      </c>
      <c r="E31" s="69" t="s">
        <v>225</v>
      </c>
      <c r="F31" s="390"/>
      <c r="G31" s="391"/>
      <c r="H31" s="391"/>
      <c r="I31" s="391"/>
      <c r="J31" s="391"/>
      <c r="K31" s="391"/>
      <c r="L31" s="391"/>
      <c r="M31" s="391"/>
      <c r="N31" s="391"/>
      <c r="O31" s="391"/>
      <c r="P31" s="391"/>
      <c r="Q31" s="392"/>
      <c r="R31" s="7"/>
      <c r="S31" s="390"/>
      <c r="T31" s="391"/>
      <c r="U31" s="391"/>
      <c r="V31" s="391"/>
      <c r="W31" s="391"/>
      <c r="X31" s="391"/>
      <c r="Y31" s="391"/>
      <c r="Z31" s="391"/>
      <c r="AA31" s="391"/>
      <c r="AB31" s="391"/>
      <c r="AC31" s="391"/>
      <c r="AD31" s="392"/>
      <c r="AE31" s="7"/>
      <c r="AF31" s="390"/>
      <c r="AG31" s="391"/>
      <c r="AH31" s="391"/>
      <c r="AI31" s="391"/>
      <c r="AJ31" s="391"/>
      <c r="AK31" s="391"/>
      <c r="AL31" s="391"/>
      <c r="AM31" s="391"/>
      <c r="AN31" s="391"/>
      <c r="AO31" s="391"/>
      <c r="AP31" s="391"/>
      <c r="AQ31" s="392"/>
      <c r="AR31" s="7"/>
      <c r="AS31" s="390"/>
      <c r="AT31" s="391"/>
      <c r="AU31" s="391"/>
      <c r="AV31" s="391"/>
      <c r="AW31" s="391"/>
      <c r="AX31" s="391"/>
      <c r="AY31" s="391"/>
      <c r="AZ31" s="391"/>
      <c r="BA31" s="391"/>
      <c r="BB31" s="391"/>
      <c r="BC31" s="391"/>
      <c r="BD31" s="392"/>
    </row>
    <row r="32" spans="1:56" ht="23" x14ac:dyDescent="0.35">
      <c r="A32" s="37" t="s">
        <v>35</v>
      </c>
      <c r="B32" s="37" t="s">
        <v>192</v>
      </c>
      <c r="C32" s="37">
        <v>18</v>
      </c>
      <c r="E32" s="69" t="s">
        <v>226</v>
      </c>
      <c r="F32" s="390"/>
      <c r="G32" s="391"/>
      <c r="H32" s="391"/>
      <c r="I32" s="391"/>
      <c r="J32" s="391"/>
      <c r="K32" s="391"/>
      <c r="L32" s="391"/>
      <c r="M32" s="391"/>
      <c r="N32" s="391"/>
      <c r="O32" s="391"/>
      <c r="P32" s="391"/>
      <c r="Q32" s="392"/>
      <c r="R32" s="7"/>
      <c r="S32" s="390"/>
      <c r="T32" s="391"/>
      <c r="U32" s="391"/>
      <c r="V32" s="391"/>
      <c r="W32" s="391"/>
      <c r="X32" s="391"/>
      <c r="Y32" s="391"/>
      <c r="Z32" s="391"/>
      <c r="AA32" s="391"/>
      <c r="AB32" s="391"/>
      <c r="AC32" s="391"/>
      <c r="AD32" s="392"/>
      <c r="AE32" s="7"/>
      <c r="AF32" s="390"/>
      <c r="AG32" s="391"/>
      <c r="AH32" s="391"/>
      <c r="AI32" s="391"/>
      <c r="AJ32" s="391"/>
      <c r="AK32" s="391"/>
      <c r="AL32" s="391"/>
      <c r="AM32" s="391"/>
      <c r="AN32" s="391"/>
      <c r="AO32" s="391"/>
      <c r="AP32" s="391"/>
      <c r="AQ32" s="392"/>
      <c r="AR32" s="7"/>
      <c r="AS32" s="390"/>
      <c r="AT32" s="391"/>
      <c r="AU32" s="391"/>
      <c r="AV32" s="391"/>
      <c r="AW32" s="391"/>
      <c r="AX32" s="391"/>
      <c r="AY32" s="391"/>
      <c r="AZ32" s="391"/>
      <c r="BA32" s="391"/>
      <c r="BB32" s="391"/>
      <c r="BC32" s="391"/>
      <c r="BD32" s="392"/>
    </row>
    <row r="33" spans="1:56" ht="23" x14ac:dyDescent="0.35">
      <c r="A33" s="37" t="s">
        <v>35</v>
      </c>
      <c r="B33" s="37" t="s">
        <v>193</v>
      </c>
      <c r="C33" s="37">
        <v>19</v>
      </c>
      <c r="E33" s="69" t="s">
        <v>227</v>
      </c>
      <c r="F33" s="390"/>
      <c r="G33" s="391"/>
      <c r="H33" s="391"/>
      <c r="I33" s="391"/>
      <c r="J33" s="391"/>
      <c r="K33" s="391"/>
      <c r="L33" s="391"/>
      <c r="M33" s="391"/>
      <c r="N33" s="391"/>
      <c r="O33" s="391"/>
      <c r="P33" s="391"/>
      <c r="Q33" s="392"/>
      <c r="R33" s="7"/>
      <c r="S33" s="390"/>
      <c r="T33" s="391"/>
      <c r="U33" s="391"/>
      <c r="V33" s="391"/>
      <c r="W33" s="391"/>
      <c r="X33" s="391"/>
      <c r="Y33" s="391"/>
      <c r="Z33" s="391"/>
      <c r="AA33" s="391"/>
      <c r="AB33" s="391"/>
      <c r="AC33" s="391"/>
      <c r="AD33" s="392"/>
      <c r="AE33" s="7"/>
      <c r="AF33" s="390"/>
      <c r="AG33" s="391"/>
      <c r="AH33" s="391"/>
      <c r="AI33" s="391"/>
      <c r="AJ33" s="391"/>
      <c r="AK33" s="391"/>
      <c r="AL33" s="391"/>
      <c r="AM33" s="391"/>
      <c r="AN33" s="391"/>
      <c r="AO33" s="391"/>
      <c r="AP33" s="391"/>
      <c r="AQ33" s="392"/>
      <c r="AR33" s="7"/>
      <c r="AS33" s="390"/>
      <c r="AT33" s="391"/>
      <c r="AU33" s="391"/>
      <c r="AV33" s="391"/>
      <c r="AW33" s="391"/>
      <c r="AX33" s="391"/>
      <c r="AY33" s="391"/>
      <c r="AZ33" s="391"/>
      <c r="BA33" s="391"/>
      <c r="BB33" s="391"/>
      <c r="BC33" s="391"/>
      <c r="BD33" s="392"/>
    </row>
    <row r="34" spans="1:56" ht="23" x14ac:dyDescent="0.35">
      <c r="C34" s="37"/>
      <c r="E34" s="45" t="s">
        <v>37</v>
      </c>
      <c r="F34" s="372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79"/>
      <c r="R34" s="7"/>
      <c r="S34" s="372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79"/>
      <c r="AE34" s="7"/>
      <c r="AF34" s="372"/>
      <c r="AG34" s="386"/>
      <c r="AH34" s="386"/>
      <c r="AI34" s="386"/>
      <c r="AJ34" s="386"/>
      <c r="AK34" s="386"/>
      <c r="AL34" s="386"/>
      <c r="AM34" s="386"/>
      <c r="AN34" s="386"/>
      <c r="AO34" s="386"/>
      <c r="AP34" s="386"/>
      <c r="AQ34" s="379"/>
      <c r="AR34" s="7"/>
      <c r="AS34" s="372"/>
      <c r="AT34" s="386"/>
      <c r="AU34" s="386"/>
      <c r="AV34" s="386"/>
      <c r="AW34" s="386"/>
      <c r="AX34" s="386"/>
      <c r="AY34" s="386"/>
      <c r="AZ34" s="386"/>
      <c r="BA34" s="386"/>
      <c r="BB34" s="386"/>
      <c r="BC34" s="386"/>
      <c r="BD34" s="379"/>
    </row>
    <row r="35" spans="1:56" ht="23" x14ac:dyDescent="0.35">
      <c r="C35" s="37"/>
      <c r="E35" s="70" t="s">
        <v>327</v>
      </c>
      <c r="F35" s="376"/>
      <c r="G35" s="387"/>
      <c r="H35" s="387"/>
      <c r="I35" s="387"/>
      <c r="J35" s="387"/>
      <c r="K35" s="387"/>
      <c r="L35" s="387"/>
      <c r="M35" s="387"/>
      <c r="N35" s="387"/>
      <c r="O35" s="387"/>
      <c r="P35" s="387"/>
      <c r="Q35" s="382"/>
      <c r="R35" s="7"/>
      <c r="S35" s="376"/>
      <c r="T35" s="387"/>
      <c r="U35" s="387"/>
      <c r="V35" s="387"/>
      <c r="W35" s="387"/>
      <c r="X35" s="387"/>
      <c r="Y35" s="387"/>
      <c r="Z35" s="387"/>
      <c r="AA35" s="387"/>
      <c r="AB35" s="387"/>
      <c r="AC35" s="387"/>
      <c r="AD35" s="382"/>
      <c r="AE35" s="7"/>
      <c r="AF35" s="376"/>
      <c r="AG35" s="387"/>
      <c r="AH35" s="387"/>
      <c r="AI35" s="387"/>
      <c r="AJ35" s="387"/>
      <c r="AK35" s="387"/>
      <c r="AL35" s="387"/>
      <c r="AM35" s="387"/>
      <c r="AN35" s="387"/>
      <c r="AO35" s="387"/>
      <c r="AP35" s="387"/>
      <c r="AQ35" s="382"/>
      <c r="AR35" s="7"/>
      <c r="AS35" s="376"/>
      <c r="AT35" s="387"/>
      <c r="AU35" s="387"/>
      <c r="AV35" s="387"/>
      <c r="AW35" s="387"/>
      <c r="AX35" s="387"/>
      <c r="AY35" s="387"/>
      <c r="AZ35" s="387"/>
      <c r="BA35" s="387"/>
      <c r="BB35" s="387"/>
      <c r="BC35" s="387"/>
      <c r="BD35" s="382"/>
    </row>
    <row r="36" spans="1:56" ht="23" x14ac:dyDescent="0.35">
      <c r="B36" s="57"/>
      <c r="C36" s="37"/>
      <c r="E36" s="46" t="s">
        <v>200</v>
      </c>
      <c r="F36" s="325"/>
      <c r="G36" s="326"/>
      <c r="H36" s="326"/>
      <c r="I36" s="326"/>
      <c r="J36" s="326"/>
      <c r="K36" s="326"/>
      <c r="L36" s="326"/>
      <c r="M36" s="326"/>
      <c r="N36" s="326"/>
      <c r="O36" s="326"/>
      <c r="P36" s="326"/>
      <c r="Q36" s="9"/>
      <c r="R36" s="7"/>
      <c r="S36" s="325"/>
      <c r="T36" s="326"/>
      <c r="U36" s="326"/>
      <c r="V36" s="326"/>
      <c r="W36" s="326"/>
      <c r="X36" s="326"/>
      <c r="Y36" s="326"/>
      <c r="Z36" s="326"/>
      <c r="AA36" s="326"/>
      <c r="AB36" s="326"/>
      <c r="AC36" s="326"/>
      <c r="AD36" s="9"/>
      <c r="AE36" s="7"/>
      <c r="AF36" s="325"/>
      <c r="AG36" s="326"/>
      <c r="AH36" s="326"/>
      <c r="AI36" s="326"/>
      <c r="AJ36" s="326"/>
      <c r="AK36" s="326"/>
      <c r="AL36" s="326"/>
      <c r="AM36" s="326"/>
      <c r="AN36" s="326"/>
      <c r="AO36" s="326"/>
      <c r="AP36" s="326"/>
      <c r="AQ36" s="9"/>
      <c r="AR36" s="7"/>
      <c r="AS36" s="325"/>
      <c r="AT36" s="326"/>
      <c r="AU36" s="326"/>
      <c r="AV36" s="326"/>
      <c r="AW36" s="326"/>
      <c r="AX36" s="326"/>
      <c r="AY36" s="326"/>
      <c r="AZ36" s="326"/>
      <c r="BA36" s="326"/>
      <c r="BB36" s="326"/>
      <c r="BC36" s="326"/>
      <c r="BD36" s="9"/>
    </row>
    <row r="37" spans="1:56" ht="23" x14ac:dyDescent="0.35">
      <c r="B37" s="57"/>
      <c r="C37" s="37"/>
      <c r="E37" s="262" t="s">
        <v>202</v>
      </c>
      <c r="F37" s="375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380"/>
      <c r="R37" s="7"/>
      <c r="S37" s="375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380"/>
      <c r="AE37" s="7"/>
      <c r="AF37" s="375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380"/>
      <c r="AR37" s="7"/>
      <c r="AS37" s="375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380"/>
    </row>
    <row r="38" spans="1:56" ht="23" x14ac:dyDescent="0.35">
      <c r="A38" s="37" t="s">
        <v>38</v>
      </c>
      <c r="B38" s="37" t="s">
        <v>175</v>
      </c>
      <c r="C38" s="37">
        <v>20</v>
      </c>
      <c r="E38" s="47" t="s">
        <v>308</v>
      </c>
      <c r="F38" s="390"/>
      <c r="G38" s="391"/>
      <c r="H38" s="391"/>
      <c r="I38" s="391"/>
      <c r="J38" s="391"/>
      <c r="K38" s="391"/>
      <c r="L38" s="391"/>
      <c r="M38" s="391"/>
      <c r="N38" s="391"/>
      <c r="O38" s="391"/>
      <c r="P38" s="391"/>
      <c r="Q38" s="392"/>
      <c r="R38" s="7"/>
      <c r="S38" s="390"/>
      <c r="T38" s="391"/>
      <c r="U38" s="391"/>
      <c r="V38" s="391"/>
      <c r="W38" s="391"/>
      <c r="X38" s="391"/>
      <c r="Y38" s="391"/>
      <c r="Z38" s="391"/>
      <c r="AA38" s="391"/>
      <c r="AB38" s="391"/>
      <c r="AC38" s="391"/>
      <c r="AD38" s="392"/>
      <c r="AE38" s="7"/>
      <c r="AF38" s="390"/>
      <c r="AG38" s="391"/>
      <c r="AH38" s="391"/>
      <c r="AI38" s="391"/>
      <c r="AJ38" s="391"/>
      <c r="AK38" s="391"/>
      <c r="AL38" s="391"/>
      <c r="AM38" s="391"/>
      <c r="AN38" s="391"/>
      <c r="AO38" s="391"/>
      <c r="AP38" s="391"/>
      <c r="AQ38" s="392"/>
      <c r="AR38" s="7"/>
      <c r="AS38" s="390"/>
      <c r="AT38" s="391"/>
      <c r="AU38" s="391"/>
      <c r="AV38" s="391"/>
      <c r="AW38" s="391"/>
      <c r="AX38" s="391"/>
      <c r="AY38" s="391"/>
      <c r="AZ38" s="391"/>
      <c r="BA38" s="391"/>
      <c r="BB38" s="391"/>
      <c r="BC38" s="391"/>
      <c r="BD38" s="392"/>
    </row>
    <row r="39" spans="1:56" ht="23" x14ac:dyDescent="0.35">
      <c r="B39" s="58"/>
      <c r="C39" s="37"/>
      <c r="E39" s="71" t="s">
        <v>370</v>
      </c>
      <c r="F39" s="375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380"/>
      <c r="R39" s="7"/>
      <c r="S39" s="375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380"/>
      <c r="AE39" s="7"/>
      <c r="AF39" s="375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380"/>
      <c r="AR39" s="7"/>
      <c r="AS39" s="375"/>
      <c r="AT39" s="19"/>
      <c r="AU39" s="19"/>
      <c r="AV39" s="19"/>
      <c r="AW39" s="19"/>
      <c r="AX39" s="19"/>
      <c r="AY39" s="19"/>
      <c r="AZ39" s="19"/>
      <c r="BA39" s="19"/>
      <c r="BB39" s="19"/>
      <c r="BC39" s="19"/>
      <c r="BD39" s="380"/>
    </row>
    <row r="40" spans="1:56" ht="23" x14ac:dyDescent="0.35">
      <c r="A40" s="37" t="s">
        <v>38</v>
      </c>
      <c r="B40" s="37" t="s">
        <v>176</v>
      </c>
      <c r="C40" s="37">
        <v>21</v>
      </c>
      <c r="E40" s="72" t="s">
        <v>206</v>
      </c>
      <c r="F40" s="390"/>
      <c r="G40" s="391"/>
      <c r="H40" s="391"/>
      <c r="I40" s="391"/>
      <c r="J40" s="391"/>
      <c r="K40" s="391"/>
      <c r="L40" s="391"/>
      <c r="M40" s="391"/>
      <c r="N40" s="391"/>
      <c r="O40" s="391"/>
      <c r="P40" s="391"/>
      <c r="Q40" s="392"/>
      <c r="R40" s="7"/>
      <c r="S40" s="390"/>
      <c r="T40" s="391"/>
      <c r="U40" s="391"/>
      <c r="V40" s="391"/>
      <c r="W40" s="391"/>
      <c r="X40" s="391"/>
      <c r="Y40" s="391"/>
      <c r="Z40" s="391"/>
      <c r="AA40" s="391"/>
      <c r="AB40" s="391"/>
      <c r="AC40" s="391"/>
      <c r="AD40" s="392"/>
      <c r="AE40" s="7"/>
      <c r="AF40" s="390"/>
      <c r="AG40" s="391"/>
      <c r="AH40" s="391"/>
      <c r="AI40" s="391"/>
      <c r="AJ40" s="391"/>
      <c r="AK40" s="391"/>
      <c r="AL40" s="391"/>
      <c r="AM40" s="391"/>
      <c r="AN40" s="391"/>
      <c r="AO40" s="391"/>
      <c r="AP40" s="391"/>
      <c r="AQ40" s="392"/>
      <c r="AR40" s="7"/>
      <c r="AS40" s="390"/>
      <c r="AT40" s="391"/>
      <c r="AU40" s="391"/>
      <c r="AV40" s="391"/>
      <c r="AW40" s="391"/>
      <c r="AX40" s="391"/>
      <c r="AY40" s="391"/>
      <c r="AZ40" s="391"/>
      <c r="BA40" s="391"/>
      <c r="BB40" s="391"/>
      <c r="BC40" s="391"/>
      <c r="BD40" s="392"/>
    </row>
    <row r="41" spans="1:56" ht="23" x14ac:dyDescent="0.35">
      <c r="A41" s="37" t="s">
        <v>38</v>
      </c>
      <c r="B41" s="37" t="s">
        <v>177</v>
      </c>
      <c r="C41" s="37">
        <v>22</v>
      </c>
      <c r="E41" s="72" t="s">
        <v>207</v>
      </c>
      <c r="F41" s="390"/>
      <c r="G41" s="391"/>
      <c r="H41" s="391"/>
      <c r="I41" s="391"/>
      <c r="J41" s="391"/>
      <c r="K41" s="391"/>
      <c r="L41" s="391"/>
      <c r="M41" s="391"/>
      <c r="N41" s="391"/>
      <c r="O41" s="391"/>
      <c r="P41" s="391"/>
      <c r="Q41" s="392"/>
      <c r="R41" s="7"/>
      <c r="S41" s="390"/>
      <c r="T41" s="391"/>
      <c r="U41" s="391"/>
      <c r="V41" s="391"/>
      <c r="W41" s="391"/>
      <c r="X41" s="391"/>
      <c r="Y41" s="391"/>
      <c r="Z41" s="391"/>
      <c r="AA41" s="391"/>
      <c r="AB41" s="391"/>
      <c r="AC41" s="391"/>
      <c r="AD41" s="392"/>
      <c r="AE41" s="7"/>
      <c r="AF41" s="390"/>
      <c r="AG41" s="391"/>
      <c r="AH41" s="391"/>
      <c r="AI41" s="391"/>
      <c r="AJ41" s="391"/>
      <c r="AK41" s="391"/>
      <c r="AL41" s="391"/>
      <c r="AM41" s="391"/>
      <c r="AN41" s="391"/>
      <c r="AO41" s="391"/>
      <c r="AP41" s="391"/>
      <c r="AQ41" s="392"/>
      <c r="AR41" s="7"/>
      <c r="AS41" s="390"/>
      <c r="AT41" s="391"/>
      <c r="AU41" s="391"/>
      <c r="AV41" s="391"/>
      <c r="AW41" s="391"/>
      <c r="AX41" s="391"/>
      <c r="AY41" s="391"/>
      <c r="AZ41" s="391"/>
      <c r="BA41" s="391"/>
      <c r="BB41" s="391"/>
      <c r="BC41" s="391"/>
      <c r="BD41" s="392"/>
    </row>
    <row r="42" spans="1:56" ht="23" x14ac:dyDescent="0.35">
      <c r="A42" s="37" t="s">
        <v>38</v>
      </c>
      <c r="B42" s="37" t="s">
        <v>178</v>
      </c>
      <c r="C42" s="37">
        <v>23</v>
      </c>
      <c r="E42" s="72" t="s">
        <v>208</v>
      </c>
      <c r="F42" s="390"/>
      <c r="G42" s="391"/>
      <c r="H42" s="391"/>
      <c r="I42" s="391"/>
      <c r="J42" s="391"/>
      <c r="K42" s="391"/>
      <c r="L42" s="391"/>
      <c r="M42" s="391"/>
      <c r="N42" s="391"/>
      <c r="O42" s="391"/>
      <c r="P42" s="391"/>
      <c r="Q42" s="392"/>
      <c r="R42" s="7"/>
      <c r="S42" s="390"/>
      <c r="T42" s="391"/>
      <c r="U42" s="391"/>
      <c r="V42" s="391"/>
      <c r="W42" s="391"/>
      <c r="X42" s="391"/>
      <c r="Y42" s="391"/>
      <c r="Z42" s="391"/>
      <c r="AA42" s="391"/>
      <c r="AB42" s="391"/>
      <c r="AC42" s="391"/>
      <c r="AD42" s="392"/>
      <c r="AE42" s="7"/>
      <c r="AF42" s="390"/>
      <c r="AG42" s="391"/>
      <c r="AH42" s="391"/>
      <c r="AI42" s="391"/>
      <c r="AJ42" s="391"/>
      <c r="AK42" s="391"/>
      <c r="AL42" s="391"/>
      <c r="AM42" s="391"/>
      <c r="AN42" s="391"/>
      <c r="AO42" s="391"/>
      <c r="AP42" s="391"/>
      <c r="AQ42" s="392"/>
      <c r="AR42" s="7"/>
      <c r="AS42" s="390"/>
      <c r="AT42" s="391"/>
      <c r="AU42" s="391"/>
      <c r="AV42" s="391"/>
      <c r="AW42" s="391"/>
      <c r="AX42" s="391"/>
      <c r="AY42" s="391"/>
      <c r="AZ42" s="391"/>
      <c r="BA42" s="391"/>
      <c r="BB42" s="391"/>
      <c r="BC42" s="391"/>
      <c r="BD42" s="392"/>
    </row>
    <row r="43" spans="1:56" ht="23" x14ac:dyDescent="0.35">
      <c r="A43" s="37" t="s">
        <v>38</v>
      </c>
      <c r="B43" s="37" t="s">
        <v>179</v>
      </c>
      <c r="C43" s="37">
        <v>24</v>
      </c>
      <c r="E43" s="72" t="s">
        <v>209</v>
      </c>
      <c r="F43" s="390"/>
      <c r="G43" s="391"/>
      <c r="H43" s="391"/>
      <c r="I43" s="391"/>
      <c r="J43" s="391"/>
      <c r="K43" s="391"/>
      <c r="L43" s="391"/>
      <c r="M43" s="391"/>
      <c r="N43" s="391"/>
      <c r="O43" s="391"/>
      <c r="P43" s="391"/>
      <c r="Q43" s="392"/>
      <c r="R43" s="7"/>
      <c r="S43" s="390"/>
      <c r="T43" s="391"/>
      <c r="U43" s="391"/>
      <c r="V43" s="391"/>
      <c r="W43" s="391"/>
      <c r="X43" s="391"/>
      <c r="Y43" s="391"/>
      <c r="Z43" s="391"/>
      <c r="AA43" s="391"/>
      <c r="AB43" s="391"/>
      <c r="AC43" s="391"/>
      <c r="AD43" s="392"/>
      <c r="AE43" s="7"/>
      <c r="AF43" s="390"/>
      <c r="AG43" s="391"/>
      <c r="AH43" s="391"/>
      <c r="AI43" s="391"/>
      <c r="AJ43" s="391"/>
      <c r="AK43" s="391"/>
      <c r="AL43" s="391"/>
      <c r="AM43" s="391"/>
      <c r="AN43" s="391"/>
      <c r="AO43" s="391"/>
      <c r="AP43" s="391"/>
      <c r="AQ43" s="392"/>
      <c r="AR43" s="7"/>
      <c r="AS43" s="390"/>
      <c r="AT43" s="391"/>
      <c r="AU43" s="391"/>
      <c r="AV43" s="391"/>
      <c r="AW43" s="391"/>
      <c r="AX43" s="391"/>
      <c r="AY43" s="391"/>
      <c r="AZ43" s="391"/>
      <c r="BA43" s="391"/>
      <c r="BB43" s="391"/>
      <c r="BC43" s="391"/>
      <c r="BD43" s="392"/>
    </row>
    <row r="44" spans="1:56" ht="23" x14ac:dyDescent="0.35">
      <c r="A44" s="37" t="s">
        <v>38</v>
      </c>
      <c r="B44" s="37" t="s">
        <v>180</v>
      </c>
      <c r="C44" s="37">
        <v>25</v>
      </c>
      <c r="E44" s="72" t="s">
        <v>210</v>
      </c>
      <c r="F44" s="390"/>
      <c r="G44" s="391"/>
      <c r="H44" s="391"/>
      <c r="I44" s="391"/>
      <c r="J44" s="391"/>
      <c r="K44" s="391"/>
      <c r="L44" s="391"/>
      <c r="M44" s="391"/>
      <c r="N44" s="391"/>
      <c r="O44" s="391"/>
      <c r="P44" s="391"/>
      <c r="Q44" s="392"/>
      <c r="R44" s="7"/>
      <c r="S44" s="390"/>
      <c r="T44" s="391"/>
      <c r="U44" s="391"/>
      <c r="V44" s="391"/>
      <c r="W44" s="391"/>
      <c r="X44" s="391"/>
      <c r="Y44" s="391"/>
      <c r="Z44" s="391"/>
      <c r="AA44" s="391"/>
      <c r="AB44" s="391"/>
      <c r="AC44" s="391"/>
      <c r="AD44" s="392"/>
      <c r="AE44" s="7"/>
      <c r="AF44" s="390"/>
      <c r="AG44" s="391"/>
      <c r="AH44" s="391"/>
      <c r="AI44" s="391"/>
      <c r="AJ44" s="391"/>
      <c r="AK44" s="391"/>
      <c r="AL44" s="391"/>
      <c r="AM44" s="391"/>
      <c r="AN44" s="391"/>
      <c r="AO44" s="391"/>
      <c r="AP44" s="391"/>
      <c r="AQ44" s="392"/>
      <c r="AR44" s="7"/>
      <c r="AS44" s="390"/>
      <c r="AT44" s="391"/>
      <c r="AU44" s="391"/>
      <c r="AV44" s="391"/>
      <c r="AW44" s="391"/>
      <c r="AX44" s="391"/>
      <c r="AY44" s="391"/>
      <c r="AZ44" s="391"/>
      <c r="BA44" s="391"/>
      <c r="BB44" s="391"/>
      <c r="BC44" s="391"/>
      <c r="BD44" s="392"/>
    </row>
    <row r="45" spans="1:56" ht="23" x14ac:dyDescent="0.35">
      <c r="A45" s="37" t="s">
        <v>38</v>
      </c>
      <c r="B45" s="37" t="s">
        <v>181</v>
      </c>
      <c r="C45" s="37">
        <v>26</v>
      </c>
      <c r="E45" s="72" t="s">
        <v>211</v>
      </c>
      <c r="F45" s="390"/>
      <c r="G45" s="391"/>
      <c r="H45" s="391"/>
      <c r="I45" s="391"/>
      <c r="J45" s="391"/>
      <c r="K45" s="391"/>
      <c r="L45" s="391"/>
      <c r="M45" s="391"/>
      <c r="N45" s="391"/>
      <c r="O45" s="391"/>
      <c r="P45" s="391"/>
      <c r="Q45" s="392"/>
      <c r="R45" s="7"/>
      <c r="S45" s="390"/>
      <c r="T45" s="391"/>
      <c r="U45" s="391"/>
      <c r="V45" s="391"/>
      <c r="W45" s="391"/>
      <c r="X45" s="391"/>
      <c r="Y45" s="391"/>
      <c r="Z45" s="391"/>
      <c r="AA45" s="391"/>
      <c r="AB45" s="391"/>
      <c r="AC45" s="391"/>
      <c r="AD45" s="392"/>
      <c r="AE45" s="7"/>
      <c r="AF45" s="390"/>
      <c r="AG45" s="391"/>
      <c r="AH45" s="391"/>
      <c r="AI45" s="391"/>
      <c r="AJ45" s="391"/>
      <c r="AK45" s="391"/>
      <c r="AL45" s="391"/>
      <c r="AM45" s="391"/>
      <c r="AN45" s="391"/>
      <c r="AO45" s="391"/>
      <c r="AP45" s="391"/>
      <c r="AQ45" s="392"/>
      <c r="AR45" s="7"/>
      <c r="AS45" s="390"/>
      <c r="AT45" s="391"/>
      <c r="AU45" s="391"/>
      <c r="AV45" s="391"/>
      <c r="AW45" s="391"/>
      <c r="AX45" s="391"/>
      <c r="AY45" s="391"/>
      <c r="AZ45" s="391"/>
      <c r="BA45" s="391"/>
      <c r="BB45" s="391"/>
      <c r="BC45" s="391"/>
      <c r="BD45" s="392"/>
    </row>
    <row r="46" spans="1:56" ht="23" x14ac:dyDescent="0.35">
      <c r="A46" s="37" t="s">
        <v>38</v>
      </c>
      <c r="B46" s="37" t="s">
        <v>182</v>
      </c>
      <c r="C46" s="37">
        <v>27</v>
      </c>
      <c r="E46" s="72" t="s">
        <v>212</v>
      </c>
      <c r="F46" s="390"/>
      <c r="G46" s="391"/>
      <c r="H46" s="391"/>
      <c r="I46" s="391"/>
      <c r="J46" s="391"/>
      <c r="K46" s="391"/>
      <c r="L46" s="391"/>
      <c r="M46" s="391"/>
      <c r="N46" s="391"/>
      <c r="O46" s="391"/>
      <c r="P46" s="391"/>
      <c r="Q46" s="392"/>
      <c r="R46" s="7"/>
      <c r="S46" s="390"/>
      <c r="T46" s="391"/>
      <c r="U46" s="391"/>
      <c r="V46" s="391"/>
      <c r="W46" s="391"/>
      <c r="X46" s="391"/>
      <c r="Y46" s="391"/>
      <c r="Z46" s="391"/>
      <c r="AA46" s="391"/>
      <c r="AB46" s="391"/>
      <c r="AC46" s="391"/>
      <c r="AD46" s="392"/>
      <c r="AE46" s="7"/>
      <c r="AF46" s="390"/>
      <c r="AG46" s="391"/>
      <c r="AH46" s="391"/>
      <c r="AI46" s="391"/>
      <c r="AJ46" s="391"/>
      <c r="AK46" s="391"/>
      <c r="AL46" s="391"/>
      <c r="AM46" s="391"/>
      <c r="AN46" s="391"/>
      <c r="AO46" s="391"/>
      <c r="AP46" s="391"/>
      <c r="AQ46" s="392"/>
      <c r="AR46" s="7"/>
      <c r="AS46" s="390"/>
      <c r="AT46" s="391"/>
      <c r="AU46" s="391"/>
      <c r="AV46" s="391"/>
      <c r="AW46" s="391"/>
      <c r="AX46" s="391"/>
      <c r="AY46" s="391"/>
      <c r="AZ46" s="391"/>
      <c r="BA46" s="391"/>
      <c r="BB46" s="391"/>
      <c r="BC46" s="391"/>
      <c r="BD46" s="392"/>
    </row>
    <row r="47" spans="1:56" ht="23" x14ac:dyDescent="0.35">
      <c r="A47" s="37" t="s">
        <v>38</v>
      </c>
      <c r="B47" s="37" t="s">
        <v>183</v>
      </c>
      <c r="C47" s="37">
        <v>28</v>
      </c>
      <c r="E47" s="47" t="s">
        <v>213</v>
      </c>
      <c r="F47" s="390"/>
      <c r="G47" s="391"/>
      <c r="H47" s="391"/>
      <c r="I47" s="391"/>
      <c r="J47" s="391"/>
      <c r="K47" s="391"/>
      <c r="L47" s="391"/>
      <c r="M47" s="391"/>
      <c r="N47" s="391"/>
      <c r="O47" s="391"/>
      <c r="P47" s="391"/>
      <c r="Q47" s="392"/>
      <c r="R47" s="7"/>
      <c r="S47" s="390"/>
      <c r="T47" s="391"/>
      <c r="U47" s="391"/>
      <c r="V47" s="391"/>
      <c r="W47" s="391"/>
      <c r="X47" s="391"/>
      <c r="Y47" s="391"/>
      <c r="Z47" s="391"/>
      <c r="AA47" s="391"/>
      <c r="AB47" s="391"/>
      <c r="AC47" s="391"/>
      <c r="AD47" s="392"/>
      <c r="AE47" s="7"/>
      <c r="AF47" s="390"/>
      <c r="AG47" s="391"/>
      <c r="AH47" s="391"/>
      <c r="AI47" s="391"/>
      <c r="AJ47" s="391"/>
      <c r="AK47" s="391"/>
      <c r="AL47" s="391"/>
      <c r="AM47" s="391"/>
      <c r="AN47" s="391"/>
      <c r="AO47" s="391"/>
      <c r="AP47" s="391"/>
      <c r="AQ47" s="392"/>
      <c r="AR47" s="7"/>
      <c r="AS47" s="390"/>
      <c r="AT47" s="391"/>
      <c r="AU47" s="391"/>
      <c r="AV47" s="391"/>
      <c r="AW47" s="391"/>
      <c r="AX47" s="391"/>
      <c r="AY47" s="391"/>
      <c r="AZ47" s="391"/>
      <c r="BA47" s="391"/>
      <c r="BB47" s="391"/>
      <c r="BC47" s="391"/>
      <c r="BD47" s="392"/>
    </row>
    <row r="48" spans="1:56" ht="23" x14ac:dyDescent="0.35">
      <c r="A48" s="37" t="s">
        <v>38</v>
      </c>
      <c r="B48" s="37" t="s">
        <v>184</v>
      </c>
      <c r="C48" s="37">
        <v>29</v>
      </c>
      <c r="E48" s="267" t="s">
        <v>214</v>
      </c>
      <c r="F48" s="390"/>
      <c r="G48" s="391"/>
      <c r="H48" s="391"/>
      <c r="I48" s="391"/>
      <c r="J48" s="391"/>
      <c r="K48" s="391"/>
      <c r="L48" s="391"/>
      <c r="M48" s="391"/>
      <c r="N48" s="391"/>
      <c r="O48" s="391"/>
      <c r="P48" s="391"/>
      <c r="Q48" s="392"/>
      <c r="R48" s="7"/>
      <c r="S48" s="390"/>
      <c r="T48" s="391"/>
      <c r="U48" s="391"/>
      <c r="V48" s="391"/>
      <c r="W48" s="391"/>
      <c r="X48" s="391"/>
      <c r="Y48" s="391"/>
      <c r="Z48" s="391"/>
      <c r="AA48" s="391"/>
      <c r="AB48" s="391"/>
      <c r="AC48" s="391"/>
      <c r="AD48" s="392"/>
      <c r="AE48" s="7"/>
      <c r="AF48" s="390"/>
      <c r="AG48" s="391"/>
      <c r="AH48" s="391"/>
      <c r="AI48" s="391"/>
      <c r="AJ48" s="391"/>
      <c r="AK48" s="391"/>
      <c r="AL48" s="391"/>
      <c r="AM48" s="391"/>
      <c r="AN48" s="391"/>
      <c r="AO48" s="391"/>
      <c r="AP48" s="391"/>
      <c r="AQ48" s="392"/>
      <c r="AR48" s="7"/>
      <c r="AS48" s="390"/>
      <c r="AT48" s="391"/>
      <c r="AU48" s="391"/>
      <c r="AV48" s="391"/>
      <c r="AW48" s="391"/>
      <c r="AX48" s="391"/>
      <c r="AY48" s="391"/>
      <c r="AZ48" s="391"/>
      <c r="BA48" s="391"/>
      <c r="BB48" s="391"/>
      <c r="BC48" s="391"/>
      <c r="BD48" s="392"/>
    </row>
    <row r="49" spans="1:56" ht="23" x14ac:dyDescent="0.35">
      <c r="A49" s="37" t="s">
        <v>38</v>
      </c>
      <c r="B49" s="37" t="s">
        <v>185</v>
      </c>
      <c r="C49" s="37">
        <v>30</v>
      </c>
      <c r="E49" s="267" t="s">
        <v>215</v>
      </c>
      <c r="F49" s="374"/>
      <c r="G49" s="39"/>
      <c r="H49" s="39"/>
      <c r="I49" s="39"/>
      <c r="J49" s="39"/>
      <c r="K49" s="39"/>
      <c r="L49" s="39"/>
      <c r="M49" s="39"/>
      <c r="N49" s="39"/>
      <c r="O49" s="39"/>
      <c r="P49" s="39"/>
      <c r="Q49" s="381"/>
      <c r="R49" s="7"/>
      <c r="S49" s="374"/>
      <c r="T49" s="39"/>
      <c r="U49" s="39"/>
      <c r="V49" s="39"/>
      <c r="W49" s="39"/>
      <c r="X49" s="39"/>
      <c r="Y49" s="39"/>
      <c r="Z49" s="39"/>
      <c r="AA49" s="39"/>
      <c r="AB49" s="39"/>
      <c r="AC49" s="39"/>
      <c r="AD49" s="381"/>
      <c r="AE49" s="7"/>
      <c r="AF49" s="374"/>
      <c r="AG49" s="39"/>
      <c r="AH49" s="39"/>
      <c r="AI49" s="39"/>
      <c r="AJ49" s="39"/>
      <c r="AK49" s="39"/>
      <c r="AL49" s="39"/>
      <c r="AM49" s="39"/>
      <c r="AN49" s="39"/>
      <c r="AO49" s="39"/>
      <c r="AP49" s="39"/>
      <c r="AQ49" s="381"/>
      <c r="AR49" s="7"/>
      <c r="AS49" s="374"/>
      <c r="AT49" s="39"/>
      <c r="AU49" s="39"/>
      <c r="AV49" s="39"/>
      <c r="AW49" s="39"/>
      <c r="AX49" s="39"/>
      <c r="AY49" s="39"/>
      <c r="AZ49" s="39"/>
      <c r="BA49" s="39"/>
      <c r="BB49" s="39"/>
      <c r="BC49" s="39"/>
      <c r="BD49" s="381"/>
    </row>
    <row r="50" spans="1:56" ht="23" x14ac:dyDescent="0.35">
      <c r="B50" s="37"/>
      <c r="C50" s="37"/>
      <c r="E50" s="46" t="s">
        <v>217</v>
      </c>
      <c r="F50" s="327"/>
      <c r="G50" s="326"/>
      <c r="H50" s="326"/>
      <c r="I50" s="326"/>
      <c r="J50" s="326"/>
      <c r="K50" s="326"/>
      <c r="L50" s="326"/>
      <c r="M50" s="326"/>
      <c r="N50" s="326"/>
      <c r="O50" s="326"/>
      <c r="P50" s="326"/>
      <c r="Q50" s="9"/>
      <c r="R50" s="7"/>
      <c r="S50" s="327"/>
      <c r="T50" s="326"/>
      <c r="U50" s="326"/>
      <c r="V50" s="326"/>
      <c r="W50" s="326"/>
      <c r="X50" s="326"/>
      <c r="Y50" s="326"/>
      <c r="Z50" s="326"/>
      <c r="AA50" s="326"/>
      <c r="AB50" s="326"/>
      <c r="AC50" s="326"/>
      <c r="AD50" s="9"/>
      <c r="AE50" s="7"/>
      <c r="AF50" s="327"/>
      <c r="AG50" s="326"/>
      <c r="AH50" s="326"/>
      <c r="AI50" s="326"/>
      <c r="AJ50" s="326"/>
      <c r="AK50" s="326"/>
      <c r="AL50" s="326"/>
      <c r="AM50" s="326"/>
      <c r="AN50" s="326"/>
      <c r="AO50" s="326"/>
      <c r="AP50" s="326"/>
      <c r="AQ50" s="9"/>
      <c r="AR50" s="7"/>
      <c r="AS50" s="327"/>
      <c r="AT50" s="326"/>
      <c r="AU50" s="326"/>
      <c r="AV50" s="326"/>
      <c r="AW50" s="326"/>
      <c r="AX50" s="326"/>
      <c r="AY50" s="326"/>
      <c r="AZ50" s="326"/>
      <c r="BA50" s="326"/>
      <c r="BB50" s="326"/>
      <c r="BC50" s="326"/>
      <c r="BD50" s="9"/>
    </row>
    <row r="51" spans="1:56" ht="23" x14ac:dyDescent="0.35">
      <c r="A51" s="37" t="s">
        <v>38</v>
      </c>
      <c r="B51" s="37" t="s">
        <v>186</v>
      </c>
      <c r="C51" s="37">
        <v>31</v>
      </c>
      <c r="E51" s="69" t="s">
        <v>218</v>
      </c>
      <c r="F51" s="42"/>
      <c r="G51" s="39"/>
      <c r="H51" s="39"/>
      <c r="I51" s="39"/>
      <c r="J51" s="39"/>
      <c r="K51" s="39"/>
      <c r="L51" s="39"/>
      <c r="M51" s="39"/>
      <c r="N51" s="39"/>
      <c r="O51" s="39"/>
      <c r="P51" s="39"/>
      <c r="Q51" s="381"/>
      <c r="R51" s="7"/>
      <c r="S51" s="393"/>
      <c r="T51" s="391"/>
      <c r="U51" s="391"/>
      <c r="V51" s="391"/>
      <c r="W51" s="391"/>
      <c r="X51" s="391"/>
      <c r="Y51" s="391"/>
      <c r="Z51" s="391"/>
      <c r="AA51" s="391"/>
      <c r="AB51" s="391"/>
      <c r="AC51" s="391"/>
      <c r="AD51" s="392"/>
      <c r="AE51" s="7"/>
      <c r="AF51" s="42"/>
      <c r="AG51" s="39"/>
      <c r="AH51" s="39"/>
      <c r="AI51" s="39"/>
      <c r="AJ51" s="39"/>
      <c r="AK51" s="39"/>
      <c r="AL51" s="39"/>
      <c r="AM51" s="39"/>
      <c r="AN51" s="39"/>
      <c r="AO51" s="39"/>
      <c r="AP51" s="39"/>
      <c r="AQ51" s="381"/>
      <c r="AR51" s="7"/>
      <c r="AS51" s="42"/>
      <c r="AT51" s="39"/>
      <c r="AU51" s="39"/>
      <c r="AV51" s="39"/>
      <c r="AW51" s="39"/>
      <c r="AX51" s="39"/>
      <c r="AY51" s="39"/>
      <c r="AZ51" s="39"/>
      <c r="BA51" s="39"/>
      <c r="BB51" s="39"/>
      <c r="BC51" s="39"/>
      <c r="BD51" s="381"/>
    </row>
    <row r="52" spans="1:56" ht="23" x14ac:dyDescent="0.35">
      <c r="A52" s="37" t="s">
        <v>38</v>
      </c>
      <c r="B52" s="37" t="s">
        <v>187</v>
      </c>
      <c r="C52" s="37">
        <v>32</v>
      </c>
      <c r="E52" s="69" t="s">
        <v>319</v>
      </c>
      <c r="F52" s="390"/>
      <c r="G52" s="391"/>
      <c r="H52" s="391"/>
      <c r="I52" s="391"/>
      <c r="J52" s="391"/>
      <c r="K52" s="391"/>
      <c r="L52" s="391"/>
      <c r="M52" s="391"/>
      <c r="N52" s="391"/>
      <c r="O52" s="391"/>
      <c r="P52" s="391"/>
      <c r="Q52" s="392"/>
      <c r="S52" s="390"/>
      <c r="T52" s="391"/>
      <c r="U52" s="391"/>
      <c r="V52" s="391"/>
      <c r="W52" s="391"/>
      <c r="X52" s="391"/>
      <c r="Y52" s="391"/>
      <c r="Z52" s="391"/>
      <c r="AA52" s="391"/>
      <c r="AB52" s="391"/>
      <c r="AC52" s="391"/>
      <c r="AD52" s="392"/>
      <c r="AF52" s="390"/>
      <c r="AG52" s="391"/>
      <c r="AH52" s="391"/>
      <c r="AI52" s="391"/>
      <c r="AJ52" s="391"/>
      <c r="AK52" s="391"/>
      <c r="AL52" s="391"/>
      <c r="AM52" s="391"/>
      <c r="AN52" s="391"/>
      <c r="AO52" s="391"/>
      <c r="AP52" s="391"/>
      <c r="AQ52" s="392"/>
      <c r="AS52" s="390"/>
      <c r="AT52" s="391"/>
      <c r="AU52" s="391"/>
      <c r="AV52" s="391"/>
      <c r="AW52" s="391"/>
      <c r="AX52" s="391"/>
      <c r="AY52" s="391"/>
      <c r="AZ52" s="391"/>
      <c r="BA52" s="391"/>
      <c r="BB52" s="391"/>
      <c r="BC52" s="391"/>
      <c r="BD52" s="392"/>
    </row>
    <row r="53" spans="1:56" ht="23" x14ac:dyDescent="0.35">
      <c r="A53" s="37" t="s">
        <v>38</v>
      </c>
      <c r="B53" s="37" t="s">
        <v>188</v>
      </c>
      <c r="C53" s="37">
        <v>33</v>
      </c>
      <c r="E53" s="69" t="s">
        <v>220</v>
      </c>
      <c r="F53" s="390"/>
      <c r="G53" s="391"/>
      <c r="H53" s="391"/>
      <c r="I53" s="391"/>
      <c r="J53" s="391"/>
      <c r="K53" s="391"/>
      <c r="L53" s="391"/>
      <c r="M53" s="391"/>
      <c r="N53" s="391"/>
      <c r="O53" s="391"/>
      <c r="P53" s="391"/>
      <c r="Q53" s="392"/>
      <c r="R53" s="7"/>
      <c r="S53" s="374"/>
      <c r="T53" s="39"/>
      <c r="U53" s="39"/>
      <c r="V53" s="39"/>
      <c r="W53" s="39"/>
      <c r="X53" s="39"/>
      <c r="Y53" s="39"/>
      <c r="Z53" s="39"/>
      <c r="AA53" s="39"/>
      <c r="AB53" s="39"/>
      <c r="AC53" s="39"/>
      <c r="AD53" s="381"/>
      <c r="AE53" s="7"/>
      <c r="AF53" s="374"/>
      <c r="AG53" s="39"/>
      <c r="AH53" s="39"/>
      <c r="AI53" s="39"/>
      <c r="AJ53" s="39"/>
      <c r="AK53" s="39"/>
      <c r="AL53" s="39"/>
      <c r="AM53" s="39"/>
      <c r="AN53" s="39"/>
      <c r="AO53" s="39"/>
      <c r="AP53" s="39"/>
      <c r="AQ53" s="381"/>
      <c r="AR53" s="7"/>
      <c r="AS53" s="390"/>
      <c r="AT53" s="391"/>
      <c r="AU53" s="391"/>
      <c r="AV53" s="391"/>
      <c r="AW53" s="391"/>
      <c r="AX53" s="391"/>
      <c r="AY53" s="391"/>
      <c r="AZ53" s="391"/>
      <c r="BA53" s="391"/>
      <c r="BB53" s="391"/>
      <c r="BC53" s="391"/>
      <c r="BD53" s="392"/>
    </row>
    <row r="54" spans="1:56" ht="23" x14ac:dyDescent="0.35">
      <c r="B54" s="37"/>
      <c r="C54" s="37"/>
      <c r="E54" s="46" t="s">
        <v>222</v>
      </c>
      <c r="F54" s="327"/>
      <c r="G54" s="326"/>
      <c r="H54" s="326"/>
      <c r="I54" s="326"/>
      <c r="J54" s="326"/>
      <c r="K54" s="326"/>
      <c r="L54" s="326"/>
      <c r="M54" s="326"/>
      <c r="N54" s="326"/>
      <c r="O54" s="326"/>
      <c r="P54" s="326"/>
      <c r="Q54" s="9"/>
      <c r="R54" s="7"/>
      <c r="S54" s="327"/>
      <c r="T54" s="326"/>
      <c r="U54" s="326"/>
      <c r="V54" s="326"/>
      <c r="W54" s="326"/>
      <c r="X54" s="326"/>
      <c r="Y54" s="326"/>
      <c r="Z54" s="326"/>
      <c r="AA54" s="326"/>
      <c r="AB54" s="326"/>
      <c r="AC54" s="326"/>
      <c r="AD54" s="9"/>
      <c r="AE54" s="7"/>
      <c r="AF54" s="327"/>
      <c r="AG54" s="326"/>
      <c r="AH54" s="326"/>
      <c r="AI54" s="326"/>
      <c r="AJ54" s="326"/>
      <c r="AK54" s="326"/>
      <c r="AL54" s="326"/>
      <c r="AM54" s="326"/>
      <c r="AN54" s="326"/>
      <c r="AO54" s="326"/>
      <c r="AP54" s="326"/>
      <c r="AQ54" s="9"/>
      <c r="AR54" s="7"/>
      <c r="AS54" s="327"/>
      <c r="AT54" s="326"/>
      <c r="AU54" s="326"/>
      <c r="AV54" s="326"/>
      <c r="AW54" s="326"/>
      <c r="AX54" s="326"/>
      <c r="AY54" s="326"/>
      <c r="AZ54" s="326"/>
      <c r="BA54" s="326"/>
      <c r="BB54" s="326"/>
      <c r="BC54" s="326"/>
      <c r="BD54" s="9"/>
    </row>
    <row r="55" spans="1:56" ht="23" x14ac:dyDescent="0.35">
      <c r="A55" s="37" t="s">
        <v>38</v>
      </c>
      <c r="B55" s="37" t="s">
        <v>189</v>
      </c>
      <c r="C55" s="37">
        <v>34</v>
      </c>
      <c r="E55" s="69" t="s">
        <v>223</v>
      </c>
      <c r="F55" s="390"/>
      <c r="G55" s="391"/>
      <c r="H55" s="391"/>
      <c r="I55" s="391"/>
      <c r="J55" s="391"/>
      <c r="K55" s="391"/>
      <c r="L55" s="391"/>
      <c r="M55" s="391"/>
      <c r="N55" s="391"/>
      <c r="O55" s="391"/>
      <c r="P55" s="391"/>
      <c r="Q55" s="392"/>
      <c r="R55" s="7"/>
      <c r="S55" s="390"/>
      <c r="T55" s="391"/>
      <c r="U55" s="391"/>
      <c r="V55" s="391"/>
      <c r="W55" s="391"/>
      <c r="X55" s="391"/>
      <c r="Y55" s="391"/>
      <c r="Z55" s="391"/>
      <c r="AA55" s="391"/>
      <c r="AB55" s="391"/>
      <c r="AC55" s="391"/>
      <c r="AD55" s="392"/>
      <c r="AE55" s="7"/>
      <c r="AF55" s="390"/>
      <c r="AG55" s="391"/>
      <c r="AH55" s="391"/>
      <c r="AI55" s="391"/>
      <c r="AJ55" s="391"/>
      <c r="AK55" s="391"/>
      <c r="AL55" s="391"/>
      <c r="AM55" s="391"/>
      <c r="AN55" s="391"/>
      <c r="AO55" s="391"/>
      <c r="AP55" s="391"/>
      <c r="AQ55" s="392"/>
      <c r="AR55" s="7"/>
      <c r="AS55" s="390"/>
      <c r="AT55" s="391"/>
      <c r="AU55" s="391"/>
      <c r="AV55" s="391"/>
      <c r="AW55" s="391"/>
      <c r="AX55" s="391"/>
      <c r="AY55" s="391"/>
      <c r="AZ55" s="391"/>
      <c r="BA55" s="391"/>
      <c r="BB55" s="391"/>
      <c r="BC55" s="391"/>
      <c r="BD55" s="392"/>
    </row>
    <row r="56" spans="1:56" ht="23" x14ac:dyDescent="0.35">
      <c r="A56" s="37" t="s">
        <v>38</v>
      </c>
      <c r="B56" s="37" t="s">
        <v>190</v>
      </c>
      <c r="C56" s="37">
        <v>35</v>
      </c>
      <c r="E56" s="69" t="s">
        <v>224</v>
      </c>
      <c r="F56" s="390"/>
      <c r="G56" s="391"/>
      <c r="H56" s="391"/>
      <c r="I56" s="391"/>
      <c r="J56" s="391"/>
      <c r="K56" s="391"/>
      <c r="L56" s="391"/>
      <c r="M56" s="391"/>
      <c r="N56" s="391"/>
      <c r="O56" s="391"/>
      <c r="P56" s="391"/>
      <c r="Q56" s="392"/>
      <c r="R56" s="7"/>
      <c r="S56" s="390"/>
      <c r="T56" s="391"/>
      <c r="U56" s="391"/>
      <c r="V56" s="391"/>
      <c r="W56" s="391"/>
      <c r="X56" s="391"/>
      <c r="Y56" s="391"/>
      <c r="Z56" s="391"/>
      <c r="AA56" s="391"/>
      <c r="AB56" s="391"/>
      <c r="AC56" s="391"/>
      <c r="AD56" s="392"/>
      <c r="AE56" s="7"/>
      <c r="AF56" s="390"/>
      <c r="AG56" s="391"/>
      <c r="AH56" s="391"/>
      <c r="AI56" s="391"/>
      <c r="AJ56" s="391"/>
      <c r="AK56" s="391"/>
      <c r="AL56" s="391"/>
      <c r="AM56" s="391"/>
      <c r="AN56" s="391"/>
      <c r="AO56" s="391"/>
      <c r="AP56" s="391"/>
      <c r="AQ56" s="392"/>
      <c r="AR56" s="7"/>
      <c r="AS56" s="390"/>
      <c r="AT56" s="391"/>
      <c r="AU56" s="391"/>
      <c r="AV56" s="391"/>
      <c r="AW56" s="391"/>
      <c r="AX56" s="391"/>
      <c r="AY56" s="391"/>
      <c r="AZ56" s="391"/>
      <c r="BA56" s="391"/>
      <c r="BB56" s="391"/>
      <c r="BC56" s="391"/>
      <c r="BD56" s="392"/>
    </row>
    <row r="57" spans="1:56" ht="23" x14ac:dyDescent="0.35">
      <c r="A57" s="37" t="s">
        <v>38</v>
      </c>
      <c r="B57" s="37" t="s">
        <v>191</v>
      </c>
      <c r="C57" s="37">
        <v>36</v>
      </c>
      <c r="E57" s="69" t="s">
        <v>225</v>
      </c>
      <c r="F57" s="390"/>
      <c r="G57" s="391"/>
      <c r="H57" s="391"/>
      <c r="I57" s="391"/>
      <c r="J57" s="391"/>
      <c r="K57" s="391"/>
      <c r="L57" s="391"/>
      <c r="M57" s="391"/>
      <c r="N57" s="391"/>
      <c r="O57" s="391"/>
      <c r="P57" s="391"/>
      <c r="Q57" s="392"/>
      <c r="R57" s="7"/>
      <c r="S57" s="390"/>
      <c r="T57" s="391"/>
      <c r="U57" s="391"/>
      <c r="V57" s="391"/>
      <c r="W57" s="391"/>
      <c r="X57" s="391"/>
      <c r="Y57" s="391"/>
      <c r="Z57" s="391"/>
      <c r="AA57" s="391"/>
      <c r="AB57" s="391"/>
      <c r="AC57" s="391"/>
      <c r="AD57" s="392"/>
      <c r="AE57" s="7"/>
      <c r="AF57" s="390"/>
      <c r="AG57" s="391"/>
      <c r="AH57" s="391"/>
      <c r="AI57" s="391"/>
      <c r="AJ57" s="391"/>
      <c r="AK57" s="391"/>
      <c r="AL57" s="391"/>
      <c r="AM57" s="391"/>
      <c r="AN57" s="391"/>
      <c r="AO57" s="391"/>
      <c r="AP57" s="391"/>
      <c r="AQ57" s="392"/>
      <c r="AR57" s="7"/>
      <c r="AS57" s="390"/>
      <c r="AT57" s="391"/>
      <c r="AU57" s="391"/>
      <c r="AV57" s="391"/>
      <c r="AW57" s="391"/>
      <c r="AX57" s="391"/>
      <c r="AY57" s="391"/>
      <c r="AZ57" s="391"/>
      <c r="BA57" s="391"/>
      <c r="BB57" s="391"/>
      <c r="BC57" s="391"/>
      <c r="BD57" s="392"/>
    </row>
    <row r="58" spans="1:56" ht="23" x14ac:dyDescent="0.35">
      <c r="A58" s="37" t="s">
        <v>38</v>
      </c>
      <c r="B58" s="37" t="s">
        <v>192</v>
      </c>
      <c r="C58" s="37">
        <v>37</v>
      </c>
      <c r="E58" s="69" t="s">
        <v>226</v>
      </c>
      <c r="F58" s="390"/>
      <c r="G58" s="391"/>
      <c r="H58" s="391"/>
      <c r="I58" s="391"/>
      <c r="J58" s="391"/>
      <c r="K58" s="391"/>
      <c r="L58" s="391"/>
      <c r="M58" s="391"/>
      <c r="N58" s="391"/>
      <c r="O58" s="391"/>
      <c r="P58" s="391"/>
      <c r="Q58" s="392"/>
      <c r="R58" s="7"/>
      <c r="S58" s="390"/>
      <c r="T58" s="391"/>
      <c r="U58" s="391"/>
      <c r="V58" s="391"/>
      <c r="W58" s="391"/>
      <c r="X58" s="391"/>
      <c r="Y58" s="391"/>
      <c r="Z58" s="391"/>
      <c r="AA58" s="391"/>
      <c r="AB58" s="391"/>
      <c r="AC58" s="391"/>
      <c r="AD58" s="392"/>
      <c r="AE58" s="7"/>
      <c r="AF58" s="390"/>
      <c r="AG58" s="391"/>
      <c r="AH58" s="391"/>
      <c r="AI58" s="391"/>
      <c r="AJ58" s="391"/>
      <c r="AK58" s="391"/>
      <c r="AL58" s="391"/>
      <c r="AM58" s="391"/>
      <c r="AN58" s="391"/>
      <c r="AO58" s="391"/>
      <c r="AP58" s="391"/>
      <c r="AQ58" s="392"/>
      <c r="AR58" s="7"/>
      <c r="AS58" s="390"/>
      <c r="AT58" s="391"/>
      <c r="AU58" s="391"/>
      <c r="AV58" s="391"/>
      <c r="AW58" s="391"/>
      <c r="AX58" s="391"/>
      <c r="AY58" s="391"/>
      <c r="AZ58" s="391"/>
      <c r="BA58" s="391"/>
      <c r="BB58" s="391"/>
      <c r="BC58" s="391"/>
      <c r="BD58" s="392"/>
    </row>
    <row r="59" spans="1:56" ht="23" x14ac:dyDescent="0.35">
      <c r="A59" s="37" t="s">
        <v>38</v>
      </c>
      <c r="B59" s="37" t="s">
        <v>193</v>
      </c>
      <c r="C59" s="37">
        <v>38</v>
      </c>
      <c r="E59" s="69" t="s">
        <v>227</v>
      </c>
      <c r="F59" s="390"/>
      <c r="G59" s="391"/>
      <c r="H59" s="391"/>
      <c r="I59" s="391"/>
      <c r="J59" s="391"/>
      <c r="K59" s="391"/>
      <c r="L59" s="391"/>
      <c r="M59" s="391"/>
      <c r="N59" s="391"/>
      <c r="O59" s="391"/>
      <c r="P59" s="391"/>
      <c r="Q59" s="392"/>
      <c r="R59" s="7"/>
      <c r="S59" s="390"/>
      <c r="T59" s="391"/>
      <c r="U59" s="391"/>
      <c r="V59" s="391"/>
      <c r="W59" s="391"/>
      <c r="X59" s="391"/>
      <c r="Y59" s="391"/>
      <c r="Z59" s="391"/>
      <c r="AA59" s="391"/>
      <c r="AB59" s="391"/>
      <c r="AC59" s="391"/>
      <c r="AD59" s="392"/>
      <c r="AE59" s="7"/>
      <c r="AF59" s="390"/>
      <c r="AG59" s="391"/>
      <c r="AH59" s="391"/>
      <c r="AI59" s="391"/>
      <c r="AJ59" s="391"/>
      <c r="AK59" s="391"/>
      <c r="AL59" s="391"/>
      <c r="AM59" s="391"/>
      <c r="AN59" s="391"/>
      <c r="AO59" s="391"/>
      <c r="AP59" s="391"/>
      <c r="AQ59" s="392"/>
      <c r="AR59" s="7"/>
      <c r="AS59" s="390"/>
      <c r="AT59" s="391"/>
      <c r="AU59" s="391"/>
      <c r="AV59" s="391"/>
      <c r="AW59" s="391"/>
      <c r="AX59" s="391"/>
      <c r="AY59" s="391"/>
      <c r="AZ59" s="391"/>
      <c r="BA59" s="391"/>
      <c r="BB59" s="391"/>
      <c r="BC59" s="391"/>
      <c r="BD59" s="392"/>
    </row>
    <row r="60" spans="1:56" ht="23" x14ac:dyDescent="0.35">
      <c r="C60" s="37"/>
      <c r="E60" s="70" t="s">
        <v>341</v>
      </c>
      <c r="F60" s="376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2"/>
      <c r="R60" s="7"/>
      <c r="S60" s="376"/>
      <c r="T60" s="387"/>
      <c r="U60" s="387"/>
      <c r="V60" s="387"/>
      <c r="W60" s="387"/>
      <c r="X60" s="387"/>
      <c r="Y60" s="387"/>
      <c r="Z60" s="387"/>
      <c r="AA60" s="387"/>
      <c r="AB60" s="387"/>
      <c r="AC60" s="387"/>
      <c r="AD60" s="382"/>
      <c r="AE60" s="7"/>
      <c r="AF60" s="376"/>
      <c r="AG60" s="387"/>
      <c r="AH60" s="387"/>
      <c r="AI60" s="387"/>
      <c r="AJ60" s="387"/>
      <c r="AK60" s="387"/>
      <c r="AL60" s="387"/>
      <c r="AM60" s="387"/>
      <c r="AN60" s="387"/>
      <c r="AO60" s="387"/>
      <c r="AP60" s="387"/>
      <c r="AQ60" s="382"/>
      <c r="AR60" s="7"/>
      <c r="AS60" s="376"/>
      <c r="AT60" s="387"/>
      <c r="AU60" s="387"/>
      <c r="AV60" s="387"/>
      <c r="AW60" s="387"/>
      <c r="AX60" s="387"/>
      <c r="AY60" s="387"/>
      <c r="AZ60" s="387"/>
      <c r="BA60" s="387"/>
      <c r="BB60" s="387"/>
      <c r="BC60" s="387"/>
      <c r="BD60" s="382"/>
    </row>
    <row r="61" spans="1:56" ht="23" x14ac:dyDescent="0.35">
      <c r="B61" s="57"/>
      <c r="C61" s="37"/>
      <c r="E61" s="46" t="s">
        <v>200</v>
      </c>
      <c r="F61" s="325"/>
      <c r="G61" s="326"/>
      <c r="H61" s="326"/>
      <c r="I61" s="326"/>
      <c r="J61" s="326"/>
      <c r="K61" s="326"/>
      <c r="L61" s="326"/>
      <c r="M61" s="326"/>
      <c r="N61" s="326"/>
      <c r="O61" s="326"/>
      <c r="P61" s="326"/>
      <c r="Q61" s="9"/>
      <c r="R61" s="7"/>
      <c r="S61" s="325"/>
      <c r="T61" s="326"/>
      <c r="U61" s="326"/>
      <c r="V61" s="326"/>
      <c r="W61" s="326"/>
      <c r="X61" s="326"/>
      <c r="Y61" s="326"/>
      <c r="Z61" s="326"/>
      <c r="AA61" s="326"/>
      <c r="AB61" s="326"/>
      <c r="AC61" s="326"/>
      <c r="AD61" s="9"/>
      <c r="AE61" s="7"/>
      <c r="AF61" s="325"/>
      <c r="AG61" s="326"/>
      <c r="AH61" s="326"/>
      <c r="AI61" s="326"/>
      <c r="AJ61" s="326"/>
      <c r="AK61" s="326"/>
      <c r="AL61" s="326"/>
      <c r="AM61" s="326"/>
      <c r="AN61" s="326"/>
      <c r="AO61" s="326"/>
      <c r="AP61" s="326"/>
      <c r="AQ61" s="9"/>
      <c r="AR61" s="7"/>
      <c r="AS61" s="325"/>
      <c r="AT61" s="326"/>
      <c r="AU61" s="326"/>
      <c r="AV61" s="326"/>
      <c r="AW61" s="326"/>
      <c r="AX61" s="326"/>
      <c r="AY61" s="326"/>
      <c r="AZ61" s="326"/>
      <c r="BA61" s="326"/>
      <c r="BB61" s="326"/>
      <c r="BC61" s="326"/>
      <c r="BD61" s="9"/>
    </row>
    <row r="62" spans="1:56" ht="23" x14ac:dyDescent="0.35">
      <c r="B62" s="57"/>
      <c r="C62" s="37"/>
      <c r="E62" s="262" t="s">
        <v>202</v>
      </c>
      <c r="F62" s="375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380"/>
      <c r="R62" s="7"/>
      <c r="S62" s="375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380"/>
      <c r="AE62" s="7"/>
      <c r="AF62" s="375"/>
      <c r="AG62" s="19"/>
      <c r="AH62" s="19"/>
      <c r="AI62" s="19"/>
      <c r="AJ62" s="19"/>
      <c r="AK62" s="19"/>
      <c r="AL62" s="19"/>
      <c r="AM62" s="19"/>
      <c r="AN62" s="19"/>
      <c r="AO62" s="19"/>
      <c r="AP62" s="19"/>
      <c r="AQ62" s="380"/>
      <c r="AR62" s="7"/>
      <c r="AS62" s="375"/>
      <c r="AT62" s="19"/>
      <c r="AU62" s="19"/>
      <c r="AV62" s="19"/>
      <c r="AW62" s="19"/>
      <c r="AX62" s="19"/>
      <c r="AY62" s="19"/>
      <c r="AZ62" s="19"/>
      <c r="BA62" s="19"/>
      <c r="BB62" s="19"/>
      <c r="BC62" s="19"/>
      <c r="BD62" s="380"/>
    </row>
    <row r="63" spans="1:56" ht="23" x14ac:dyDescent="0.35">
      <c r="A63" s="37" t="s">
        <v>40</v>
      </c>
      <c r="B63" s="37" t="s">
        <v>175</v>
      </c>
      <c r="C63" s="37">
        <v>39</v>
      </c>
      <c r="E63" s="47" t="s">
        <v>308</v>
      </c>
      <c r="F63" s="390"/>
      <c r="G63" s="391"/>
      <c r="H63" s="391"/>
      <c r="I63" s="391"/>
      <c r="J63" s="391"/>
      <c r="K63" s="391"/>
      <c r="L63" s="391"/>
      <c r="M63" s="391"/>
      <c r="N63" s="391"/>
      <c r="O63" s="391"/>
      <c r="P63" s="391"/>
      <c r="Q63" s="392"/>
      <c r="R63" s="7"/>
      <c r="S63" s="390"/>
      <c r="T63" s="391"/>
      <c r="U63" s="391"/>
      <c r="V63" s="391"/>
      <c r="W63" s="391"/>
      <c r="X63" s="391"/>
      <c r="Y63" s="391"/>
      <c r="Z63" s="391"/>
      <c r="AA63" s="391"/>
      <c r="AB63" s="391"/>
      <c r="AC63" s="391"/>
      <c r="AD63" s="392"/>
      <c r="AE63" s="7"/>
      <c r="AF63" s="390"/>
      <c r="AG63" s="391"/>
      <c r="AH63" s="391"/>
      <c r="AI63" s="391"/>
      <c r="AJ63" s="391"/>
      <c r="AK63" s="391"/>
      <c r="AL63" s="391"/>
      <c r="AM63" s="391"/>
      <c r="AN63" s="391"/>
      <c r="AO63" s="391"/>
      <c r="AP63" s="391"/>
      <c r="AQ63" s="392"/>
      <c r="AR63" s="7"/>
      <c r="AS63" s="390"/>
      <c r="AT63" s="391"/>
      <c r="AU63" s="391"/>
      <c r="AV63" s="391"/>
      <c r="AW63" s="391"/>
      <c r="AX63" s="391"/>
      <c r="AY63" s="391"/>
      <c r="AZ63" s="391"/>
      <c r="BA63" s="391"/>
      <c r="BB63" s="391"/>
      <c r="BC63" s="391"/>
      <c r="BD63" s="392"/>
    </row>
    <row r="64" spans="1:56" ht="23" x14ac:dyDescent="0.35">
      <c r="B64" s="58"/>
      <c r="C64" s="37"/>
      <c r="E64" s="71" t="s">
        <v>370</v>
      </c>
      <c r="F64" s="375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380"/>
      <c r="R64" s="7"/>
      <c r="S64" s="375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380"/>
      <c r="AE64" s="7"/>
      <c r="AF64" s="375"/>
      <c r="AG64" s="19"/>
      <c r="AH64" s="19"/>
      <c r="AI64" s="19"/>
      <c r="AJ64" s="19"/>
      <c r="AK64" s="19"/>
      <c r="AL64" s="19"/>
      <c r="AM64" s="19"/>
      <c r="AN64" s="19"/>
      <c r="AO64" s="19"/>
      <c r="AP64" s="19"/>
      <c r="AQ64" s="380"/>
      <c r="AR64" s="7"/>
      <c r="AS64" s="375"/>
      <c r="AT64" s="19"/>
      <c r="AU64" s="19"/>
      <c r="AV64" s="19"/>
      <c r="AW64" s="19"/>
      <c r="AX64" s="19"/>
      <c r="AY64" s="19"/>
      <c r="AZ64" s="19"/>
      <c r="BA64" s="19"/>
      <c r="BB64" s="19"/>
      <c r="BC64" s="19"/>
      <c r="BD64" s="380"/>
    </row>
    <row r="65" spans="1:56" ht="23" x14ac:dyDescent="0.35">
      <c r="A65" s="37" t="s">
        <v>40</v>
      </c>
      <c r="B65" s="37" t="s">
        <v>176</v>
      </c>
      <c r="C65" s="37">
        <v>40</v>
      </c>
      <c r="E65" s="72" t="s">
        <v>206</v>
      </c>
      <c r="F65" s="390"/>
      <c r="G65" s="391"/>
      <c r="H65" s="391"/>
      <c r="I65" s="391"/>
      <c r="J65" s="391"/>
      <c r="K65" s="391"/>
      <c r="L65" s="391"/>
      <c r="M65" s="391"/>
      <c r="N65" s="391"/>
      <c r="O65" s="391"/>
      <c r="P65" s="391"/>
      <c r="Q65" s="392"/>
      <c r="R65" s="7"/>
      <c r="S65" s="390"/>
      <c r="T65" s="391"/>
      <c r="U65" s="391"/>
      <c r="V65" s="391"/>
      <c r="W65" s="391"/>
      <c r="X65" s="391"/>
      <c r="Y65" s="391"/>
      <c r="Z65" s="391"/>
      <c r="AA65" s="391"/>
      <c r="AB65" s="391"/>
      <c r="AC65" s="391"/>
      <c r="AD65" s="392"/>
      <c r="AE65" s="7"/>
      <c r="AF65" s="390"/>
      <c r="AG65" s="391"/>
      <c r="AH65" s="391"/>
      <c r="AI65" s="391"/>
      <c r="AJ65" s="391"/>
      <c r="AK65" s="391"/>
      <c r="AL65" s="391"/>
      <c r="AM65" s="391"/>
      <c r="AN65" s="391"/>
      <c r="AO65" s="391"/>
      <c r="AP65" s="391"/>
      <c r="AQ65" s="392"/>
      <c r="AR65" s="7"/>
      <c r="AS65" s="390"/>
      <c r="AT65" s="391"/>
      <c r="AU65" s="391"/>
      <c r="AV65" s="391"/>
      <c r="AW65" s="391"/>
      <c r="AX65" s="391"/>
      <c r="AY65" s="391"/>
      <c r="AZ65" s="391"/>
      <c r="BA65" s="391"/>
      <c r="BB65" s="391"/>
      <c r="BC65" s="391"/>
      <c r="BD65" s="392"/>
    </row>
    <row r="66" spans="1:56" ht="23" x14ac:dyDescent="0.35">
      <c r="A66" s="37" t="s">
        <v>40</v>
      </c>
      <c r="B66" s="37" t="s">
        <v>177</v>
      </c>
      <c r="C66" s="37">
        <v>41</v>
      </c>
      <c r="E66" s="72" t="s">
        <v>207</v>
      </c>
      <c r="F66" s="390"/>
      <c r="G66" s="391"/>
      <c r="H66" s="391"/>
      <c r="I66" s="391"/>
      <c r="J66" s="391"/>
      <c r="K66" s="391"/>
      <c r="L66" s="391"/>
      <c r="M66" s="391"/>
      <c r="N66" s="391"/>
      <c r="O66" s="391"/>
      <c r="P66" s="391"/>
      <c r="Q66" s="392"/>
      <c r="R66" s="7"/>
      <c r="S66" s="390"/>
      <c r="T66" s="391"/>
      <c r="U66" s="391"/>
      <c r="V66" s="391"/>
      <c r="W66" s="391"/>
      <c r="X66" s="391"/>
      <c r="Y66" s="391"/>
      <c r="Z66" s="391"/>
      <c r="AA66" s="391"/>
      <c r="AB66" s="391"/>
      <c r="AC66" s="391"/>
      <c r="AD66" s="392"/>
      <c r="AE66" s="7"/>
      <c r="AF66" s="390"/>
      <c r="AG66" s="391"/>
      <c r="AH66" s="391"/>
      <c r="AI66" s="391"/>
      <c r="AJ66" s="391"/>
      <c r="AK66" s="391"/>
      <c r="AL66" s="391"/>
      <c r="AM66" s="391"/>
      <c r="AN66" s="391"/>
      <c r="AO66" s="391"/>
      <c r="AP66" s="391"/>
      <c r="AQ66" s="392"/>
      <c r="AR66" s="7"/>
      <c r="AS66" s="390"/>
      <c r="AT66" s="391"/>
      <c r="AU66" s="391"/>
      <c r="AV66" s="391"/>
      <c r="AW66" s="391"/>
      <c r="AX66" s="391"/>
      <c r="AY66" s="391"/>
      <c r="AZ66" s="391"/>
      <c r="BA66" s="391"/>
      <c r="BB66" s="391"/>
      <c r="BC66" s="391"/>
      <c r="BD66" s="392"/>
    </row>
    <row r="67" spans="1:56" ht="23" x14ac:dyDescent="0.35">
      <c r="A67" s="37" t="s">
        <v>40</v>
      </c>
      <c r="B67" s="37" t="s">
        <v>178</v>
      </c>
      <c r="C67" s="37">
        <v>42</v>
      </c>
      <c r="E67" s="72" t="s">
        <v>208</v>
      </c>
      <c r="F67" s="390"/>
      <c r="G67" s="391"/>
      <c r="H67" s="391"/>
      <c r="I67" s="391"/>
      <c r="J67" s="391"/>
      <c r="K67" s="391"/>
      <c r="L67" s="391"/>
      <c r="M67" s="391"/>
      <c r="N67" s="391"/>
      <c r="O67" s="391"/>
      <c r="P67" s="391"/>
      <c r="Q67" s="392"/>
      <c r="R67" s="7"/>
      <c r="S67" s="390"/>
      <c r="T67" s="391"/>
      <c r="U67" s="391"/>
      <c r="V67" s="391"/>
      <c r="W67" s="391"/>
      <c r="X67" s="391"/>
      <c r="Y67" s="391"/>
      <c r="Z67" s="391"/>
      <c r="AA67" s="391"/>
      <c r="AB67" s="391"/>
      <c r="AC67" s="391"/>
      <c r="AD67" s="392"/>
      <c r="AE67" s="7"/>
      <c r="AF67" s="390"/>
      <c r="AG67" s="391"/>
      <c r="AH67" s="391"/>
      <c r="AI67" s="391"/>
      <c r="AJ67" s="391"/>
      <c r="AK67" s="391"/>
      <c r="AL67" s="391"/>
      <c r="AM67" s="391"/>
      <c r="AN67" s="391"/>
      <c r="AO67" s="391"/>
      <c r="AP67" s="391"/>
      <c r="AQ67" s="392"/>
      <c r="AR67" s="7"/>
      <c r="AS67" s="390"/>
      <c r="AT67" s="391"/>
      <c r="AU67" s="391"/>
      <c r="AV67" s="391"/>
      <c r="AW67" s="391"/>
      <c r="AX67" s="391"/>
      <c r="AY67" s="391"/>
      <c r="AZ67" s="391"/>
      <c r="BA67" s="391"/>
      <c r="BB67" s="391"/>
      <c r="BC67" s="391"/>
      <c r="BD67" s="392"/>
    </row>
    <row r="68" spans="1:56" ht="23" x14ac:dyDescent="0.35">
      <c r="A68" s="37" t="s">
        <v>40</v>
      </c>
      <c r="B68" s="37" t="s">
        <v>179</v>
      </c>
      <c r="C68" s="37">
        <v>43</v>
      </c>
      <c r="E68" s="72" t="s">
        <v>209</v>
      </c>
      <c r="F68" s="390"/>
      <c r="G68" s="391"/>
      <c r="H68" s="391"/>
      <c r="I68" s="391"/>
      <c r="J68" s="391"/>
      <c r="K68" s="391"/>
      <c r="L68" s="391"/>
      <c r="M68" s="391"/>
      <c r="N68" s="391"/>
      <c r="O68" s="391"/>
      <c r="P68" s="391"/>
      <c r="Q68" s="392"/>
      <c r="R68" s="7"/>
      <c r="S68" s="390"/>
      <c r="T68" s="391"/>
      <c r="U68" s="391"/>
      <c r="V68" s="391"/>
      <c r="W68" s="391"/>
      <c r="X68" s="391"/>
      <c r="Y68" s="391"/>
      <c r="Z68" s="391"/>
      <c r="AA68" s="391"/>
      <c r="AB68" s="391"/>
      <c r="AC68" s="391"/>
      <c r="AD68" s="392"/>
      <c r="AE68" s="7"/>
      <c r="AF68" s="390"/>
      <c r="AG68" s="391"/>
      <c r="AH68" s="391"/>
      <c r="AI68" s="391"/>
      <c r="AJ68" s="391"/>
      <c r="AK68" s="391"/>
      <c r="AL68" s="391"/>
      <c r="AM68" s="391"/>
      <c r="AN68" s="391"/>
      <c r="AO68" s="391"/>
      <c r="AP68" s="391"/>
      <c r="AQ68" s="392"/>
      <c r="AR68" s="7"/>
      <c r="AS68" s="390"/>
      <c r="AT68" s="391"/>
      <c r="AU68" s="391"/>
      <c r="AV68" s="391"/>
      <c r="AW68" s="391"/>
      <c r="AX68" s="391"/>
      <c r="AY68" s="391"/>
      <c r="AZ68" s="391"/>
      <c r="BA68" s="391"/>
      <c r="BB68" s="391"/>
      <c r="BC68" s="391"/>
      <c r="BD68" s="392"/>
    </row>
    <row r="69" spans="1:56" ht="23" x14ac:dyDescent="0.35">
      <c r="A69" s="37" t="s">
        <v>40</v>
      </c>
      <c r="B69" s="37" t="s">
        <v>180</v>
      </c>
      <c r="C69" s="37">
        <v>44</v>
      </c>
      <c r="E69" s="72" t="s">
        <v>210</v>
      </c>
      <c r="F69" s="390"/>
      <c r="G69" s="391"/>
      <c r="H69" s="391"/>
      <c r="I69" s="391"/>
      <c r="J69" s="391"/>
      <c r="K69" s="391"/>
      <c r="L69" s="391"/>
      <c r="M69" s="391"/>
      <c r="N69" s="391"/>
      <c r="O69" s="391"/>
      <c r="P69" s="391"/>
      <c r="Q69" s="392"/>
      <c r="R69" s="7"/>
      <c r="S69" s="390"/>
      <c r="T69" s="391"/>
      <c r="U69" s="391"/>
      <c r="V69" s="391"/>
      <c r="W69" s="391"/>
      <c r="X69" s="391"/>
      <c r="Y69" s="391"/>
      <c r="Z69" s="391"/>
      <c r="AA69" s="391"/>
      <c r="AB69" s="391"/>
      <c r="AC69" s="391"/>
      <c r="AD69" s="392"/>
      <c r="AE69" s="7"/>
      <c r="AF69" s="390"/>
      <c r="AG69" s="391"/>
      <c r="AH69" s="391"/>
      <c r="AI69" s="391"/>
      <c r="AJ69" s="391"/>
      <c r="AK69" s="391"/>
      <c r="AL69" s="391"/>
      <c r="AM69" s="391"/>
      <c r="AN69" s="391"/>
      <c r="AO69" s="391"/>
      <c r="AP69" s="391"/>
      <c r="AQ69" s="392"/>
      <c r="AR69" s="7"/>
      <c r="AS69" s="390"/>
      <c r="AT69" s="391"/>
      <c r="AU69" s="391"/>
      <c r="AV69" s="391"/>
      <c r="AW69" s="391"/>
      <c r="AX69" s="391"/>
      <c r="AY69" s="391"/>
      <c r="AZ69" s="391"/>
      <c r="BA69" s="391"/>
      <c r="BB69" s="391"/>
      <c r="BC69" s="391"/>
      <c r="BD69" s="392"/>
    </row>
    <row r="70" spans="1:56" ht="23" x14ac:dyDescent="0.35">
      <c r="A70" s="37" t="s">
        <v>40</v>
      </c>
      <c r="B70" s="37" t="s">
        <v>181</v>
      </c>
      <c r="C70" s="37">
        <v>45</v>
      </c>
      <c r="E70" s="72" t="s">
        <v>211</v>
      </c>
      <c r="F70" s="390"/>
      <c r="G70" s="391"/>
      <c r="H70" s="391"/>
      <c r="I70" s="391"/>
      <c r="J70" s="391"/>
      <c r="K70" s="391"/>
      <c r="L70" s="391"/>
      <c r="M70" s="391"/>
      <c r="N70" s="391"/>
      <c r="O70" s="391"/>
      <c r="P70" s="391"/>
      <c r="Q70" s="392"/>
      <c r="R70" s="7"/>
      <c r="S70" s="390"/>
      <c r="T70" s="391"/>
      <c r="U70" s="391"/>
      <c r="V70" s="391"/>
      <c r="W70" s="391"/>
      <c r="X70" s="391"/>
      <c r="Y70" s="391"/>
      <c r="Z70" s="391"/>
      <c r="AA70" s="391"/>
      <c r="AB70" s="391"/>
      <c r="AC70" s="391"/>
      <c r="AD70" s="392"/>
      <c r="AE70" s="7"/>
      <c r="AF70" s="390"/>
      <c r="AG70" s="391"/>
      <c r="AH70" s="391"/>
      <c r="AI70" s="391"/>
      <c r="AJ70" s="391"/>
      <c r="AK70" s="391"/>
      <c r="AL70" s="391"/>
      <c r="AM70" s="391"/>
      <c r="AN70" s="391"/>
      <c r="AO70" s="391"/>
      <c r="AP70" s="391"/>
      <c r="AQ70" s="392"/>
      <c r="AR70" s="7"/>
      <c r="AS70" s="390"/>
      <c r="AT70" s="391"/>
      <c r="AU70" s="391"/>
      <c r="AV70" s="391"/>
      <c r="AW70" s="391"/>
      <c r="AX70" s="391"/>
      <c r="AY70" s="391"/>
      <c r="AZ70" s="391"/>
      <c r="BA70" s="391"/>
      <c r="BB70" s="391"/>
      <c r="BC70" s="391"/>
      <c r="BD70" s="392"/>
    </row>
    <row r="71" spans="1:56" ht="23" x14ac:dyDescent="0.35">
      <c r="A71" s="37" t="s">
        <v>40</v>
      </c>
      <c r="B71" s="37" t="s">
        <v>182</v>
      </c>
      <c r="C71" s="37">
        <v>46</v>
      </c>
      <c r="E71" s="72" t="s">
        <v>212</v>
      </c>
      <c r="F71" s="390"/>
      <c r="G71" s="391"/>
      <c r="H71" s="391"/>
      <c r="I71" s="391"/>
      <c r="J71" s="391"/>
      <c r="K71" s="391"/>
      <c r="L71" s="391"/>
      <c r="M71" s="391"/>
      <c r="N71" s="391"/>
      <c r="O71" s="391"/>
      <c r="P71" s="391"/>
      <c r="Q71" s="392"/>
      <c r="R71" s="7"/>
      <c r="S71" s="390"/>
      <c r="T71" s="391"/>
      <c r="U71" s="391"/>
      <c r="V71" s="391"/>
      <c r="W71" s="391"/>
      <c r="X71" s="391"/>
      <c r="Y71" s="391"/>
      <c r="Z71" s="391"/>
      <c r="AA71" s="391"/>
      <c r="AB71" s="391"/>
      <c r="AC71" s="391"/>
      <c r="AD71" s="392"/>
      <c r="AE71" s="7"/>
      <c r="AF71" s="390"/>
      <c r="AG71" s="391"/>
      <c r="AH71" s="391"/>
      <c r="AI71" s="391"/>
      <c r="AJ71" s="391"/>
      <c r="AK71" s="391"/>
      <c r="AL71" s="391"/>
      <c r="AM71" s="391"/>
      <c r="AN71" s="391"/>
      <c r="AO71" s="391"/>
      <c r="AP71" s="391"/>
      <c r="AQ71" s="392"/>
      <c r="AR71" s="7"/>
      <c r="AS71" s="390"/>
      <c r="AT71" s="391"/>
      <c r="AU71" s="391"/>
      <c r="AV71" s="391"/>
      <c r="AW71" s="391"/>
      <c r="AX71" s="391"/>
      <c r="AY71" s="391"/>
      <c r="AZ71" s="391"/>
      <c r="BA71" s="391"/>
      <c r="BB71" s="391"/>
      <c r="BC71" s="391"/>
      <c r="BD71" s="392"/>
    </row>
    <row r="72" spans="1:56" ht="23" x14ac:dyDescent="0.35">
      <c r="A72" s="37" t="s">
        <v>40</v>
      </c>
      <c r="B72" s="37" t="s">
        <v>183</v>
      </c>
      <c r="C72" s="37">
        <v>47</v>
      </c>
      <c r="E72" s="47" t="s">
        <v>213</v>
      </c>
      <c r="F72" s="390"/>
      <c r="G72" s="391"/>
      <c r="H72" s="391"/>
      <c r="I72" s="391"/>
      <c r="J72" s="391"/>
      <c r="K72" s="391"/>
      <c r="L72" s="391"/>
      <c r="M72" s="391"/>
      <c r="N72" s="391"/>
      <c r="O72" s="391"/>
      <c r="P72" s="391"/>
      <c r="Q72" s="392"/>
      <c r="R72" s="7"/>
      <c r="S72" s="390"/>
      <c r="T72" s="391"/>
      <c r="U72" s="391"/>
      <c r="V72" s="391"/>
      <c r="W72" s="391"/>
      <c r="X72" s="391"/>
      <c r="Y72" s="391"/>
      <c r="Z72" s="391"/>
      <c r="AA72" s="391"/>
      <c r="AB72" s="391"/>
      <c r="AC72" s="391"/>
      <c r="AD72" s="392"/>
      <c r="AE72" s="7"/>
      <c r="AF72" s="390"/>
      <c r="AG72" s="391"/>
      <c r="AH72" s="391"/>
      <c r="AI72" s="391"/>
      <c r="AJ72" s="391"/>
      <c r="AK72" s="391"/>
      <c r="AL72" s="391"/>
      <c r="AM72" s="391"/>
      <c r="AN72" s="391"/>
      <c r="AO72" s="391"/>
      <c r="AP72" s="391"/>
      <c r="AQ72" s="392"/>
      <c r="AR72" s="7"/>
      <c r="AS72" s="390"/>
      <c r="AT72" s="391"/>
      <c r="AU72" s="391"/>
      <c r="AV72" s="391"/>
      <c r="AW72" s="391"/>
      <c r="AX72" s="391"/>
      <c r="AY72" s="391"/>
      <c r="AZ72" s="391"/>
      <c r="BA72" s="391"/>
      <c r="BB72" s="391"/>
      <c r="BC72" s="391"/>
      <c r="BD72" s="392"/>
    </row>
    <row r="73" spans="1:56" ht="23" x14ac:dyDescent="0.35">
      <c r="A73" s="37" t="s">
        <v>40</v>
      </c>
      <c r="B73" s="37" t="s">
        <v>184</v>
      </c>
      <c r="C73" s="37">
        <v>48</v>
      </c>
      <c r="E73" s="267" t="s">
        <v>214</v>
      </c>
      <c r="F73" s="390"/>
      <c r="G73" s="391"/>
      <c r="H73" s="391"/>
      <c r="I73" s="391"/>
      <c r="J73" s="391"/>
      <c r="K73" s="391"/>
      <c r="L73" s="391"/>
      <c r="M73" s="391"/>
      <c r="N73" s="391"/>
      <c r="O73" s="391"/>
      <c r="P73" s="391"/>
      <c r="Q73" s="392"/>
      <c r="R73" s="7"/>
      <c r="S73" s="390"/>
      <c r="T73" s="391"/>
      <c r="U73" s="391"/>
      <c r="V73" s="391"/>
      <c r="W73" s="391"/>
      <c r="X73" s="391"/>
      <c r="Y73" s="391"/>
      <c r="Z73" s="391"/>
      <c r="AA73" s="391"/>
      <c r="AB73" s="391"/>
      <c r="AC73" s="391"/>
      <c r="AD73" s="392"/>
      <c r="AE73" s="7"/>
      <c r="AF73" s="390"/>
      <c r="AG73" s="391"/>
      <c r="AH73" s="391"/>
      <c r="AI73" s="391"/>
      <c r="AJ73" s="391"/>
      <c r="AK73" s="391"/>
      <c r="AL73" s="391"/>
      <c r="AM73" s="391"/>
      <c r="AN73" s="391"/>
      <c r="AO73" s="391"/>
      <c r="AP73" s="391"/>
      <c r="AQ73" s="392"/>
      <c r="AR73" s="7"/>
      <c r="AS73" s="390"/>
      <c r="AT73" s="391"/>
      <c r="AU73" s="391"/>
      <c r="AV73" s="391"/>
      <c r="AW73" s="391"/>
      <c r="AX73" s="391"/>
      <c r="AY73" s="391"/>
      <c r="AZ73" s="391"/>
      <c r="BA73" s="391"/>
      <c r="BB73" s="391"/>
      <c r="BC73" s="391"/>
      <c r="BD73" s="392"/>
    </row>
    <row r="74" spans="1:56" ht="23" x14ac:dyDescent="0.35">
      <c r="A74" s="37" t="s">
        <v>40</v>
      </c>
      <c r="B74" s="37" t="s">
        <v>185</v>
      </c>
      <c r="C74" s="37">
        <v>49</v>
      </c>
      <c r="E74" s="267" t="s">
        <v>215</v>
      </c>
      <c r="F74" s="374"/>
      <c r="G74" s="39"/>
      <c r="H74" s="39"/>
      <c r="I74" s="39"/>
      <c r="J74" s="39"/>
      <c r="K74" s="39"/>
      <c r="L74" s="39"/>
      <c r="M74" s="39"/>
      <c r="N74" s="39"/>
      <c r="O74" s="39"/>
      <c r="P74" s="39"/>
      <c r="Q74" s="381"/>
      <c r="R74" s="7"/>
      <c r="S74" s="374"/>
      <c r="T74" s="39"/>
      <c r="U74" s="39"/>
      <c r="V74" s="39"/>
      <c r="W74" s="39"/>
      <c r="X74" s="39"/>
      <c r="Y74" s="39"/>
      <c r="Z74" s="39"/>
      <c r="AA74" s="39"/>
      <c r="AB74" s="39"/>
      <c r="AC74" s="39"/>
      <c r="AD74" s="381"/>
      <c r="AE74" s="7"/>
      <c r="AF74" s="374"/>
      <c r="AG74" s="39"/>
      <c r="AH74" s="39"/>
      <c r="AI74" s="39"/>
      <c r="AJ74" s="39"/>
      <c r="AK74" s="39"/>
      <c r="AL74" s="39"/>
      <c r="AM74" s="39"/>
      <c r="AN74" s="39"/>
      <c r="AO74" s="39"/>
      <c r="AP74" s="39"/>
      <c r="AQ74" s="381"/>
      <c r="AR74" s="7"/>
      <c r="AS74" s="374"/>
      <c r="AT74" s="39"/>
      <c r="AU74" s="39"/>
      <c r="AV74" s="39"/>
      <c r="AW74" s="39"/>
      <c r="AX74" s="39"/>
      <c r="AY74" s="39"/>
      <c r="AZ74" s="39"/>
      <c r="BA74" s="39"/>
      <c r="BB74" s="39"/>
      <c r="BC74" s="39"/>
      <c r="BD74" s="381"/>
    </row>
    <row r="75" spans="1:56" ht="23" x14ac:dyDescent="0.35">
      <c r="B75" s="37"/>
      <c r="C75" s="37"/>
      <c r="E75" s="46" t="s">
        <v>217</v>
      </c>
      <c r="F75" s="327"/>
      <c r="G75" s="326"/>
      <c r="H75" s="326"/>
      <c r="I75" s="326"/>
      <c r="J75" s="326"/>
      <c r="K75" s="326"/>
      <c r="L75" s="326"/>
      <c r="M75" s="326"/>
      <c r="N75" s="326"/>
      <c r="O75" s="326"/>
      <c r="P75" s="326"/>
      <c r="Q75" s="9"/>
      <c r="R75" s="7"/>
      <c r="S75" s="327"/>
      <c r="T75" s="326"/>
      <c r="U75" s="326"/>
      <c r="V75" s="326"/>
      <c r="W75" s="326"/>
      <c r="X75" s="326"/>
      <c r="Y75" s="326"/>
      <c r="Z75" s="326"/>
      <c r="AA75" s="326"/>
      <c r="AB75" s="326"/>
      <c r="AC75" s="326"/>
      <c r="AD75" s="9"/>
      <c r="AE75" s="7"/>
      <c r="AF75" s="327"/>
      <c r="AG75" s="326"/>
      <c r="AH75" s="326"/>
      <c r="AI75" s="326"/>
      <c r="AJ75" s="326"/>
      <c r="AK75" s="326"/>
      <c r="AL75" s="326"/>
      <c r="AM75" s="326"/>
      <c r="AN75" s="326"/>
      <c r="AO75" s="326"/>
      <c r="AP75" s="326"/>
      <c r="AQ75" s="9"/>
      <c r="AR75" s="7"/>
      <c r="AS75" s="327"/>
      <c r="AT75" s="326"/>
      <c r="AU75" s="326"/>
      <c r="AV75" s="326"/>
      <c r="AW75" s="326"/>
      <c r="AX75" s="326"/>
      <c r="AY75" s="326"/>
      <c r="AZ75" s="326"/>
      <c r="BA75" s="326"/>
      <c r="BB75" s="326"/>
      <c r="BC75" s="326"/>
      <c r="BD75" s="9"/>
    </row>
    <row r="76" spans="1:56" ht="23" x14ac:dyDescent="0.35">
      <c r="A76" s="37" t="s">
        <v>40</v>
      </c>
      <c r="B76" s="37" t="s">
        <v>186</v>
      </c>
      <c r="C76" s="37">
        <v>50</v>
      </c>
      <c r="E76" s="69" t="s">
        <v>218</v>
      </c>
      <c r="F76" s="42"/>
      <c r="G76" s="39"/>
      <c r="H76" s="39"/>
      <c r="I76" s="39"/>
      <c r="J76" s="39"/>
      <c r="K76" s="39"/>
      <c r="L76" s="39"/>
      <c r="M76" s="39"/>
      <c r="N76" s="39"/>
      <c r="O76" s="39"/>
      <c r="P76" s="39"/>
      <c r="Q76" s="381"/>
      <c r="R76" s="7"/>
      <c r="S76" s="393"/>
      <c r="T76" s="391"/>
      <c r="U76" s="391"/>
      <c r="V76" s="391"/>
      <c r="W76" s="391"/>
      <c r="X76" s="391"/>
      <c r="Y76" s="391"/>
      <c r="Z76" s="391"/>
      <c r="AA76" s="391"/>
      <c r="AB76" s="391"/>
      <c r="AC76" s="391"/>
      <c r="AD76" s="392"/>
      <c r="AE76" s="7"/>
      <c r="AF76" s="42"/>
      <c r="AG76" s="39"/>
      <c r="AH76" s="39"/>
      <c r="AI76" s="39"/>
      <c r="AJ76" s="39"/>
      <c r="AK76" s="39"/>
      <c r="AL76" s="39"/>
      <c r="AM76" s="39"/>
      <c r="AN76" s="39"/>
      <c r="AO76" s="39"/>
      <c r="AP76" s="39"/>
      <c r="AQ76" s="381"/>
      <c r="AR76" s="7"/>
      <c r="AS76" s="42"/>
      <c r="AT76" s="39"/>
      <c r="AU76" s="39"/>
      <c r="AV76" s="39"/>
      <c r="AW76" s="39"/>
      <c r="AX76" s="39"/>
      <c r="AY76" s="39"/>
      <c r="AZ76" s="39"/>
      <c r="BA76" s="39"/>
      <c r="BB76" s="39"/>
      <c r="BC76" s="39"/>
      <c r="BD76" s="381"/>
    </row>
    <row r="77" spans="1:56" ht="23" x14ac:dyDescent="0.35">
      <c r="A77" s="37" t="s">
        <v>40</v>
      </c>
      <c r="B77" s="37" t="s">
        <v>187</v>
      </c>
      <c r="C77" s="37">
        <v>51</v>
      </c>
      <c r="E77" s="69" t="s">
        <v>319</v>
      </c>
      <c r="F77" s="390"/>
      <c r="G77" s="391"/>
      <c r="H77" s="391"/>
      <c r="I77" s="391"/>
      <c r="J77" s="391"/>
      <c r="K77" s="391"/>
      <c r="L77" s="391"/>
      <c r="M77" s="391"/>
      <c r="N77" s="391"/>
      <c r="O77" s="391"/>
      <c r="P77" s="391"/>
      <c r="Q77" s="392"/>
      <c r="S77" s="390"/>
      <c r="T77" s="391"/>
      <c r="U77" s="391"/>
      <c r="V77" s="391"/>
      <c r="W77" s="391"/>
      <c r="X77" s="391"/>
      <c r="Y77" s="391"/>
      <c r="Z77" s="391"/>
      <c r="AA77" s="391"/>
      <c r="AB77" s="391"/>
      <c r="AC77" s="391"/>
      <c r="AD77" s="392"/>
      <c r="AF77" s="390"/>
      <c r="AG77" s="391"/>
      <c r="AH77" s="391"/>
      <c r="AI77" s="391"/>
      <c r="AJ77" s="391"/>
      <c r="AK77" s="391"/>
      <c r="AL77" s="391"/>
      <c r="AM77" s="391"/>
      <c r="AN77" s="391"/>
      <c r="AO77" s="391"/>
      <c r="AP77" s="391"/>
      <c r="AQ77" s="392"/>
      <c r="AS77" s="390"/>
      <c r="AT77" s="391"/>
      <c r="AU77" s="391"/>
      <c r="AV77" s="391"/>
      <c r="AW77" s="391"/>
      <c r="AX77" s="391"/>
      <c r="AY77" s="391"/>
      <c r="AZ77" s="391"/>
      <c r="BA77" s="391"/>
      <c r="BB77" s="391"/>
      <c r="BC77" s="391"/>
      <c r="BD77" s="392"/>
    </row>
    <row r="78" spans="1:56" ht="23" x14ac:dyDescent="0.35">
      <c r="A78" s="37" t="s">
        <v>40</v>
      </c>
      <c r="B78" s="37" t="s">
        <v>188</v>
      </c>
      <c r="C78" s="37">
        <v>52</v>
      </c>
      <c r="E78" s="69" t="s">
        <v>220</v>
      </c>
      <c r="F78" s="390"/>
      <c r="G78" s="391"/>
      <c r="H78" s="391"/>
      <c r="I78" s="391"/>
      <c r="J78" s="391"/>
      <c r="K78" s="391"/>
      <c r="L78" s="391"/>
      <c r="M78" s="391"/>
      <c r="N78" s="391"/>
      <c r="O78" s="391"/>
      <c r="P78" s="391"/>
      <c r="Q78" s="392"/>
      <c r="R78" s="7"/>
      <c r="S78" s="374"/>
      <c r="T78" s="39"/>
      <c r="U78" s="39"/>
      <c r="V78" s="39"/>
      <c r="W78" s="39"/>
      <c r="X78" s="39"/>
      <c r="Y78" s="39"/>
      <c r="Z78" s="39"/>
      <c r="AA78" s="39"/>
      <c r="AB78" s="39"/>
      <c r="AC78" s="39"/>
      <c r="AD78" s="381"/>
      <c r="AE78" s="7"/>
      <c r="AF78" s="374"/>
      <c r="AG78" s="39"/>
      <c r="AH78" s="39"/>
      <c r="AI78" s="39"/>
      <c r="AJ78" s="39"/>
      <c r="AK78" s="39"/>
      <c r="AL78" s="39"/>
      <c r="AM78" s="39"/>
      <c r="AN78" s="39"/>
      <c r="AO78" s="39"/>
      <c r="AP78" s="39"/>
      <c r="AQ78" s="381"/>
      <c r="AR78" s="7"/>
      <c r="AS78" s="390"/>
      <c r="AT78" s="391"/>
      <c r="AU78" s="391"/>
      <c r="AV78" s="391"/>
      <c r="AW78" s="391"/>
      <c r="AX78" s="391"/>
      <c r="AY78" s="391"/>
      <c r="AZ78" s="391"/>
      <c r="BA78" s="391"/>
      <c r="BB78" s="391"/>
      <c r="BC78" s="391"/>
      <c r="BD78" s="392"/>
    </row>
    <row r="79" spans="1:56" ht="23" x14ac:dyDescent="0.35">
      <c r="B79" s="37"/>
      <c r="C79" s="37"/>
      <c r="E79" s="46" t="s">
        <v>222</v>
      </c>
      <c r="F79" s="327"/>
      <c r="G79" s="326"/>
      <c r="H79" s="326"/>
      <c r="I79" s="326"/>
      <c r="J79" s="326"/>
      <c r="K79" s="326"/>
      <c r="L79" s="326"/>
      <c r="M79" s="326"/>
      <c r="N79" s="326"/>
      <c r="O79" s="326"/>
      <c r="P79" s="326"/>
      <c r="Q79" s="9"/>
      <c r="R79" s="7"/>
      <c r="S79" s="327"/>
      <c r="T79" s="326"/>
      <c r="U79" s="326"/>
      <c r="V79" s="326"/>
      <c r="W79" s="326"/>
      <c r="X79" s="326"/>
      <c r="Y79" s="326"/>
      <c r="Z79" s="326"/>
      <c r="AA79" s="326"/>
      <c r="AB79" s="326"/>
      <c r="AC79" s="326"/>
      <c r="AD79" s="9"/>
      <c r="AE79" s="7"/>
      <c r="AF79" s="327"/>
      <c r="AG79" s="326"/>
      <c r="AH79" s="326"/>
      <c r="AI79" s="326"/>
      <c r="AJ79" s="326"/>
      <c r="AK79" s="326"/>
      <c r="AL79" s="326"/>
      <c r="AM79" s="326"/>
      <c r="AN79" s="326"/>
      <c r="AO79" s="326"/>
      <c r="AP79" s="326"/>
      <c r="AQ79" s="9"/>
      <c r="AR79" s="7"/>
      <c r="AS79" s="327"/>
      <c r="AT79" s="326"/>
      <c r="AU79" s="326"/>
      <c r="AV79" s="326"/>
      <c r="AW79" s="326"/>
      <c r="AX79" s="326"/>
      <c r="AY79" s="326"/>
      <c r="AZ79" s="326"/>
      <c r="BA79" s="326"/>
      <c r="BB79" s="326"/>
      <c r="BC79" s="326"/>
      <c r="BD79" s="9"/>
    </row>
    <row r="80" spans="1:56" ht="23" x14ac:dyDescent="0.35">
      <c r="A80" s="37" t="s">
        <v>40</v>
      </c>
      <c r="B80" s="37" t="s">
        <v>189</v>
      </c>
      <c r="C80" s="37">
        <v>53</v>
      </c>
      <c r="E80" s="69" t="s">
        <v>223</v>
      </c>
      <c r="F80" s="390"/>
      <c r="G80" s="391"/>
      <c r="H80" s="391"/>
      <c r="I80" s="391"/>
      <c r="J80" s="391"/>
      <c r="K80" s="391"/>
      <c r="L80" s="391"/>
      <c r="M80" s="391"/>
      <c r="N80" s="391"/>
      <c r="O80" s="391"/>
      <c r="P80" s="391"/>
      <c r="Q80" s="392"/>
      <c r="R80" s="7"/>
      <c r="S80" s="390"/>
      <c r="T80" s="391"/>
      <c r="U80" s="391"/>
      <c r="V80" s="391"/>
      <c r="W80" s="391"/>
      <c r="X80" s="391"/>
      <c r="Y80" s="391"/>
      <c r="Z80" s="391"/>
      <c r="AA80" s="391"/>
      <c r="AB80" s="391"/>
      <c r="AC80" s="391"/>
      <c r="AD80" s="392"/>
      <c r="AE80" s="7"/>
      <c r="AF80" s="390"/>
      <c r="AG80" s="391"/>
      <c r="AH80" s="391"/>
      <c r="AI80" s="391"/>
      <c r="AJ80" s="391"/>
      <c r="AK80" s="391"/>
      <c r="AL80" s="391"/>
      <c r="AM80" s="391"/>
      <c r="AN80" s="391"/>
      <c r="AO80" s="391"/>
      <c r="AP80" s="391"/>
      <c r="AQ80" s="392"/>
      <c r="AR80" s="7"/>
      <c r="AS80" s="390"/>
      <c r="AT80" s="391"/>
      <c r="AU80" s="391"/>
      <c r="AV80" s="391"/>
      <c r="AW80" s="391"/>
      <c r="AX80" s="391"/>
      <c r="AY80" s="391"/>
      <c r="AZ80" s="391"/>
      <c r="BA80" s="391"/>
      <c r="BB80" s="391"/>
      <c r="BC80" s="391"/>
      <c r="BD80" s="392"/>
    </row>
    <row r="81" spans="1:56" ht="23" x14ac:dyDescent="0.35">
      <c r="A81" s="37" t="s">
        <v>40</v>
      </c>
      <c r="B81" s="37" t="s">
        <v>190</v>
      </c>
      <c r="C81" s="37">
        <v>54</v>
      </c>
      <c r="E81" s="69" t="s">
        <v>224</v>
      </c>
      <c r="F81" s="390"/>
      <c r="G81" s="391"/>
      <c r="H81" s="391"/>
      <c r="I81" s="391"/>
      <c r="J81" s="391"/>
      <c r="K81" s="391"/>
      <c r="L81" s="391"/>
      <c r="M81" s="391"/>
      <c r="N81" s="391"/>
      <c r="O81" s="391"/>
      <c r="P81" s="391"/>
      <c r="Q81" s="392"/>
      <c r="R81" s="7"/>
      <c r="S81" s="390"/>
      <c r="T81" s="391"/>
      <c r="U81" s="391"/>
      <c r="V81" s="391"/>
      <c r="W81" s="391"/>
      <c r="X81" s="391"/>
      <c r="Y81" s="391"/>
      <c r="Z81" s="391"/>
      <c r="AA81" s="391"/>
      <c r="AB81" s="391"/>
      <c r="AC81" s="391"/>
      <c r="AD81" s="392"/>
      <c r="AE81" s="7"/>
      <c r="AF81" s="390"/>
      <c r="AG81" s="391"/>
      <c r="AH81" s="391"/>
      <c r="AI81" s="391"/>
      <c r="AJ81" s="391"/>
      <c r="AK81" s="391"/>
      <c r="AL81" s="391"/>
      <c r="AM81" s="391"/>
      <c r="AN81" s="391"/>
      <c r="AO81" s="391"/>
      <c r="AP81" s="391"/>
      <c r="AQ81" s="392"/>
      <c r="AR81" s="7"/>
      <c r="AS81" s="390"/>
      <c r="AT81" s="391"/>
      <c r="AU81" s="391"/>
      <c r="AV81" s="391"/>
      <c r="AW81" s="391"/>
      <c r="AX81" s="391"/>
      <c r="AY81" s="391"/>
      <c r="AZ81" s="391"/>
      <c r="BA81" s="391"/>
      <c r="BB81" s="391"/>
      <c r="BC81" s="391"/>
      <c r="BD81" s="392"/>
    </row>
    <row r="82" spans="1:56" ht="23" x14ac:dyDescent="0.35">
      <c r="A82" s="37" t="s">
        <v>40</v>
      </c>
      <c r="B82" s="37" t="s">
        <v>191</v>
      </c>
      <c r="C82" s="37">
        <v>55</v>
      </c>
      <c r="E82" s="69" t="s">
        <v>225</v>
      </c>
      <c r="F82" s="390"/>
      <c r="G82" s="391"/>
      <c r="H82" s="391"/>
      <c r="I82" s="391"/>
      <c r="J82" s="391"/>
      <c r="K82" s="391"/>
      <c r="L82" s="391"/>
      <c r="M82" s="391"/>
      <c r="N82" s="391"/>
      <c r="O82" s="391"/>
      <c r="P82" s="391"/>
      <c r="Q82" s="392"/>
      <c r="R82" s="7"/>
      <c r="S82" s="390"/>
      <c r="T82" s="391"/>
      <c r="U82" s="391"/>
      <c r="V82" s="391"/>
      <c r="W82" s="391"/>
      <c r="X82" s="391"/>
      <c r="Y82" s="391"/>
      <c r="Z82" s="391"/>
      <c r="AA82" s="391"/>
      <c r="AB82" s="391"/>
      <c r="AC82" s="391"/>
      <c r="AD82" s="392"/>
      <c r="AE82" s="7"/>
      <c r="AF82" s="390"/>
      <c r="AG82" s="391"/>
      <c r="AH82" s="391"/>
      <c r="AI82" s="391"/>
      <c r="AJ82" s="391"/>
      <c r="AK82" s="391"/>
      <c r="AL82" s="391"/>
      <c r="AM82" s="391"/>
      <c r="AN82" s="391"/>
      <c r="AO82" s="391"/>
      <c r="AP82" s="391"/>
      <c r="AQ82" s="392"/>
      <c r="AR82" s="7"/>
      <c r="AS82" s="390"/>
      <c r="AT82" s="391"/>
      <c r="AU82" s="391"/>
      <c r="AV82" s="391"/>
      <c r="AW82" s="391"/>
      <c r="AX82" s="391"/>
      <c r="AY82" s="391"/>
      <c r="AZ82" s="391"/>
      <c r="BA82" s="391"/>
      <c r="BB82" s="391"/>
      <c r="BC82" s="391"/>
      <c r="BD82" s="392"/>
    </row>
    <row r="83" spans="1:56" ht="23" x14ac:dyDescent="0.35">
      <c r="A83" s="37" t="s">
        <v>40</v>
      </c>
      <c r="B83" s="37" t="s">
        <v>192</v>
      </c>
      <c r="C83" s="37">
        <v>56</v>
      </c>
      <c r="E83" s="69" t="s">
        <v>226</v>
      </c>
      <c r="F83" s="390"/>
      <c r="G83" s="391"/>
      <c r="H83" s="391"/>
      <c r="I83" s="391"/>
      <c r="J83" s="391"/>
      <c r="K83" s="391"/>
      <c r="L83" s="391"/>
      <c r="M83" s="391"/>
      <c r="N83" s="391"/>
      <c r="O83" s="391"/>
      <c r="P83" s="391"/>
      <c r="Q83" s="392"/>
      <c r="R83" s="7"/>
      <c r="S83" s="390"/>
      <c r="T83" s="391"/>
      <c r="U83" s="391"/>
      <c r="V83" s="391"/>
      <c r="W83" s="391"/>
      <c r="X83" s="391"/>
      <c r="Y83" s="391"/>
      <c r="Z83" s="391"/>
      <c r="AA83" s="391"/>
      <c r="AB83" s="391"/>
      <c r="AC83" s="391"/>
      <c r="AD83" s="392"/>
      <c r="AE83" s="7"/>
      <c r="AF83" s="390"/>
      <c r="AG83" s="391"/>
      <c r="AH83" s="391"/>
      <c r="AI83" s="391"/>
      <c r="AJ83" s="391"/>
      <c r="AK83" s="391"/>
      <c r="AL83" s="391"/>
      <c r="AM83" s="391"/>
      <c r="AN83" s="391"/>
      <c r="AO83" s="391"/>
      <c r="AP83" s="391"/>
      <c r="AQ83" s="392"/>
      <c r="AR83" s="7"/>
      <c r="AS83" s="390"/>
      <c r="AT83" s="391"/>
      <c r="AU83" s="391"/>
      <c r="AV83" s="391"/>
      <c r="AW83" s="391"/>
      <c r="AX83" s="391"/>
      <c r="AY83" s="391"/>
      <c r="AZ83" s="391"/>
      <c r="BA83" s="391"/>
      <c r="BB83" s="391"/>
      <c r="BC83" s="391"/>
      <c r="BD83" s="392"/>
    </row>
    <row r="84" spans="1:56" ht="23" x14ac:dyDescent="0.35">
      <c r="A84" s="37" t="s">
        <v>40</v>
      </c>
      <c r="B84" s="37" t="s">
        <v>193</v>
      </c>
      <c r="C84" s="37">
        <v>57</v>
      </c>
      <c r="E84" s="69" t="s">
        <v>227</v>
      </c>
      <c r="F84" s="390"/>
      <c r="G84" s="391"/>
      <c r="H84" s="391"/>
      <c r="I84" s="391"/>
      <c r="J84" s="391"/>
      <c r="K84" s="391"/>
      <c r="L84" s="391"/>
      <c r="M84" s="391"/>
      <c r="N84" s="391"/>
      <c r="O84" s="391"/>
      <c r="P84" s="391"/>
      <c r="Q84" s="392"/>
      <c r="R84" s="7"/>
      <c r="S84" s="390"/>
      <c r="T84" s="391"/>
      <c r="U84" s="391"/>
      <c r="V84" s="391"/>
      <c r="W84" s="391"/>
      <c r="X84" s="391"/>
      <c r="Y84" s="391"/>
      <c r="Z84" s="391"/>
      <c r="AA84" s="391"/>
      <c r="AB84" s="391"/>
      <c r="AC84" s="391"/>
      <c r="AD84" s="392"/>
      <c r="AE84" s="7"/>
      <c r="AF84" s="390"/>
      <c r="AG84" s="391"/>
      <c r="AH84" s="391"/>
      <c r="AI84" s="391"/>
      <c r="AJ84" s="391"/>
      <c r="AK84" s="391"/>
      <c r="AL84" s="391"/>
      <c r="AM84" s="391"/>
      <c r="AN84" s="391"/>
      <c r="AO84" s="391"/>
      <c r="AP84" s="391"/>
      <c r="AQ84" s="392"/>
      <c r="AR84" s="7"/>
      <c r="AS84" s="390"/>
      <c r="AT84" s="391"/>
      <c r="AU84" s="391"/>
      <c r="AV84" s="391"/>
      <c r="AW84" s="391"/>
      <c r="AX84" s="391"/>
      <c r="AY84" s="391"/>
      <c r="AZ84" s="391"/>
      <c r="BA84" s="391"/>
      <c r="BB84" s="391"/>
      <c r="BC84" s="391"/>
      <c r="BD84" s="392"/>
    </row>
    <row r="85" spans="1:56" ht="23" x14ac:dyDescent="0.35">
      <c r="C85" s="37"/>
      <c r="E85" s="45" t="s">
        <v>43</v>
      </c>
      <c r="F85" s="372"/>
      <c r="G85" s="386"/>
      <c r="H85" s="386"/>
      <c r="I85" s="386"/>
      <c r="J85" s="386"/>
      <c r="K85" s="386"/>
      <c r="L85" s="386"/>
      <c r="M85" s="386"/>
      <c r="N85" s="386"/>
      <c r="O85" s="386"/>
      <c r="P85" s="386"/>
      <c r="Q85" s="379"/>
      <c r="R85" s="7"/>
      <c r="S85" s="372"/>
      <c r="T85" s="386"/>
      <c r="U85" s="386"/>
      <c r="V85" s="386"/>
      <c r="W85" s="386"/>
      <c r="X85" s="386"/>
      <c r="Y85" s="386"/>
      <c r="Z85" s="386"/>
      <c r="AA85" s="386"/>
      <c r="AB85" s="386"/>
      <c r="AC85" s="386"/>
      <c r="AD85" s="379"/>
      <c r="AE85" s="7"/>
      <c r="AF85" s="372"/>
      <c r="AG85" s="386"/>
      <c r="AH85" s="386"/>
      <c r="AI85" s="386"/>
      <c r="AJ85" s="386"/>
      <c r="AK85" s="386"/>
      <c r="AL85" s="386"/>
      <c r="AM85" s="386"/>
      <c r="AN85" s="386"/>
      <c r="AO85" s="386"/>
      <c r="AP85" s="386"/>
      <c r="AQ85" s="379"/>
      <c r="AR85" s="7"/>
      <c r="AS85" s="372"/>
      <c r="AT85" s="386"/>
      <c r="AU85" s="386"/>
      <c r="AV85" s="386"/>
      <c r="AW85" s="386"/>
      <c r="AX85" s="386"/>
      <c r="AY85" s="386"/>
      <c r="AZ85" s="386"/>
      <c r="BA85" s="386"/>
      <c r="BB85" s="386"/>
      <c r="BC85" s="386"/>
      <c r="BD85" s="379"/>
    </row>
    <row r="86" spans="1:56" ht="23" x14ac:dyDescent="0.35">
      <c r="B86" s="57"/>
      <c r="C86" s="37"/>
      <c r="E86" s="46" t="s">
        <v>200</v>
      </c>
      <c r="F86" s="325"/>
      <c r="G86" s="326"/>
      <c r="H86" s="326"/>
      <c r="I86" s="326"/>
      <c r="J86" s="326"/>
      <c r="K86" s="326"/>
      <c r="L86" s="326"/>
      <c r="M86" s="326"/>
      <c r="N86" s="326"/>
      <c r="O86" s="326"/>
      <c r="P86" s="326"/>
      <c r="Q86" s="9"/>
      <c r="R86" s="7"/>
      <c r="S86" s="325"/>
      <c r="T86" s="326"/>
      <c r="U86" s="326"/>
      <c r="V86" s="326"/>
      <c r="W86" s="326"/>
      <c r="X86" s="326"/>
      <c r="Y86" s="326"/>
      <c r="Z86" s="326"/>
      <c r="AA86" s="326"/>
      <c r="AB86" s="326"/>
      <c r="AC86" s="326"/>
      <c r="AD86" s="9"/>
      <c r="AE86" s="7"/>
      <c r="AF86" s="325"/>
      <c r="AG86" s="326"/>
      <c r="AH86" s="326"/>
      <c r="AI86" s="326"/>
      <c r="AJ86" s="326"/>
      <c r="AK86" s="326"/>
      <c r="AL86" s="326"/>
      <c r="AM86" s="326"/>
      <c r="AN86" s="326"/>
      <c r="AO86" s="326"/>
      <c r="AP86" s="326"/>
      <c r="AQ86" s="9"/>
      <c r="AR86" s="7"/>
      <c r="AS86" s="325"/>
      <c r="AT86" s="326"/>
      <c r="AU86" s="326"/>
      <c r="AV86" s="326"/>
      <c r="AW86" s="326"/>
      <c r="AX86" s="326"/>
      <c r="AY86" s="326"/>
      <c r="AZ86" s="326"/>
      <c r="BA86" s="326"/>
      <c r="BB86" s="326"/>
      <c r="BC86" s="326"/>
      <c r="BD86" s="9"/>
    </row>
    <row r="87" spans="1:56" ht="23" x14ac:dyDescent="0.35">
      <c r="B87" s="57"/>
      <c r="C87" s="37"/>
      <c r="E87" s="262" t="s">
        <v>202</v>
      </c>
      <c r="F87" s="375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380"/>
      <c r="R87" s="7"/>
      <c r="S87" s="375"/>
      <c r="T87" s="19"/>
      <c r="U87" s="19"/>
      <c r="V87" s="19"/>
      <c r="W87" s="19"/>
      <c r="X87" s="19"/>
      <c r="Y87" s="19"/>
      <c r="Z87" s="19"/>
      <c r="AA87" s="19"/>
      <c r="AB87" s="19"/>
      <c r="AC87" s="19"/>
      <c r="AD87" s="380"/>
      <c r="AE87" s="7"/>
      <c r="AF87" s="375"/>
      <c r="AG87" s="19"/>
      <c r="AH87" s="19"/>
      <c r="AI87" s="19"/>
      <c r="AJ87" s="19"/>
      <c r="AK87" s="19"/>
      <c r="AL87" s="19"/>
      <c r="AM87" s="19"/>
      <c r="AN87" s="19"/>
      <c r="AO87" s="19"/>
      <c r="AP87" s="19"/>
      <c r="AQ87" s="380"/>
      <c r="AR87" s="7"/>
      <c r="AS87" s="375"/>
      <c r="AT87" s="19"/>
      <c r="AU87" s="19"/>
      <c r="AV87" s="19"/>
      <c r="AW87" s="19"/>
      <c r="AX87" s="19"/>
      <c r="AY87" s="19"/>
      <c r="AZ87" s="19"/>
      <c r="BA87" s="19"/>
      <c r="BB87" s="19"/>
      <c r="BC87" s="19"/>
      <c r="BD87" s="380"/>
    </row>
    <row r="88" spans="1:56" ht="23" x14ac:dyDescent="0.35">
      <c r="A88" s="37" t="s">
        <v>42</v>
      </c>
      <c r="B88" s="37" t="s">
        <v>175</v>
      </c>
      <c r="C88" s="37">
        <v>58</v>
      </c>
      <c r="E88" s="47" t="s">
        <v>308</v>
      </c>
      <c r="F88" s="390"/>
      <c r="G88" s="391"/>
      <c r="H88" s="391"/>
      <c r="I88" s="391"/>
      <c r="J88" s="391"/>
      <c r="K88" s="391"/>
      <c r="L88" s="391"/>
      <c r="M88" s="391"/>
      <c r="N88" s="391"/>
      <c r="O88" s="391"/>
      <c r="P88" s="391"/>
      <c r="Q88" s="392"/>
      <c r="R88" s="7"/>
      <c r="S88" s="390"/>
      <c r="T88" s="391"/>
      <c r="U88" s="391"/>
      <c r="V88" s="391"/>
      <c r="W88" s="391"/>
      <c r="X88" s="391"/>
      <c r="Y88" s="391"/>
      <c r="Z88" s="391"/>
      <c r="AA88" s="391"/>
      <c r="AB88" s="391"/>
      <c r="AC88" s="391"/>
      <c r="AD88" s="392"/>
      <c r="AE88" s="7"/>
      <c r="AF88" s="390"/>
      <c r="AG88" s="391"/>
      <c r="AH88" s="391"/>
      <c r="AI88" s="391"/>
      <c r="AJ88" s="391"/>
      <c r="AK88" s="391"/>
      <c r="AL88" s="391"/>
      <c r="AM88" s="391"/>
      <c r="AN88" s="391"/>
      <c r="AO88" s="391"/>
      <c r="AP88" s="391"/>
      <c r="AQ88" s="392"/>
      <c r="AR88" s="7"/>
      <c r="AS88" s="390"/>
      <c r="AT88" s="391"/>
      <c r="AU88" s="391"/>
      <c r="AV88" s="391"/>
      <c r="AW88" s="391"/>
      <c r="AX88" s="391"/>
      <c r="AY88" s="391"/>
      <c r="AZ88" s="391"/>
      <c r="BA88" s="391"/>
      <c r="BB88" s="391"/>
      <c r="BC88" s="391"/>
      <c r="BD88" s="392"/>
    </row>
    <row r="89" spans="1:56" ht="23" x14ac:dyDescent="0.35">
      <c r="B89" s="58"/>
      <c r="C89" s="37"/>
      <c r="E89" s="71" t="s">
        <v>370</v>
      </c>
      <c r="F89" s="375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380"/>
      <c r="R89" s="7"/>
      <c r="S89" s="375"/>
      <c r="T89" s="19"/>
      <c r="U89" s="19"/>
      <c r="V89" s="19"/>
      <c r="W89" s="19"/>
      <c r="X89" s="19"/>
      <c r="Y89" s="19"/>
      <c r="Z89" s="19"/>
      <c r="AA89" s="19"/>
      <c r="AB89" s="19"/>
      <c r="AC89" s="19"/>
      <c r="AD89" s="380"/>
      <c r="AE89" s="7"/>
      <c r="AF89" s="375"/>
      <c r="AG89" s="19"/>
      <c r="AH89" s="19"/>
      <c r="AI89" s="19"/>
      <c r="AJ89" s="19"/>
      <c r="AK89" s="19"/>
      <c r="AL89" s="19"/>
      <c r="AM89" s="19"/>
      <c r="AN89" s="19"/>
      <c r="AO89" s="19"/>
      <c r="AP89" s="19"/>
      <c r="AQ89" s="380"/>
      <c r="AR89" s="7"/>
      <c r="AS89" s="375"/>
      <c r="AT89" s="19"/>
      <c r="AU89" s="19"/>
      <c r="AV89" s="19"/>
      <c r="AW89" s="19"/>
      <c r="AX89" s="19"/>
      <c r="AY89" s="19"/>
      <c r="AZ89" s="19"/>
      <c r="BA89" s="19"/>
      <c r="BB89" s="19"/>
      <c r="BC89" s="19"/>
      <c r="BD89" s="380"/>
    </row>
    <row r="90" spans="1:56" ht="23" x14ac:dyDescent="0.35">
      <c r="A90" s="37" t="s">
        <v>42</v>
      </c>
      <c r="B90" s="37" t="s">
        <v>176</v>
      </c>
      <c r="C90" s="37">
        <v>59</v>
      </c>
      <c r="E90" s="72" t="s">
        <v>206</v>
      </c>
      <c r="F90" s="390"/>
      <c r="G90" s="391"/>
      <c r="H90" s="391"/>
      <c r="I90" s="391"/>
      <c r="J90" s="391"/>
      <c r="K90" s="391"/>
      <c r="L90" s="391"/>
      <c r="M90" s="391"/>
      <c r="N90" s="391"/>
      <c r="O90" s="391"/>
      <c r="P90" s="391"/>
      <c r="Q90" s="392"/>
      <c r="R90" s="7"/>
      <c r="S90" s="390"/>
      <c r="T90" s="391"/>
      <c r="U90" s="391"/>
      <c r="V90" s="391"/>
      <c r="W90" s="391"/>
      <c r="X90" s="391"/>
      <c r="Y90" s="391"/>
      <c r="Z90" s="391"/>
      <c r="AA90" s="391"/>
      <c r="AB90" s="391"/>
      <c r="AC90" s="391"/>
      <c r="AD90" s="392"/>
      <c r="AE90" s="7"/>
      <c r="AF90" s="390"/>
      <c r="AG90" s="391"/>
      <c r="AH90" s="391"/>
      <c r="AI90" s="391"/>
      <c r="AJ90" s="391"/>
      <c r="AK90" s="391"/>
      <c r="AL90" s="391"/>
      <c r="AM90" s="391"/>
      <c r="AN90" s="391"/>
      <c r="AO90" s="391"/>
      <c r="AP90" s="391"/>
      <c r="AQ90" s="392"/>
      <c r="AR90" s="7"/>
      <c r="AS90" s="390"/>
      <c r="AT90" s="391"/>
      <c r="AU90" s="391"/>
      <c r="AV90" s="391"/>
      <c r="AW90" s="391"/>
      <c r="AX90" s="391"/>
      <c r="AY90" s="391"/>
      <c r="AZ90" s="391"/>
      <c r="BA90" s="391"/>
      <c r="BB90" s="391"/>
      <c r="BC90" s="391"/>
      <c r="BD90" s="392"/>
    </row>
    <row r="91" spans="1:56" ht="23" x14ac:dyDescent="0.35">
      <c r="A91" s="37" t="s">
        <v>42</v>
      </c>
      <c r="B91" s="37" t="s">
        <v>177</v>
      </c>
      <c r="C91" s="37">
        <v>60</v>
      </c>
      <c r="E91" s="72" t="s">
        <v>207</v>
      </c>
      <c r="F91" s="390"/>
      <c r="G91" s="391"/>
      <c r="H91" s="391"/>
      <c r="I91" s="391"/>
      <c r="J91" s="391"/>
      <c r="K91" s="391"/>
      <c r="L91" s="391"/>
      <c r="M91" s="391"/>
      <c r="N91" s="391"/>
      <c r="O91" s="391"/>
      <c r="P91" s="391"/>
      <c r="Q91" s="392"/>
      <c r="R91" s="7"/>
      <c r="S91" s="390"/>
      <c r="T91" s="391"/>
      <c r="U91" s="391"/>
      <c r="V91" s="391"/>
      <c r="W91" s="391"/>
      <c r="X91" s="391"/>
      <c r="Y91" s="391"/>
      <c r="Z91" s="391"/>
      <c r="AA91" s="391"/>
      <c r="AB91" s="391"/>
      <c r="AC91" s="391"/>
      <c r="AD91" s="392"/>
      <c r="AE91" s="7"/>
      <c r="AF91" s="390"/>
      <c r="AG91" s="391"/>
      <c r="AH91" s="391"/>
      <c r="AI91" s="391"/>
      <c r="AJ91" s="391"/>
      <c r="AK91" s="391"/>
      <c r="AL91" s="391"/>
      <c r="AM91" s="391"/>
      <c r="AN91" s="391"/>
      <c r="AO91" s="391"/>
      <c r="AP91" s="391"/>
      <c r="AQ91" s="392"/>
      <c r="AR91" s="7"/>
      <c r="AS91" s="390"/>
      <c r="AT91" s="391"/>
      <c r="AU91" s="391"/>
      <c r="AV91" s="391"/>
      <c r="AW91" s="391"/>
      <c r="AX91" s="391"/>
      <c r="AY91" s="391"/>
      <c r="AZ91" s="391"/>
      <c r="BA91" s="391"/>
      <c r="BB91" s="391"/>
      <c r="BC91" s="391"/>
      <c r="BD91" s="392"/>
    </row>
    <row r="92" spans="1:56" ht="23" x14ac:dyDescent="0.35">
      <c r="A92" s="37" t="s">
        <v>42</v>
      </c>
      <c r="B92" s="37" t="s">
        <v>178</v>
      </c>
      <c r="C92" s="37">
        <v>61</v>
      </c>
      <c r="E92" s="72" t="s">
        <v>208</v>
      </c>
      <c r="F92" s="390"/>
      <c r="G92" s="391"/>
      <c r="H92" s="391"/>
      <c r="I92" s="391"/>
      <c r="J92" s="391"/>
      <c r="K92" s="391"/>
      <c r="L92" s="391"/>
      <c r="M92" s="391"/>
      <c r="N92" s="391"/>
      <c r="O92" s="391"/>
      <c r="P92" s="391"/>
      <c r="Q92" s="392"/>
      <c r="R92" s="7"/>
      <c r="S92" s="390"/>
      <c r="T92" s="391"/>
      <c r="U92" s="391"/>
      <c r="V92" s="391"/>
      <c r="W92" s="391"/>
      <c r="X92" s="391"/>
      <c r="Y92" s="391"/>
      <c r="Z92" s="391"/>
      <c r="AA92" s="391"/>
      <c r="AB92" s="391"/>
      <c r="AC92" s="391"/>
      <c r="AD92" s="392"/>
      <c r="AE92" s="7"/>
      <c r="AF92" s="390"/>
      <c r="AG92" s="391"/>
      <c r="AH92" s="391"/>
      <c r="AI92" s="391"/>
      <c r="AJ92" s="391"/>
      <c r="AK92" s="391"/>
      <c r="AL92" s="391"/>
      <c r="AM92" s="391"/>
      <c r="AN92" s="391"/>
      <c r="AO92" s="391"/>
      <c r="AP92" s="391"/>
      <c r="AQ92" s="392"/>
      <c r="AR92" s="7"/>
      <c r="AS92" s="390"/>
      <c r="AT92" s="391"/>
      <c r="AU92" s="391"/>
      <c r="AV92" s="391"/>
      <c r="AW92" s="391"/>
      <c r="AX92" s="391"/>
      <c r="AY92" s="391"/>
      <c r="AZ92" s="391"/>
      <c r="BA92" s="391"/>
      <c r="BB92" s="391"/>
      <c r="BC92" s="391"/>
      <c r="BD92" s="392"/>
    </row>
    <row r="93" spans="1:56" ht="23" x14ac:dyDescent="0.35">
      <c r="A93" s="37" t="s">
        <v>42</v>
      </c>
      <c r="B93" s="37" t="s">
        <v>179</v>
      </c>
      <c r="C93" s="37">
        <v>62</v>
      </c>
      <c r="E93" s="72" t="s">
        <v>209</v>
      </c>
      <c r="F93" s="390"/>
      <c r="G93" s="391"/>
      <c r="H93" s="391"/>
      <c r="I93" s="391"/>
      <c r="J93" s="391"/>
      <c r="K93" s="391"/>
      <c r="L93" s="391"/>
      <c r="M93" s="391"/>
      <c r="N93" s="391"/>
      <c r="O93" s="391"/>
      <c r="P93" s="391"/>
      <c r="Q93" s="392"/>
      <c r="R93" s="7"/>
      <c r="S93" s="390"/>
      <c r="T93" s="391"/>
      <c r="U93" s="391"/>
      <c r="V93" s="391"/>
      <c r="W93" s="391"/>
      <c r="X93" s="391"/>
      <c r="Y93" s="391"/>
      <c r="Z93" s="391"/>
      <c r="AA93" s="391"/>
      <c r="AB93" s="391"/>
      <c r="AC93" s="391"/>
      <c r="AD93" s="392"/>
      <c r="AE93" s="7"/>
      <c r="AF93" s="390"/>
      <c r="AG93" s="391"/>
      <c r="AH93" s="391"/>
      <c r="AI93" s="391"/>
      <c r="AJ93" s="391"/>
      <c r="AK93" s="391"/>
      <c r="AL93" s="391"/>
      <c r="AM93" s="391"/>
      <c r="AN93" s="391"/>
      <c r="AO93" s="391"/>
      <c r="AP93" s="391"/>
      <c r="AQ93" s="392"/>
      <c r="AR93" s="7"/>
      <c r="AS93" s="390"/>
      <c r="AT93" s="391"/>
      <c r="AU93" s="391"/>
      <c r="AV93" s="391"/>
      <c r="AW93" s="391"/>
      <c r="AX93" s="391"/>
      <c r="AY93" s="391"/>
      <c r="AZ93" s="391"/>
      <c r="BA93" s="391"/>
      <c r="BB93" s="391"/>
      <c r="BC93" s="391"/>
      <c r="BD93" s="392"/>
    </row>
    <row r="94" spans="1:56" ht="23" x14ac:dyDescent="0.35">
      <c r="A94" s="37" t="s">
        <v>42</v>
      </c>
      <c r="B94" s="37" t="s">
        <v>180</v>
      </c>
      <c r="C94" s="37">
        <v>63</v>
      </c>
      <c r="E94" s="72" t="s">
        <v>210</v>
      </c>
      <c r="F94" s="390"/>
      <c r="G94" s="391"/>
      <c r="H94" s="391"/>
      <c r="I94" s="391"/>
      <c r="J94" s="391"/>
      <c r="K94" s="391"/>
      <c r="L94" s="391"/>
      <c r="M94" s="391"/>
      <c r="N94" s="391"/>
      <c r="O94" s="391"/>
      <c r="P94" s="391"/>
      <c r="Q94" s="392"/>
      <c r="R94" s="7"/>
      <c r="S94" s="390"/>
      <c r="T94" s="391"/>
      <c r="U94" s="391"/>
      <c r="V94" s="391"/>
      <c r="W94" s="391"/>
      <c r="X94" s="391"/>
      <c r="Y94" s="391"/>
      <c r="Z94" s="391"/>
      <c r="AA94" s="391"/>
      <c r="AB94" s="391"/>
      <c r="AC94" s="391"/>
      <c r="AD94" s="392"/>
      <c r="AE94" s="7"/>
      <c r="AF94" s="390"/>
      <c r="AG94" s="391"/>
      <c r="AH94" s="391"/>
      <c r="AI94" s="391"/>
      <c r="AJ94" s="391"/>
      <c r="AK94" s="391"/>
      <c r="AL94" s="391"/>
      <c r="AM94" s="391"/>
      <c r="AN94" s="391"/>
      <c r="AO94" s="391"/>
      <c r="AP94" s="391"/>
      <c r="AQ94" s="392"/>
      <c r="AR94" s="7"/>
      <c r="AS94" s="390"/>
      <c r="AT94" s="391"/>
      <c r="AU94" s="391"/>
      <c r="AV94" s="391"/>
      <c r="AW94" s="391"/>
      <c r="AX94" s="391"/>
      <c r="AY94" s="391"/>
      <c r="AZ94" s="391"/>
      <c r="BA94" s="391"/>
      <c r="BB94" s="391"/>
      <c r="BC94" s="391"/>
      <c r="BD94" s="392"/>
    </row>
    <row r="95" spans="1:56" ht="23" x14ac:dyDescent="0.35">
      <c r="A95" s="37" t="s">
        <v>42</v>
      </c>
      <c r="B95" s="37" t="s">
        <v>181</v>
      </c>
      <c r="C95" s="37">
        <v>64</v>
      </c>
      <c r="E95" s="72" t="s">
        <v>211</v>
      </c>
      <c r="F95" s="390"/>
      <c r="G95" s="391"/>
      <c r="H95" s="391"/>
      <c r="I95" s="391"/>
      <c r="J95" s="391"/>
      <c r="K95" s="391"/>
      <c r="L95" s="391"/>
      <c r="M95" s="391"/>
      <c r="N95" s="391"/>
      <c r="O95" s="391"/>
      <c r="P95" s="391"/>
      <c r="Q95" s="392"/>
      <c r="R95" s="7"/>
      <c r="S95" s="390"/>
      <c r="T95" s="391"/>
      <c r="U95" s="391"/>
      <c r="V95" s="391"/>
      <c r="W95" s="391"/>
      <c r="X95" s="391"/>
      <c r="Y95" s="391"/>
      <c r="Z95" s="391"/>
      <c r="AA95" s="391"/>
      <c r="AB95" s="391"/>
      <c r="AC95" s="391"/>
      <c r="AD95" s="392"/>
      <c r="AE95" s="7"/>
      <c r="AF95" s="390"/>
      <c r="AG95" s="391"/>
      <c r="AH95" s="391"/>
      <c r="AI95" s="391"/>
      <c r="AJ95" s="391"/>
      <c r="AK95" s="391"/>
      <c r="AL95" s="391"/>
      <c r="AM95" s="391"/>
      <c r="AN95" s="391"/>
      <c r="AO95" s="391"/>
      <c r="AP95" s="391"/>
      <c r="AQ95" s="392"/>
      <c r="AR95" s="7"/>
      <c r="AS95" s="390"/>
      <c r="AT95" s="391"/>
      <c r="AU95" s="391"/>
      <c r="AV95" s="391"/>
      <c r="AW95" s="391"/>
      <c r="AX95" s="391"/>
      <c r="AY95" s="391"/>
      <c r="AZ95" s="391"/>
      <c r="BA95" s="391"/>
      <c r="BB95" s="391"/>
      <c r="BC95" s="391"/>
      <c r="BD95" s="392"/>
    </row>
    <row r="96" spans="1:56" ht="23" x14ac:dyDescent="0.35">
      <c r="A96" s="37" t="s">
        <v>42</v>
      </c>
      <c r="B96" s="37" t="s">
        <v>182</v>
      </c>
      <c r="C96" s="37">
        <v>65</v>
      </c>
      <c r="E96" s="72" t="s">
        <v>212</v>
      </c>
      <c r="F96" s="390"/>
      <c r="G96" s="391"/>
      <c r="H96" s="391"/>
      <c r="I96" s="391"/>
      <c r="J96" s="391"/>
      <c r="K96" s="391"/>
      <c r="L96" s="391"/>
      <c r="M96" s="391"/>
      <c r="N96" s="391"/>
      <c r="O96" s="391"/>
      <c r="P96" s="391"/>
      <c r="Q96" s="392"/>
      <c r="R96" s="7"/>
      <c r="S96" s="390"/>
      <c r="T96" s="391"/>
      <c r="U96" s="391"/>
      <c r="V96" s="391"/>
      <c r="W96" s="391"/>
      <c r="X96" s="391"/>
      <c r="Y96" s="391"/>
      <c r="Z96" s="391"/>
      <c r="AA96" s="391"/>
      <c r="AB96" s="391"/>
      <c r="AC96" s="391"/>
      <c r="AD96" s="392"/>
      <c r="AE96" s="7"/>
      <c r="AF96" s="390"/>
      <c r="AG96" s="391"/>
      <c r="AH96" s="391"/>
      <c r="AI96" s="391"/>
      <c r="AJ96" s="391"/>
      <c r="AK96" s="391"/>
      <c r="AL96" s="391"/>
      <c r="AM96" s="391"/>
      <c r="AN96" s="391"/>
      <c r="AO96" s="391"/>
      <c r="AP96" s="391"/>
      <c r="AQ96" s="392"/>
      <c r="AR96" s="7"/>
      <c r="AS96" s="390"/>
      <c r="AT96" s="391"/>
      <c r="AU96" s="391"/>
      <c r="AV96" s="391"/>
      <c r="AW96" s="391"/>
      <c r="AX96" s="391"/>
      <c r="AY96" s="391"/>
      <c r="AZ96" s="391"/>
      <c r="BA96" s="391"/>
      <c r="BB96" s="391"/>
      <c r="BC96" s="391"/>
      <c r="BD96" s="392"/>
    </row>
    <row r="97" spans="1:56" ht="23" x14ac:dyDescent="0.35">
      <c r="A97" s="37" t="s">
        <v>42</v>
      </c>
      <c r="B97" s="37" t="s">
        <v>183</v>
      </c>
      <c r="C97" s="37">
        <v>66</v>
      </c>
      <c r="E97" s="47" t="s">
        <v>213</v>
      </c>
      <c r="F97" s="390"/>
      <c r="G97" s="391"/>
      <c r="H97" s="391"/>
      <c r="I97" s="391"/>
      <c r="J97" s="391"/>
      <c r="K97" s="391"/>
      <c r="L97" s="391"/>
      <c r="M97" s="391"/>
      <c r="N97" s="391"/>
      <c r="O97" s="391"/>
      <c r="P97" s="391"/>
      <c r="Q97" s="392"/>
      <c r="R97" s="7"/>
      <c r="S97" s="390"/>
      <c r="T97" s="391"/>
      <c r="U97" s="391"/>
      <c r="V97" s="391"/>
      <c r="W97" s="391"/>
      <c r="X97" s="391"/>
      <c r="Y97" s="391"/>
      <c r="Z97" s="391"/>
      <c r="AA97" s="391"/>
      <c r="AB97" s="391"/>
      <c r="AC97" s="391"/>
      <c r="AD97" s="392"/>
      <c r="AE97" s="7"/>
      <c r="AF97" s="390"/>
      <c r="AG97" s="391"/>
      <c r="AH97" s="391"/>
      <c r="AI97" s="391"/>
      <c r="AJ97" s="391"/>
      <c r="AK97" s="391"/>
      <c r="AL97" s="391"/>
      <c r="AM97" s="391"/>
      <c r="AN97" s="391"/>
      <c r="AO97" s="391"/>
      <c r="AP97" s="391"/>
      <c r="AQ97" s="392"/>
      <c r="AR97" s="7"/>
      <c r="AS97" s="390"/>
      <c r="AT97" s="391"/>
      <c r="AU97" s="391"/>
      <c r="AV97" s="391"/>
      <c r="AW97" s="391"/>
      <c r="AX97" s="391"/>
      <c r="AY97" s="391"/>
      <c r="AZ97" s="391"/>
      <c r="BA97" s="391"/>
      <c r="BB97" s="391"/>
      <c r="BC97" s="391"/>
      <c r="BD97" s="392"/>
    </row>
    <row r="98" spans="1:56" ht="23" x14ac:dyDescent="0.35">
      <c r="A98" s="37" t="s">
        <v>42</v>
      </c>
      <c r="B98" s="37" t="s">
        <v>184</v>
      </c>
      <c r="C98" s="37">
        <v>67</v>
      </c>
      <c r="E98" s="267" t="s">
        <v>214</v>
      </c>
      <c r="F98" s="390"/>
      <c r="G98" s="391"/>
      <c r="H98" s="391"/>
      <c r="I98" s="391"/>
      <c r="J98" s="391"/>
      <c r="K98" s="391"/>
      <c r="L98" s="391"/>
      <c r="M98" s="391"/>
      <c r="N98" s="391"/>
      <c r="O98" s="391"/>
      <c r="P98" s="391"/>
      <c r="Q98" s="392"/>
      <c r="R98" s="7"/>
      <c r="S98" s="390"/>
      <c r="T98" s="391"/>
      <c r="U98" s="391"/>
      <c r="V98" s="391"/>
      <c r="W98" s="391"/>
      <c r="X98" s="391"/>
      <c r="Y98" s="391"/>
      <c r="Z98" s="391"/>
      <c r="AA98" s="391"/>
      <c r="AB98" s="391"/>
      <c r="AC98" s="391"/>
      <c r="AD98" s="392"/>
      <c r="AE98" s="7"/>
      <c r="AF98" s="390"/>
      <c r="AG98" s="391"/>
      <c r="AH98" s="391"/>
      <c r="AI98" s="391"/>
      <c r="AJ98" s="391"/>
      <c r="AK98" s="391"/>
      <c r="AL98" s="391"/>
      <c r="AM98" s="391"/>
      <c r="AN98" s="391"/>
      <c r="AO98" s="391"/>
      <c r="AP98" s="391"/>
      <c r="AQ98" s="392"/>
      <c r="AR98" s="7"/>
      <c r="AS98" s="390"/>
      <c r="AT98" s="391"/>
      <c r="AU98" s="391"/>
      <c r="AV98" s="391"/>
      <c r="AW98" s="391"/>
      <c r="AX98" s="391"/>
      <c r="AY98" s="391"/>
      <c r="AZ98" s="391"/>
      <c r="BA98" s="391"/>
      <c r="BB98" s="391"/>
      <c r="BC98" s="391"/>
      <c r="BD98" s="392"/>
    </row>
    <row r="99" spans="1:56" ht="23" x14ac:dyDescent="0.35">
      <c r="A99" s="37" t="s">
        <v>42</v>
      </c>
      <c r="B99" s="37" t="s">
        <v>185</v>
      </c>
      <c r="C99" s="37">
        <v>68</v>
      </c>
      <c r="E99" s="267" t="s">
        <v>215</v>
      </c>
      <c r="F99" s="374"/>
      <c r="G99" s="39"/>
      <c r="H99" s="39"/>
      <c r="I99" s="39"/>
      <c r="J99" s="39"/>
      <c r="K99" s="39"/>
      <c r="L99" s="39"/>
      <c r="M99" s="39"/>
      <c r="N99" s="39"/>
      <c r="O99" s="39"/>
      <c r="P99" s="39"/>
      <c r="Q99" s="381"/>
      <c r="R99" s="7"/>
      <c r="S99" s="374"/>
      <c r="T99" s="39"/>
      <c r="U99" s="39"/>
      <c r="V99" s="39"/>
      <c r="W99" s="39"/>
      <c r="X99" s="39"/>
      <c r="Y99" s="39"/>
      <c r="Z99" s="39"/>
      <c r="AA99" s="39"/>
      <c r="AB99" s="39"/>
      <c r="AC99" s="39"/>
      <c r="AD99" s="381"/>
      <c r="AE99" s="7"/>
      <c r="AF99" s="374"/>
      <c r="AG99" s="39"/>
      <c r="AH99" s="39"/>
      <c r="AI99" s="39"/>
      <c r="AJ99" s="39"/>
      <c r="AK99" s="39"/>
      <c r="AL99" s="39"/>
      <c r="AM99" s="39"/>
      <c r="AN99" s="39"/>
      <c r="AO99" s="39"/>
      <c r="AP99" s="39"/>
      <c r="AQ99" s="381"/>
      <c r="AR99" s="7"/>
      <c r="AS99" s="374"/>
      <c r="AT99" s="39"/>
      <c r="AU99" s="39"/>
      <c r="AV99" s="39"/>
      <c r="AW99" s="39"/>
      <c r="AX99" s="39"/>
      <c r="AY99" s="39"/>
      <c r="AZ99" s="39"/>
      <c r="BA99" s="39"/>
      <c r="BB99" s="39"/>
      <c r="BC99" s="39"/>
      <c r="BD99" s="381"/>
    </row>
    <row r="100" spans="1:56" ht="23" x14ac:dyDescent="0.35">
      <c r="B100" s="37"/>
      <c r="C100" s="37"/>
      <c r="E100" s="46" t="s">
        <v>217</v>
      </c>
      <c r="F100" s="327"/>
      <c r="G100" s="326"/>
      <c r="H100" s="326"/>
      <c r="I100" s="326"/>
      <c r="J100" s="326"/>
      <c r="K100" s="326"/>
      <c r="L100" s="326"/>
      <c r="M100" s="326"/>
      <c r="N100" s="326"/>
      <c r="O100" s="326"/>
      <c r="P100" s="326"/>
      <c r="Q100" s="9"/>
      <c r="R100" s="7"/>
      <c r="S100" s="327"/>
      <c r="T100" s="326"/>
      <c r="U100" s="326"/>
      <c r="V100" s="326"/>
      <c r="W100" s="326"/>
      <c r="X100" s="326"/>
      <c r="Y100" s="326"/>
      <c r="Z100" s="326"/>
      <c r="AA100" s="326"/>
      <c r="AB100" s="326"/>
      <c r="AC100" s="326"/>
      <c r="AD100" s="9"/>
      <c r="AE100" s="7"/>
      <c r="AF100" s="327"/>
      <c r="AG100" s="326"/>
      <c r="AH100" s="326"/>
      <c r="AI100" s="326"/>
      <c r="AJ100" s="326"/>
      <c r="AK100" s="326"/>
      <c r="AL100" s="326"/>
      <c r="AM100" s="326"/>
      <c r="AN100" s="326"/>
      <c r="AO100" s="326"/>
      <c r="AP100" s="326"/>
      <c r="AQ100" s="9"/>
      <c r="AR100" s="7"/>
      <c r="AS100" s="327"/>
      <c r="AT100" s="326"/>
      <c r="AU100" s="326"/>
      <c r="AV100" s="326"/>
      <c r="AW100" s="326"/>
      <c r="AX100" s="326"/>
      <c r="AY100" s="326"/>
      <c r="AZ100" s="326"/>
      <c r="BA100" s="326"/>
      <c r="BB100" s="326"/>
      <c r="BC100" s="326"/>
      <c r="BD100" s="9"/>
    </row>
    <row r="101" spans="1:56" ht="23" x14ac:dyDescent="0.35">
      <c r="A101" s="37" t="s">
        <v>42</v>
      </c>
      <c r="B101" s="37" t="s">
        <v>186</v>
      </c>
      <c r="C101" s="37">
        <v>69</v>
      </c>
      <c r="E101" s="69" t="s">
        <v>218</v>
      </c>
      <c r="F101" s="42"/>
      <c r="G101" s="39"/>
      <c r="H101" s="39"/>
      <c r="I101" s="39"/>
      <c r="J101" s="39"/>
      <c r="K101" s="39"/>
      <c r="L101" s="39"/>
      <c r="M101" s="39"/>
      <c r="N101" s="39"/>
      <c r="O101" s="39"/>
      <c r="P101" s="39"/>
      <c r="Q101" s="381"/>
      <c r="R101" s="7"/>
      <c r="S101" s="393"/>
      <c r="T101" s="391"/>
      <c r="U101" s="391"/>
      <c r="V101" s="391"/>
      <c r="W101" s="391"/>
      <c r="X101" s="391"/>
      <c r="Y101" s="391"/>
      <c r="Z101" s="391"/>
      <c r="AA101" s="391"/>
      <c r="AB101" s="391"/>
      <c r="AC101" s="391"/>
      <c r="AD101" s="392"/>
      <c r="AE101" s="7"/>
      <c r="AF101" s="42"/>
      <c r="AG101" s="39"/>
      <c r="AH101" s="39"/>
      <c r="AI101" s="39"/>
      <c r="AJ101" s="39"/>
      <c r="AK101" s="39"/>
      <c r="AL101" s="39"/>
      <c r="AM101" s="39"/>
      <c r="AN101" s="39"/>
      <c r="AO101" s="39"/>
      <c r="AP101" s="39"/>
      <c r="AQ101" s="381"/>
      <c r="AR101" s="7"/>
      <c r="AS101" s="42"/>
      <c r="AT101" s="39"/>
      <c r="AU101" s="39"/>
      <c r="AV101" s="39"/>
      <c r="AW101" s="39"/>
      <c r="AX101" s="39"/>
      <c r="AY101" s="39"/>
      <c r="AZ101" s="39"/>
      <c r="BA101" s="39"/>
      <c r="BB101" s="39"/>
      <c r="BC101" s="39"/>
      <c r="BD101" s="381"/>
    </row>
    <row r="102" spans="1:56" ht="23" x14ac:dyDescent="0.35">
      <c r="A102" s="37" t="s">
        <v>42</v>
      </c>
      <c r="B102" s="37" t="s">
        <v>187</v>
      </c>
      <c r="C102" s="37">
        <v>70</v>
      </c>
      <c r="E102" s="69" t="s">
        <v>319</v>
      </c>
      <c r="F102" s="390"/>
      <c r="G102" s="391"/>
      <c r="H102" s="391"/>
      <c r="I102" s="391"/>
      <c r="J102" s="391"/>
      <c r="K102" s="391"/>
      <c r="L102" s="391"/>
      <c r="M102" s="391"/>
      <c r="N102" s="391"/>
      <c r="O102" s="391"/>
      <c r="P102" s="391"/>
      <c r="Q102" s="392"/>
      <c r="S102" s="390"/>
      <c r="T102" s="391"/>
      <c r="U102" s="391"/>
      <c r="V102" s="391"/>
      <c r="W102" s="391"/>
      <c r="X102" s="391"/>
      <c r="Y102" s="391"/>
      <c r="Z102" s="391"/>
      <c r="AA102" s="391"/>
      <c r="AB102" s="391"/>
      <c r="AC102" s="391"/>
      <c r="AD102" s="392"/>
      <c r="AF102" s="390"/>
      <c r="AG102" s="391"/>
      <c r="AH102" s="391"/>
      <c r="AI102" s="391"/>
      <c r="AJ102" s="391"/>
      <c r="AK102" s="391"/>
      <c r="AL102" s="391"/>
      <c r="AM102" s="391"/>
      <c r="AN102" s="391"/>
      <c r="AO102" s="391"/>
      <c r="AP102" s="391"/>
      <c r="AQ102" s="392"/>
      <c r="AS102" s="390"/>
      <c r="AT102" s="391"/>
      <c r="AU102" s="391"/>
      <c r="AV102" s="391"/>
      <c r="AW102" s="391"/>
      <c r="AX102" s="391"/>
      <c r="AY102" s="391"/>
      <c r="AZ102" s="391"/>
      <c r="BA102" s="391"/>
      <c r="BB102" s="391"/>
      <c r="BC102" s="391"/>
      <c r="BD102" s="392"/>
    </row>
    <row r="103" spans="1:56" ht="23" x14ac:dyDescent="0.35">
      <c r="A103" s="37" t="s">
        <v>42</v>
      </c>
      <c r="B103" s="37" t="s">
        <v>188</v>
      </c>
      <c r="C103" s="37">
        <v>71</v>
      </c>
      <c r="E103" s="69" t="s">
        <v>220</v>
      </c>
      <c r="F103" s="390"/>
      <c r="G103" s="391"/>
      <c r="H103" s="391"/>
      <c r="I103" s="391"/>
      <c r="J103" s="391"/>
      <c r="K103" s="391"/>
      <c r="L103" s="391"/>
      <c r="M103" s="391"/>
      <c r="N103" s="391"/>
      <c r="O103" s="391"/>
      <c r="P103" s="391"/>
      <c r="Q103" s="392"/>
      <c r="R103" s="7"/>
      <c r="S103" s="374"/>
      <c r="T103" s="39"/>
      <c r="U103" s="39"/>
      <c r="V103" s="39"/>
      <c r="W103" s="39"/>
      <c r="X103" s="39"/>
      <c r="Y103" s="39"/>
      <c r="Z103" s="39"/>
      <c r="AA103" s="39"/>
      <c r="AB103" s="39"/>
      <c r="AC103" s="39"/>
      <c r="AD103" s="381"/>
      <c r="AE103" s="7"/>
      <c r="AF103" s="374"/>
      <c r="AG103" s="39"/>
      <c r="AH103" s="39"/>
      <c r="AI103" s="39"/>
      <c r="AJ103" s="39"/>
      <c r="AK103" s="39"/>
      <c r="AL103" s="39"/>
      <c r="AM103" s="39"/>
      <c r="AN103" s="39"/>
      <c r="AO103" s="39"/>
      <c r="AP103" s="39"/>
      <c r="AQ103" s="381"/>
      <c r="AR103" s="7"/>
      <c r="AS103" s="390"/>
      <c r="AT103" s="391"/>
      <c r="AU103" s="391"/>
      <c r="AV103" s="391"/>
      <c r="AW103" s="391"/>
      <c r="AX103" s="391"/>
      <c r="AY103" s="391"/>
      <c r="AZ103" s="391"/>
      <c r="BA103" s="391"/>
      <c r="BB103" s="391"/>
      <c r="BC103" s="391"/>
      <c r="BD103" s="392"/>
    </row>
    <row r="104" spans="1:56" ht="23" x14ac:dyDescent="0.35">
      <c r="B104" s="37"/>
      <c r="C104" s="37"/>
      <c r="E104" s="46" t="s">
        <v>222</v>
      </c>
      <c r="F104" s="327"/>
      <c r="G104" s="326"/>
      <c r="H104" s="326"/>
      <c r="I104" s="326"/>
      <c r="J104" s="326"/>
      <c r="K104" s="326"/>
      <c r="L104" s="326"/>
      <c r="M104" s="326"/>
      <c r="N104" s="326"/>
      <c r="O104" s="326"/>
      <c r="P104" s="326"/>
      <c r="Q104" s="9"/>
      <c r="R104" s="7"/>
      <c r="S104" s="327"/>
      <c r="T104" s="326"/>
      <c r="U104" s="326"/>
      <c r="V104" s="326"/>
      <c r="W104" s="326"/>
      <c r="X104" s="326"/>
      <c r="Y104" s="326"/>
      <c r="Z104" s="326"/>
      <c r="AA104" s="326"/>
      <c r="AB104" s="326"/>
      <c r="AC104" s="326"/>
      <c r="AD104" s="9"/>
      <c r="AE104" s="7"/>
      <c r="AF104" s="327"/>
      <c r="AG104" s="326"/>
      <c r="AH104" s="326"/>
      <c r="AI104" s="326"/>
      <c r="AJ104" s="326"/>
      <c r="AK104" s="326"/>
      <c r="AL104" s="326"/>
      <c r="AM104" s="326"/>
      <c r="AN104" s="326"/>
      <c r="AO104" s="326"/>
      <c r="AP104" s="326"/>
      <c r="AQ104" s="9"/>
      <c r="AR104" s="7"/>
      <c r="AS104" s="327"/>
      <c r="AT104" s="326"/>
      <c r="AU104" s="326"/>
      <c r="AV104" s="326"/>
      <c r="AW104" s="326"/>
      <c r="AX104" s="326"/>
      <c r="AY104" s="326"/>
      <c r="AZ104" s="326"/>
      <c r="BA104" s="326"/>
      <c r="BB104" s="326"/>
      <c r="BC104" s="326"/>
      <c r="BD104" s="9"/>
    </row>
    <row r="105" spans="1:56" ht="23" x14ac:dyDescent="0.35">
      <c r="A105" s="37" t="s">
        <v>42</v>
      </c>
      <c r="B105" s="37" t="s">
        <v>189</v>
      </c>
      <c r="C105" s="37">
        <v>72</v>
      </c>
      <c r="E105" s="69" t="s">
        <v>223</v>
      </c>
      <c r="F105" s="390"/>
      <c r="G105" s="391"/>
      <c r="H105" s="391"/>
      <c r="I105" s="391"/>
      <c r="J105" s="391"/>
      <c r="K105" s="391"/>
      <c r="L105" s="391"/>
      <c r="M105" s="391"/>
      <c r="N105" s="391"/>
      <c r="O105" s="391"/>
      <c r="P105" s="391"/>
      <c r="Q105" s="392"/>
      <c r="R105" s="7"/>
      <c r="S105" s="390"/>
      <c r="T105" s="391"/>
      <c r="U105" s="391"/>
      <c r="V105" s="391"/>
      <c r="W105" s="391"/>
      <c r="X105" s="391"/>
      <c r="Y105" s="391"/>
      <c r="Z105" s="391"/>
      <c r="AA105" s="391"/>
      <c r="AB105" s="391"/>
      <c r="AC105" s="391"/>
      <c r="AD105" s="392"/>
      <c r="AE105" s="7"/>
      <c r="AF105" s="390"/>
      <c r="AG105" s="391"/>
      <c r="AH105" s="391"/>
      <c r="AI105" s="391"/>
      <c r="AJ105" s="391"/>
      <c r="AK105" s="391"/>
      <c r="AL105" s="391"/>
      <c r="AM105" s="391"/>
      <c r="AN105" s="391"/>
      <c r="AO105" s="391"/>
      <c r="AP105" s="391"/>
      <c r="AQ105" s="392"/>
      <c r="AR105" s="7"/>
      <c r="AS105" s="390"/>
      <c r="AT105" s="391"/>
      <c r="AU105" s="391"/>
      <c r="AV105" s="391"/>
      <c r="AW105" s="391"/>
      <c r="AX105" s="391"/>
      <c r="AY105" s="391"/>
      <c r="AZ105" s="391"/>
      <c r="BA105" s="391"/>
      <c r="BB105" s="391"/>
      <c r="BC105" s="391"/>
      <c r="BD105" s="392"/>
    </row>
    <row r="106" spans="1:56" ht="23" x14ac:dyDescent="0.35">
      <c r="A106" s="37" t="s">
        <v>42</v>
      </c>
      <c r="B106" s="37" t="s">
        <v>190</v>
      </c>
      <c r="C106" s="37">
        <v>73</v>
      </c>
      <c r="E106" s="69" t="s">
        <v>224</v>
      </c>
      <c r="F106" s="390"/>
      <c r="G106" s="391"/>
      <c r="H106" s="391"/>
      <c r="I106" s="391"/>
      <c r="J106" s="391"/>
      <c r="K106" s="391"/>
      <c r="L106" s="391"/>
      <c r="M106" s="391"/>
      <c r="N106" s="391"/>
      <c r="O106" s="391"/>
      <c r="P106" s="391"/>
      <c r="Q106" s="392"/>
      <c r="R106" s="7"/>
      <c r="S106" s="390"/>
      <c r="T106" s="391"/>
      <c r="U106" s="391"/>
      <c r="V106" s="391"/>
      <c r="W106" s="391"/>
      <c r="X106" s="391"/>
      <c r="Y106" s="391"/>
      <c r="Z106" s="391"/>
      <c r="AA106" s="391"/>
      <c r="AB106" s="391"/>
      <c r="AC106" s="391"/>
      <c r="AD106" s="392"/>
      <c r="AE106" s="7"/>
      <c r="AF106" s="390"/>
      <c r="AG106" s="391"/>
      <c r="AH106" s="391"/>
      <c r="AI106" s="391"/>
      <c r="AJ106" s="391"/>
      <c r="AK106" s="391"/>
      <c r="AL106" s="391"/>
      <c r="AM106" s="391"/>
      <c r="AN106" s="391"/>
      <c r="AO106" s="391"/>
      <c r="AP106" s="391"/>
      <c r="AQ106" s="392"/>
      <c r="AR106" s="7"/>
      <c r="AS106" s="390"/>
      <c r="AT106" s="391"/>
      <c r="AU106" s="391"/>
      <c r="AV106" s="391"/>
      <c r="AW106" s="391"/>
      <c r="AX106" s="391"/>
      <c r="AY106" s="391"/>
      <c r="AZ106" s="391"/>
      <c r="BA106" s="391"/>
      <c r="BB106" s="391"/>
      <c r="BC106" s="391"/>
      <c r="BD106" s="392"/>
    </row>
    <row r="107" spans="1:56" ht="23" x14ac:dyDescent="0.35">
      <c r="A107" s="37" t="s">
        <v>42</v>
      </c>
      <c r="B107" s="37" t="s">
        <v>191</v>
      </c>
      <c r="C107" s="37">
        <v>74</v>
      </c>
      <c r="E107" s="69" t="s">
        <v>225</v>
      </c>
      <c r="F107" s="390"/>
      <c r="G107" s="391"/>
      <c r="H107" s="391"/>
      <c r="I107" s="391"/>
      <c r="J107" s="391"/>
      <c r="K107" s="391"/>
      <c r="L107" s="391"/>
      <c r="M107" s="391"/>
      <c r="N107" s="391"/>
      <c r="O107" s="391"/>
      <c r="P107" s="391"/>
      <c r="Q107" s="392"/>
      <c r="R107" s="7"/>
      <c r="S107" s="390"/>
      <c r="T107" s="391"/>
      <c r="U107" s="391"/>
      <c r="V107" s="391"/>
      <c r="W107" s="391"/>
      <c r="X107" s="391"/>
      <c r="Y107" s="391"/>
      <c r="Z107" s="391"/>
      <c r="AA107" s="391"/>
      <c r="AB107" s="391"/>
      <c r="AC107" s="391"/>
      <c r="AD107" s="392"/>
      <c r="AE107" s="7"/>
      <c r="AF107" s="390"/>
      <c r="AG107" s="391"/>
      <c r="AH107" s="391"/>
      <c r="AI107" s="391"/>
      <c r="AJ107" s="391"/>
      <c r="AK107" s="391"/>
      <c r="AL107" s="391"/>
      <c r="AM107" s="391"/>
      <c r="AN107" s="391"/>
      <c r="AO107" s="391"/>
      <c r="AP107" s="391"/>
      <c r="AQ107" s="392"/>
      <c r="AR107" s="7"/>
      <c r="AS107" s="390"/>
      <c r="AT107" s="391"/>
      <c r="AU107" s="391"/>
      <c r="AV107" s="391"/>
      <c r="AW107" s="391"/>
      <c r="AX107" s="391"/>
      <c r="AY107" s="391"/>
      <c r="AZ107" s="391"/>
      <c r="BA107" s="391"/>
      <c r="BB107" s="391"/>
      <c r="BC107" s="391"/>
      <c r="BD107" s="392"/>
    </row>
    <row r="108" spans="1:56" ht="23" x14ac:dyDescent="0.35">
      <c r="A108" s="37" t="s">
        <v>42</v>
      </c>
      <c r="B108" s="37" t="s">
        <v>192</v>
      </c>
      <c r="C108" s="37">
        <v>75</v>
      </c>
      <c r="E108" s="69" t="s">
        <v>226</v>
      </c>
      <c r="F108" s="390"/>
      <c r="G108" s="391"/>
      <c r="H108" s="391"/>
      <c r="I108" s="391"/>
      <c r="J108" s="391"/>
      <c r="K108" s="391"/>
      <c r="L108" s="391"/>
      <c r="M108" s="391"/>
      <c r="N108" s="391"/>
      <c r="O108" s="391"/>
      <c r="P108" s="391"/>
      <c r="Q108" s="392"/>
      <c r="R108" s="7"/>
      <c r="S108" s="390"/>
      <c r="T108" s="391"/>
      <c r="U108" s="391"/>
      <c r="V108" s="391"/>
      <c r="W108" s="391"/>
      <c r="X108" s="391"/>
      <c r="Y108" s="391"/>
      <c r="Z108" s="391"/>
      <c r="AA108" s="391"/>
      <c r="AB108" s="391"/>
      <c r="AC108" s="391"/>
      <c r="AD108" s="392"/>
      <c r="AE108" s="7"/>
      <c r="AF108" s="390"/>
      <c r="AG108" s="391"/>
      <c r="AH108" s="391"/>
      <c r="AI108" s="391"/>
      <c r="AJ108" s="391"/>
      <c r="AK108" s="391"/>
      <c r="AL108" s="391"/>
      <c r="AM108" s="391"/>
      <c r="AN108" s="391"/>
      <c r="AO108" s="391"/>
      <c r="AP108" s="391"/>
      <c r="AQ108" s="392"/>
      <c r="AR108" s="7"/>
      <c r="AS108" s="390"/>
      <c r="AT108" s="391"/>
      <c r="AU108" s="391"/>
      <c r="AV108" s="391"/>
      <c r="AW108" s="391"/>
      <c r="AX108" s="391"/>
      <c r="AY108" s="391"/>
      <c r="AZ108" s="391"/>
      <c r="BA108" s="391"/>
      <c r="BB108" s="391"/>
      <c r="BC108" s="391"/>
      <c r="BD108" s="392"/>
    </row>
    <row r="109" spans="1:56" ht="23" x14ac:dyDescent="0.35">
      <c r="A109" s="37" t="s">
        <v>42</v>
      </c>
      <c r="B109" s="37" t="s">
        <v>193</v>
      </c>
      <c r="C109" s="37">
        <v>76</v>
      </c>
      <c r="E109" s="69" t="s">
        <v>227</v>
      </c>
      <c r="F109" s="390"/>
      <c r="G109" s="391"/>
      <c r="H109" s="391"/>
      <c r="I109" s="391"/>
      <c r="J109" s="391"/>
      <c r="K109" s="391"/>
      <c r="L109" s="391"/>
      <c r="M109" s="391"/>
      <c r="N109" s="391"/>
      <c r="O109" s="391"/>
      <c r="P109" s="391"/>
      <c r="Q109" s="392"/>
      <c r="R109" s="7"/>
      <c r="S109" s="390"/>
      <c r="T109" s="391"/>
      <c r="U109" s="391"/>
      <c r="V109" s="391"/>
      <c r="W109" s="391"/>
      <c r="X109" s="391"/>
      <c r="Y109" s="391"/>
      <c r="Z109" s="391"/>
      <c r="AA109" s="391"/>
      <c r="AB109" s="391"/>
      <c r="AC109" s="391"/>
      <c r="AD109" s="392"/>
      <c r="AE109" s="7"/>
      <c r="AF109" s="390"/>
      <c r="AG109" s="391"/>
      <c r="AH109" s="391"/>
      <c r="AI109" s="391"/>
      <c r="AJ109" s="391"/>
      <c r="AK109" s="391"/>
      <c r="AL109" s="391"/>
      <c r="AM109" s="391"/>
      <c r="AN109" s="391"/>
      <c r="AO109" s="391"/>
      <c r="AP109" s="391"/>
      <c r="AQ109" s="392"/>
      <c r="AR109" s="7"/>
      <c r="AS109" s="390"/>
      <c r="AT109" s="391"/>
      <c r="AU109" s="391"/>
      <c r="AV109" s="391"/>
      <c r="AW109" s="391"/>
      <c r="AX109" s="391"/>
      <c r="AY109" s="391"/>
      <c r="AZ109" s="391"/>
      <c r="BA109" s="391"/>
      <c r="BB109" s="391"/>
      <c r="BC109" s="391"/>
      <c r="BD109" s="392"/>
    </row>
    <row r="110" spans="1:56" ht="23" x14ac:dyDescent="0.35">
      <c r="C110" s="37"/>
      <c r="E110" s="45" t="s">
        <v>45</v>
      </c>
      <c r="F110" s="372"/>
      <c r="G110" s="386"/>
      <c r="H110" s="386"/>
      <c r="I110" s="386"/>
      <c r="J110" s="386"/>
      <c r="K110" s="386"/>
      <c r="L110" s="386"/>
      <c r="M110" s="386"/>
      <c r="N110" s="386"/>
      <c r="O110" s="386"/>
      <c r="P110" s="386"/>
      <c r="Q110" s="379"/>
      <c r="R110" s="7"/>
      <c r="S110" s="372"/>
      <c r="T110" s="386"/>
      <c r="U110" s="386"/>
      <c r="V110" s="386"/>
      <c r="W110" s="386"/>
      <c r="X110" s="386"/>
      <c r="Y110" s="386"/>
      <c r="Z110" s="386"/>
      <c r="AA110" s="386"/>
      <c r="AB110" s="386"/>
      <c r="AC110" s="386"/>
      <c r="AD110" s="379"/>
      <c r="AE110" s="7"/>
      <c r="AF110" s="372"/>
      <c r="AG110" s="386"/>
      <c r="AH110" s="386"/>
      <c r="AI110" s="386"/>
      <c r="AJ110" s="386"/>
      <c r="AK110" s="386"/>
      <c r="AL110" s="386"/>
      <c r="AM110" s="386"/>
      <c r="AN110" s="386"/>
      <c r="AO110" s="386"/>
      <c r="AP110" s="386"/>
      <c r="AQ110" s="379"/>
      <c r="AR110" s="7"/>
      <c r="AS110" s="372"/>
      <c r="AT110" s="386"/>
      <c r="AU110" s="386"/>
      <c r="AV110" s="386"/>
      <c r="AW110" s="386"/>
      <c r="AX110" s="386"/>
      <c r="AY110" s="386"/>
      <c r="AZ110" s="386"/>
      <c r="BA110" s="386"/>
      <c r="BB110" s="386"/>
      <c r="BC110" s="386"/>
      <c r="BD110" s="379"/>
    </row>
    <row r="111" spans="1:56" ht="23" x14ac:dyDescent="0.35">
      <c r="B111" s="57"/>
      <c r="C111" s="37"/>
      <c r="E111" s="46" t="s">
        <v>200</v>
      </c>
      <c r="F111" s="325"/>
      <c r="G111" s="326"/>
      <c r="H111" s="326"/>
      <c r="I111" s="326"/>
      <c r="J111" s="326"/>
      <c r="K111" s="326"/>
      <c r="L111" s="326"/>
      <c r="M111" s="326"/>
      <c r="N111" s="326"/>
      <c r="O111" s="326"/>
      <c r="P111" s="326"/>
      <c r="Q111" s="9"/>
      <c r="R111" s="7"/>
      <c r="S111" s="325"/>
      <c r="T111" s="326"/>
      <c r="U111" s="326"/>
      <c r="V111" s="326"/>
      <c r="W111" s="326"/>
      <c r="X111" s="326"/>
      <c r="Y111" s="326"/>
      <c r="Z111" s="326"/>
      <c r="AA111" s="326"/>
      <c r="AB111" s="326"/>
      <c r="AC111" s="326"/>
      <c r="AD111" s="9"/>
      <c r="AE111" s="7"/>
      <c r="AF111" s="325"/>
      <c r="AG111" s="326"/>
      <c r="AH111" s="326"/>
      <c r="AI111" s="326"/>
      <c r="AJ111" s="326"/>
      <c r="AK111" s="326"/>
      <c r="AL111" s="326"/>
      <c r="AM111" s="326"/>
      <c r="AN111" s="326"/>
      <c r="AO111" s="326"/>
      <c r="AP111" s="326"/>
      <c r="AQ111" s="9"/>
      <c r="AR111" s="7"/>
      <c r="AS111" s="325"/>
      <c r="AT111" s="326"/>
      <c r="AU111" s="326"/>
      <c r="AV111" s="326"/>
      <c r="AW111" s="326"/>
      <c r="AX111" s="326"/>
      <c r="AY111" s="326"/>
      <c r="AZ111" s="326"/>
      <c r="BA111" s="326"/>
      <c r="BB111" s="326"/>
      <c r="BC111" s="326"/>
      <c r="BD111" s="9"/>
    </row>
    <row r="112" spans="1:56" ht="23" x14ac:dyDescent="0.35">
      <c r="B112" s="57"/>
      <c r="C112" s="37"/>
      <c r="E112" s="262" t="s">
        <v>202</v>
      </c>
      <c r="F112" s="375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380"/>
      <c r="R112" s="7"/>
      <c r="S112" s="375"/>
      <c r="T112" s="19"/>
      <c r="U112" s="19"/>
      <c r="V112" s="19"/>
      <c r="W112" s="19"/>
      <c r="X112" s="19"/>
      <c r="Y112" s="19"/>
      <c r="Z112" s="19"/>
      <c r="AA112" s="19"/>
      <c r="AB112" s="19"/>
      <c r="AC112" s="19"/>
      <c r="AD112" s="380"/>
      <c r="AE112" s="7"/>
      <c r="AF112" s="375"/>
      <c r="AG112" s="19"/>
      <c r="AH112" s="19"/>
      <c r="AI112" s="19"/>
      <c r="AJ112" s="19"/>
      <c r="AK112" s="19"/>
      <c r="AL112" s="19"/>
      <c r="AM112" s="19"/>
      <c r="AN112" s="19"/>
      <c r="AO112" s="19"/>
      <c r="AP112" s="19"/>
      <c r="AQ112" s="380"/>
      <c r="AR112" s="7"/>
      <c r="AS112" s="375"/>
      <c r="AT112" s="19"/>
      <c r="AU112" s="19"/>
      <c r="AV112" s="19"/>
      <c r="AW112" s="19"/>
      <c r="AX112" s="19"/>
      <c r="AY112" s="19"/>
      <c r="AZ112" s="19"/>
      <c r="BA112" s="19"/>
      <c r="BB112" s="19"/>
      <c r="BC112" s="19"/>
      <c r="BD112" s="380"/>
    </row>
    <row r="113" spans="1:56" ht="23" x14ac:dyDescent="0.35">
      <c r="A113" s="37" t="s">
        <v>44</v>
      </c>
      <c r="B113" s="37" t="s">
        <v>175</v>
      </c>
      <c r="C113" s="37">
        <v>77</v>
      </c>
      <c r="E113" s="47" t="s">
        <v>308</v>
      </c>
      <c r="F113" s="390"/>
      <c r="G113" s="391"/>
      <c r="H113" s="391"/>
      <c r="I113" s="391"/>
      <c r="J113" s="391"/>
      <c r="K113" s="391"/>
      <c r="L113" s="391"/>
      <c r="M113" s="391"/>
      <c r="N113" s="391"/>
      <c r="O113" s="391"/>
      <c r="P113" s="391"/>
      <c r="Q113" s="392"/>
      <c r="R113" s="7"/>
      <c r="S113" s="390"/>
      <c r="T113" s="391"/>
      <c r="U113" s="391"/>
      <c r="V113" s="391"/>
      <c r="W113" s="391"/>
      <c r="X113" s="391"/>
      <c r="Y113" s="391"/>
      <c r="Z113" s="391"/>
      <c r="AA113" s="391"/>
      <c r="AB113" s="391"/>
      <c r="AC113" s="391"/>
      <c r="AD113" s="392"/>
      <c r="AE113" s="7"/>
      <c r="AF113" s="390"/>
      <c r="AG113" s="391"/>
      <c r="AH113" s="391"/>
      <c r="AI113" s="391"/>
      <c r="AJ113" s="391"/>
      <c r="AK113" s="391"/>
      <c r="AL113" s="391"/>
      <c r="AM113" s="391"/>
      <c r="AN113" s="391"/>
      <c r="AO113" s="391"/>
      <c r="AP113" s="391"/>
      <c r="AQ113" s="392"/>
      <c r="AR113" s="7"/>
      <c r="AS113" s="390"/>
      <c r="AT113" s="391"/>
      <c r="AU113" s="391"/>
      <c r="AV113" s="391"/>
      <c r="AW113" s="391"/>
      <c r="AX113" s="391"/>
      <c r="AY113" s="391"/>
      <c r="AZ113" s="391"/>
      <c r="BA113" s="391"/>
      <c r="BB113" s="391"/>
      <c r="BC113" s="391"/>
      <c r="BD113" s="392"/>
    </row>
    <row r="114" spans="1:56" ht="23" x14ac:dyDescent="0.35">
      <c r="B114" s="58"/>
      <c r="C114" s="37"/>
      <c r="E114" s="71" t="s">
        <v>370</v>
      </c>
      <c r="F114" s="375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380"/>
      <c r="R114" s="7"/>
      <c r="S114" s="375"/>
      <c r="T114" s="19"/>
      <c r="U114" s="19"/>
      <c r="V114" s="19"/>
      <c r="W114" s="19"/>
      <c r="X114" s="19"/>
      <c r="Y114" s="19"/>
      <c r="Z114" s="19"/>
      <c r="AA114" s="19"/>
      <c r="AB114" s="19"/>
      <c r="AC114" s="19"/>
      <c r="AD114" s="380"/>
      <c r="AE114" s="7"/>
      <c r="AF114" s="375"/>
      <c r="AG114" s="19"/>
      <c r="AH114" s="19"/>
      <c r="AI114" s="19"/>
      <c r="AJ114" s="19"/>
      <c r="AK114" s="19"/>
      <c r="AL114" s="19"/>
      <c r="AM114" s="19"/>
      <c r="AN114" s="19"/>
      <c r="AO114" s="19"/>
      <c r="AP114" s="19"/>
      <c r="AQ114" s="380"/>
      <c r="AR114" s="7"/>
      <c r="AS114" s="375"/>
      <c r="AT114" s="19"/>
      <c r="AU114" s="19"/>
      <c r="AV114" s="19"/>
      <c r="AW114" s="19"/>
      <c r="AX114" s="19"/>
      <c r="AY114" s="19"/>
      <c r="AZ114" s="19"/>
      <c r="BA114" s="19"/>
      <c r="BB114" s="19"/>
      <c r="BC114" s="19"/>
      <c r="BD114" s="380"/>
    </row>
    <row r="115" spans="1:56" ht="23" x14ac:dyDescent="0.35">
      <c r="A115" s="37" t="s">
        <v>44</v>
      </c>
      <c r="B115" s="37" t="s">
        <v>176</v>
      </c>
      <c r="C115" s="37">
        <v>78</v>
      </c>
      <c r="E115" s="72" t="s">
        <v>206</v>
      </c>
      <c r="F115" s="390"/>
      <c r="G115" s="391"/>
      <c r="H115" s="391"/>
      <c r="I115" s="391"/>
      <c r="J115" s="391"/>
      <c r="K115" s="391"/>
      <c r="L115" s="391"/>
      <c r="M115" s="391"/>
      <c r="N115" s="391"/>
      <c r="O115" s="391"/>
      <c r="P115" s="391"/>
      <c r="Q115" s="392"/>
      <c r="R115" s="7"/>
      <c r="S115" s="390"/>
      <c r="T115" s="391"/>
      <c r="U115" s="391"/>
      <c r="V115" s="391"/>
      <c r="W115" s="391"/>
      <c r="X115" s="391"/>
      <c r="Y115" s="391"/>
      <c r="Z115" s="391"/>
      <c r="AA115" s="391"/>
      <c r="AB115" s="391"/>
      <c r="AC115" s="391"/>
      <c r="AD115" s="392"/>
      <c r="AE115" s="7"/>
      <c r="AF115" s="390"/>
      <c r="AG115" s="391"/>
      <c r="AH115" s="391"/>
      <c r="AI115" s="391"/>
      <c r="AJ115" s="391"/>
      <c r="AK115" s="391"/>
      <c r="AL115" s="391"/>
      <c r="AM115" s="391"/>
      <c r="AN115" s="391"/>
      <c r="AO115" s="391"/>
      <c r="AP115" s="391"/>
      <c r="AQ115" s="392"/>
      <c r="AR115" s="7"/>
      <c r="AS115" s="390"/>
      <c r="AT115" s="391"/>
      <c r="AU115" s="391"/>
      <c r="AV115" s="391"/>
      <c r="AW115" s="391"/>
      <c r="AX115" s="391"/>
      <c r="AY115" s="391"/>
      <c r="AZ115" s="391"/>
      <c r="BA115" s="391"/>
      <c r="BB115" s="391"/>
      <c r="BC115" s="391"/>
      <c r="BD115" s="392"/>
    </row>
    <row r="116" spans="1:56" ht="23" x14ac:dyDescent="0.35">
      <c r="A116" s="37" t="s">
        <v>44</v>
      </c>
      <c r="B116" s="37" t="s">
        <v>177</v>
      </c>
      <c r="C116" s="37">
        <v>79</v>
      </c>
      <c r="E116" s="72" t="s">
        <v>207</v>
      </c>
      <c r="F116" s="390"/>
      <c r="G116" s="391"/>
      <c r="H116" s="391"/>
      <c r="I116" s="391"/>
      <c r="J116" s="391"/>
      <c r="K116" s="391"/>
      <c r="L116" s="391"/>
      <c r="M116" s="391"/>
      <c r="N116" s="391"/>
      <c r="O116" s="391"/>
      <c r="P116" s="391"/>
      <c r="Q116" s="392"/>
      <c r="R116" s="7"/>
      <c r="S116" s="390"/>
      <c r="T116" s="391"/>
      <c r="U116" s="391"/>
      <c r="V116" s="391"/>
      <c r="W116" s="391"/>
      <c r="X116" s="391"/>
      <c r="Y116" s="391"/>
      <c r="Z116" s="391"/>
      <c r="AA116" s="391"/>
      <c r="AB116" s="391"/>
      <c r="AC116" s="391"/>
      <c r="AD116" s="392"/>
      <c r="AE116" s="7"/>
      <c r="AF116" s="390"/>
      <c r="AG116" s="391"/>
      <c r="AH116" s="391"/>
      <c r="AI116" s="391"/>
      <c r="AJ116" s="391"/>
      <c r="AK116" s="391"/>
      <c r="AL116" s="391"/>
      <c r="AM116" s="391"/>
      <c r="AN116" s="391"/>
      <c r="AO116" s="391"/>
      <c r="AP116" s="391"/>
      <c r="AQ116" s="392"/>
      <c r="AR116" s="7"/>
      <c r="AS116" s="390"/>
      <c r="AT116" s="391"/>
      <c r="AU116" s="391"/>
      <c r="AV116" s="391"/>
      <c r="AW116" s="391"/>
      <c r="AX116" s="391"/>
      <c r="AY116" s="391"/>
      <c r="AZ116" s="391"/>
      <c r="BA116" s="391"/>
      <c r="BB116" s="391"/>
      <c r="BC116" s="391"/>
      <c r="BD116" s="392"/>
    </row>
    <row r="117" spans="1:56" ht="23" x14ac:dyDescent="0.35">
      <c r="A117" s="37" t="s">
        <v>44</v>
      </c>
      <c r="B117" s="37" t="s">
        <v>178</v>
      </c>
      <c r="C117" s="37">
        <v>80</v>
      </c>
      <c r="E117" s="72" t="s">
        <v>208</v>
      </c>
      <c r="F117" s="390"/>
      <c r="G117" s="391"/>
      <c r="H117" s="391"/>
      <c r="I117" s="391"/>
      <c r="J117" s="391"/>
      <c r="K117" s="391"/>
      <c r="L117" s="391"/>
      <c r="M117" s="391"/>
      <c r="N117" s="391"/>
      <c r="O117" s="391"/>
      <c r="P117" s="391"/>
      <c r="Q117" s="392"/>
      <c r="R117" s="7"/>
      <c r="S117" s="390"/>
      <c r="T117" s="391"/>
      <c r="U117" s="391"/>
      <c r="V117" s="391"/>
      <c r="W117" s="391"/>
      <c r="X117" s="391"/>
      <c r="Y117" s="391"/>
      <c r="Z117" s="391"/>
      <c r="AA117" s="391"/>
      <c r="AB117" s="391"/>
      <c r="AC117" s="391"/>
      <c r="AD117" s="392"/>
      <c r="AE117" s="7"/>
      <c r="AF117" s="390"/>
      <c r="AG117" s="391"/>
      <c r="AH117" s="391"/>
      <c r="AI117" s="391"/>
      <c r="AJ117" s="391"/>
      <c r="AK117" s="391"/>
      <c r="AL117" s="391"/>
      <c r="AM117" s="391"/>
      <c r="AN117" s="391"/>
      <c r="AO117" s="391"/>
      <c r="AP117" s="391"/>
      <c r="AQ117" s="392"/>
      <c r="AR117" s="7"/>
      <c r="AS117" s="390"/>
      <c r="AT117" s="391"/>
      <c r="AU117" s="391"/>
      <c r="AV117" s="391"/>
      <c r="AW117" s="391"/>
      <c r="AX117" s="391"/>
      <c r="AY117" s="391"/>
      <c r="AZ117" s="391"/>
      <c r="BA117" s="391"/>
      <c r="BB117" s="391"/>
      <c r="BC117" s="391"/>
      <c r="BD117" s="392"/>
    </row>
    <row r="118" spans="1:56" ht="23" x14ac:dyDescent="0.35">
      <c r="A118" s="37" t="s">
        <v>44</v>
      </c>
      <c r="B118" s="37" t="s">
        <v>179</v>
      </c>
      <c r="C118" s="37">
        <v>81</v>
      </c>
      <c r="E118" s="72" t="s">
        <v>209</v>
      </c>
      <c r="F118" s="390"/>
      <c r="G118" s="391"/>
      <c r="H118" s="391"/>
      <c r="I118" s="391"/>
      <c r="J118" s="391"/>
      <c r="K118" s="391"/>
      <c r="L118" s="391"/>
      <c r="M118" s="391"/>
      <c r="N118" s="391"/>
      <c r="O118" s="391"/>
      <c r="P118" s="391"/>
      <c r="Q118" s="392"/>
      <c r="R118" s="7"/>
      <c r="S118" s="390"/>
      <c r="T118" s="391"/>
      <c r="U118" s="391"/>
      <c r="V118" s="391"/>
      <c r="W118" s="391"/>
      <c r="X118" s="391"/>
      <c r="Y118" s="391"/>
      <c r="Z118" s="391"/>
      <c r="AA118" s="391"/>
      <c r="AB118" s="391"/>
      <c r="AC118" s="391"/>
      <c r="AD118" s="392"/>
      <c r="AE118" s="7"/>
      <c r="AF118" s="390"/>
      <c r="AG118" s="391"/>
      <c r="AH118" s="391"/>
      <c r="AI118" s="391"/>
      <c r="AJ118" s="391"/>
      <c r="AK118" s="391"/>
      <c r="AL118" s="391"/>
      <c r="AM118" s="391"/>
      <c r="AN118" s="391"/>
      <c r="AO118" s="391"/>
      <c r="AP118" s="391"/>
      <c r="AQ118" s="392"/>
      <c r="AR118" s="7"/>
      <c r="AS118" s="390"/>
      <c r="AT118" s="391"/>
      <c r="AU118" s="391"/>
      <c r="AV118" s="391"/>
      <c r="AW118" s="391"/>
      <c r="AX118" s="391"/>
      <c r="AY118" s="391"/>
      <c r="AZ118" s="391"/>
      <c r="BA118" s="391"/>
      <c r="BB118" s="391"/>
      <c r="BC118" s="391"/>
      <c r="BD118" s="392"/>
    </row>
    <row r="119" spans="1:56" ht="23" x14ac:dyDescent="0.35">
      <c r="A119" s="37" t="s">
        <v>44</v>
      </c>
      <c r="B119" s="37" t="s">
        <v>180</v>
      </c>
      <c r="C119" s="37">
        <v>82</v>
      </c>
      <c r="E119" s="72" t="s">
        <v>210</v>
      </c>
      <c r="F119" s="390"/>
      <c r="G119" s="391"/>
      <c r="H119" s="391"/>
      <c r="I119" s="391"/>
      <c r="J119" s="391"/>
      <c r="K119" s="391"/>
      <c r="L119" s="391"/>
      <c r="M119" s="391"/>
      <c r="N119" s="391"/>
      <c r="O119" s="391"/>
      <c r="P119" s="391"/>
      <c r="Q119" s="392"/>
      <c r="R119" s="7"/>
      <c r="S119" s="390"/>
      <c r="T119" s="391"/>
      <c r="U119" s="391"/>
      <c r="V119" s="391"/>
      <c r="W119" s="391"/>
      <c r="X119" s="391"/>
      <c r="Y119" s="391"/>
      <c r="Z119" s="391"/>
      <c r="AA119" s="391"/>
      <c r="AB119" s="391"/>
      <c r="AC119" s="391"/>
      <c r="AD119" s="392"/>
      <c r="AE119" s="7"/>
      <c r="AF119" s="390"/>
      <c r="AG119" s="391"/>
      <c r="AH119" s="391"/>
      <c r="AI119" s="391"/>
      <c r="AJ119" s="391"/>
      <c r="AK119" s="391"/>
      <c r="AL119" s="391"/>
      <c r="AM119" s="391"/>
      <c r="AN119" s="391"/>
      <c r="AO119" s="391"/>
      <c r="AP119" s="391"/>
      <c r="AQ119" s="392"/>
      <c r="AR119" s="7"/>
      <c r="AS119" s="390"/>
      <c r="AT119" s="391"/>
      <c r="AU119" s="391"/>
      <c r="AV119" s="391"/>
      <c r="AW119" s="391"/>
      <c r="AX119" s="391"/>
      <c r="AY119" s="391"/>
      <c r="AZ119" s="391"/>
      <c r="BA119" s="391"/>
      <c r="BB119" s="391"/>
      <c r="BC119" s="391"/>
      <c r="BD119" s="392"/>
    </row>
    <row r="120" spans="1:56" ht="23" x14ac:dyDescent="0.35">
      <c r="A120" s="37" t="s">
        <v>44</v>
      </c>
      <c r="B120" s="37" t="s">
        <v>181</v>
      </c>
      <c r="C120" s="37">
        <v>83</v>
      </c>
      <c r="E120" s="72" t="s">
        <v>211</v>
      </c>
      <c r="F120" s="390"/>
      <c r="G120" s="391"/>
      <c r="H120" s="391"/>
      <c r="I120" s="391"/>
      <c r="J120" s="391"/>
      <c r="K120" s="391"/>
      <c r="L120" s="391"/>
      <c r="M120" s="391"/>
      <c r="N120" s="391"/>
      <c r="O120" s="391"/>
      <c r="P120" s="391"/>
      <c r="Q120" s="392"/>
      <c r="R120" s="7"/>
      <c r="S120" s="390"/>
      <c r="T120" s="391"/>
      <c r="U120" s="391"/>
      <c r="V120" s="391"/>
      <c r="W120" s="391"/>
      <c r="X120" s="391"/>
      <c r="Y120" s="391"/>
      <c r="Z120" s="391"/>
      <c r="AA120" s="391"/>
      <c r="AB120" s="391"/>
      <c r="AC120" s="391"/>
      <c r="AD120" s="392"/>
      <c r="AE120" s="7"/>
      <c r="AF120" s="390"/>
      <c r="AG120" s="391"/>
      <c r="AH120" s="391"/>
      <c r="AI120" s="391"/>
      <c r="AJ120" s="391"/>
      <c r="AK120" s="391"/>
      <c r="AL120" s="391"/>
      <c r="AM120" s="391"/>
      <c r="AN120" s="391"/>
      <c r="AO120" s="391"/>
      <c r="AP120" s="391"/>
      <c r="AQ120" s="392"/>
      <c r="AR120" s="7"/>
      <c r="AS120" s="390"/>
      <c r="AT120" s="391"/>
      <c r="AU120" s="391"/>
      <c r="AV120" s="391"/>
      <c r="AW120" s="391"/>
      <c r="AX120" s="391"/>
      <c r="AY120" s="391"/>
      <c r="AZ120" s="391"/>
      <c r="BA120" s="391"/>
      <c r="BB120" s="391"/>
      <c r="BC120" s="391"/>
      <c r="BD120" s="392"/>
    </row>
    <row r="121" spans="1:56" ht="23" x14ac:dyDescent="0.35">
      <c r="A121" s="37" t="s">
        <v>44</v>
      </c>
      <c r="B121" s="37" t="s">
        <v>182</v>
      </c>
      <c r="C121" s="37">
        <v>84</v>
      </c>
      <c r="E121" s="72" t="s">
        <v>212</v>
      </c>
      <c r="F121" s="390"/>
      <c r="G121" s="391"/>
      <c r="H121" s="391"/>
      <c r="I121" s="391"/>
      <c r="J121" s="391"/>
      <c r="K121" s="391"/>
      <c r="L121" s="391"/>
      <c r="M121" s="391"/>
      <c r="N121" s="391"/>
      <c r="O121" s="391"/>
      <c r="P121" s="391"/>
      <c r="Q121" s="392"/>
      <c r="R121" s="7"/>
      <c r="S121" s="390"/>
      <c r="T121" s="391"/>
      <c r="U121" s="391"/>
      <c r="V121" s="391"/>
      <c r="W121" s="391"/>
      <c r="X121" s="391"/>
      <c r="Y121" s="391"/>
      <c r="Z121" s="391"/>
      <c r="AA121" s="391"/>
      <c r="AB121" s="391"/>
      <c r="AC121" s="391"/>
      <c r="AD121" s="392"/>
      <c r="AE121" s="7"/>
      <c r="AF121" s="390"/>
      <c r="AG121" s="391"/>
      <c r="AH121" s="391"/>
      <c r="AI121" s="391"/>
      <c r="AJ121" s="391"/>
      <c r="AK121" s="391"/>
      <c r="AL121" s="391"/>
      <c r="AM121" s="391"/>
      <c r="AN121" s="391"/>
      <c r="AO121" s="391"/>
      <c r="AP121" s="391"/>
      <c r="AQ121" s="392"/>
      <c r="AR121" s="7"/>
      <c r="AS121" s="390"/>
      <c r="AT121" s="391"/>
      <c r="AU121" s="391"/>
      <c r="AV121" s="391"/>
      <c r="AW121" s="391"/>
      <c r="AX121" s="391"/>
      <c r="AY121" s="391"/>
      <c r="AZ121" s="391"/>
      <c r="BA121" s="391"/>
      <c r="BB121" s="391"/>
      <c r="BC121" s="391"/>
      <c r="BD121" s="392"/>
    </row>
    <row r="122" spans="1:56" ht="23" x14ac:dyDescent="0.35">
      <c r="A122" s="37" t="s">
        <v>44</v>
      </c>
      <c r="B122" s="37" t="s">
        <v>183</v>
      </c>
      <c r="C122" s="37">
        <v>85</v>
      </c>
      <c r="E122" s="47" t="s">
        <v>213</v>
      </c>
      <c r="F122" s="390"/>
      <c r="G122" s="391"/>
      <c r="H122" s="391"/>
      <c r="I122" s="391"/>
      <c r="J122" s="391"/>
      <c r="K122" s="391"/>
      <c r="L122" s="391"/>
      <c r="M122" s="391"/>
      <c r="N122" s="391"/>
      <c r="O122" s="391"/>
      <c r="P122" s="391"/>
      <c r="Q122" s="392"/>
      <c r="R122" s="7"/>
      <c r="S122" s="390"/>
      <c r="T122" s="391"/>
      <c r="U122" s="391"/>
      <c r="V122" s="391"/>
      <c r="W122" s="391"/>
      <c r="X122" s="391"/>
      <c r="Y122" s="391"/>
      <c r="Z122" s="391"/>
      <c r="AA122" s="391"/>
      <c r="AB122" s="391"/>
      <c r="AC122" s="391"/>
      <c r="AD122" s="392"/>
      <c r="AE122" s="7"/>
      <c r="AF122" s="390"/>
      <c r="AG122" s="391"/>
      <c r="AH122" s="391"/>
      <c r="AI122" s="391"/>
      <c r="AJ122" s="391"/>
      <c r="AK122" s="391"/>
      <c r="AL122" s="391"/>
      <c r="AM122" s="391"/>
      <c r="AN122" s="391"/>
      <c r="AO122" s="391"/>
      <c r="AP122" s="391"/>
      <c r="AQ122" s="392"/>
      <c r="AR122" s="7"/>
      <c r="AS122" s="390"/>
      <c r="AT122" s="391"/>
      <c r="AU122" s="391"/>
      <c r="AV122" s="391"/>
      <c r="AW122" s="391"/>
      <c r="AX122" s="391"/>
      <c r="AY122" s="391"/>
      <c r="AZ122" s="391"/>
      <c r="BA122" s="391"/>
      <c r="BB122" s="391"/>
      <c r="BC122" s="391"/>
      <c r="BD122" s="392"/>
    </row>
    <row r="123" spans="1:56" ht="23" x14ac:dyDescent="0.35">
      <c r="A123" s="37" t="s">
        <v>44</v>
      </c>
      <c r="B123" s="37" t="s">
        <v>184</v>
      </c>
      <c r="C123" s="37">
        <v>86</v>
      </c>
      <c r="E123" s="267" t="s">
        <v>214</v>
      </c>
      <c r="F123" s="390"/>
      <c r="G123" s="391"/>
      <c r="H123" s="391"/>
      <c r="I123" s="391"/>
      <c r="J123" s="391"/>
      <c r="K123" s="391"/>
      <c r="L123" s="391"/>
      <c r="M123" s="391"/>
      <c r="N123" s="391"/>
      <c r="O123" s="391"/>
      <c r="P123" s="391"/>
      <c r="Q123" s="392"/>
      <c r="R123" s="7"/>
      <c r="S123" s="390"/>
      <c r="T123" s="391"/>
      <c r="U123" s="391"/>
      <c r="V123" s="391"/>
      <c r="W123" s="391"/>
      <c r="X123" s="391"/>
      <c r="Y123" s="391"/>
      <c r="Z123" s="391"/>
      <c r="AA123" s="391"/>
      <c r="AB123" s="391"/>
      <c r="AC123" s="391"/>
      <c r="AD123" s="392"/>
      <c r="AE123" s="7"/>
      <c r="AF123" s="390"/>
      <c r="AG123" s="391"/>
      <c r="AH123" s="391"/>
      <c r="AI123" s="391"/>
      <c r="AJ123" s="391"/>
      <c r="AK123" s="391"/>
      <c r="AL123" s="391"/>
      <c r="AM123" s="391"/>
      <c r="AN123" s="391"/>
      <c r="AO123" s="391"/>
      <c r="AP123" s="391"/>
      <c r="AQ123" s="392"/>
      <c r="AR123" s="7"/>
      <c r="AS123" s="390"/>
      <c r="AT123" s="391"/>
      <c r="AU123" s="391"/>
      <c r="AV123" s="391"/>
      <c r="AW123" s="391"/>
      <c r="AX123" s="391"/>
      <c r="AY123" s="391"/>
      <c r="AZ123" s="391"/>
      <c r="BA123" s="391"/>
      <c r="BB123" s="391"/>
      <c r="BC123" s="391"/>
      <c r="BD123" s="392"/>
    </row>
    <row r="124" spans="1:56" ht="23" x14ac:dyDescent="0.35">
      <c r="A124" s="37" t="s">
        <v>44</v>
      </c>
      <c r="B124" s="37" t="s">
        <v>185</v>
      </c>
      <c r="C124" s="37">
        <v>87</v>
      </c>
      <c r="E124" s="267" t="s">
        <v>215</v>
      </c>
      <c r="F124" s="374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81"/>
      <c r="R124" s="7"/>
      <c r="S124" s="374"/>
      <c r="T124" s="39"/>
      <c r="U124" s="39"/>
      <c r="V124" s="39"/>
      <c r="W124" s="39"/>
      <c r="X124" s="39"/>
      <c r="Y124" s="39"/>
      <c r="Z124" s="39"/>
      <c r="AA124" s="39"/>
      <c r="AB124" s="39"/>
      <c r="AC124" s="39"/>
      <c r="AD124" s="381"/>
      <c r="AE124" s="7"/>
      <c r="AF124" s="374"/>
      <c r="AG124" s="39"/>
      <c r="AH124" s="39"/>
      <c r="AI124" s="39"/>
      <c r="AJ124" s="39"/>
      <c r="AK124" s="39"/>
      <c r="AL124" s="39"/>
      <c r="AM124" s="39"/>
      <c r="AN124" s="39"/>
      <c r="AO124" s="39"/>
      <c r="AP124" s="39"/>
      <c r="AQ124" s="381"/>
      <c r="AR124" s="7"/>
      <c r="AS124" s="374"/>
      <c r="AT124" s="39"/>
      <c r="AU124" s="39"/>
      <c r="AV124" s="39"/>
      <c r="AW124" s="39"/>
      <c r="AX124" s="39"/>
      <c r="AY124" s="39"/>
      <c r="AZ124" s="39"/>
      <c r="BA124" s="39"/>
      <c r="BB124" s="39"/>
      <c r="BC124" s="39"/>
      <c r="BD124" s="381"/>
    </row>
    <row r="125" spans="1:56" ht="23" x14ac:dyDescent="0.35">
      <c r="B125" s="37"/>
      <c r="C125" s="37"/>
      <c r="E125" s="46" t="s">
        <v>217</v>
      </c>
      <c r="F125" s="327"/>
      <c r="G125" s="326"/>
      <c r="H125" s="326"/>
      <c r="I125" s="326"/>
      <c r="J125" s="326"/>
      <c r="K125" s="326"/>
      <c r="L125" s="326"/>
      <c r="M125" s="326"/>
      <c r="N125" s="326"/>
      <c r="O125" s="326"/>
      <c r="P125" s="326"/>
      <c r="Q125" s="9"/>
      <c r="R125" s="7"/>
      <c r="S125" s="327"/>
      <c r="T125" s="326"/>
      <c r="U125" s="326"/>
      <c r="V125" s="326"/>
      <c r="W125" s="326"/>
      <c r="X125" s="326"/>
      <c r="Y125" s="326"/>
      <c r="Z125" s="326"/>
      <c r="AA125" s="326"/>
      <c r="AB125" s="326"/>
      <c r="AC125" s="326"/>
      <c r="AD125" s="9"/>
      <c r="AE125" s="7"/>
      <c r="AF125" s="327"/>
      <c r="AG125" s="326"/>
      <c r="AH125" s="326"/>
      <c r="AI125" s="326"/>
      <c r="AJ125" s="326"/>
      <c r="AK125" s="326"/>
      <c r="AL125" s="326"/>
      <c r="AM125" s="326"/>
      <c r="AN125" s="326"/>
      <c r="AO125" s="326"/>
      <c r="AP125" s="326"/>
      <c r="AQ125" s="9"/>
      <c r="AR125" s="7"/>
      <c r="AS125" s="327"/>
      <c r="AT125" s="326"/>
      <c r="AU125" s="326"/>
      <c r="AV125" s="326"/>
      <c r="AW125" s="326"/>
      <c r="AX125" s="326"/>
      <c r="AY125" s="326"/>
      <c r="AZ125" s="326"/>
      <c r="BA125" s="326"/>
      <c r="BB125" s="326"/>
      <c r="BC125" s="326"/>
      <c r="BD125" s="9"/>
    </row>
    <row r="126" spans="1:56" ht="23" x14ac:dyDescent="0.35">
      <c r="A126" s="37" t="s">
        <v>44</v>
      </c>
      <c r="B126" s="37" t="s">
        <v>186</v>
      </c>
      <c r="C126" s="37">
        <v>88</v>
      </c>
      <c r="E126" s="69" t="s">
        <v>218</v>
      </c>
      <c r="F126" s="42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81"/>
      <c r="R126" s="7"/>
      <c r="S126" s="393"/>
      <c r="T126" s="391"/>
      <c r="U126" s="391"/>
      <c r="V126" s="391"/>
      <c r="W126" s="391"/>
      <c r="X126" s="391"/>
      <c r="Y126" s="391"/>
      <c r="Z126" s="391"/>
      <c r="AA126" s="391"/>
      <c r="AB126" s="391"/>
      <c r="AC126" s="391"/>
      <c r="AD126" s="392"/>
      <c r="AE126" s="7"/>
      <c r="AF126" s="42"/>
      <c r="AG126" s="39"/>
      <c r="AH126" s="39"/>
      <c r="AI126" s="39"/>
      <c r="AJ126" s="39"/>
      <c r="AK126" s="39"/>
      <c r="AL126" s="39"/>
      <c r="AM126" s="39"/>
      <c r="AN126" s="39"/>
      <c r="AO126" s="39"/>
      <c r="AP126" s="39"/>
      <c r="AQ126" s="381"/>
      <c r="AR126" s="7"/>
      <c r="AS126" s="42"/>
      <c r="AT126" s="39"/>
      <c r="AU126" s="39"/>
      <c r="AV126" s="39"/>
      <c r="AW126" s="39"/>
      <c r="AX126" s="39"/>
      <c r="AY126" s="39"/>
      <c r="AZ126" s="39"/>
      <c r="BA126" s="39"/>
      <c r="BB126" s="39"/>
      <c r="BC126" s="39"/>
      <c r="BD126" s="381"/>
    </row>
    <row r="127" spans="1:56" ht="23" x14ac:dyDescent="0.35">
      <c r="A127" s="37" t="s">
        <v>44</v>
      </c>
      <c r="B127" s="37" t="s">
        <v>187</v>
      </c>
      <c r="C127" s="37">
        <v>89</v>
      </c>
      <c r="E127" s="69" t="s">
        <v>319</v>
      </c>
      <c r="F127" s="390"/>
      <c r="G127" s="391"/>
      <c r="H127" s="391"/>
      <c r="I127" s="391"/>
      <c r="J127" s="391"/>
      <c r="K127" s="391"/>
      <c r="L127" s="391"/>
      <c r="M127" s="391"/>
      <c r="N127" s="391"/>
      <c r="O127" s="391"/>
      <c r="P127" s="391"/>
      <c r="Q127" s="392"/>
      <c r="S127" s="390"/>
      <c r="T127" s="391"/>
      <c r="U127" s="391"/>
      <c r="V127" s="391"/>
      <c r="W127" s="391"/>
      <c r="X127" s="391"/>
      <c r="Y127" s="391"/>
      <c r="Z127" s="391"/>
      <c r="AA127" s="391"/>
      <c r="AB127" s="391"/>
      <c r="AC127" s="391"/>
      <c r="AD127" s="392"/>
      <c r="AF127" s="390"/>
      <c r="AG127" s="391"/>
      <c r="AH127" s="391"/>
      <c r="AI127" s="391"/>
      <c r="AJ127" s="391"/>
      <c r="AK127" s="391"/>
      <c r="AL127" s="391"/>
      <c r="AM127" s="391"/>
      <c r="AN127" s="391"/>
      <c r="AO127" s="391"/>
      <c r="AP127" s="391"/>
      <c r="AQ127" s="392"/>
      <c r="AS127" s="390"/>
      <c r="AT127" s="391"/>
      <c r="AU127" s="391"/>
      <c r="AV127" s="391"/>
      <c r="AW127" s="391"/>
      <c r="AX127" s="391"/>
      <c r="AY127" s="391"/>
      <c r="AZ127" s="391"/>
      <c r="BA127" s="391"/>
      <c r="BB127" s="391"/>
      <c r="BC127" s="391"/>
      <c r="BD127" s="392"/>
    </row>
    <row r="128" spans="1:56" ht="23" x14ac:dyDescent="0.35">
      <c r="A128" s="37" t="s">
        <v>44</v>
      </c>
      <c r="B128" s="37" t="s">
        <v>188</v>
      </c>
      <c r="C128" s="37">
        <v>90</v>
      </c>
      <c r="E128" s="69" t="s">
        <v>220</v>
      </c>
      <c r="F128" s="390"/>
      <c r="G128" s="391"/>
      <c r="H128" s="391"/>
      <c r="I128" s="391"/>
      <c r="J128" s="391"/>
      <c r="K128" s="391"/>
      <c r="L128" s="391"/>
      <c r="M128" s="391"/>
      <c r="N128" s="391"/>
      <c r="O128" s="391"/>
      <c r="P128" s="391"/>
      <c r="Q128" s="392"/>
      <c r="R128" s="7"/>
      <c r="S128" s="374"/>
      <c r="T128" s="39"/>
      <c r="U128" s="39"/>
      <c r="V128" s="39"/>
      <c r="W128" s="39"/>
      <c r="X128" s="39"/>
      <c r="Y128" s="39"/>
      <c r="Z128" s="39"/>
      <c r="AA128" s="39"/>
      <c r="AB128" s="39"/>
      <c r="AC128" s="39"/>
      <c r="AD128" s="381"/>
      <c r="AE128" s="7"/>
      <c r="AF128" s="374"/>
      <c r="AG128" s="39"/>
      <c r="AH128" s="39"/>
      <c r="AI128" s="39"/>
      <c r="AJ128" s="39"/>
      <c r="AK128" s="39"/>
      <c r="AL128" s="39"/>
      <c r="AM128" s="39"/>
      <c r="AN128" s="39"/>
      <c r="AO128" s="39"/>
      <c r="AP128" s="39"/>
      <c r="AQ128" s="381"/>
      <c r="AR128" s="7"/>
      <c r="AS128" s="390"/>
      <c r="AT128" s="391"/>
      <c r="AU128" s="391"/>
      <c r="AV128" s="391"/>
      <c r="AW128" s="391"/>
      <c r="AX128" s="391"/>
      <c r="AY128" s="391"/>
      <c r="AZ128" s="391"/>
      <c r="BA128" s="391"/>
      <c r="BB128" s="391"/>
      <c r="BC128" s="391"/>
      <c r="BD128" s="392"/>
    </row>
    <row r="129" spans="1:56" ht="23" x14ac:dyDescent="0.35">
      <c r="B129" s="37"/>
      <c r="C129" s="37"/>
      <c r="E129" s="46" t="s">
        <v>222</v>
      </c>
      <c r="F129" s="327"/>
      <c r="G129" s="326"/>
      <c r="H129" s="326"/>
      <c r="I129" s="326"/>
      <c r="J129" s="326"/>
      <c r="K129" s="326"/>
      <c r="L129" s="326"/>
      <c r="M129" s="326"/>
      <c r="N129" s="326"/>
      <c r="O129" s="326"/>
      <c r="P129" s="326"/>
      <c r="Q129" s="9"/>
      <c r="R129" s="7"/>
      <c r="S129" s="327"/>
      <c r="T129" s="326"/>
      <c r="U129" s="326"/>
      <c r="V129" s="326"/>
      <c r="W129" s="326"/>
      <c r="X129" s="326"/>
      <c r="Y129" s="326"/>
      <c r="Z129" s="326"/>
      <c r="AA129" s="326"/>
      <c r="AB129" s="326"/>
      <c r="AC129" s="326"/>
      <c r="AD129" s="9"/>
      <c r="AE129" s="7"/>
      <c r="AF129" s="327"/>
      <c r="AG129" s="326"/>
      <c r="AH129" s="326"/>
      <c r="AI129" s="326"/>
      <c r="AJ129" s="326"/>
      <c r="AK129" s="326"/>
      <c r="AL129" s="326"/>
      <c r="AM129" s="326"/>
      <c r="AN129" s="326"/>
      <c r="AO129" s="326"/>
      <c r="AP129" s="326"/>
      <c r="AQ129" s="9"/>
      <c r="AR129" s="7"/>
      <c r="AS129" s="327"/>
      <c r="AT129" s="326"/>
      <c r="AU129" s="326"/>
      <c r="AV129" s="326"/>
      <c r="AW129" s="326"/>
      <c r="AX129" s="326"/>
      <c r="AY129" s="326"/>
      <c r="AZ129" s="326"/>
      <c r="BA129" s="326"/>
      <c r="BB129" s="326"/>
      <c r="BC129" s="326"/>
      <c r="BD129" s="9"/>
    </row>
    <row r="130" spans="1:56" ht="23" x14ac:dyDescent="0.35">
      <c r="A130" s="37" t="s">
        <v>44</v>
      </c>
      <c r="B130" s="37" t="s">
        <v>189</v>
      </c>
      <c r="C130" s="37">
        <v>91</v>
      </c>
      <c r="E130" s="69" t="s">
        <v>223</v>
      </c>
      <c r="F130" s="390"/>
      <c r="G130" s="391"/>
      <c r="H130" s="391"/>
      <c r="I130" s="391"/>
      <c r="J130" s="391"/>
      <c r="K130" s="391"/>
      <c r="L130" s="391"/>
      <c r="M130" s="391"/>
      <c r="N130" s="391"/>
      <c r="O130" s="391"/>
      <c r="P130" s="391"/>
      <c r="Q130" s="392"/>
      <c r="R130" s="7"/>
      <c r="S130" s="390"/>
      <c r="T130" s="391"/>
      <c r="U130" s="391"/>
      <c r="V130" s="391"/>
      <c r="W130" s="391"/>
      <c r="X130" s="391"/>
      <c r="Y130" s="391"/>
      <c r="Z130" s="391"/>
      <c r="AA130" s="391"/>
      <c r="AB130" s="391"/>
      <c r="AC130" s="391"/>
      <c r="AD130" s="392"/>
      <c r="AE130" s="7"/>
      <c r="AF130" s="390"/>
      <c r="AG130" s="391"/>
      <c r="AH130" s="391"/>
      <c r="AI130" s="391"/>
      <c r="AJ130" s="391"/>
      <c r="AK130" s="391"/>
      <c r="AL130" s="391"/>
      <c r="AM130" s="391"/>
      <c r="AN130" s="391"/>
      <c r="AO130" s="391"/>
      <c r="AP130" s="391"/>
      <c r="AQ130" s="392"/>
      <c r="AR130" s="7"/>
      <c r="AS130" s="390"/>
      <c r="AT130" s="391"/>
      <c r="AU130" s="391"/>
      <c r="AV130" s="391"/>
      <c r="AW130" s="391"/>
      <c r="AX130" s="391"/>
      <c r="AY130" s="391"/>
      <c r="AZ130" s="391"/>
      <c r="BA130" s="391"/>
      <c r="BB130" s="391"/>
      <c r="BC130" s="391"/>
      <c r="BD130" s="392"/>
    </row>
    <row r="131" spans="1:56" ht="23" x14ac:dyDescent="0.35">
      <c r="A131" s="37" t="s">
        <v>44</v>
      </c>
      <c r="B131" s="37" t="s">
        <v>190</v>
      </c>
      <c r="C131" s="37">
        <v>92</v>
      </c>
      <c r="E131" s="69" t="s">
        <v>224</v>
      </c>
      <c r="F131" s="390"/>
      <c r="G131" s="391"/>
      <c r="H131" s="391"/>
      <c r="I131" s="391"/>
      <c r="J131" s="391"/>
      <c r="K131" s="391"/>
      <c r="L131" s="391"/>
      <c r="M131" s="391"/>
      <c r="N131" s="391"/>
      <c r="O131" s="391"/>
      <c r="P131" s="391"/>
      <c r="Q131" s="392"/>
      <c r="R131" s="7"/>
      <c r="S131" s="390"/>
      <c r="T131" s="391"/>
      <c r="U131" s="391"/>
      <c r="V131" s="391"/>
      <c r="W131" s="391"/>
      <c r="X131" s="391"/>
      <c r="Y131" s="391"/>
      <c r="Z131" s="391"/>
      <c r="AA131" s="391"/>
      <c r="AB131" s="391"/>
      <c r="AC131" s="391"/>
      <c r="AD131" s="392"/>
      <c r="AE131" s="7"/>
      <c r="AF131" s="390"/>
      <c r="AG131" s="391"/>
      <c r="AH131" s="391"/>
      <c r="AI131" s="391"/>
      <c r="AJ131" s="391"/>
      <c r="AK131" s="391"/>
      <c r="AL131" s="391"/>
      <c r="AM131" s="391"/>
      <c r="AN131" s="391"/>
      <c r="AO131" s="391"/>
      <c r="AP131" s="391"/>
      <c r="AQ131" s="392"/>
      <c r="AR131" s="7"/>
      <c r="AS131" s="390"/>
      <c r="AT131" s="391"/>
      <c r="AU131" s="391"/>
      <c r="AV131" s="391"/>
      <c r="AW131" s="391"/>
      <c r="AX131" s="391"/>
      <c r="AY131" s="391"/>
      <c r="AZ131" s="391"/>
      <c r="BA131" s="391"/>
      <c r="BB131" s="391"/>
      <c r="BC131" s="391"/>
      <c r="BD131" s="392"/>
    </row>
    <row r="132" spans="1:56" ht="23" x14ac:dyDescent="0.35">
      <c r="A132" s="37" t="s">
        <v>44</v>
      </c>
      <c r="B132" s="37" t="s">
        <v>191</v>
      </c>
      <c r="C132" s="37">
        <v>93</v>
      </c>
      <c r="E132" s="69" t="s">
        <v>225</v>
      </c>
      <c r="F132" s="390"/>
      <c r="G132" s="391"/>
      <c r="H132" s="391"/>
      <c r="I132" s="391"/>
      <c r="J132" s="391"/>
      <c r="K132" s="391"/>
      <c r="L132" s="391"/>
      <c r="M132" s="391"/>
      <c r="N132" s="391"/>
      <c r="O132" s="391"/>
      <c r="P132" s="391"/>
      <c r="Q132" s="392"/>
      <c r="R132" s="7"/>
      <c r="S132" s="390"/>
      <c r="T132" s="391"/>
      <c r="U132" s="391"/>
      <c r="V132" s="391"/>
      <c r="W132" s="391"/>
      <c r="X132" s="391"/>
      <c r="Y132" s="391"/>
      <c r="Z132" s="391"/>
      <c r="AA132" s="391"/>
      <c r="AB132" s="391"/>
      <c r="AC132" s="391"/>
      <c r="AD132" s="392"/>
      <c r="AE132" s="7"/>
      <c r="AF132" s="390"/>
      <c r="AG132" s="391"/>
      <c r="AH132" s="391"/>
      <c r="AI132" s="391"/>
      <c r="AJ132" s="391"/>
      <c r="AK132" s="391"/>
      <c r="AL132" s="391"/>
      <c r="AM132" s="391"/>
      <c r="AN132" s="391"/>
      <c r="AO132" s="391"/>
      <c r="AP132" s="391"/>
      <c r="AQ132" s="392"/>
      <c r="AR132" s="7"/>
      <c r="AS132" s="390"/>
      <c r="AT132" s="391"/>
      <c r="AU132" s="391"/>
      <c r="AV132" s="391"/>
      <c r="AW132" s="391"/>
      <c r="AX132" s="391"/>
      <c r="AY132" s="391"/>
      <c r="AZ132" s="391"/>
      <c r="BA132" s="391"/>
      <c r="BB132" s="391"/>
      <c r="BC132" s="391"/>
      <c r="BD132" s="392"/>
    </row>
    <row r="133" spans="1:56" ht="23" x14ac:dyDescent="0.35">
      <c r="A133" s="37" t="s">
        <v>44</v>
      </c>
      <c r="B133" s="37" t="s">
        <v>192</v>
      </c>
      <c r="C133" s="37">
        <v>94</v>
      </c>
      <c r="E133" s="69" t="s">
        <v>226</v>
      </c>
      <c r="F133" s="390"/>
      <c r="G133" s="391"/>
      <c r="H133" s="391"/>
      <c r="I133" s="391"/>
      <c r="J133" s="391"/>
      <c r="K133" s="391"/>
      <c r="L133" s="391"/>
      <c r="M133" s="391"/>
      <c r="N133" s="391"/>
      <c r="O133" s="391"/>
      <c r="P133" s="391"/>
      <c r="Q133" s="392"/>
      <c r="R133" s="7"/>
      <c r="S133" s="390"/>
      <c r="T133" s="391"/>
      <c r="U133" s="391"/>
      <c r="V133" s="391"/>
      <c r="W133" s="391"/>
      <c r="X133" s="391"/>
      <c r="Y133" s="391"/>
      <c r="Z133" s="391"/>
      <c r="AA133" s="391"/>
      <c r="AB133" s="391"/>
      <c r="AC133" s="391"/>
      <c r="AD133" s="392"/>
      <c r="AE133" s="7"/>
      <c r="AF133" s="390"/>
      <c r="AG133" s="391"/>
      <c r="AH133" s="391"/>
      <c r="AI133" s="391"/>
      <c r="AJ133" s="391"/>
      <c r="AK133" s="391"/>
      <c r="AL133" s="391"/>
      <c r="AM133" s="391"/>
      <c r="AN133" s="391"/>
      <c r="AO133" s="391"/>
      <c r="AP133" s="391"/>
      <c r="AQ133" s="392"/>
      <c r="AR133" s="7"/>
      <c r="AS133" s="390"/>
      <c r="AT133" s="391"/>
      <c r="AU133" s="391"/>
      <c r="AV133" s="391"/>
      <c r="AW133" s="391"/>
      <c r="AX133" s="391"/>
      <c r="AY133" s="391"/>
      <c r="AZ133" s="391"/>
      <c r="BA133" s="391"/>
      <c r="BB133" s="391"/>
      <c r="BC133" s="391"/>
      <c r="BD133" s="392"/>
    </row>
    <row r="134" spans="1:56" ht="23" x14ac:dyDescent="0.35">
      <c r="A134" s="37" t="s">
        <v>44</v>
      </c>
      <c r="B134" s="37" t="s">
        <v>193</v>
      </c>
      <c r="C134" s="37">
        <v>95</v>
      </c>
      <c r="E134" s="69" t="s">
        <v>227</v>
      </c>
      <c r="F134" s="390"/>
      <c r="G134" s="391"/>
      <c r="H134" s="391"/>
      <c r="I134" s="391"/>
      <c r="J134" s="391"/>
      <c r="K134" s="391"/>
      <c r="L134" s="391"/>
      <c r="M134" s="391"/>
      <c r="N134" s="391"/>
      <c r="O134" s="391"/>
      <c r="P134" s="391"/>
      <c r="Q134" s="392"/>
      <c r="R134" s="7"/>
      <c r="S134" s="390"/>
      <c r="T134" s="391"/>
      <c r="U134" s="391"/>
      <c r="V134" s="391"/>
      <c r="W134" s="391"/>
      <c r="X134" s="391"/>
      <c r="Y134" s="391"/>
      <c r="Z134" s="391"/>
      <c r="AA134" s="391"/>
      <c r="AB134" s="391"/>
      <c r="AC134" s="391"/>
      <c r="AD134" s="392"/>
      <c r="AE134" s="7"/>
      <c r="AF134" s="390"/>
      <c r="AG134" s="391"/>
      <c r="AH134" s="391"/>
      <c r="AI134" s="391"/>
      <c r="AJ134" s="391"/>
      <c r="AK134" s="391"/>
      <c r="AL134" s="391"/>
      <c r="AM134" s="391"/>
      <c r="AN134" s="391"/>
      <c r="AO134" s="391"/>
      <c r="AP134" s="391"/>
      <c r="AQ134" s="392"/>
      <c r="AR134" s="7"/>
      <c r="AS134" s="390"/>
      <c r="AT134" s="391"/>
      <c r="AU134" s="391"/>
      <c r="AV134" s="391"/>
      <c r="AW134" s="391"/>
      <c r="AX134" s="391"/>
      <c r="AY134" s="391"/>
      <c r="AZ134" s="391"/>
      <c r="BA134" s="391"/>
      <c r="BB134" s="391"/>
      <c r="BC134" s="391"/>
      <c r="BD134" s="392"/>
    </row>
    <row r="135" spans="1:56" ht="23" x14ac:dyDescent="0.35">
      <c r="C135" s="37"/>
      <c r="E135" s="45" t="s">
        <v>46</v>
      </c>
      <c r="F135" s="372"/>
      <c r="G135" s="386"/>
      <c r="H135" s="386"/>
      <c r="I135" s="386"/>
      <c r="J135" s="386"/>
      <c r="K135" s="386"/>
      <c r="L135" s="386"/>
      <c r="M135" s="386"/>
      <c r="N135" s="386"/>
      <c r="O135" s="386"/>
      <c r="P135" s="386"/>
      <c r="Q135" s="379"/>
      <c r="R135" s="7"/>
      <c r="S135" s="372"/>
      <c r="T135" s="386"/>
      <c r="U135" s="386"/>
      <c r="V135" s="386"/>
      <c r="W135" s="386"/>
      <c r="X135" s="386"/>
      <c r="Y135" s="386"/>
      <c r="Z135" s="386"/>
      <c r="AA135" s="386"/>
      <c r="AB135" s="386"/>
      <c r="AC135" s="386"/>
      <c r="AD135" s="379"/>
      <c r="AE135" s="7"/>
      <c r="AF135" s="372"/>
      <c r="AG135" s="386"/>
      <c r="AH135" s="386"/>
      <c r="AI135" s="386"/>
      <c r="AJ135" s="386"/>
      <c r="AK135" s="386"/>
      <c r="AL135" s="386"/>
      <c r="AM135" s="386"/>
      <c r="AN135" s="386"/>
      <c r="AO135" s="386"/>
      <c r="AP135" s="386"/>
      <c r="AQ135" s="379"/>
      <c r="AR135" s="7"/>
      <c r="AS135" s="372"/>
      <c r="AT135" s="386"/>
      <c r="AU135" s="386"/>
      <c r="AV135" s="386"/>
      <c r="AW135" s="386"/>
      <c r="AX135" s="386"/>
      <c r="AY135" s="386"/>
      <c r="AZ135" s="386"/>
      <c r="BA135" s="386"/>
      <c r="BB135" s="386"/>
      <c r="BC135" s="386"/>
      <c r="BD135" s="379"/>
    </row>
    <row r="136" spans="1:56" ht="23" x14ac:dyDescent="0.35">
      <c r="C136" s="37"/>
      <c r="E136" s="70" t="s">
        <v>343</v>
      </c>
      <c r="F136" s="376"/>
      <c r="G136" s="387"/>
      <c r="H136" s="387"/>
      <c r="I136" s="387"/>
      <c r="J136" s="387"/>
      <c r="K136" s="387"/>
      <c r="L136" s="387"/>
      <c r="M136" s="387"/>
      <c r="N136" s="387"/>
      <c r="O136" s="387"/>
      <c r="P136" s="387"/>
      <c r="Q136" s="382"/>
      <c r="R136" s="7"/>
      <c r="S136" s="376"/>
      <c r="T136" s="387"/>
      <c r="U136" s="387"/>
      <c r="V136" s="387"/>
      <c r="W136" s="387"/>
      <c r="X136" s="387"/>
      <c r="Y136" s="387"/>
      <c r="Z136" s="387"/>
      <c r="AA136" s="387"/>
      <c r="AB136" s="387"/>
      <c r="AC136" s="387"/>
      <c r="AD136" s="382"/>
      <c r="AE136" s="7"/>
      <c r="AF136" s="376"/>
      <c r="AG136" s="387"/>
      <c r="AH136" s="387"/>
      <c r="AI136" s="387"/>
      <c r="AJ136" s="387"/>
      <c r="AK136" s="387"/>
      <c r="AL136" s="387"/>
      <c r="AM136" s="387"/>
      <c r="AN136" s="387"/>
      <c r="AO136" s="387"/>
      <c r="AP136" s="387"/>
      <c r="AQ136" s="382"/>
      <c r="AR136" s="7"/>
      <c r="AS136" s="376"/>
      <c r="AT136" s="387"/>
      <c r="AU136" s="387"/>
      <c r="AV136" s="387"/>
      <c r="AW136" s="387"/>
      <c r="AX136" s="387"/>
      <c r="AY136" s="387"/>
      <c r="AZ136" s="387"/>
      <c r="BA136" s="387"/>
      <c r="BB136" s="387"/>
      <c r="BC136" s="387"/>
      <c r="BD136" s="382"/>
    </row>
    <row r="137" spans="1:56" ht="23" x14ac:dyDescent="0.35">
      <c r="B137" s="57"/>
      <c r="C137" s="37"/>
      <c r="E137" s="46" t="s">
        <v>200</v>
      </c>
      <c r="F137" s="325"/>
      <c r="G137" s="326"/>
      <c r="H137" s="326"/>
      <c r="I137" s="326"/>
      <c r="J137" s="326"/>
      <c r="K137" s="326"/>
      <c r="L137" s="326"/>
      <c r="M137" s="326"/>
      <c r="N137" s="326"/>
      <c r="O137" s="326"/>
      <c r="P137" s="326"/>
      <c r="Q137" s="9"/>
      <c r="R137" s="7"/>
      <c r="S137" s="325"/>
      <c r="T137" s="326"/>
      <c r="U137" s="326"/>
      <c r="V137" s="326"/>
      <c r="W137" s="326"/>
      <c r="X137" s="326"/>
      <c r="Y137" s="326"/>
      <c r="Z137" s="326"/>
      <c r="AA137" s="326"/>
      <c r="AB137" s="326"/>
      <c r="AC137" s="326"/>
      <c r="AD137" s="9"/>
      <c r="AE137" s="7"/>
      <c r="AF137" s="325"/>
      <c r="AG137" s="326"/>
      <c r="AH137" s="326"/>
      <c r="AI137" s="326"/>
      <c r="AJ137" s="326"/>
      <c r="AK137" s="326"/>
      <c r="AL137" s="326"/>
      <c r="AM137" s="326"/>
      <c r="AN137" s="326"/>
      <c r="AO137" s="326"/>
      <c r="AP137" s="326"/>
      <c r="AQ137" s="9"/>
      <c r="AR137" s="7"/>
      <c r="AS137" s="325"/>
      <c r="AT137" s="326"/>
      <c r="AU137" s="326"/>
      <c r="AV137" s="326"/>
      <c r="AW137" s="326"/>
      <c r="AX137" s="326"/>
      <c r="AY137" s="326"/>
      <c r="AZ137" s="326"/>
      <c r="BA137" s="326"/>
      <c r="BB137" s="326"/>
      <c r="BC137" s="326"/>
      <c r="BD137" s="9"/>
    </row>
    <row r="138" spans="1:56" ht="23" x14ac:dyDescent="0.35">
      <c r="B138" s="57"/>
      <c r="C138" s="37"/>
      <c r="E138" s="262" t="s">
        <v>202</v>
      </c>
      <c r="F138" s="375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380"/>
      <c r="R138" s="7"/>
      <c r="S138" s="375"/>
      <c r="T138" s="19"/>
      <c r="U138" s="19"/>
      <c r="V138" s="19"/>
      <c r="W138" s="19"/>
      <c r="X138" s="19"/>
      <c r="Y138" s="19"/>
      <c r="Z138" s="19"/>
      <c r="AA138" s="19"/>
      <c r="AB138" s="19"/>
      <c r="AC138" s="19"/>
      <c r="AD138" s="380"/>
      <c r="AE138" s="7"/>
      <c r="AF138" s="375"/>
      <c r="AG138" s="19"/>
      <c r="AH138" s="19"/>
      <c r="AI138" s="19"/>
      <c r="AJ138" s="19"/>
      <c r="AK138" s="19"/>
      <c r="AL138" s="19"/>
      <c r="AM138" s="19"/>
      <c r="AN138" s="19"/>
      <c r="AO138" s="19"/>
      <c r="AP138" s="19"/>
      <c r="AQ138" s="380"/>
      <c r="AR138" s="7"/>
      <c r="AS138" s="375"/>
      <c r="AT138" s="19"/>
      <c r="AU138" s="19"/>
      <c r="AV138" s="19"/>
      <c r="AW138" s="19"/>
      <c r="AX138" s="19"/>
      <c r="AY138" s="19"/>
      <c r="AZ138" s="19"/>
      <c r="BA138" s="19"/>
      <c r="BB138" s="19"/>
      <c r="BC138" s="19"/>
      <c r="BD138" s="380"/>
    </row>
    <row r="139" spans="1:56" ht="23" x14ac:dyDescent="0.35">
      <c r="A139" s="37" t="s">
        <v>47</v>
      </c>
      <c r="B139" s="37" t="s">
        <v>175</v>
      </c>
      <c r="C139" s="37">
        <v>96</v>
      </c>
      <c r="E139" s="47" t="s">
        <v>308</v>
      </c>
      <c r="F139" s="390"/>
      <c r="G139" s="391"/>
      <c r="H139" s="391"/>
      <c r="I139" s="391"/>
      <c r="J139" s="391"/>
      <c r="K139" s="391"/>
      <c r="L139" s="391"/>
      <c r="M139" s="391"/>
      <c r="N139" s="391"/>
      <c r="O139" s="391"/>
      <c r="P139" s="391"/>
      <c r="Q139" s="392"/>
      <c r="R139" s="7"/>
      <c r="S139" s="390"/>
      <c r="T139" s="391"/>
      <c r="U139" s="391"/>
      <c r="V139" s="391"/>
      <c r="W139" s="391"/>
      <c r="X139" s="391"/>
      <c r="Y139" s="391"/>
      <c r="Z139" s="391"/>
      <c r="AA139" s="391"/>
      <c r="AB139" s="391"/>
      <c r="AC139" s="391"/>
      <c r="AD139" s="392"/>
      <c r="AE139" s="7"/>
      <c r="AF139" s="390"/>
      <c r="AG139" s="391"/>
      <c r="AH139" s="391"/>
      <c r="AI139" s="391"/>
      <c r="AJ139" s="391"/>
      <c r="AK139" s="391"/>
      <c r="AL139" s="391"/>
      <c r="AM139" s="391"/>
      <c r="AN139" s="391"/>
      <c r="AO139" s="391"/>
      <c r="AP139" s="391"/>
      <c r="AQ139" s="392"/>
      <c r="AR139" s="7"/>
      <c r="AS139" s="390"/>
      <c r="AT139" s="391"/>
      <c r="AU139" s="391"/>
      <c r="AV139" s="391"/>
      <c r="AW139" s="391"/>
      <c r="AX139" s="391"/>
      <c r="AY139" s="391"/>
      <c r="AZ139" s="391"/>
      <c r="BA139" s="391"/>
      <c r="BB139" s="391"/>
      <c r="BC139" s="391"/>
      <c r="BD139" s="392"/>
    </row>
    <row r="140" spans="1:56" ht="23" x14ac:dyDescent="0.35">
      <c r="B140" s="58"/>
      <c r="C140" s="37"/>
      <c r="E140" s="71" t="s">
        <v>370</v>
      </c>
      <c r="F140" s="375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380"/>
      <c r="R140" s="7"/>
      <c r="S140" s="375"/>
      <c r="T140" s="19"/>
      <c r="U140" s="19"/>
      <c r="V140" s="19"/>
      <c r="W140" s="19"/>
      <c r="X140" s="19"/>
      <c r="Y140" s="19"/>
      <c r="Z140" s="19"/>
      <c r="AA140" s="19"/>
      <c r="AB140" s="19"/>
      <c r="AC140" s="19"/>
      <c r="AD140" s="380"/>
      <c r="AE140" s="7"/>
      <c r="AF140" s="375"/>
      <c r="AG140" s="19"/>
      <c r="AH140" s="19"/>
      <c r="AI140" s="19"/>
      <c r="AJ140" s="19"/>
      <c r="AK140" s="19"/>
      <c r="AL140" s="19"/>
      <c r="AM140" s="19"/>
      <c r="AN140" s="19"/>
      <c r="AO140" s="19"/>
      <c r="AP140" s="19"/>
      <c r="AQ140" s="380"/>
      <c r="AR140" s="7"/>
      <c r="AS140" s="375"/>
      <c r="AT140" s="19"/>
      <c r="AU140" s="19"/>
      <c r="AV140" s="19"/>
      <c r="AW140" s="19"/>
      <c r="AX140" s="19"/>
      <c r="AY140" s="19"/>
      <c r="AZ140" s="19"/>
      <c r="BA140" s="19"/>
      <c r="BB140" s="19"/>
      <c r="BC140" s="19"/>
      <c r="BD140" s="380"/>
    </row>
    <row r="141" spans="1:56" ht="23" x14ac:dyDescent="0.35">
      <c r="A141" s="37" t="s">
        <v>47</v>
      </c>
      <c r="B141" s="37" t="s">
        <v>176</v>
      </c>
      <c r="C141" s="37">
        <v>97</v>
      </c>
      <c r="E141" s="72" t="s">
        <v>206</v>
      </c>
      <c r="F141" s="390"/>
      <c r="G141" s="391"/>
      <c r="H141" s="391"/>
      <c r="I141" s="391"/>
      <c r="J141" s="391"/>
      <c r="K141" s="391"/>
      <c r="L141" s="391"/>
      <c r="M141" s="391"/>
      <c r="N141" s="391"/>
      <c r="O141" s="391"/>
      <c r="P141" s="391"/>
      <c r="Q141" s="392"/>
      <c r="R141" s="7"/>
      <c r="S141" s="390"/>
      <c r="T141" s="391"/>
      <c r="U141" s="391"/>
      <c r="V141" s="391"/>
      <c r="W141" s="391"/>
      <c r="X141" s="391"/>
      <c r="Y141" s="391"/>
      <c r="Z141" s="391"/>
      <c r="AA141" s="391"/>
      <c r="AB141" s="391"/>
      <c r="AC141" s="391"/>
      <c r="AD141" s="392"/>
      <c r="AE141" s="7"/>
      <c r="AF141" s="390"/>
      <c r="AG141" s="391"/>
      <c r="AH141" s="391"/>
      <c r="AI141" s="391"/>
      <c r="AJ141" s="391"/>
      <c r="AK141" s="391"/>
      <c r="AL141" s="391"/>
      <c r="AM141" s="391"/>
      <c r="AN141" s="391"/>
      <c r="AO141" s="391"/>
      <c r="AP141" s="391"/>
      <c r="AQ141" s="392"/>
      <c r="AR141" s="7"/>
      <c r="AS141" s="390"/>
      <c r="AT141" s="391"/>
      <c r="AU141" s="391"/>
      <c r="AV141" s="391"/>
      <c r="AW141" s="391"/>
      <c r="AX141" s="391"/>
      <c r="AY141" s="391"/>
      <c r="AZ141" s="391"/>
      <c r="BA141" s="391"/>
      <c r="BB141" s="391"/>
      <c r="BC141" s="391"/>
      <c r="BD141" s="392"/>
    </row>
    <row r="142" spans="1:56" ht="23" x14ac:dyDescent="0.35">
      <c r="A142" s="37" t="s">
        <v>47</v>
      </c>
      <c r="B142" s="37" t="s">
        <v>177</v>
      </c>
      <c r="C142" s="37">
        <v>98</v>
      </c>
      <c r="E142" s="72" t="s">
        <v>207</v>
      </c>
      <c r="F142" s="390"/>
      <c r="G142" s="391"/>
      <c r="H142" s="391"/>
      <c r="I142" s="391"/>
      <c r="J142" s="391"/>
      <c r="K142" s="391"/>
      <c r="L142" s="391"/>
      <c r="M142" s="391"/>
      <c r="N142" s="391"/>
      <c r="O142" s="391"/>
      <c r="P142" s="391"/>
      <c r="Q142" s="392"/>
      <c r="R142" s="7"/>
      <c r="S142" s="390"/>
      <c r="T142" s="391"/>
      <c r="U142" s="391"/>
      <c r="V142" s="391"/>
      <c r="W142" s="391"/>
      <c r="X142" s="391"/>
      <c r="Y142" s="391"/>
      <c r="Z142" s="391"/>
      <c r="AA142" s="391"/>
      <c r="AB142" s="391"/>
      <c r="AC142" s="391"/>
      <c r="AD142" s="392"/>
      <c r="AE142" s="7"/>
      <c r="AF142" s="390"/>
      <c r="AG142" s="391"/>
      <c r="AH142" s="391"/>
      <c r="AI142" s="391"/>
      <c r="AJ142" s="391"/>
      <c r="AK142" s="391"/>
      <c r="AL142" s="391"/>
      <c r="AM142" s="391"/>
      <c r="AN142" s="391"/>
      <c r="AO142" s="391"/>
      <c r="AP142" s="391"/>
      <c r="AQ142" s="392"/>
      <c r="AR142" s="7"/>
      <c r="AS142" s="390"/>
      <c r="AT142" s="391"/>
      <c r="AU142" s="391"/>
      <c r="AV142" s="391"/>
      <c r="AW142" s="391"/>
      <c r="AX142" s="391"/>
      <c r="AY142" s="391"/>
      <c r="AZ142" s="391"/>
      <c r="BA142" s="391"/>
      <c r="BB142" s="391"/>
      <c r="BC142" s="391"/>
      <c r="BD142" s="392"/>
    </row>
    <row r="143" spans="1:56" ht="23" x14ac:dyDescent="0.35">
      <c r="A143" s="37" t="s">
        <v>47</v>
      </c>
      <c r="B143" s="37" t="s">
        <v>178</v>
      </c>
      <c r="C143" s="37">
        <v>99</v>
      </c>
      <c r="E143" s="72" t="s">
        <v>208</v>
      </c>
      <c r="F143" s="390"/>
      <c r="G143" s="391"/>
      <c r="H143" s="391"/>
      <c r="I143" s="391"/>
      <c r="J143" s="391"/>
      <c r="K143" s="391"/>
      <c r="L143" s="391"/>
      <c r="M143" s="391"/>
      <c r="N143" s="391"/>
      <c r="O143" s="391"/>
      <c r="P143" s="391"/>
      <c r="Q143" s="392"/>
      <c r="R143" s="7"/>
      <c r="S143" s="390"/>
      <c r="T143" s="391"/>
      <c r="U143" s="391"/>
      <c r="V143" s="391"/>
      <c r="W143" s="391"/>
      <c r="X143" s="391"/>
      <c r="Y143" s="391"/>
      <c r="Z143" s="391"/>
      <c r="AA143" s="391"/>
      <c r="AB143" s="391"/>
      <c r="AC143" s="391"/>
      <c r="AD143" s="392"/>
      <c r="AE143" s="7"/>
      <c r="AF143" s="390"/>
      <c r="AG143" s="391"/>
      <c r="AH143" s="391"/>
      <c r="AI143" s="391"/>
      <c r="AJ143" s="391"/>
      <c r="AK143" s="391"/>
      <c r="AL143" s="391"/>
      <c r="AM143" s="391"/>
      <c r="AN143" s="391"/>
      <c r="AO143" s="391"/>
      <c r="AP143" s="391"/>
      <c r="AQ143" s="392"/>
      <c r="AR143" s="7"/>
      <c r="AS143" s="390"/>
      <c r="AT143" s="391"/>
      <c r="AU143" s="391"/>
      <c r="AV143" s="391"/>
      <c r="AW143" s="391"/>
      <c r="AX143" s="391"/>
      <c r="AY143" s="391"/>
      <c r="AZ143" s="391"/>
      <c r="BA143" s="391"/>
      <c r="BB143" s="391"/>
      <c r="BC143" s="391"/>
      <c r="BD143" s="392"/>
    </row>
    <row r="144" spans="1:56" ht="23" x14ac:dyDescent="0.35">
      <c r="A144" s="37" t="s">
        <v>47</v>
      </c>
      <c r="B144" s="37" t="s">
        <v>179</v>
      </c>
      <c r="C144" s="37">
        <v>100</v>
      </c>
      <c r="E144" s="72" t="s">
        <v>209</v>
      </c>
      <c r="F144" s="390"/>
      <c r="G144" s="391"/>
      <c r="H144" s="391"/>
      <c r="I144" s="391"/>
      <c r="J144" s="391"/>
      <c r="K144" s="391"/>
      <c r="L144" s="391"/>
      <c r="M144" s="391"/>
      <c r="N144" s="391"/>
      <c r="O144" s="391"/>
      <c r="P144" s="391"/>
      <c r="Q144" s="392"/>
      <c r="R144" s="7"/>
      <c r="S144" s="390"/>
      <c r="T144" s="391"/>
      <c r="U144" s="391"/>
      <c r="V144" s="391"/>
      <c r="W144" s="391"/>
      <c r="X144" s="391"/>
      <c r="Y144" s="391"/>
      <c r="Z144" s="391"/>
      <c r="AA144" s="391"/>
      <c r="AB144" s="391"/>
      <c r="AC144" s="391"/>
      <c r="AD144" s="392"/>
      <c r="AE144" s="7"/>
      <c r="AF144" s="390"/>
      <c r="AG144" s="391"/>
      <c r="AH144" s="391"/>
      <c r="AI144" s="391"/>
      <c r="AJ144" s="391"/>
      <c r="AK144" s="391"/>
      <c r="AL144" s="391"/>
      <c r="AM144" s="391"/>
      <c r="AN144" s="391"/>
      <c r="AO144" s="391"/>
      <c r="AP144" s="391"/>
      <c r="AQ144" s="392"/>
      <c r="AR144" s="7"/>
      <c r="AS144" s="390"/>
      <c r="AT144" s="391"/>
      <c r="AU144" s="391"/>
      <c r="AV144" s="391"/>
      <c r="AW144" s="391"/>
      <c r="AX144" s="391"/>
      <c r="AY144" s="391"/>
      <c r="AZ144" s="391"/>
      <c r="BA144" s="391"/>
      <c r="BB144" s="391"/>
      <c r="BC144" s="391"/>
      <c r="BD144" s="392"/>
    </row>
    <row r="145" spans="1:56" ht="23" x14ac:dyDescent="0.35">
      <c r="A145" s="37" t="s">
        <v>47</v>
      </c>
      <c r="B145" s="37" t="s">
        <v>180</v>
      </c>
      <c r="C145" s="37">
        <v>101</v>
      </c>
      <c r="E145" s="72" t="s">
        <v>210</v>
      </c>
      <c r="F145" s="390"/>
      <c r="G145" s="391"/>
      <c r="H145" s="391"/>
      <c r="I145" s="391"/>
      <c r="J145" s="391"/>
      <c r="K145" s="391"/>
      <c r="L145" s="391"/>
      <c r="M145" s="391"/>
      <c r="N145" s="391"/>
      <c r="O145" s="391"/>
      <c r="P145" s="391"/>
      <c r="Q145" s="392"/>
      <c r="R145" s="7"/>
      <c r="S145" s="390"/>
      <c r="T145" s="391"/>
      <c r="U145" s="391"/>
      <c r="V145" s="391"/>
      <c r="W145" s="391"/>
      <c r="X145" s="391"/>
      <c r="Y145" s="391"/>
      <c r="Z145" s="391"/>
      <c r="AA145" s="391"/>
      <c r="AB145" s="391"/>
      <c r="AC145" s="391"/>
      <c r="AD145" s="392"/>
      <c r="AE145" s="7"/>
      <c r="AF145" s="390"/>
      <c r="AG145" s="391"/>
      <c r="AH145" s="391"/>
      <c r="AI145" s="391"/>
      <c r="AJ145" s="391"/>
      <c r="AK145" s="391"/>
      <c r="AL145" s="391"/>
      <c r="AM145" s="391"/>
      <c r="AN145" s="391"/>
      <c r="AO145" s="391"/>
      <c r="AP145" s="391"/>
      <c r="AQ145" s="392"/>
      <c r="AR145" s="7"/>
      <c r="AS145" s="390"/>
      <c r="AT145" s="391"/>
      <c r="AU145" s="391"/>
      <c r="AV145" s="391"/>
      <c r="AW145" s="391"/>
      <c r="AX145" s="391"/>
      <c r="AY145" s="391"/>
      <c r="AZ145" s="391"/>
      <c r="BA145" s="391"/>
      <c r="BB145" s="391"/>
      <c r="BC145" s="391"/>
      <c r="BD145" s="392"/>
    </row>
    <row r="146" spans="1:56" ht="23" x14ac:dyDescent="0.35">
      <c r="A146" s="37" t="s">
        <v>47</v>
      </c>
      <c r="B146" s="37" t="s">
        <v>181</v>
      </c>
      <c r="C146" s="37">
        <v>102</v>
      </c>
      <c r="E146" s="72" t="s">
        <v>211</v>
      </c>
      <c r="F146" s="390"/>
      <c r="G146" s="391"/>
      <c r="H146" s="391"/>
      <c r="I146" s="391"/>
      <c r="J146" s="391"/>
      <c r="K146" s="391"/>
      <c r="L146" s="391"/>
      <c r="M146" s="391"/>
      <c r="N146" s="391"/>
      <c r="O146" s="391"/>
      <c r="P146" s="391"/>
      <c r="Q146" s="392"/>
      <c r="R146" s="7"/>
      <c r="S146" s="390"/>
      <c r="T146" s="391"/>
      <c r="U146" s="391"/>
      <c r="V146" s="391"/>
      <c r="W146" s="391"/>
      <c r="X146" s="391"/>
      <c r="Y146" s="391"/>
      <c r="Z146" s="391"/>
      <c r="AA146" s="391"/>
      <c r="AB146" s="391"/>
      <c r="AC146" s="391"/>
      <c r="AD146" s="392"/>
      <c r="AE146" s="7"/>
      <c r="AF146" s="390"/>
      <c r="AG146" s="391"/>
      <c r="AH146" s="391"/>
      <c r="AI146" s="391"/>
      <c r="AJ146" s="391"/>
      <c r="AK146" s="391"/>
      <c r="AL146" s="391"/>
      <c r="AM146" s="391"/>
      <c r="AN146" s="391"/>
      <c r="AO146" s="391"/>
      <c r="AP146" s="391"/>
      <c r="AQ146" s="392"/>
      <c r="AR146" s="7"/>
      <c r="AS146" s="390"/>
      <c r="AT146" s="391"/>
      <c r="AU146" s="391"/>
      <c r="AV146" s="391"/>
      <c r="AW146" s="391"/>
      <c r="AX146" s="391"/>
      <c r="AY146" s="391"/>
      <c r="AZ146" s="391"/>
      <c r="BA146" s="391"/>
      <c r="BB146" s="391"/>
      <c r="BC146" s="391"/>
      <c r="BD146" s="392"/>
    </row>
    <row r="147" spans="1:56" ht="23" x14ac:dyDescent="0.35">
      <c r="A147" s="37" t="s">
        <v>47</v>
      </c>
      <c r="B147" s="37" t="s">
        <v>182</v>
      </c>
      <c r="C147" s="37">
        <v>103</v>
      </c>
      <c r="E147" s="72" t="s">
        <v>212</v>
      </c>
      <c r="F147" s="390"/>
      <c r="G147" s="391"/>
      <c r="H147" s="391"/>
      <c r="I147" s="391"/>
      <c r="J147" s="391"/>
      <c r="K147" s="391"/>
      <c r="L147" s="391"/>
      <c r="M147" s="391"/>
      <c r="N147" s="391"/>
      <c r="O147" s="391"/>
      <c r="P147" s="391"/>
      <c r="Q147" s="392"/>
      <c r="R147" s="7"/>
      <c r="S147" s="390"/>
      <c r="T147" s="391"/>
      <c r="U147" s="391"/>
      <c r="V147" s="391"/>
      <c r="W147" s="391"/>
      <c r="X147" s="391"/>
      <c r="Y147" s="391"/>
      <c r="Z147" s="391"/>
      <c r="AA147" s="391"/>
      <c r="AB147" s="391"/>
      <c r="AC147" s="391"/>
      <c r="AD147" s="392"/>
      <c r="AE147" s="7"/>
      <c r="AF147" s="390"/>
      <c r="AG147" s="391"/>
      <c r="AH147" s="391"/>
      <c r="AI147" s="391"/>
      <c r="AJ147" s="391"/>
      <c r="AK147" s="391"/>
      <c r="AL147" s="391"/>
      <c r="AM147" s="391"/>
      <c r="AN147" s="391"/>
      <c r="AO147" s="391"/>
      <c r="AP147" s="391"/>
      <c r="AQ147" s="392"/>
      <c r="AR147" s="7"/>
      <c r="AS147" s="390"/>
      <c r="AT147" s="391"/>
      <c r="AU147" s="391"/>
      <c r="AV147" s="391"/>
      <c r="AW147" s="391"/>
      <c r="AX147" s="391"/>
      <c r="AY147" s="391"/>
      <c r="AZ147" s="391"/>
      <c r="BA147" s="391"/>
      <c r="BB147" s="391"/>
      <c r="BC147" s="391"/>
      <c r="BD147" s="392"/>
    </row>
    <row r="148" spans="1:56" ht="23" x14ac:dyDescent="0.35">
      <c r="A148" s="37" t="s">
        <v>47</v>
      </c>
      <c r="B148" s="37" t="s">
        <v>183</v>
      </c>
      <c r="C148" s="37">
        <v>104</v>
      </c>
      <c r="E148" s="47" t="s">
        <v>213</v>
      </c>
      <c r="F148" s="390"/>
      <c r="G148" s="391"/>
      <c r="H148" s="391"/>
      <c r="I148" s="391"/>
      <c r="J148" s="391"/>
      <c r="K148" s="391"/>
      <c r="L148" s="391"/>
      <c r="M148" s="391"/>
      <c r="N148" s="391"/>
      <c r="O148" s="391"/>
      <c r="P148" s="391"/>
      <c r="Q148" s="392"/>
      <c r="R148" s="7"/>
      <c r="S148" s="390"/>
      <c r="T148" s="391"/>
      <c r="U148" s="391"/>
      <c r="V148" s="391"/>
      <c r="W148" s="391"/>
      <c r="X148" s="391"/>
      <c r="Y148" s="391"/>
      <c r="Z148" s="391"/>
      <c r="AA148" s="391"/>
      <c r="AB148" s="391"/>
      <c r="AC148" s="391"/>
      <c r="AD148" s="392"/>
      <c r="AE148" s="7"/>
      <c r="AF148" s="390"/>
      <c r="AG148" s="391"/>
      <c r="AH148" s="391"/>
      <c r="AI148" s="391"/>
      <c r="AJ148" s="391"/>
      <c r="AK148" s="391"/>
      <c r="AL148" s="391"/>
      <c r="AM148" s="391"/>
      <c r="AN148" s="391"/>
      <c r="AO148" s="391"/>
      <c r="AP148" s="391"/>
      <c r="AQ148" s="392"/>
      <c r="AR148" s="7"/>
      <c r="AS148" s="390"/>
      <c r="AT148" s="391"/>
      <c r="AU148" s="391"/>
      <c r="AV148" s="391"/>
      <c r="AW148" s="391"/>
      <c r="AX148" s="391"/>
      <c r="AY148" s="391"/>
      <c r="AZ148" s="391"/>
      <c r="BA148" s="391"/>
      <c r="BB148" s="391"/>
      <c r="BC148" s="391"/>
      <c r="BD148" s="392"/>
    </row>
    <row r="149" spans="1:56" ht="23" x14ac:dyDescent="0.35">
      <c r="A149" s="37" t="s">
        <v>47</v>
      </c>
      <c r="B149" s="37" t="s">
        <v>184</v>
      </c>
      <c r="C149" s="37">
        <v>105</v>
      </c>
      <c r="E149" s="267" t="s">
        <v>214</v>
      </c>
      <c r="F149" s="390"/>
      <c r="G149" s="391"/>
      <c r="H149" s="391"/>
      <c r="I149" s="391"/>
      <c r="J149" s="391"/>
      <c r="K149" s="391"/>
      <c r="L149" s="391"/>
      <c r="M149" s="391"/>
      <c r="N149" s="391"/>
      <c r="O149" s="391"/>
      <c r="P149" s="391"/>
      <c r="Q149" s="392"/>
      <c r="R149" s="7"/>
      <c r="S149" s="390"/>
      <c r="T149" s="391"/>
      <c r="U149" s="391"/>
      <c r="V149" s="391"/>
      <c r="W149" s="391"/>
      <c r="X149" s="391"/>
      <c r="Y149" s="391"/>
      <c r="Z149" s="391"/>
      <c r="AA149" s="391"/>
      <c r="AB149" s="391"/>
      <c r="AC149" s="391"/>
      <c r="AD149" s="392"/>
      <c r="AE149" s="7"/>
      <c r="AF149" s="390"/>
      <c r="AG149" s="391"/>
      <c r="AH149" s="391"/>
      <c r="AI149" s="391"/>
      <c r="AJ149" s="391"/>
      <c r="AK149" s="391"/>
      <c r="AL149" s="391"/>
      <c r="AM149" s="391"/>
      <c r="AN149" s="391"/>
      <c r="AO149" s="391"/>
      <c r="AP149" s="391"/>
      <c r="AQ149" s="392"/>
      <c r="AR149" s="7"/>
      <c r="AS149" s="390"/>
      <c r="AT149" s="391"/>
      <c r="AU149" s="391"/>
      <c r="AV149" s="391"/>
      <c r="AW149" s="391"/>
      <c r="AX149" s="391"/>
      <c r="AY149" s="391"/>
      <c r="AZ149" s="391"/>
      <c r="BA149" s="391"/>
      <c r="BB149" s="391"/>
      <c r="BC149" s="391"/>
      <c r="BD149" s="392"/>
    </row>
    <row r="150" spans="1:56" ht="23" x14ac:dyDescent="0.35">
      <c r="A150" s="37" t="s">
        <v>47</v>
      </c>
      <c r="B150" s="37" t="s">
        <v>185</v>
      </c>
      <c r="C150" s="37">
        <v>106</v>
      </c>
      <c r="E150" s="267" t="s">
        <v>215</v>
      </c>
      <c r="F150" s="374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81"/>
      <c r="R150" s="7"/>
      <c r="S150" s="374"/>
      <c r="T150" s="39"/>
      <c r="U150" s="39"/>
      <c r="V150" s="39"/>
      <c r="W150" s="39"/>
      <c r="X150" s="39"/>
      <c r="Y150" s="39"/>
      <c r="Z150" s="39"/>
      <c r="AA150" s="39"/>
      <c r="AB150" s="39"/>
      <c r="AC150" s="39"/>
      <c r="AD150" s="381"/>
      <c r="AE150" s="7"/>
      <c r="AF150" s="374"/>
      <c r="AG150" s="39"/>
      <c r="AH150" s="39"/>
      <c r="AI150" s="39"/>
      <c r="AJ150" s="39"/>
      <c r="AK150" s="39"/>
      <c r="AL150" s="39"/>
      <c r="AM150" s="39"/>
      <c r="AN150" s="39"/>
      <c r="AO150" s="39"/>
      <c r="AP150" s="39"/>
      <c r="AQ150" s="381"/>
      <c r="AR150" s="7"/>
      <c r="AS150" s="374"/>
      <c r="AT150" s="39"/>
      <c r="AU150" s="39"/>
      <c r="AV150" s="39"/>
      <c r="AW150" s="39"/>
      <c r="AX150" s="39"/>
      <c r="AY150" s="39"/>
      <c r="AZ150" s="39"/>
      <c r="BA150" s="39"/>
      <c r="BB150" s="39"/>
      <c r="BC150" s="39"/>
      <c r="BD150" s="381"/>
    </row>
    <row r="151" spans="1:56" ht="23" x14ac:dyDescent="0.35">
      <c r="B151" s="37"/>
      <c r="C151" s="37"/>
      <c r="E151" s="46" t="s">
        <v>217</v>
      </c>
      <c r="F151" s="327"/>
      <c r="G151" s="326"/>
      <c r="H151" s="326"/>
      <c r="I151" s="326"/>
      <c r="J151" s="326"/>
      <c r="K151" s="326"/>
      <c r="L151" s="326"/>
      <c r="M151" s="326"/>
      <c r="N151" s="326"/>
      <c r="O151" s="326"/>
      <c r="P151" s="326"/>
      <c r="Q151" s="9"/>
      <c r="R151" s="7"/>
      <c r="S151" s="327"/>
      <c r="T151" s="326"/>
      <c r="U151" s="326"/>
      <c r="V151" s="326"/>
      <c r="W151" s="326"/>
      <c r="X151" s="326"/>
      <c r="Y151" s="326"/>
      <c r="Z151" s="326"/>
      <c r="AA151" s="326"/>
      <c r="AB151" s="326"/>
      <c r="AC151" s="326"/>
      <c r="AD151" s="9"/>
      <c r="AE151" s="7"/>
      <c r="AF151" s="327"/>
      <c r="AG151" s="326"/>
      <c r="AH151" s="326"/>
      <c r="AI151" s="326"/>
      <c r="AJ151" s="326"/>
      <c r="AK151" s="326"/>
      <c r="AL151" s="326"/>
      <c r="AM151" s="326"/>
      <c r="AN151" s="326"/>
      <c r="AO151" s="326"/>
      <c r="AP151" s="326"/>
      <c r="AQ151" s="9"/>
      <c r="AR151" s="7"/>
      <c r="AS151" s="327"/>
      <c r="AT151" s="326"/>
      <c r="AU151" s="326"/>
      <c r="AV151" s="326"/>
      <c r="AW151" s="326"/>
      <c r="AX151" s="326"/>
      <c r="AY151" s="326"/>
      <c r="AZ151" s="326"/>
      <c r="BA151" s="326"/>
      <c r="BB151" s="326"/>
      <c r="BC151" s="326"/>
      <c r="BD151" s="9"/>
    </row>
    <row r="152" spans="1:56" ht="23" x14ac:dyDescent="0.35">
      <c r="A152" s="37" t="s">
        <v>47</v>
      </c>
      <c r="B152" s="37" t="s">
        <v>186</v>
      </c>
      <c r="C152" s="37">
        <v>107</v>
      </c>
      <c r="E152" s="69" t="s">
        <v>218</v>
      </c>
      <c r="F152" s="42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81"/>
      <c r="R152" s="7"/>
      <c r="S152" s="393"/>
      <c r="T152" s="391"/>
      <c r="U152" s="391"/>
      <c r="V152" s="391"/>
      <c r="W152" s="391"/>
      <c r="X152" s="391"/>
      <c r="Y152" s="391"/>
      <c r="Z152" s="391"/>
      <c r="AA152" s="391"/>
      <c r="AB152" s="391"/>
      <c r="AC152" s="391"/>
      <c r="AD152" s="392"/>
      <c r="AE152" s="7"/>
      <c r="AF152" s="42"/>
      <c r="AG152" s="39"/>
      <c r="AH152" s="39"/>
      <c r="AI152" s="39"/>
      <c r="AJ152" s="39"/>
      <c r="AK152" s="39"/>
      <c r="AL152" s="39"/>
      <c r="AM152" s="39"/>
      <c r="AN152" s="39"/>
      <c r="AO152" s="39"/>
      <c r="AP152" s="39"/>
      <c r="AQ152" s="381"/>
      <c r="AR152" s="7"/>
      <c r="AS152" s="42"/>
      <c r="AT152" s="39"/>
      <c r="AU152" s="39"/>
      <c r="AV152" s="39"/>
      <c r="AW152" s="39"/>
      <c r="AX152" s="39"/>
      <c r="AY152" s="39"/>
      <c r="AZ152" s="39"/>
      <c r="BA152" s="39"/>
      <c r="BB152" s="39"/>
      <c r="BC152" s="39"/>
      <c r="BD152" s="381"/>
    </row>
    <row r="153" spans="1:56" ht="23" x14ac:dyDescent="0.35">
      <c r="A153" s="37" t="s">
        <v>47</v>
      </c>
      <c r="B153" s="37" t="s">
        <v>187</v>
      </c>
      <c r="C153" s="37">
        <v>108</v>
      </c>
      <c r="E153" s="69" t="s">
        <v>319</v>
      </c>
      <c r="F153" s="390"/>
      <c r="G153" s="391"/>
      <c r="H153" s="391"/>
      <c r="I153" s="391"/>
      <c r="J153" s="391"/>
      <c r="K153" s="391"/>
      <c r="L153" s="391"/>
      <c r="M153" s="391"/>
      <c r="N153" s="391"/>
      <c r="O153" s="391"/>
      <c r="P153" s="391"/>
      <c r="Q153" s="392"/>
      <c r="S153" s="390"/>
      <c r="T153" s="391"/>
      <c r="U153" s="391"/>
      <c r="V153" s="391"/>
      <c r="W153" s="391"/>
      <c r="X153" s="391"/>
      <c r="Y153" s="391"/>
      <c r="Z153" s="391"/>
      <c r="AA153" s="391"/>
      <c r="AB153" s="391"/>
      <c r="AC153" s="391"/>
      <c r="AD153" s="392"/>
      <c r="AF153" s="390"/>
      <c r="AG153" s="391"/>
      <c r="AH153" s="391"/>
      <c r="AI153" s="391"/>
      <c r="AJ153" s="391"/>
      <c r="AK153" s="391"/>
      <c r="AL153" s="391"/>
      <c r="AM153" s="391"/>
      <c r="AN153" s="391"/>
      <c r="AO153" s="391"/>
      <c r="AP153" s="391"/>
      <c r="AQ153" s="392"/>
      <c r="AS153" s="390"/>
      <c r="AT153" s="391"/>
      <c r="AU153" s="391"/>
      <c r="AV153" s="391"/>
      <c r="AW153" s="391"/>
      <c r="AX153" s="391"/>
      <c r="AY153" s="391"/>
      <c r="AZ153" s="391"/>
      <c r="BA153" s="391"/>
      <c r="BB153" s="391"/>
      <c r="BC153" s="391"/>
      <c r="BD153" s="392"/>
    </row>
    <row r="154" spans="1:56" ht="23" x14ac:dyDescent="0.35">
      <c r="A154" s="37" t="s">
        <v>47</v>
      </c>
      <c r="B154" s="37" t="s">
        <v>188</v>
      </c>
      <c r="C154" s="37">
        <v>109</v>
      </c>
      <c r="E154" s="69" t="s">
        <v>220</v>
      </c>
      <c r="F154" s="390"/>
      <c r="G154" s="391"/>
      <c r="H154" s="391"/>
      <c r="I154" s="391"/>
      <c r="J154" s="391"/>
      <c r="K154" s="391"/>
      <c r="L154" s="391"/>
      <c r="M154" s="391"/>
      <c r="N154" s="391"/>
      <c r="O154" s="391"/>
      <c r="P154" s="391"/>
      <c r="Q154" s="392"/>
      <c r="R154" s="7"/>
      <c r="S154" s="374"/>
      <c r="T154" s="39"/>
      <c r="U154" s="39"/>
      <c r="V154" s="39"/>
      <c r="W154" s="39"/>
      <c r="X154" s="39"/>
      <c r="Y154" s="39"/>
      <c r="Z154" s="39"/>
      <c r="AA154" s="39"/>
      <c r="AB154" s="39"/>
      <c r="AC154" s="39"/>
      <c r="AD154" s="381"/>
      <c r="AE154" s="7"/>
      <c r="AF154" s="374"/>
      <c r="AG154" s="39"/>
      <c r="AH154" s="39"/>
      <c r="AI154" s="39"/>
      <c r="AJ154" s="39"/>
      <c r="AK154" s="39"/>
      <c r="AL154" s="39"/>
      <c r="AM154" s="39"/>
      <c r="AN154" s="39"/>
      <c r="AO154" s="39"/>
      <c r="AP154" s="39"/>
      <c r="AQ154" s="381"/>
      <c r="AR154" s="7"/>
      <c r="AS154" s="390"/>
      <c r="AT154" s="391"/>
      <c r="AU154" s="391"/>
      <c r="AV154" s="391"/>
      <c r="AW154" s="391"/>
      <c r="AX154" s="391"/>
      <c r="AY154" s="391"/>
      <c r="AZ154" s="391"/>
      <c r="BA154" s="391"/>
      <c r="BB154" s="391"/>
      <c r="BC154" s="391"/>
      <c r="BD154" s="392"/>
    </row>
    <row r="155" spans="1:56" ht="23" x14ac:dyDescent="0.35">
      <c r="B155" s="37"/>
      <c r="C155" s="37"/>
      <c r="E155" s="46" t="s">
        <v>222</v>
      </c>
      <c r="F155" s="327"/>
      <c r="G155" s="326"/>
      <c r="H155" s="326"/>
      <c r="I155" s="326"/>
      <c r="J155" s="326"/>
      <c r="K155" s="326"/>
      <c r="L155" s="326"/>
      <c r="M155" s="326"/>
      <c r="N155" s="326"/>
      <c r="O155" s="326"/>
      <c r="P155" s="326"/>
      <c r="Q155" s="9"/>
      <c r="R155" s="7"/>
      <c r="S155" s="327"/>
      <c r="T155" s="326"/>
      <c r="U155" s="326"/>
      <c r="V155" s="326"/>
      <c r="W155" s="326"/>
      <c r="X155" s="326"/>
      <c r="Y155" s="326"/>
      <c r="Z155" s="326"/>
      <c r="AA155" s="326"/>
      <c r="AB155" s="326"/>
      <c r="AC155" s="326"/>
      <c r="AD155" s="9"/>
      <c r="AE155" s="7"/>
      <c r="AF155" s="327"/>
      <c r="AG155" s="326"/>
      <c r="AH155" s="326"/>
      <c r="AI155" s="326"/>
      <c r="AJ155" s="326"/>
      <c r="AK155" s="326"/>
      <c r="AL155" s="326"/>
      <c r="AM155" s="326"/>
      <c r="AN155" s="326"/>
      <c r="AO155" s="326"/>
      <c r="AP155" s="326"/>
      <c r="AQ155" s="9"/>
      <c r="AR155" s="7"/>
      <c r="AS155" s="327"/>
      <c r="AT155" s="326"/>
      <c r="AU155" s="326"/>
      <c r="AV155" s="326"/>
      <c r="AW155" s="326"/>
      <c r="AX155" s="326"/>
      <c r="AY155" s="326"/>
      <c r="AZ155" s="326"/>
      <c r="BA155" s="326"/>
      <c r="BB155" s="326"/>
      <c r="BC155" s="326"/>
      <c r="BD155" s="9"/>
    </row>
    <row r="156" spans="1:56" ht="23" x14ac:dyDescent="0.35">
      <c r="A156" s="37" t="s">
        <v>47</v>
      </c>
      <c r="B156" s="37" t="s">
        <v>189</v>
      </c>
      <c r="C156" s="37">
        <v>110</v>
      </c>
      <c r="E156" s="69" t="s">
        <v>223</v>
      </c>
      <c r="F156" s="390"/>
      <c r="G156" s="391"/>
      <c r="H156" s="391"/>
      <c r="I156" s="391"/>
      <c r="J156" s="391"/>
      <c r="K156" s="391"/>
      <c r="L156" s="391"/>
      <c r="M156" s="391"/>
      <c r="N156" s="391"/>
      <c r="O156" s="391"/>
      <c r="P156" s="391"/>
      <c r="Q156" s="392"/>
      <c r="R156" s="7"/>
      <c r="S156" s="390"/>
      <c r="T156" s="391"/>
      <c r="U156" s="391"/>
      <c r="V156" s="391"/>
      <c r="W156" s="391"/>
      <c r="X156" s="391"/>
      <c r="Y156" s="391"/>
      <c r="Z156" s="391"/>
      <c r="AA156" s="391"/>
      <c r="AB156" s="391"/>
      <c r="AC156" s="391"/>
      <c r="AD156" s="392"/>
      <c r="AE156" s="7"/>
      <c r="AF156" s="390"/>
      <c r="AG156" s="391"/>
      <c r="AH156" s="391"/>
      <c r="AI156" s="391"/>
      <c r="AJ156" s="391"/>
      <c r="AK156" s="391"/>
      <c r="AL156" s="391"/>
      <c r="AM156" s="391"/>
      <c r="AN156" s="391"/>
      <c r="AO156" s="391"/>
      <c r="AP156" s="391"/>
      <c r="AQ156" s="392"/>
      <c r="AR156" s="7"/>
      <c r="AS156" s="390"/>
      <c r="AT156" s="391"/>
      <c r="AU156" s="391"/>
      <c r="AV156" s="391"/>
      <c r="AW156" s="391"/>
      <c r="AX156" s="391"/>
      <c r="AY156" s="391"/>
      <c r="AZ156" s="391"/>
      <c r="BA156" s="391"/>
      <c r="BB156" s="391"/>
      <c r="BC156" s="391"/>
      <c r="BD156" s="392"/>
    </row>
    <row r="157" spans="1:56" ht="23" x14ac:dyDescent="0.35">
      <c r="A157" s="37" t="s">
        <v>47</v>
      </c>
      <c r="B157" s="37" t="s">
        <v>190</v>
      </c>
      <c r="C157" s="37">
        <v>111</v>
      </c>
      <c r="E157" s="69" t="s">
        <v>224</v>
      </c>
      <c r="F157" s="390"/>
      <c r="G157" s="391"/>
      <c r="H157" s="391"/>
      <c r="I157" s="391"/>
      <c r="J157" s="391"/>
      <c r="K157" s="391"/>
      <c r="L157" s="391"/>
      <c r="M157" s="391"/>
      <c r="N157" s="391"/>
      <c r="O157" s="391"/>
      <c r="P157" s="391"/>
      <c r="Q157" s="392"/>
      <c r="R157" s="7"/>
      <c r="S157" s="390"/>
      <c r="T157" s="391"/>
      <c r="U157" s="391"/>
      <c r="V157" s="391"/>
      <c r="W157" s="391"/>
      <c r="X157" s="391"/>
      <c r="Y157" s="391"/>
      <c r="Z157" s="391"/>
      <c r="AA157" s="391"/>
      <c r="AB157" s="391"/>
      <c r="AC157" s="391"/>
      <c r="AD157" s="392"/>
      <c r="AE157" s="7"/>
      <c r="AF157" s="390"/>
      <c r="AG157" s="391"/>
      <c r="AH157" s="391"/>
      <c r="AI157" s="391"/>
      <c r="AJ157" s="391"/>
      <c r="AK157" s="391"/>
      <c r="AL157" s="391"/>
      <c r="AM157" s="391"/>
      <c r="AN157" s="391"/>
      <c r="AO157" s="391"/>
      <c r="AP157" s="391"/>
      <c r="AQ157" s="392"/>
      <c r="AR157" s="7"/>
      <c r="AS157" s="390"/>
      <c r="AT157" s="391"/>
      <c r="AU157" s="391"/>
      <c r="AV157" s="391"/>
      <c r="AW157" s="391"/>
      <c r="AX157" s="391"/>
      <c r="AY157" s="391"/>
      <c r="AZ157" s="391"/>
      <c r="BA157" s="391"/>
      <c r="BB157" s="391"/>
      <c r="BC157" s="391"/>
      <c r="BD157" s="392"/>
    </row>
    <row r="158" spans="1:56" ht="23" x14ac:dyDescent="0.35">
      <c r="A158" s="37" t="s">
        <v>47</v>
      </c>
      <c r="B158" s="37" t="s">
        <v>191</v>
      </c>
      <c r="C158" s="37">
        <v>112</v>
      </c>
      <c r="E158" s="69" t="s">
        <v>225</v>
      </c>
      <c r="F158" s="390"/>
      <c r="G158" s="391"/>
      <c r="H158" s="391"/>
      <c r="I158" s="391"/>
      <c r="J158" s="391"/>
      <c r="K158" s="391"/>
      <c r="L158" s="391"/>
      <c r="M158" s="391"/>
      <c r="N158" s="391"/>
      <c r="O158" s="391"/>
      <c r="P158" s="391"/>
      <c r="Q158" s="392"/>
      <c r="R158" s="7"/>
      <c r="S158" s="390"/>
      <c r="T158" s="391"/>
      <c r="U158" s="391"/>
      <c r="V158" s="391"/>
      <c r="W158" s="391"/>
      <c r="X158" s="391"/>
      <c r="Y158" s="391"/>
      <c r="Z158" s="391"/>
      <c r="AA158" s="391"/>
      <c r="AB158" s="391"/>
      <c r="AC158" s="391"/>
      <c r="AD158" s="392"/>
      <c r="AE158" s="7"/>
      <c r="AF158" s="390"/>
      <c r="AG158" s="391"/>
      <c r="AH158" s="391"/>
      <c r="AI158" s="391"/>
      <c r="AJ158" s="391"/>
      <c r="AK158" s="391"/>
      <c r="AL158" s="391"/>
      <c r="AM158" s="391"/>
      <c r="AN158" s="391"/>
      <c r="AO158" s="391"/>
      <c r="AP158" s="391"/>
      <c r="AQ158" s="392"/>
      <c r="AR158" s="7"/>
      <c r="AS158" s="390"/>
      <c r="AT158" s="391"/>
      <c r="AU158" s="391"/>
      <c r="AV158" s="391"/>
      <c r="AW158" s="391"/>
      <c r="AX158" s="391"/>
      <c r="AY158" s="391"/>
      <c r="AZ158" s="391"/>
      <c r="BA158" s="391"/>
      <c r="BB158" s="391"/>
      <c r="BC158" s="391"/>
      <c r="BD158" s="392"/>
    </row>
    <row r="159" spans="1:56" ht="23" x14ac:dyDescent="0.35">
      <c r="A159" s="37" t="s">
        <v>47</v>
      </c>
      <c r="B159" s="37" t="s">
        <v>192</v>
      </c>
      <c r="C159" s="37">
        <v>113</v>
      </c>
      <c r="E159" s="69" t="s">
        <v>226</v>
      </c>
      <c r="F159" s="390"/>
      <c r="G159" s="391"/>
      <c r="H159" s="391"/>
      <c r="I159" s="391"/>
      <c r="J159" s="391"/>
      <c r="K159" s="391"/>
      <c r="L159" s="391"/>
      <c r="M159" s="391"/>
      <c r="N159" s="391"/>
      <c r="O159" s="391"/>
      <c r="P159" s="391"/>
      <c r="Q159" s="392"/>
      <c r="R159" s="7"/>
      <c r="S159" s="390"/>
      <c r="T159" s="391"/>
      <c r="U159" s="391"/>
      <c r="V159" s="391"/>
      <c r="W159" s="391"/>
      <c r="X159" s="391"/>
      <c r="Y159" s="391"/>
      <c r="Z159" s="391"/>
      <c r="AA159" s="391"/>
      <c r="AB159" s="391"/>
      <c r="AC159" s="391"/>
      <c r="AD159" s="392"/>
      <c r="AE159" s="7"/>
      <c r="AF159" s="390"/>
      <c r="AG159" s="391"/>
      <c r="AH159" s="391"/>
      <c r="AI159" s="391"/>
      <c r="AJ159" s="391"/>
      <c r="AK159" s="391"/>
      <c r="AL159" s="391"/>
      <c r="AM159" s="391"/>
      <c r="AN159" s="391"/>
      <c r="AO159" s="391"/>
      <c r="AP159" s="391"/>
      <c r="AQ159" s="392"/>
      <c r="AR159" s="7"/>
      <c r="AS159" s="390"/>
      <c r="AT159" s="391"/>
      <c r="AU159" s="391"/>
      <c r="AV159" s="391"/>
      <c r="AW159" s="391"/>
      <c r="AX159" s="391"/>
      <c r="AY159" s="391"/>
      <c r="AZ159" s="391"/>
      <c r="BA159" s="391"/>
      <c r="BB159" s="391"/>
      <c r="BC159" s="391"/>
      <c r="BD159" s="392"/>
    </row>
    <row r="160" spans="1:56" ht="23" x14ac:dyDescent="0.35">
      <c r="A160" s="37" t="s">
        <v>47</v>
      </c>
      <c r="B160" s="37" t="s">
        <v>193</v>
      </c>
      <c r="C160" s="37">
        <v>114</v>
      </c>
      <c r="E160" s="69" t="s">
        <v>227</v>
      </c>
      <c r="F160" s="390"/>
      <c r="G160" s="391"/>
      <c r="H160" s="391"/>
      <c r="I160" s="391"/>
      <c r="J160" s="391"/>
      <c r="K160" s="391"/>
      <c r="L160" s="391"/>
      <c r="M160" s="391"/>
      <c r="N160" s="391"/>
      <c r="O160" s="391"/>
      <c r="P160" s="391"/>
      <c r="Q160" s="392"/>
      <c r="R160" s="7"/>
      <c r="S160" s="390"/>
      <c r="T160" s="391"/>
      <c r="U160" s="391"/>
      <c r="V160" s="391"/>
      <c r="W160" s="391"/>
      <c r="X160" s="391"/>
      <c r="Y160" s="391"/>
      <c r="Z160" s="391"/>
      <c r="AA160" s="391"/>
      <c r="AB160" s="391"/>
      <c r="AC160" s="391"/>
      <c r="AD160" s="392"/>
      <c r="AE160" s="7"/>
      <c r="AF160" s="390"/>
      <c r="AG160" s="391"/>
      <c r="AH160" s="391"/>
      <c r="AI160" s="391"/>
      <c r="AJ160" s="391"/>
      <c r="AK160" s="391"/>
      <c r="AL160" s="391"/>
      <c r="AM160" s="391"/>
      <c r="AN160" s="391"/>
      <c r="AO160" s="391"/>
      <c r="AP160" s="391"/>
      <c r="AQ160" s="392"/>
      <c r="AR160" s="7"/>
      <c r="AS160" s="390"/>
      <c r="AT160" s="391"/>
      <c r="AU160" s="391"/>
      <c r="AV160" s="391"/>
      <c r="AW160" s="391"/>
      <c r="AX160" s="391"/>
      <c r="AY160" s="391"/>
      <c r="AZ160" s="391"/>
      <c r="BA160" s="391"/>
      <c r="BB160" s="391"/>
      <c r="BC160" s="391"/>
      <c r="BD160" s="392"/>
    </row>
    <row r="161" spans="1:56" ht="23" x14ac:dyDescent="0.35">
      <c r="C161" s="37"/>
      <c r="E161" s="70" t="s">
        <v>344</v>
      </c>
      <c r="F161" s="376"/>
      <c r="G161" s="387"/>
      <c r="H161" s="387"/>
      <c r="I161" s="387"/>
      <c r="J161" s="387"/>
      <c r="K161" s="387"/>
      <c r="L161" s="387"/>
      <c r="M161" s="387"/>
      <c r="N161" s="387"/>
      <c r="O161" s="387"/>
      <c r="P161" s="387"/>
      <c r="Q161" s="382"/>
      <c r="R161" s="7"/>
      <c r="S161" s="376"/>
      <c r="T161" s="387"/>
      <c r="U161" s="387"/>
      <c r="V161" s="387"/>
      <c r="W161" s="387"/>
      <c r="X161" s="387"/>
      <c r="Y161" s="387"/>
      <c r="Z161" s="387"/>
      <c r="AA161" s="387"/>
      <c r="AB161" s="387"/>
      <c r="AC161" s="387"/>
      <c r="AD161" s="382"/>
      <c r="AE161" s="7"/>
      <c r="AF161" s="376"/>
      <c r="AG161" s="387"/>
      <c r="AH161" s="387"/>
      <c r="AI161" s="387"/>
      <c r="AJ161" s="387"/>
      <c r="AK161" s="387"/>
      <c r="AL161" s="387"/>
      <c r="AM161" s="387"/>
      <c r="AN161" s="387"/>
      <c r="AO161" s="387"/>
      <c r="AP161" s="387"/>
      <c r="AQ161" s="382"/>
      <c r="AR161" s="7"/>
      <c r="AS161" s="376"/>
      <c r="AT161" s="387"/>
      <c r="AU161" s="387"/>
      <c r="AV161" s="387"/>
      <c r="AW161" s="387"/>
      <c r="AX161" s="387"/>
      <c r="AY161" s="387"/>
      <c r="AZ161" s="387"/>
      <c r="BA161" s="387"/>
      <c r="BB161" s="387"/>
      <c r="BC161" s="387"/>
      <c r="BD161" s="382"/>
    </row>
    <row r="162" spans="1:56" ht="23" x14ac:dyDescent="0.35">
      <c r="B162" s="57"/>
      <c r="C162" s="37"/>
      <c r="E162" s="46" t="s">
        <v>200</v>
      </c>
      <c r="F162" s="325"/>
      <c r="G162" s="326"/>
      <c r="H162" s="326"/>
      <c r="I162" s="326"/>
      <c r="J162" s="326"/>
      <c r="K162" s="326"/>
      <c r="L162" s="326"/>
      <c r="M162" s="326"/>
      <c r="N162" s="326"/>
      <c r="O162" s="326"/>
      <c r="P162" s="326"/>
      <c r="Q162" s="9"/>
      <c r="R162" s="7"/>
      <c r="S162" s="325"/>
      <c r="T162" s="326"/>
      <c r="U162" s="326"/>
      <c r="V162" s="326"/>
      <c r="W162" s="326"/>
      <c r="X162" s="326"/>
      <c r="Y162" s="326"/>
      <c r="Z162" s="326"/>
      <c r="AA162" s="326"/>
      <c r="AB162" s="326"/>
      <c r="AC162" s="326"/>
      <c r="AD162" s="9"/>
      <c r="AE162" s="7"/>
      <c r="AF162" s="325"/>
      <c r="AG162" s="326"/>
      <c r="AH162" s="326"/>
      <c r="AI162" s="326"/>
      <c r="AJ162" s="326"/>
      <c r="AK162" s="326"/>
      <c r="AL162" s="326"/>
      <c r="AM162" s="326"/>
      <c r="AN162" s="326"/>
      <c r="AO162" s="326"/>
      <c r="AP162" s="326"/>
      <c r="AQ162" s="9"/>
      <c r="AR162" s="7"/>
      <c r="AS162" s="325"/>
      <c r="AT162" s="326"/>
      <c r="AU162" s="326"/>
      <c r="AV162" s="326"/>
      <c r="AW162" s="326"/>
      <c r="AX162" s="326"/>
      <c r="AY162" s="326"/>
      <c r="AZ162" s="326"/>
      <c r="BA162" s="326"/>
      <c r="BB162" s="326"/>
      <c r="BC162" s="326"/>
      <c r="BD162" s="9"/>
    </row>
    <row r="163" spans="1:56" ht="23" x14ac:dyDescent="0.35">
      <c r="B163" s="57"/>
      <c r="C163" s="37"/>
      <c r="E163" s="262" t="s">
        <v>202</v>
      </c>
      <c r="F163" s="375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380"/>
      <c r="R163" s="7"/>
      <c r="S163" s="375"/>
      <c r="T163" s="19"/>
      <c r="U163" s="19"/>
      <c r="V163" s="19"/>
      <c r="W163" s="19"/>
      <c r="X163" s="19"/>
      <c r="Y163" s="19"/>
      <c r="Z163" s="19"/>
      <c r="AA163" s="19"/>
      <c r="AB163" s="19"/>
      <c r="AC163" s="19"/>
      <c r="AD163" s="380"/>
      <c r="AE163" s="7"/>
      <c r="AF163" s="375"/>
      <c r="AG163" s="19"/>
      <c r="AH163" s="19"/>
      <c r="AI163" s="19"/>
      <c r="AJ163" s="19"/>
      <c r="AK163" s="19"/>
      <c r="AL163" s="19"/>
      <c r="AM163" s="19"/>
      <c r="AN163" s="19"/>
      <c r="AO163" s="19"/>
      <c r="AP163" s="19"/>
      <c r="AQ163" s="380"/>
      <c r="AR163" s="7"/>
      <c r="AS163" s="375"/>
      <c r="AT163" s="19"/>
      <c r="AU163" s="19"/>
      <c r="AV163" s="19"/>
      <c r="AW163" s="19"/>
      <c r="AX163" s="19"/>
      <c r="AY163" s="19"/>
      <c r="AZ163" s="19"/>
      <c r="BA163" s="19"/>
      <c r="BB163" s="19"/>
      <c r="BC163" s="19"/>
      <c r="BD163" s="380"/>
    </row>
    <row r="164" spans="1:56" ht="23" x14ac:dyDescent="0.35">
      <c r="A164" s="37" t="s">
        <v>49</v>
      </c>
      <c r="B164" s="37" t="s">
        <v>175</v>
      </c>
      <c r="C164" s="37">
        <v>115</v>
      </c>
      <c r="E164" s="47" t="s">
        <v>308</v>
      </c>
      <c r="F164" s="390"/>
      <c r="G164" s="391"/>
      <c r="H164" s="391"/>
      <c r="I164" s="391"/>
      <c r="J164" s="391"/>
      <c r="K164" s="391"/>
      <c r="L164" s="391"/>
      <c r="M164" s="391"/>
      <c r="N164" s="391"/>
      <c r="O164" s="391"/>
      <c r="P164" s="391"/>
      <c r="Q164" s="392"/>
      <c r="R164" s="7"/>
      <c r="S164" s="390"/>
      <c r="T164" s="391"/>
      <c r="U164" s="391"/>
      <c r="V164" s="391"/>
      <c r="W164" s="391"/>
      <c r="X164" s="391"/>
      <c r="Y164" s="391"/>
      <c r="Z164" s="391"/>
      <c r="AA164" s="391"/>
      <c r="AB164" s="391"/>
      <c r="AC164" s="391"/>
      <c r="AD164" s="392"/>
      <c r="AE164" s="7"/>
      <c r="AF164" s="390"/>
      <c r="AG164" s="391"/>
      <c r="AH164" s="391"/>
      <c r="AI164" s="391"/>
      <c r="AJ164" s="391"/>
      <c r="AK164" s="391"/>
      <c r="AL164" s="391"/>
      <c r="AM164" s="391"/>
      <c r="AN164" s="391"/>
      <c r="AO164" s="391"/>
      <c r="AP164" s="391"/>
      <c r="AQ164" s="392"/>
      <c r="AR164" s="7"/>
      <c r="AS164" s="390"/>
      <c r="AT164" s="391"/>
      <c r="AU164" s="391"/>
      <c r="AV164" s="391"/>
      <c r="AW164" s="391"/>
      <c r="AX164" s="391"/>
      <c r="AY164" s="391"/>
      <c r="AZ164" s="391"/>
      <c r="BA164" s="391"/>
      <c r="BB164" s="391"/>
      <c r="BC164" s="391"/>
      <c r="BD164" s="392"/>
    </row>
    <row r="165" spans="1:56" ht="23" x14ac:dyDescent="0.35">
      <c r="B165" s="58"/>
      <c r="C165" s="37"/>
      <c r="E165" s="71" t="s">
        <v>370</v>
      </c>
      <c r="F165" s="375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380"/>
      <c r="R165" s="7"/>
      <c r="S165" s="375"/>
      <c r="T165" s="19"/>
      <c r="U165" s="19"/>
      <c r="V165" s="19"/>
      <c r="W165" s="19"/>
      <c r="X165" s="19"/>
      <c r="Y165" s="19"/>
      <c r="Z165" s="19"/>
      <c r="AA165" s="19"/>
      <c r="AB165" s="19"/>
      <c r="AC165" s="19"/>
      <c r="AD165" s="380"/>
      <c r="AE165" s="7"/>
      <c r="AF165" s="375"/>
      <c r="AG165" s="19"/>
      <c r="AH165" s="19"/>
      <c r="AI165" s="19"/>
      <c r="AJ165" s="19"/>
      <c r="AK165" s="19"/>
      <c r="AL165" s="19"/>
      <c r="AM165" s="19"/>
      <c r="AN165" s="19"/>
      <c r="AO165" s="19"/>
      <c r="AP165" s="19"/>
      <c r="AQ165" s="380"/>
      <c r="AR165" s="7"/>
      <c r="AS165" s="375"/>
      <c r="AT165" s="19"/>
      <c r="AU165" s="19"/>
      <c r="AV165" s="19"/>
      <c r="AW165" s="19"/>
      <c r="AX165" s="19"/>
      <c r="AY165" s="19"/>
      <c r="AZ165" s="19"/>
      <c r="BA165" s="19"/>
      <c r="BB165" s="19"/>
      <c r="BC165" s="19"/>
      <c r="BD165" s="380"/>
    </row>
    <row r="166" spans="1:56" ht="23" x14ac:dyDescent="0.35">
      <c r="A166" s="37" t="s">
        <v>49</v>
      </c>
      <c r="B166" s="37" t="s">
        <v>176</v>
      </c>
      <c r="C166" s="37">
        <v>116</v>
      </c>
      <c r="E166" s="72" t="s">
        <v>206</v>
      </c>
      <c r="F166" s="390"/>
      <c r="G166" s="391"/>
      <c r="H166" s="391"/>
      <c r="I166" s="391"/>
      <c r="J166" s="391"/>
      <c r="K166" s="391"/>
      <c r="L166" s="391"/>
      <c r="M166" s="391"/>
      <c r="N166" s="391"/>
      <c r="O166" s="391"/>
      <c r="P166" s="391"/>
      <c r="Q166" s="392"/>
      <c r="R166" s="7"/>
      <c r="S166" s="390"/>
      <c r="T166" s="391"/>
      <c r="U166" s="391"/>
      <c r="V166" s="391"/>
      <c r="W166" s="391"/>
      <c r="X166" s="391"/>
      <c r="Y166" s="391"/>
      <c r="Z166" s="391"/>
      <c r="AA166" s="391"/>
      <c r="AB166" s="391"/>
      <c r="AC166" s="391"/>
      <c r="AD166" s="392"/>
      <c r="AE166" s="7"/>
      <c r="AF166" s="390"/>
      <c r="AG166" s="391"/>
      <c r="AH166" s="391"/>
      <c r="AI166" s="391"/>
      <c r="AJ166" s="391"/>
      <c r="AK166" s="391"/>
      <c r="AL166" s="391"/>
      <c r="AM166" s="391"/>
      <c r="AN166" s="391"/>
      <c r="AO166" s="391"/>
      <c r="AP166" s="391"/>
      <c r="AQ166" s="392"/>
      <c r="AR166" s="7"/>
      <c r="AS166" s="390"/>
      <c r="AT166" s="391"/>
      <c r="AU166" s="391"/>
      <c r="AV166" s="391"/>
      <c r="AW166" s="391"/>
      <c r="AX166" s="391"/>
      <c r="AY166" s="391"/>
      <c r="AZ166" s="391"/>
      <c r="BA166" s="391"/>
      <c r="BB166" s="391"/>
      <c r="BC166" s="391"/>
      <c r="BD166" s="392"/>
    </row>
    <row r="167" spans="1:56" ht="23" x14ac:dyDescent="0.35">
      <c r="A167" s="37" t="s">
        <v>49</v>
      </c>
      <c r="B167" s="37" t="s">
        <v>177</v>
      </c>
      <c r="C167" s="37">
        <v>117</v>
      </c>
      <c r="E167" s="72" t="s">
        <v>207</v>
      </c>
      <c r="F167" s="390"/>
      <c r="G167" s="391"/>
      <c r="H167" s="391"/>
      <c r="I167" s="391"/>
      <c r="J167" s="391"/>
      <c r="K167" s="391"/>
      <c r="L167" s="391"/>
      <c r="M167" s="391"/>
      <c r="N167" s="391"/>
      <c r="O167" s="391"/>
      <c r="P167" s="391"/>
      <c r="Q167" s="392"/>
      <c r="R167" s="7"/>
      <c r="S167" s="390"/>
      <c r="T167" s="391"/>
      <c r="U167" s="391"/>
      <c r="V167" s="391"/>
      <c r="W167" s="391"/>
      <c r="X167" s="391"/>
      <c r="Y167" s="391"/>
      <c r="Z167" s="391"/>
      <c r="AA167" s="391"/>
      <c r="AB167" s="391"/>
      <c r="AC167" s="391"/>
      <c r="AD167" s="392"/>
      <c r="AE167" s="7"/>
      <c r="AF167" s="390"/>
      <c r="AG167" s="391"/>
      <c r="AH167" s="391"/>
      <c r="AI167" s="391"/>
      <c r="AJ167" s="391"/>
      <c r="AK167" s="391"/>
      <c r="AL167" s="391"/>
      <c r="AM167" s="391"/>
      <c r="AN167" s="391"/>
      <c r="AO167" s="391"/>
      <c r="AP167" s="391"/>
      <c r="AQ167" s="392"/>
      <c r="AR167" s="7"/>
      <c r="AS167" s="390"/>
      <c r="AT167" s="391"/>
      <c r="AU167" s="391"/>
      <c r="AV167" s="391"/>
      <c r="AW167" s="391"/>
      <c r="AX167" s="391"/>
      <c r="AY167" s="391"/>
      <c r="AZ167" s="391"/>
      <c r="BA167" s="391"/>
      <c r="BB167" s="391"/>
      <c r="BC167" s="391"/>
      <c r="BD167" s="392"/>
    </row>
    <row r="168" spans="1:56" ht="23" x14ac:dyDescent="0.35">
      <c r="A168" s="37" t="s">
        <v>49</v>
      </c>
      <c r="B168" s="37" t="s">
        <v>178</v>
      </c>
      <c r="C168" s="37">
        <v>118</v>
      </c>
      <c r="E168" s="72" t="s">
        <v>208</v>
      </c>
      <c r="F168" s="390"/>
      <c r="G168" s="391"/>
      <c r="H168" s="391"/>
      <c r="I168" s="391"/>
      <c r="J168" s="391"/>
      <c r="K168" s="391"/>
      <c r="L168" s="391"/>
      <c r="M168" s="391"/>
      <c r="N168" s="391"/>
      <c r="O168" s="391"/>
      <c r="P168" s="391"/>
      <c r="Q168" s="392"/>
      <c r="R168" s="7"/>
      <c r="S168" s="390"/>
      <c r="T168" s="391"/>
      <c r="U168" s="391"/>
      <c r="V168" s="391"/>
      <c r="W168" s="391"/>
      <c r="X168" s="391"/>
      <c r="Y168" s="391"/>
      <c r="Z168" s="391"/>
      <c r="AA168" s="391"/>
      <c r="AB168" s="391"/>
      <c r="AC168" s="391"/>
      <c r="AD168" s="392"/>
      <c r="AE168" s="7"/>
      <c r="AF168" s="390"/>
      <c r="AG168" s="391"/>
      <c r="AH168" s="391"/>
      <c r="AI168" s="391"/>
      <c r="AJ168" s="391"/>
      <c r="AK168" s="391"/>
      <c r="AL168" s="391"/>
      <c r="AM168" s="391"/>
      <c r="AN168" s="391"/>
      <c r="AO168" s="391"/>
      <c r="AP168" s="391"/>
      <c r="AQ168" s="392"/>
      <c r="AR168" s="7"/>
      <c r="AS168" s="390"/>
      <c r="AT168" s="391"/>
      <c r="AU168" s="391"/>
      <c r="AV168" s="391"/>
      <c r="AW168" s="391"/>
      <c r="AX168" s="391"/>
      <c r="AY168" s="391"/>
      <c r="AZ168" s="391"/>
      <c r="BA168" s="391"/>
      <c r="BB168" s="391"/>
      <c r="BC168" s="391"/>
      <c r="BD168" s="392"/>
    </row>
    <row r="169" spans="1:56" ht="23" x14ac:dyDescent="0.35">
      <c r="A169" s="37" t="s">
        <v>49</v>
      </c>
      <c r="B169" s="37" t="s">
        <v>179</v>
      </c>
      <c r="C169" s="37">
        <v>119</v>
      </c>
      <c r="E169" s="72" t="s">
        <v>209</v>
      </c>
      <c r="F169" s="390"/>
      <c r="G169" s="391"/>
      <c r="H169" s="391"/>
      <c r="I169" s="391"/>
      <c r="J169" s="391"/>
      <c r="K169" s="391"/>
      <c r="L169" s="391"/>
      <c r="M169" s="391"/>
      <c r="N169" s="391"/>
      <c r="O169" s="391"/>
      <c r="P169" s="391"/>
      <c r="Q169" s="392"/>
      <c r="R169" s="7"/>
      <c r="S169" s="390"/>
      <c r="T169" s="391"/>
      <c r="U169" s="391"/>
      <c r="V169" s="391"/>
      <c r="W169" s="391"/>
      <c r="X169" s="391"/>
      <c r="Y169" s="391"/>
      <c r="Z169" s="391"/>
      <c r="AA169" s="391"/>
      <c r="AB169" s="391"/>
      <c r="AC169" s="391"/>
      <c r="AD169" s="392"/>
      <c r="AE169" s="7"/>
      <c r="AF169" s="390"/>
      <c r="AG169" s="391"/>
      <c r="AH169" s="391"/>
      <c r="AI169" s="391"/>
      <c r="AJ169" s="391"/>
      <c r="AK169" s="391"/>
      <c r="AL169" s="391"/>
      <c r="AM169" s="391"/>
      <c r="AN169" s="391"/>
      <c r="AO169" s="391"/>
      <c r="AP169" s="391"/>
      <c r="AQ169" s="392"/>
      <c r="AR169" s="7"/>
      <c r="AS169" s="390"/>
      <c r="AT169" s="391"/>
      <c r="AU169" s="391"/>
      <c r="AV169" s="391"/>
      <c r="AW169" s="391"/>
      <c r="AX169" s="391"/>
      <c r="AY169" s="391"/>
      <c r="AZ169" s="391"/>
      <c r="BA169" s="391"/>
      <c r="BB169" s="391"/>
      <c r="BC169" s="391"/>
      <c r="BD169" s="392"/>
    </row>
    <row r="170" spans="1:56" ht="23" x14ac:dyDescent="0.35">
      <c r="A170" s="37" t="s">
        <v>49</v>
      </c>
      <c r="B170" s="37" t="s">
        <v>180</v>
      </c>
      <c r="C170" s="37">
        <v>120</v>
      </c>
      <c r="E170" s="72" t="s">
        <v>210</v>
      </c>
      <c r="F170" s="390"/>
      <c r="G170" s="391"/>
      <c r="H170" s="391"/>
      <c r="I170" s="391"/>
      <c r="J170" s="391"/>
      <c r="K170" s="391"/>
      <c r="L170" s="391"/>
      <c r="M170" s="391"/>
      <c r="N170" s="391"/>
      <c r="O170" s="391"/>
      <c r="P170" s="391"/>
      <c r="Q170" s="392"/>
      <c r="R170" s="7"/>
      <c r="S170" s="390"/>
      <c r="T170" s="391"/>
      <c r="U170" s="391"/>
      <c r="V170" s="391"/>
      <c r="W170" s="391"/>
      <c r="X170" s="391"/>
      <c r="Y170" s="391"/>
      <c r="Z170" s="391"/>
      <c r="AA170" s="391"/>
      <c r="AB170" s="391"/>
      <c r="AC170" s="391"/>
      <c r="AD170" s="392"/>
      <c r="AE170" s="7"/>
      <c r="AF170" s="390"/>
      <c r="AG170" s="391"/>
      <c r="AH170" s="391"/>
      <c r="AI170" s="391"/>
      <c r="AJ170" s="391"/>
      <c r="AK170" s="391"/>
      <c r="AL170" s="391"/>
      <c r="AM170" s="391"/>
      <c r="AN170" s="391"/>
      <c r="AO170" s="391"/>
      <c r="AP170" s="391"/>
      <c r="AQ170" s="392"/>
      <c r="AR170" s="7"/>
      <c r="AS170" s="390"/>
      <c r="AT170" s="391"/>
      <c r="AU170" s="391"/>
      <c r="AV170" s="391"/>
      <c r="AW170" s="391"/>
      <c r="AX170" s="391"/>
      <c r="AY170" s="391"/>
      <c r="AZ170" s="391"/>
      <c r="BA170" s="391"/>
      <c r="BB170" s="391"/>
      <c r="BC170" s="391"/>
      <c r="BD170" s="392"/>
    </row>
    <row r="171" spans="1:56" ht="23" x14ac:dyDescent="0.35">
      <c r="A171" s="37" t="s">
        <v>49</v>
      </c>
      <c r="B171" s="37" t="s">
        <v>181</v>
      </c>
      <c r="C171" s="37">
        <v>121</v>
      </c>
      <c r="E171" s="72" t="s">
        <v>211</v>
      </c>
      <c r="F171" s="390"/>
      <c r="G171" s="391"/>
      <c r="H171" s="391"/>
      <c r="I171" s="391"/>
      <c r="J171" s="391"/>
      <c r="K171" s="391"/>
      <c r="L171" s="391"/>
      <c r="M171" s="391"/>
      <c r="N171" s="391"/>
      <c r="O171" s="391"/>
      <c r="P171" s="391"/>
      <c r="Q171" s="392"/>
      <c r="R171" s="7"/>
      <c r="S171" s="390"/>
      <c r="T171" s="391"/>
      <c r="U171" s="391"/>
      <c r="V171" s="391"/>
      <c r="W171" s="391"/>
      <c r="X171" s="391"/>
      <c r="Y171" s="391"/>
      <c r="Z171" s="391"/>
      <c r="AA171" s="391"/>
      <c r="AB171" s="391"/>
      <c r="AC171" s="391"/>
      <c r="AD171" s="392"/>
      <c r="AE171" s="7"/>
      <c r="AF171" s="390"/>
      <c r="AG171" s="391"/>
      <c r="AH171" s="391"/>
      <c r="AI171" s="391"/>
      <c r="AJ171" s="391"/>
      <c r="AK171" s="391"/>
      <c r="AL171" s="391"/>
      <c r="AM171" s="391"/>
      <c r="AN171" s="391"/>
      <c r="AO171" s="391"/>
      <c r="AP171" s="391"/>
      <c r="AQ171" s="392"/>
      <c r="AR171" s="7"/>
      <c r="AS171" s="390"/>
      <c r="AT171" s="391"/>
      <c r="AU171" s="391"/>
      <c r="AV171" s="391"/>
      <c r="AW171" s="391"/>
      <c r="AX171" s="391"/>
      <c r="AY171" s="391"/>
      <c r="AZ171" s="391"/>
      <c r="BA171" s="391"/>
      <c r="BB171" s="391"/>
      <c r="BC171" s="391"/>
      <c r="BD171" s="392"/>
    </row>
    <row r="172" spans="1:56" ht="23" x14ac:dyDescent="0.35">
      <c r="A172" s="37" t="s">
        <v>49</v>
      </c>
      <c r="B172" s="37" t="s">
        <v>182</v>
      </c>
      <c r="C172" s="37">
        <v>122</v>
      </c>
      <c r="E172" s="72" t="s">
        <v>212</v>
      </c>
      <c r="F172" s="390"/>
      <c r="G172" s="391"/>
      <c r="H172" s="391"/>
      <c r="I172" s="391"/>
      <c r="J172" s="391"/>
      <c r="K172" s="391"/>
      <c r="L172" s="391"/>
      <c r="M172" s="391"/>
      <c r="N172" s="391"/>
      <c r="O172" s="391"/>
      <c r="P172" s="391"/>
      <c r="Q172" s="392"/>
      <c r="R172" s="7"/>
      <c r="S172" s="390"/>
      <c r="T172" s="391"/>
      <c r="U172" s="391"/>
      <c r="V172" s="391"/>
      <c r="W172" s="391"/>
      <c r="X172" s="391"/>
      <c r="Y172" s="391"/>
      <c r="Z172" s="391"/>
      <c r="AA172" s="391"/>
      <c r="AB172" s="391"/>
      <c r="AC172" s="391"/>
      <c r="AD172" s="392"/>
      <c r="AE172" s="7"/>
      <c r="AF172" s="390"/>
      <c r="AG172" s="391"/>
      <c r="AH172" s="391"/>
      <c r="AI172" s="391"/>
      <c r="AJ172" s="391"/>
      <c r="AK172" s="391"/>
      <c r="AL172" s="391"/>
      <c r="AM172" s="391"/>
      <c r="AN172" s="391"/>
      <c r="AO172" s="391"/>
      <c r="AP172" s="391"/>
      <c r="AQ172" s="392"/>
      <c r="AR172" s="7"/>
      <c r="AS172" s="390"/>
      <c r="AT172" s="391"/>
      <c r="AU172" s="391"/>
      <c r="AV172" s="391"/>
      <c r="AW172" s="391"/>
      <c r="AX172" s="391"/>
      <c r="AY172" s="391"/>
      <c r="AZ172" s="391"/>
      <c r="BA172" s="391"/>
      <c r="BB172" s="391"/>
      <c r="BC172" s="391"/>
      <c r="BD172" s="392"/>
    </row>
    <row r="173" spans="1:56" ht="23" x14ac:dyDescent="0.35">
      <c r="A173" s="37" t="s">
        <v>49</v>
      </c>
      <c r="B173" s="37" t="s">
        <v>183</v>
      </c>
      <c r="C173" s="37">
        <v>123</v>
      </c>
      <c r="E173" s="47" t="s">
        <v>213</v>
      </c>
      <c r="F173" s="390"/>
      <c r="G173" s="391"/>
      <c r="H173" s="391"/>
      <c r="I173" s="391"/>
      <c r="J173" s="391"/>
      <c r="K173" s="391"/>
      <c r="L173" s="391"/>
      <c r="M173" s="391"/>
      <c r="N173" s="391"/>
      <c r="O173" s="391"/>
      <c r="P173" s="391"/>
      <c r="Q173" s="392"/>
      <c r="R173" s="7"/>
      <c r="S173" s="390"/>
      <c r="T173" s="391"/>
      <c r="U173" s="391"/>
      <c r="V173" s="391"/>
      <c r="W173" s="391"/>
      <c r="X173" s="391"/>
      <c r="Y173" s="391"/>
      <c r="Z173" s="391"/>
      <c r="AA173" s="391"/>
      <c r="AB173" s="391"/>
      <c r="AC173" s="391"/>
      <c r="AD173" s="392"/>
      <c r="AE173" s="7"/>
      <c r="AF173" s="390"/>
      <c r="AG173" s="391"/>
      <c r="AH173" s="391"/>
      <c r="AI173" s="391"/>
      <c r="AJ173" s="391"/>
      <c r="AK173" s="391"/>
      <c r="AL173" s="391"/>
      <c r="AM173" s="391"/>
      <c r="AN173" s="391"/>
      <c r="AO173" s="391"/>
      <c r="AP173" s="391"/>
      <c r="AQ173" s="392"/>
      <c r="AR173" s="7"/>
      <c r="AS173" s="390"/>
      <c r="AT173" s="391"/>
      <c r="AU173" s="391"/>
      <c r="AV173" s="391"/>
      <c r="AW173" s="391"/>
      <c r="AX173" s="391"/>
      <c r="AY173" s="391"/>
      <c r="AZ173" s="391"/>
      <c r="BA173" s="391"/>
      <c r="BB173" s="391"/>
      <c r="BC173" s="391"/>
      <c r="BD173" s="392"/>
    </row>
    <row r="174" spans="1:56" ht="23" x14ac:dyDescent="0.35">
      <c r="A174" s="37" t="s">
        <v>49</v>
      </c>
      <c r="B174" s="37" t="s">
        <v>184</v>
      </c>
      <c r="C174" s="37">
        <v>124</v>
      </c>
      <c r="E174" s="267" t="s">
        <v>214</v>
      </c>
      <c r="F174" s="390"/>
      <c r="G174" s="391"/>
      <c r="H174" s="391"/>
      <c r="I174" s="391"/>
      <c r="J174" s="391"/>
      <c r="K174" s="391"/>
      <c r="L174" s="391"/>
      <c r="M174" s="391"/>
      <c r="N174" s="391"/>
      <c r="O174" s="391"/>
      <c r="P174" s="391"/>
      <c r="Q174" s="392"/>
      <c r="R174" s="7"/>
      <c r="S174" s="390"/>
      <c r="T174" s="391"/>
      <c r="U174" s="391"/>
      <c r="V174" s="391"/>
      <c r="W174" s="391"/>
      <c r="X174" s="391"/>
      <c r="Y174" s="391"/>
      <c r="Z174" s="391"/>
      <c r="AA174" s="391"/>
      <c r="AB174" s="391"/>
      <c r="AC174" s="391"/>
      <c r="AD174" s="392"/>
      <c r="AE174" s="7"/>
      <c r="AF174" s="390"/>
      <c r="AG174" s="391"/>
      <c r="AH174" s="391"/>
      <c r="AI174" s="391"/>
      <c r="AJ174" s="391"/>
      <c r="AK174" s="391"/>
      <c r="AL174" s="391"/>
      <c r="AM174" s="391"/>
      <c r="AN174" s="391"/>
      <c r="AO174" s="391"/>
      <c r="AP174" s="391"/>
      <c r="AQ174" s="392"/>
      <c r="AR174" s="7"/>
      <c r="AS174" s="390"/>
      <c r="AT174" s="391"/>
      <c r="AU174" s="391"/>
      <c r="AV174" s="391"/>
      <c r="AW174" s="391"/>
      <c r="AX174" s="391"/>
      <c r="AY174" s="391"/>
      <c r="AZ174" s="391"/>
      <c r="BA174" s="391"/>
      <c r="BB174" s="391"/>
      <c r="BC174" s="391"/>
      <c r="BD174" s="392"/>
    </row>
    <row r="175" spans="1:56" ht="23" x14ac:dyDescent="0.35">
      <c r="A175" s="37" t="s">
        <v>49</v>
      </c>
      <c r="B175" s="37" t="s">
        <v>185</v>
      </c>
      <c r="C175" s="37">
        <v>125</v>
      </c>
      <c r="E175" s="267" t="s">
        <v>215</v>
      </c>
      <c r="F175" s="374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81"/>
      <c r="R175" s="7"/>
      <c r="S175" s="374"/>
      <c r="T175" s="39"/>
      <c r="U175" s="39"/>
      <c r="V175" s="39"/>
      <c r="W175" s="39"/>
      <c r="X175" s="39"/>
      <c r="Y175" s="39"/>
      <c r="Z175" s="39"/>
      <c r="AA175" s="39"/>
      <c r="AB175" s="39"/>
      <c r="AC175" s="39"/>
      <c r="AD175" s="381"/>
      <c r="AE175" s="7"/>
      <c r="AF175" s="374"/>
      <c r="AG175" s="39"/>
      <c r="AH175" s="39"/>
      <c r="AI175" s="39"/>
      <c r="AJ175" s="39"/>
      <c r="AK175" s="39"/>
      <c r="AL175" s="39"/>
      <c r="AM175" s="39"/>
      <c r="AN175" s="39"/>
      <c r="AO175" s="39"/>
      <c r="AP175" s="39"/>
      <c r="AQ175" s="381"/>
      <c r="AR175" s="7"/>
      <c r="AS175" s="374"/>
      <c r="AT175" s="39"/>
      <c r="AU175" s="39"/>
      <c r="AV175" s="39"/>
      <c r="AW175" s="39"/>
      <c r="AX175" s="39"/>
      <c r="AY175" s="39"/>
      <c r="AZ175" s="39"/>
      <c r="BA175" s="39"/>
      <c r="BB175" s="39"/>
      <c r="BC175" s="39"/>
      <c r="BD175" s="381"/>
    </row>
    <row r="176" spans="1:56" ht="23" x14ac:dyDescent="0.35">
      <c r="B176" s="37"/>
      <c r="C176" s="37"/>
      <c r="E176" s="46" t="s">
        <v>217</v>
      </c>
      <c r="F176" s="327"/>
      <c r="G176" s="326"/>
      <c r="H176" s="326"/>
      <c r="I176" s="326"/>
      <c r="J176" s="326"/>
      <c r="K176" s="326"/>
      <c r="L176" s="326"/>
      <c r="M176" s="326"/>
      <c r="N176" s="326"/>
      <c r="O176" s="326"/>
      <c r="P176" s="326"/>
      <c r="Q176" s="9"/>
      <c r="R176" s="7"/>
      <c r="S176" s="327"/>
      <c r="T176" s="326"/>
      <c r="U176" s="326"/>
      <c r="V176" s="326"/>
      <c r="W176" s="326"/>
      <c r="X176" s="326"/>
      <c r="Y176" s="326"/>
      <c r="Z176" s="326"/>
      <c r="AA176" s="326"/>
      <c r="AB176" s="326"/>
      <c r="AC176" s="326"/>
      <c r="AD176" s="9"/>
      <c r="AE176" s="7"/>
      <c r="AF176" s="327"/>
      <c r="AG176" s="326"/>
      <c r="AH176" s="326"/>
      <c r="AI176" s="326"/>
      <c r="AJ176" s="326"/>
      <c r="AK176" s="326"/>
      <c r="AL176" s="326"/>
      <c r="AM176" s="326"/>
      <c r="AN176" s="326"/>
      <c r="AO176" s="326"/>
      <c r="AP176" s="326"/>
      <c r="AQ176" s="9"/>
      <c r="AR176" s="7"/>
      <c r="AS176" s="327"/>
      <c r="AT176" s="326"/>
      <c r="AU176" s="326"/>
      <c r="AV176" s="326"/>
      <c r="AW176" s="326"/>
      <c r="AX176" s="326"/>
      <c r="AY176" s="326"/>
      <c r="AZ176" s="326"/>
      <c r="BA176" s="326"/>
      <c r="BB176" s="326"/>
      <c r="BC176" s="326"/>
      <c r="BD176" s="9"/>
    </row>
    <row r="177" spans="1:56" ht="23" x14ac:dyDescent="0.35">
      <c r="A177" s="37" t="s">
        <v>49</v>
      </c>
      <c r="B177" s="37" t="s">
        <v>186</v>
      </c>
      <c r="C177" s="37">
        <v>126</v>
      </c>
      <c r="E177" s="69" t="s">
        <v>218</v>
      </c>
      <c r="F177" s="42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81"/>
      <c r="R177" s="7"/>
      <c r="S177" s="393"/>
      <c r="T177" s="391"/>
      <c r="U177" s="391"/>
      <c r="V177" s="391"/>
      <c r="W177" s="391"/>
      <c r="X177" s="391"/>
      <c r="Y177" s="391"/>
      <c r="Z177" s="391"/>
      <c r="AA177" s="391"/>
      <c r="AB177" s="391"/>
      <c r="AC177" s="391"/>
      <c r="AD177" s="392"/>
      <c r="AE177" s="7"/>
      <c r="AF177" s="42"/>
      <c r="AG177" s="39"/>
      <c r="AH177" s="39"/>
      <c r="AI177" s="39"/>
      <c r="AJ177" s="39"/>
      <c r="AK177" s="39"/>
      <c r="AL177" s="39"/>
      <c r="AM177" s="39"/>
      <c r="AN177" s="39"/>
      <c r="AO177" s="39"/>
      <c r="AP177" s="39"/>
      <c r="AQ177" s="381"/>
      <c r="AR177" s="7"/>
      <c r="AS177" s="42"/>
      <c r="AT177" s="39"/>
      <c r="AU177" s="39"/>
      <c r="AV177" s="39"/>
      <c r="AW177" s="39"/>
      <c r="AX177" s="39"/>
      <c r="AY177" s="39"/>
      <c r="AZ177" s="39"/>
      <c r="BA177" s="39"/>
      <c r="BB177" s="39"/>
      <c r="BC177" s="39"/>
      <c r="BD177" s="381"/>
    </row>
    <row r="178" spans="1:56" ht="23" x14ac:dyDescent="0.35">
      <c r="A178" s="37" t="s">
        <v>49</v>
      </c>
      <c r="B178" s="37" t="s">
        <v>187</v>
      </c>
      <c r="C178" s="37">
        <v>127</v>
      </c>
      <c r="E178" s="69" t="s">
        <v>319</v>
      </c>
      <c r="F178" s="390"/>
      <c r="G178" s="391"/>
      <c r="H178" s="391"/>
      <c r="I178" s="391"/>
      <c r="J178" s="391"/>
      <c r="K178" s="391"/>
      <c r="L178" s="391"/>
      <c r="M178" s="391"/>
      <c r="N178" s="391"/>
      <c r="O178" s="391"/>
      <c r="P178" s="391"/>
      <c r="Q178" s="392"/>
      <c r="S178" s="390"/>
      <c r="T178" s="391"/>
      <c r="U178" s="391"/>
      <c r="V178" s="391"/>
      <c r="W178" s="391"/>
      <c r="X178" s="391"/>
      <c r="Y178" s="391"/>
      <c r="Z178" s="391"/>
      <c r="AA178" s="391"/>
      <c r="AB178" s="391"/>
      <c r="AC178" s="391"/>
      <c r="AD178" s="392"/>
      <c r="AF178" s="390"/>
      <c r="AG178" s="391"/>
      <c r="AH178" s="391"/>
      <c r="AI178" s="391"/>
      <c r="AJ178" s="391"/>
      <c r="AK178" s="391"/>
      <c r="AL178" s="391"/>
      <c r="AM178" s="391"/>
      <c r="AN178" s="391"/>
      <c r="AO178" s="391"/>
      <c r="AP178" s="391"/>
      <c r="AQ178" s="392"/>
      <c r="AS178" s="390"/>
      <c r="AT178" s="391"/>
      <c r="AU178" s="391"/>
      <c r="AV178" s="391"/>
      <c r="AW178" s="391"/>
      <c r="AX178" s="391"/>
      <c r="AY178" s="391"/>
      <c r="AZ178" s="391"/>
      <c r="BA178" s="391"/>
      <c r="BB178" s="391"/>
      <c r="BC178" s="391"/>
      <c r="BD178" s="392"/>
    </row>
    <row r="179" spans="1:56" ht="23" x14ac:dyDescent="0.35">
      <c r="A179" s="37" t="s">
        <v>49</v>
      </c>
      <c r="B179" s="37" t="s">
        <v>188</v>
      </c>
      <c r="C179" s="37">
        <v>128</v>
      </c>
      <c r="E179" s="69" t="s">
        <v>220</v>
      </c>
      <c r="F179" s="390"/>
      <c r="G179" s="391"/>
      <c r="H179" s="391"/>
      <c r="I179" s="391"/>
      <c r="J179" s="391"/>
      <c r="K179" s="391"/>
      <c r="L179" s="391"/>
      <c r="M179" s="391"/>
      <c r="N179" s="391"/>
      <c r="O179" s="391"/>
      <c r="P179" s="391"/>
      <c r="Q179" s="392"/>
      <c r="R179" s="7"/>
      <c r="S179" s="374"/>
      <c r="T179" s="39"/>
      <c r="U179" s="39"/>
      <c r="V179" s="39"/>
      <c r="W179" s="39"/>
      <c r="X179" s="39"/>
      <c r="Y179" s="39"/>
      <c r="Z179" s="39"/>
      <c r="AA179" s="39"/>
      <c r="AB179" s="39"/>
      <c r="AC179" s="39"/>
      <c r="AD179" s="381"/>
      <c r="AE179" s="7"/>
      <c r="AF179" s="374"/>
      <c r="AG179" s="39"/>
      <c r="AH179" s="39"/>
      <c r="AI179" s="39"/>
      <c r="AJ179" s="39"/>
      <c r="AK179" s="39"/>
      <c r="AL179" s="39"/>
      <c r="AM179" s="39"/>
      <c r="AN179" s="39"/>
      <c r="AO179" s="39"/>
      <c r="AP179" s="39"/>
      <c r="AQ179" s="381"/>
      <c r="AR179" s="7"/>
      <c r="AS179" s="390"/>
      <c r="AT179" s="391"/>
      <c r="AU179" s="391"/>
      <c r="AV179" s="391"/>
      <c r="AW179" s="391"/>
      <c r="AX179" s="391"/>
      <c r="AY179" s="391"/>
      <c r="AZ179" s="391"/>
      <c r="BA179" s="391"/>
      <c r="BB179" s="391"/>
      <c r="BC179" s="391"/>
      <c r="BD179" s="392"/>
    </row>
    <row r="180" spans="1:56" ht="23" x14ac:dyDescent="0.35">
      <c r="B180" s="37"/>
      <c r="C180" s="37"/>
      <c r="E180" s="46" t="s">
        <v>222</v>
      </c>
      <c r="F180" s="327"/>
      <c r="G180" s="326"/>
      <c r="H180" s="326"/>
      <c r="I180" s="326"/>
      <c r="J180" s="326"/>
      <c r="K180" s="326"/>
      <c r="L180" s="326"/>
      <c r="M180" s="326"/>
      <c r="N180" s="326"/>
      <c r="O180" s="326"/>
      <c r="P180" s="326"/>
      <c r="Q180" s="9"/>
      <c r="R180" s="7"/>
      <c r="S180" s="327"/>
      <c r="T180" s="326"/>
      <c r="U180" s="326"/>
      <c r="V180" s="326"/>
      <c r="W180" s="326"/>
      <c r="X180" s="326"/>
      <c r="Y180" s="326"/>
      <c r="Z180" s="326"/>
      <c r="AA180" s="326"/>
      <c r="AB180" s="326"/>
      <c r="AC180" s="326"/>
      <c r="AD180" s="9"/>
      <c r="AE180" s="7"/>
      <c r="AF180" s="327"/>
      <c r="AG180" s="326"/>
      <c r="AH180" s="326"/>
      <c r="AI180" s="326"/>
      <c r="AJ180" s="326"/>
      <c r="AK180" s="326"/>
      <c r="AL180" s="326"/>
      <c r="AM180" s="326"/>
      <c r="AN180" s="326"/>
      <c r="AO180" s="326"/>
      <c r="AP180" s="326"/>
      <c r="AQ180" s="9"/>
      <c r="AR180" s="7"/>
      <c r="AS180" s="327"/>
      <c r="AT180" s="326"/>
      <c r="AU180" s="326"/>
      <c r="AV180" s="326"/>
      <c r="AW180" s="326"/>
      <c r="AX180" s="326"/>
      <c r="AY180" s="326"/>
      <c r="AZ180" s="326"/>
      <c r="BA180" s="326"/>
      <c r="BB180" s="326"/>
      <c r="BC180" s="326"/>
      <c r="BD180" s="9"/>
    </row>
    <row r="181" spans="1:56" ht="23" x14ac:dyDescent="0.35">
      <c r="A181" s="37" t="s">
        <v>49</v>
      </c>
      <c r="B181" s="37" t="s">
        <v>189</v>
      </c>
      <c r="C181" s="37">
        <v>129</v>
      </c>
      <c r="E181" s="69" t="s">
        <v>223</v>
      </c>
      <c r="F181" s="390"/>
      <c r="G181" s="391"/>
      <c r="H181" s="391"/>
      <c r="I181" s="391"/>
      <c r="J181" s="391"/>
      <c r="K181" s="391"/>
      <c r="L181" s="391"/>
      <c r="M181" s="391"/>
      <c r="N181" s="391"/>
      <c r="O181" s="391"/>
      <c r="P181" s="391"/>
      <c r="Q181" s="392"/>
      <c r="R181" s="7"/>
      <c r="S181" s="390"/>
      <c r="T181" s="391"/>
      <c r="U181" s="391"/>
      <c r="V181" s="391"/>
      <c r="W181" s="391"/>
      <c r="X181" s="391"/>
      <c r="Y181" s="391"/>
      <c r="Z181" s="391"/>
      <c r="AA181" s="391"/>
      <c r="AB181" s="391"/>
      <c r="AC181" s="391"/>
      <c r="AD181" s="392"/>
      <c r="AE181" s="7"/>
      <c r="AF181" s="390"/>
      <c r="AG181" s="391"/>
      <c r="AH181" s="391"/>
      <c r="AI181" s="391"/>
      <c r="AJ181" s="391"/>
      <c r="AK181" s="391"/>
      <c r="AL181" s="391"/>
      <c r="AM181" s="391"/>
      <c r="AN181" s="391"/>
      <c r="AO181" s="391"/>
      <c r="AP181" s="391"/>
      <c r="AQ181" s="392"/>
      <c r="AR181" s="7"/>
      <c r="AS181" s="390"/>
      <c r="AT181" s="391"/>
      <c r="AU181" s="391"/>
      <c r="AV181" s="391"/>
      <c r="AW181" s="391"/>
      <c r="AX181" s="391"/>
      <c r="AY181" s="391"/>
      <c r="AZ181" s="391"/>
      <c r="BA181" s="391"/>
      <c r="BB181" s="391"/>
      <c r="BC181" s="391"/>
      <c r="BD181" s="392"/>
    </row>
    <row r="182" spans="1:56" ht="23" x14ac:dyDescent="0.35">
      <c r="A182" s="37" t="s">
        <v>49</v>
      </c>
      <c r="B182" s="37" t="s">
        <v>190</v>
      </c>
      <c r="C182" s="37">
        <v>130</v>
      </c>
      <c r="E182" s="69" t="s">
        <v>224</v>
      </c>
      <c r="F182" s="390"/>
      <c r="G182" s="391"/>
      <c r="H182" s="391"/>
      <c r="I182" s="391"/>
      <c r="J182" s="391"/>
      <c r="K182" s="391"/>
      <c r="L182" s="391"/>
      <c r="M182" s="391"/>
      <c r="N182" s="391"/>
      <c r="O182" s="391"/>
      <c r="P182" s="391"/>
      <c r="Q182" s="392"/>
      <c r="R182" s="7"/>
      <c r="S182" s="390"/>
      <c r="T182" s="391"/>
      <c r="U182" s="391"/>
      <c r="V182" s="391"/>
      <c r="W182" s="391"/>
      <c r="X182" s="391"/>
      <c r="Y182" s="391"/>
      <c r="Z182" s="391"/>
      <c r="AA182" s="391"/>
      <c r="AB182" s="391"/>
      <c r="AC182" s="391"/>
      <c r="AD182" s="392"/>
      <c r="AE182" s="7"/>
      <c r="AF182" s="390"/>
      <c r="AG182" s="391"/>
      <c r="AH182" s="391"/>
      <c r="AI182" s="391"/>
      <c r="AJ182" s="391"/>
      <c r="AK182" s="391"/>
      <c r="AL182" s="391"/>
      <c r="AM182" s="391"/>
      <c r="AN182" s="391"/>
      <c r="AO182" s="391"/>
      <c r="AP182" s="391"/>
      <c r="AQ182" s="392"/>
      <c r="AR182" s="7"/>
      <c r="AS182" s="390"/>
      <c r="AT182" s="391"/>
      <c r="AU182" s="391"/>
      <c r="AV182" s="391"/>
      <c r="AW182" s="391"/>
      <c r="AX182" s="391"/>
      <c r="AY182" s="391"/>
      <c r="AZ182" s="391"/>
      <c r="BA182" s="391"/>
      <c r="BB182" s="391"/>
      <c r="BC182" s="391"/>
      <c r="BD182" s="392"/>
    </row>
    <row r="183" spans="1:56" ht="23" x14ac:dyDescent="0.35">
      <c r="A183" s="37" t="s">
        <v>49</v>
      </c>
      <c r="B183" s="37" t="s">
        <v>191</v>
      </c>
      <c r="C183" s="37">
        <v>131</v>
      </c>
      <c r="E183" s="69" t="s">
        <v>225</v>
      </c>
      <c r="F183" s="390"/>
      <c r="G183" s="391"/>
      <c r="H183" s="391"/>
      <c r="I183" s="391"/>
      <c r="J183" s="391"/>
      <c r="K183" s="391"/>
      <c r="L183" s="391"/>
      <c r="M183" s="391"/>
      <c r="N183" s="391"/>
      <c r="O183" s="391"/>
      <c r="P183" s="391"/>
      <c r="Q183" s="392"/>
      <c r="R183" s="7"/>
      <c r="S183" s="390"/>
      <c r="T183" s="391"/>
      <c r="U183" s="391"/>
      <c r="V183" s="391"/>
      <c r="W183" s="391"/>
      <c r="X183" s="391"/>
      <c r="Y183" s="391"/>
      <c r="Z183" s="391"/>
      <c r="AA183" s="391"/>
      <c r="AB183" s="391"/>
      <c r="AC183" s="391"/>
      <c r="AD183" s="392"/>
      <c r="AE183" s="7"/>
      <c r="AF183" s="390"/>
      <c r="AG183" s="391"/>
      <c r="AH183" s="391"/>
      <c r="AI183" s="391"/>
      <c r="AJ183" s="391"/>
      <c r="AK183" s="391"/>
      <c r="AL183" s="391"/>
      <c r="AM183" s="391"/>
      <c r="AN183" s="391"/>
      <c r="AO183" s="391"/>
      <c r="AP183" s="391"/>
      <c r="AQ183" s="392"/>
      <c r="AR183" s="7"/>
      <c r="AS183" s="390"/>
      <c r="AT183" s="391"/>
      <c r="AU183" s="391"/>
      <c r="AV183" s="391"/>
      <c r="AW183" s="391"/>
      <c r="AX183" s="391"/>
      <c r="AY183" s="391"/>
      <c r="AZ183" s="391"/>
      <c r="BA183" s="391"/>
      <c r="BB183" s="391"/>
      <c r="BC183" s="391"/>
      <c r="BD183" s="392"/>
    </row>
    <row r="184" spans="1:56" ht="23" x14ac:dyDescent="0.35">
      <c r="A184" s="37" t="s">
        <v>49</v>
      </c>
      <c r="B184" s="37" t="s">
        <v>192</v>
      </c>
      <c r="C184" s="37">
        <v>132</v>
      </c>
      <c r="E184" s="69" t="s">
        <v>226</v>
      </c>
      <c r="F184" s="390"/>
      <c r="G184" s="391"/>
      <c r="H184" s="391"/>
      <c r="I184" s="391"/>
      <c r="J184" s="391"/>
      <c r="K184" s="391"/>
      <c r="L184" s="391"/>
      <c r="M184" s="391"/>
      <c r="N184" s="391"/>
      <c r="O184" s="391"/>
      <c r="P184" s="391"/>
      <c r="Q184" s="392"/>
      <c r="R184" s="7"/>
      <c r="S184" s="390"/>
      <c r="T184" s="391"/>
      <c r="U184" s="391"/>
      <c r="V184" s="391"/>
      <c r="W184" s="391"/>
      <c r="X184" s="391"/>
      <c r="Y184" s="391"/>
      <c r="Z184" s="391"/>
      <c r="AA184" s="391"/>
      <c r="AB184" s="391"/>
      <c r="AC184" s="391"/>
      <c r="AD184" s="392"/>
      <c r="AE184" s="7"/>
      <c r="AF184" s="390"/>
      <c r="AG184" s="391"/>
      <c r="AH184" s="391"/>
      <c r="AI184" s="391"/>
      <c r="AJ184" s="391"/>
      <c r="AK184" s="391"/>
      <c r="AL184" s="391"/>
      <c r="AM184" s="391"/>
      <c r="AN184" s="391"/>
      <c r="AO184" s="391"/>
      <c r="AP184" s="391"/>
      <c r="AQ184" s="392"/>
      <c r="AR184" s="7"/>
      <c r="AS184" s="390"/>
      <c r="AT184" s="391"/>
      <c r="AU184" s="391"/>
      <c r="AV184" s="391"/>
      <c r="AW184" s="391"/>
      <c r="AX184" s="391"/>
      <c r="AY184" s="391"/>
      <c r="AZ184" s="391"/>
      <c r="BA184" s="391"/>
      <c r="BB184" s="391"/>
      <c r="BC184" s="391"/>
      <c r="BD184" s="392"/>
    </row>
    <row r="185" spans="1:56" ht="23" x14ac:dyDescent="0.35">
      <c r="A185" s="37" t="s">
        <v>49</v>
      </c>
      <c r="B185" s="37" t="s">
        <v>193</v>
      </c>
      <c r="C185" s="37">
        <v>133</v>
      </c>
      <c r="E185" s="69" t="s">
        <v>227</v>
      </c>
      <c r="F185" s="390"/>
      <c r="G185" s="391"/>
      <c r="H185" s="391"/>
      <c r="I185" s="391"/>
      <c r="J185" s="391"/>
      <c r="K185" s="391"/>
      <c r="L185" s="391"/>
      <c r="M185" s="391"/>
      <c r="N185" s="391"/>
      <c r="O185" s="391"/>
      <c r="P185" s="391"/>
      <c r="Q185" s="392"/>
      <c r="R185" s="7"/>
      <c r="S185" s="390"/>
      <c r="T185" s="391"/>
      <c r="U185" s="391"/>
      <c r="V185" s="391"/>
      <c r="W185" s="391"/>
      <c r="X185" s="391"/>
      <c r="Y185" s="391"/>
      <c r="Z185" s="391"/>
      <c r="AA185" s="391"/>
      <c r="AB185" s="391"/>
      <c r="AC185" s="391"/>
      <c r="AD185" s="392"/>
      <c r="AE185" s="7"/>
      <c r="AF185" s="390"/>
      <c r="AG185" s="391"/>
      <c r="AH185" s="391"/>
      <c r="AI185" s="391"/>
      <c r="AJ185" s="391"/>
      <c r="AK185" s="391"/>
      <c r="AL185" s="391"/>
      <c r="AM185" s="391"/>
      <c r="AN185" s="391"/>
      <c r="AO185" s="391"/>
      <c r="AP185" s="391"/>
      <c r="AQ185" s="392"/>
      <c r="AR185" s="7"/>
      <c r="AS185" s="390"/>
      <c r="AT185" s="391"/>
      <c r="AU185" s="391"/>
      <c r="AV185" s="391"/>
      <c r="AW185" s="391"/>
      <c r="AX185" s="391"/>
      <c r="AY185" s="391"/>
      <c r="AZ185" s="391"/>
      <c r="BA185" s="391"/>
      <c r="BB185" s="391"/>
      <c r="BC185" s="391"/>
      <c r="BD185" s="392"/>
    </row>
    <row r="186" spans="1:56" ht="23" x14ac:dyDescent="0.35">
      <c r="C186" s="37"/>
      <c r="E186" s="70" t="s">
        <v>345</v>
      </c>
      <c r="F186" s="376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2"/>
      <c r="R186" s="7"/>
      <c r="S186" s="376"/>
      <c r="T186" s="387"/>
      <c r="U186" s="387"/>
      <c r="V186" s="387"/>
      <c r="W186" s="387"/>
      <c r="X186" s="387"/>
      <c r="Y186" s="387"/>
      <c r="Z186" s="387"/>
      <c r="AA186" s="387"/>
      <c r="AB186" s="387"/>
      <c r="AC186" s="387"/>
      <c r="AD186" s="382"/>
      <c r="AE186" s="7"/>
      <c r="AF186" s="376"/>
      <c r="AG186" s="387"/>
      <c r="AH186" s="387"/>
      <c r="AI186" s="387"/>
      <c r="AJ186" s="387"/>
      <c r="AK186" s="387"/>
      <c r="AL186" s="387"/>
      <c r="AM186" s="387"/>
      <c r="AN186" s="387"/>
      <c r="AO186" s="387"/>
      <c r="AP186" s="387"/>
      <c r="AQ186" s="382"/>
      <c r="AR186" s="7"/>
      <c r="AS186" s="376"/>
      <c r="AT186" s="387"/>
      <c r="AU186" s="387"/>
      <c r="AV186" s="387"/>
      <c r="AW186" s="387"/>
      <c r="AX186" s="387"/>
      <c r="AY186" s="387"/>
      <c r="AZ186" s="387"/>
      <c r="BA186" s="387"/>
      <c r="BB186" s="387"/>
      <c r="BC186" s="387"/>
      <c r="BD186" s="382"/>
    </row>
    <row r="187" spans="1:56" ht="23" x14ac:dyDescent="0.35">
      <c r="B187" s="57"/>
      <c r="C187" s="37"/>
      <c r="E187" s="46" t="s">
        <v>200</v>
      </c>
      <c r="F187" s="325"/>
      <c r="G187" s="326"/>
      <c r="H187" s="326"/>
      <c r="I187" s="326"/>
      <c r="J187" s="326"/>
      <c r="K187" s="326"/>
      <c r="L187" s="326"/>
      <c r="M187" s="326"/>
      <c r="N187" s="326"/>
      <c r="O187" s="326"/>
      <c r="P187" s="326"/>
      <c r="Q187" s="9"/>
      <c r="R187" s="7"/>
      <c r="S187" s="325"/>
      <c r="T187" s="326"/>
      <c r="U187" s="326"/>
      <c r="V187" s="326"/>
      <c r="W187" s="326"/>
      <c r="X187" s="326"/>
      <c r="Y187" s="326"/>
      <c r="Z187" s="326"/>
      <c r="AA187" s="326"/>
      <c r="AB187" s="326"/>
      <c r="AC187" s="326"/>
      <c r="AD187" s="9"/>
      <c r="AE187" s="7"/>
      <c r="AF187" s="325"/>
      <c r="AG187" s="326"/>
      <c r="AH187" s="326"/>
      <c r="AI187" s="326"/>
      <c r="AJ187" s="326"/>
      <c r="AK187" s="326"/>
      <c r="AL187" s="326"/>
      <c r="AM187" s="326"/>
      <c r="AN187" s="326"/>
      <c r="AO187" s="326"/>
      <c r="AP187" s="326"/>
      <c r="AQ187" s="9"/>
      <c r="AR187" s="7"/>
      <c r="AS187" s="325"/>
      <c r="AT187" s="326"/>
      <c r="AU187" s="326"/>
      <c r="AV187" s="326"/>
      <c r="AW187" s="326"/>
      <c r="AX187" s="326"/>
      <c r="AY187" s="326"/>
      <c r="AZ187" s="326"/>
      <c r="BA187" s="326"/>
      <c r="BB187" s="326"/>
      <c r="BC187" s="326"/>
      <c r="BD187" s="9"/>
    </row>
    <row r="188" spans="1:56" ht="23" x14ac:dyDescent="0.35">
      <c r="B188" s="57"/>
      <c r="C188" s="37"/>
      <c r="E188" s="262" t="s">
        <v>202</v>
      </c>
      <c r="F188" s="375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380"/>
      <c r="R188" s="7"/>
      <c r="S188" s="375"/>
      <c r="T188" s="19"/>
      <c r="U188" s="19"/>
      <c r="V188" s="19"/>
      <c r="W188" s="19"/>
      <c r="X188" s="19"/>
      <c r="Y188" s="19"/>
      <c r="Z188" s="19"/>
      <c r="AA188" s="19"/>
      <c r="AB188" s="19"/>
      <c r="AC188" s="19"/>
      <c r="AD188" s="380"/>
      <c r="AE188" s="7"/>
      <c r="AF188" s="375"/>
      <c r="AG188" s="19"/>
      <c r="AH188" s="19"/>
      <c r="AI188" s="19"/>
      <c r="AJ188" s="19"/>
      <c r="AK188" s="19"/>
      <c r="AL188" s="19"/>
      <c r="AM188" s="19"/>
      <c r="AN188" s="19"/>
      <c r="AO188" s="19"/>
      <c r="AP188" s="19"/>
      <c r="AQ188" s="380"/>
      <c r="AR188" s="7"/>
      <c r="AS188" s="375"/>
      <c r="AT188" s="19"/>
      <c r="AU188" s="19"/>
      <c r="AV188" s="19"/>
      <c r="AW188" s="19"/>
      <c r="AX188" s="19"/>
      <c r="AY188" s="19"/>
      <c r="AZ188" s="19"/>
      <c r="BA188" s="19"/>
      <c r="BB188" s="19"/>
      <c r="BC188" s="19"/>
      <c r="BD188" s="380"/>
    </row>
    <row r="189" spans="1:56" ht="23" x14ac:dyDescent="0.35">
      <c r="A189" s="37" t="s">
        <v>51</v>
      </c>
      <c r="B189" s="37" t="s">
        <v>175</v>
      </c>
      <c r="C189" s="37">
        <v>134</v>
      </c>
      <c r="E189" s="47" t="s">
        <v>308</v>
      </c>
      <c r="F189" s="390"/>
      <c r="G189" s="391"/>
      <c r="H189" s="391"/>
      <c r="I189" s="391"/>
      <c r="J189" s="391"/>
      <c r="K189" s="391"/>
      <c r="L189" s="391"/>
      <c r="M189" s="391"/>
      <c r="N189" s="391"/>
      <c r="O189" s="391"/>
      <c r="P189" s="391"/>
      <c r="Q189" s="392"/>
      <c r="R189" s="7"/>
      <c r="S189" s="390"/>
      <c r="T189" s="391"/>
      <c r="U189" s="391"/>
      <c r="V189" s="391"/>
      <c r="W189" s="391"/>
      <c r="X189" s="391"/>
      <c r="Y189" s="391"/>
      <c r="Z189" s="391"/>
      <c r="AA189" s="391"/>
      <c r="AB189" s="391"/>
      <c r="AC189" s="391"/>
      <c r="AD189" s="392"/>
      <c r="AE189" s="7"/>
      <c r="AF189" s="390"/>
      <c r="AG189" s="391"/>
      <c r="AH189" s="391"/>
      <c r="AI189" s="391"/>
      <c r="AJ189" s="391"/>
      <c r="AK189" s="391"/>
      <c r="AL189" s="391"/>
      <c r="AM189" s="391"/>
      <c r="AN189" s="391"/>
      <c r="AO189" s="391"/>
      <c r="AP189" s="391"/>
      <c r="AQ189" s="392"/>
      <c r="AR189" s="7"/>
      <c r="AS189" s="390"/>
      <c r="AT189" s="391"/>
      <c r="AU189" s="391"/>
      <c r="AV189" s="391"/>
      <c r="AW189" s="391"/>
      <c r="AX189" s="391"/>
      <c r="AY189" s="391"/>
      <c r="AZ189" s="391"/>
      <c r="BA189" s="391"/>
      <c r="BB189" s="391"/>
      <c r="BC189" s="391"/>
      <c r="BD189" s="392"/>
    </row>
    <row r="190" spans="1:56" ht="23" x14ac:dyDescent="0.35">
      <c r="B190" s="58"/>
      <c r="C190" s="37"/>
      <c r="E190" s="71" t="s">
        <v>370</v>
      </c>
      <c r="F190" s="375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380"/>
      <c r="R190" s="7"/>
      <c r="S190" s="375"/>
      <c r="T190" s="19"/>
      <c r="U190" s="19"/>
      <c r="V190" s="19"/>
      <c r="W190" s="19"/>
      <c r="X190" s="19"/>
      <c r="Y190" s="19"/>
      <c r="Z190" s="19"/>
      <c r="AA190" s="19"/>
      <c r="AB190" s="19"/>
      <c r="AC190" s="19"/>
      <c r="AD190" s="380"/>
      <c r="AE190" s="7"/>
      <c r="AF190" s="375"/>
      <c r="AG190" s="19"/>
      <c r="AH190" s="19"/>
      <c r="AI190" s="19"/>
      <c r="AJ190" s="19"/>
      <c r="AK190" s="19"/>
      <c r="AL190" s="19"/>
      <c r="AM190" s="19"/>
      <c r="AN190" s="19"/>
      <c r="AO190" s="19"/>
      <c r="AP190" s="19"/>
      <c r="AQ190" s="380"/>
      <c r="AR190" s="7"/>
      <c r="AS190" s="375"/>
      <c r="AT190" s="19"/>
      <c r="AU190" s="19"/>
      <c r="AV190" s="19"/>
      <c r="AW190" s="19"/>
      <c r="AX190" s="19"/>
      <c r="AY190" s="19"/>
      <c r="AZ190" s="19"/>
      <c r="BA190" s="19"/>
      <c r="BB190" s="19"/>
      <c r="BC190" s="19"/>
      <c r="BD190" s="380"/>
    </row>
    <row r="191" spans="1:56" ht="23" x14ac:dyDescent="0.35">
      <c r="A191" s="37" t="s">
        <v>51</v>
      </c>
      <c r="B191" s="37" t="s">
        <v>176</v>
      </c>
      <c r="C191" s="37">
        <v>135</v>
      </c>
      <c r="E191" s="72" t="s">
        <v>206</v>
      </c>
      <c r="F191" s="390"/>
      <c r="G191" s="391"/>
      <c r="H191" s="391"/>
      <c r="I191" s="391"/>
      <c r="J191" s="391"/>
      <c r="K191" s="391"/>
      <c r="L191" s="391"/>
      <c r="M191" s="391"/>
      <c r="N191" s="391"/>
      <c r="O191" s="391"/>
      <c r="P191" s="391"/>
      <c r="Q191" s="392"/>
      <c r="R191" s="7"/>
      <c r="S191" s="390"/>
      <c r="T191" s="391"/>
      <c r="U191" s="391"/>
      <c r="V191" s="391"/>
      <c r="W191" s="391"/>
      <c r="X191" s="391"/>
      <c r="Y191" s="391"/>
      <c r="Z191" s="391"/>
      <c r="AA191" s="391"/>
      <c r="AB191" s="391"/>
      <c r="AC191" s="391"/>
      <c r="AD191" s="392"/>
      <c r="AE191" s="7"/>
      <c r="AF191" s="390"/>
      <c r="AG191" s="391"/>
      <c r="AH191" s="391"/>
      <c r="AI191" s="391"/>
      <c r="AJ191" s="391"/>
      <c r="AK191" s="391"/>
      <c r="AL191" s="391"/>
      <c r="AM191" s="391"/>
      <c r="AN191" s="391"/>
      <c r="AO191" s="391"/>
      <c r="AP191" s="391"/>
      <c r="AQ191" s="392"/>
      <c r="AR191" s="7"/>
      <c r="AS191" s="390"/>
      <c r="AT191" s="391"/>
      <c r="AU191" s="391"/>
      <c r="AV191" s="391"/>
      <c r="AW191" s="391"/>
      <c r="AX191" s="391"/>
      <c r="AY191" s="391"/>
      <c r="AZ191" s="391"/>
      <c r="BA191" s="391"/>
      <c r="BB191" s="391"/>
      <c r="BC191" s="391"/>
      <c r="BD191" s="392"/>
    </row>
    <row r="192" spans="1:56" ht="23" x14ac:dyDescent="0.35">
      <c r="A192" s="37" t="s">
        <v>51</v>
      </c>
      <c r="B192" s="37" t="s">
        <v>177</v>
      </c>
      <c r="C192" s="37">
        <v>136</v>
      </c>
      <c r="E192" s="72" t="s">
        <v>207</v>
      </c>
      <c r="F192" s="390"/>
      <c r="G192" s="391"/>
      <c r="H192" s="391"/>
      <c r="I192" s="391"/>
      <c r="J192" s="391"/>
      <c r="K192" s="391"/>
      <c r="L192" s="391"/>
      <c r="M192" s="391"/>
      <c r="N192" s="391"/>
      <c r="O192" s="391"/>
      <c r="P192" s="391"/>
      <c r="Q192" s="392"/>
      <c r="R192" s="7"/>
      <c r="S192" s="390"/>
      <c r="T192" s="391"/>
      <c r="U192" s="391"/>
      <c r="V192" s="391"/>
      <c r="W192" s="391"/>
      <c r="X192" s="391"/>
      <c r="Y192" s="391"/>
      <c r="Z192" s="391"/>
      <c r="AA192" s="391"/>
      <c r="AB192" s="391"/>
      <c r="AC192" s="391"/>
      <c r="AD192" s="392"/>
      <c r="AE192" s="7"/>
      <c r="AF192" s="390"/>
      <c r="AG192" s="391"/>
      <c r="AH192" s="391"/>
      <c r="AI192" s="391"/>
      <c r="AJ192" s="391"/>
      <c r="AK192" s="391"/>
      <c r="AL192" s="391"/>
      <c r="AM192" s="391"/>
      <c r="AN192" s="391"/>
      <c r="AO192" s="391"/>
      <c r="AP192" s="391"/>
      <c r="AQ192" s="392"/>
      <c r="AR192" s="7"/>
      <c r="AS192" s="390"/>
      <c r="AT192" s="391"/>
      <c r="AU192" s="391"/>
      <c r="AV192" s="391"/>
      <c r="AW192" s="391"/>
      <c r="AX192" s="391"/>
      <c r="AY192" s="391"/>
      <c r="AZ192" s="391"/>
      <c r="BA192" s="391"/>
      <c r="BB192" s="391"/>
      <c r="BC192" s="391"/>
      <c r="BD192" s="392"/>
    </row>
    <row r="193" spans="1:56" ht="23" x14ac:dyDescent="0.35">
      <c r="A193" s="37" t="s">
        <v>51</v>
      </c>
      <c r="B193" s="37" t="s">
        <v>178</v>
      </c>
      <c r="C193" s="37">
        <v>137</v>
      </c>
      <c r="E193" s="72" t="s">
        <v>208</v>
      </c>
      <c r="F193" s="390"/>
      <c r="G193" s="391"/>
      <c r="H193" s="391"/>
      <c r="I193" s="391"/>
      <c r="J193" s="391"/>
      <c r="K193" s="391"/>
      <c r="L193" s="391"/>
      <c r="M193" s="391"/>
      <c r="N193" s="391"/>
      <c r="O193" s="391"/>
      <c r="P193" s="391"/>
      <c r="Q193" s="392"/>
      <c r="R193" s="7"/>
      <c r="S193" s="390"/>
      <c r="T193" s="391"/>
      <c r="U193" s="391"/>
      <c r="V193" s="391"/>
      <c r="W193" s="391"/>
      <c r="X193" s="391"/>
      <c r="Y193" s="391"/>
      <c r="Z193" s="391"/>
      <c r="AA193" s="391"/>
      <c r="AB193" s="391"/>
      <c r="AC193" s="391"/>
      <c r="AD193" s="392"/>
      <c r="AE193" s="7"/>
      <c r="AF193" s="390"/>
      <c r="AG193" s="391"/>
      <c r="AH193" s="391"/>
      <c r="AI193" s="391"/>
      <c r="AJ193" s="391"/>
      <c r="AK193" s="391"/>
      <c r="AL193" s="391"/>
      <c r="AM193" s="391"/>
      <c r="AN193" s="391"/>
      <c r="AO193" s="391"/>
      <c r="AP193" s="391"/>
      <c r="AQ193" s="392"/>
      <c r="AR193" s="7"/>
      <c r="AS193" s="390"/>
      <c r="AT193" s="391"/>
      <c r="AU193" s="391"/>
      <c r="AV193" s="391"/>
      <c r="AW193" s="391"/>
      <c r="AX193" s="391"/>
      <c r="AY193" s="391"/>
      <c r="AZ193" s="391"/>
      <c r="BA193" s="391"/>
      <c r="BB193" s="391"/>
      <c r="BC193" s="391"/>
      <c r="BD193" s="392"/>
    </row>
    <row r="194" spans="1:56" ht="23" x14ac:dyDescent="0.35">
      <c r="A194" s="37" t="s">
        <v>51</v>
      </c>
      <c r="B194" s="37" t="s">
        <v>179</v>
      </c>
      <c r="C194" s="37">
        <v>138</v>
      </c>
      <c r="E194" s="72" t="s">
        <v>209</v>
      </c>
      <c r="F194" s="390"/>
      <c r="G194" s="391"/>
      <c r="H194" s="391"/>
      <c r="I194" s="391"/>
      <c r="J194" s="391"/>
      <c r="K194" s="391"/>
      <c r="L194" s="391"/>
      <c r="M194" s="391"/>
      <c r="N194" s="391"/>
      <c r="O194" s="391"/>
      <c r="P194" s="391"/>
      <c r="Q194" s="392"/>
      <c r="R194" s="7"/>
      <c r="S194" s="390"/>
      <c r="T194" s="391"/>
      <c r="U194" s="391"/>
      <c r="V194" s="391"/>
      <c r="W194" s="391"/>
      <c r="X194" s="391"/>
      <c r="Y194" s="391"/>
      <c r="Z194" s="391"/>
      <c r="AA194" s="391"/>
      <c r="AB194" s="391"/>
      <c r="AC194" s="391"/>
      <c r="AD194" s="392"/>
      <c r="AE194" s="7"/>
      <c r="AF194" s="390"/>
      <c r="AG194" s="391"/>
      <c r="AH194" s="391"/>
      <c r="AI194" s="391"/>
      <c r="AJ194" s="391"/>
      <c r="AK194" s="391"/>
      <c r="AL194" s="391"/>
      <c r="AM194" s="391"/>
      <c r="AN194" s="391"/>
      <c r="AO194" s="391"/>
      <c r="AP194" s="391"/>
      <c r="AQ194" s="392"/>
      <c r="AR194" s="7"/>
      <c r="AS194" s="390"/>
      <c r="AT194" s="391"/>
      <c r="AU194" s="391"/>
      <c r="AV194" s="391"/>
      <c r="AW194" s="391"/>
      <c r="AX194" s="391"/>
      <c r="AY194" s="391"/>
      <c r="AZ194" s="391"/>
      <c r="BA194" s="391"/>
      <c r="BB194" s="391"/>
      <c r="BC194" s="391"/>
      <c r="BD194" s="392"/>
    </row>
    <row r="195" spans="1:56" ht="23" x14ac:dyDescent="0.35">
      <c r="A195" s="37" t="s">
        <v>51</v>
      </c>
      <c r="B195" s="37" t="s">
        <v>180</v>
      </c>
      <c r="C195" s="37">
        <v>139</v>
      </c>
      <c r="E195" s="72" t="s">
        <v>210</v>
      </c>
      <c r="F195" s="390"/>
      <c r="G195" s="391"/>
      <c r="H195" s="391"/>
      <c r="I195" s="391"/>
      <c r="J195" s="391"/>
      <c r="K195" s="391"/>
      <c r="L195" s="391"/>
      <c r="M195" s="391"/>
      <c r="N195" s="391"/>
      <c r="O195" s="391"/>
      <c r="P195" s="391"/>
      <c r="Q195" s="392"/>
      <c r="R195" s="7"/>
      <c r="S195" s="390"/>
      <c r="T195" s="391"/>
      <c r="U195" s="391"/>
      <c r="V195" s="391"/>
      <c r="W195" s="391"/>
      <c r="X195" s="391"/>
      <c r="Y195" s="391"/>
      <c r="Z195" s="391"/>
      <c r="AA195" s="391"/>
      <c r="AB195" s="391"/>
      <c r="AC195" s="391"/>
      <c r="AD195" s="392"/>
      <c r="AE195" s="7"/>
      <c r="AF195" s="390"/>
      <c r="AG195" s="391"/>
      <c r="AH195" s="391"/>
      <c r="AI195" s="391"/>
      <c r="AJ195" s="391"/>
      <c r="AK195" s="391"/>
      <c r="AL195" s="391"/>
      <c r="AM195" s="391"/>
      <c r="AN195" s="391"/>
      <c r="AO195" s="391"/>
      <c r="AP195" s="391"/>
      <c r="AQ195" s="392"/>
      <c r="AR195" s="7"/>
      <c r="AS195" s="390"/>
      <c r="AT195" s="391"/>
      <c r="AU195" s="391"/>
      <c r="AV195" s="391"/>
      <c r="AW195" s="391"/>
      <c r="AX195" s="391"/>
      <c r="AY195" s="391"/>
      <c r="AZ195" s="391"/>
      <c r="BA195" s="391"/>
      <c r="BB195" s="391"/>
      <c r="BC195" s="391"/>
      <c r="BD195" s="392"/>
    </row>
    <row r="196" spans="1:56" ht="23" x14ac:dyDescent="0.35">
      <c r="A196" s="37" t="s">
        <v>51</v>
      </c>
      <c r="B196" s="37" t="s">
        <v>181</v>
      </c>
      <c r="C196" s="37">
        <v>140</v>
      </c>
      <c r="E196" s="72" t="s">
        <v>211</v>
      </c>
      <c r="F196" s="390"/>
      <c r="G196" s="391"/>
      <c r="H196" s="391"/>
      <c r="I196" s="391"/>
      <c r="J196" s="391"/>
      <c r="K196" s="391"/>
      <c r="L196" s="391"/>
      <c r="M196" s="391"/>
      <c r="N196" s="391"/>
      <c r="O196" s="391"/>
      <c r="P196" s="391"/>
      <c r="Q196" s="392"/>
      <c r="R196" s="7"/>
      <c r="S196" s="390"/>
      <c r="T196" s="391"/>
      <c r="U196" s="391"/>
      <c r="V196" s="391"/>
      <c r="W196" s="391"/>
      <c r="X196" s="391"/>
      <c r="Y196" s="391"/>
      <c r="Z196" s="391"/>
      <c r="AA196" s="391"/>
      <c r="AB196" s="391"/>
      <c r="AC196" s="391"/>
      <c r="AD196" s="392"/>
      <c r="AE196" s="7"/>
      <c r="AF196" s="390"/>
      <c r="AG196" s="391"/>
      <c r="AH196" s="391"/>
      <c r="AI196" s="391"/>
      <c r="AJ196" s="391"/>
      <c r="AK196" s="391"/>
      <c r="AL196" s="391"/>
      <c r="AM196" s="391"/>
      <c r="AN196" s="391"/>
      <c r="AO196" s="391"/>
      <c r="AP196" s="391"/>
      <c r="AQ196" s="392"/>
      <c r="AR196" s="7"/>
      <c r="AS196" s="390"/>
      <c r="AT196" s="391"/>
      <c r="AU196" s="391"/>
      <c r="AV196" s="391"/>
      <c r="AW196" s="391"/>
      <c r="AX196" s="391"/>
      <c r="AY196" s="391"/>
      <c r="AZ196" s="391"/>
      <c r="BA196" s="391"/>
      <c r="BB196" s="391"/>
      <c r="BC196" s="391"/>
      <c r="BD196" s="392"/>
    </row>
    <row r="197" spans="1:56" ht="23" x14ac:dyDescent="0.35">
      <c r="A197" s="37" t="s">
        <v>51</v>
      </c>
      <c r="B197" s="37" t="s">
        <v>182</v>
      </c>
      <c r="C197" s="37">
        <v>141</v>
      </c>
      <c r="E197" s="72" t="s">
        <v>212</v>
      </c>
      <c r="F197" s="390"/>
      <c r="G197" s="391"/>
      <c r="H197" s="391"/>
      <c r="I197" s="391"/>
      <c r="J197" s="391"/>
      <c r="K197" s="391"/>
      <c r="L197" s="391"/>
      <c r="M197" s="391"/>
      <c r="N197" s="391"/>
      <c r="O197" s="391"/>
      <c r="P197" s="391"/>
      <c r="Q197" s="392"/>
      <c r="R197" s="7"/>
      <c r="S197" s="390"/>
      <c r="T197" s="391"/>
      <c r="U197" s="391"/>
      <c r="V197" s="391"/>
      <c r="W197" s="391"/>
      <c r="X197" s="391"/>
      <c r="Y197" s="391"/>
      <c r="Z197" s="391"/>
      <c r="AA197" s="391"/>
      <c r="AB197" s="391"/>
      <c r="AC197" s="391"/>
      <c r="AD197" s="392"/>
      <c r="AE197" s="7"/>
      <c r="AF197" s="390"/>
      <c r="AG197" s="391"/>
      <c r="AH197" s="391"/>
      <c r="AI197" s="391"/>
      <c r="AJ197" s="391"/>
      <c r="AK197" s="391"/>
      <c r="AL197" s="391"/>
      <c r="AM197" s="391"/>
      <c r="AN197" s="391"/>
      <c r="AO197" s="391"/>
      <c r="AP197" s="391"/>
      <c r="AQ197" s="392"/>
      <c r="AR197" s="7"/>
      <c r="AS197" s="390"/>
      <c r="AT197" s="391"/>
      <c r="AU197" s="391"/>
      <c r="AV197" s="391"/>
      <c r="AW197" s="391"/>
      <c r="AX197" s="391"/>
      <c r="AY197" s="391"/>
      <c r="AZ197" s="391"/>
      <c r="BA197" s="391"/>
      <c r="BB197" s="391"/>
      <c r="BC197" s="391"/>
      <c r="BD197" s="392"/>
    </row>
    <row r="198" spans="1:56" ht="23" x14ac:dyDescent="0.35">
      <c r="A198" s="37" t="s">
        <v>51</v>
      </c>
      <c r="B198" s="37" t="s">
        <v>183</v>
      </c>
      <c r="C198" s="37">
        <v>142</v>
      </c>
      <c r="E198" s="47" t="s">
        <v>213</v>
      </c>
      <c r="F198" s="390"/>
      <c r="G198" s="391"/>
      <c r="H198" s="391"/>
      <c r="I198" s="391"/>
      <c r="J198" s="391"/>
      <c r="K198" s="391"/>
      <c r="L198" s="391"/>
      <c r="M198" s="391"/>
      <c r="N198" s="391"/>
      <c r="O198" s="391"/>
      <c r="P198" s="391"/>
      <c r="Q198" s="392"/>
      <c r="R198" s="7"/>
      <c r="S198" s="390"/>
      <c r="T198" s="391"/>
      <c r="U198" s="391"/>
      <c r="V198" s="391"/>
      <c r="W198" s="391"/>
      <c r="X198" s="391"/>
      <c r="Y198" s="391"/>
      <c r="Z198" s="391"/>
      <c r="AA198" s="391"/>
      <c r="AB198" s="391"/>
      <c r="AC198" s="391"/>
      <c r="AD198" s="392"/>
      <c r="AE198" s="7"/>
      <c r="AF198" s="390"/>
      <c r="AG198" s="391"/>
      <c r="AH198" s="391"/>
      <c r="AI198" s="391"/>
      <c r="AJ198" s="391"/>
      <c r="AK198" s="391"/>
      <c r="AL198" s="391"/>
      <c r="AM198" s="391"/>
      <c r="AN198" s="391"/>
      <c r="AO198" s="391"/>
      <c r="AP198" s="391"/>
      <c r="AQ198" s="392"/>
      <c r="AR198" s="7"/>
      <c r="AS198" s="390"/>
      <c r="AT198" s="391"/>
      <c r="AU198" s="391"/>
      <c r="AV198" s="391"/>
      <c r="AW198" s="391"/>
      <c r="AX198" s="391"/>
      <c r="AY198" s="391"/>
      <c r="AZ198" s="391"/>
      <c r="BA198" s="391"/>
      <c r="BB198" s="391"/>
      <c r="BC198" s="391"/>
      <c r="BD198" s="392"/>
    </row>
    <row r="199" spans="1:56" ht="23" x14ac:dyDescent="0.35">
      <c r="A199" s="37" t="s">
        <v>51</v>
      </c>
      <c r="B199" s="37" t="s">
        <v>184</v>
      </c>
      <c r="C199" s="37">
        <v>143</v>
      </c>
      <c r="E199" s="267" t="s">
        <v>214</v>
      </c>
      <c r="F199" s="390"/>
      <c r="G199" s="391"/>
      <c r="H199" s="391"/>
      <c r="I199" s="391"/>
      <c r="J199" s="391"/>
      <c r="K199" s="391"/>
      <c r="L199" s="391"/>
      <c r="M199" s="391"/>
      <c r="N199" s="391"/>
      <c r="O199" s="391"/>
      <c r="P199" s="391"/>
      <c r="Q199" s="392"/>
      <c r="R199" s="7"/>
      <c r="S199" s="390"/>
      <c r="T199" s="391"/>
      <c r="U199" s="391"/>
      <c r="V199" s="391"/>
      <c r="W199" s="391"/>
      <c r="X199" s="391"/>
      <c r="Y199" s="391"/>
      <c r="Z199" s="391"/>
      <c r="AA199" s="391"/>
      <c r="AB199" s="391"/>
      <c r="AC199" s="391"/>
      <c r="AD199" s="392"/>
      <c r="AE199" s="7"/>
      <c r="AF199" s="390"/>
      <c r="AG199" s="391"/>
      <c r="AH199" s="391"/>
      <c r="AI199" s="391"/>
      <c r="AJ199" s="391"/>
      <c r="AK199" s="391"/>
      <c r="AL199" s="391"/>
      <c r="AM199" s="391"/>
      <c r="AN199" s="391"/>
      <c r="AO199" s="391"/>
      <c r="AP199" s="391"/>
      <c r="AQ199" s="392"/>
      <c r="AR199" s="7"/>
      <c r="AS199" s="390"/>
      <c r="AT199" s="391"/>
      <c r="AU199" s="391"/>
      <c r="AV199" s="391"/>
      <c r="AW199" s="391"/>
      <c r="AX199" s="391"/>
      <c r="AY199" s="391"/>
      <c r="AZ199" s="391"/>
      <c r="BA199" s="391"/>
      <c r="BB199" s="391"/>
      <c r="BC199" s="391"/>
      <c r="BD199" s="392"/>
    </row>
    <row r="200" spans="1:56" ht="23" x14ac:dyDescent="0.35">
      <c r="A200" s="37" t="s">
        <v>51</v>
      </c>
      <c r="B200" s="37" t="s">
        <v>185</v>
      </c>
      <c r="C200" s="37">
        <v>144</v>
      </c>
      <c r="E200" s="267" t="s">
        <v>215</v>
      </c>
      <c r="F200" s="374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81"/>
      <c r="R200" s="7"/>
      <c r="S200" s="374"/>
      <c r="T200" s="39"/>
      <c r="U200" s="39"/>
      <c r="V200" s="39"/>
      <c r="W200" s="39"/>
      <c r="X200" s="39"/>
      <c r="Y200" s="39"/>
      <c r="Z200" s="39"/>
      <c r="AA200" s="39"/>
      <c r="AB200" s="39"/>
      <c r="AC200" s="39"/>
      <c r="AD200" s="381"/>
      <c r="AE200" s="7"/>
      <c r="AF200" s="374"/>
      <c r="AG200" s="39"/>
      <c r="AH200" s="39"/>
      <c r="AI200" s="39"/>
      <c r="AJ200" s="39"/>
      <c r="AK200" s="39"/>
      <c r="AL200" s="39"/>
      <c r="AM200" s="39"/>
      <c r="AN200" s="39"/>
      <c r="AO200" s="39"/>
      <c r="AP200" s="39"/>
      <c r="AQ200" s="381"/>
      <c r="AR200" s="7"/>
      <c r="AS200" s="374"/>
      <c r="AT200" s="39"/>
      <c r="AU200" s="39"/>
      <c r="AV200" s="39"/>
      <c r="AW200" s="39"/>
      <c r="AX200" s="39"/>
      <c r="AY200" s="39"/>
      <c r="AZ200" s="39"/>
      <c r="BA200" s="39"/>
      <c r="BB200" s="39"/>
      <c r="BC200" s="39"/>
      <c r="BD200" s="381"/>
    </row>
    <row r="201" spans="1:56" ht="23" x14ac:dyDescent="0.35">
      <c r="B201" s="37"/>
      <c r="C201" s="37"/>
      <c r="E201" s="46" t="s">
        <v>217</v>
      </c>
      <c r="F201" s="327"/>
      <c r="G201" s="326"/>
      <c r="H201" s="326"/>
      <c r="I201" s="326"/>
      <c r="J201" s="326"/>
      <c r="K201" s="326"/>
      <c r="L201" s="326"/>
      <c r="M201" s="326"/>
      <c r="N201" s="326"/>
      <c r="O201" s="326"/>
      <c r="P201" s="326"/>
      <c r="Q201" s="9"/>
      <c r="R201" s="7"/>
      <c r="S201" s="327"/>
      <c r="T201" s="326"/>
      <c r="U201" s="326"/>
      <c r="V201" s="326"/>
      <c r="W201" s="326"/>
      <c r="X201" s="326"/>
      <c r="Y201" s="326"/>
      <c r="Z201" s="326"/>
      <c r="AA201" s="326"/>
      <c r="AB201" s="326"/>
      <c r="AC201" s="326"/>
      <c r="AD201" s="9"/>
      <c r="AE201" s="7"/>
      <c r="AF201" s="327"/>
      <c r="AG201" s="326"/>
      <c r="AH201" s="326"/>
      <c r="AI201" s="326"/>
      <c r="AJ201" s="326"/>
      <c r="AK201" s="326"/>
      <c r="AL201" s="326"/>
      <c r="AM201" s="326"/>
      <c r="AN201" s="326"/>
      <c r="AO201" s="326"/>
      <c r="AP201" s="326"/>
      <c r="AQ201" s="9"/>
      <c r="AR201" s="7"/>
      <c r="AS201" s="327"/>
      <c r="AT201" s="326"/>
      <c r="AU201" s="326"/>
      <c r="AV201" s="326"/>
      <c r="AW201" s="326"/>
      <c r="AX201" s="326"/>
      <c r="AY201" s="326"/>
      <c r="AZ201" s="326"/>
      <c r="BA201" s="326"/>
      <c r="BB201" s="326"/>
      <c r="BC201" s="326"/>
      <c r="BD201" s="9"/>
    </row>
    <row r="202" spans="1:56" ht="23" x14ac:dyDescent="0.35">
      <c r="A202" s="37" t="s">
        <v>51</v>
      </c>
      <c r="B202" s="37" t="s">
        <v>186</v>
      </c>
      <c r="C202" s="37">
        <v>145</v>
      </c>
      <c r="E202" s="69" t="s">
        <v>218</v>
      </c>
      <c r="F202" s="42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81"/>
      <c r="R202" s="7"/>
      <c r="S202" s="393"/>
      <c r="T202" s="391"/>
      <c r="U202" s="391"/>
      <c r="V202" s="391"/>
      <c r="W202" s="391"/>
      <c r="X202" s="391"/>
      <c r="Y202" s="391"/>
      <c r="Z202" s="391"/>
      <c r="AA202" s="391"/>
      <c r="AB202" s="391"/>
      <c r="AC202" s="391"/>
      <c r="AD202" s="392"/>
      <c r="AE202" s="7"/>
      <c r="AF202" s="42"/>
      <c r="AG202" s="39"/>
      <c r="AH202" s="39"/>
      <c r="AI202" s="39"/>
      <c r="AJ202" s="39"/>
      <c r="AK202" s="39"/>
      <c r="AL202" s="39"/>
      <c r="AM202" s="39"/>
      <c r="AN202" s="39"/>
      <c r="AO202" s="39"/>
      <c r="AP202" s="39"/>
      <c r="AQ202" s="381"/>
      <c r="AR202" s="7"/>
      <c r="AS202" s="42"/>
      <c r="AT202" s="39"/>
      <c r="AU202" s="39"/>
      <c r="AV202" s="39"/>
      <c r="AW202" s="39"/>
      <c r="AX202" s="39"/>
      <c r="AY202" s="39"/>
      <c r="AZ202" s="39"/>
      <c r="BA202" s="39"/>
      <c r="BB202" s="39"/>
      <c r="BC202" s="39"/>
      <c r="BD202" s="381"/>
    </row>
    <row r="203" spans="1:56" ht="23" x14ac:dyDescent="0.35">
      <c r="A203" s="37" t="s">
        <v>51</v>
      </c>
      <c r="B203" s="37" t="s">
        <v>187</v>
      </c>
      <c r="C203" s="37">
        <v>146</v>
      </c>
      <c r="E203" s="69" t="s">
        <v>319</v>
      </c>
      <c r="F203" s="390"/>
      <c r="G203" s="391"/>
      <c r="H203" s="391"/>
      <c r="I203" s="391"/>
      <c r="J203" s="391"/>
      <c r="K203" s="391"/>
      <c r="L203" s="391"/>
      <c r="M203" s="391"/>
      <c r="N203" s="391"/>
      <c r="O203" s="391"/>
      <c r="P203" s="391"/>
      <c r="Q203" s="392"/>
      <c r="S203" s="390"/>
      <c r="T203" s="391"/>
      <c r="U203" s="391"/>
      <c r="V203" s="391"/>
      <c r="W203" s="391"/>
      <c r="X203" s="391"/>
      <c r="Y203" s="391"/>
      <c r="Z203" s="391"/>
      <c r="AA203" s="391"/>
      <c r="AB203" s="391"/>
      <c r="AC203" s="391"/>
      <c r="AD203" s="392"/>
      <c r="AF203" s="390"/>
      <c r="AG203" s="391"/>
      <c r="AH203" s="391"/>
      <c r="AI203" s="391"/>
      <c r="AJ203" s="391"/>
      <c r="AK203" s="391"/>
      <c r="AL203" s="391"/>
      <c r="AM203" s="391"/>
      <c r="AN203" s="391"/>
      <c r="AO203" s="391"/>
      <c r="AP203" s="391"/>
      <c r="AQ203" s="392"/>
      <c r="AS203" s="390"/>
      <c r="AT203" s="391"/>
      <c r="AU203" s="391"/>
      <c r="AV203" s="391"/>
      <c r="AW203" s="391"/>
      <c r="AX203" s="391"/>
      <c r="AY203" s="391"/>
      <c r="AZ203" s="391"/>
      <c r="BA203" s="391"/>
      <c r="BB203" s="391"/>
      <c r="BC203" s="391"/>
      <c r="BD203" s="392"/>
    </row>
    <row r="204" spans="1:56" ht="23" x14ac:dyDescent="0.35">
      <c r="A204" s="37" t="s">
        <v>51</v>
      </c>
      <c r="B204" s="37" t="s">
        <v>188</v>
      </c>
      <c r="C204" s="37">
        <v>147</v>
      </c>
      <c r="E204" s="69" t="s">
        <v>220</v>
      </c>
      <c r="F204" s="390"/>
      <c r="G204" s="391"/>
      <c r="H204" s="391"/>
      <c r="I204" s="391"/>
      <c r="J204" s="391"/>
      <c r="K204" s="391"/>
      <c r="L204" s="391"/>
      <c r="M204" s="391"/>
      <c r="N204" s="391"/>
      <c r="O204" s="391"/>
      <c r="P204" s="391"/>
      <c r="Q204" s="392"/>
      <c r="R204" s="7"/>
      <c r="S204" s="374"/>
      <c r="T204" s="39"/>
      <c r="U204" s="39"/>
      <c r="V204" s="39"/>
      <c r="W204" s="39"/>
      <c r="X204" s="39"/>
      <c r="Y204" s="39"/>
      <c r="Z204" s="39"/>
      <c r="AA204" s="39"/>
      <c r="AB204" s="39"/>
      <c r="AC204" s="39"/>
      <c r="AD204" s="381"/>
      <c r="AE204" s="7"/>
      <c r="AF204" s="374"/>
      <c r="AG204" s="39"/>
      <c r="AH204" s="39"/>
      <c r="AI204" s="39"/>
      <c r="AJ204" s="39"/>
      <c r="AK204" s="39"/>
      <c r="AL204" s="39"/>
      <c r="AM204" s="39"/>
      <c r="AN204" s="39"/>
      <c r="AO204" s="39"/>
      <c r="AP204" s="39"/>
      <c r="AQ204" s="381"/>
      <c r="AR204" s="7"/>
      <c r="AS204" s="390"/>
      <c r="AT204" s="391"/>
      <c r="AU204" s="391"/>
      <c r="AV204" s="391"/>
      <c r="AW204" s="391"/>
      <c r="AX204" s="391"/>
      <c r="AY204" s="391"/>
      <c r="AZ204" s="391"/>
      <c r="BA204" s="391"/>
      <c r="BB204" s="391"/>
      <c r="BC204" s="391"/>
      <c r="BD204" s="392"/>
    </row>
    <row r="205" spans="1:56" ht="23" x14ac:dyDescent="0.35">
      <c r="B205" s="37"/>
      <c r="C205" s="37"/>
      <c r="E205" s="46" t="s">
        <v>222</v>
      </c>
      <c r="F205" s="327"/>
      <c r="G205" s="326"/>
      <c r="H205" s="326"/>
      <c r="I205" s="326"/>
      <c r="J205" s="326"/>
      <c r="K205" s="326"/>
      <c r="L205" s="326"/>
      <c r="M205" s="326"/>
      <c r="N205" s="326"/>
      <c r="O205" s="326"/>
      <c r="P205" s="326"/>
      <c r="Q205" s="9"/>
      <c r="R205" s="7"/>
      <c r="S205" s="327"/>
      <c r="T205" s="326"/>
      <c r="U205" s="326"/>
      <c r="V205" s="326"/>
      <c r="W205" s="326"/>
      <c r="X205" s="326"/>
      <c r="Y205" s="326"/>
      <c r="Z205" s="326"/>
      <c r="AA205" s="326"/>
      <c r="AB205" s="326"/>
      <c r="AC205" s="326"/>
      <c r="AD205" s="9"/>
      <c r="AE205" s="7"/>
      <c r="AF205" s="327"/>
      <c r="AG205" s="326"/>
      <c r="AH205" s="326"/>
      <c r="AI205" s="326"/>
      <c r="AJ205" s="326"/>
      <c r="AK205" s="326"/>
      <c r="AL205" s="326"/>
      <c r="AM205" s="326"/>
      <c r="AN205" s="326"/>
      <c r="AO205" s="326"/>
      <c r="AP205" s="326"/>
      <c r="AQ205" s="9"/>
      <c r="AR205" s="7"/>
      <c r="AS205" s="327"/>
      <c r="AT205" s="326"/>
      <c r="AU205" s="326"/>
      <c r="AV205" s="326"/>
      <c r="AW205" s="326"/>
      <c r="AX205" s="326"/>
      <c r="AY205" s="326"/>
      <c r="AZ205" s="326"/>
      <c r="BA205" s="326"/>
      <c r="BB205" s="326"/>
      <c r="BC205" s="326"/>
      <c r="BD205" s="9"/>
    </row>
    <row r="206" spans="1:56" ht="23" x14ac:dyDescent="0.35">
      <c r="A206" s="37" t="s">
        <v>51</v>
      </c>
      <c r="B206" s="37" t="s">
        <v>189</v>
      </c>
      <c r="C206" s="37">
        <v>148</v>
      </c>
      <c r="E206" s="69" t="s">
        <v>223</v>
      </c>
      <c r="F206" s="390"/>
      <c r="G206" s="391"/>
      <c r="H206" s="391"/>
      <c r="I206" s="391"/>
      <c r="J206" s="391"/>
      <c r="K206" s="391"/>
      <c r="L206" s="391"/>
      <c r="M206" s="391"/>
      <c r="N206" s="391"/>
      <c r="O206" s="391"/>
      <c r="P206" s="391"/>
      <c r="Q206" s="392"/>
      <c r="R206" s="7"/>
      <c r="S206" s="390"/>
      <c r="T206" s="391"/>
      <c r="U206" s="391"/>
      <c r="V206" s="391"/>
      <c r="W206" s="391"/>
      <c r="X206" s="391"/>
      <c r="Y206" s="391"/>
      <c r="Z206" s="391"/>
      <c r="AA206" s="391"/>
      <c r="AB206" s="391"/>
      <c r="AC206" s="391"/>
      <c r="AD206" s="392"/>
      <c r="AE206" s="7"/>
      <c r="AF206" s="390"/>
      <c r="AG206" s="391"/>
      <c r="AH206" s="391"/>
      <c r="AI206" s="391"/>
      <c r="AJ206" s="391"/>
      <c r="AK206" s="391"/>
      <c r="AL206" s="391"/>
      <c r="AM206" s="391"/>
      <c r="AN206" s="391"/>
      <c r="AO206" s="391"/>
      <c r="AP206" s="391"/>
      <c r="AQ206" s="392"/>
      <c r="AR206" s="7"/>
      <c r="AS206" s="390"/>
      <c r="AT206" s="391"/>
      <c r="AU206" s="391"/>
      <c r="AV206" s="391"/>
      <c r="AW206" s="391"/>
      <c r="AX206" s="391"/>
      <c r="AY206" s="391"/>
      <c r="AZ206" s="391"/>
      <c r="BA206" s="391"/>
      <c r="BB206" s="391"/>
      <c r="BC206" s="391"/>
      <c r="BD206" s="392"/>
    </row>
    <row r="207" spans="1:56" ht="23" x14ac:dyDescent="0.35">
      <c r="A207" s="37" t="s">
        <v>51</v>
      </c>
      <c r="B207" s="37" t="s">
        <v>190</v>
      </c>
      <c r="C207" s="37">
        <v>149</v>
      </c>
      <c r="E207" s="69" t="s">
        <v>224</v>
      </c>
      <c r="F207" s="390"/>
      <c r="G207" s="391"/>
      <c r="H207" s="391"/>
      <c r="I207" s="391"/>
      <c r="J207" s="391"/>
      <c r="K207" s="391"/>
      <c r="L207" s="391"/>
      <c r="M207" s="391"/>
      <c r="N207" s="391"/>
      <c r="O207" s="391"/>
      <c r="P207" s="391"/>
      <c r="Q207" s="392"/>
      <c r="R207" s="7"/>
      <c r="S207" s="390"/>
      <c r="T207" s="391"/>
      <c r="U207" s="391"/>
      <c r="V207" s="391"/>
      <c r="W207" s="391"/>
      <c r="X207" s="391"/>
      <c r="Y207" s="391"/>
      <c r="Z207" s="391"/>
      <c r="AA207" s="391"/>
      <c r="AB207" s="391"/>
      <c r="AC207" s="391"/>
      <c r="AD207" s="392"/>
      <c r="AE207" s="7"/>
      <c r="AF207" s="390"/>
      <c r="AG207" s="391"/>
      <c r="AH207" s="391"/>
      <c r="AI207" s="391"/>
      <c r="AJ207" s="391"/>
      <c r="AK207" s="391"/>
      <c r="AL207" s="391"/>
      <c r="AM207" s="391"/>
      <c r="AN207" s="391"/>
      <c r="AO207" s="391"/>
      <c r="AP207" s="391"/>
      <c r="AQ207" s="392"/>
      <c r="AR207" s="7"/>
      <c r="AS207" s="390"/>
      <c r="AT207" s="391"/>
      <c r="AU207" s="391"/>
      <c r="AV207" s="391"/>
      <c r="AW207" s="391"/>
      <c r="AX207" s="391"/>
      <c r="AY207" s="391"/>
      <c r="AZ207" s="391"/>
      <c r="BA207" s="391"/>
      <c r="BB207" s="391"/>
      <c r="BC207" s="391"/>
      <c r="BD207" s="392"/>
    </row>
    <row r="208" spans="1:56" ht="23" x14ac:dyDescent="0.35">
      <c r="A208" s="37" t="s">
        <v>51</v>
      </c>
      <c r="B208" s="37" t="s">
        <v>191</v>
      </c>
      <c r="C208" s="37">
        <v>150</v>
      </c>
      <c r="E208" s="69" t="s">
        <v>225</v>
      </c>
      <c r="F208" s="390"/>
      <c r="G208" s="391"/>
      <c r="H208" s="391"/>
      <c r="I208" s="391"/>
      <c r="J208" s="391"/>
      <c r="K208" s="391"/>
      <c r="L208" s="391"/>
      <c r="M208" s="391"/>
      <c r="N208" s="391"/>
      <c r="O208" s="391"/>
      <c r="P208" s="391"/>
      <c r="Q208" s="392"/>
      <c r="R208" s="7"/>
      <c r="S208" s="390"/>
      <c r="T208" s="391"/>
      <c r="U208" s="391"/>
      <c r="V208" s="391"/>
      <c r="W208" s="391"/>
      <c r="X208" s="391"/>
      <c r="Y208" s="391"/>
      <c r="Z208" s="391"/>
      <c r="AA208" s="391"/>
      <c r="AB208" s="391"/>
      <c r="AC208" s="391"/>
      <c r="AD208" s="392"/>
      <c r="AE208" s="7"/>
      <c r="AF208" s="390"/>
      <c r="AG208" s="391"/>
      <c r="AH208" s="391"/>
      <c r="AI208" s="391"/>
      <c r="AJ208" s="391"/>
      <c r="AK208" s="391"/>
      <c r="AL208" s="391"/>
      <c r="AM208" s="391"/>
      <c r="AN208" s="391"/>
      <c r="AO208" s="391"/>
      <c r="AP208" s="391"/>
      <c r="AQ208" s="392"/>
      <c r="AR208" s="7"/>
      <c r="AS208" s="390"/>
      <c r="AT208" s="391"/>
      <c r="AU208" s="391"/>
      <c r="AV208" s="391"/>
      <c r="AW208" s="391"/>
      <c r="AX208" s="391"/>
      <c r="AY208" s="391"/>
      <c r="AZ208" s="391"/>
      <c r="BA208" s="391"/>
      <c r="BB208" s="391"/>
      <c r="BC208" s="391"/>
      <c r="BD208" s="392"/>
    </row>
    <row r="209" spans="1:56" ht="23" x14ac:dyDescent="0.35">
      <c r="A209" s="37" t="s">
        <v>51</v>
      </c>
      <c r="B209" s="37" t="s">
        <v>192</v>
      </c>
      <c r="C209" s="37">
        <v>151</v>
      </c>
      <c r="E209" s="69" t="s">
        <v>226</v>
      </c>
      <c r="F209" s="390"/>
      <c r="G209" s="391"/>
      <c r="H209" s="391"/>
      <c r="I209" s="391"/>
      <c r="J209" s="391"/>
      <c r="K209" s="391"/>
      <c r="L209" s="391"/>
      <c r="M209" s="391"/>
      <c r="N209" s="391"/>
      <c r="O209" s="391"/>
      <c r="P209" s="391"/>
      <c r="Q209" s="392"/>
      <c r="R209" s="7"/>
      <c r="S209" s="390"/>
      <c r="T209" s="391"/>
      <c r="U209" s="391"/>
      <c r="V209" s="391"/>
      <c r="W209" s="391"/>
      <c r="X209" s="391"/>
      <c r="Y209" s="391"/>
      <c r="Z209" s="391"/>
      <c r="AA209" s="391"/>
      <c r="AB209" s="391"/>
      <c r="AC209" s="391"/>
      <c r="AD209" s="392"/>
      <c r="AE209" s="7"/>
      <c r="AF209" s="390"/>
      <c r="AG209" s="391"/>
      <c r="AH209" s="391"/>
      <c r="AI209" s="391"/>
      <c r="AJ209" s="391"/>
      <c r="AK209" s="391"/>
      <c r="AL209" s="391"/>
      <c r="AM209" s="391"/>
      <c r="AN209" s="391"/>
      <c r="AO209" s="391"/>
      <c r="AP209" s="391"/>
      <c r="AQ209" s="392"/>
      <c r="AR209" s="7"/>
      <c r="AS209" s="390"/>
      <c r="AT209" s="391"/>
      <c r="AU209" s="391"/>
      <c r="AV209" s="391"/>
      <c r="AW209" s="391"/>
      <c r="AX209" s="391"/>
      <c r="AY209" s="391"/>
      <c r="AZ209" s="391"/>
      <c r="BA209" s="391"/>
      <c r="BB209" s="391"/>
      <c r="BC209" s="391"/>
      <c r="BD209" s="392"/>
    </row>
    <row r="210" spans="1:56" ht="23" x14ac:dyDescent="0.35">
      <c r="A210" s="37" t="s">
        <v>51</v>
      </c>
      <c r="B210" s="37" t="s">
        <v>193</v>
      </c>
      <c r="C210" s="37">
        <v>152</v>
      </c>
      <c r="E210" s="69" t="s">
        <v>227</v>
      </c>
      <c r="F210" s="390"/>
      <c r="G210" s="391"/>
      <c r="H210" s="391"/>
      <c r="I210" s="391"/>
      <c r="J210" s="391"/>
      <c r="K210" s="391"/>
      <c r="L210" s="391"/>
      <c r="M210" s="391"/>
      <c r="N210" s="391"/>
      <c r="O210" s="391"/>
      <c r="P210" s="391"/>
      <c r="Q210" s="392"/>
      <c r="R210" s="7"/>
      <c r="S210" s="390"/>
      <c r="T210" s="391"/>
      <c r="U210" s="391"/>
      <c r="V210" s="391"/>
      <c r="W210" s="391"/>
      <c r="X210" s="391"/>
      <c r="Y210" s="391"/>
      <c r="Z210" s="391"/>
      <c r="AA210" s="391"/>
      <c r="AB210" s="391"/>
      <c r="AC210" s="391"/>
      <c r="AD210" s="392"/>
      <c r="AE210" s="7"/>
      <c r="AF210" s="390"/>
      <c r="AG210" s="391"/>
      <c r="AH210" s="391"/>
      <c r="AI210" s="391"/>
      <c r="AJ210" s="391"/>
      <c r="AK210" s="391"/>
      <c r="AL210" s="391"/>
      <c r="AM210" s="391"/>
      <c r="AN210" s="391"/>
      <c r="AO210" s="391"/>
      <c r="AP210" s="391"/>
      <c r="AQ210" s="392"/>
      <c r="AR210" s="7"/>
      <c r="AS210" s="390"/>
      <c r="AT210" s="391"/>
      <c r="AU210" s="391"/>
      <c r="AV210" s="391"/>
      <c r="AW210" s="391"/>
      <c r="AX210" s="391"/>
      <c r="AY210" s="391"/>
      <c r="AZ210" s="391"/>
      <c r="BA210" s="391"/>
      <c r="BB210" s="391"/>
      <c r="BC210" s="391"/>
      <c r="BD210" s="392"/>
    </row>
    <row r="211" spans="1:56" ht="23" x14ac:dyDescent="0.35">
      <c r="C211" s="37"/>
      <c r="E211" s="45" t="s">
        <v>54</v>
      </c>
      <c r="F211" s="372"/>
      <c r="G211" s="386"/>
      <c r="H211" s="386"/>
      <c r="I211" s="386"/>
      <c r="J211" s="386"/>
      <c r="K211" s="386"/>
      <c r="L211" s="386"/>
      <c r="M211" s="386"/>
      <c r="N211" s="386"/>
      <c r="O211" s="386"/>
      <c r="P211" s="386"/>
      <c r="Q211" s="379"/>
      <c r="R211" s="7"/>
      <c r="S211" s="372"/>
      <c r="T211" s="386"/>
      <c r="U211" s="386"/>
      <c r="V211" s="386"/>
      <c r="W211" s="386"/>
      <c r="X211" s="386"/>
      <c r="Y211" s="386"/>
      <c r="Z211" s="386"/>
      <c r="AA211" s="386"/>
      <c r="AB211" s="386"/>
      <c r="AC211" s="386"/>
      <c r="AD211" s="379"/>
      <c r="AE211" s="7"/>
      <c r="AF211" s="372"/>
      <c r="AG211" s="386"/>
      <c r="AH211" s="386"/>
      <c r="AI211" s="386"/>
      <c r="AJ211" s="386"/>
      <c r="AK211" s="386"/>
      <c r="AL211" s="386"/>
      <c r="AM211" s="386"/>
      <c r="AN211" s="386"/>
      <c r="AO211" s="386"/>
      <c r="AP211" s="386"/>
      <c r="AQ211" s="379"/>
      <c r="AR211" s="7"/>
      <c r="AS211" s="372"/>
      <c r="AT211" s="386"/>
      <c r="AU211" s="386"/>
      <c r="AV211" s="386"/>
      <c r="AW211" s="386"/>
      <c r="AX211" s="386"/>
      <c r="AY211" s="386"/>
      <c r="AZ211" s="386"/>
      <c r="BA211" s="386"/>
      <c r="BB211" s="386"/>
      <c r="BC211" s="386"/>
      <c r="BD211" s="379"/>
    </row>
    <row r="212" spans="1:56" ht="23" x14ac:dyDescent="0.35">
      <c r="B212" s="57"/>
      <c r="C212" s="37"/>
      <c r="E212" s="46" t="s">
        <v>200</v>
      </c>
      <c r="F212" s="325"/>
      <c r="G212" s="326"/>
      <c r="H212" s="326"/>
      <c r="I212" s="326"/>
      <c r="J212" s="326"/>
      <c r="K212" s="326"/>
      <c r="L212" s="326"/>
      <c r="M212" s="326"/>
      <c r="N212" s="326"/>
      <c r="O212" s="326"/>
      <c r="P212" s="326"/>
      <c r="Q212" s="9"/>
      <c r="R212" s="7"/>
      <c r="S212" s="325"/>
      <c r="T212" s="326"/>
      <c r="U212" s="326"/>
      <c r="V212" s="326"/>
      <c r="W212" s="326"/>
      <c r="X212" s="326"/>
      <c r="Y212" s="326"/>
      <c r="Z212" s="326"/>
      <c r="AA212" s="326"/>
      <c r="AB212" s="326"/>
      <c r="AC212" s="326"/>
      <c r="AD212" s="9"/>
      <c r="AE212" s="7"/>
      <c r="AF212" s="325"/>
      <c r="AG212" s="326"/>
      <c r="AH212" s="326"/>
      <c r="AI212" s="326"/>
      <c r="AJ212" s="326"/>
      <c r="AK212" s="326"/>
      <c r="AL212" s="326"/>
      <c r="AM212" s="326"/>
      <c r="AN212" s="326"/>
      <c r="AO212" s="326"/>
      <c r="AP212" s="326"/>
      <c r="AQ212" s="9"/>
      <c r="AR212" s="7"/>
      <c r="AS212" s="325"/>
      <c r="AT212" s="326"/>
      <c r="AU212" s="326"/>
      <c r="AV212" s="326"/>
      <c r="AW212" s="326"/>
      <c r="AX212" s="326"/>
      <c r="AY212" s="326"/>
      <c r="AZ212" s="326"/>
      <c r="BA212" s="326"/>
      <c r="BB212" s="326"/>
      <c r="BC212" s="326"/>
      <c r="BD212" s="9"/>
    </row>
    <row r="213" spans="1:56" ht="23" x14ac:dyDescent="0.35">
      <c r="B213" s="57"/>
      <c r="C213" s="37"/>
      <c r="E213" s="262" t="s">
        <v>202</v>
      </c>
      <c r="F213" s="375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380"/>
      <c r="R213" s="7"/>
      <c r="S213" s="375"/>
      <c r="T213" s="19"/>
      <c r="U213" s="19"/>
      <c r="V213" s="19"/>
      <c r="W213" s="19"/>
      <c r="X213" s="19"/>
      <c r="Y213" s="19"/>
      <c r="Z213" s="19"/>
      <c r="AA213" s="19"/>
      <c r="AB213" s="19"/>
      <c r="AC213" s="19"/>
      <c r="AD213" s="380"/>
      <c r="AE213" s="7"/>
      <c r="AF213" s="375"/>
      <c r="AG213" s="19"/>
      <c r="AH213" s="19"/>
      <c r="AI213" s="19"/>
      <c r="AJ213" s="19"/>
      <c r="AK213" s="19"/>
      <c r="AL213" s="19"/>
      <c r="AM213" s="19"/>
      <c r="AN213" s="19"/>
      <c r="AO213" s="19"/>
      <c r="AP213" s="19"/>
      <c r="AQ213" s="380"/>
      <c r="AR213" s="7"/>
      <c r="AS213" s="375"/>
      <c r="AT213" s="19"/>
      <c r="AU213" s="19"/>
      <c r="AV213" s="19"/>
      <c r="AW213" s="19"/>
      <c r="AX213" s="19"/>
      <c r="AY213" s="19"/>
      <c r="AZ213" s="19"/>
      <c r="BA213" s="19"/>
      <c r="BB213" s="19"/>
      <c r="BC213" s="19"/>
      <c r="BD213" s="380"/>
    </row>
    <row r="214" spans="1:56" ht="23" x14ac:dyDescent="0.35">
      <c r="A214" s="37" t="s">
        <v>53</v>
      </c>
      <c r="B214" s="37" t="s">
        <v>175</v>
      </c>
      <c r="C214" s="37">
        <v>153</v>
      </c>
      <c r="E214" s="47" t="s">
        <v>308</v>
      </c>
      <c r="F214" s="390"/>
      <c r="G214" s="391"/>
      <c r="H214" s="391"/>
      <c r="I214" s="391"/>
      <c r="J214" s="391"/>
      <c r="K214" s="391"/>
      <c r="L214" s="391"/>
      <c r="M214" s="391"/>
      <c r="N214" s="391"/>
      <c r="O214" s="391"/>
      <c r="P214" s="391"/>
      <c r="Q214" s="392"/>
      <c r="R214" s="7"/>
      <c r="S214" s="390"/>
      <c r="T214" s="391"/>
      <c r="U214" s="391"/>
      <c r="V214" s="391"/>
      <c r="W214" s="391"/>
      <c r="X214" s="391"/>
      <c r="Y214" s="391"/>
      <c r="Z214" s="391"/>
      <c r="AA214" s="391"/>
      <c r="AB214" s="391"/>
      <c r="AC214" s="391"/>
      <c r="AD214" s="392"/>
      <c r="AE214" s="7"/>
      <c r="AF214" s="390"/>
      <c r="AG214" s="391"/>
      <c r="AH214" s="391"/>
      <c r="AI214" s="391"/>
      <c r="AJ214" s="391"/>
      <c r="AK214" s="391"/>
      <c r="AL214" s="391"/>
      <c r="AM214" s="391"/>
      <c r="AN214" s="391"/>
      <c r="AO214" s="391"/>
      <c r="AP214" s="391"/>
      <c r="AQ214" s="392"/>
      <c r="AR214" s="7"/>
      <c r="AS214" s="390"/>
      <c r="AT214" s="391"/>
      <c r="AU214" s="391"/>
      <c r="AV214" s="391"/>
      <c r="AW214" s="391"/>
      <c r="AX214" s="391"/>
      <c r="AY214" s="391"/>
      <c r="AZ214" s="391"/>
      <c r="BA214" s="391"/>
      <c r="BB214" s="391"/>
      <c r="BC214" s="391"/>
      <c r="BD214" s="392"/>
    </row>
    <row r="215" spans="1:56" ht="23" x14ac:dyDescent="0.35">
      <c r="B215" s="58"/>
      <c r="C215" s="37"/>
      <c r="E215" s="71" t="s">
        <v>370</v>
      </c>
      <c r="F215" s="375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380"/>
      <c r="R215" s="7"/>
      <c r="S215" s="375"/>
      <c r="T215" s="19"/>
      <c r="U215" s="19"/>
      <c r="V215" s="19"/>
      <c r="W215" s="19"/>
      <c r="X215" s="19"/>
      <c r="Y215" s="19"/>
      <c r="Z215" s="19"/>
      <c r="AA215" s="19"/>
      <c r="AB215" s="19"/>
      <c r="AC215" s="19"/>
      <c r="AD215" s="380"/>
      <c r="AE215" s="7"/>
      <c r="AF215" s="375"/>
      <c r="AG215" s="19"/>
      <c r="AH215" s="19"/>
      <c r="AI215" s="19"/>
      <c r="AJ215" s="19"/>
      <c r="AK215" s="19"/>
      <c r="AL215" s="19"/>
      <c r="AM215" s="19"/>
      <c r="AN215" s="19"/>
      <c r="AO215" s="19"/>
      <c r="AP215" s="19"/>
      <c r="AQ215" s="380"/>
      <c r="AR215" s="7"/>
      <c r="AS215" s="375"/>
      <c r="AT215" s="19"/>
      <c r="AU215" s="19"/>
      <c r="AV215" s="19"/>
      <c r="AW215" s="19"/>
      <c r="AX215" s="19"/>
      <c r="AY215" s="19"/>
      <c r="AZ215" s="19"/>
      <c r="BA215" s="19"/>
      <c r="BB215" s="19"/>
      <c r="BC215" s="19"/>
      <c r="BD215" s="380"/>
    </row>
    <row r="216" spans="1:56" ht="23" x14ac:dyDescent="0.35">
      <c r="A216" s="37" t="s">
        <v>53</v>
      </c>
      <c r="B216" s="37" t="s">
        <v>176</v>
      </c>
      <c r="C216" s="37">
        <v>154</v>
      </c>
      <c r="E216" s="72" t="s">
        <v>206</v>
      </c>
      <c r="F216" s="390"/>
      <c r="G216" s="391"/>
      <c r="H216" s="391"/>
      <c r="I216" s="391"/>
      <c r="J216" s="391"/>
      <c r="K216" s="391"/>
      <c r="L216" s="391"/>
      <c r="M216" s="391"/>
      <c r="N216" s="391"/>
      <c r="O216" s="391"/>
      <c r="P216" s="391"/>
      <c r="Q216" s="392"/>
      <c r="R216" s="7"/>
      <c r="S216" s="390"/>
      <c r="T216" s="391"/>
      <c r="U216" s="391"/>
      <c r="V216" s="391"/>
      <c r="W216" s="391"/>
      <c r="X216" s="391"/>
      <c r="Y216" s="391"/>
      <c r="Z216" s="391"/>
      <c r="AA216" s="391"/>
      <c r="AB216" s="391"/>
      <c r="AC216" s="391"/>
      <c r="AD216" s="392"/>
      <c r="AE216" s="7"/>
      <c r="AF216" s="390"/>
      <c r="AG216" s="391"/>
      <c r="AH216" s="391"/>
      <c r="AI216" s="391"/>
      <c r="AJ216" s="391"/>
      <c r="AK216" s="391"/>
      <c r="AL216" s="391"/>
      <c r="AM216" s="391"/>
      <c r="AN216" s="391"/>
      <c r="AO216" s="391"/>
      <c r="AP216" s="391"/>
      <c r="AQ216" s="392"/>
      <c r="AR216" s="7"/>
      <c r="AS216" s="390"/>
      <c r="AT216" s="391"/>
      <c r="AU216" s="391"/>
      <c r="AV216" s="391"/>
      <c r="AW216" s="391"/>
      <c r="AX216" s="391"/>
      <c r="AY216" s="391"/>
      <c r="AZ216" s="391"/>
      <c r="BA216" s="391"/>
      <c r="BB216" s="391"/>
      <c r="BC216" s="391"/>
      <c r="BD216" s="392"/>
    </row>
    <row r="217" spans="1:56" ht="23" x14ac:dyDescent="0.35">
      <c r="A217" s="37" t="s">
        <v>53</v>
      </c>
      <c r="B217" s="37" t="s">
        <v>177</v>
      </c>
      <c r="C217" s="37">
        <v>155</v>
      </c>
      <c r="E217" s="72" t="s">
        <v>207</v>
      </c>
      <c r="F217" s="390"/>
      <c r="G217" s="391"/>
      <c r="H217" s="391"/>
      <c r="I217" s="391"/>
      <c r="J217" s="391"/>
      <c r="K217" s="391"/>
      <c r="L217" s="391"/>
      <c r="M217" s="391"/>
      <c r="N217" s="391"/>
      <c r="O217" s="391"/>
      <c r="P217" s="391"/>
      <c r="Q217" s="392"/>
      <c r="R217" s="7"/>
      <c r="S217" s="390"/>
      <c r="T217" s="391"/>
      <c r="U217" s="391"/>
      <c r="V217" s="391"/>
      <c r="W217" s="391"/>
      <c r="X217" s="391"/>
      <c r="Y217" s="391"/>
      <c r="Z217" s="391"/>
      <c r="AA217" s="391"/>
      <c r="AB217" s="391"/>
      <c r="AC217" s="391"/>
      <c r="AD217" s="392"/>
      <c r="AE217" s="7"/>
      <c r="AF217" s="390"/>
      <c r="AG217" s="391"/>
      <c r="AH217" s="391"/>
      <c r="AI217" s="391"/>
      <c r="AJ217" s="391"/>
      <c r="AK217" s="391"/>
      <c r="AL217" s="391"/>
      <c r="AM217" s="391"/>
      <c r="AN217" s="391"/>
      <c r="AO217" s="391"/>
      <c r="AP217" s="391"/>
      <c r="AQ217" s="392"/>
      <c r="AR217" s="7"/>
      <c r="AS217" s="390"/>
      <c r="AT217" s="391"/>
      <c r="AU217" s="391"/>
      <c r="AV217" s="391"/>
      <c r="AW217" s="391"/>
      <c r="AX217" s="391"/>
      <c r="AY217" s="391"/>
      <c r="AZ217" s="391"/>
      <c r="BA217" s="391"/>
      <c r="BB217" s="391"/>
      <c r="BC217" s="391"/>
      <c r="BD217" s="392"/>
    </row>
    <row r="218" spans="1:56" ht="23" x14ac:dyDescent="0.35">
      <c r="A218" s="37" t="s">
        <v>53</v>
      </c>
      <c r="B218" s="37" t="s">
        <v>178</v>
      </c>
      <c r="C218" s="37">
        <v>156</v>
      </c>
      <c r="E218" s="72" t="s">
        <v>208</v>
      </c>
      <c r="F218" s="390"/>
      <c r="G218" s="391"/>
      <c r="H218" s="391"/>
      <c r="I218" s="391"/>
      <c r="J218" s="391"/>
      <c r="K218" s="391"/>
      <c r="L218" s="391"/>
      <c r="M218" s="391"/>
      <c r="N218" s="391"/>
      <c r="O218" s="391"/>
      <c r="P218" s="391"/>
      <c r="Q218" s="392"/>
      <c r="R218" s="7"/>
      <c r="S218" s="390"/>
      <c r="T218" s="391"/>
      <c r="U218" s="391"/>
      <c r="V218" s="391"/>
      <c r="W218" s="391"/>
      <c r="X218" s="391"/>
      <c r="Y218" s="391"/>
      <c r="Z218" s="391"/>
      <c r="AA218" s="391"/>
      <c r="AB218" s="391"/>
      <c r="AC218" s="391"/>
      <c r="AD218" s="392"/>
      <c r="AE218" s="7"/>
      <c r="AF218" s="390"/>
      <c r="AG218" s="391"/>
      <c r="AH218" s="391"/>
      <c r="AI218" s="391"/>
      <c r="AJ218" s="391"/>
      <c r="AK218" s="391"/>
      <c r="AL218" s="391"/>
      <c r="AM218" s="391"/>
      <c r="AN218" s="391"/>
      <c r="AO218" s="391"/>
      <c r="AP218" s="391"/>
      <c r="AQ218" s="392"/>
      <c r="AR218" s="7"/>
      <c r="AS218" s="390"/>
      <c r="AT218" s="391"/>
      <c r="AU218" s="391"/>
      <c r="AV218" s="391"/>
      <c r="AW218" s="391"/>
      <c r="AX218" s="391"/>
      <c r="AY218" s="391"/>
      <c r="AZ218" s="391"/>
      <c r="BA218" s="391"/>
      <c r="BB218" s="391"/>
      <c r="BC218" s="391"/>
      <c r="BD218" s="392"/>
    </row>
    <row r="219" spans="1:56" ht="23" x14ac:dyDescent="0.35">
      <c r="A219" s="37" t="s">
        <v>53</v>
      </c>
      <c r="B219" s="37" t="s">
        <v>179</v>
      </c>
      <c r="C219" s="37">
        <v>157</v>
      </c>
      <c r="E219" s="72" t="s">
        <v>209</v>
      </c>
      <c r="F219" s="390"/>
      <c r="G219" s="391"/>
      <c r="H219" s="391"/>
      <c r="I219" s="391"/>
      <c r="J219" s="391"/>
      <c r="K219" s="391"/>
      <c r="L219" s="391"/>
      <c r="M219" s="391"/>
      <c r="N219" s="391"/>
      <c r="O219" s="391"/>
      <c r="P219" s="391"/>
      <c r="Q219" s="392"/>
      <c r="R219" s="7"/>
      <c r="S219" s="390"/>
      <c r="T219" s="391"/>
      <c r="U219" s="391"/>
      <c r="V219" s="391"/>
      <c r="W219" s="391"/>
      <c r="X219" s="391"/>
      <c r="Y219" s="391"/>
      <c r="Z219" s="391"/>
      <c r="AA219" s="391"/>
      <c r="AB219" s="391"/>
      <c r="AC219" s="391"/>
      <c r="AD219" s="392"/>
      <c r="AE219" s="7"/>
      <c r="AF219" s="390"/>
      <c r="AG219" s="391"/>
      <c r="AH219" s="391"/>
      <c r="AI219" s="391"/>
      <c r="AJ219" s="391"/>
      <c r="AK219" s="391"/>
      <c r="AL219" s="391"/>
      <c r="AM219" s="391"/>
      <c r="AN219" s="391"/>
      <c r="AO219" s="391"/>
      <c r="AP219" s="391"/>
      <c r="AQ219" s="392"/>
      <c r="AR219" s="7"/>
      <c r="AS219" s="390"/>
      <c r="AT219" s="391"/>
      <c r="AU219" s="391"/>
      <c r="AV219" s="391"/>
      <c r="AW219" s="391"/>
      <c r="AX219" s="391"/>
      <c r="AY219" s="391"/>
      <c r="AZ219" s="391"/>
      <c r="BA219" s="391"/>
      <c r="BB219" s="391"/>
      <c r="BC219" s="391"/>
      <c r="BD219" s="392"/>
    </row>
    <row r="220" spans="1:56" ht="23" x14ac:dyDescent="0.35">
      <c r="A220" s="37" t="s">
        <v>53</v>
      </c>
      <c r="B220" s="37" t="s">
        <v>180</v>
      </c>
      <c r="C220" s="37">
        <v>158</v>
      </c>
      <c r="E220" s="72" t="s">
        <v>210</v>
      </c>
      <c r="F220" s="390"/>
      <c r="G220" s="391"/>
      <c r="H220" s="391"/>
      <c r="I220" s="391"/>
      <c r="J220" s="391"/>
      <c r="K220" s="391"/>
      <c r="L220" s="391"/>
      <c r="M220" s="391"/>
      <c r="N220" s="391"/>
      <c r="O220" s="391"/>
      <c r="P220" s="391"/>
      <c r="Q220" s="392"/>
      <c r="R220" s="7"/>
      <c r="S220" s="390"/>
      <c r="T220" s="391"/>
      <c r="U220" s="391"/>
      <c r="V220" s="391"/>
      <c r="W220" s="391"/>
      <c r="X220" s="391"/>
      <c r="Y220" s="391"/>
      <c r="Z220" s="391"/>
      <c r="AA220" s="391"/>
      <c r="AB220" s="391"/>
      <c r="AC220" s="391"/>
      <c r="AD220" s="392"/>
      <c r="AE220" s="7"/>
      <c r="AF220" s="390"/>
      <c r="AG220" s="391"/>
      <c r="AH220" s="391"/>
      <c r="AI220" s="391"/>
      <c r="AJ220" s="391"/>
      <c r="AK220" s="391"/>
      <c r="AL220" s="391"/>
      <c r="AM220" s="391"/>
      <c r="AN220" s="391"/>
      <c r="AO220" s="391"/>
      <c r="AP220" s="391"/>
      <c r="AQ220" s="392"/>
      <c r="AR220" s="7"/>
      <c r="AS220" s="390"/>
      <c r="AT220" s="391"/>
      <c r="AU220" s="391"/>
      <c r="AV220" s="391"/>
      <c r="AW220" s="391"/>
      <c r="AX220" s="391"/>
      <c r="AY220" s="391"/>
      <c r="AZ220" s="391"/>
      <c r="BA220" s="391"/>
      <c r="BB220" s="391"/>
      <c r="BC220" s="391"/>
      <c r="BD220" s="392"/>
    </row>
    <row r="221" spans="1:56" ht="23" x14ac:dyDescent="0.35">
      <c r="A221" s="37" t="s">
        <v>53</v>
      </c>
      <c r="B221" s="37" t="s">
        <v>181</v>
      </c>
      <c r="C221" s="37">
        <v>159</v>
      </c>
      <c r="E221" s="72" t="s">
        <v>211</v>
      </c>
      <c r="F221" s="390"/>
      <c r="G221" s="391"/>
      <c r="H221" s="391"/>
      <c r="I221" s="391"/>
      <c r="J221" s="391"/>
      <c r="K221" s="391"/>
      <c r="L221" s="391"/>
      <c r="M221" s="391"/>
      <c r="N221" s="391"/>
      <c r="O221" s="391"/>
      <c r="P221" s="391"/>
      <c r="Q221" s="392"/>
      <c r="R221" s="7"/>
      <c r="S221" s="390"/>
      <c r="T221" s="391"/>
      <c r="U221" s="391"/>
      <c r="V221" s="391"/>
      <c r="W221" s="391"/>
      <c r="X221" s="391"/>
      <c r="Y221" s="391"/>
      <c r="Z221" s="391"/>
      <c r="AA221" s="391"/>
      <c r="AB221" s="391"/>
      <c r="AC221" s="391"/>
      <c r="AD221" s="392"/>
      <c r="AE221" s="7"/>
      <c r="AF221" s="390"/>
      <c r="AG221" s="391"/>
      <c r="AH221" s="391"/>
      <c r="AI221" s="391"/>
      <c r="AJ221" s="391"/>
      <c r="AK221" s="391"/>
      <c r="AL221" s="391"/>
      <c r="AM221" s="391"/>
      <c r="AN221" s="391"/>
      <c r="AO221" s="391"/>
      <c r="AP221" s="391"/>
      <c r="AQ221" s="392"/>
      <c r="AR221" s="7"/>
      <c r="AS221" s="390"/>
      <c r="AT221" s="391"/>
      <c r="AU221" s="391"/>
      <c r="AV221" s="391"/>
      <c r="AW221" s="391"/>
      <c r="AX221" s="391"/>
      <c r="AY221" s="391"/>
      <c r="AZ221" s="391"/>
      <c r="BA221" s="391"/>
      <c r="BB221" s="391"/>
      <c r="BC221" s="391"/>
      <c r="BD221" s="392"/>
    </row>
    <row r="222" spans="1:56" ht="23" x14ac:dyDescent="0.35">
      <c r="A222" s="37" t="s">
        <v>53</v>
      </c>
      <c r="B222" s="37" t="s">
        <v>182</v>
      </c>
      <c r="C222" s="37">
        <v>160</v>
      </c>
      <c r="E222" s="72" t="s">
        <v>212</v>
      </c>
      <c r="F222" s="390"/>
      <c r="G222" s="391"/>
      <c r="H222" s="391"/>
      <c r="I222" s="391"/>
      <c r="J222" s="391"/>
      <c r="K222" s="391"/>
      <c r="L222" s="391"/>
      <c r="M222" s="391"/>
      <c r="N222" s="391"/>
      <c r="O222" s="391"/>
      <c r="P222" s="391"/>
      <c r="Q222" s="392"/>
      <c r="R222" s="7"/>
      <c r="S222" s="390"/>
      <c r="T222" s="391"/>
      <c r="U222" s="391"/>
      <c r="V222" s="391"/>
      <c r="W222" s="391"/>
      <c r="X222" s="391"/>
      <c r="Y222" s="391"/>
      <c r="Z222" s="391"/>
      <c r="AA222" s="391"/>
      <c r="AB222" s="391"/>
      <c r="AC222" s="391"/>
      <c r="AD222" s="392"/>
      <c r="AE222" s="7"/>
      <c r="AF222" s="390"/>
      <c r="AG222" s="391"/>
      <c r="AH222" s="391"/>
      <c r="AI222" s="391"/>
      <c r="AJ222" s="391"/>
      <c r="AK222" s="391"/>
      <c r="AL222" s="391"/>
      <c r="AM222" s="391"/>
      <c r="AN222" s="391"/>
      <c r="AO222" s="391"/>
      <c r="AP222" s="391"/>
      <c r="AQ222" s="392"/>
      <c r="AR222" s="7"/>
      <c r="AS222" s="390"/>
      <c r="AT222" s="391"/>
      <c r="AU222" s="391"/>
      <c r="AV222" s="391"/>
      <c r="AW222" s="391"/>
      <c r="AX222" s="391"/>
      <c r="AY222" s="391"/>
      <c r="AZ222" s="391"/>
      <c r="BA222" s="391"/>
      <c r="BB222" s="391"/>
      <c r="BC222" s="391"/>
      <c r="BD222" s="392"/>
    </row>
    <row r="223" spans="1:56" ht="23" x14ac:dyDescent="0.35">
      <c r="A223" s="37" t="s">
        <v>53</v>
      </c>
      <c r="B223" s="37" t="s">
        <v>183</v>
      </c>
      <c r="C223" s="37">
        <v>161</v>
      </c>
      <c r="E223" s="47" t="s">
        <v>213</v>
      </c>
      <c r="F223" s="390"/>
      <c r="G223" s="391"/>
      <c r="H223" s="391"/>
      <c r="I223" s="391"/>
      <c r="J223" s="391"/>
      <c r="K223" s="391"/>
      <c r="L223" s="391"/>
      <c r="M223" s="391"/>
      <c r="N223" s="391"/>
      <c r="O223" s="391"/>
      <c r="P223" s="391"/>
      <c r="Q223" s="392"/>
      <c r="R223" s="7"/>
      <c r="S223" s="390"/>
      <c r="T223" s="391"/>
      <c r="U223" s="391"/>
      <c r="V223" s="391"/>
      <c r="W223" s="391"/>
      <c r="X223" s="391"/>
      <c r="Y223" s="391"/>
      <c r="Z223" s="391"/>
      <c r="AA223" s="391"/>
      <c r="AB223" s="391"/>
      <c r="AC223" s="391"/>
      <c r="AD223" s="392"/>
      <c r="AE223" s="7"/>
      <c r="AF223" s="390"/>
      <c r="AG223" s="391"/>
      <c r="AH223" s="391"/>
      <c r="AI223" s="391"/>
      <c r="AJ223" s="391"/>
      <c r="AK223" s="391"/>
      <c r="AL223" s="391"/>
      <c r="AM223" s="391"/>
      <c r="AN223" s="391"/>
      <c r="AO223" s="391"/>
      <c r="AP223" s="391"/>
      <c r="AQ223" s="392"/>
      <c r="AR223" s="7"/>
      <c r="AS223" s="390"/>
      <c r="AT223" s="391"/>
      <c r="AU223" s="391"/>
      <c r="AV223" s="391"/>
      <c r="AW223" s="391"/>
      <c r="AX223" s="391"/>
      <c r="AY223" s="391"/>
      <c r="AZ223" s="391"/>
      <c r="BA223" s="391"/>
      <c r="BB223" s="391"/>
      <c r="BC223" s="391"/>
      <c r="BD223" s="392"/>
    </row>
    <row r="224" spans="1:56" ht="23" x14ac:dyDescent="0.35">
      <c r="A224" s="37" t="s">
        <v>53</v>
      </c>
      <c r="B224" s="37" t="s">
        <v>184</v>
      </c>
      <c r="C224" s="37">
        <v>162</v>
      </c>
      <c r="E224" s="267" t="s">
        <v>214</v>
      </c>
      <c r="F224" s="390"/>
      <c r="G224" s="391"/>
      <c r="H224" s="391"/>
      <c r="I224" s="391"/>
      <c r="J224" s="391"/>
      <c r="K224" s="391"/>
      <c r="L224" s="391"/>
      <c r="M224" s="391"/>
      <c r="N224" s="391"/>
      <c r="O224" s="391"/>
      <c r="P224" s="391"/>
      <c r="Q224" s="392"/>
      <c r="R224" s="7"/>
      <c r="S224" s="390"/>
      <c r="T224" s="391"/>
      <c r="U224" s="391"/>
      <c r="V224" s="391"/>
      <c r="W224" s="391"/>
      <c r="X224" s="391"/>
      <c r="Y224" s="391"/>
      <c r="Z224" s="391"/>
      <c r="AA224" s="391"/>
      <c r="AB224" s="391"/>
      <c r="AC224" s="391"/>
      <c r="AD224" s="392"/>
      <c r="AE224" s="7"/>
      <c r="AF224" s="390"/>
      <c r="AG224" s="391"/>
      <c r="AH224" s="391"/>
      <c r="AI224" s="391"/>
      <c r="AJ224" s="391"/>
      <c r="AK224" s="391"/>
      <c r="AL224" s="391"/>
      <c r="AM224" s="391"/>
      <c r="AN224" s="391"/>
      <c r="AO224" s="391"/>
      <c r="AP224" s="391"/>
      <c r="AQ224" s="392"/>
      <c r="AR224" s="7"/>
      <c r="AS224" s="390"/>
      <c r="AT224" s="391"/>
      <c r="AU224" s="391"/>
      <c r="AV224" s="391"/>
      <c r="AW224" s="391"/>
      <c r="AX224" s="391"/>
      <c r="AY224" s="391"/>
      <c r="AZ224" s="391"/>
      <c r="BA224" s="391"/>
      <c r="BB224" s="391"/>
      <c r="BC224" s="391"/>
      <c r="BD224" s="392"/>
    </row>
    <row r="225" spans="1:56" ht="23" x14ac:dyDescent="0.35">
      <c r="A225" s="37" t="s">
        <v>53</v>
      </c>
      <c r="B225" s="37" t="s">
        <v>185</v>
      </c>
      <c r="C225" s="37">
        <v>163</v>
      </c>
      <c r="E225" s="267" t="s">
        <v>215</v>
      </c>
      <c r="F225" s="374"/>
      <c r="G225" s="39"/>
      <c r="H225" s="39"/>
      <c r="I225" s="39"/>
      <c r="J225" s="39"/>
      <c r="K225" s="39"/>
      <c r="L225" s="39"/>
      <c r="M225" s="39"/>
      <c r="N225" s="39"/>
      <c r="O225" s="39"/>
      <c r="P225" s="39"/>
      <c r="Q225" s="381"/>
      <c r="R225" s="7"/>
      <c r="S225" s="374"/>
      <c r="T225" s="39"/>
      <c r="U225" s="39"/>
      <c r="V225" s="39"/>
      <c r="W225" s="39"/>
      <c r="X225" s="39"/>
      <c r="Y225" s="39"/>
      <c r="Z225" s="39"/>
      <c r="AA225" s="39"/>
      <c r="AB225" s="39"/>
      <c r="AC225" s="39"/>
      <c r="AD225" s="381"/>
      <c r="AE225" s="7"/>
      <c r="AF225" s="374"/>
      <c r="AG225" s="39"/>
      <c r="AH225" s="39"/>
      <c r="AI225" s="39"/>
      <c r="AJ225" s="39"/>
      <c r="AK225" s="39"/>
      <c r="AL225" s="39"/>
      <c r="AM225" s="39"/>
      <c r="AN225" s="39"/>
      <c r="AO225" s="39"/>
      <c r="AP225" s="39"/>
      <c r="AQ225" s="381"/>
      <c r="AR225" s="7"/>
      <c r="AS225" s="374"/>
      <c r="AT225" s="39"/>
      <c r="AU225" s="39"/>
      <c r="AV225" s="39"/>
      <c r="AW225" s="39"/>
      <c r="AX225" s="39"/>
      <c r="AY225" s="39"/>
      <c r="AZ225" s="39"/>
      <c r="BA225" s="39"/>
      <c r="BB225" s="39"/>
      <c r="BC225" s="39"/>
      <c r="BD225" s="381"/>
    </row>
    <row r="226" spans="1:56" ht="23" x14ac:dyDescent="0.35">
      <c r="B226" s="37"/>
      <c r="C226" s="37"/>
      <c r="E226" s="46" t="s">
        <v>217</v>
      </c>
      <c r="F226" s="327"/>
      <c r="G226" s="326"/>
      <c r="H226" s="326"/>
      <c r="I226" s="326"/>
      <c r="J226" s="326"/>
      <c r="K226" s="326"/>
      <c r="L226" s="326"/>
      <c r="M226" s="326"/>
      <c r="N226" s="326"/>
      <c r="O226" s="326"/>
      <c r="P226" s="326"/>
      <c r="Q226" s="9"/>
      <c r="R226" s="7"/>
      <c r="S226" s="327"/>
      <c r="T226" s="326"/>
      <c r="U226" s="326"/>
      <c r="V226" s="326"/>
      <c r="W226" s="326"/>
      <c r="X226" s="326"/>
      <c r="Y226" s="326"/>
      <c r="Z226" s="326"/>
      <c r="AA226" s="326"/>
      <c r="AB226" s="326"/>
      <c r="AC226" s="326"/>
      <c r="AD226" s="9"/>
      <c r="AE226" s="7"/>
      <c r="AF226" s="327"/>
      <c r="AG226" s="326"/>
      <c r="AH226" s="326"/>
      <c r="AI226" s="326"/>
      <c r="AJ226" s="326"/>
      <c r="AK226" s="326"/>
      <c r="AL226" s="326"/>
      <c r="AM226" s="326"/>
      <c r="AN226" s="326"/>
      <c r="AO226" s="326"/>
      <c r="AP226" s="326"/>
      <c r="AQ226" s="9"/>
      <c r="AR226" s="7"/>
      <c r="AS226" s="327"/>
      <c r="AT226" s="326"/>
      <c r="AU226" s="326"/>
      <c r="AV226" s="326"/>
      <c r="AW226" s="326"/>
      <c r="AX226" s="326"/>
      <c r="AY226" s="326"/>
      <c r="AZ226" s="326"/>
      <c r="BA226" s="326"/>
      <c r="BB226" s="326"/>
      <c r="BC226" s="326"/>
      <c r="BD226" s="9"/>
    </row>
    <row r="227" spans="1:56" ht="23" x14ac:dyDescent="0.35">
      <c r="A227" s="37" t="s">
        <v>53</v>
      </c>
      <c r="B227" s="37" t="s">
        <v>186</v>
      </c>
      <c r="C227" s="37">
        <v>164</v>
      </c>
      <c r="E227" s="69" t="s">
        <v>218</v>
      </c>
      <c r="F227" s="42"/>
      <c r="G227" s="39"/>
      <c r="H227" s="39"/>
      <c r="I227" s="39"/>
      <c r="J227" s="39"/>
      <c r="K227" s="39"/>
      <c r="L227" s="39"/>
      <c r="M227" s="39"/>
      <c r="N227" s="39"/>
      <c r="O227" s="39"/>
      <c r="P227" s="39"/>
      <c r="Q227" s="381"/>
      <c r="R227" s="7"/>
      <c r="S227" s="393"/>
      <c r="T227" s="391"/>
      <c r="U227" s="391"/>
      <c r="V227" s="391"/>
      <c r="W227" s="391"/>
      <c r="X227" s="391"/>
      <c r="Y227" s="391"/>
      <c r="Z227" s="391"/>
      <c r="AA227" s="391"/>
      <c r="AB227" s="391"/>
      <c r="AC227" s="391"/>
      <c r="AD227" s="392"/>
      <c r="AE227" s="7"/>
      <c r="AF227" s="42"/>
      <c r="AG227" s="39"/>
      <c r="AH227" s="39"/>
      <c r="AI227" s="39"/>
      <c r="AJ227" s="39"/>
      <c r="AK227" s="39"/>
      <c r="AL227" s="39"/>
      <c r="AM227" s="39"/>
      <c r="AN227" s="39"/>
      <c r="AO227" s="39"/>
      <c r="AP227" s="39"/>
      <c r="AQ227" s="381"/>
      <c r="AR227" s="7"/>
      <c r="AS227" s="42"/>
      <c r="AT227" s="39"/>
      <c r="AU227" s="39"/>
      <c r="AV227" s="39"/>
      <c r="AW227" s="39"/>
      <c r="AX227" s="39"/>
      <c r="AY227" s="39"/>
      <c r="AZ227" s="39"/>
      <c r="BA227" s="39"/>
      <c r="BB227" s="39"/>
      <c r="BC227" s="39"/>
      <c r="BD227" s="381"/>
    </row>
    <row r="228" spans="1:56" ht="23" x14ac:dyDescent="0.35">
      <c r="A228" s="37" t="s">
        <v>53</v>
      </c>
      <c r="B228" s="37" t="s">
        <v>187</v>
      </c>
      <c r="C228" s="37">
        <v>165</v>
      </c>
      <c r="E228" s="69" t="s">
        <v>319</v>
      </c>
      <c r="F228" s="390"/>
      <c r="G228" s="391"/>
      <c r="H228" s="391"/>
      <c r="I228" s="391"/>
      <c r="J228" s="391"/>
      <c r="K228" s="391"/>
      <c r="L228" s="391"/>
      <c r="M228" s="391"/>
      <c r="N228" s="391"/>
      <c r="O228" s="391"/>
      <c r="P228" s="391"/>
      <c r="Q228" s="392"/>
      <c r="S228" s="390"/>
      <c r="T228" s="391"/>
      <c r="U228" s="391"/>
      <c r="V228" s="391"/>
      <c r="W228" s="391"/>
      <c r="X228" s="391"/>
      <c r="Y228" s="391"/>
      <c r="Z228" s="391"/>
      <c r="AA228" s="391"/>
      <c r="AB228" s="391"/>
      <c r="AC228" s="391"/>
      <c r="AD228" s="392"/>
      <c r="AF228" s="390"/>
      <c r="AG228" s="391"/>
      <c r="AH228" s="391"/>
      <c r="AI228" s="391"/>
      <c r="AJ228" s="391"/>
      <c r="AK228" s="391"/>
      <c r="AL228" s="391"/>
      <c r="AM228" s="391"/>
      <c r="AN228" s="391"/>
      <c r="AO228" s="391"/>
      <c r="AP228" s="391"/>
      <c r="AQ228" s="392"/>
      <c r="AS228" s="390"/>
      <c r="AT228" s="391"/>
      <c r="AU228" s="391"/>
      <c r="AV228" s="391"/>
      <c r="AW228" s="391"/>
      <c r="AX228" s="391"/>
      <c r="AY228" s="391"/>
      <c r="AZ228" s="391"/>
      <c r="BA228" s="391"/>
      <c r="BB228" s="391"/>
      <c r="BC228" s="391"/>
      <c r="BD228" s="392"/>
    </row>
    <row r="229" spans="1:56" ht="23" x14ac:dyDescent="0.35">
      <c r="A229" s="37" t="s">
        <v>53</v>
      </c>
      <c r="B229" s="37" t="s">
        <v>188</v>
      </c>
      <c r="C229" s="37">
        <v>166</v>
      </c>
      <c r="E229" s="69" t="s">
        <v>220</v>
      </c>
      <c r="F229" s="390"/>
      <c r="G229" s="391"/>
      <c r="H229" s="391"/>
      <c r="I229" s="391"/>
      <c r="J229" s="391"/>
      <c r="K229" s="391"/>
      <c r="L229" s="391"/>
      <c r="M229" s="391"/>
      <c r="N229" s="391"/>
      <c r="O229" s="391"/>
      <c r="P229" s="391"/>
      <c r="Q229" s="392"/>
      <c r="R229" s="7"/>
      <c r="S229" s="374"/>
      <c r="T229" s="39"/>
      <c r="U229" s="39"/>
      <c r="V229" s="39"/>
      <c r="W229" s="39"/>
      <c r="X229" s="39"/>
      <c r="Y229" s="39"/>
      <c r="Z229" s="39"/>
      <c r="AA229" s="39"/>
      <c r="AB229" s="39"/>
      <c r="AC229" s="39"/>
      <c r="AD229" s="381"/>
      <c r="AE229" s="7"/>
      <c r="AF229" s="374"/>
      <c r="AG229" s="39"/>
      <c r="AH229" s="39"/>
      <c r="AI229" s="39"/>
      <c r="AJ229" s="39"/>
      <c r="AK229" s="39"/>
      <c r="AL229" s="39"/>
      <c r="AM229" s="39"/>
      <c r="AN229" s="39"/>
      <c r="AO229" s="39"/>
      <c r="AP229" s="39"/>
      <c r="AQ229" s="381"/>
      <c r="AR229" s="7"/>
      <c r="AS229" s="390"/>
      <c r="AT229" s="391"/>
      <c r="AU229" s="391"/>
      <c r="AV229" s="391"/>
      <c r="AW229" s="391"/>
      <c r="AX229" s="391"/>
      <c r="AY229" s="391"/>
      <c r="AZ229" s="391"/>
      <c r="BA229" s="391"/>
      <c r="BB229" s="391"/>
      <c r="BC229" s="391"/>
      <c r="BD229" s="392"/>
    </row>
    <row r="230" spans="1:56" ht="23" x14ac:dyDescent="0.35">
      <c r="B230" s="37"/>
      <c r="C230" s="37"/>
      <c r="E230" s="46" t="s">
        <v>222</v>
      </c>
      <c r="F230" s="327"/>
      <c r="G230" s="326"/>
      <c r="H230" s="326"/>
      <c r="I230" s="326"/>
      <c r="J230" s="326"/>
      <c r="K230" s="326"/>
      <c r="L230" s="326"/>
      <c r="M230" s="326"/>
      <c r="N230" s="326"/>
      <c r="O230" s="326"/>
      <c r="P230" s="326"/>
      <c r="Q230" s="9"/>
      <c r="R230" s="7"/>
      <c r="S230" s="327"/>
      <c r="T230" s="326"/>
      <c r="U230" s="326"/>
      <c r="V230" s="326"/>
      <c r="W230" s="326"/>
      <c r="X230" s="326"/>
      <c r="Y230" s="326"/>
      <c r="Z230" s="326"/>
      <c r="AA230" s="326"/>
      <c r="AB230" s="326"/>
      <c r="AC230" s="326"/>
      <c r="AD230" s="9"/>
      <c r="AE230" s="7"/>
      <c r="AF230" s="327"/>
      <c r="AG230" s="326"/>
      <c r="AH230" s="326"/>
      <c r="AI230" s="326"/>
      <c r="AJ230" s="326"/>
      <c r="AK230" s="326"/>
      <c r="AL230" s="326"/>
      <c r="AM230" s="326"/>
      <c r="AN230" s="326"/>
      <c r="AO230" s="326"/>
      <c r="AP230" s="326"/>
      <c r="AQ230" s="9"/>
      <c r="AR230" s="7"/>
      <c r="AS230" s="327"/>
      <c r="AT230" s="326"/>
      <c r="AU230" s="326"/>
      <c r="AV230" s="326"/>
      <c r="AW230" s="326"/>
      <c r="AX230" s="326"/>
      <c r="AY230" s="326"/>
      <c r="AZ230" s="326"/>
      <c r="BA230" s="326"/>
      <c r="BB230" s="326"/>
      <c r="BC230" s="326"/>
      <c r="BD230" s="9"/>
    </row>
    <row r="231" spans="1:56" ht="23" x14ac:dyDescent="0.35">
      <c r="A231" s="37" t="s">
        <v>53</v>
      </c>
      <c r="B231" s="37" t="s">
        <v>189</v>
      </c>
      <c r="C231" s="37">
        <v>167</v>
      </c>
      <c r="E231" s="69" t="s">
        <v>223</v>
      </c>
      <c r="F231" s="390"/>
      <c r="G231" s="391"/>
      <c r="H231" s="391"/>
      <c r="I231" s="391"/>
      <c r="J231" s="391"/>
      <c r="K231" s="391"/>
      <c r="L231" s="391"/>
      <c r="M231" s="391"/>
      <c r="N231" s="391"/>
      <c r="O231" s="391"/>
      <c r="P231" s="391"/>
      <c r="Q231" s="392"/>
      <c r="R231" s="7"/>
      <c r="S231" s="390"/>
      <c r="T231" s="391"/>
      <c r="U231" s="391"/>
      <c r="V231" s="391"/>
      <c r="W231" s="391"/>
      <c r="X231" s="391"/>
      <c r="Y231" s="391"/>
      <c r="Z231" s="391"/>
      <c r="AA231" s="391"/>
      <c r="AB231" s="391"/>
      <c r="AC231" s="391"/>
      <c r="AD231" s="392"/>
      <c r="AE231" s="7"/>
      <c r="AF231" s="390"/>
      <c r="AG231" s="391"/>
      <c r="AH231" s="391"/>
      <c r="AI231" s="391"/>
      <c r="AJ231" s="391"/>
      <c r="AK231" s="391"/>
      <c r="AL231" s="391"/>
      <c r="AM231" s="391"/>
      <c r="AN231" s="391"/>
      <c r="AO231" s="391"/>
      <c r="AP231" s="391"/>
      <c r="AQ231" s="392"/>
      <c r="AR231" s="7"/>
      <c r="AS231" s="390"/>
      <c r="AT231" s="391"/>
      <c r="AU231" s="391"/>
      <c r="AV231" s="391"/>
      <c r="AW231" s="391"/>
      <c r="AX231" s="391"/>
      <c r="AY231" s="391"/>
      <c r="AZ231" s="391"/>
      <c r="BA231" s="391"/>
      <c r="BB231" s="391"/>
      <c r="BC231" s="391"/>
      <c r="BD231" s="392"/>
    </row>
    <row r="232" spans="1:56" ht="23" x14ac:dyDescent="0.35">
      <c r="A232" s="37" t="s">
        <v>53</v>
      </c>
      <c r="B232" s="37" t="s">
        <v>190</v>
      </c>
      <c r="C232" s="37">
        <v>168</v>
      </c>
      <c r="E232" s="69" t="s">
        <v>224</v>
      </c>
      <c r="F232" s="390"/>
      <c r="G232" s="391"/>
      <c r="H232" s="391"/>
      <c r="I232" s="391"/>
      <c r="J232" s="391"/>
      <c r="K232" s="391"/>
      <c r="L232" s="391"/>
      <c r="M232" s="391"/>
      <c r="N232" s="391"/>
      <c r="O232" s="391"/>
      <c r="P232" s="391"/>
      <c r="Q232" s="392"/>
      <c r="R232" s="7"/>
      <c r="S232" s="390"/>
      <c r="T232" s="391"/>
      <c r="U232" s="391"/>
      <c r="V232" s="391"/>
      <c r="W232" s="391"/>
      <c r="X232" s="391"/>
      <c r="Y232" s="391"/>
      <c r="Z232" s="391"/>
      <c r="AA232" s="391"/>
      <c r="AB232" s="391"/>
      <c r="AC232" s="391"/>
      <c r="AD232" s="392"/>
      <c r="AE232" s="7"/>
      <c r="AF232" s="390"/>
      <c r="AG232" s="391"/>
      <c r="AH232" s="391"/>
      <c r="AI232" s="391"/>
      <c r="AJ232" s="391"/>
      <c r="AK232" s="391"/>
      <c r="AL232" s="391"/>
      <c r="AM232" s="391"/>
      <c r="AN232" s="391"/>
      <c r="AO232" s="391"/>
      <c r="AP232" s="391"/>
      <c r="AQ232" s="392"/>
      <c r="AR232" s="7"/>
      <c r="AS232" s="390"/>
      <c r="AT232" s="391"/>
      <c r="AU232" s="391"/>
      <c r="AV232" s="391"/>
      <c r="AW232" s="391"/>
      <c r="AX232" s="391"/>
      <c r="AY232" s="391"/>
      <c r="AZ232" s="391"/>
      <c r="BA232" s="391"/>
      <c r="BB232" s="391"/>
      <c r="BC232" s="391"/>
      <c r="BD232" s="392"/>
    </row>
    <row r="233" spans="1:56" ht="23" x14ac:dyDescent="0.35">
      <c r="A233" s="37" t="s">
        <v>53</v>
      </c>
      <c r="B233" s="37" t="s">
        <v>191</v>
      </c>
      <c r="C233" s="37">
        <v>169</v>
      </c>
      <c r="E233" s="69" t="s">
        <v>225</v>
      </c>
      <c r="F233" s="390"/>
      <c r="G233" s="391"/>
      <c r="H233" s="391"/>
      <c r="I233" s="391"/>
      <c r="J233" s="391"/>
      <c r="K233" s="391"/>
      <c r="L233" s="391"/>
      <c r="M233" s="391"/>
      <c r="N233" s="391"/>
      <c r="O233" s="391"/>
      <c r="P233" s="391"/>
      <c r="Q233" s="392"/>
      <c r="R233" s="7"/>
      <c r="S233" s="390"/>
      <c r="T233" s="391"/>
      <c r="U233" s="391"/>
      <c r="V233" s="391"/>
      <c r="W233" s="391"/>
      <c r="X233" s="391"/>
      <c r="Y233" s="391"/>
      <c r="Z233" s="391"/>
      <c r="AA233" s="391"/>
      <c r="AB233" s="391"/>
      <c r="AC233" s="391"/>
      <c r="AD233" s="392"/>
      <c r="AE233" s="7"/>
      <c r="AF233" s="390"/>
      <c r="AG233" s="391"/>
      <c r="AH233" s="391"/>
      <c r="AI233" s="391"/>
      <c r="AJ233" s="391"/>
      <c r="AK233" s="391"/>
      <c r="AL233" s="391"/>
      <c r="AM233" s="391"/>
      <c r="AN233" s="391"/>
      <c r="AO233" s="391"/>
      <c r="AP233" s="391"/>
      <c r="AQ233" s="392"/>
      <c r="AR233" s="7"/>
      <c r="AS233" s="390"/>
      <c r="AT233" s="391"/>
      <c r="AU233" s="391"/>
      <c r="AV233" s="391"/>
      <c r="AW233" s="391"/>
      <c r="AX233" s="391"/>
      <c r="AY233" s="391"/>
      <c r="AZ233" s="391"/>
      <c r="BA233" s="391"/>
      <c r="BB233" s="391"/>
      <c r="BC233" s="391"/>
      <c r="BD233" s="392"/>
    </row>
    <row r="234" spans="1:56" ht="23" x14ac:dyDescent="0.35">
      <c r="A234" s="37" t="s">
        <v>53</v>
      </c>
      <c r="B234" s="37" t="s">
        <v>192</v>
      </c>
      <c r="C234" s="37">
        <v>170</v>
      </c>
      <c r="E234" s="69" t="s">
        <v>226</v>
      </c>
      <c r="F234" s="390"/>
      <c r="G234" s="391"/>
      <c r="H234" s="391"/>
      <c r="I234" s="391"/>
      <c r="J234" s="391"/>
      <c r="K234" s="391"/>
      <c r="L234" s="391"/>
      <c r="M234" s="391"/>
      <c r="N234" s="391"/>
      <c r="O234" s="391"/>
      <c r="P234" s="391"/>
      <c r="Q234" s="392"/>
      <c r="R234" s="7"/>
      <c r="S234" s="390"/>
      <c r="T234" s="391"/>
      <c r="U234" s="391"/>
      <c r="V234" s="391"/>
      <c r="W234" s="391"/>
      <c r="X234" s="391"/>
      <c r="Y234" s="391"/>
      <c r="Z234" s="391"/>
      <c r="AA234" s="391"/>
      <c r="AB234" s="391"/>
      <c r="AC234" s="391"/>
      <c r="AD234" s="392"/>
      <c r="AE234" s="7"/>
      <c r="AF234" s="390"/>
      <c r="AG234" s="391"/>
      <c r="AH234" s="391"/>
      <c r="AI234" s="391"/>
      <c r="AJ234" s="391"/>
      <c r="AK234" s="391"/>
      <c r="AL234" s="391"/>
      <c r="AM234" s="391"/>
      <c r="AN234" s="391"/>
      <c r="AO234" s="391"/>
      <c r="AP234" s="391"/>
      <c r="AQ234" s="392"/>
      <c r="AR234" s="7"/>
      <c r="AS234" s="390"/>
      <c r="AT234" s="391"/>
      <c r="AU234" s="391"/>
      <c r="AV234" s="391"/>
      <c r="AW234" s="391"/>
      <c r="AX234" s="391"/>
      <c r="AY234" s="391"/>
      <c r="AZ234" s="391"/>
      <c r="BA234" s="391"/>
      <c r="BB234" s="391"/>
      <c r="BC234" s="391"/>
      <c r="BD234" s="392"/>
    </row>
    <row r="235" spans="1:56" ht="23" x14ac:dyDescent="0.35">
      <c r="A235" s="37" t="s">
        <v>53</v>
      </c>
      <c r="B235" s="37" t="s">
        <v>193</v>
      </c>
      <c r="C235" s="37">
        <v>171</v>
      </c>
      <c r="E235" s="69" t="s">
        <v>227</v>
      </c>
      <c r="F235" s="390"/>
      <c r="G235" s="391"/>
      <c r="H235" s="391"/>
      <c r="I235" s="391"/>
      <c r="J235" s="391"/>
      <c r="K235" s="391"/>
      <c r="L235" s="391"/>
      <c r="M235" s="391"/>
      <c r="N235" s="391"/>
      <c r="O235" s="391"/>
      <c r="P235" s="391"/>
      <c r="Q235" s="392"/>
      <c r="R235" s="7"/>
      <c r="S235" s="390"/>
      <c r="T235" s="391"/>
      <c r="U235" s="391"/>
      <c r="V235" s="391"/>
      <c r="W235" s="391"/>
      <c r="X235" s="391"/>
      <c r="Y235" s="391"/>
      <c r="Z235" s="391"/>
      <c r="AA235" s="391"/>
      <c r="AB235" s="391"/>
      <c r="AC235" s="391"/>
      <c r="AD235" s="392"/>
      <c r="AE235" s="7"/>
      <c r="AF235" s="390"/>
      <c r="AG235" s="391"/>
      <c r="AH235" s="391"/>
      <c r="AI235" s="391"/>
      <c r="AJ235" s="391"/>
      <c r="AK235" s="391"/>
      <c r="AL235" s="391"/>
      <c r="AM235" s="391"/>
      <c r="AN235" s="391"/>
      <c r="AO235" s="391"/>
      <c r="AP235" s="391"/>
      <c r="AQ235" s="392"/>
      <c r="AR235" s="7"/>
      <c r="AS235" s="390"/>
      <c r="AT235" s="391"/>
      <c r="AU235" s="391"/>
      <c r="AV235" s="391"/>
      <c r="AW235" s="391"/>
      <c r="AX235" s="391"/>
      <c r="AY235" s="391"/>
      <c r="AZ235" s="391"/>
      <c r="BA235" s="391"/>
      <c r="BB235" s="391"/>
      <c r="BC235" s="391"/>
      <c r="BD235" s="392"/>
    </row>
    <row r="236" spans="1:56" ht="23" x14ac:dyDescent="0.35">
      <c r="C236" s="37"/>
      <c r="E236" s="45" t="s">
        <v>56</v>
      </c>
      <c r="F236" s="372"/>
      <c r="G236" s="386"/>
      <c r="H236" s="386"/>
      <c r="I236" s="386"/>
      <c r="J236" s="386"/>
      <c r="K236" s="386"/>
      <c r="L236" s="386"/>
      <c r="M236" s="386"/>
      <c r="N236" s="386"/>
      <c r="O236" s="386"/>
      <c r="P236" s="386"/>
      <c r="Q236" s="379"/>
      <c r="R236" s="7"/>
      <c r="S236" s="372"/>
      <c r="T236" s="386"/>
      <c r="U236" s="386"/>
      <c r="V236" s="386"/>
      <c r="W236" s="386"/>
      <c r="X236" s="386"/>
      <c r="Y236" s="386"/>
      <c r="Z236" s="386"/>
      <c r="AA236" s="386"/>
      <c r="AB236" s="386"/>
      <c r="AC236" s="386"/>
      <c r="AD236" s="379"/>
      <c r="AE236" s="7"/>
      <c r="AF236" s="372"/>
      <c r="AG236" s="386"/>
      <c r="AH236" s="386"/>
      <c r="AI236" s="386"/>
      <c r="AJ236" s="386"/>
      <c r="AK236" s="386"/>
      <c r="AL236" s="386"/>
      <c r="AM236" s="386"/>
      <c r="AN236" s="386"/>
      <c r="AO236" s="386"/>
      <c r="AP236" s="386"/>
      <c r="AQ236" s="379"/>
      <c r="AR236" s="7"/>
      <c r="AS236" s="372"/>
      <c r="AT236" s="386"/>
      <c r="AU236" s="386"/>
      <c r="AV236" s="386"/>
      <c r="AW236" s="386"/>
      <c r="AX236" s="386"/>
      <c r="AY236" s="386"/>
      <c r="AZ236" s="386"/>
      <c r="BA236" s="386"/>
      <c r="BB236" s="386"/>
      <c r="BC236" s="386"/>
      <c r="BD236" s="379"/>
    </row>
    <row r="237" spans="1:56" ht="23" x14ac:dyDescent="0.35">
      <c r="B237" s="57"/>
      <c r="C237" s="37"/>
      <c r="E237" s="46" t="s">
        <v>200</v>
      </c>
      <c r="F237" s="325"/>
      <c r="G237" s="326"/>
      <c r="H237" s="326"/>
      <c r="I237" s="326"/>
      <c r="J237" s="326"/>
      <c r="K237" s="326"/>
      <c r="L237" s="326"/>
      <c r="M237" s="326"/>
      <c r="N237" s="326"/>
      <c r="O237" s="326"/>
      <c r="P237" s="326"/>
      <c r="Q237" s="9"/>
      <c r="R237" s="7"/>
      <c r="S237" s="325"/>
      <c r="T237" s="326"/>
      <c r="U237" s="326"/>
      <c r="V237" s="326"/>
      <c r="W237" s="326"/>
      <c r="X237" s="326"/>
      <c r="Y237" s="326"/>
      <c r="Z237" s="326"/>
      <c r="AA237" s="326"/>
      <c r="AB237" s="326"/>
      <c r="AC237" s="326"/>
      <c r="AD237" s="9"/>
      <c r="AE237" s="7"/>
      <c r="AF237" s="325"/>
      <c r="AG237" s="326"/>
      <c r="AH237" s="326"/>
      <c r="AI237" s="326"/>
      <c r="AJ237" s="326"/>
      <c r="AK237" s="326"/>
      <c r="AL237" s="326"/>
      <c r="AM237" s="326"/>
      <c r="AN237" s="326"/>
      <c r="AO237" s="326"/>
      <c r="AP237" s="326"/>
      <c r="AQ237" s="9"/>
      <c r="AR237" s="7"/>
      <c r="AS237" s="325"/>
      <c r="AT237" s="326"/>
      <c r="AU237" s="326"/>
      <c r="AV237" s="326"/>
      <c r="AW237" s="326"/>
      <c r="AX237" s="326"/>
      <c r="AY237" s="326"/>
      <c r="AZ237" s="326"/>
      <c r="BA237" s="326"/>
      <c r="BB237" s="326"/>
      <c r="BC237" s="326"/>
      <c r="BD237" s="9"/>
    </row>
    <row r="238" spans="1:56" ht="23" x14ac:dyDescent="0.35">
      <c r="B238" s="57"/>
      <c r="C238" s="37"/>
      <c r="E238" s="262" t="s">
        <v>202</v>
      </c>
      <c r="F238" s="375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380"/>
      <c r="R238" s="7"/>
      <c r="S238" s="375"/>
      <c r="T238" s="19"/>
      <c r="U238" s="19"/>
      <c r="V238" s="19"/>
      <c r="W238" s="19"/>
      <c r="X238" s="19"/>
      <c r="Y238" s="19"/>
      <c r="Z238" s="19"/>
      <c r="AA238" s="19"/>
      <c r="AB238" s="19"/>
      <c r="AC238" s="19"/>
      <c r="AD238" s="380"/>
      <c r="AE238" s="7"/>
      <c r="AF238" s="375"/>
      <c r="AG238" s="19"/>
      <c r="AH238" s="19"/>
      <c r="AI238" s="19"/>
      <c r="AJ238" s="19"/>
      <c r="AK238" s="19"/>
      <c r="AL238" s="19"/>
      <c r="AM238" s="19"/>
      <c r="AN238" s="19"/>
      <c r="AO238" s="19"/>
      <c r="AP238" s="19"/>
      <c r="AQ238" s="380"/>
      <c r="AR238" s="7"/>
      <c r="AS238" s="375"/>
      <c r="AT238" s="19"/>
      <c r="AU238" s="19"/>
      <c r="AV238" s="19"/>
      <c r="AW238" s="19"/>
      <c r="AX238" s="19"/>
      <c r="AY238" s="19"/>
      <c r="AZ238" s="19"/>
      <c r="BA238" s="19"/>
      <c r="BB238" s="19"/>
      <c r="BC238" s="19"/>
      <c r="BD238" s="380"/>
    </row>
    <row r="239" spans="1:56" ht="23" x14ac:dyDescent="0.35">
      <c r="A239" s="37" t="s">
        <v>55</v>
      </c>
      <c r="B239" s="37" t="s">
        <v>175</v>
      </c>
      <c r="C239" s="37">
        <v>172</v>
      </c>
      <c r="E239" s="47" t="s">
        <v>308</v>
      </c>
      <c r="F239" s="390"/>
      <c r="G239" s="391"/>
      <c r="H239" s="391"/>
      <c r="I239" s="391"/>
      <c r="J239" s="391"/>
      <c r="K239" s="391"/>
      <c r="L239" s="391"/>
      <c r="M239" s="391"/>
      <c r="N239" s="391"/>
      <c r="O239" s="391"/>
      <c r="P239" s="391"/>
      <c r="Q239" s="392"/>
      <c r="R239" s="7"/>
      <c r="S239" s="390"/>
      <c r="T239" s="391"/>
      <c r="U239" s="391"/>
      <c r="V239" s="391"/>
      <c r="W239" s="391"/>
      <c r="X239" s="391"/>
      <c r="Y239" s="391"/>
      <c r="Z239" s="391"/>
      <c r="AA239" s="391"/>
      <c r="AB239" s="391"/>
      <c r="AC239" s="391"/>
      <c r="AD239" s="392"/>
      <c r="AE239" s="7"/>
      <c r="AF239" s="390"/>
      <c r="AG239" s="391"/>
      <c r="AH239" s="391"/>
      <c r="AI239" s="391"/>
      <c r="AJ239" s="391"/>
      <c r="AK239" s="391"/>
      <c r="AL239" s="391"/>
      <c r="AM239" s="391"/>
      <c r="AN239" s="391"/>
      <c r="AO239" s="391"/>
      <c r="AP239" s="391"/>
      <c r="AQ239" s="392"/>
      <c r="AR239" s="7"/>
      <c r="AS239" s="390"/>
      <c r="AT239" s="391"/>
      <c r="AU239" s="391"/>
      <c r="AV239" s="391"/>
      <c r="AW239" s="391"/>
      <c r="AX239" s="391"/>
      <c r="AY239" s="391"/>
      <c r="AZ239" s="391"/>
      <c r="BA239" s="391"/>
      <c r="BB239" s="391"/>
      <c r="BC239" s="391"/>
      <c r="BD239" s="392"/>
    </row>
    <row r="240" spans="1:56" ht="23" x14ac:dyDescent="0.35">
      <c r="B240" s="58"/>
      <c r="C240" s="37"/>
      <c r="E240" s="71" t="s">
        <v>370</v>
      </c>
      <c r="F240" s="375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380"/>
      <c r="R240" s="7"/>
      <c r="S240" s="375"/>
      <c r="T240" s="19"/>
      <c r="U240" s="19"/>
      <c r="V240" s="19"/>
      <c r="W240" s="19"/>
      <c r="X240" s="19"/>
      <c r="Y240" s="19"/>
      <c r="Z240" s="19"/>
      <c r="AA240" s="19"/>
      <c r="AB240" s="19"/>
      <c r="AC240" s="19"/>
      <c r="AD240" s="380"/>
      <c r="AE240" s="7"/>
      <c r="AF240" s="375"/>
      <c r="AG240" s="19"/>
      <c r="AH240" s="19"/>
      <c r="AI240" s="19"/>
      <c r="AJ240" s="19"/>
      <c r="AK240" s="19"/>
      <c r="AL240" s="19"/>
      <c r="AM240" s="19"/>
      <c r="AN240" s="19"/>
      <c r="AO240" s="19"/>
      <c r="AP240" s="19"/>
      <c r="AQ240" s="380"/>
      <c r="AR240" s="7"/>
      <c r="AS240" s="375"/>
      <c r="AT240" s="19"/>
      <c r="AU240" s="19"/>
      <c r="AV240" s="19"/>
      <c r="AW240" s="19"/>
      <c r="AX240" s="19"/>
      <c r="AY240" s="19"/>
      <c r="AZ240" s="19"/>
      <c r="BA240" s="19"/>
      <c r="BB240" s="19"/>
      <c r="BC240" s="19"/>
      <c r="BD240" s="380"/>
    </row>
    <row r="241" spans="1:56" ht="23" x14ac:dyDescent="0.35">
      <c r="A241" s="37" t="s">
        <v>55</v>
      </c>
      <c r="B241" s="37" t="s">
        <v>176</v>
      </c>
      <c r="C241" s="37">
        <v>173</v>
      </c>
      <c r="E241" s="72" t="s">
        <v>206</v>
      </c>
      <c r="F241" s="390"/>
      <c r="G241" s="391"/>
      <c r="H241" s="391"/>
      <c r="I241" s="391"/>
      <c r="J241" s="391"/>
      <c r="K241" s="391"/>
      <c r="L241" s="391"/>
      <c r="M241" s="391"/>
      <c r="N241" s="391"/>
      <c r="O241" s="391"/>
      <c r="P241" s="391"/>
      <c r="Q241" s="392"/>
      <c r="R241" s="7"/>
      <c r="S241" s="390"/>
      <c r="T241" s="391"/>
      <c r="U241" s="391"/>
      <c r="V241" s="391"/>
      <c r="W241" s="391"/>
      <c r="X241" s="391"/>
      <c r="Y241" s="391"/>
      <c r="Z241" s="391"/>
      <c r="AA241" s="391"/>
      <c r="AB241" s="391"/>
      <c r="AC241" s="391"/>
      <c r="AD241" s="392"/>
      <c r="AE241" s="7"/>
      <c r="AF241" s="390"/>
      <c r="AG241" s="391"/>
      <c r="AH241" s="391"/>
      <c r="AI241" s="391"/>
      <c r="AJ241" s="391"/>
      <c r="AK241" s="391"/>
      <c r="AL241" s="391"/>
      <c r="AM241" s="391"/>
      <c r="AN241" s="391"/>
      <c r="AO241" s="391"/>
      <c r="AP241" s="391"/>
      <c r="AQ241" s="392"/>
      <c r="AR241" s="7"/>
      <c r="AS241" s="390"/>
      <c r="AT241" s="391"/>
      <c r="AU241" s="391"/>
      <c r="AV241" s="391"/>
      <c r="AW241" s="391"/>
      <c r="AX241" s="391"/>
      <c r="AY241" s="391"/>
      <c r="AZ241" s="391"/>
      <c r="BA241" s="391"/>
      <c r="BB241" s="391"/>
      <c r="BC241" s="391"/>
      <c r="BD241" s="392"/>
    </row>
    <row r="242" spans="1:56" ht="23" x14ac:dyDescent="0.35">
      <c r="A242" s="37" t="s">
        <v>55</v>
      </c>
      <c r="B242" s="37" t="s">
        <v>177</v>
      </c>
      <c r="C242" s="37">
        <v>174</v>
      </c>
      <c r="E242" s="72" t="s">
        <v>207</v>
      </c>
      <c r="F242" s="390"/>
      <c r="G242" s="391"/>
      <c r="H242" s="391"/>
      <c r="I242" s="391"/>
      <c r="J242" s="391"/>
      <c r="K242" s="391"/>
      <c r="L242" s="391"/>
      <c r="M242" s="391"/>
      <c r="N242" s="391"/>
      <c r="O242" s="391"/>
      <c r="P242" s="391"/>
      <c r="Q242" s="392"/>
      <c r="R242" s="7"/>
      <c r="S242" s="390"/>
      <c r="T242" s="391"/>
      <c r="U242" s="391"/>
      <c r="V242" s="391"/>
      <c r="W242" s="391"/>
      <c r="X242" s="391"/>
      <c r="Y242" s="391"/>
      <c r="Z242" s="391"/>
      <c r="AA242" s="391"/>
      <c r="AB242" s="391"/>
      <c r="AC242" s="391"/>
      <c r="AD242" s="392"/>
      <c r="AE242" s="7"/>
      <c r="AF242" s="390"/>
      <c r="AG242" s="391"/>
      <c r="AH242" s="391"/>
      <c r="AI242" s="391"/>
      <c r="AJ242" s="391"/>
      <c r="AK242" s="391"/>
      <c r="AL242" s="391"/>
      <c r="AM242" s="391"/>
      <c r="AN242" s="391"/>
      <c r="AO242" s="391"/>
      <c r="AP242" s="391"/>
      <c r="AQ242" s="392"/>
      <c r="AR242" s="7"/>
      <c r="AS242" s="390"/>
      <c r="AT242" s="391"/>
      <c r="AU242" s="391"/>
      <c r="AV242" s="391"/>
      <c r="AW242" s="391"/>
      <c r="AX242" s="391"/>
      <c r="AY242" s="391"/>
      <c r="AZ242" s="391"/>
      <c r="BA242" s="391"/>
      <c r="BB242" s="391"/>
      <c r="BC242" s="391"/>
      <c r="BD242" s="392"/>
    </row>
    <row r="243" spans="1:56" ht="23" x14ac:dyDescent="0.35">
      <c r="A243" s="37" t="s">
        <v>55</v>
      </c>
      <c r="B243" s="37" t="s">
        <v>178</v>
      </c>
      <c r="C243" s="37">
        <v>175</v>
      </c>
      <c r="E243" s="72" t="s">
        <v>208</v>
      </c>
      <c r="F243" s="390"/>
      <c r="G243" s="391"/>
      <c r="H243" s="391"/>
      <c r="I243" s="391"/>
      <c r="J243" s="391"/>
      <c r="K243" s="391"/>
      <c r="L243" s="391"/>
      <c r="M243" s="391"/>
      <c r="N243" s="391"/>
      <c r="O243" s="391"/>
      <c r="P243" s="391"/>
      <c r="Q243" s="392"/>
      <c r="R243" s="7"/>
      <c r="S243" s="390"/>
      <c r="T243" s="391"/>
      <c r="U243" s="391"/>
      <c r="V243" s="391"/>
      <c r="W243" s="391"/>
      <c r="X243" s="391"/>
      <c r="Y243" s="391"/>
      <c r="Z243" s="391"/>
      <c r="AA243" s="391"/>
      <c r="AB243" s="391"/>
      <c r="AC243" s="391"/>
      <c r="AD243" s="392"/>
      <c r="AE243" s="7"/>
      <c r="AF243" s="390"/>
      <c r="AG243" s="391"/>
      <c r="AH243" s="391"/>
      <c r="AI243" s="391"/>
      <c r="AJ243" s="391"/>
      <c r="AK243" s="391"/>
      <c r="AL243" s="391"/>
      <c r="AM243" s="391"/>
      <c r="AN243" s="391"/>
      <c r="AO243" s="391"/>
      <c r="AP243" s="391"/>
      <c r="AQ243" s="392"/>
      <c r="AR243" s="7"/>
      <c r="AS243" s="390"/>
      <c r="AT243" s="391"/>
      <c r="AU243" s="391"/>
      <c r="AV243" s="391"/>
      <c r="AW243" s="391"/>
      <c r="AX243" s="391"/>
      <c r="AY243" s="391"/>
      <c r="AZ243" s="391"/>
      <c r="BA243" s="391"/>
      <c r="BB243" s="391"/>
      <c r="BC243" s="391"/>
      <c r="BD243" s="392"/>
    </row>
    <row r="244" spans="1:56" ht="23" x14ac:dyDescent="0.35">
      <c r="A244" s="37" t="s">
        <v>55</v>
      </c>
      <c r="B244" s="37" t="s">
        <v>179</v>
      </c>
      <c r="C244" s="37">
        <v>176</v>
      </c>
      <c r="E244" s="72" t="s">
        <v>209</v>
      </c>
      <c r="F244" s="390"/>
      <c r="G244" s="391"/>
      <c r="H244" s="391"/>
      <c r="I244" s="391"/>
      <c r="J244" s="391"/>
      <c r="K244" s="391"/>
      <c r="L244" s="391"/>
      <c r="M244" s="391"/>
      <c r="N244" s="391"/>
      <c r="O244" s="391"/>
      <c r="P244" s="391"/>
      <c r="Q244" s="392"/>
      <c r="R244" s="7"/>
      <c r="S244" s="390"/>
      <c r="T244" s="391"/>
      <c r="U244" s="391"/>
      <c r="V244" s="391"/>
      <c r="W244" s="391"/>
      <c r="X244" s="391"/>
      <c r="Y244" s="391"/>
      <c r="Z244" s="391"/>
      <c r="AA244" s="391"/>
      <c r="AB244" s="391"/>
      <c r="AC244" s="391"/>
      <c r="AD244" s="392"/>
      <c r="AE244" s="7"/>
      <c r="AF244" s="390"/>
      <c r="AG244" s="391"/>
      <c r="AH244" s="391"/>
      <c r="AI244" s="391"/>
      <c r="AJ244" s="391"/>
      <c r="AK244" s="391"/>
      <c r="AL244" s="391"/>
      <c r="AM244" s="391"/>
      <c r="AN244" s="391"/>
      <c r="AO244" s="391"/>
      <c r="AP244" s="391"/>
      <c r="AQ244" s="392"/>
      <c r="AR244" s="7"/>
      <c r="AS244" s="390"/>
      <c r="AT244" s="391"/>
      <c r="AU244" s="391"/>
      <c r="AV244" s="391"/>
      <c r="AW244" s="391"/>
      <c r="AX244" s="391"/>
      <c r="AY244" s="391"/>
      <c r="AZ244" s="391"/>
      <c r="BA244" s="391"/>
      <c r="BB244" s="391"/>
      <c r="BC244" s="391"/>
      <c r="BD244" s="392"/>
    </row>
    <row r="245" spans="1:56" ht="23" x14ac:dyDescent="0.35">
      <c r="A245" s="37" t="s">
        <v>55</v>
      </c>
      <c r="B245" s="37" t="s">
        <v>180</v>
      </c>
      <c r="C245" s="37">
        <v>177</v>
      </c>
      <c r="E245" s="72" t="s">
        <v>210</v>
      </c>
      <c r="F245" s="390"/>
      <c r="G245" s="391"/>
      <c r="H245" s="391"/>
      <c r="I245" s="391"/>
      <c r="J245" s="391"/>
      <c r="K245" s="391"/>
      <c r="L245" s="391"/>
      <c r="M245" s="391"/>
      <c r="N245" s="391"/>
      <c r="O245" s="391"/>
      <c r="P245" s="391"/>
      <c r="Q245" s="392"/>
      <c r="R245" s="7"/>
      <c r="S245" s="390"/>
      <c r="T245" s="391"/>
      <c r="U245" s="391"/>
      <c r="V245" s="391"/>
      <c r="W245" s="391"/>
      <c r="X245" s="391"/>
      <c r="Y245" s="391"/>
      <c r="Z245" s="391"/>
      <c r="AA245" s="391"/>
      <c r="AB245" s="391"/>
      <c r="AC245" s="391"/>
      <c r="AD245" s="392"/>
      <c r="AE245" s="7"/>
      <c r="AF245" s="390"/>
      <c r="AG245" s="391"/>
      <c r="AH245" s="391"/>
      <c r="AI245" s="391"/>
      <c r="AJ245" s="391"/>
      <c r="AK245" s="391"/>
      <c r="AL245" s="391"/>
      <c r="AM245" s="391"/>
      <c r="AN245" s="391"/>
      <c r="AO245" s="391"/>
      <c r="AP245" s="391"/>
      <c r="AQ245" s="392"/>
      <c r="AR245" s="7"/>
      <c r="AS245" s="390"/>
      <c r="AT245" s="391"/>
      <c r="AU245" s="391"/>
      <c r="AV245" s="391"/>
      <c r="AW245" s="391"/>
      <c r="AX245" s="391"/>
      <c r="AY245" s="391"/>
      <c r="AZ245" s="391"/>
      <c r="BA245" s="391"/>
      <c r="BB245" s="391"/>
      <c r="BC245" s="391"/>
      <c r="BD245" s="392"/>
    </row>
    <row r="246" spans="1:56" ht="23" x14ac:dyDescent="0.35">
      <c r="A246" s="37" t="s">
        <v>55</v>
      </c>
      <c r="B246" s="37" t="s">
        <v>181</v>
      </c>
      <c r="C246" s="37">
        <v>178</v>
      </c>
      <c r="E246" s="72" t="s">
        <v>211</v>
      </c>
      <c r="F246" s="390"/>
      <c r="G246" s="391"/>
      <c r="H246" s="391"/>
      <c r="I246" s="391"/>
      <c r="J246" s="391"/>
      <c r="K246" s="391"/>
      <c r="L246" s="391"/>
      <c r="M246" s="391"/>
      <c r="N246" s="391"/>
      <c r="O246" s="391"/>
      <c r="P246" s="391"/>
      <c r="Q246" s="392"/>
      <c r="R246" s="7"/>
      <c r="S246" s="390"/>
      <c r="T246" s="391"/>
      <c r="U246" s="391"/>
      <c r="V246" s="391"/>
      <c r="W246" s="391"/>
      <c r="X246" s="391"/>
      <c r="Y246" s="391"/>
      <c r="Z246" s="391"/>
      <c r="AA246" s="391"/>
      <c r="AB246" s="391"/>
      <c r="AC246" s="391"/>
      <c r="AD246" s="392"/>
      <c r="AE246" s="7"/>
      <c r="AF246" s="390"/>
      <c r="AG246" s="391"/>
      <c r="AH246" s="391"/>
      <c r="AI246" s="391"/>
      <c r="AJ246" s="391"/>
      <c r="AK246" s="391"/>
      <c r="AL246" s="391"/>
      <c r="AM246" s="391"/>
      <c r="AN246" s="391"/>
      <c r="AO246" s="391"/>
      <c r="AP246" s="391"/>
      <c r="AQ246" s="392"/>
      <c r="AR246" s="7"/>
      <c r="AS246" s="390"/>
      <c r="AT246" s="391"/>
      <c r="AU246" s="391"/>
      <c r="AV246" s="391"/>
      <c r="AW246" s="391"/>
      <c r="AX246" s="391"/>
      <c r="AY246" s="391"/>
      <c r="AZ246" s="391"/>
      <c r="BA246" s="391"/>
      <c r="BB246" s="391"/>
      <c r="BC246" s="391"/>
      <c r="BD246" s="392"/>
    </row>
    <row r="247" spans="1:56" ht="23" x14ac:dyDescent="0.35">
      <c r="A247" s="37" t="s">
        <v>55</v>
      </c>
      <c r="B247" s="37" t="s">
        <v>182</v>
      </c>
      <c r="C247" s="37">
        <v>179</v>
      </c>
      <c r="E247" s="72" t="s">
        <v>212</v>
      </c>
      <c r="F247" s="390"/>
      <c r="G247" s="391"/>
      <c r="H247" s="391"/>
      <c r="I247" s="391"/>
      <c r="J247" s="391"/>
      <c r="K247" s="391"/>
      <c r="L247" s="391"/>
      <c r="M247" s="391"/>
      <c r="N247" s="391"/>
      <c r="O247" s="391"/>
      <c r="P247" s="391"/>
      <c r="Q247" s="392"/>
      <c r="R247" s="7"/>
      <c r="S247" s="390"/>
      <c r="T247" s="391"/>
      <c r="U247" s="391"/>
      <c r="V247" s="391"/>
      <c r="W247" s="391"/>
      <c r="X247" s="391"/>
      <c r="Y247" s="391"/>
      <c r="Z247" s="391"/>
      <c r="AA247" s="391"/>
      <c r="AB247" s="391"/>
      <c r="AC247" s="391"/>
      <c r="AD247" s="392"/>
      <c r="AE247" s="7"/>
      <c r="AF247" s="390"/>
      <c r="AG247" s="391"/>
      <c r="AH247" s="391"/>
      <c r="AI247" s="391"/>
      <c r="AJ247" s="391"/>
      <c r="AK247" s="391"/>
      <c r="AL247" s="391"/>
      <c r="AM247" s="391"/>
      <c r="AN247" s="391"/>
      <c r="AO247" s="391"/>
      <c r="AP247" s="391"/>
      <c r="AQ247" s="392"/>
      <c r="AR247" s="7"/>
      <c r="AS247" s="390"/>
      <c r="AT247" s="391"/>
      <c r="AU247" s="391"/>
      <c r="AV247" s="391"/>
      <c r="AW247" s="391"/>
      <c r="AX247" s="391"/>
      <c r="AY247" s="391"/>
      <c r="AZ247" s="391"/>
      <c r="BA247" s="391"/>
      <c r="BB247" s="391"/>
      <c r="BC247" s="391"/>
      <c r="BD247" s="392"/>
    </row>
    <row r="248" spans="1:56" ht="23" x14ac:dyDescent="0.35">
      <c r="A248" s="37" t="s">
        <v>55</v>
      </c>
      <c r="B248" s="37" t="s">
        <v>183</v>
      </c>
      <c r="C248" s="37">
        <v>180</v>
      </c>
      <c r="E248" s="47" t="s">
        <v>213</v>
      </c>
      <c r="F248" s="390"/>
      <c r="G248" s="391"/>
      <c r="H248" s="391"/>
      <c r="I248" s="391"/>
      <c r="J248" s="391"/>
      <c r="K248" s="391"/>
      <c r="L248" s="391"/>
      <c r="M248" s="391"/>
      <c r="N248" s="391"/>
      <c r="O248" s="391"/>
      <c r="P248" s="391"/>
      <c r="Q248" s="392"/>
      <c r="R248" s="7"/>
      <c r="S248" s="390"/>
      <c r="T248" s="391"/>
      <c r="U248" s="391"/>
      <c r="V248" s="391"/>
      <c r="W248" s="391"/>
      <c r="X248" s="391"/>
      <c r="Y248" s="391"/>
      <c r="Z248" s="391"/>
      <c r="AA248" s="391"/>
      <c r="AB248" s="391"/>
      <c r="AC248" s="391"/>
      <c r="AD248" s="392"/>
      <c r="AE248" s="7"/>
      <c r="AF248" s="390"/>
      <c r="AG248" s="391"/>
      <c r="AH248" s="391"/>
      <c r="AI248" s="391"/>
      <c r="AJ248" s="391"/>
      <c r="AK248" s="391"/>
      <c r="AL248" s="391"/>
      <c r="AM248" s="391"/>
      <c r="AN248" s="391"/>
      <c r="AO248" s="391"/>
      <c r="AP248" s="391"/>
      <c r="AQ248" s="392"/>
      <c r="AR248" s="7"/>
      <c r="AS248" s="390"/>
      <c r="AT248" s="391"/>
      <c r="AU248" s="391"/>
      <c r="AV248" s="391"/>
      <c r="AW248" s="391"/>
      <c r="AX248" s="391"/>
      <c r="AY248" s="391"/>
      <c r="AZ248" s="391"/>
      <c r="BA248" s="391"/>
      <c r="BB248" s="391"/>
      <c r="BC248" s="391"/>
      <c r="BD248" s="392"/>
    </row>
    <row r="249" spans="1:56" ht="23" x14ac:dyDescent="0.35">
      <c r="A249" s="37" t="s">
        <v>55</v>
      </c>
      <c r="B249" s="37" t="s">
        <v>184</v>
      </c>
      <c r="C249" s="37">
        <v>181</v>
      </c>
      <c r="E249" s="267" t="s">
        <v>214</v>
      </c>
      <c r="F249" s="390"/>
      <c r="G249" s="391"/>
      <c r="H249" s="391"/>
      <c r="I249" s="391"/>
      <c r="J249" s="391"/>
      <c r="K249" s="391"/>
      <c r="L249" s="391"/>
      <c r="M249" s="391"/>
      <c r="N249" s="391"/>
      <c r="O249" s="391"/>
      <c r="P249" s="391"/>
      <c r="Q249" s="392"/>
      <c r="R249" s="7"/>
      <c r="S249" s="390"/>
      <c r="T249" s="391"/>
      <c r="U249" s="391"/>
      <c r="V249" s="391"/>
      <c r="W249" s="391"/>
      <c r="X249" s="391"/>
      <c r="Y249" s="391"/>
      <c r="Z249" s="391"/>
      <c r="AA249" s="391"/>
      <c r="AB249" s="391"/>
      <c r="AC249" s="391"/>
      <c r="AD249" s="392"/>
      <c r="AE249" s="7"/>
      <c r="AF249" s="390"/>
      <c r="AG249" s="391"/>
      <c r="AH249" s="391"/>
      <c r="AI249" s="391"/>
      <c r="AJ249" s="391"/>
      <c r="AK249" s="391"/>
      <c r="AL249" s="391"/>
      <c r="AM249" s="391"/>
      <c r="AN249" s="391"/>
      <c r="AO249" s="391"/>
      <c r="AP249" s="391"/>
      <c r="AQ249" s="392"/>
      <c r="AR249" s="7"/>
      <c r="AS249" s="390"/>
      <c r="AT249" s="391"/>
      <c r="AU249" s="391"/>
      <c r="AV249" s="391"/>
      <c r="AW249" s="391"/>
      <c r="AX249" s="391"/>
      <c r="AY249" s="391"/>
      <c r="AZ249" s="391"/>
      <c r="BA249" s="391"/>
      <c r="BB249" s="391"/>
      <c r="BC249" s="391"/>
      <c r="BD249" s="392"/>
    </row>
    <row r="250" spans="1:56" ht="23" x14ac:dyDescent="0.35">
      <c r="A250" s="37" t="s">
        <v>55</v>
      </c>
      <c r="B250" s="37" t="s">
        <v>185</v>
      </c>
      <c r="C250" s="37">
        <v>182</v>
      </c>
      <c r="E250" s="267" t="s">
        <v>215</v>
      </c>
      <c r="F250" s="374"/>
      <c r="G250" s="39"/>
      <c r="H250" s="39"/>
      <c r="I250" s="39"/>
      <c r="J250" s="39"/>
      <c r="K250" s="39"/>
      <c r="L250" s="39"/>
      <c r="M250" s="39"/>
      <c r="N250" s="39"/>
      <c r="O250" s="39"/>
      <c r="P250" s="39"/>
      <c r="Q250" s="381"/>
      <c r="R250" s="7"/>
      <c r="S250" s="374"/>
      <c r="T250" s="39"/>
      <c r="U250" s="39"/>
      <c r="V250" s="39"/>
      <c r="W250" s="39"/>
      <c r="X250" s="39"/>
      <c r="Y250" s="39"/>
      <c r="Z250" s="39"/>
      <c r="AA250" s="39"/>
      <c r="AB250" s="39"/>
      <c r="AC250" s="39"/>
      <c r="AD250" s="381"/>
      <c r="AE250" s="7"/>
      <c r="AF250" s="374"/>
      <c r="AG250" s="39"/>
      <c r="AH250" s="39"/>
      <c r="AI250" s="39"/>
      <c r="AJ250" s="39"/>
      <c r="AK250" s="39"/>
      <c r="AL250" s="39"/>
      <c r="AM250" s="39"/>
      <c r="AN250" s="39"/>
      <c r="AO250" s="39"/>
      <c r="AP250" s="39"/>
      <c r="AQ250" s="381"/>
      <c r="AR250" s="7"/>
      <c r="AS250" s="374"/>
      <c r="AT250" s="39"/>
      <c r="AU250" s="39"/>
      <c r="AV250" s="39"/>
      <c r="AW250" s="39"/>
      <c r="AX250" s="39"/>
      <c r="AY250" s="39"/>
      <c r="AZ250" s="39"/>
      <c r="BA250" s="39"/>
      <c r="BB250" s="39"/>
      <c r="BC250" s="39"/>
      <c r="BD250" s="381"/>
    </row>
    <row r="251" spans="1:56" ht="23" x14ac:dyDescent="0.35">
      <c r="B251" s="37"/>
      <c r="C251" s="37"/>
      <c r="E251" s="46" t="s">
        <v>217</v>
      </c>
      <c r="F251" s="327"/>
      <c r="G251" s="326"/>
      <c r="H251" s="326"/>
      <c r="I251" s="326"/>
      <c r="J251" s="326"/>
      <c r="K251" s="326"/>
      <c r="L251" s="326"/>
      <c r="M251" s="326"/>
      <c r="N251" s="326"/>
      <c r="O251" s="326"/>
      <c r="P251" s="326"/>
      <c r="Q251" s="9"/>
      <c r="R251" s="7"/>
      <c r="S251" s="327"/>
      <c r="T251" s="326"/>
      <c r="U251" s="326"/>
      <c r="V251" s="326"/>
      <c r="W251" s="326"/>
      <c r="X251" s="326"/>
      <c r="Y251" s="326"/>
      <c r="Z251" s="326"/>
      <c r="AA251" s="326"/>
      <c r="AB251" s="326"/>
      <c r="AC251" s="326"/>
      <c r="AD251" s="9"/>
      <c r="AE251" s="7"/>
      <c r="AF251" s="327"/>
      <c r="AG251" s="326"/>
      <c r="AH251" s="326"/>
      <c r="AI251" s="326"/>
      <c r="AJ251" s="326"/>
      <c r="AK251" s="326"/>
      <c r="AL251" s="326"/>
      <c r="AM251" s="326"/>
      <c r="AN251" s="326"/>
      <c r="AO251" s="326"/>
      <c r="AP251" s="326"/>
      <c r="AQ251" s="9"/>
      <c r="AR251" s="7"/>
      <c r="AS251" s="327"/>
      <c r="AT251" s="326"/>
      <c r="AU251" s="326"/>
      <c r="AV251" s="326"/>
      <c r="AW251" s="326"/>
      <c r="AX251" s="326"/>
      <c r="AY251" s="326"/>
      <c r="AZ251" s="326"/>
      <c r="BA251" s="326"/>
      <c r="BB251" s="326"/>
      <c r="BC251" s="326"/>
      <c r="BD251" s="9"/>
    </row>
    <row r="252" spans="1:56" ht="23" x14ac:dyDescent="0.35">
      <c r="A252" s="37" t="s">
        <v>55</v>
      </c>
      <c r="B252" s="37" t="s">
        <v>186</v>
      </c>
      <c r="C252" s="37">
        <v>183</v>
      </c>
      <c r="E252" s="69" t="s">
        <v>218</v>
      </c>
      <c r="F252" s="42"/>
      <c r="G252" s="39"/>
      <c r="H252" s="39"/>
      <c r="I252" s="39"/>
      <c r="J252" s="39"/>
      <c r="K252" s="39"/>
      <c r="L252" s="39"/>
      <c r="M252" s="39"/>
      <c r="N252" s="39"/>
      <c r="O252" s="39"/>
      <c r="P252" s="39"/>
      <c r="Q252" s="381"/>
      <c r="R252" s="7"/>
      <c r="S252" s="393"/>
      <c r="T252" s="391"/>
      <c r="U252" s="391"/>
      <c r="V252" s="391"/>
      <c r="W252" s="391"/>
      <c r="X252" s="391"/>
      <c r="Y252" s="391"/>
      <c r="Z252" s="391"/>
      <c r="AA252" s="391"/>
      <c r="AB252" s="391"/>
      <c r="AC252" s="391"/>
      <c r="AD252" s="392"/>
      <c r="AE252" s="7"/>
      <c r="AF252" s="42"/>
      <c r="AG252" s="39"/>
      <c r="AH252" s="39"/>
      <c r="AI252" s="39"/>
      <c r="AJ252" s="39"/>
      <c r="AK252" s="39"/>
      <c r="AL252" s="39"/>
      <c r="AM252" s="39"/>
      <c r="AN252" s="39"/>
      <c r="AO252" s="39"/>
      <c r="AP252" s="39"/>
      <c r="AQ252" s="381"/>
      <c r="AR252" s="7"/>
      <c r="AS252" s="42"/>
      <c r="AT252" s="39"/>
      <c r="AU252" s="39"/>
      <c r="AV252" s="39"/>
      <c r="AW252" s="39"/>
      <c r="AX252" s="39"/>
      <c r="AY252" s="39"/>
      <c r="AZ252" s="39"/>
      <c r="BA252" s="39"/>
      <c r="BB252" s="39"/>
      <c r="BC252" s="39"/>
      <c r="BD252" s="381"/>
    </row>
    <row r="253" spans="1:56" ht="23" x14ac:dyDescent="0.35">
      <c r="A253" s="37" t="s">
        <v>55</v>
      </c>
      <c r="B253" s="37" t="s">
        <v>187</v>
      </c>
      <c r="C253" s="37">
        <v>184</v>
      </c>
      <c r="E253" s="69" t="s">
        <v>319</v>
      </c>
      <c r="F253" s="390"/>
      <c r="G253" s="391"/>
      <c r="H253" s="391"/>
      <c r="I253" s="391"/>
      <c r="J253" s="391"/>
      <c r="K253" s="391"/>
      <c r="L253" s="391"/>
      <c r="M253" s="391"/>
      <c r="N253" s="391"/>
      <c r="O253" s="391"/>
      <c r="P253" s="391"/>
      <c r="Q253" s="392"/>
      <c r="S253" s="390"/>
      <c r="T253" s="391"/>
      <c r="U253" s="391"/>
      <c r="V253" s="391"/>
      <c r="W253" s="391"/>
      <c r="X253" s="391"/>
      <c r="Y253" s="391"/>
      <c r="Z253" s="391"/>
      <c r="AA253" s="391"/>
      <c r="AB253" s="391"/>
      <c r="AC253" s="391"/>
      <c r="AD253" s="392"/>
      <c r="AF253" s="390"/>
      <c r="AG253" s="391"/>
      <c r="AH253" s="391"/>
      <c r="AI253" s="391"/>
      <c r="AJ253" s="391"/>
      <c r="AK253" s="391"/>
      <c r="AL253" s="391"/>
      <c r="AM253" s="391"/>
      <c r="AN253" s="391"/>
      <c r="AO253" s="391"/>
      <c r="AP253" s="391"/>
      <c r="AQ253" s="392"/>
      <c r="AS253" s="390"/>
      <c r="AT253" s="391"/>
      <c r="AU253" s="391"/>
      <c r="AV253" s="391"/>
      <c r="AW253" s="391"/>
      <c r="AX253" s="391"/>
      <c r="AY253" s="391"/>
      <c r="AZ253" s="391"/>
      <c r="BA253" s="391"/>
      <c r="BB253" s="391"/>
      <c r="BC253" s="391"/>
      <c r="BD253" s="392"/>
    </row>
    <row r="254" spans="1:56" ht="23" x14ac:dyDescent="0.35">
      <c r="A254" s="37" t="s">
        <v>55</v>
      </c>
      <c r="B254" s="37" t="s">
        <v>188</v>
      </c>
      <c r="C254" s="37">
        <v>185</v>
      </c>
      <c r="E254" s="69" t="s">
        <v>220</v>
      </c>
      <c r="F254" s="390"/>
      <c r="G254" s="391"/>
      <c r="H254" s="391"/>
      <c r="I254" s="391"/>
      <c r="J254" s="391"/>
      <c r="K254" s="391"/>
      <c r="L254" s="391"/>
      <c r="M254" s="391"/>
      <c r="N254" s="391"/>
      <c r="O254" s="391"/>
      <c r="P254" s="391"/>
      <c r="Q254" s="392"/>
      <c r="R254" s="7"/>
      <c r="S254" s="374"/>
      <c r="T254" s="39"/>
      <c r="U254" s="39"/>
      <c r="V254" s="39"/>
      <c r="W254" s="39"/>
      <c r="X254" s="39"/>
      <c r="Y254" s="39"/>
      <c r="Z254" s="39"/>
      <c r="AA254" s="39"/>
      <c r="AB254" s="39"/>
      <c r="AC254" s="39"/>
      <c r="AD254" s="381"/>
      <c r="AE254" s="7"/>
      <c r="AF254" s="374"/>
      <c r="AG254" s="39"/>
      <c r="AH254" s="39"/>
      <c r="AI254" s="39"/>
      <c r="AJ254" s="39"/>
      <c r="AK254" s="39"/>
      <c r="AL254" s="39"/>
      <c r="AM254" s="39"/>
      <c r="AN254" s="39"/>
      <c r="AO254" s="39"/>
      <c r="AP254" s="39"/>
      <c r="AQ254" s="381"/>
      <c r="AR254" s="7"/>
      <c r="AS254" s="390"/>
      <c r="AT254" s="391"/>
      <c r="AU254" s="391"/>
      <c r="AV254" s="391"/>
      <c r="AW254" s="391"/>
      <c r="AX254" s="391"/>
      <c r="AY254" s="391"/>
      <c r="AZ254" s="391"/>
      <c r="BA254" s="391"/>
      <c r="BB254" s="391"/>
      <c r="BC254" s="391"/>
      <c r="BD254" s="392"/>
    </row>
    <row r="255" spans="1:56" ht="23" x14ac:dyDescent="0.35">
      <c r="B255" s="37"/>
      <c r="C255" s="37"/>
      <c r="E255" s="46" t="s">
        <v>222</v>
      </c>
      <c r="F255" s="327"/>
      <c r="G255" s="326"/>
      <c r="H255" s="326"/>
      <c r="I255" s="326"/>
      <c r="J255" s="326"/>
      <c r="K255" s="326"/>
      <c r="L255" s="326"/>
      <c r="M255" s="326"/>
      <c r="N255" s="326"/>
      <c r="O255" s="326"/>
      <c r="P255" s="326"/>
      <c r="Q255" s="9"/>
      <c r="R255" s="7"/>
      <c r="S255" s="327"/>
      <c r="T255" s="326"/>
      <c r="U255" s="326"/>
      <c r="V255" s="326"/>
      <c r="W255" s="326"/>
      <c r="X255" s="326"/>
      <c r="Y255" s="326"/>
      <c r="Z255" s="326"/>
      <c r="AA255" s="326"/>
      <c r="AB255" s="326"/>
      <c r="AC255" s="326"/>
      <c r="AD255" s="9"/>
      <c r="AE255" s="7"/>
      <c r="AF255" s="327"/>
      <c r="AG255" s="326"/>
      <c r="AH255" s="326"/>
      <c r="AI255" s="326"/>
      <c r="AJ255" s="326"/>
      <c r="AK255" s="326"/>
      <c r="AL255" s="326"/>
      <c r="AM255" s="326"/>
      <c r="AN255" s="326"/>
      <c r="AO255" s="326"/>
      <c r="AP255" s="326"/>
      <c r="AQ255" s="9"/>
      <c r="AR255" s="7"/>
      <c r="AS255" s="327"/>
      <c r="AT255" s="326"/>
      <c r="AU255" s="326"/>
      <c r="AV255" s="326"/>
      <c r="AW255" s="326"/>
      <c r="AX255" s="326"/>
      <c r="AY255" s="326"/>
      <c r="AZ255" s="326"/>
      <c r="BA255" s="326"/>
      <c r="BB255" s="326"/>
      <c r="BC255" s="326"/>
      <c r="BD255" s="9"/>
    </row>
    <row r="256" spans="1:56" ht="23" x14ac:dyDescent="0.35">
      <c r="A256" s="37" t="s">
        <v>55</v>
      </c>
      <c r="B256" s="37" t="s">
        <v>189</v>
      </c>
      <c r="C256" s="37">
        <v>186</v>
      </c>
      <c r="E256" s="69" t="s">
        <v>223</v>
      </c>
      <c r="F256" s="390"/>
      <c r="G256" s="391"/>
      <c r="H256" s="391"/>
      <c r="I256" s="391"/>
      <c r="J256" s="391"/>
      <c r="K256" s="391"/>
      <c r="L256" s="391"/>
      <c r="M256" s="391"/>
      <c r="N256" s="391"/>
      <c r="O256" s="391"/>
      <c r="P256" s="391"/>
      <c r="Q256" s="392"/>
      <c r="R256" s="7"/>
      <c r="S256" s="390"/>
      <c r="T256" s="391"/>
      <c r="U256" s="391"/>
      <c r="V256" s="391"/>
      <c r="W256" s="391"/>
      <c r="X256" s="391"/>
      <c r="Y256" s="391"/>
      <c r="Z256" s="391"/>
      <c r="AA256" s="391"/>
      <c r="AB256" s="391"/>
      <c r="AC256" s="391"/>
      <c r="AD256" s="392"/>
      <c r="AE256" s="7"/>
      <c r="AF256" s="390"/>
      <c r="AG256" s="391"/>
      <c r="AH256" s="391"/>
      <c r="AI256" s="391"/>
      <c r="AJ256" s="391"/>
      <c r="AK256" s="391"/>
      <c r="AL256" s="391"/>
      <c r="AM256" s="391"/>
      <c r="AN256" s="391"/>
      <c r="AO256" s="391"/>
      <c r="AP256" s="391"/>
      <c r="AQ256" s="392"/>
      <c r="AR256" s="7"/>
      <c r="AS256" s="390"/>
      <c r="AT256" s="391"/>
      <c r="AU256" s="391"/>
      <c r="AV256" s="391"/>
      <c r="AW256" s="391"/>
      <c r="AX256" s="391"/>
      <c r="AY256" s="391"/>
      <c r="AZ256" s="391"/>
      <c r="BA256" s="391"/>
      <c r="BB256" s="391"/>
      <c r="BC256" s="391"/>
      <c r="BD256" s="392"/>
    </row>
    <row r="257" spans="1:56" ht="23" x14ac:dyDescent="0.35">
      <c r="A257" s="37" t="s">
        <v>55</v>
      </c>
      <c r="B257" s="37" t="s">
        <v>190</v>
      </c>
      <c r="C257" s="37">
        <v>187</v>
      </c>
      <c r="E257" s="69" t="s">
        <v>224</v>
      </c>
      <c r="F257" s="390"/>
      <c r="G257" s="391"/>
      <c r="H257" s="391"/>
      <c r="I257" s="391"/>
      <c r="J257" s="391"/>
      <c r="K257" s="391"/>
      <c r="L257" s="391"/>
      <c r="M257" s="391"/>
      <c r="N257" s="391"/>
      <c r="O257" s="391"/>
      <c r="P257" s="391"/>
      <c r="Q257" s="392"/>
      <c r="R257" s="7"/>
      <c r="S257" s="390"/>
      <c r="T257" s="391"/>
      <c r="U257" s="391"/>
      <c r="V257" s="391"/>
      <c r="W257" s="391"/>
      <c r="X257" s="391"/>
      <c r="Y257" s="391"/>
      <c r="Z257" s="391"/>
      <c r="AA257" s="391"/>
      <c r="AB257" s="391"/>
      <c r="AC257" s="391"/>
      <c r="AD257" s="392"/>
      <c r="AE257" s="7"/>
      <c r="AF257" s="390"/>
      <c r="AG257" s="391"/>
      <c r="AH257" s="391"/>
      <c r="AI257" s="391"/>
      <c r="AJ257" s="391"/>
      <c r="AK257" s="391"/>
      <c r="AL257" s="391"/>
      <c r="AM257" s="391"/>
      <c r="AN257" s="391"/>
      <c r="AO257" s="391"/>
      <c r="AP257" s="391"/>
      <c r="AQ257" s="392"/>
      <c r="AR257" s="7"/>
      <c r="AS257" s="390"/>
      <c r="AT257" s="391"/>
      <c r="AU257" s="391"/>
      <c r="AV257" s="391"/>
      <c r="AW257" s="391"/>
      <c r="AX257" s="391"/>
      <c r="AY257" s="391"/>
      <c r="AZ257" s="391"/>
      <c r="BA257" s="391"/>
      <c r="BB257" s="391"/>
      <c r="BC257" s="391"/>
      <c r="BD257" s="392"/>
    </row>
    <row r="258" spans="1:56" ht="23" x14ac:dyDescent="0.35">
      <c r="A258" s="37" t="s">
        <v>55</v>
      </c>
      <c r="B258" s="37" t="s">
        <v>191</v>
      </c>
      <c r="C258" s="37">
        <v>188</v>
      </c>
      <c r="E258" s="69" t="s">
        <v>225</v>
      </c>
      <c r="F258" s="390"/>
      <c r="G258" s="391"/>
      <c r="H258" s="391"/>
      <c r="I258" s="391"/>
      <c r="J258" s="391"/>
      <c r="K258" s="391"/>
      <c r="L258" s="391"/>
      <c r="M258" s="391"/>
      <c r="N258" s="391"/>
      <c r="O258" s="391"/>
      <c r="P258" s="391"/>
      <c r="Q258" s="392"/>
      <c r="R258" s="7"/>
      <c r="S258" s="390"/>
      <c r="T258" s="391"/>
      <c r="U258" s="391"/>
      <c r="V258" s="391"/>
      <c r="W258" s="391"/>
      <c r="X258" s="391"/>
      <c r="Y258" s="391"/>
      <c r="Z258" s="391"/>
      <c r="AA258" s="391"/>
      <c r="AB258" s="391"/>
      <c r="AC258" s="391"/>
      <c r="AD258" s="392"/>
      <c r="AE258" s="7"/>
      <c r="AF258" s="390"/>
      <c r="AG258" s="391"/>
      <c r="AH258" s="391"/>
      <c r="AI258" s="391"/>
      <c r="AJ258" s="391"/>
      <c r="AK258" s="391"/>
      <c r="AL258" s="391"/>
      <c r="AM258" s="391"/>
      <c r="AN258" s="391"/>
      <c r="AO258" s="391"/>
      <c r="AP258" s="391"/>
      <c r="AQ258" s="392"/>
      <c r="AR258" s="7"/>
      <c r="AS258" s="390"/>
      <c r="AT258" s="391"/>
      <c r="AU258" s="391"/>
      <c r="AV258" s="391"/>
      <c r="AW258" s="391"/>
      <c r="AX258" s="391"/>
      <c r="AY258" s="391"/>
      <c r="AZ258" s="391"/>
      <c r="BA258" s="391"/>
      <c r="BB258" s="391"/>
      <c r="BC258" s="391"/>
      <c r="BD258" s="392"/>
    </row>
    <row r="259" spans="1:56" ht="23" x14ac:dyDescent="0.35">
      <c r="A259" s="37" t="s">
        <v>55</v>
      </c>
      <c r="B259" s="37" t="s">
        <v>192</v>
      </c>
      <c r="C259" s="37">
        <v>189</v>
      </c>
      <c r="E259" s="69" t="s">
        <v>226</v>
      </c>
      <c r="F259" s="390"/>
      <c r="G259" s="391"/>
      <c r="H259" s="391"/>
      <c r="I259" s="391"/>
      <c r="J259" s="391"/>
      <c r="K259" s="391"/>
      <c r="L259" s="391"/>
      <c r="M259" s="391"/>
      <c r="N259" s="391"/>
      <c r="O259" s="391"/>
      <c r="P259" s="391"/>
      <c r="Q259" s="392"/>
      <c r="R259" s="7"/>
      <c r="S259" s="390"/>
      <c r="T259" s="391"/>
      <c r="U259" s="391"/>
      <c r="V259" s="391"/>
      <c r="W259" s="391"/>
      <c r="X259" s="391"/>
      <c r="Y259" s="391"/>
      <c r="Z259" s="391"/>
      <c r="AA259" s="391"/>
      <c r="AB259" s="391"/>
      <c r="AC259" s="391"/>
      <c r="AD259" s="392"/>
      <c r="AE259" s="7"/>
      <c r="AF259" s="390"/>
      <c r="AG259" s="391"/>
      <c r="AH259" s="391"/>
      <c r="AI259" s="391"/>
      <c r="AJ259" s="391"/>
      <c r="AK259" s="391"/>
      <c r="AL259" s="391"/>
      <c r="AM259" s="391"/>
      <c r="AN259" s="391"/>
      <c r="AO259" s="391"/>
      <c r="AP259" s="391"/>
      <c r="AQ259" s="392"/>
      <c r="AR259" s="7"/>
      <c r="AS259" s="390"/>
      <c r="AT259" s="391"/>
      <c r="AU259" s="391"/>
      <c r="AV259" s="391"/>
      <c r="AW259" s="391"/>
      <c r="AX259" s="391"/>
      <c r="AY259" s="391"/>
      <c r="AZ259" s="391"/>
      <c r="BA259" s="391"/>
      <c r="BB259" s="391"/>
      <c r="BC259" s="391"/>
      <c r="BD259" s="392"/>
    </row>
    <row r="260" spans="1:56" ht="23" x14ac:dyDescent="0.35">
      <c r="A260" s="37" t="s">
        <v>55</v>
      </c>
      <c r="B260" s="37" t="s">
        <v>193</v>
      </c>
      <c r="C260" s="37">
        <v>190</v>
      </c>
      <c r="E260" s="69" t="s">
        <v>227</v>
      </c>
      <c r="F260" s="390"/>
      <c r="G260" s="391"/>
      <c r="H260" s="391"/>
      <c r="I260" s="391"/>
      <c r="J260" s="391"/>
      <c r="K260" s="391"/>
      <c r="L260" s="391"/>
      <c r="M260" s="391"/>
      <c r="N260" s="391"/>
      <c r="O260" s="391"/>
      <c r="P260" s="391"/>
      <c r="Q260" s="392"/>
      <c r="R260" s="7"/>
      <c r="S260" s="390"/>
      <c r="T260" s="391"/>
      <c r="U260" s="391"/>
      <c r="V260" s="391"/>
      <c r="W260" s="391"/>
      <c r="X260" s="391"/>
      <c r="Y260" s="391"/>
      <c r="Z260" s="391"/>
      <c r="AA260" s="391"/>
      <c r="AB260" s="391"/>
      <c r="AC260" s="391"/>
      <c r="AD260" s="392"/>
      <c r="AE260" s="7"/>
      <c r="AF260" s="390"/>
      <c r="AG260" s="391"/>
      <c r="AH260" s="391"/>
      <c r="AI260" s="391"/>
      <c r="AJ260" s="391"/>
      <c r="AK260" s="391"/>
      <c r="AL260" s="391"/>
      <c r="AM260" s="391"/>
      <c r="AN260" s="391"/>
      <c r="AO260" s="391"/>
      <c r="AP260" s="391"/>
      <c r="AQ260" s="392"/>
      <c r="AR260" s="7"/>
      <c r="AS260" s="390"/>
      <c r="AT260" s="391"/>
      <c r="AU260" s="391"/>
      <c r="AV260" s="391"/>
      <c r="AW260" s="391"/>
      <c r="AX260" s="391"/>
      <c r="AY260" s="391"/>
      <c r="AZ260" s="391"/>
      <c r="BA260" s="391"/>
      <c r="BB260" s="391"/>
      <c r="BC260" s="391"/>
      <c r="BD260" s="392"/>
    </row>
    <row r="261" spans="1:56" ht="23" x14ac:dyDescent="0.35">
      <c r="C261" s="37"/>
      <c r="E261" s="45" t="s">
        <v>58</v>
      </c>
      <c r="F261" s="372"/>
      <c r="G261" s="386"/>
      <c r="H261" s="386"/>
      <c r="I261" s="386"/>
      <c r="J261" s="386"/>
      <c r="K261" s="386"/>
      <c r="L261" s="386"/>
      <c r="M261" s="386"/>
      <c r="N261" s="386"/>
      <c r="O261" s="386"/>
      <c r="P261" s="386"/>
      <c r="Q261" s="379"/>
      <c r="R261" s="7"/>
      <c r="S261" s="372"/>
      <c r="T261" s="386"/>
      <c r="U261" s="386"/>
      <c r="V261" s="386"/>
      <c r="W261" s="386"/>
      <c r="X261" s="386"/>
      <c r="Y261" s="386"/>
      <c r="Z261" s="386"/>
      <c r="AA261" s="386"/>
      <c r="AB261" s="386"/>
      <c r="AC261" s="386"/>
      <c r="AD261" s="379"/>
      <c r="AE261" s="7"/>
      <c r="AF261" s="372"/>
      <c r="AG261" s="386"/>
      <c r="AH261" s="386"/>
      <c r="AI261" s="386"/>
      <c r="AJ261" s="386"/>
      <c r="AK261" s="386"/>
      <c r="AL261" s="386"/>
      <c r="AM261" s="386"/>
      <c r="AN261" s="386"/>
      <c r="AO261" s="386"/>
      <c r="AP261" s="386"/>
      <c r="AQ261" s="379"/>
      <c r="AR261" s="7"/>
      <c r="AS261" s="372"/>
      <c r="AT261" s="386"/>
      <c r="AU261" s="386"/>
      <c r="AV261" s="386"/>
      <c r="AW261" s="386"/>
      <c r="AX261" s="386"/>
      <c r="AY261" s="386"/>
      <c r="AZ261" s="386"/>
      <c r="BA261" s="386"/>
      <c r="BB261" s="386"/>
      <c r="BC261" s="386"/>
      <c r="BD261" s="379"/>
    </row>
    <row r="262" spans="1:56" ht="23" x14ac:dyDescent="0.35">
      <c r="B262" s="57"/>
      <c r="C262" s="37"/>
      <c r="E262" s="46" t="s">
        <v>200</v>
      </c>
      <c r="F262" s="325"/>
      <c r="G262" s="326"/>
      <c r="H262" s="326"/>
      <c r="I262" s="326"/>
      <c r="J262" s="326"/>
      <c r="K262" s="326"/>
      <c r="L262" s="326"/>
      <c r="M262" s="326"/>
      <c r="N262" s="326"/>
      <c r="O262" s="326"/>
      <c r="P262" s="326"/>
      <c r="Q262" s="9"/>
      <c r="R262" s="7"/>
      <c r="S262" s="325"/>
      <c r="T262" s="326"/>
      <c r="U262" s="326"/>
      <c r="V262" s="326"/>
      <c r="W262" s="326"/>
      <c r="X262" s="326"/>
      <c r="Y262" s="326"/>
      <c r="Z262" s="326"/>
      <c r="AA262" s="326"/>
      <c r="AB262" s="326"/>
      <c r="AC262" s="326"/>
      <c r="AD262" s="9"/>
      <c r="AE262" s="7"/>
      <c r="AF262" s="325"/>
      <c r="AG262" s="326"/>
      <c r="AH262" s="326"/>
      <c r="AI262" s="326"/>
      <c r="AJ262" s="326"/>
      <c r="AK262" s="326"/>
      <c r="AL262" s="326"/>
      <c r="AM262" s="326"/>
      <c r="AN262" s="326"/>
      <c r="AO262" s="326"/>
      <c r="AP262" s="326"/>
      <c r="AQ262" s="9"/>
      <c r="AR262" s="7"/>
      <c r="AS262" s="325"/>
      <c r="AT262" s="326"/>
      <c r="AU262" s="326"/>
      <c r="AV262" s="326"/>
      <c r="AW262" s="326"/>
      <c r="AX262" s="326"/>
      <c r="AY262" s="326"/>
      <c r="AZ262" s="326"/>
      <c r="BA262" s="326"/>
      <c r="BB262" s="326"/>
      <c r="BC262" s="326"/>
      <c r="BD262" s="9"/>
    </row>
    <row r="263" spans="1:56" ht="23" x14ac:dyDescent="0.35">
      <c r="B263" s="57"/>
      <c r="C263" s="37"/>
      <c r="E263" s="262" t="s">
        <v>202</v>
      </c>
      <c r="F263" s="375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380"/>
      <c r="R263" s="7"/>
      <c r="S263" s="375"/>
      <c r="T263" s="19"/>
      <c r="U263" s="19"/>
      <c r="V263" s="19"/>
      <c r="W263" s="19"/>
      <c r="X263" s="19"/>
      <c r="Y263" s="19"/>
      <c r="Z263" s="19"/>
      <c r="AA263" s="19"/>
      <c r="AB263" s="19"/>
      <c r="AC263" s="19"/>
      <c r="AD263" s="380"/>
      <c r="AE263" s="7"/>
      <c r="AF263" s="375"/>
      <c r="AG263" s="19"/>
      <c r="AH263" s="19"/>
      <c r="AI263" s="19"/>
      <c r="AJ263" s="19"/>
      <c r="AK263" s="19"/>
      <c r="AL263" s="19"/>
      <c r="AM263" s="19"/>
      <c r="AN263" s="19"/>
      <c r="AO263" s="19"/>
      <c r="AP263" s="19"/>
      <c r="AQ263" s="380"/>
      <c r="AR263" s="7"/>
      <c r="AS263" s="375"/>
      <c r="AT263" s="19"/>
      <c r="AU263" s="19"/>
      <c r="AV263" s="19"/>
      <c r="AW263" s="19"/>
      <c r="AX263" s="19"/>
      <c r="AY263" s="19"/>
      <c r="AZ263" s="19"/>
      <c r="BA263" s="19"/>
      <c r="BB263" s="19"/>
      <c r="BC263" s="19"/>
      <c r="BD263" s="380"/>
    </row>
    <row r="264" spans="1:56" ht="23" x14ac:dyDescent="0.35">
      <c r="A264" s="37" t="s">
        <v>57</v>
      </c>
      <c r="B264" s="37" t="s">
        <v>175</v>
      </c>
      <c r="C264" s="37">
        <v>191</v>
      </c>
      <c r="E264" s="47" t="s">
        <v>308</v>
      </c>
      <c r="F264" s="390"/>
      <c r="G264" s="391"/>
      <c r="H264" s="391"/>
      <c r="I264" s="391"/>
      <c r="J264" s="391"/>
      <c r="K264" s="391"/>
      <c r="L264" s="391"/>
      <c r="M264" s="391"/>
      <c r="N264" s="391"/>
      <c r="O264" s="391"/>
      <c r="P264" s="391"/>
      <c r="Q264" s="392"/>
      <c r="R264" s="7"/>
      <c r="S264" s="390"/>
      <c r="T264" s="391"/>
      <c r="U264" s="391"/>
      <c r="V264" s="391"/>
      <c r="W264" s="391"/>
      <c r="X264" s="391"/>
      <c r="Y264" s="391"/>
      <c r="Z264" s="391"/>
      <c r="AA264" s="391"/>
      <c r="AB264" s="391"/>
      <c r="AC264" s="391"/>
      <c r="AD264" s="392"/>
      <c r="AE264" s="7"/>
      <c r="AF264" s="390"/>
      <c r="AG264" s="391"/>
      <c r="AH264" s="391"/>
      <c r="AI264" s="391"/>
      <c r="AJ264" s="391"/>
      <c r="AK264" s="391"/>
      <c r="AL264" s="391"/>
      <c r="AM264" s="391"/>
      <c r="AN264" s="391"/>
      <c r="AO264" s="391"/>
      <c r="AP264" s="391"/>
      <c r="AQ264" s="392"/>
      <c r="AR264" s="7"/>
      <c r="AS264" s="390"/>
      <c r="AT264" s="391"/>
      <c r="AU264" s="391"/>
      <c r="AV264" s="391"/>
      <c r="AW264" s="391"/>
      <c r="AX264" s="391"/>
      <c r="AY264" s="391"/>
      <c r="AZ264" s="391"/>
      <c r="BA264" s="391"/>
      <c r="BB264" s="391"/>
      <c r="BC264" s="391"/>
      <c r="BD264" s="392"/>
    </row>
    <row r="265" spans="1:56" ht="23" x14ac:dyDescent="0.35">
      <c r="B265" s="58"/>
      <c r="C265" s="37"/>
      <c r="E265" s="71" t="s">
        <v>370</v>
      </c>
      <c r="F265" s="375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380"/>
      <c r="R265" s="7"/>
      <c r="S265" s="375"/>
      <c r="T265" s="19"/>
      <c r="U265" s="19"/>
      <c r="V265" s="19"/>
      <c r="W265" s="19"/>
      <c r="X265" s="19"/>
      <c r="Y265" s="19"/>
      <c r="Z265" s="19"/>
      <c r="AA265" s="19"/>
      <c r="AB265" s="19"/>
      <c r="AC265" s="19"/>
      <c r="AD265" s="380"/>
      <c r="AE265" s="7"/>
      <c r="AF265" s="375"/>
      <c r="AG265" s="19"/>
      <c r="AH265" s="19"/>
      <c r="AI265" s="19"/>
      <c r="AJ265" s="19"/>
      <c r="AK265" s="19"/>
      <c r="AL265" s="19"/>
      <c r="AM265" s="19"/>
      <c r="AN265" s="19"/>
      <c r="AO265" s="19"/>
      <c r="AP265" s="19"/>
      <c r="AQ265" s="380"/>
      <c r="AR265" s="7"/>
      <c r="AS265" s="375"/>
      <c r="AT265" s="19"/>
      <c r="AU265" s="19"/>
      <c r="AV265" s="19"/>
      <c r="AW265" s="19"/>
      <c r="AX265" s="19"/>
      <c r="AY265" s="19"/>
      <c r="AZ265" s="19"/>
      <c r="BA265" s="19"/>
      <c r="BB265" s="19"/>
      <c r="BC265" s="19"/>
      <c r="BD265" s="380"/>
    </row>
    <row r="266" spans="1:56" ht="23" x14ac:dyDescent="0.35">
      <c r="A266" s="37" t="s">
        <v>57</v>
      </c>
      <c r="B266" s="37" t="s">
        <v>176</v>
      </c>
      <c r="C266" s="37">
        <v>192</v>
      </c>
      <c r="E266" s="72" t="s">
        <v>206</v>
      </c>
      <c r="F266" s="390"/>
      <c r="G266" s="391"/>
      <c r="H266" s="391"/>
      <c r="I266" s="391"/>
      <c r="J266" s="391"/>
      <c r="K266" s="391"/>
      <c r="L266" s="391"/>
      <c r="M266" s="391"/>
      <c r="N266" s="391"/>
      <c r="O266" s="391"/>
      <c r="P266" s="391"/>
      <c r="Q266" s="392"/>
      <c r="R266" s="7"/>
      <c r="S266" s="390"/>
      <c r="T266" s="391"/>
      <c r="U266" s="391"/>
      <c r="V266" s="391"/>
      <c r="W266" s="391"/>
      <c r="X266" s="391"/>
      <c r="Y266" s="391"/>
      <c r="Z266" s="391"/>
      <c r="AA266" s="391"/>
      <c r="AB266" s="391"/>
      <c r="AC266" s="391"/>
      <c r="AD266" s="392"/>
      <c r="AE266" s="7"/>
      <c r="AF266" s="390"/>
      <c r="AG266" s="391"/>
      <c r="AH266" s="391"/>
      <c r="AI266" s="391"/>
      <c r="AJ266" s="391"/>
      <c r="AK266" s="391"/>
      <c r="AL266" s="391"/>
      <c r="AM266" s="391"/>
      <c r="AN266" s="391"/>
      <c r="AO266" s="391"/>
      <c r="AP266" s="391"/>
      <c r="AQ266" s="392"/>
      <c r="AR266" s="7"/>
      <c r="AS266" s="390"/>
      <c r="AT266" s="391"/>
      <c r="AU266" s="391"/>
      <c r="AV266" s="391"/>
      <c r="AW266" s="391"/>
      <c r="AX266" s="391"/>
      <c r="AY266" s="391"/>
      <c r="AZ266" s="391"/>
      <c r="BA266" s="391"/>
      <c r="BB266" s="391"/>
      <c r="BC266" s="391"/>
      <c r="BD266" s="392"/>
    </row>
    <row r="267" spans="1:56" ht="23" x14ac:dyDescent="0.35">
      <c r="A267" s="37" t="s">
        <v>57</v>
      </c>
      <c r="B267" s="37" t="s">
        <v>177</v>
      </c>
      <c r="C267" s="37">
        <v>193</v>
      </c>
      <c r="E267" s="72" t="s">
        <v>207</v>
      </c>
      <c r="F267" s="390"/>
      <c r="G267" s="391"/>
      <c r="H267" s="391"/>
      <c r="I267" s="391"/>
      <c r="J267" s="391"/>
      <c r="K267" s="391"/>
      <c r="L267" s="391"/>
      <c r="M267" s="391"/>
      <c r="N267" s="391"/>
      <c r="O267" s="391"/>
      <c r="P267" s="391"/>
      <c r="Q267" s="392"/>
      <c r="R267" s="7"/>
      <c r="S267" s="390"/>
      <c r="T267" s="391"/>
      <c r="U267" s="391"/>
      <c r="V267" s="391"/>
      <c r="W267" s="391"/>
      <c r="X267" s="391"/>
      <c r="Y267" s="391"/>
      <c r="Z267" s="391"/>
      <c r="AA267" s="391"/>
      <c r="AB267" s="391"/>
      <c r="AC267" s="391"/>
      <c r="AD267" s="392"/>
      <c r="AE267" s="7"/>
      <c r="AF267" s="390"/>
      <c r="AG267" s="391"/>
      <c r="AH267" s="391"/>
      <c r="AI267" s="391"/>
      <c r="AJ267" s="391"/>
      <c r="AK267" s="391"/>
      <c r="AL267" s="391"/>
      <c r="AM267" s="391"/>
      <c r="AN267" s="391"/>
      <c r="AO267" s="391"/>
      <c r="AP267" s="391"/>
      <c r="AQ267" s="392"/>
      <c r="AR267" s="7"/>
      <c r="AS267" s="390"/>
      <c r="AT267" s="391"/>
      <c r="AU267" s="391"/>
      <c r="AV267" s="391"/>
      <c r="AW267" s="391"/>
      <c r="AX267" s="391"/>
      <c r="AY267" s="391"/>
      <c r="AZ267" s="391"/>
      <c r="BA267" s="391"/>
      <c r="BB267" s="391"/>
      <c r="BC267" s="391"/>
      <c r="BD267" s="392"/>
    </row>
    <row r="268" spans="1:56" ht="23" x14ac:dyDescent="0.35">
      <c r="A268" s="37" t="s">
        <v>57</v>
      </c>
      <c r="B268" s="37" t="s">
        <v>178</v>
      </c>
      <c r="C268" s="37">
        <v>194</v>
      </c>
      <c r="E268" s="72" t="s">
        <v>208</v>
      </c>
      <c r="F268" s="390"/>
      <c r="G268" s="391"/>
      <c r="H268" s="391"/>
      <c r="I268" s="391"/>
      <c r="J268" s="391"/>
      <c r="K268" s="391"/>
      <c r="L268" s="391"/>
      <c r="M268" s="391"/>
      <c r="N268" s="391"/>
      <c r="O268" s="391"/>
      <c r="P268" s="391"/>
      <c r="Q268" s="392"/>
      <c r="R268" s="7"/>
      <c r="S268" s="390"/>
      <c r="T268" s="391"/>
      <c r="U268" s="391"/>
      <c r="V268" s="391"/>
      <c r="W268" s="391"/>
      <c r="X268" s="391"/>
      <c r="Y268" s="391"/>
      <c r="Z268" s="391"/>
      <c r="AA268" s="391"/>
      <c r="AB268" s="391"/>
      <c r="AC268" s="391"/>
      <c r="AD268" s="392"/>
      <c r="AE268" s="7"/>
      <c r="AF268" s="390"/>
      <c r="AG268" s="391"/>
      <c r="AH268" s="391"/>
      <c r="AI268" s="391"/>
      <c r="AJ268" s="391"/>
      <c r="AK268" s="391"/>
      <c r="AL268" s="391"/>
      <c r="AM268" s="391"/>
      <c r="AN268" s="391"/>
      <c r="AO268" s="391"/>
      <c r="AP268" s="391"/>
      <c r="AQ268" s="392"/>
      <c r="AR268" s="7"/>
      <c r="AS268" s="390"/>
      <c r="AT268" s="391"/>
      <c r="AU268" s="391"/>
      <c r="AV268" s="391"/>
      <c r="AW268" s="391"/>
      <c r="AX268" s="391"/>
      <c r="AY268" s="391"/>
      <c r="AZ268" s="391"/>
      <c r="BA268" s="391"/>
      <c r="BB268" s="391"/>
      <c r="BC268" s="391"/>
      <c r="BD268" s="392"/>
    </row>
    <row r="269" spans="1:56" ht="23" x14ac:dyDescent="0.35">
      <c r="A269" s="37" t="s">
        <v>57</v>
      </c>
      <c r="B269" s="37" t="s">
        <v>179</v>
      </c>
      <c r="C269" s="37">
        <v>195</v>
      </c>
      <c r="E269" s="72" t="s">
        <v>209</v>
      </c>
      <c r="F269" s="390"/>
      <c r="G269" s="391"/>
      <c r="H269" s="391"/>
      <c r="I269" s="391"/>
      <c r="J269" s="391"/>
      <c r="K269" s="391"/>
      <c r="L269" s="391"/>
      <c r="M269" s="391"/>
      <c r="N269" s="391"/>
      <c r="O269" s="391"/>
      <c r="P269" s="391"/>
      <c r="Q269" s="392"/>
      <c r="R269" s="7"/>
      <c r="S269" s="390"/>
      <c r="T269" s="391"/>
      <c r="U269" s="391"/>
      <c r="V269" s="391"/>
      <c r="W269" s="391"/>
      <c r="X269" s="391"/>
      <c r="Y269" s="391"/>
      <c r="Z269" s="391"/>
      <c r="AA269" s="391"/>
      <c r="AB269" s="391"/>
      <c r="AC269" s="391"/>
      <c r="AD269" s="392"/>
      <c r="AE269" s="7"/>
      <c r="AF269" s="390"/>
      <c r="AG269" s="391"/>
      <c r="AH269" s="391"/>
      <c r="AI269" s="391"/>
      <c r="AJ269" s="391"/>
      <c r="AK269" s="391"/>
      <c r="AL269" s="391"/>
      <c r="AM269" s="391"/>
      <c r="AN269" s="391"/>
      <c r="AO269" s="391"/>
      <c r="AP269" s="391"/>
      <c r="AQ269" s="392"/>
      <c r="AR269" s="7"/>
      <c r="AS269" s="390"/>
      <c r="AT269" s="391"/>
      <c r="AU269" s="391"/>
      <c r="AV269" s="391"/>
      <c r="AW269" s="391"/>
      <c r="AX269" s="391"/>
      <c r="AY269" s="391"/>
      <c r="AZ269" s="391"/>
      <c r="BA269" s="391"/>
      <c r="BB269" s="391"/>
      <c r="BC269" s="391"/>
      <c r="BD269" s="392"/>
    </row>
    <row r="270" spans="1:56" ht="23" x14ac:dyDescent="0.35">
      <c r="A270" s="37" t="s">
        <v>57</v>
      </c>
      <c r="B270" s="37" t="s">
        <v>180</v>
      </c>
      <c r="C270" s="37">
        <v>196</v>
      </c>
      <c r="E270" s="72" t="s">
        <v>210</v>
      </c>
      <c r="F270" s="390"/>
      <c r="G270" s="391"/>
      <c r="H270" s="391"/>
      <c r="I270" s="391"/>
      <c r="J270" s="391"/>
      <c r="K270" s="391"/>
      <c r="L270" s="391"/>
      <c r="M270" s="391"/>
      <c r="N270" s="391"/>
      <c r="O270" s="391"/>
      <c r="P270" s="391"/>
      <c r="Q270" s="392"/>
      <c r="R270" s="7"/>
      <c r="S270" s="390"/>
      <c r="T270" s="391"/>
      <c r="U270" s="391"/>
      <c r="V270" s="391"/>
      <c r="W270" s="391"/>
      <c r="X270" s="391"/>
      <c r="Y270" s="391"/>
      <c r="Z270" s="391"/>
      <c r="AA270" s="391"/>
      <c r="AB270" s="391"/>
      <c r="AC270" s="391"/>
      <c r="AD270" s="392"/>
      <c r="AE270" s="7"/>
      <c r="AF270" s="390"/>
      <c r="AG270" s="391"/>
      <c r="AH270" s="391"/>
      <c r="AI270" s="391"/>
      <c r="AJ270" s="391"/>
      <c r="AK270" s="391"/>
      <c r="AL270" s="391"/>
      <c r="AM270" s="391"/>
      <c r="AN270" s="391"/>
      <c r="AO270" s="391"/>
      <c r="AP270" s="391"/>
      <c r="AQ270" s="392"/>
      <c r="AR270" s="7"/>
      <c r="AS270" s="390"/>
      <c r="AT270" s="391"/>
      <c r="AU270" s="391"/>
      <c r="AV270" s="391"/>
      <c r="AW270" s="391"/>
      <c r="AX270" s="391"/>
      <c r="AY270" s="391"/>
      <c r="AZ270" s="391"/>
      <c r="BA270" s="391"/>
      <c r="BB270" s="391"/>
      <c r="BC270" s="391"/>
      <c r="BD270" s="392"/>
    </row>
    <row r="271" spans="1:56" ht="23" x14ac:dyDescent="0.35">
      <c r="A271" s="37" t="s">
        <v>57</v>
      </c>
      <c r="B271" s="37" t="s">
        <v>181</v>
      </c>
      <c r="C271" s="37">
        <v>197</v>
      </c>
      <c r="E271" s="72" t="s">
        <v>211</v>
      </c>
      <c r="F271" s="390"/>
      <c r="G271" s="391"/>
      <c r="H271" s="391"/>
      <c r="I271" s="391"/>
      <c r="J271" s="391"/>
      <c r="K271" s="391"/>
      <c r="L271" s="391"/>
      <c r="M271" s="391"/>
      <c r="N271" s="391"/>
      <c r="O271" s="391"/>
      <c r="P271" s="391"/>
      <c r="Q271" s="392"/>
      <c r="R271" s="7"/>
      <c r="S271" s="390"/>
      <c r="T271" s="391"/>
      <c r="U271" s="391"/>
      <c r="V271" s="391"/>
      <c r="W271" s="391"/>
      <c r="X271" s="391"/>
      <c r="Y271" s="391"/>
      <c r="Z271" s="391"/>
      <c r="AA271" s="391"/>
      <c r="AB271" s="391"/>
      <c r="AC271" s="391"/>
      <c r="AD271" s="392"/>
      <c r="AE271" s="7"/>
      <c r="AF271" s="390"/>
      <c r="AG271" s="391"/>
      <c r="AH271" s="391"/>
      <c r="AI271" s="391"/>
      <c r="AJ271" s="391"/>
      <c r="AK271" s="391"/>
      <c r="AL271" s="391"/>
      <c r="AM271" s="391"/>
      <c r="AN271" s="391"/>
      <c r="AO271" s="391"/>
      <c r="AP271" s="391"/>
      <c r="AQ271" s="392"/>
      <c r="AR271" s="7"/>
      <c r="AS271" s="390"/>
      <c r="AT271" s="391"/>
      <c r="AU271" s="391"/>
      <c r="AV271" s="391"/>
      <c r="AW271" s="391"/>
      <c r="AX271" s="391"/>
      <c r="AY271" s="391"/>
      <c r="AZ271" s="391"/>
      <c r="BA271" s="391"/>
      <c r="BB271" s="391"/>
      <c r="BC271" s="391"/>
      <c r="BD271" s="392"/>
    </row>
    <row r="272" spans="1:56" ht="23" x14ac:dyDescent="0.35">
      <c r="A272" s="37" t="s">
        <v>57</v>
      </c>
      <c r="B272" s="37" t="s">
        <v>182</v>
      </c>
      <c r="C272" s="37">
        <v>198</v>
      </c>
      <c r="E272" s="72" t="s">
        <v>212</v>
      </c>
      <c r="F272" s="390"/>
      <c r="G272" s="391"/>
      <c r="H272" s="391"/>
      <c r="I272" s="391"/>
      <c r="J272" s="391"/>
      <c r="K272" s="391"/>
      <c r="L272" s="391"/>
      <c r="M272" s="391"/>
      <c r="N272" s="391"/>
      <c r="O272" s="391"/>
      <c r="P272" s="391"/>
      <c r="Q272" s="392"/>
      <c r="R272" s="7"/>
      <c r="S272" s="390"/>
      <c r="T272" s="391"/>
      <c r="U272" s="391"/>
      <c r="V272" s="391"/>
      <c r="W272" s="391"/>
      <c r="X272" s="391"/>
      <c r="Y272" s="391"/>
      <c r="Z272" s="391"/>
      <c r="AA272" s="391"/>
      <c r="AB272" s="391"/>
      <c r="AC272" s="391"/>
      <c r="AD272" s="392"/>
      <c r="AE272" s="7"/>
      <c r="AF272" s="390"/>
      <c r="AG272" s="391"/>
      <c r="AH272" s="391"/>
      <c r="AI272" s="391"/>
      <c r="AJ272" s="391"/>
      <c r="AK272" s="391"/>
      <c r="AL272" s="391"/>
      <c r="AM272" s="391"/>
      <c r="AN272" s="391"/>
      <c r="AO272" s="391"/>
      <c r="AP272" s="391"/>
      <c r="AQ272" s="392"/>
      <c r="AR272" s="7"/>
      <c r="AS272" s="390"/>
      <c r="AT272" s="391"/>
      <c r="AU272" s="391"/>
      <c r="AV272" s="391"/>
      <c r="AW272" s="391"/>
      <c r="AX272" s="391"/>
      <c r="AY272" s="391"/>
      <c r="AZ272" s="391"/>
      <c r="BA272" s="391"/>
      <c r="BB272" s="391"/>
      <c r="BC272" s="391"/>
      <c r="BD272" s="392"/>
    </row>
    <row r="273" spans="1:56" ht="23" x14ac:dyDescent="0.35">
      <c r="A273" s="37" t="s">
        <v>57</v>
      </c>
      <c r="B273" s="37" t="s">
        <v>183</v>
      </c>
      <c r="C273" s="37">
        <v>199</v>
      </c>
      <c r="E273" s="47" t="s">
        <v>213</v>
      </c>
      <c r="F273" s="390"/>
      <c r="G273" s="391"/>
      <c r="H273" s="391"/>
      <c r="I273" s="391"/>
      <c r="J273" s="391"/>
      <c r="K273" s="391"/>
      <c r="L273" s="391"/>
      <c r="M273" s="391"/>
      <c r="N273" s="391"/>
      <c r="O273" s="391"/>
      <c r="P273" s="391"/>
      <c r="Q273" s="392"/>
      <c r="R273" s="7"/>
      <c r="S273" s="390"/>
      <c r="T273" s="391"/>
      <c r="U273" s="391"/>
      <c r="V273" s="391"/>
      <c r="W273" s="391"/>
      <c r="X273" s="391"/>
      <c r="Y273" s="391"/>
      <c r="Z273" s="391"/>
      <c r="AA273" s="391"/>
      <c r="AB273" s="391"/>
      <c r="AC273" s="391"/>
      <c r="AD273" s="392"/>
      <c r="AE273" s="7"/>
      <c r="AF273" s="390"/>
      <c r="AG273" s="391"/>
      <c r="AH273" s="391"/>
      <c r="AI273" s="391"/>
      <c r="AJ273" s="391"/>
      <c r="AK273" s="391"/>
      <c r="AL273" s="391"/>
      <c r="AM273" s="391"/>
      <c r="AN273" s="391"/>
      <c r="AO273" s="391"/>
      <c r="AP273" s="391"/>
      <c r="AQ273" s="392"/>
      <c r="AR273" s="7"/>
      <c r="AS273" s="390"/>
      <c r="AT273" s="391"/>
      <c r="AU273" s="391"/>
      <c r="AV273" s="391"/>
      <c r="AW273" s="391"/>
      <c r="AX273" s="391"/>
      <c r="AY273" s="391"/>
      <c r="AZ273" s="391"/>
      <c r="BA273" s="391"/>
      <c r="BB273" s="391"/>
      <c r="BC273" s="391"/>
      <c r="BD273" s="392"/>
    </row>
    <row r="274" spans="1:56" ht="23" x14ac:dyDescent="0.35">
      <c r="A274" s="37" t="s">
        <v>57</v>
      </c>
      <c r="B274" s="37" t="s">
        <v>184</v>
      </c>
      <c r="C274" s="37">
        <v>200</v>
      </c>
      <c r="E274" s="267" t="s">
        <v>214</v>
      </c>
      <c r="F274" s="390"/>
      <c r="G274" s="391"/>
      <c r="H274" s="391"/>
      <c r="I274" s="391"/>
      <c r="J274" s="391"/>
      <c r="K274" s="391"/>
      <c r="L274" s="391"/>
      <c r="M274" s="391"/>
      <c r="N274" s="391"/>
      <c r="O274" s="391"/>
      <c r="P274" s="391"/>
      <c r="Q274" s="392"/>
      <c r="R274" s="7"/>
      <c r="S274" s="390"/>
      <c r="T274" s="391"/>
      <c r="U274" s="391"/>
      <c r="V274" s="391"/>
      <c r="W274" s="391"/>
      <c r="X274" s="391"/>
      <c r="Y274" s="391"/>
      <c r="Z274" s="391"/>
      <c r="AA274" s="391"/>
      <c r="AB274" s="391"/>
      <c r="AC274" s="391"/>
      <c r="AD274" s="392"/>
      <c r="AE274" s="7"/>
      <c r="AF274" s="390"/>
      <c r="AG274" s="391"/>
      <c r="AH274" s="391"/>
      <c r="AI274" s="391"/>
      <c r="AJ274" s="391"/>
      <c r="AK274" s="391"/>
      <c r="AL274" s="391"/>
      <c r="AM274" s="391"/>
      <c r="AN274" s="391"/>
      <c r="AO274" s="391"/>
      <c r="AP274" s="391"/>
      <c r="AQ274" s="392"/>
      <c r="AR274" s="7"/>
      <c r="AS274" s="390"/>
      <c r="AT274" s="391"/>
      <c r="AU274" s="391"/>
      <c r="AV274" s="391"/>
      <c r="AW274" s="391"/>
      <c r="AX274" s="391"/>
      <c r="AY274" s="391"/>
      <c r="AZ274" s="391"/>
      <c r="BA274" s="391"/>
      <c r="BB274" s="391"/>
      <c r="BC274" s="391"/>
      <c r="BD274" s="392"/>
    </row>
    <row r="275" spans="1:56" ht="23" x14ac:dyDescent="0.35">
      <c r="A275" s="37" t="s">
        <v>57</v>
      </c>
      <c r="B275" s="37" t="s">
        <v>185</v>
      </c>
      <c r="C275" s="37">
        <v>201</v>
      </c>
      <c r="E275" s="267" t="s">
        <v>215</v>
      </c>
      <c r="F275" s="374"/>
      <c r="G275" s="39"/>
      <c r="H275" s="39"/>
      <c r="I275" s="39"/>
      <c r="J275" s="39"/>
      <c r="K275" s="39"/>
      <c r="L275" s="39"/>
      <c r="M275" s="39"/>
      <c r="N275" s="39"/>
      <c r="O275" s="39"/>
      <c r="P275" s="39"/>
      <c r="Q275" s="381"/>
      <c r="R275" s="7"/>
      <c r="S275" s="374"/>
      <c r="T275" s="39"/>
      <c r="U275" s="39"/>
      <c r="V275" s="39"/>
      <c r="W275" s="39"/>
      <c r="X275" s="39"/>
      <c r="Y275" s="39"/>
      <c r="Z275" s="39"/>
      <c r="AA275" s="39"/>
      <c r="AB275" s="39"/>
      <c r="AC275" s="39"/>
      <c r="AD275" s="381"/>
      <c r="AE275" s="7"/>
      <c r="AF275" s="374"/>
      <c r="AG275" s="39"/>
      <c r="AH275" s="39"/>
      <c r="AI275" s="39"/>
      <c r="AJ275" s="39"/>
      <c r="AK275" s="39"/>
      <c r="AL275" s="39"/>
      <c r="AM275" s="39"/>
      <c r="AN275" s="39"/>
      <c r="AO275" s="39"/>
      <c r="AP275" s="39"/>
      <c r="AQ275" s="381"/>
      <c r="AR275" s="7"/>
      <c r="AS275" s="374"/>
      <c r="AT275" s="39"/>
      <c r="AU275" s="39"/>
      <c r="AV275" s="39"/>
      <c r="AW275" s="39"/>
      <c r="AX275" s="39"/>
      <c r="AY275" s="39"/>
      <c r="AZ275" s="39"/>
      <c r="BA275" s="39"/>
      <c r="BB275" s="39"/>
      <c r="BC275" s="39"/>
      <c r="BD275" s="381"/>
    </row>
    <row r="276" spans="1:56" ht="23" x14ac:dyDescent="0.35">
      <c r="B276" s="37"/>
      <c r="C276" s="37"/>
      <c r="E276" s="46" t="s">
        <v>217</v>
      </c>
      <c r="F276" s="327"/>
      <c r="G276" s="326"/>
      <c r="H276" s="326"/>
      <c r="I276" s="326"/>
      <c r="J276" s="326"/>
      <c r="K276" s="326"/>
      <c r="L276" s="326"/>
      <c r="M276" s="326"/>
      <c r="N276" s="326"/>
      <c r="O276" s="326"/>
      <c r="P276" s="326"/>
      <c r="Q276" s="9"/>
      <c r="R276" s="7"/>
      <c r="S276" s="327"/>
      <c r="T276" s="326"/>
      <c r="U276" s="326"/>
      <c r="V276" s="326"/>
      <c r="W276" s="326"/>
      <c r="X276" s="326"/>
      <c r="Y276" s="326"/>
      <c r="Z276" s="326"/>
      <c r="AA276" s="326"/>
      <c r="AB276" s="326"/>
      <c r="AC276" s="326"/>
      <c r="AD276" s="9"/>
      <c r="AE276" s="7"/>
      <c r="AF276" s="327"/>
      <c r="AG276" s="326"/>
      <c r="AH276" s="326"/>
      <c r="AI276" s="326"/>
      <c r="AJ276" s="326"/>
      <c r="AK276" s="326"/>
      <c r="AL276" s="326"/>
      <c r="AM276" s="326"/>
      <c r="AN276" s="326"/>
      <c r="AO276" s="326"/>
      <c r="AP276" s="326"/>
      <c r="AQ276" s="9"/>
      <c r="AR276" s="7"/>
      <c r="AS276" s="327"/>
      <c r="AT276" s="326"/>
      <c r="AU276" s="326"/>
      <c r="AV276" s="326"/>
      <c r="AW276" s="326"/>
      <c r="AX276" s="326"/>
      <c r="AY276" s="326"/>
      <c r="AZ276" s="326"/>
      <c r="BA276" s="326"/>
      <c r="BB276" s="326"/>
      <c r="BC276" s="326"/>
      <c r="BD276" s="9"/>
    </row>
    <row r="277" spans="1:56" ht="23" x14ac:dyDescent="0.35">
      <c r="A277" s="37" t="s">
        <v>57</v>
      </c>
      <c r="B277" s="37" t="s">
        <v>186</v>
      </c>
      <c r="C277" s="37">
        <v>202</v>
      </c>
      <c r="E277" s="69" t="s">
        <v>218</v>
      </c>
      <c r="F277" s="42"/>
      <c r="G277" s="39"/>
      <c r="H277" s="39"/>
      <c r="I277" s="39"/>
      <c r="J277" s="39"/>
      <c r="K277" s="39"/>
      <c r="L277" s="39"/>
      <c r="M277" s="39"/>
      <c r="N277" s="39"/>
      <c r="O277" s="39"/>
      <c r="P277" s="39"/>
      <c r="Q277" s="381"/>
      <c r="R277" s="7"/>
      <c r="S277" s="393"/>
      <c r="T277" s="391"/>
      <c r="U277" s="391"/>
      <c r="V277" s="391"/>
      <c r="W277" s="391"/>
      <c r="X277" s="391"/>
      <c r="Y277" s="391"/>
      <c r="Z277" s="391"/>
      <c r="AA277" s="391"/>
      <c r="AB277" s="391"/>
      <c r="AC277" s="391"/>
      <c r="AD277" s="392"/>
      <c r="AE277" s="7"/>
      <c r="AF277" s="42"/>
      <c r="AG277" s="39"/>
      <c r="AH277" s="39"/>
      <c r="AI277" s="39"/>
      <c r="AJ277" s="39"/>
      <c r="AK277" s="39"/>
      <c r="AL277" s="39"/>
      <c r="AM277" s="39"/>
      <c r="AN277" s="39"/>
      <c r="AO277" s="39"/>
      <c r="AP277" s="39"/>
      <c r="AQ277" s="381"/>
      <c r="AR277" s="7"/>
      <c r="AS277" s="42"/>
      <c r="AT277" s="39"/>
      <c r="AU277" s="39"/>
      <c r="AV277" s="39"/>
      <c r="AW277" s="39"/>
      <c r="AX277" s="39"/>
      <c r="AY277" s="39"/>
      <c r="AZ277" s="39"/>
      <c r="BA277" s="39"/>
      <c r="BB277" s="39"/>
      <c r="BC277" s="39"/>
      <c r="BD277" s="381"/>
    </row>
    <row r="278" spans="1:56" ht="23" x14ac:dyDescent="0.35">
      <c r="A278" s="37" t="s">
        <v>57</v>
      </c>
      <c r="B278" s="37" t="s">
        <v>187</v>
      </c>
      <c r="C278" s="37">
        <v>203</v>
      </c>
      <c r="E278" s="69" t="s">
        <v>319</v>
      </c>
      <c r="F278" s="390"/>
      <c r="G278" s="391"/>
      <c r="H278" s="391"/>
      <c r="I278" s="391"/>
      <c r="J278" s="391"/>
      <c r="K278" s="391"/>
      <c r="L278" s="391"/>
      <c r="M278" s="391"/>
      <c r="N278" s="391"/>
      <c r="O278" s="391"/>
      <c r="P278" s="391"/>
      <c r="Q278" s="392"/>
      <c r="S278" s="390"/>
      <c r="T278" s="391"/>
      <c r="U278" s="391"/>
      <c r="V278" s="391"/>
      <c r="W278" s="391"/>
      <c r="X278" s="391"/>
      <c r="Y278" s="391"/>
      <c r="Z278" s="391"/>
      <c r="AA278" s="391"/>
      <c r="AB278" s="391"/>
      <c r="AC278" s="391"/>
      <c r="AD278" s="392"/>
      <c r="AF278" s="390"/>
      <c r="AG278" s="391"/>
      <c r="AH278" s="391"/>
      <c r="AI278" s="391"/>
      <c r="AJ278" s="391"/>
      <c r="AK278" s="391"/>
      <c r="AL278" s="391"/>
      <c r="AM278" s="391"/>
      <c r="AN278" s="391"/>
      <c r="AO278" s="391"/>
      <c r="AP278" s="391"/>
      <c r="AQ278" s="392"/>
      <c r="AS278" s="390"/>
      <c r="AT278" s="391"/>
      <c r="AU278" s="391"/>
      <c r="AV278" s="391"/>
      <c r="AW278" s="391"/>
      <c r="AX278" s="391"/>
      <c r="AY278" s="391"/>
      <c r="AZ278" s="391"/>
      <c r="BA278" s="391"/>
      <c r="BB278" s="391"/>
      <c r="BC278" s="391"/>
      <c r="BD278" s="392"/>
    </row>
    <row r="279" spans="1:56" ht="23" x14ac:dyDescent="0.35">
      <c r="A279" s="37" t="s">
        <v>57</v>
      </c>
      <c r="B279" s="37" t="s">
        <v>188</v>
      </c>
      <c r="C279" s="37">
        <v>204</v>
      </c>
      <c r="E279" s="69" t="s">
        <v>220</v>
      </c>
      <c r="F279" s="390"/>
      <c r="G279" s="391"/>
      <c r="H279" s="391"/>
      <c r="I279" s="391"/>
      <c r="J279" s="391"/>
      <c r="K279" s="391"/>
      <c r="L279" s="391"/>
      <c r="M279" s="391"/>
      <c r="N279" s="391"/>
      <c r="O279" s="391"/>
      <c r="P279" s="391"/>
      <c r="Q279" s="392"/>
      <c r="R279" s="7"/>
      <c r="S279" s="374"/>
      <c r="T279" s="39"/>
      <c r="U279" s="39"/>
      <c r="V279" s="39"/>
      <c r="W279" s="39"/>
      <c r="X279" s="39"/>
      <c r="Y279" s="39"/>
      <c r="Z279" s="39"/>
      <c r="AA279" s="39"/>
      <c r="AB279" s="39"/>
      <c r="AC279" s="39"/>
      <c r="AD279" s="381"/>
      <c r="AE279" s="7"/>
      <c r="AF279" s="374"/>
      <c r="AG279" s="39"/>
      <c r="AH279" s="39"/>
      <c r="AI279" s="39"/>
      <c r="AJ279" s="39"/>
      <c r="AK279" s="39"/>
      <c r="AL279" s="39"/>
      <c r="AM279" s="39"/>
      <c r="AN279" s="39"/>
      <c r="AO279" s="39"/>
      <c r="AP279" s="39"/>
      <c r="AQ279" s="381"/>
      <c r="AR279" s="7"/>
      <c r="AS279" s="390"/>
      <c r="AT279" s="391"/>
      <c r="AU279" s="391"/>
      <c r="AV279" s="391"/>
      <c r="AW279" s="391"/>
      <c r="AX279" s="391"/>
      <c r="AY279" s="391"/>
      <c r="AZ279" s="391"/>
      <c r="BA279" s="391"/>
      <c r="BB279" s="391"/>
      <c r="BC279" s="391"/>
      <c r="BD279" s="392"/>
    </row>
    <row r="280" spans="1:56" ht="23" x14ac:dyDescent="0.35">
      <c r="B280" s="37"/>
      <c r="C280" s="37"/>
      <c r="E280" s="46" t="s">
        <v>222</v>
      </c>
      <c r="F280" s="327"/>
      <c r="G280" s="326"/>
      <c r="H280" s="326"/>
      <c r="I280" s="326"/>
      <c r="J280" s="326"/>
      <c r="K280" s="326"/>
      <c r="L280" s="326"/>
      <c r="M280" s="326"/>
      <c r="N280" s="326"/>
      <c r="O280" s="326"/>
      <c r="P280" s="326"/>
      <c r="Q280" s="9"/>
      <c r="R280" s="7"/>
      <c r="S280" s="327"/>
      <c r="T280" s="326"/>
      <c r="U280" s="326"/>
      <c r="V280" s="326"/>
      <c r="W280" s="326"/>
      <c r="X280" s="326"/>
      <c r="Y280" s="326"/>
      <c r="Z280" s="326"/>
      <c r="AA280" s="326"/>
      <c r="AB280" s="326"/>
      <c r="AC280" s="326"/>
      <c r="AD280" s="9"/>
      <c r="AE280" s="7"/>
      <c r="AF280" s="327"/>
      <c r="AG280" s="326"/>
      <c r="AH280" s="326"/>
      <c r="AI280" s="326"/>
      <c r="AJ280" s="326"/>
      <c r="AK280" s="326"/>
      <c r="AL280" s="326"/>
      <c r="AM280" s="326"/>
      <c r="AN280" s="326"/>
      <c r="AO280" s="326"/>
      <c r="AP280" s="326"/>
      <c r="AQ280" s="9"/>
      <c r="AR280" s="7"/>
      <c r="AS280" s="327"/>
      <c r="AT280" s="326"/>
      <c r="AU280" s="326"/>
      <c r="AV280" s="326"/>
      <c r="AW280" s="326"/>
      <c r="AX280" s="326"/>
      <c r="AY280" s="326"/>
      <c r="AZ280" s="326"/>
      <c r="BA280" s="326"/>
      <c r="BB280" s="326"/>
      <c r="BC280" s="326"/>
      <c r="BD280" s="9"/>
    </row>
    <row r="281" spans="1:56" ht="23" x14ac:dyDescent="0.35">
      <c r="A281" s="37" t="s">
        <v>57</v>
      </c>
      <c r="B281" s="37" t="s">
        <v>189</v>
      </c>
      <c r="C281" s="37">
        <v>205</v>
      </c>
      <c r="E281" s="69" t="s">
        <v>223</v>
      </c>
      <c r="F281" s="390"/>
      <c r="G281" s="391"/>
      <c r="H281" s="391"/>
      <c r="I281" s="391"/>
      <c r="J281" s="391"/>
      <c r="K281" s="391"/>
      <c r="L281" s="391"/>
      <c r="M281" s="391"/>
      <c r="N281" s="391"/>
      <c r="O281" s="391"/>
      <c r="P281" s="391"/>
      <c r="Q281" s="392"/>
      <c r="R281" s="7"/>
      <c r="S281" s="390"/>
      <c r="T281" s="391"/>
      <c r="U281" s="391"/>
      <c r="V281" s="391"/>
      <c r="W281" s="391"/>
      <c r="X281" s="391"/>
      <c r="Y281" s="391"/>
      <c r="Z281" s="391"/>
      <c r="AA281" s="391"/>
      <c r="AB281" s="391"/>
      <c r="AC281" s="391"/>
      <c r="AD281" s="392"/>
      <c r="AE281" s="7"/>
      <c r="AF281" s="390"/>
      <c r="AG281" s="391"/>
      <c r="AH281" s="391"/>
      <c r="AI281" s="391"/>
      <c r="AJ281" s="391"/>
      <c r="AK281" s="391"/>
      <c r="AL281" s="391"/>
      <c r="AM281" s="391"/>
      <c r="AN281" s="391"/>
      <c r="AO281" s="391"/>
      <c r="AP281" s="391"/>
      <c r="AQ281" s="392"/>
      <c r="AR281" s="7"/>
      <c r="AS281" s="390"/>
      <c r="AT281" s="391"/>
      <c r="AU281" s="391"/>
      <c r="AV281" s="391"/>
      <c r="AW281" s="391"/>
      <c r="AX281" s="391"/>
      <c r="AY281" s="391"/>
      <c r="AZ281" s="391"/>
      <c r="BA281" s="391"/>
      <c r="BB281" s="391"/>
      <c r="BC281" s="391"/>
      <c r="BD281" s="392"/>
    </row>
    <row r="282" spans="1:56" ht="23" x14ac:dyDescent="0.35">
      <c r="A282" s="37" t="s">
        <v>57</v>
      </c>
      <c r="B282" s="37" t="s">
        <v>190</v>
      </c>
      <c r="C282" s="37">
        <v>206</v>
      </c>
      <c r="E282" s="69" t="s">
        <v>224</v>
      </c>
      <c r="F282" s="390"/>
      <c r="G282" s="391"/>
      <c r="H282" s="391"/>
      <c r="I282" s="391"/>
      <c r="J282" s="391"/>
      <c r="K282" s="391"/>
      <c r="L282" s="391"/>
      <c r="M282" s="391"/>
      <c r="N282" s="391"/>
      <c r="O282" s="391"/>
      <c r="P282" s="391"/>
      <c r="Q282" s="392"/>
      <c r="R282" s="7"/>
      <c r="S282" s="390"/>
      <c r="T282" s="391"/>
      <c r="U282" s="391"/>
      <c r="V282" s="391"/>
      <c r="W282" s="391"/>
      <c r="X282" s="391"/>
      <c r="Y282" s="391"/>
      <c r="Z282" s="391"/>
      <c r="AA282" s="391"/>
      <c r="AB282" s="391"/>
      <c r="AC282" s="391"/>
      <c r="AD282" s="392"/>
      <c r="AE282" s="7"/>
      <c r="AF282" s="390"/>
      <c r="AG282" s="391"/>
      <c r="AH282" s="391"/>
      <c r="AI282" s="391"/>
      <c r="AJ282" s="391"/>
      <c r="AK282" s="391"/>
      <c r="AL282" s="391"/>
      <c r="AM282" s="391"/>
      <c r="AN282" s="391"/>
      <c r="AO282" s="391"/>
      <c r="AP282" s="391"/>
      <c r="AQ282" s="392"/>
      <c r="AR282" s="7"/>
      <c r="AS282" s="390"/>
      <c r="AT282" s="391"/>
      <c r="AU282" s="391"/>
      <c r="AV282" s="391"/>
      <c r="AW282" s="391"/>
      <c r="AX282" s="391"/>
      <c r="AY282" s="391"/>
      <c r="AZ282" s="391"/>
      <c r="BA282" s="391"/>
      <c r="BB282" s="391"/>
      <c r="BC282" s="391"/>
      <c r="BD282" s="392"/>
    </row>
    <row r="283" spans="1:56" ht="23" x14ac:dyDescent="0.35">
      <c r="A283" s="37" t="s">
        <v>57</v>
      </c>
      <c r="B283" s="37" t="s">
        <v>191</v>
      </c>
      <c r="C283" s="37">
        <v>207</v>
      </c>
      <c r="E283" s="69" t="s">
        <v>225</v>
      </c>
      <c r="F283" s="390"/>
      <c r="G283" s="391"/>
      <c r="H283" s="391"/>
      <c r="I283" s="391"/>
      <c r="J283" s="391"/>
      <c r="K283" s="391"/>
      <c r="L283" s="391"/>
      <c r="M283" s="391"/>
      <c r="N283" s="391"/>
      <c r="O283" s="391"/>
      <c r="P283" s="391"/>
      <c r="Q283" s="392"/>
      <c r="R283" s="7"/>
      <c r="S283" s="390"/>
      <c r="T283" s="391"/>
      <c r="U283" s="391"/>
      <c r="V283" s="391"/>
      <c r="W283" s="391"/>
      <c r="X283" s="391"/>
      <c r="Y283" s="391"/>
      <c r="Z283" s="391"/>
      <c r="AA283" s="391"/>
      <c r="AB283" s="391"/>
      <c r="AC283" s="391"/>
      <c r="AD283" s="392"/>
      <c r="AE283" s="7"/>
      <c r="AF283" s="390"/>
      <c r="AG283" s="391"/>
      <c r="AH283" s="391"/>
      <c r="AI283" s="391"/>
      <c r="AJ283" s="391"/>
      <c r="AK283" s="391"/>
      <c r="AL283" s="391"/>
      <c r="AM283" s="391"/>
      <c r="AN283" s="391"/>
      <c r="AO283" s="391"/>
      <c r="AP283" s="391"/>
      <c r="AQ283" s="392"/>
      <c r="AR283" s="7"/>
      <c r="AS283" s="390"/>
      <c r="AT283" s="391"/>
      <c r="AU283" s="391"/>
      <c r="AV283" s="391"/>
      <c r="AW283" s="391"/>
      <c r="AX283" s="391"/>
      <c r="AY283" s="391"/>
      <c r="AZ283" s="391"/>
      <c r="BA283" s="391"/>
      <c r="BB283" s="391"/>
      <c r="BC283" s="391"/>
      <c r="BD283" s="392"/>
    </row>
    <row r="284" spans="1:56" ht="23" x14ac:dyDescent="0.35">
      <c r="A284" s="37" t="s">
        <v>57</v>
      </c>
      <c r="B284" s="37" t="s">
        <v>192</v>
      </c>
      <c r="C284" s="37">
        <v>208</v>
      </c>
      <c r="E284" s="69" t="s">
        <v>226</v>
      </c>
      <c r="F284" s="390"/>
      <c r="G284" s="391"/>
      <c r="H284" s="391"/>
      <c r="I284" s="391"/>
      <c r="J284" s="391"/>
      <c r="K284" s="391"/>
      <c r="L284" s="391"/>
      <c r="M284" s="391"/>
      <c r="N284" s="391"/>
      <c r="O284" s="391"/>
      <c r="P284" s="391"/>
      <c r="Q284" s="392"/>
      <c r="R284" s="7"/>
      <c r="S284" s="390"/>
      <c r="T284" s="391"/>
      <c r="U284" s="391"/>
      <c r="V284" s="391"/>
      <c r="W284" s="391"/>
      <c r="X284" s="391"/>
      <c r="Y284" s="391"/>
      <c r="Z284" s="391"/>
      <c r="AA284" s="391"/>
      <c r="AB284" s="391"/>
      <c r="AC284" s="391"/>
      <c r="AD284" s="392"/>
      <c r="AE284" s="7"/>
      <c r="AF284" s="390"/>
      <c r="AG284" s="391"/>
      <c r="AH284" s="391"/>
      <c r="AI284" s="391"/>
      <c r="AJ284" s="391"/>
      <c r="AK284" s="391"/>
      <c r="AL284" s="391"/>
      <c r="AM284" s="391"/>
      <c r="AN284" s="391"/>
      <c r="AO284" s="391"/>
      <c r="AP284" s="391"/>
      <c r="AQ284" s="392"/>
      <c r="AR284" s="7"/>
      <c r="AS284" s="390"/>
      <c r="AT284" s="391"/>
      <c r="AU284" s="391"/>
      <c r="AV284" s="391"/>
      <c r="AW284" s="391"/>
      <c r="AX284" s="391"/>
      <c r="AY284" s="391"/>
      <c r="AZ284" s="391"/>
      <c r="BA284" s="391"/>
      <c r="BB284" s="391"/>
      <c r="BC284" s="391"/>
      <c r="BD284" s="392"/>
    </row>
    <row r="285" spans="1:56" ht="23" x14ac:dyDescent="0.35">
      <c r="A285" s="37" t="s">
        <v>57</v>
      </c>
      <c r="B285" s="37" t="s">
        <v>193</v>
      </c>
      <c r="C285" s="37">
        <v>209</v>
      </c>
      <c r="E285" s="69" t="s">
        <v>227</v>
      </c>
      <c r="F285" s="390"/>
      <c r="G285" s="391"/>
      <c r="H285" s="391"/>
      <c r="I285" s="391"/>
      <c r="J285" s="391"/>
      <c r="K285" s="391"/>
      <c r="L285" s="391"/>
      <c r="M285" s="391"/>
      <c r="N285" s="391"/>
      <c r="O285" s="391"/>
      <c r="P285" s="391"/>
      <c r="Q285" s="392"/>
      <c r="R285" s="7"/>
      <c r="S285" s="390"/>
      <c r="T285" s="391"/>
      <c r="U285" s="391"/>
      <c r="V285" s="391"/>
      <c r="W285" s="391"/>
      <c r="X285" s="391"/>
      <c r="Y285" s="391"/>
      <c r="Z285" s="391"/>
      <c r="AA285" s="391"/>
      <c r="AB285" s="391"/>
      <c r="AC285" s="391"/>
      <c r="AD285" s="392"/>
      <c r="AE285" s="7"/>
      <c r="AF285" s="390"/>
      <c r="AG285" s="391"/>
      <c r="AH285" s="391"/>
      <c r="AI285" s="391"/>
      <c r="AJ285" s="391"/>
      <c r="AK285" s="391"/>
      <c r="AL285" s="391"/>
      <c r="AM285" s="391"/>
      <c r="AN285" s="391"/>
      <c r="AO285" s="391"/>
      <c r="AP285" s="391"/>
      <c r="AQ285" s="392"/>
      <c r="AR285" s="7"/>
      <c r="AS285" s="390"/>
      <c r="AT285" s="391"/>
      <c r="AU285" s="391"/>
      <c r="AV285" s="391"/>
      <c r="AW285" s="391"/>
      <c r="AX285" s="391"/>
      <c r="AY285" s="391"/>
      <c r="AZ285" s="391"/>
      <c r="BA285" s="391"/>
      <c r="BB285" s="391"/>
      <c r="BC285" s="391"/>
      <c r="BD285" s="392"/>
    </row>
    <row r="286" spans="1:56" s="18" customFormat="1" ht="23" x14ac:dyDescent="0.35">
      <c r="A286" s="35"/>
      <c r="B286" s="35"/>
      <c r="C286" s="37"/>
      <c r="E286" s="12" t="s">
        <v>346</v>
      </c>
      <c r="F286" s="371">
        <f>SUM(F291:F300)+SUM(F302:F304)+SUM(F306:F310)+F289</f>
        <v>0</v>
      </c>
      <c r="G286" s="385">
        <f t="shared" ref="G286:Q286" si="4">SUM(G291:G300)+SUM(G302:G304)+SUM(G306:G310)+G289</f>
        <v>0</v>
      </c>
      <c r="H286" s="385">
        <f t="shared" si="4"/>
        <v>0</v>
      </c>
      <c r="I286" s="385">
        <f t="shared" si="4"/>
        <v>0</v>
      </c>
      <c r="J286" s="385">
        <f t="shared" si="4"/>
        <v>0</v>
      </c>
      <c r="K286" s="385">
        <f t="shared" si="4"/>
        <v>0</v>
      </c>
      <c r="L286" s="385">
        <f t="shared" si="4"/>
        <v>0</v>
      </c>
      <c r="M286" s="385">
        <f t="shared" si="4"/>
        <v>0</v>
      </c>
      <c r="N286" s="385">
        <f t="shared" si="4"/>
        <v>0</v>
      </c>
      <c r="O286" s="385">
        <f t="shared" si="4"/>
        <v>0</v>
      </c>
      <c r="P286" s="385">
        <f t="shared" si="4"/>
        <v>0</v>
      </c>
      <c r="Q286" s="378">
        <f t="shared" si="4"/>
        <v>0</v>
      </c>
      <c r="R286" s="17"/>
      <c r="S286" s="371">
        <f>SUM(S291:S300)+SUM(S302:S304)+SUM(S306:S310)+S289</f>
        <v>0</v>
      </c>
      <c r="T286" s="385">
        <f t="shared" ref="T286:AD286" si="5">SUM(T291:T300)+SUM(T302:T304)+SUM(T306:T310)+T289</f>
        <v>0</v>
      </c>
      <c r="U286" s="385">
        <f t="shared" si="5"/>
        <v>0</v>
      </c>
      <c r="V286" s="385">
        <f t="shared" si="5"/>
        <v>0</v>
      </c>
      <c r="W286" s="385">
        <f t="shared" si="5"/>
        <v>0</v>
      </c>
      <c r="X286" s="385">
        <f t="shared" si="5"/>
        <v>0</v>
      </c>
      <c r="Y286" s="385">
        <f t="shared" si="5"/>
        <v>0</v>
      </c>
      <c r="Z286" s="385">
        <f t="shared" si="5"/>
        <v>0</v>
      </c>
      <c r="AA286" s="385">
        <f t="shared" si="5"/>
        <v>0</v>
      </c>
      <c r="AB286" s="385">
        <f t="shared" si="5"/>
        <v>0</v>
      </c>
      <c r="AC286" s="385">
        <f t="shared" si="5"/>
        <v>0</v>
      </c>
      <c r="AD286" s="378">
        <f t="shared" si="5"/>
        <v>0</v>
      </c>
      <c r="AE286" s="17"/>
      <c r="AF286" s="371">
        <f>SUM(AF291:AF300)+SUM(AF302:AF304)+SUM(AF306:AF310)+AF289</f>
        <v>0</v>
      </c>
      <c r="AG286" s="385">
        <f t="shared" ref="AG286:AQ286" si="6">SUM(AG291:AG300)+SUM(AG302:AG304)+SUM(AG306:AG310)+AG289</f>
        <v>0</v>
      </c>
      <c r="AH286" s="385">
        <f t="shared" si="6"/>
        <v>0</v>
      </c>
      <c r="AI286" s="385">
        <f t="shared" si="6"/>
        <v>0</v>
      </c>
      <c r="AJ286" s="385">
        <f t="shared" si="6"/>
        <v>0</v>
      </c>
      <c r="AK286" s="385">
        <f t="shared" si="6"/>
        <v>0</v>
      </c>
      <c r="AL286" s="385">
        <f t="shared" si="6"/>
        <v>0</v>
      </c>
      <c r="AM286" s="385">
        <f t="shared" si="6"/>
        <v>0</v>
      </c>
      <c r="AN286" s="385">
        <f t="shared" si="6"/>
        <v>0</v>
      </c>
      <c r="AO286" s="385">
        <f t="shared" si="6"/>
        <v>0</v>
      </c>
      <c r="AP286" s="385">
        <f t="shared" si="6"/>
        <v>0</v>
      </c>
      <c r="AQ286" s="378">
        <f t="shared" si="6"/>
        <v>0</v>
      </c>
      <c r="AR286" s="17"/>
      <c r="AS286" s="371">
        <f>SUM(AS291:AS300)+SUM(AS302:AS304)+SUM(AS306:AS310)+AS289</f>
        <v>0</v>
      </c>
      <c r="AT286" s="385">
        <f t="shared" ref="AT286:BD286" si="7">SUM(AT291:AT300)+SUM(AT302:AT304)+SUM(AT306:AT310)+AT289</f>
        <v>0</v>
      </c>
      <c r="AU286" s="385">
        <f t="shared" si="7"/>
        <v>0</v>
      </c>
      <c r="AV286" s="385">
        <f t="shared" si="7"/>
        <v>0</v>
      </c>
      <c r="AW286" s="385">
        <f t="shared" si="7"/>
        <v>0</v>
      </c>
      <c r="AX286" s="385">
        <f t="shared" si="7"/>
        <v>0</v>
      </c>
      <c r="AY286" s="385">
        <f t="shared" si="7"/>
        <v>0</v>
      </c>
      <c r="AZ286" s="385">
        <f t="shared" si="7"/>
        <v>0</v>
      </c>
      <c r="BA286" s="385">
        <f t="shared" si="7"/>
        <v>0</v>
      </c>
      <c r="BB286" s="385">
        <f t="shared" si="7"/>
        <v>0</v>
      </c>
      <c r="BC286" s="385">
        <f t="shared" si="7"/>
        <v>0</v>
      </c>
      <c r="BD286" s="378">
        <f t="shared" si="7"/>
        <v>0</v>
      </c>
    </row>
    <row r="287" spans="1:56" ht="23" x14ac:dyDescent="0.35">
      <c r="B287" s="57"/>
      <c r="C287" s="37"/>
      <c r="E287" s="46" t="s">
        <v>200</v>
      </c>
      <c r="F287" s="325"/>
      <c r="G287" s="326"/>
      <c r="H287" s="326"/>
      <c r="I287" s="326"/>
      <c r="J287" s="326"/>
      <c r="K287" s="326"/>
      <c r="L287" s="326"/>
      <c r="M287" s="326"/>
      <c r="N287" s="326"/>
      <c r="O287" s="326"/>
      <c r="P287" s="326"/>
      <c r="Q287" s="9"/>
      <c r="R287" s="7"/>
      <c r="S287" s="325"/>
      <c r="T287" s="326"/>
      <c r="U287" s="326"/>
      <c r="V287" s="326"/>
      <c r="W287" s="326"/>
      <c r="X287" s="326"/>
      <c r="Y287" s="326"/>
      <c r="Z287" s="326"/>
      <c r="AA287" s="326"/>
      <c r="AB287" s="326"/>
      <c r="AC287" s="326"/>
      <c r="AD287" s="9"/>
      <c r="AE287" s="7"/>
      <c r="AF287" s="325"/>
      <c r="AG287" s="326"/>
      <c r="AH287" s="326"/>
      <c r="AI287" s="326"/>
      <c r="AJ287" s="326"/>
      <c r="AK287" s="326"/>
      <c r="AL287" s="326"/>
      <c r="AM287" s="326"/>
      <c r="AN287" s="326"/>
      <c r="AO287" s="326"/>
      <c r="AP287" s="326"/>
      <c r="AQ287" s="9"/>
      <c r="AR287" s="7"/>
      <c r="AS287" s="325"/>
      <c r="AT287" s="326"/>
      <c r="AU287" s="326"/>
      <c r="AV287" s="326"/>
      <c r="AW287" s="326"/>
      <c r="AX287" s="326"/>
      <c r="AY287" s="326"/>
      <c r="AZ287" s="326"/>
      <c r="BA287" s="326"/>
      <c r="BB287" s="326"/>
      <c r="BC287" s="326"/>
      <c r="BD287" s="9"/>
    </row>
    <row r="288" spans="1:56" ht="23" x14ac:dyDescent="0.35">
      <c r="B288" s="57"/>
      <c r="C288" s="37"/>
      <c r="E288" s="262" t="s">
        <v>202</v>
      </c>
      <c r="F288" s="375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380"/>
      <c r="R288" s="7"/>
      <c r="S288" s="375"/>
      <c r="T288" s="19"/>
      <c r="U288" s="19"/>
      <c r="V288" s="19"/>
      <c r="W288" s="19"/>
      <c r="X288" s="19"/>
      <c r="Y288" s="19"/>
      <c r="Z288" s="19"/>
      <c r="AA288" s="19"/>
      <c r="AB288" s="19"/>
      <c r="AC288" s="19"/>
      <c r="AD288" s="380"/>
      <c r="AE288" s="7"/>
      <c r="AF288" s="375"/>
      <c r="AG288" s="19"/>
      <c r="AH288" s="19"/>
      <c r="AI288" s="19"/>
      <c r="AJ288" s="19"/>
      <c r="AK288" s="19"/>
      <c r="AL288" s="19"/>
      <c r="AM288" s="19"/>
      <c r="AN288" s="19"/>
      <c r="AO288" s="19"/>
      <c r="AP288" s="19"/>
      <c r="AQ288" s="380"/>
      <c r="AR288" s="7"/>
      <c r="AS288" s="375"/>
      <c r="AT288" s="19"/>
      <c r="AU288" s="19"/>
      <c r="AV288" s="19"/>
      <c r="AW288" s="19"/>
      <c r="AX288" s="19"/>
      <c r="AY288" s="19"/>
      <c r="AZ288" s="19"/>
      <c r="BA288" s="19"/>
      <c r="BB288" s="19"/>
      <c r="BC288" s="19"/>
      <c r="BD288" s="380"/>
    </row>
    <row r="289" spans="1:56" ht="23" x14ac:dyDescent="0.35">
      <c r="A289" s="37" t="s">
        <v>61</v>
      </c>
      <c r="B289" s="37" t="s">
        <v>175</v>
      </c>
      <c r="C289" s="37">
        <v>210</v>
      </c>
      <c r="E289" s="47" t="s">
        <v>308</v>
      </c>
      <c r="F289" s="390"/>
      <c r="G289" s="391"/>
      <c r="H289" s="391"/>
      <c r="I289" s="391"/>
      <c r="J289" s="391"/>
      <c r="K289" s="391"/>
      <c r="L289" s="391"/>
      <c r="M289" s="391"/>
      <c r="N289" s="391"/>
      <c r="O289" s="391"/>
      <c r="P289" s="391"/>
      <c r="Q289" s="392"/>
      <c r="R289" s="7"/>
      <c r="S289" s="390"/>
      <c r="T289" s="391"/>
      <c r="U289" s="391"/>
      <c r="V289" s="391"/>
      <c r="W289" s="391"/>
      <c r="X289" s="391"/>
      <c r="Y289" s="391"/>
      <c r="Z289" s="391"/>
      <c r="AA289" s="391"/>
      <c r="AB289" s="391"/>
      <c r="AC289" s="391"/>
      <c r="AD289" s="392"/>
      <c r="AE289" s="7"/>
      <c r="AF289" s="390"/>
      <c r="AG289" s="391"/>
      <c r="AH289" s="391"/>
      <c r="AI289" s="391"/>
      <c r="AJ289" s="391"/>
      <c r="AK289" s="391"/>
      <c r="AL289" s="391"/>
      <c r="AM289" s="391"/>
      <c r="AN289" s="391"/>
      <c r="AO289" s="391"/>
      <c r="AP289" s="391"/>
      <c r="AQ289" s="392"/>
      <c r="AR289" s="7"/>
      <c r="AS289" s="390"/>
      <c r="AT289" s="391"/>
      <c r="AU289" s="391"/>
      <c r="AV289" s="391"/>
      <c r="AW289" s="391"/>
      <c r="AX289" s="391"/>
      <c r="AY289" s="391"/>
      <c r="AZ289" s="391"/>
      <c r="BA289" s="391"/>
      <c r="BB289" s="391"/>
      <c r="BC289" s="391"/>
      <c r="BD289" s="392"/>
    </row>
    <row r="290" spans="1:56" ht="23" x14ac:dyDescent="0.35">
      <c r="B290" s="58"/>
      <c r="C290" s="37"/>
      <c r="E290" s="71" t="s">
        <v>370</v>
      </c>
      <c r="F290" s="375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380"/>
      <c r="R290" s="7"/>
      <c r="S290" s="375"/>
      <c r="T290" s="19"/>
      <c r="U290" s="19"/>
      <c r="V290" s="19"/>
      <c r="W290" s="19"/>
      <c r="X290" s="19"/>
      <c r="Y290" s="19"/>
      <c r="Z290" s="19"/>
      <c r="AA290" s="19"/>
      <c r="AB290" s="19"/>
      <c r="AC290" s="19"/>
      <c r="AD290" s="380"/>
      <c r="AE290" s="7"/>
      <c r="AF290" s="375"/>
      <c r="AG290" s="19"/>
      <c r="AH290" s="19"/>
      <c r="AI290" s="19"/>
      <c r="AJ290" s="19"/>
      <c r="AK290" s="19"/>
      <c r="AL290" s="19"/>
      <c r="AM290" s="19"/>
      <c r="AN290" s="19"/>
      <c r="AO290" s="19"/>
      <c r="AP290" s="19"/>
      <c r="AQ290" s="380"/>
      <c r="AR290" s="7"/>
      <c r="AS290" s="375"/>
      <c r="AT290" s="19"/>
      <c r="AU290" s="19"/>
      <c r="AV290" s="19"/>
      <c r="AW290" s="19"/>
      <c r="AX290" s="19"/>
      <c r="AY290" s="19"/>
      <c r="AZ290" s="19"/>
      <c r="BA290" s="19"/>
      <c r="BB290" s="19"/>
      <c r="BC290" s="19"/>
      <c r="BD290" s="380"/>
    </row>
    <row r="291" spans="1:56" ht="23" x14ac:dyDescent="0.35">
      <c r="A291" s="37" t="s">
        <v>61</v>
      </c>
      <c r="B291" s="37" t="s">
        <v>176</v>
      </c>
      <c r="C291" s="37">
        <v>211</v>
      </c>
      <c r="E291" s="72" t="s">
        <v>206</v>
      </c>
      <c r="F291" s="390"/>
      <c r="G291" s="391"/>
      <c r="H291" s="391"/>
      <c r="I291" s="391"/>
      <c r="J291" s="391"/>
      <c r="K291" s="391"/>
      <c r="L291" s="391"/>
      <c r="M291" s="391"/>
      <c r="N291" s="391"/>
      <c r="O291" s="391"/>
      <c r="P291" s="391"/>
      <c r="Q291" s="392"/>
      <c r="R291" s="7"/>
      <c r="S291" s="390"/>
      <c r="T291" s="391"/>
      <c r="U291" s="391"/>
      <c r="V291" s="391"/>
      <c r="W291" s="391"/>
      <c r="X291" s="391"/>
      <c r="Y291" s="391"/>
      <c r="Z291" s="391"/>
      <c r="AA291" s="391"/>
      <c r="AB291" s="391"/>
      <c r="AC291" s="391"/>
      <c r="AD291" s="392"/>
      <c r="AE291" s="7"/>
      <c r="AF291" s="390"/>
      <c r="AG291" s="391"/>
      <c r="AH291" s="391"/>
      <c r="AI291" s="391"/>
      <c r="AJ291" s="391"/>
      <c r="AK291" s="391"/>
      <c r="AL291" s="391"/>
      <c r="AM291" s="391"/>
      <c r="AN291" s="391"/>
      <c r="AO291" s="391"/>
      <c r="AP291" s="391"/>
      <c r="AQ291" s="392"/>
      <c r="AR291" s="7"/>
      <c r="AS291" s="390"/>
      <c r="AT291" s="391"/>
      <c r="AU291" s="391"/>
      <c r="AV291" s="391"/>
      <c r="AW291" s="391"/>
      <c r="AX291" s="391"/>
      <c r="AY291" s="391"/>
      <c r="AZ291" s="391"/>
      <c r="BA291" s="391"/>
      <c r="BB291" s="391"/>
      <c r="BC291" s="391"/>
      <c r="BD291" s="392"/>
    </row>
    <row r="292" spans="1:56" ht="23" x14ac:dyDescent="0.35">
      <c r="A292" s="37" t="s">
        <v>61</v>
      </c>
      <c r="B292" s="37" t="s">
        <v>177</v>
      </c>
      <c r="C292" s="37">
        <v>212</v>
      </c>
      <c r="E292" s="72" t="s">
        <v>207</v>
      </c>
      <c r="F292" s="390"/>
      <c r="G292" s="391"/>
      <c r="H292" s="391"/>
      <c r="I292" s="391"/>
      <c r="J292" s="391"/>
      <c r="K292" s="391"/>
      <c r="L292" s="391"/>
      <c r="M292" s="391"/>
      <c r="N292" s="391"/>
      <c r="O292" s="391"/>
      <c r="P292" s="391"/>
      <c r="Q292" s="392"/>
      <c r="R292" s="7"/>
      <c r="S292" s="390"/>
      <c r="T292" s="391"/>
      <c r="U292" s="391"/>
      <c r="V292" s="391"/>
      <c r="W292" s="391"/>
      <c r="X292" s="391"/>
      <c r="Y292" s="391"/>
      <c r="Z292" s="391"/>
      <c r="AA292" s="391"/>
      <c r="AB292" s="391"/>
      <c r="AC292" s="391"/>
      <c r="AD292" s="392"/>
      <c r="AE292" s="7"/>
      <c r="AF292" s="390"/>
      <c r="AG292" s="391"/>
      <c r="AH292" s="391"/>
      <c r="AI292" s="391"/>
      <c r="AJ292" s="391"/>
      <c r="AK292" s="391"/>
      <c r="AL292" s="391"/>
      <c r="AM292" s="391"/>
      <c r="AN292" s="391"/>
      <c r="AO292" s="391"/>
      <c r="AP292" s="391"/>
      <c r="AQ292" s="392"/>
      <c r="AR292" s="7"/>
      <c r="AS292" s="390"/>
      <c r="AT292" s="391"/>
      <c r="AU292" s="391"/>
      <c r="AV292" s="391"/>
      <c r="AW292" s="391"/>
      <c r="AX292" s="391"/>
      <c r="AY292" s="391"/>
      <c r="AZ292" s="391"/>
      <c r="BA292" s="391"/>
      <c r="BB292" s="391"/>
      <c r="BC292" s="391"/>
      <c r="BD292" s="392"/>
    </row>
    <row r="293" spans="1:56" ht="23" x14ac:dyDescent="0.35">
      <c r="A293" s="37" t="s">
        <v>61</v>
      </c>
      <c r="B293" s="37" t="s">
        <v>178</v>
      </c>
      <c r="C293" s="37">
        <v>213</v>
      </c>
      <c r="E293" s="72" t="s">
        <v>208</v>
      </c>
      <c r="F293" s="390"/>
      <c r="G293" s="391"/>
      <c r="H293" s="391"/>
      <c r="I293" s="391"/>
      <c r="J293" s="391"/>
      <c r="K293" s="391"/>
      <c r="L293" s="391"/>
      <c r="M293" s="391"/>
      <c r="N293" s="391"/>
      <c r="O293" s="391"/>
      <c r="P293" s="391"/>
      <c r="Q293" s="392"/>
      <c r="R293" s="7"/>
      <c r="S293" s="390"/>
      <c r="T293" s="391"/>
      <c r="U293" s="391"/>
      <c r="V293" s="391"/>
      <c r="W293" s="391"/>
      <c r="X293" s="391"/>
      <c r="Y293" s="391"/>
      <c r="Z293" s="391"/>
      <c r="AA293" s="391"/>
      <c r="AB293" s="391"/>
      <c r="AC293" s="391"/>
      <c r="AD293" s="392"/>
      <c r="AE293" s="7"/>
      <c r="AF293" s="390"/>
      <c r="AG293" s="391"/>
      <c r="AH293" s="391"/>
      <c r="AI293" s="391"/>
      <c r="AJ293" s="391"/>
      <c r="AK293" s="391"/>
      <c r="AL293" s="391"/>
      <c r="AM293" s="391"/>
      <c r="AN293" s="391"/>
      <c r="AO293" s="391"/>
      <c r="AP293" s="391"/>
      <c r="AQ293" s="392"/>
      <c r="AR293" s="7"/>
      <c r="AS293" s="390"/>
      <c r="AT293" s="391"/>
      <c r="AU293" s="391"/>
      <c r="AV293" s="391"/>
      <c r="AW293" s="391"/>
      <c r="AX293" s="391"/>
      <c r="AY293" s="391"/>
      <c r="AZ293" s="391"/>
      <c r="BA293" s="391"/>
      <c r="BB293" s="391"/>
      <c r="BC293" s="391"/>
      <c r="BD293" s="392"/>
    </row>
    <row r="294" spans="1:56" ht="23" x14ac:dyDescent="0.35">
      <c r="A294" s="37" t="s">
        <v>61</v>
      </c>
      <c r="B294" s="37" t="s">
        <v>179</v>
      </c>
      <c r="C294" s="37">
        <v>214</v>
      </c>
      <c r="E294" s="72" t="s">
        <v>209</v>
      </c>
      <c r="F294" s="390"/>
      <c r="G294" s="391"/>
      <c r="H294" s="391"/>
      <c r="I294" s="391"/>
      <c r="J294" s="391"/>
      <c r="K294" s="391"/>
      <c r="L294" s="391"/>
      <c r="M294" s="391"/>
      <c r="N294" s="391"/>
      <c r="O294" s="391"/>
      <c r="P294" s="391"/>
      <c r="Q294" s="392"/>
      <c r="R294" s="7"/>
      <c r="S294" s="390"/>
      <c r="T294" s="391"/>
      <c r="U294" s="391"/>
      <c r="V294" s="391"/>
      <c r="W294" s="391"/>
      <c r="X294" s="391"/>
      <c r="Y294" s="391"/>
      <c r="Z294" s="391"/>
      <c r="AA294" s="391"/>
      <c r="AB294" s="391"/>
      <c r="AC294" s="391"/>
      <c r="AD294" s="392"/>
      <c r="AE294" s="7"/>
      <c r="AF294" s="390"/>
      <c r="AG294" s="391"/>
      <c r="AH294" s="391"/>
      <c r="AI294" s="391"/>
      <c r="AJ294" s="391"/>
      <c r="AK294" s="391"/>
      <c r="AL294" s="391"/>
      <c r="AM294" s="391"/>
      <c r="AN294" s="391"/>
      <c r="AO294" s="391"/>
      <c r="AP294" s="391"/>
      <c r="AQ294" s="392"/>
      <c r="AR294" s="7"/>
      <c r="AS294" s="390"/>
      <c r="AT294" s="391"/>
      <c r="AU294" s="391"/>
      <c r="AV294" s="391"/>
      <c r="AW294" s="391"/>
      <c r="AX294" s="391"/>
      <c r="AY294" s="391"/>
      <c r="AZ294" s="391"/>
      <c r="BA294" s="391"/>
      <c r="BB294" s="391"/>
      <c r="BC294" s="391"/>
      <c r="BD294" s="392"/>
    </row>
    <row r="295" spans="1:56" ht="23" x14ac:dyDescent="0.35">
      <c r="A295" s="37" t="s">
        <v>61</v>
      </c>
      <c r="B295" s="37" t="s">
        <v>180</v>
      </c>
      <c r="C295" s="37">
        <v>215</v>
      </c>
      <c r="E295" s="72" t="s">
        <v>210</v>
      </c>
      <c r="F295" s="390"/>
      <c r="G295" s="391"/>
      <c r="H295" s="391"/>
      <c r="I295" s="391"/>
      <c r="J295" s="391"/>
      <c r="K295" s="391"/>
      <c r="L295" s="391"/>
      <c r="M295" s="391"/>
      <c r="N295" s="391"/>
      <c r="O295" s="391"/>
      <c r="P295" s="391"/>
      <c r="Q295" s="392"/>
      <c r="R295" s="7"/>
      <c r="S295" s="390"/>
      <c r="T295" s="391"/>
      <c r="U295" s="391"/>
      <c r="V295" s="391"/>
      <c r="W295" s="391"/>
      <c r="X295" s="391"/>
      <c r="Y295" s="391"/>
      <c r="Z295" s="391"/>
      <c r="AA295" s="391"/>
      <c r="AB295" s="391"/>
      <c r="AC295" s="391"/>
      <c r="AD295" s="392"/>
      <c r="AE295" s="7"/>
      <c r="AF295" s="390"/>
      <c r="AG295" s="391"/>
      <c r="AH295" s="391"/>
      <c r="AI295" s="391"/>
      <c r="AJ295" s="391"/>
      <c r="AK295" s="391"/>
      <c r="AL295" s="391"/>
      <c r="AM295" s="391"/>
      <c r="AN295" s="391"/>
      <c r="AO295" s="391"/>
      <c r="AP295" s="391"/>
      <c r="AQ295" s="392"/>
      <c r="AR295" s="7"/>
      <c r="AS295" s="390"/>
      <c r="AT295" s="391"/>
      <c r="AU295" s="391"/>
      <c r="AV295" s="391"/>
      <c r="AW295" s="391"/>
      <c r="AX295" s="391"/>
      <c r="AY295" s="391"/>
      <c r="AZ295" s="391"/>
      <c r="BA295" s="391"/>
      <c r="BB295" s="391"/>
      <c r="BC295" s="391"/>
      <c r="BD295" s="392"/>
    </row>
    <row r="296" spans="1:56" ht="23" x14ac:dyDescent="0.35">
      <c r="A296" s="37" t="s">
        <v>61</v>
      </c>
      <c r="B296" s="37" t="s">
        <v>181</v>
      </c>
      <c r="C296" s="37">
        <v>216</v>
      </c>
      <c r="E296" s="72" t="s">
        <v>211</v>
      </c>
      <c r="F296" s="390"/>
      <c r="G296" s="391"/>
      <c r="H296" s="391"/>
      <c r="I296" s="391"/>
      <c r="J296" s="391"/>
      <c r="K296" s="391"/>
      <c r="L296" s="391"/>
      <c r="M296" s="391"/>
      <c r="N296" s="391"/>
      <c r="O296" s="391"/>
      <c r="P296" s="391"/>
      <c r="Q296" s="392"/>
      <c r="R296" s="7"/>
      <c r="S296" s="390"/>
      <c r="T296" s="391"/>
      <c r="U296" s="391"/>
      <c r="V296" s="391"/>
      <c r="W296" s="391"/>
      <c r="X296" s="391"/>
      <c r="Y296" s="391"/>
      <c r="Z296" s="391"/>
      <c r="AA296" s="391"/>
      <c r="AB296" s="391"/>
      <c r="AC296" s="391"/>
      <c r="AD296" s="392"/>
      <c r="AE296" s="7"/>
      <c r="AF296" s="390"/>
      <c r="AG296" s="391"/>
      <c r="AH296" s="391"/>
      <c r="AI296" s="391"/>
      <c r="AJ296" s="391"/>
      <c r="AK296" s="391"/>
      <c r="AL296" s="391"/>
      <c r="AM296" s="391"/>
      <c r="AN296" s="391"/>
      <c r="AO296" s="391"/>
      <c r="AP296" s="391"/>
      <c r="AQ296" s="392"/>
      <c r="AR296" s="7"/>
      <c r="AS296" s="390"/>
      <c r="AT296" s="391"/>
      <c r="AU296" s="391"/>
      <c r="AV296" s="391"/>
      <c r="AW296" s="391"/>
      <c r="AX296" s="391"/>
      <c r="AY296" s="391"/>
      <c r="AZ296" s="391"/>
      <c r="BA296" s="391"/>
      <c r="BB296" s="391"/>
      <c r="BC296" s="391"/>
      <c r="BD296" s="392"/>
    </row>
    <row r="297" spans="1:56" ht="23" x14ac:dyDescent="0.35">
      <c r="A297" s="37" t="s">
        <v>61</v>
      </c>
      <c r="B297" s="37" t="s">
        <v>182</v>
      </c>
      <c r="C297" s="37">
        <v>217</v>
      </c>
      <c r="E297" s="72" t="s">
        <v>212</v>
      </c>
      <c r="F297" s="390"/>
      <c r="G297" s="391"/>
      <c r="H297" s="391"/>
      <c r="I297" s="391"/>
      <c r="J297" s="391"/>
      <c r="K297" s="391"/>
      <c r="L297" s="391"/>
      <c r="M297" s="391"/>
      <c r="N297" s="391"/>
      <c r="O297" s="391"/>
      <c r="P297" s="391"/>
      <c r="Q297" s="392"/>
      <c r="R297" s="7"/>
      <c r="S297" s="390"/>
      <c r="T297" s="391"/>
      <c r="U297" s="391"/>
      <c r="V297" s="391"/>
      <c r="W297" s="391"/>
      <c r="X297" s="391"/>
      <c r="Y297" s="391"/>
      <c r="Z297" s="391"/>
      <c r="AA297" s="391"/>
      <c r="AB297" s="391"/>
      <c r="AC297" s="391"/>
      <c r="AD297" s="392"/>
      <c r="AE297" s="7"/>
      <c r="AF297" s="390"/>
      <c r="AG297" s="391"/>
      <c r="AH297" s="391"/>
      <c r="AI297" s="391"/>
      <c r="AJ297" s="391"/>
      <c r="AK297" s="391"/>
      <c r="AL297" s="391"/>
      <c r="AM297" s="391"/>
      <c r="AN297" s="391"/>
      <c r="AO297" s="391"/>
      <c r="AP297" s="391"/>
      <c r="AQ297" s="392"/>
      <c r="AR297" s="7"/>
      <c r="AS297" s="390"/>
      <c r="AT297" s="391"/>
      <c r="AU297" s="391"/>
      <c r="AV297" s="391"/>
      <c r="AW297" s="391"/>
      <c r="AX297" s="391"/>
      <c r="AY297" s="391"/>
      <c r="AZ297" s="391"/>
      <c r="BA297" s="391"/>
      <c r="BB297" s="391"/>
      <c r="BC297" s="391"/>
      <c r="BD297" s="392"/>
    </row>
    <row r="298" spans="1:56" ht="23" x14ac:dyDescent="0.35">
      <c r="A298" s="37" t="s">
        <v>61</v>
      </c>
      <c r="B298" s="37" t="s">
        <v>183</v>
      </c>
      <c r="C298" s="37">
        <v>218</v>
      </c>
      <c r="E298" s="47" t="s">
        <v>213</v>
      </c>
      <c r="F298" s="390"/>
      <c r="G298" s="391"/>
      <c r="H298" s="391"/>
      <c r="I298" s="391"/>
      <c r="J298" s="391"/>
      <c r="K298" s="391"/>
      <c r="L298" s="391"/>
      <c r="M298" s="391"/>
      <c r="N298" s="391"/>
      <c r="O298" s="391"/>
      <c r="P298" s="391"/>
      <c r="Q298" s="392"/>
      <c r="R298" s="7"/>
      <c r="S298" s="390"/>
      <c r="T298" s="391"/>
      <c r="U298" s="391"/>
      <c r="V298" s="391"/>
      <c r="W298" s="391"/>
      <c r="X298" s="391"/>
      <c r="Y298" s="391"/>
      <c r="Z298" s="391"/>
      <c r="AA298" s="391"/>
      <c r="AB298" s="391"/>
      <c r="AC298" s="391"/>
      <c r="AD298" s="392"/>
      <c r="AE298" s="7"/>
      <c r="AF298" s="390"/>
      <c r="AG298" s="391"/>
      <c r="AH298" s="391"/>
      <c r="AI298" s="391"/>
      <c r="AJ298" s="391"/>
      <c r="AK298" s="391"/>
      <c r="AL298" s="391"/>
      <c r="AM298" s="391"/>
      <c r="AN298" s="391"/>
      <c r="AO298" s="391"/>
      <c r="AP298" s="391"/>
      <c r="AQ298" s="392"/>
      <c r="AR298" s="7"/>
      <c r="AS298" s="390"/>
      <c r="AT298" s="391"/>
      <c r="AU298" s="391"/>
      <c r="AV298" s="391"/>
      <c r="AW298" s="391"/>
      <c r="AX298" s="391"/>
      <c r="AY298" s="391"/>
      <c r="AZ298" s="391"/>
      <c r="BA298" s="391"/>
      <c r="BB298" s="391"/>
      <c r="BC298" s="391"/>
      <c r="BD298" s="392"/>
    </row>
    <row r="299" spans="1:56" ht="23" x14ac:dyDescent="0.35">
      <c r="A299" s="37" t="s">
        <v>61</v>
      </c>
      <c r="B299" s="37" t="s">
        <v>184</v>
      </c>
      <c r="C299" s="37">
        <v>219</v>
      </c>
      <c r="E299" s="267" t="s">
        <v>214</v>
      </c>
      <c r="F299" s="390"/>
      <c r="G299" s="391"/>
      <c r="H299" s="391"/>
      <c r="I299" s="391"/>
      <c r="J299" s="391"/>
      <c r="K299" s="391"/>
      <c r="L299" s="391"/>
      <c r="M299" s="391"/>
      <c r="N299" s="391"/>
      <c r="O299" s="391"/>
      <c r="P299" s="391"/>
      <c r="Q299" s="392"/>
      <c r="R299" s="7"/>
      <c r="S299" s="390"/>
      <c r="T299" s="391"/>
      <c r="U299" s="391"/>
      <c r="V299" s="391"/>
      <c r="W299" s="391"/>
      <c r="X299" s="391"/>
      <c r="Y299" s="391"/>
      <c r="Z299" s="391"/>
      <c r="AA299" s="391"/>
      <c r="AB299" s="391"/>
      <c r="AC299" s="391"/>
      <c r="AD299" s="392"/>
      <c r="AE299" s="7"/>
      <c r="AF299" s="390"/>
      <c r="AG299" s="391"/>
      <c r="AH299" s="391"/>
      <c r="AI299" s="391"/>
      <c r="AJ299" s="391"/>
      <c r="AK299" s="391"/>
      <c r="AL299" s="391"/>
      <c r="AM299" s="391"/>
      <c r="AN299" s="391"/>
      <c r="AO299" s="391"/>
      <c r="AP299" s="391"/>
      <c r="AQ299" s="392"/>
      <c r="AR299" s="7"/>
      <c r="AS299" s="390"/>
      <c r="AT299" s="391"/>
      <c r="AU299" s="391"/>
      <c r="AV299" s="391"/>
      <c r="AW299" s="391"/>
      <c r="AX299" s="391"/>
      <c r="AY299" s="391"/>
      <c r="AZ299" s="391"/>
      <c r="BA299" s="391"/>
      <c r="BB299" s="391"/>
      <c r="BC299" s="391"/>
      <c r="BD299" s="392"/>
    </row>
    <row r="300" spans="1:56" ht="23" x14ac:dyDescent="0.35">
      <c r="A300" s="37" t="s">
        <v>61</v>
      </c>
      <c r="B300" s="37" t="s">
        <v>185</v>
      </c>
      <c r="C300" s="37">
        <v>220</v>
      </c>
      <c r="E300" s="267" t="s">
        <v>215</v>
      </c>
      <c r="F300" s="374"/>
      <c r="G300" s="39"/>
      <c r="H300" s="39"/>
      <c r="I300" s="39"/>
      <c r="J300" s="39"/>
      <c r="K300" s="39"/>
      <c r="L300" s="39"/>
      <c r="M300" s="39"/>
      <c r="N300" s="39"/>
      <c r="O300" s="39"/>
      <c r="P300" s="39"/>
      <c r="Q300" s="381"/>
      <c r="R300" s="7"/>
      <c r="S300" s="374"/>
      <c r="T300" s="39"/>
      <c r="U300" s="39"/>
      <c r="V300" s="39"/>
      <c r="W300" s="39"/>
      <c r="X300" s="39"/>
      <c r="Y300" s="39"/>
      <c r="Z300" s="39"/>
      <c r="AA300" s="39"/>
      <c r="AB300" s="39"/>
      <c r="AC300" s="39"/>
      <c r="AD300" s="381"/>
      <c r="AE300" s="7"/>
      <c r="AF300" s="374"/>
      <c r="AG300" s="39"/>
      <c r="AH300" s="39"/>
      <c r="AI300" s="39"/>
      <c r="AJ300" s="39"/>
      <c r="AK300" s="39"/>
      <c r="AL300" s="39"/>
      <c r="AM300" s="39"/>
      <c r="AN300" s="39"/>
      <c r="AO300" s="39"/>
      <c r="AP300" s="39"/>
      <c r="AQ300" s="381"/>
      <c r="AR300" s="7"/>
      <c r="AS300" s="374"/>
      <c r="AT300" s="39"/>
      <c r="AU300" s="39"/>
      <c r="AV300" s="39"/>
      <c r="AW300" s="39"/>
      <c r="AX300" s="39"/>
      <c r="AY300" s="39"/>
      <c r="AZ300" s="39"/>
      <c r="BA300" s="39"/>
      <c r="BB300" s="39"/>
      <c r="BC300" s="39"/>
      <c r="BD300" s="381"/>
    </row>
    <row r="301" spans="1:56" ht="23" x14ac:dyDescent="0.35">
      <c r="B301" s="37"/>
      <c r="C301" s="37"/>
      <c r="E301" s="46" t="s">
        <v>217</v>
      </c>
      <c r="F301" s="327"/>
      <c r="G301" s="326"/>
      <c r="H301" s="326"/>
      <c r="I301" s="326"/>
      <c r="J301" s="326"/>
      <c r="K301" s="326"/>
      <c r="L301" s="326"/>
      <c r="M301" s="326"/>
      <c r="N301" s="326"/>
      <c r="O301" s="326"/>
      <c r="P301" s="326"/>
      <c r="Q301" s="9"/>
      <c r="R301" s="7"/>
      <c r="S301" s="327"/>
      <c r="T301" s="326"/>
      <c r="U301" s="326"/>
      <c r="V301" s="326"/>
      <c r="W301" s="326"/>
      <c r="X301" s="326"/>
      <c r="Y301" s="326"/>
      <c r="Z301" s="326"/>
      <c r="AA301" s="326"/>
      <c r="AB301" s="326"/>
      <c r="AC301" s="326"/>
      <c r="AD301" s="9"/>
      <c r="AE301" s="7"/>
      <c r="AF301" s="327"/>
      <c r="AG301" s="326"/>
      <c r="AH301" s="326"/>
      <c r="AI301" s="326"/>
      <c r="AJ301" s="326"/>
      <c r="AK301" s="326"/>
      <c r="AL301" s="326"/>
      <c r="AM301" s="326"/>
      <c r="AN301" s="326"/>
      <c r="AO301" s="326"/>
      <c r="AP301" s="326"/>
      <c r="AQ301" s="9"/>
      <c r="AR301" s="7"/>
      <c r="AS301" s="327"/>
      <c r="AT301" s="326"/>
      <c r="AU301" s="326"/>
      <c r="AV301" s="326"/>
      <c r="AW301" s="326"/>
      <c r="AX301" s="326"/>
      <c r="AY301" s="326"/>
      <c r="AZ301" s="326"/>
      <c r="BA301" s="326"/>
      <c r="BB301" s="326"/>
      <c r="BC301" s="326"/>
      <c r="BD301" s="9"/>
    </row>
    <row r="302" spans="1:56" ht="23" x14ac:dyDescent="0.35">
      <c r="A302" s="37" t="s">
        <v>61</v>
      </c>
      <c r="B302" s="37" t="s">
        <v>186</v>
      </c>
      <c r="C302" s="37">
        <v>221</v>
      </c>
      <c r="E302" s="69" t="s">
        <v>218</v>
      </c>
      <c r="F302" s="42"/>
      <c r="G302" s="39"/>
      <c r="H302" s="39"/>
      <c r="I302" s="39"/>
      <c r="J302" s="39"/>
      <c r="K302" s="39"/>
      <c r="L302" s="39"/>
      <c r="M302" s="39"/>
      <c r="N302" s="39"/>
      <c r="O302" s="39"/>
      <c r="P302" s="39"/>
      <c r="Q302" s="381"/>
      <c r="R302" s="7"/>
      <c r="S302" s="393"/>
      <c r="T302" s="391"/>
      <c r="U302" s="391"/>
      <c r="V302" s="391"/>
      <c r="W302" s="391"/>
      <c r="X302" s="391"/>
      <c r="Y302" s="391"/>
      <c r="Z302" s="391"/>
      <c r="AA302" s="391"/>
      <c r="AB302" s="391"/>
      <c r="AC302" s="391"/>
      <c r="AD302" s="392"/>
      <c r="AE302" s="7"/>
      <c r="AF302" s="42"/>
      <c r="AG302" s="39"/>
      <c r="AH302" s="39"/>
      <c r="AI302" s="39"/>
      <c r="AJ302" s="39"/>
      <c r="AK302" s="39"/>
      <c r="AL302" s="39"/>
      <c r="AM302" s="39"/>
      <c r="AN302" s="39"/>
      <c r="AO302" s="39"/>
      <c r="AP302" s="39"/>
      <c r="AQ302" s="381"/>
      <c r="AR302" s="7"/>
      <c r="AS302" s="42"/>
      <c r="AT302" s="39"/>
      <c r="AU302" s="39"/>
      <c r="AV302" s="39"/>
      <c r="AW302" s="39"/>
      <c r="AX302" s="39"/>
      <c r="AY302" s="39"/>
      <c r="AZ302" s="39"/>
      <c r="BA302" s="39"/>
      <c r="BB302" s="39"/>
      <c r="BC302" s="39"/>
      <c r="BD302" s="381"/>
    </row>
    <row r="303" spans="1:56" ht="23" x14ac:dyDescent="0.35">
      <c r="A303" s="37" t="s">
        <v>61</v>
      </c>
      <c r="B303" s="37" t="s">
        <v>187</v>
      </c>
      <c r="C303" s="37">
        <v>222</v>
      </c>
      <c r="E303" s="69" t="s">
        <v>319</v>
      </c>
      <c r="F303" s="390"/>
      <c r="G303" s="391"/>
      <c r="H303" s="391"/>
      <c r="I303" s="391"/>
      <c r="J303" s="391"/>
      <c r="K303" s="391"/>
      <c r="L303" s="391"/>
      <c r="M303" s="391"/>
      <c r="N303" s="391"/>
      <c r="O303" s="391"/>
      <c r="P303" s="391"/>
      <c r="Q303" s="392"/>
      <c r="S303" s="390"/>
      <c r="T303" s="391"/>
      <c r="U303" s="391"/>
      <c r="V303" s="391"/>
      <c r="W303" s="391"/>
      <c r="X303" s="391"/>
      <c r="Y303" s="391"/>
      <c r="Z303" s="391"/>
      <c r="AA303" s="391"/>
      <c r="AB303" s="391"/>
      <c r="AC303" s="391"/>
      <c r="AD303" s="392"/>
      <c r="AF303" s="390"/>
      <c r="AG303" s="391"/>
      <c r="AH303" s="391"/>
      <c r="AI303" s="391"/>
      <c r="AJ303" s="391"/>
      <c r="AK303" s="391"/>
      <c r="AL303" s="391"/>
      <c r="AM303" s="391"/>
      <c r="AN303" s="391"/>
      <c r="AO303" s="391"/>
      <c r="AP303" s="391"/>
      <c r="AQ303" s="392"/>
      <c r="AS303" s="390"/>
      <c r="AT303" s="391"/>
      <c r="AU303" s="391"/>
      <c r="AV303" s="391"/>
      <c r="AW303" s="391"/>
      <c r="AX303" s="391"/>
      <c r="AY303" s="391"/>
      <c r="AZ303" s="391"/>
      <c r="BA303" s="391"/>
      <c r="BB303" s="391"/>
      <c r="BC303" s="391"/>
      <c r="BD303" s="392"/>
    </row>
    <row r="304" spans="1:56" ht="23" x14ac:dyDescent="0.35">
      <c r="A304" s="37" t="s">
        <v>61</v>
      </c>
      <c r="B304" s="37" t="s">
        <v>188</v>
      </c>
      <c r="C304" s="37">
        <v>223</v>
      </c>
      <c r="E304" s="69" t="s">
        <v>220</v>
      </c>
      <c r="F304" s="390"/>
      <c r="G304" s="391"/>
      <c r="H304" s="391"/>
      <c r="I304" s="391"/>
      <c r="J304" s="391"/>
      <c r="K304" s="391"/>
      <c r="L304" s="391"/>
      <c r="M304" s="391"/>
      <c r="N304" s="391"/>
      <c r="O304" s="391"/>
      <c r="P304" s="391"/>
      <c r="Q304" s="392"/>
      <c r="R304" s="7"/>
      <c r="S304" s="374"/>
      <c r="T304" s="39"/>
      <c r="U304" s="39"/>
      <c r="V304" s="39"/>
      <c r="W304" s="39"/>
      <c r="X304" s="39"/>
      <c r="Y304" s="39"/>
      <c r="Z304" s="39"/>
      <c r="AA304" s="39"/>
      <c r="AB304" s="39"/>
      <c r="AC304" s="39"/>
      <c r="AD304" s="381"/>
      <c r="AE304" s="7"/>
      <c r="AF304" s="374"/>
      <c r="AG304" s="39"/>
      <c r="AH304" s="39"/>
      <c r="AI304" s="39"/>
      <c r="AJ304" s="39"/>
      <c r="AK304" s="39"/>
      <c r="AL304" s="39"/>
      <c r="AM304" s="39"/>
      <c r="AN304" s="39"/>
      <c r="AO304" s="39"/>
      <c r="AP304" s="39"/>
      <c r="AQ304" s="381"/>
      <c r="AR304" s="7"/>
      <c r="AS304" s="390"/>
      <c r="AT304" s="391"/>
      <c r="AU304" s="391"/>
      <c r="AV304" s="391"/>
      <c r="AW304" s="391"/>
      <c r="AX304" s="391"/>
      <c r="AY304" s="391"/>
      <c r="AZ304" s="391"/>
      <c r="BA304" s="391"/>
      <c r="BB304" s="391"/>
      <c r="BC304" s="391"/>
      <c r="BD304" s="392"/>
    </row>
    <row r="305" spans="1:56" ht="23" x14ac:dyDescent="0.35">
      <c r="B305" s="37"/>
      <c r="C305" s="37"/>
      <c r="E305" s="46" t="s">
        <v>222</v>
      </c>
      <c r="F305" s="327"/>
      <c r="G305" s="326"/>
      <c r="H305" s="326"/>
      <c r="I305" s="326"/>
      <c r="J305" s="326"/>
      <c r="K305" s="326"/>
      <c r="L305" s="326"/>
      <c r="M305" s="326"/>
      <c r="N305" s="326"/>
      <c r="O305" s="326"/>
      <c r="P305" s="326"/>
      <c r="Q305" s="9"/>
      <c r="R305" s="7"/>
      <c r="S305" s="327"/>
      <c r="T305" s="326"/>
      <c r="U305" s="326"/>
      <c r="V305" s="326"/>
      <c r="W305" s="326"/>
      <c r="X305" s="326"/>
      <c r="Y305" s="326"/>
      <c r="Z305" s="326"/>
      <c r="AA305" s="326"/>
      <c r="AB305" s="326"/>
      <c r="AC305" s="326"/>
      <c r="AD305" s="9"/>
      <c r="AE305" s="7"/>
      <c r="AF305" s="327"/>
      <c r="AG305" s="326"/>
      <c r="AH305" s="326"/>
      <c r="AI305" s="326"/>
      <c r="AJ305" s="326"/>
      <c r="AK305" s="326"/>
      <c r="AL305" s="326"/>
      <c r="AM305" s="326"/>
      <c r="AN305" s="326"/>
      <c r="AO305" s="326"/>
      <c r="AP305" s="326"/>
      <c r="AQ305" s="9"/>
      <c r="AR305" s="7"/>
      <c r="AS305" s="327"/>
      <c r="AT305" s="326"/>
      <c r="AU305" s="326"/>
      <c r="AV305" s="326"/>
      <c r="AW305" s="326"/>
      <c r="AX305" s="326"/>
      <c r="AY305" s="326"/>
      <c r="AZ305" s="326"/>
      <c r="BA305" s="326"/>
      <c r="BB305" s="326"/>
      <c r="BC305" s="326"/>
      <c r="BD305" s="9"/>
    </row>
    <row r="306" spans="1:56" ht="23" x14ac:dyDescent="0.35">
      <c r="A306" s="37" t="s">
        <v>61</v>
      </c>
      <c r="B306" s="37" t="s">
        <v>189</v>
      </c>
      <c r="C306" s="37">
        <v>224</v>
      </c>
      <c r="E306" s="69" t="s">
        <v>223</v>
      </c>
      <c r="F306" s="390"/>
      <c r="G306" s="391"/>
      <c r="H306" s="391"/>
      <c r="I306" s="391"/>
      <c r="J306" s="391"/>
      <c r="K306" s="391"/>
      <c r="L306" s="391"/>
      <c r="M306" s="391"/>
      <c r="N306" s="391"/>
      <c r="O306" s="391"/>
      <c r="P306" s="391"/>
      <c r="Q306" s="392"/>
      <c r="R306" s="7"/>
      <c r="S306" s="390"/>
      <c r="T306" s="391"/>
      <c r="U306" s="391"/>
      <c r="V306" s="391"/>
      <c r="W306" s="391"/>
      <c r="X306" s="391"/>
      <c r="Y306" s="391"/>
      <c r="Z306" s="391"/>
      <c r="AA306" s="391"/>
      <c r="AB306" s="391"/>
      <c r="AC306" s="391"/>
      <c r="AD306" s="392"/>
      <c r="AE306" s="7"/>
      <c r="AF306" s="390"/>
      <c r="AG306" s="391"/>
      <c r="AH306" s="391"/>
      <c r="AI306" s="391"/>
      <c r="AJ306" s="391"/>
      <c r="AK306" s="391"/>
      <c r="AL306" s="391"/>
      <c r="AM306" s="391"/>
      <c r="AN306" s="391"/>
      <c r="AO306" s="391"/>
      <c r="AP306" s="391"/>
      <c r="AQ306" s="392"/>
      <c r="AR306" s="7"/>
      <c r="AS306" s="390"/>
      <c r="AT306" s="391"/>
      <c r="AU306" s="391"/>
      <c r="AV306" s="391"/>
      <c r="AW306" s="391"/>
      <c r="AX306" s="391"/>
      <c r="AY306" s="391"/>
      <c r="AZ306" s="391"/>
      <c r="BA306" s="391"/>
      <c r="BB306" s="391"/>
      <c r="BC306" s="391"/>
      <c r="BD306" s="392"/>
    </row>
    <row r="307" spans="1:56" ht="23" x14ac:dyDescent="0.35">
      <c r="A307" s="37" t="s">
        <v>61</v>
      </c>
      <c r="B307" s="37" t="s">
        <v>190</v>
      </c>
      <c r="C307" s="37">
        <v>225</v>
      </c>
      <c r="E307" s="69" t="s">
        <v>224</v>
      </c>
      <c r="F307" s="390"/>
      <c r="G307" s="391"/>
      <c r="H307" s="391"/>
      <c r="I307" s="391"/>
      <c r="J307" s="391"/>
      <c r="K307" s="391"/>
      <c r="L307" s="391"/>
      <c r="M307" s="391"/>
      <c r="N307" s="391"/>
      <c r="O307" s="391"/>
      <c r="P307" s="391"/>
      <c r="Q307" s="392"/>
      <c r="R307" s="7"/>
      <c r="S307" s="390"/>
      <c r="T307" s="391"/>
      <c r="U307" s="391"/>
      <c r="V307" s="391"/>
      <c r="W307" s="391"/>
      <c r="X307" s="391"/>
      <c r="Y307" s="391"/>
      <c r="Z307" s="391"/>
      <c r="AA307" s="391"/>
      <c r="AB307" s="391"/>
      <c r="AC307" s="391"/>
      <c r="AD307" s="392"/>
      <c r="AE307" s="7"/>
      <c r="AF307" s="390"/>
      <c r="AG307" s="391"/>
      <c r="AH307" s="391"/>
      <c r="AI307" s="391"/>
      <c r="AJ307" s="391"/>
      <c r="AK307" s="391"/>
      <c r="AL307" s="391"/>
      <c r="AM307" s="391"/>
      <c r="AN307" s="391"/>
      <c r="AO307" s="391"/>
      <c r="AP307" s="391"/>
      <c r="AQ307" s="392"/>
      <c r="AR307" s="7"/>
      <c r="AS307" s="390"/>
      <c r="AT307" s="391"/>
      <c r="AU307" s="391"/>
      <c r="AV307" s="391"/>
      <c r="AW307" s="391"/>
      <c r="AX307" s="391"/>
      <c r="AY307" s="391"/>
      <c r="AZ307" s="391"/>
      <c r="BA307" s="391"/>
      <c r="BB307" s="391"/>
      <c r="BC307" s="391"/>
      <c r="BD307" s="392"/>
    </row>
    <row r="308" spans="1:56" ht="23" x14ac:dyDescent="0.35">
      <c r="A308" s="37" t="s">
        <v>61</v>
      </c>
      <c r="B308" s="37" t="s">
        <v>191</v>
      </c>
      <c r="C308" s="37">
        <v>226</v>
      </c>
      <c r="E308" s="69" t="s">
        <v>225</v>
      </c>
      <c r="F308" s="390"/>
      <c r="G308" s="391"/>
      <c r="H308" s="391"/>
      <c r="I308" s="391"/>
      <c r="J308" s="391"/>
      <c r="K308" s="391"/>
      <c r="L308" s="391"/>
      <c r="M308" s="391"/>
      <c r="N308" s="391"/>
      <c r="O308" s="391"/>
      <c r="P308" s="391"/>
      <c r="Q308" s="392"/>
      <c r="R308" s="7"/>
      <c r="S308" s="390"/>
      <c r="T308" s="391"/>
      <c r="U308" s="391"/>
      <c r="V308" s="391"/>
      <c r="W308" s="391"/>
      <c r="X308" s="391"/>
      <c r="Y308" s="391"/>
      <c r="Z308" s="391"/>
      <c r="AA308" s="391"/>
      <c r="AB308" s="391"/>
      <c r="AC308" s="391"/>
      <c r="AD308" s="392"/>
      <c r="AE308" s="7"/>
      <c r="AF308" s="390"/>
      <c r="AG308" s="391"/>
      <c r="AH308" s="391"/>
      <c r="AI308" s="391"/>
      <c r="AJ308" s="391"/>
      <c r="AK308" s="391"/>
      <c r="AL308" s="391"/>
      <c r="AM308" s="391"/>
      <c r="AN308" s="391"/>
      <c r="AO308" s="391"/>
      <c r="AP308" s="391"/>
      <c r="AQ308" s="392"/>
      <c r="AR308" s="7"/>
      <c r="AS308" s="390"/>
      <c r="AT308" s="391"/>
      <c r="AU308" s="391"/>
      <c r="AV308" s="391"/>
      <c r="AW308" s="391"/>
      <c r="AX308" s="391"/>
      <c r="AY308" s="391"/>
      <c r="AZ308" s="391"/>
      <c r="BA308" s="391"/>
      <c r="BB308" s="391"/>
      <c r="BC308" s="391"/>
      <c r="BD308" s="392"/>
    </row>
    <row r="309" spans="1:56" ht="23" x14ac:dyDescent="0.35">
      <c r="A309" s="37" t="s">
        <v>61</v>
      </c>
      <c r="B309" s="37" t="s">
        <v>192</v>
      </c>
      <c r="C309" s="37">
        <v>227</v>
      </c>
      <c r="E309" s="69" t="s">
        <v>226</v>
      </c>
      <c r="F309" s="390"/>
      <c r="G309" s="391"/>
      <c r="H309" s="391"/>
      <c r="I309" s="391"/>
      <c r="J309" s="391"/>
      <c r="K309" s="391"/>
      <c r="L309" s="391"/>
      <c r="M309" s="391"/>
      <c r="N309" s="391"/>
      <c r="O309" s="391"/>
      <c r="P309" s="391"/>
      <c r="Q309" s="392"/>
      <c r="R309" s="7"/>
      <c r="S309" s="390"/>
      <c r="T309" s="391"/>
      <c r="U309" s="391"/>
      <c r="V309" s="391"/>
      <c r="W309" s="391"/>
      <c r="X309" s="391"/>
      <c r="Y309" s="391"/>
      <c r="Z309" s="391"/>
      <c r="AA309" s="391"/>
      <c r="AB309" s="391"/>
      <c r="AC309" s="391"/>
      <c r="AD309" s="392"/>
      <c r="AE309" s="7"/>
      <c r="AF309" s="390"/>
      <c r="AG309" s="391"/>
      <c r="AH309" s="391"/>
      <c r="AI309" s="391"/>
      <c r="AJ309" s="391"/>
      <c r="AK309" s="391"/>
      <c r="AL309" s="391"/>
      <c r="AM309" s="391"/>
      <c r="AN309" s="391"/>
      <c r="AO309" s="391"/>
      <c r="AP309" s="391"/>
      <c r="AQ309" s="392"/>
      <c r="AR309" s="7"/>
      <c r="AS309" s="390"/>
      <c r="AT309" s="391"/>
      <c r="AU309" s="391"/>
      <c r="AV309" s="391"/>
      <c r="AW309" s="391"/>
      <c r="AX309" s="391"/>
      <c r="AY309" s="391"/>
      <c r="AZ309" s="391"/>
      <c r="BA309" s="391"/>
      <c r="BB309" s="391"/>
      <c r="BC309" s="391"/>
      <c r="BD309" s="392"/>
    </row>
    <row r="310" spans="1:56" ht="23" x14ac:dyDescent="0.35">
      <c r="A310" s="37" t="s">
        <v>61</v>
      </c>
      <c r="B310" s="37" t="s">
        <v>193</v>
      </c>
      <c r="C310" s="37">
        <v>228</v>
      </c>
      <c r="E310" s="69" t="s">
        <v>227</v>
      </c>
      <c r="F310" s="390"/>
      <c r="G310" s="391"/>
      <c r="H310" s="391"/>
      <c r="I310" s="391"/>
      <c r="J310" s="391"/>
      <c r="K310" s="391"/>
      <c r="L310" s="391"/>
      <c r="M310" s="391"/>
      <c r="N310" s="391"/>
      <c r="O310" s="391"/>
      <c r="P310" s="391"/>
      <c r="Q310" s="392"/>
      <c r="R310" s="7"/>
      <c r="S310" s="390"/>
      <c r="T310" s="391"/>
      <c r="U310" s="391"/>
      <c r="V310" s="391"/>
      <c r="W310" s="391"/>
      <c r="X310" s="391"/>
      <c r="Y310" s="391"/>
      <c r="Z310" s="391"/>
      <c r="AA310" s="391"/>
      <c r="AB310" s="391"/>
      <c r="AC310" s="391"/>
      <c r="AD310" s="392"/>
      <c r="AE310" s="7"/>
      <c r="AF310" s="390"/>
      <c r="AG310" s="391"/>
      <c r="AH310" s="391"/>
      <c r="AI310" s="391"/>
      <c r="AJ310" s="391"/>
      <c r="AK310" s="391"/>
      <c r="AL310" s="391"/>
      <c r="AM310" s="391"/>
      <c r="AN310" s="391"/>
      <c r="AO310" s="391"/>
      <c r="AP310" s="391"/>
      <c r="AQ310" s="392"/>
      <c r="AR310" s="7"/>
      <c r="AS310" s="390"/>
      <c r="AT310" s="391"/>
      <c r="AU310" s="391"/>
      <c r="AV310" s="391"/>
      <c r="AW310" s="391"/>
      <c r="AX310" s="391"/>
      <c r="AY310" s="391"/>
      <c r="AZ310" s="391"/>
      <c r="BA310" s="391"/>
      <c r="BB310" s="391"/>
      <c r="BC310" s="391"/>
      <c r="BD310" s="392"/>
    </row>
    <row r="311" spans="1:56" s="18" customFormat="1" ht="23" x14ac:dyDescent="0.35">
      <c r="A311" s="35"/>
      <c r="B311" s="35"/>
      <c r="C311" s="37"/>
      <c r="E311" s="12" t="s">
        <v>347</v>
      </c>
      <c r="F311" s="371">
        <f>SUM(F316:F325)+SUM(F327:F329)+SUM(F331:F335)+F314</f>
        <v>0</v>
      </c>
      <c r="G311" s="385">
        <f t="shared" ref="G311:Q311" si="8">SUM(G316:G325)+SUM(G327:G329)+SUM(G331:G335)+G314</f>
        <v>0</v>
      </c>
      <c r="H311" s="385">
        <f t="shared" si="8"/>
        <v>0</v>
      </c>
      <c r="I311" s="385">
        <f t="shared" si="8"/>
        <v>0</v>
      </c>
      <c r="J311" s="385">
        <f t="shared" si="8"/>
        <v>0</v>
      </c>
      <c r="K311" s="385">
        <f t="shared" si="8"/>
        <v>0</v>
      </c>
      <c r="L311" s="385">
        <f t="shared" si="8"/>
        <v>0</v>
      </c>
      <c r="M311" s="385">
        <f t="shared" si="8"/>
        <v>0</v>
      </c>
      <c r="N311" s="385">
        <f t="shared" si="8"/>
        <v>0</v>
      </c>
      <c r="O311" s="385">
        <f t="shared" si="8"/>
        <v>0</v>
      </c>
      <c r="P311" s="385">
        <f t="shared" si="8"/>
        <v>0</v>
      </c>
      <c r="Q311" s="378">
        <f t="shared" si="8"/>
        <v>0</v>
      </c>
      <c r="R311" s="17"/>
      <c r="S311" s="371">
        <f>SUM(S316:S325)+SUM(S327:S329)+SUM(S331:S335)+S314</f>
        <v>0</v>
      </c>
      <c r="T311" s="385">
        <f t="shared" ref="T311:AD311" si="9">SUM(T316:T325)+SUM(T327:T329)+SUM(T331:T335)+T314</f>
        <v>0</v>
      </c>
      <c r="U311" s="385">
        <f t="shared" si="9"/>
        <v>0</v>
      </c>
      <c r="V311" s="385">
        <f t="shared" si="9"/>
        <v>0</v>
      </c>
      <c r="W311" s="385">
        <f t="shared" si="9"/>
        <v>0</v>
      </c>
      <c r="X311" s="385">
        <f t="shared" si="9"/>
        <v>0</v>
      </c>
      <c r="Y311" s="385">
        <f t="shared" si="9"/>
        <v>0</v>
      </c>
      <c r="Z311" s="385">
        <f t="shared" si="9"/>
        <v>0</v>
      </c>
      <c r="AA311" s="385">
        <f t="shared" si="9"/>
        <v>0</v>
      </c>
      <c r="AB311" s="385">
        <f t="shared" si="9"/>
        <v>0</v>
      </c>
      <c r="AC311" s="385">
        <f t="shared" si="9"/>
        <v>0</v>
      </c>
      <c r="AD311" s="378">
        <f t="shared" si="9"/>
        <v>0</v>
      </c>
      <c r="AE311" s="17"/>
      <c r="AF311" s="371">
        <f>SUM(AF316:AF325)+SUM(AF327:AF329)+SUM(AF331:AF335)+AF314</f>
        <v>0</v>
      </c>
      <c r="AG311" s="385">
        <f t="shared" ref="AG311:AQ311" si="10">SUM(AG316:AG325)+SUM(AG327:AG329)+SUM(AG331:AG335)+AG314</f>
        <v>0</v>
      </c>
      <c r="AH311" s="385">
        <f t="shared" si="10"/>
        <v>0</v>
      </c>
      <c r="AI311" s="385">
        <f t="shared" si="10"/>
        <v>0</v>
      </c>
      <c r="AJ311" s="385">
        <f t="shared" si="10"/>
        <v>0</v>
      </c>
      <c r="AK311" s="385">
        <f t="shared" si="10"/>
        <v>0</v>
      </c>
      <c r="AL311" s="385">
        <f t="shared" si="10"/>
        <v>0</v>
      </c>
      <c r="AM311" s="385">
        <f t="shared" si="10"/>
        <v>0</v>
      </c>
      <c r="AN311" s="385">
        <f t="shared" si="10"/>
        <v>0</v>
      </c>
      <c r="AO311" s="385">
        <f t="shared" si="10"/>
        <v>0</v>
      </c>
      <c r="AP311" s="385">
        <f t="shared" si="10"/>
        <v>0</v>
      </c>
      <c r="AQ311" s="378">
        <f t="shared" si="10"/>
        <v>0</v>
      </c>
      <c r="AR311" s="17"/>
      <c r="AS311" s="371">
        <f>SUM(AS316:AS325)+SUM(AS327:AS329)+SUM(AS331:AS335)+AS314</f>
        <v>0</v>
      </c>
      <c r="AT311" s="385">
        <f t="shared" ref="AT311:BD311" si="11">SUM(AT316:AT325)+SUM(AT327:AT329)+SUM(AT331:AT335)+AT314</f>
        <v>0</v>
      </c>
      <c r="AU311" s="385">
        <f t="shared" si="11"/>
        <v>0</v>
      </c>
      <c r="AV311" s="385">
        <f t="shared" si="11"/>
        <v>0</v>
      </c>
      <c r="AW311" s="385">
        <f t="shared" si="11"/>
        <v>0</v>
      </c>
      <c r="AX311" s="385">
        <f t="shared" si="11"/>
        <v>0</v>
      </c>
      <c r="AY311" s="385">
        <f t="shared" si="11"/>
        <v>0</v>
      </c>
      <c r="AZ311" s="385">
        <f t="shared" si="11"/>
        <v>0</v>
      </c>
      <c r="BA311" s="385">
        <f t="shared" si="11"/>
        <v>0</v>
      </c>
      <c r="BB311" s="385">
        <f t="shared" si="11"/>
        <v>0</v>
      </c>
      <c r="BC311" s="385">
        <f t="shared" si="11"/>
        <v>0</v>
      </c>
      <c r="BD311" s="378">
        <f t="shared" si="11"/>
        <v>0</v>
      </c>
    </row>
    <row r="312" spans="1:56" ht="23" x14ac:dyDescent="0.35">
      <c r="B312" s="57"/>
      <c r="C312" s="37"/>
      <c r="E312" s="46" t="s">
        <v>200</v>
      </c>
      <c r="F312" s="325"/>
      <c r="G312" s="326"/>
      <c r="H312" s="326"/>
      <c r="I312" s="326"/>
      <c r="J312" s="326"/>
      <c r="K312" s="326"/>
      <c r="L312" s="326"/>
      <c r="M312" s="326"/>
      <c r="N312" s="326"/>
      <c r="O312" s="326"/>
      <c r="P312" s="326"/>
      <c r="Q312" s="9"/>
      <c r="R312" s="7"/>
      <c r="S312" s="325"/>
      <c r="T312" s="326"/>
      <c r="U312" s="326"/>
      <c r="V312" s="326"/>
      <c r="W312" s="326"/>
      <c r="X312" s="326"/>
      <c r="Y312" s="326"/>
      <c r="Z312" s="326"/>
      <c r="AA312" s="326"/>
      <c r="AB312" s="326"/>
      <c r="AC312" s="326"/>
      <c r="AD312" s="9"/>
      <c r="AE312" s="7"/>
      <c r="AF312" s="325"/>
      <c r="AG312" s="326"/>
      <c r="AH312" s="326"/>
      <c r="AI312" s="326"/>
      <c r="AJ312" s="326"/>
      <c r="AK312" s="326"/>
      <c r="AL312" s="326"/>
      <c r="AM312" s="326"/>
      <c r="AN312" s="326"/>
      <c r="AO312" s="326"/>
      <c r="AP312" s="326"/>
      <c r="AQ312" s="9"/>
      <c r="AR312" s="7"/>
      <c r="AS312" s="325"/>
      <c r="AT312" s="326"/>
      <c r="AU312" s="326"/>
      <c r="AV312" s="326"/>
      <c r="AW312" s="326"/>
      <c r="AX312" s="326"/>
      <c r="AY312" s="326"/>
      <c r="AZ312" s="326"/>
      <c r="BA312" s="326"/>
      <c r="BB312" s="326"/>
      <c r="BC312" s="326"/>
      <c r="BD312" s="9"/>
    </row>
    <row r="313" spans="1:56" ht="23" x14ac:dyDescent="0.35">
      <c r="B313" s="57"/>
      <c r="C313" s="37"/>
      <c r="E313" s="262" t="s">
        <v>202</v>
      </c>
      <c r="F313" s="375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380"/>
      <c r="R313" s="7"/>
      <c r="S313" s="375"/>
      <c r="T313" s="19"/>
      <c r="U313" s="19"/>
      <c r="V313" s="19"/>
      <c r="W313" s="19"/>
      <c r="X313" s="19"/>
      <c r="Y313" s="19"/>
      <c r="Z313" s="19"/>
      <c r="AA313" s="19"/>
      <c r="AB313" s="19"/>
      <c r="AC313" s="19"/>
      <c r="AD313" s="380"/>
      <c r="AE313" s="7"/>
      <c r="AF313" s="375"/>
      <c r="AG313" s="19"/>
      <c r="AH313" s="19"/>
      <c r="AI313" s="19"/>
      <c r="AJ313" s="19"/>
      <c r="AK313" s="19"/>
      <c r="AL313" s="19"/>
      <c r="AM313" s="19"/>
      <c r="AN313" s="19"/>
      <c r="AO313" s="19"/>
      <c r="AP313" s="19"/>
      <c r="AQ313" s="380"/>
      <c r="AR313" s="7"/>
      <c r="AS313" s="375"/>
      <c r="AT313" s="19"/>
      <c r="AU313" s="19"/>
      <c r="AV313" s="19"/>
      <c r="AW313" s="19"/>
      <c r="AX313" s="19"/>
      <c r="AY313" s="19"/>
      <c r="AZ313" s="19"/>
      <c r="BA313" s="19"/>
      <c r="BB313" s="19"/>
      <c r="BC313" s="19"/>
      <c r="BD313" s="380"/>
    </row>
    <row r="314" spans="1:56" ht="23" x14ac:dyDescent="0.35">
      <c r="A314" s="37" t="s">
        <v>59</v>
      </c>
      <c r="B314" s="37" t="s">
        <v>175</v>
      </c>
      <c r="C314" s="37">
        <v>229</v>
      </c>
      <c r="E314" s="47" t="s">
        <v>308</v>
      </c>
      <c r="F314" s="390"/>
      <c r="G314" s="391"/>
      <c r="H314" s="391"/>
      <c r="I314" s="391"/>
      <c r="J314" s="391"/>
      <c r="K314" s="391"/>
      <c r="L314" s="391"/>
      <c r="M314" s="391"/>
      <c r="N314" s="391"/>
      <c r="O314" s="391"/>
      <c r="P314" s="391"/>
      <c r="Q314" s="392"/>
      <c r="R314" s="7"/>
      <c r="S314" s="390"/>
      <c r="T314" s="391"/>
      <c r="U314" s="391"/>
      <c r="V314" s="391"/>
      <c r="W314" s="391"/>
      <c r="X314" s="391"/>
      <c r="Y314" s="391"/>
      <c r="Z314" s="391"/>
      <c r="AA314" s="391"/>
      <c r="AB314" s="391"/>
      <c r="AC314" s="391"/>
      <c r="AD314" s="392"/>
      <c r="AE314" s="7"/>
      <c r="AF314" s="390"/>
      <c r="AG314" s="391"/>
      <c r="AH314" s="391"/>
      <c r="AI314" s="391"/>
      <c r="AJ314" s="391"/>
      <c r="AK314" s="391"/>
      <c r="AL314" s="391"/>
      <c r="AM314" s="391"/>
      <c r="AN314" s="391"/>
      <c r="AO314" s="391"/>
      <c r="AP314" s="391"/>
      <c r="AQ314" s="392"/>
      <c r="AR314" s="7"/>
      <c r="AS314" s="390"/>
      <c r="AT314" s="391"/>
      <c r="AU314" s="391"/>
      <c r="AV314" s="391"/>
      <c r="AW314" s="391"/>
      <c r="AX314" s="391"/>
      <c r="AY314" s="391"/>
      <c r="AZ314" s="391"/>
      <c r="BA314" s="391"/>
      <c r="BB314" s="391"/>
      <c r="BC314" s="391"/>
      <c r="BD314" s="392"/>
    </row>
    <row r="315" spans="1:56" ht="23" x14ac:dyDescent="0.35">
      <c r="B315" s="58"/>
      <c r="C315" s="37"/>
      <c r="E315" s="71" t="s">
        <v>370</v>
      </c>
      <c r="F315" s="375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380"/>
      <c r="R315" s="7"/>
      <c r="S315" s="375"/>
      <c r="T315" s="19"/>
      <c r="U315" s="19"/>
      <c r="V315" s="19"/>
      <c r="W315" s="19"/>
      <c r="X315" s="19"/>
      <c r="Y315" s="19"/>
      <c r="Z315" s="19"/>
      <c r="AA315" s="19"/>
      <c r="AB315" s="19"/>
      <c r="AC315" s="19"/>
      <c r="AD315" s="380"/>
      <c r="AE315" s="7"/>
      <c r="AF315" s="375"/>
      <c r="AG315" s="19"/>
      <c r="AH315" s="19"/>
      <c r="AI315" s="19"/>
      <c r="AJ315" s="19"/>
      <c r="AK315" s="19"/>
      <c r="AL315" s="19"/>
      <c r="AM315" s="19"/>
      <c r="AN315" s="19"/>
      <c r="AO315" s="19"/>
      <c r="AP315" s="19"/>
      <c r="AQ315" s="380"/>
      <c r="AR315" s="7"/>
      <c r="AS315" s="375"/>
      <c r="AT315" s="19"/>
      <c r="AU315" s="19"/>
      <c r="AV315" s="19"/>
      <c r="AW315" s="19"/>
      <c r="AX315" s="19"/>
      <c r="AY315" s="19"/>
      <c r="AZ315" s="19"/>
      <c r="BA315" s="19"/>
      <c r="BB315" s="19"/>
      <c r="BC315" s="19"/>
      <c r="BD315" s="380"/>
    </row>
    <row r="316" spans="1:56" ht="23" x14ac:dyDescent="0.35">
      <c r="A316" s="37" t="s">
        <v>59</v>
      </c>
      <c r="B316" s="37" t="s">
        <v>176</v>
      </c>
      <c r="C316" s="37">
        <v>230</v>
      </c>
      <c r="E316" s="72" t="s">
        <v>206</v>
      </c>
      <c r="F316" s="390"/>
      <c r="G316" s="391"/>
      <c r="H316" s="391"/>
      <c r="I316" s="391"/>
      <c r="J316" s="391"/>
      <c r="K316" s="391"/>
      <c r="L316" s="391"/>
      <c r="M316" s="391"/>
      <c r="N316" s="391"/>
      <c r="O316" s="391"/>
      <c r="P316" s="391"/>
      <c r="Q316" s="392"/>
      <c r="R316" s="7"/>
      <c r="S316" s="390"/>
      <c r="T316" s="391"/>
      <c r="U316" s="391"/>
      <c r="V316" s="391"/>
      <c r="W316" s="391"/>
      <c r="X316" s="391"/>
      <c r="Y316" s="391"/>
      <c r="Z316" s="391"/>
      <c r="AA316" s="391"/>
      <c r="AB316" s="391"/>
      <c r="AC316" s="391"/>
      <c r="AD316" s="392"/>
      <c r="AE316" s="7"/>
      <c r="AF316" s="390"/>
      <c r="AG316" s="391"/>
      <c r="AH316" s="391"/>
      <c r="AI316" s="391"/>
      <c r="AJ316" s="391"/>
      <c r="AK316" s="391"/>
      <c r="AL316" s="391"/>
      <c r="AM316" s="391"/>
      <c r="AN316" s="391"/>
      <c r="AO316" s="391"/>
      <c r="AP316" s="391"/>
      <c r="AQ316" s="392"/>
      <c r="AR316" s="7"/>
      <c r="AS316" s="390"/>
      <c r="AT316" s="391"/>
      <c r="AU316" s="391"/>
      <c r="AV316" s="391"/>
      <c r="AW316" s="391"/>
      <c r="AX316" s="391"/>
      <c r="AY316" s="391"/>
      <c r="AZ316" s="391"/>
      <c r="BA316" s="391"/>
      <c r="BB316" s="391"/>
      <c r="BC316" s="391"/>
      <c r="BD316" s="392"/>
    </row>
    <row r="317" spans="1:56" ht="23" x14ac:dyDescent="0.35">
      <c r="A317" s="37" t="s">
        <v>59</v>
      </c>
      <c r="B317" s="37" t="s">
        <v>177</v>
      </c>
      <c r="C317" s="37">
        <v>231</v>
      </c>
      <c r="E317" s="72" t="s">
        <v>207</v>
      </c>
      <c r="F317" s="390"/>
      <c r="G317" s="391"/>
      <c r="H317" s="391"/>
      <c r="I317" s="391"/>
      <c r="J317" s="391"/>
      <c r="K317" s="391"/>
      <c r="L317" s="391"/>
      <c r="M317" s="391"/>
      <c r="N317" s="391"/>
      <c r="O317" s="391"/>
      <c r="P317" s="391"/>
      <c r="Q317" s="392"/>
      <c r="R317" s="7"/>
      <c r="S317" s="390"/>
      <c r="T317" s="391"/>
      <c r="U317" s="391"/>
      <c r="V317" s="391"/>
      <c r="W317" s="391"/>
      <c r="X317" s="391"/>
      <c r="Y317" s="391"/>
      <c r="Z317" s="391"/>
      <c r="AA317" s="391"/>
      <c r="AB317" s="391"/>
      <c r="AC317" s="391"/>
      <c r="AD317" s="392"/>
      <c r="AE317" s="7"/>
      <c r="AF317" s="390"/>
      <c r="AG317" s="391"/>
      <c r="AH317" s="391"/>
      <c r="AI317" s="391"/>
      <c r="AJ317" s="391"/>
      <c r="AK317" s="391"/>
      <c r="AL317" s="391"/>
      <c r="AM317" s="391"/>
      <c r="AN317" s="391"/>
      <c r="AO317" s="391"/>
      <c r="AP317" s="391"/>
      <c r="AQ317" s="392"/>
      <c r="AR317" s="7"/>
      <c r="AS317" s="390"/>
      <c r="AT317" s="391"/>
      <c r="AU317" s="391"/>
      <c r="AV317" s="391"/>
      <c r="AW317" s="391"/>
      <c r="AX317" s="391"/>
      <c r="AY317" s="391"/>
      <c r="AZ317" s="391"/>
      <c r="BA317" s="391"/>
      <c r="BB317" s="391"/>
      <c r="BC317" s="391"/>
      <c r="BD317" s="392"/>
    </row>
    <row r="318" spans="1:56" ht="23" x14ac:dyDescent="0.35">
      <c r="A318" s="37" t="s">
        <v>59</v>
      </c>
      <c r="B318" s="37" t="s">
        <v>178</v>
      </c>
      <c r="C318" s="37">
        <v>232</v>
      </c>
      <c r="E318" s="72" t="s">
        <v>208</v>
      </c>
      <c r="F318" s="390"/>
      <c r="G318" s="391"/>
      <c r="H318" s="391"/>
      <c r="I318" s="391"/>
      <c r="J318" s="391"/>
      <c r="K318" s="391"/>
      <c r="L318" s="391"/>
      <c r="M318" s="391"/>
      <c r="N318" s="391"/>
      <c r="O318" s="391"/>
      <c r="P318" s="391"/>
      <c r="Q318" s="392"/>
      <c r="R318" s="7"/>
      <c r="S318" s="390"/>
      <c r="T318" s="391"/>
      <c r="U318" s="391"/>
      <c r="V318" s="391"/>
      <c r="W318" s="391"/>
      <c r="X318" s="391"/>
      <c r="Y318" s="391"/>
      <c r="Z318" s="391"/>
      <c r="AA318" s="391"/>
      <c r="AB318" s="391"/>
      <c r="AC318" s="391"/>
      <c r="AD318" s="392"/>
      <c r="AE318" s="7"/>
      <c r="AF318" s="390"/>
      <c r="AG318" s="391"/>
      <c r="AH318" s="391"/>
      <c r="AI318" s="391"/>
      <c r="AJ318" s="391"/>
      <c r="AK318" s="391"/>
      <c r="AL318" s="391"/>
      <c r="AM318" s="391"/>
      <c r="AN318" s="391"/>
      <c r="AO318" s="391"/>
      <c r="AP318" s="391"/>
      <c r="AQ318" s="392"/>
      <c r="AR318" s="7"/>
      <c r="AS318" s="390"/>
      <c r="AT318" s="391"/>
      <c r="AU318" s="391"/>
      <c r="AV318" s="391"/>
      <c r="AW318" s="391"/>
      <c r="AX318" s="391"/>
      <c r="AY318" s="391"/>
      <c r="AZ318" s="391"/>
      <c r="BA318" s="391"/>
      <c r="BB318" s="391"/>
      <c r="BC318" s="391"/>
      <c r="BD318" s="392"/>
    </row>
    <row r="319" spans="1:56" ht="23" x14ac:dyDescent="0.35">
      <c r="A319" s="37" t="s">
        <v>59</v>
      </c>
      <c r="B319" s="37" t="s">
        <v>179</v>
      </c>
      <c r="C319" s="37">
        <v>233</v>
      </c>
      <c r="E319" s="72" t="s">
        <v>209</v>
      </c>
      <c r="F319" s="390"/>
      <c r="G319" s="391"/>
      <c r="H319" s="391"/>
      <c r="I319" s="391"/>
      <c r="J319" s="391"/>
      <c r="K319" s="391"/>
      <c r="L319" s="391"/>
      <c r="M319" s="391"/>
      <c r="N319" s="391"/>
      <c r="O319" s="391"/>
      <c r="P319" s="391"/>
      <c r="Q319" s="392"/>
      <c r="R319" s="7"/>
      <c r="S319" s="390"/>
      <c r="T319" s="391"/>
      <c r="U319" s="391"/>
      <c r="V319" s="391"/>
      <c r="W319" s="391"/>
      <c r="X319" s="391"/>
      <c r="Y319" s="391"/>
      <c r="Z319" s="391"/>
      <c r="AA319" s="391"/>
      <c r="AB319" s="391"/>
      <c r="AC319" s="391"/>
      <c r="AD319" s="392"/>
      <c r="AE319" s="7"/>
      <c r="AF319" s="390"/>
      <c r="AG319" s="391"/>
      <c r="AH319" s="391"/>
      <c r="AI319" s="391"/>
      <c r="AJ319" s="391"/>
      <c r="AK319" s="391"/>
      <c r="AL319" s="391"/>
      <c r="AM319" s="391"/>
      <c r="AN319" s="391"/>
      <c r="AO319" s="391"/>
      <c r="AP319" s="391"/>
      <c r="AQ319" s="392"/>
      <c r="AR319" s="7"/>
      <c r="AS319" s="390"/>
      <c r="AT319" s="391"/>
      <c r="AU319" s="391"/>
      <c r="AV319" s="391"/>
      <c r="AW319" s="391"/>
      <c r="AX319" s="391"/>
      <c r="AY319" s="391"/>
      <c r="AZ319" s="391"/>
      <c r="BA319" s="391"/>
      <c r="BB319" s="391"/>
      <c r="BC319" s="391"/>
      <c r="BD319" s="392"/>
    </row>
    <row r="320" spans="1:56" ht="23" x14ac:dyDescent="0.35">
      <c r="A320" s="37" t="s">
        <v>59</v>
      </c>
      <c r="B320" s="37" t="s">
        <v>180</v>
      </c>
      <c r="C320" s="37">
        <v>234</v>
      </c>
      <c r="E320" s="72" t="s">
        <v>210</v>
      </c>
      <c r="F320" s="390"/>
      <c r="G320" s="391"/>
      <c r="H320" s="391"/>
      <c r="I320" s="391"/>
      <c r="J320" s="391"/>
      <c r="K320" s="391"/>
      <c r="L320" s="391"/>
      <c r="M320" s="391"/>
      <c r="N320" s="391"/>
      <c r="O320" s="391"/>
      <c r="P320" s="391"/>
      <c r="Q320" s="392"/>
      <c r="R320" s="7"/>
      <c r="S320" s="390"/>
      <c r="T320" s="391"/>
      <c r="U320" s="391"/>
      <c r="V320" s="391"/>
      <c r="W320" s="391"/>
      <c r="X320" s="391"/>
      <c r="Y320" s="391"/>
      <c r="Z320" s="391"/>
      <c r="AA320" s="391"/>
      <c r="AB320" s="391"/>
      <c r="AC320" s="391"/>
      <c r="AD320" s="392"/>
      <c r="AE320" s="7"/>
      <c r="AF320" s="390"/>
      <c r="AG320" s="391"/>
      <c r="AH320" s="391"/>
      <c r="AI320" s="391"/>
      <c r="AJ320" s="391"/>
      <c r="AK320" s="391"/>
      <c r="AL320" s="391"/>
      <c r="AM320" s="391"/>
      <c r="AN320" s="391"/>
      <c r="AO320" s="391"/>
      <c r="AP320" s="391"/>
      <c r="AQ320" s="392"/>
      <c r="AR320" s="7"/>
      <c r="AS320" s="390"/>
      <c r="AT320" s="391"/>
      <c r="AU320" s="391"/>
      <c r="AV320" s="391"/>
      <c r="AW320" s="391"/>
      <c r="AX320" s="391"/>
      <c r="AY320" s="391"/>
      <c r="AZ320" s="391"/>
      <c r="BA320" s="391"/>
      <c r="BB320" s="391"/>
      <c r="BC320" s="391"/>
      <c r="BD320" s="392"/>
    </row>
    <row r="321" spans="1:56" ht="23" x14ac:dyDescent="0.35">
      <c r="A321" s="37" t="s">
        <v>59</v>
      </c>
      <c r="B321" s="37" t="s">
        <v>181</v>
      </c>
      <c r="C321" s="37">
        <v>235</v>
      </c>
      <c r="E321" s="72" t="s">
        <v>211</v>
      </c>
      <c r="F321" s="390"/>
      <c r="G321" s="391"/>
      <c r="H321" s="391"/>
      <c r="I321" s="391"/>
      <c r="J321" s="391"/>
      <c r="K321" s="391"/>
      <c r="L321" s="391"/>
      <c r="M321" s="391"/>
      <c r="N321" s="391"/>
      <c r="O321" s="391"/>
      <c r="P321" s="391"/>
      <c r="Q321" s="392"/>
      <c r="R321" s="7"/>
      <c r="S321" s="390"/>
      <c r="T321" s="391"/>
      <c r="U321" s="391"/>
      <c r="V321" s="391"/>
      <c r="W321" s="391"/>
      <c r="X321" s="391"/>
      <c r="Y321" s="391"/>
      <c r="Z321" s="391"/>
      <c r="AA321" s="391"/>
      <c r="AB321" s="391"/>
      <c r="AC321" s="391"/>
      <c r="AD321" s="392"/>
      <c r="AE321" s="7"/>
      <c r="AF321" s="390"/>
      <c r="AG321" s="391"/>
      <c r="AH321" s="391"/>
      <c r="AI321" s="391"/>
      <c r="AJ321" s="391"/>
      <c r="AK321" s="391"/>
      <c r="AL321" s="391"/>
      <c r="AM321" s="391"/>
      <c r="AN321" s="391"/>
      <c r="AO321" s="391"/>
      <c r="AP321" s="391"/>
      <c r="AQ321" s="392"/>
      <c r="AR321" s="7"/>
      <c r="AS321" s="390"/>
      <c r="AT321" s="391"/>
      <c r="AU321" s="391"/>
      <c r="AV321" s="391"/>
      <c r="AW321" s="391"/>
      <c r="AX321" s="391"/>
      <c r="AY321" s="391"/>
      <c r="AZ321" s="391"/>
      <c r="BA321" s="391"/>
      <c r="BB321" s="391"/>
      <c r="BC321" s="391"/>
      <c r="BD321" s="392"/>
    </row>
    <row r="322" spans="1:56" ht="23" x14ac:dyDescent="0.35">
      <c r="A322" s="37" t="s">
        <v>59</v>
      </c>
      <c r="B322" s="37" t="s">
        <v>182</v>
      </c>
      <c r="C322" s="37">
        <v>236</v>
      </c>
      <c r="E322" s="72" t="s">
        <v>212</v>
      </c>
      <c r="F322" s="390"/>
      <c r="G322" s="391"/>
      <c r="H322" s="391"/>
      <c r="I322" s="391"/>
      <c r="J322" s="391"/>
      <c r="K322" s="391"/>
      <c r="L322" s="391"/>
      <c r="M322" s="391"/>
      <c r="N322" s="391"/>
      <c r="O322" s="391"/>
      <c r="P322" s="391"/>
      <c r="Q322" s="392"/>
      <c r="R322" s="7"/>
      <c r="S322" s="390"/>
      <c r="T322" s="391"/>
      <c r="U322" s="391"/>
      <c r="V322" s="391"/>
      <c r="W322" s="391"/>
      <c r="X322" s="391"/>
      <c r="Y322" s="391"/>
      <c r="Z322" s="391"/>
      <c r="AA322" s="391"/>
      <c r="AB322" s="391"/>
      <c r="AC322" s="391"/>
      <c r="AD322" s="392"/>
      <c r="AE322" s="7"/>
      <c r="AF322" s="390"/>
      <c r="AG322" s="391"/>
      <c r="AH322" s="391"/>
      <c r="AI322" s="391"/>
      <c r="AJ322" s="391"/>
      <c r="AK322" s="391"/>
      <c r="AL322" s="391"/>
      <c r="AM322" s="391"/>
      <c r="AN322" s="391"/>
      <c r="AO322" s="391"/>
      <c r="AP322" s="391"/>
      <c r="AQ322" s="392"/>
      <c r="AR322" s="7"/>
      <c r="AS322" s="390"/>
      <c r="AT322" s="391"/>
      <c r="AU322" s="391"/>
      <c r="AV322" s="391"/>
      <c r="AW322" s="391"/>
      <c r="AX322" s="391"/>
      <c r="AY322" s="391"/>
      <c r="AZ322" s="391"/>
      <c r="BA322" s="391"/>
      <c r="BB322" s="391"/>
      <c r="BC322" s="391"/>
      <c r="BD322" s="392"/>
    </row>
    <row r="323" spans="1:56" ht="23" x14ac:dyDescent="0.35">
      <c r="A323" s="37" t="s">
        <v>59</v>
      </c>
      <c r="B323" s="37" t="s">
        <v>183</v>
      </c>
      <c r="C323" s="37">
        <v>237</v>
      </c>
      <c r="E323" s="47" t="s">
        <v>213</v>
      </c>
      <c r="F323" s="390"/>
      <c r="G323" s="391"/>
      <c r="H323" s="391"/>
      <c r="I323" s="391"/>
      <c r="J323" s="391"/>
      <c r="K323" s="391"/>
      <c r="L323" s="391"/>
      <c r="M323" s="391"/>
      <c r="N323" s="391"/>
      <c r="O323" s="391"/>
      <c r="P323" s="391"/>
      <c r="Q323" s="392"/>
      <c r="R323" s="7"/>
      <c r="S323" s="390"/>
      <c r="T323" s="391"/>
      <c r="U323" s="391"/>
      <c r="V323" s="391"/>
      <c r="W323" s="391"/>
      <c r="X323" s="391"/>
      <c r="Y323" s="391"/>
      <c r="Z323" s="391"/>
      <c r="AA323" s="391"/>
      <c r="AB323" s="391"/>
      <c r="AC323" s="391"/>
      <c r="AD323" s="392"/>
      <c r="AE323" s="7"/>
      <c r="AF323" s="390"/>
      <c r="AG323" s="391"/>
      <c r="AH323" s="391"/>
      <c r="AI323" s="391"/>
      <c r="AJ323" s="391"/>
      <c r="AK323" s="391"/>
      <c r="AL323" s="391"/>
      <c r="AM323" s="391"/>
      <c r="AN323" s="391"/>
      <c r="AO323" s="391"/>
      <c r="AP323" s="391"/>
      <c r="AQ323" s="392"/>
      <c r="AR323" s="7"/>
      <c r="AS323" s="390"/>
      <c r="AT323" s="391"/>
      <c r="AU323" s="391"/>
      <c r="AV323" s="391"/>
      <c r="AW323" s="391"/>
      <c r="AX323" s="391"/>
      <c r="AY323" s="391"/>
      <c r="AZ323" s="391"/>
      <c r="BA323" s="391"/>
      <c r="BB323" s="391"/>
      <c r="BC323" s="391"/>
      <c r="BD323" s="392"/>
    </row>
    <row r="324" spans="1:56" ht="23" x14ac:dyDescent="0.35">
      <c r="A324" s="37" t="s">
        <v>59</v>
      </c>
      <c r="B324" s="37" t="s">
        <v>184</v>
      </c>
      <c r="C324" s="37">
        <v>238</v>
      </c>
      <c r="E324" s="267" t="s">
        <v>214</v>
      </c>
      <c r="F324" s="390"/>
      <c r="G324" s="391"/>
      <c r="H324" s="391"/>
      <c r="I324" s="391"/>
      <c r="J324" s="391"/>
      <c r="K324" s="391"/>
      <c r="L324" s="391"/>
      <c r="M324" s="391"/>
      <c r="N324" s="391"/>
      <c r="O324" s="391"/>
      <c r="P324" s="391"/>
      <c r="Q324" s="392"/>
      <c r="R324" s="7"/>
      <c r="S324" s="390"/>
      <c r="T324" s="391"/>
      <c r="U324" s="391"/>
      <c r="V324" s="391"/>
      <c r="W324" s="391"/>
      <c r="X324" s="391"/>
      <c r="Y324" s="391"/>
      <c r="Z324" s="391"/>
      <c r="AA324" s="391"/>
      <c r="AB324" s="391"/>
      <c r="AC324" s="391"/>
      <c r="AD324" s="392"/>
      <c r="AE324" s="7"/>
      <c r="AF324" s="390"/>
      <c r="AG324" s="391"/>
      <c r="AH324" s="391"/>
      <c r="AI324" s="391"/>
      <c r="AJ324" s="391"/>
      <c r="AK324" s="391"/>
      <c r="AL324" s="391"/>
      <c r="AM324" s="391"/>
      <c r="AN324" s="391"/>
      <c r="AO324" s="391"/>
      <c r="AP324" s="391"/>
      <c r="AQ324" s="392"/>
      <c r="AR324" s="7"/>
      <c r="AS324" s="390"/>
      <c r="AT324" s="391"/>
      <c r="AU324" s="391"/>
      <c r="AV324" s="391"/>
      <c r="AW324" s="391"/>
      <c r="AX324" s="391"/>
      <c r="AY324" s="391"/>
      <c r="AZ324" s="391"/>
      <c r="BA324" s="391"/>
      <c r="BB324" s="391"/>
      <c r="BC324" s="391"/>
      <c r="BD324" s="392"/>
    </row>
    <row r="325" spans="1:56" ht="23" x14ac:dyDescent="0.35">
      <c r="A325" s="37" t="s">
        <v>59</v>
      </c>
      <c r="B325" s="37" t="s">
        <v>185</v>
      </c>
      <c r="C325" s="37">
        <v>239</v>
      </c>
      <c r="E325" s="267" t="s">
        <v>215</v>
      </c>
      <c r="F325" s="374"/>
      <c r="G325" s="39"/>
      <c r="H325" s="39"/>
      <c r="I325" s="39"/>
      <c r="J325" s="39"/>
      <c r="K325" s="39"/>
      <c r="L325" s="39"/>
      <c r="M325" s="39"/>
      <c r="N325" s="39"/>
      <c r="O325" s="39"/>
      <c r="P325" s="39"/>
      <c r="Q325" s="381"/>
      <c r="R325" s="7"/>
      <c r="S325" s="374"/>
      <c r="T325" s="39"/>
      <c r="U325" s="39"/>
      <c r="V325" s="39"/>
      <c r="W325" s="39"/>
      <c r="X325" s="39"/>
      <c r="Y325" s="39"/>
      <c r="Z325" s="39"/>
      <c r="AA325" s="39"/>
      <c r="AB325" s="39"/>
      <c r="AC325" s="39"/>
      <c r="AD325" s="381"/>
      <c r="AE325" s="7"/>
      <c r="AF325" s="374"/>
      <c r="AG325" s="39"/>
      <c r="AH325" s="39"/>
      <c r="AI325" s="39"/>
      <c r="AJ325" s="39"/>
      <c r="AK325" s="39"/>
      <c r="AL325" s="39"/>
      <c r="AM325" s="39"/>
      <c r="AN325" s="39"/>
      <c r="AO325" s="39"/>
      <c r="AP325" s="39"/>
      <c r="AQ325" s="381"/>
      <c r="AR325" s="7"/>
      <c r="AS325" s="374"/>
      <c r="AT325" s="39"/>
      <c r="AU325" s="39"/>
      <c r="AV325" s="39"/>
      <c r="AW325" s="39"/>
      <c r="AX325" s="39"/>
      <c r="AY325" s="39"/>
      <c r="AZ325" s="39"/>
      <c r="BA325" s="39"/>
      <c r="BB325" s="39"/>
      <c r="BC325" s="39"/>
      <c r="BD325" s="381"/>
    </row>
    <row r="326" spans="1:56" ht="23" x14ac:dyDescent="0.35">
      <c r="B326" s="37"/>
      <c r="C326" s="37"/>
      <c r="E326" s="46" t="s">
        <v>217</v>
      </c>
      <c r="F326" s="327"/>
      <c r="G326" s="326"/>
      <c r="H326" s="326"/>
      <c r="I326" s="326"/>
      <c r="J326" s="326"/>
      <c r="K326" s="326"/>
      <c r="L326" s="326"/>
      <c r="M326" s="326"/>
      <c r="N326" s="326"/>
      <c r="O326" s="326"/>
      <c r="P326" s="326"/>
      <c r="Q326" s="9"/>
      <c r="R326" s="7"/>
      <c r="S326" s="327"/>
      <c r="T326" s="326"/>
      <c r="U326" s="326"/>
      <c r="V326" s="326"/>
      <c r="W326" s="326"/>
      <c r="X326" s="326"/>
      <c r="Y326" s="326"/>
      <c r="Z326" s="326"/>
      <c r="AA326" s="326"/>
      <c r="AB326" s="326"/>
      <c r="AC326" s="326"/>
      <c r="AD326" s="9"/>
      <c r="AE326" s="7"/>
      <c r="AF326" s="327"/>
      <c r="AG326" s="326"/>
      <c r="AH326" s="326"/>
      <c r="AI326" s="326"/>
      <c r="AJ326" s="326"/>
      <c r="AK326" s="326"/>
      <c r="AL326" s="326"/>
      <c r="AM326" s="326"/>
      <c r="AN326" s="326"/>
      <c r="AO326" s="326"/>
      <c r="AP326" s="326"/>
      <c r="AQ326" s="9"/>
      <c r="AR326" s="7"/>
      <c r="AS326" s="327"/>
      <c r="AT326" s="326"/>
      <c r="AU326" s="326"/>
      <c r="AV326" s="326"/>
      <c r="AW326" s="326"/>
      <c r="AX326" s="326"/>
      <c r="AY326" s="326"/>
      <c r="AZ326" s="326"/>
      <c r="BA326" s="326"/>
      <c r="BB326" s="326"/>
      <c r="BC326" s="326"/>
      <c r="BD326" s="9"/>
    </row>
    <row r="327" spans="1:56" ht="23" x14ac:dyDescent="0.35">
      <c r="A327" s="37" t="s">
        <v>59</v>
      </c>
      <c r="B327" s="37" t="s">
        <v>186</v>
      </c>
      <c r="C327" s="37">
        <v>240</v>
      </c>
      <c r="E327" s="69" t="s">
        <v>218</v>
      </c>
      <c r="F327" s="42"/>
      <c r="G327" s="39"/>
      <c r="H327" s="39"/>
      <c r="I327" s="39"/>
      <c r="J327" s="39"/>
      <c r="K327" s="39"/>
      <c r="L327" s="39"/>
      <c r="M327" s="39"/>
      <c r="N327" s="39"/>
      <c r="O327" s="39"/>
      <c r="P327" s="39"/>
      <c r="Q327" s="381"/>
      <c r="R327" s="7"/>
      <c r="S327" s="393"/>
      <c r="T327" s="391"/>
      <c r="U327" s="391"/>
      <c r="V327" s="391"/>
      <c r="W327" s="391"/>
      <c r="X327" s="391"/>
      <c r="Y327" s="391"/>
      <c r="Z327" s="391"/>
      <c r="AA327" s="391"/>
      <c r="AB327" s="391"/>
      <c r="AC327" s="391"/>
      <c r="AD327" s="392"/>
      <c r="AE327" s="7"/>
      <c r="AF327" s="42"/>
      <c r="AG327" s="39"/>
      <c r="AH327" s="39"/>
      <c r="AI327" s="39"/>
      <c r="AJ327" s="39"/>
      <c r="AK327" s="39"/>
      <c r="AL327" s="39"/>
      <c r="AM327" s="39"/>
      <c r="AN327" s="39"/>
      <c r="AO327" s="39"/>
      <c r="AP327" s="39"/>
      <c r="AQ327" s="381"/>
      <c r="AR327" s="7"/>
      <c r="AS327" s="42"/>
      <c r="AT327" s="39"/>
      <c r="AU327" s="39"/>
      <c r="AV327" s="39"/>
      <c r="AW327" s="39"/>
      <c r="AX327" s="39"/>
      <c r="AY327" s="39"/>
      <c r="AZ327" s="39"/>
      <c r="BA327" s="39"/>
      <c r="BB327" s="39"/>
      <c r="BC327" s="39"/>
      <c r="BD327" s="381"/>
    </row>
    <row r="328" spans="1:56" ht="23" x14ac:dyDescent="0.35">
      <c r="A328" s="37" t="s">
        <v>59</v>
      </c>
      <c r="B328" s="37" t="s">
        <v>187</v>
      </c>
      <c r="C328" s="37">
        <v>241</v>
      </c>
      <c r="E328" s="69" t="s">
        <v>319</v>
      </c>
      <c r="F328" s="390"/>
      <c r="G328" s="391"/>
      <c r="H328" s="391"/>
      <c r="I328" s="391"/>
      <c r="J328" s="391"/>
      <c r="K328" s="391"/>
      <c r="L328" s="391"/>
      <c r="M328" s="391"/>
      <c r="N328" s="391"/>
      <c r="O328" s="391"/>
      <c r="P328" s="391"/>
      <c r="Q328" s="392"/>
      <c r="S328" s="390"/>
      <c r="T328" s="391"/>
      <c r="U328" s="391"/>
      <c r="V328" s="391"/>
      <c r="W328" s="391"/>
      <c r="X328" s="391"/>
      <c r="Y328" s="391"/>
      <c r="Z328" s="391"/>
      <c r="AA328" s="391"/>
      <c r="AB328" s="391"/>
      <c r="AC328" s="391"/>
      <c r="AD328" s="392"/>
      <c r="AF328" s="390"/>
      <c r="AG328" s="391"/>
      <c r="AH328" s="391"/>
      <c r="AI328" s="391"/>
      <c r="AJ328" s="391"/>
      <c r="AK328" s="391"/>
      <c r="AL328" s="391"/>
      <c r="AM328" s="391"/>
      <c r="AN328" s="391"/>
      <c r="AO328" s="391"/>
      <c r="AP328" s="391"/>
      <c r="AQ328" s="392"/>
      <c r="AS328" s="390"/>
      <c r="AT328" s="391"/>
      <c r="AU328" s="391"/>
      <c r="AV328" s="391"/>
      <c r="AW328" s="391"/>
      <c r="AX328" s="391"/>
      <c r="AY328" s="391"/>
      <c r="AZ328" s="391"/>
      <c r="BA328" s="391"/>
      <c r="BB328" s="391"/>
      <c r="BC328" s="391"/>
      <c r="BD328" s="392"/>
    </row>
    <row r="329" spans="1:56" ht="23" x14ac:dyDescent="0.35">
      <c r="A329" s="37" t="s">
        <v>59</v>
      </c>
      <c r="B329" s="37" t="s">
        <v>188</v>
      </c>
      <c r="C329" s="37">
        <v>242</v>
      </c>
      <c r="E329" s="69" t="s">
        <v>220</v>
      </c>
      <c r="F329" s="390"/>
      <c r="G329" s="391"/>
      <c r="H329" s="391"/>
      <c r="I329" s="391"/>
      <c r="J329" s="391"/>
      <c r="K329" s="391"/>
      <c r="L329" s="391"/>
      <c r="M329" s="391"/>
      <c r="N329" s="391"/>
      <c r="O329" s="391"/>
      <c r="P329" s="391"/>
      <c r="Q329" s="392"/>
      <c r="R329" s="7"/>
      <c r="S329" s="374"/>
      <c r="T329" s="39"/>
      <c r="U329" s="39"/>
      <c r="V329" s="39"/>
      <c r="W329" s="39"/>
      <c r="X329" s="39"/>
      <c r="Y329" s="39"/>
      <c r="Z329" s="39"/>
      <c r="AA329" s="39"/>
      <c r="AB329" s="39"/>
      <c r="AC329" s="39"/>
      <c r="AD329" s="381"/>
      <c r="AE329" s="7"/>
      <c r="AF329" s="374"/>
      <c r="AG329" s="39"/>
      <c r="AH329" s="39"/>
      <c r="AI329" s="39"/>
      <c r="AJ329" s="39"/>
      <c r="AK329" s="39"/>
      <c r="AL329" s="39"/>
      <c r="AM329" s="39"/>
      <c r="AN329" s="39"/>
      <c r="AO329" s="39"/>
      <c r="AP329" s="39"/>
      <c r="AQ329" s="381"/>
      <c r="AR329" s="7"/>
      <c r="AS329" s="390"/>
      <c r="AT329" s="391"/>
      <c r="AU329" s="391"/>
      <c r="AV329" s="391"/>
      <c r="AW329" s="391"/>
      <c r="AX329" s="391"/>
      <c r="AY329" s="391"/>
      <c r="AZ329" s="391"/>
      <c r="BA329" s="391"/>
      <c r="BB329" s="391"/>
      <c r="BC329" s="391"/>
      <c r="BD329" s="392"/>
    </row>
    <row r="330" spans="1:56" ht="23" x14ac:dyDescent="0.35">
      <c r="B330" s="37"/>
      <c r="C330" s="37"/>
      <c r="E330" s="46" t="s">
        <v>222</v>
      </c>
      <c r="F330" s="327"/>
      <c r="G330" s="326"/>
      <c r="H330" s="326"/>
      <c r="I330" s="326"/>
      <c r="J330" s="326"/>
      <c r="K330" s="326"/>
      <c r="L330" s="326"/>
      <c r="M330" s="326"/>
      <c r="N330" s="326"/>
      <c r="O330" s="326"/>
      <c r="P330" s="326"/>
      <c r="Q330" s="9"/>
      <c r="R330" s="7"/>
      <c r="S330" s="327"/>
      <c r="T330" s="326"/>
      <c r="U330" s="326"/>
      <c r="V330" s="326"/>
      <c r="W330" s="326"/>
      <c r="X330" s="326"/>
      <c r="Y330" s="326"/>
      <c r="Z330" s="326"/>
      <c r="AA330" s="326"/>
      <c r="AB330" s="326"/>
      <c r="AC330" s="326"/>
      <c r="AD330" s="9"/>
      <c r="AE330" s="7"/>
      <c r="AF330" s="327"/>
      <c r="AG330" s="326"/>
      <c r="AH330" s="326"/>
      <c r="AI330" s="326"/>
      <c r="AJ330" s="326"/>
      <c r="AK330" s="326"/>
      <c r="AL330" s="326"/>
      <c r="AM330" s="326"/>
      <c r="AN330" s="326"/>
      <c r="AO330" s="326"/>
      <c r="AP330" s="326"/>
      <c r="AQ330" s="9"/>
      <c r="AR330" s="7"/>
      <c r="AS330" s="327"/>
      <c r="AT330" s="326"/>
      <c r="AU330" s="326"/>
      <c r="AV330" s="326"/>
      <c r="AW330" s="326"/>
      <c r="AX330" s="326"/>
      <c r="AY330" s="326"/>
      <c r="AZ330" s="326"/>
      <c r="BA330" s="326"/>
      <c r="BB330" s="326"/>
      <c r="BC330" s="326"/>
      <c r="BD330" s="9"/>
    </row>
    <row r="331" spans="1:56" ht="23" x14ac:dyDescent="0.35">
      <c r="A331" s="37" t="s">
        <v>59</v>
      </c>
      <c r="B331" s="37" t="s">
        <v>189</v>
      </c>
      <c r="C331" s="37">
        <v>243</v>
      </c>
      <c r="E331" s="69" t="s">
        <v>223</v>
      </c>
      <c r="F331" s="390"/>
      <c r="G331" s="391"/>
      <c r="H331" s="391"/>
      <c r="I331" s="391"/>
      <c r="J331" s="391"/>
      <c r="K331" s="391"/>
      <c r="L331" s="391"/>
      <c r="M331" s="391"/>
      <c r="N331" s="391"/>
      <c r="O331" s="391"/>
      <c r="P331" s="391"/>
      <c r="Q331" s="392"/>
      <c r="R331" s="7"/>
      <c r="S331" s="390"/>
      <c r="T331" s="391"/>
      <c r="U331" s="391"/>
      <c r="V331" s="391"/>
      <c r="W331" s="391"/>
      <c r="X331" s="391"/>
      <c r="Y331" s="391"/>
      <c r="Z331" s="391"/>
      <c r="AA331" s="391"/>
      <c r="AB331" s="391"/>
      <c r="AC331" s="391"/>
      <c r="AD331" s="392"/>
      <c r="AE331" s="7"/>
      <c r="AF331" s="390"/>
      <c r="AG331" s="391"/>
      <c r="AH331" s="391"/>
      <c r="AI331" s="391"/>
      <c r="AJ331" s="391"/>
      <c r="AK331" s="391"/>
      <c r="AL331" s="391"/>
      <c r="AM331" s="391"/>
      <c r="AN331" s="391"/>
      <c r="AO331" s="391"/>
      <c r="AP331" s="391"/>
      <c r="AQ331" s="392"/>
      <c r="AR331" s="7"/>
      <c r="AS331" s="390"/>
      <c r="AT331" s="391"/>
      <c r="AU331" s="391"/>
      <c r="AV331" s="391"/>
      <c r="AW331" s="391"/>
      <c r="AX331" s="391"/>
      <c r="AY331" s="391"/>
      <c r="AZ331" s="391"/>
      <c r="BA331" s="391"/>
      <c r="BB331" s="391"/>
      <c r="BC331" s="391"/>
      <c r="BD331" s="392"/>
    </row>
    <row r="332" spans="1:56" ht="23" x14ac:dyDescent="0.35">
      <c r="A332" s="37" t="s">
        <v>59</v>
      </c>
      <c r="B332" s="37" t="s">
        <v>190</v>
      </c>
      <c r="C332" s="37">
        <v>244</v>
      </c>
      <c r="E332" s="69" t="s">
        <v>224</v>
      </c>
      <c r="F332" s="390"/>
      <c r="G332" s="391"/>
      <c r="H332" s="391"/>
      <c r="I332" s="391"/>
      <c r="J332" s="391"/>
      <c r="K332" s="391"/>
      <c r="L332" s="391"/>
      <c r="M332" s="391"/>
      <c r="N332" s="391"/>
      <c r="O332" s="391"/>
      <c r="P332" s="391"/>
      <c r="Q332" s="392"/>
      <c r="R332" s="7"/>
      <c r="S332" s="390"/>
      <c r="T332" s="391"/>
      <c r="U332" s="391"/>
      <c r="V332" s="391"/>
      <c r="W332" s="391"/>
      <c r="X332" s="391"/>
      <c r="Y332" s="391"/>
      <c r="Z332" s="391"/>
      <c r="AA332" s="391"/>
      <c r="AB332" s="391"/>
      <c r="AC332" s="391"/>
      <c r="AD332" s="392"/>
      <c r="AE332" s="7"/>
      <c r="AF332" s="390"/>
      <c r="AG332" s="391"/>
      <c r="AH332" s="391"/>
      <c r="AI332" s="391"/>
      <c r="AJ332" s="391"/>
      <c r="AK332" s="391"/>
      <c r="AL332" s="391"/>
      <c r="AM332" s="391"/>
      <c r="AN332" s="391"/>
      <c r="AO332" s="391"/>
      <c r="AP332" s="391"/>
      <c r="AQ332" s="392"/>
      <c r="AR332" s="7"/>
      <c r="AS332" s="390"/>
      <c r="AT332" s="391"/>
      <c r="AU332" s="391"/>
      <c r="AV332" s="391"/>
      <c r="AW332" s="391"/>
      <c r="AX332" s="391"/>
      <c r="AY332" s="391"/>
      <c r="AZ332" s="391"/>
      <c r="BA332" s="391"/>
      <c r="BB332" s="391"/>
      <c r="BC332" s="391"/>
      <c r="BD332" s="392"/>
    </row>
    <row r="333" spans="1:56" ht="23" x14ac:dyDescent="0.35">
      <c r="A333" s="37" t="s">
        <v>59</v>
      </c>
      <c r="B333" s="37" t="s">
        <v>191</v>
      </c>
      <c r="C333" s="37">
        <v>245</v>
      </c>
      <c r="E333" s="69" t="s">
        <v>225</v>
      </c>
      <c r="F333" s="390"/>
      <c r="G333" s="391"/>
      <c r="H333" s="391"/>
      <c r="I333" s="391"/>
      <c r="J333" s="391"/>
      <c r="K333" s="391"/>
      <c r="L333" s="391"/>
      <c r="M333" s="391"/>
      <c r="N333" s="391"/>
      <c r="O333" s="391"/>
      <c r="P333" s="391"/>
      <c r="Q333" s="392"/>
      <c r="R333" s="7"/>
      <c r="S333" s="390"/>
      <c r="T333" s="391"/>
      <c r="U333" s="391"/>
      <c r="V333" s="391"/>
      <c r="W333" s="391"/>
      <c r="X333" s="391"/>
      <c r="Y333" s="391"/>
      <c r="Z333" s="391"/>
      <c r="AA333" s="391"/>
      <c r="AB333" s="391"/>
      <c r="AC333" s="391"/>
      <c r="AD333" s="392"/>
      <c r="AE333" s="7"/>
      <c r="AF333" s="390"/>
      <c r="AG333" s="391"/>
      <c r="AH333" s="391"/>
      <c r="AI333" s="391"/>
      <c r="AJ333" s="391"/>
      <c r="AK333" s="391"/>
      <c r="AL333" s="391"/>
      <c r="AM333" s="391"/>
      <c r="AN333" s="391"/>
      <c r="AO333" s="391"/>
      <c r="AP333" s="391"/>
      <c r="AQ333" s="392"/>
      <c r="AR333" s="7"/>
      <c r="AS333" s="390"/>
      <c r="AT333" s="391"/>
      <c r="AU333" s="391"/>
      <c r="AV333" s="391"/>
      <c r="AW333" s="391"/>
      <c r="AX333" s="391"/>
      <c r="AY333" s="391"/>
      <c r="AZ333" s="391"/>
      <c r="BA333" s="391"/>
      <c r="BB333" s="391"/>
      <c r="BC333" s="391"/>
      <c r="BD333" s="392"/>
    </row>
    <row r="334" spans="1:56" ht="23" x14ac:dyDescent="0.35">
      <c r="A334" s="37" t="s">
        <v>59</v>
      </c>
      <c r="B334" s="37" t="s">
        <v>192</v>
      </c>
      <c r="C334" s="37">
        <v>246</v>
      </c>
      <c r="E334" s="69" t="s">
        <v>226</v>
      </c>
      <c r="F334" s="390"/>
      <c r="G334" s="391"/>
      <c r="H334" s="391"/>
      <c r="I334" s="391"/>
      <c r="J334" s="391"/>
      <c r="K334" s="391"/>
      <c r="L334" s="391"/>
      <c r="M334" s="391"/>
      <c r="N334" s="391"/>
      <c r="O334" s="391"/>
      <c r="P334" s="391"/>
      <c r="Q334" s="392"/>
      <c r="R334" s="7"/>
      <c r="S334" s="390"/>
      <c r="T334" s="391"/>
      <c r="U334" s="391"/>
      <c r="V334" s="391"/>
      <c r="W334" s="391"/>
      <c r="X334" s="391"/>
      <c r="Y334" s="391"/>
      <c r="Z334" s="391"/>
      <c r="AA334" s="391"/>
      <c r="AB334" s="391"/>
      <c r="AC334" s="391"/>
      <c r="AD334" s="392"/>
      <c r="AE334" s="7"/>
      <c r="AF334" s="390"/>
      <c r="AG334" s="391"/>
      <c r="AH334" s="391"/>
      <c r="AI334" s="391"/>
      <c r="AJ334" s="391"/>
      <c r="AK334" s="391"/>
      <c r="AL334" s="391"/>
      <c r="AM334" s="391"/>
      <c r="AN334" s="391"/>
      <c r="AO334" s="391"/>
      <c r="AP334" s="391"/>
      <c r="AQ334" s="392"/>
      <c r="AR334" s="7"/>
      <c r="AS334" s="390"/>
      <c r="AT334" s="391"/>
      <c r="AU334" s="391"/>
      <c r="AV334" s="391"/>
      <c r="AW334" s="391"/>
      <c r="AX334" s="391"/>
      <c r="AY334" s="391"/>
      <c r="AZ334" s="391"/>
      <c r="BA334" s="391"/>
      <c r="BB334" s="391"/>
      <c r="BC334" s="391"/>
      <c r="BD334" s="392"/>
    </row>
    <row r="335" spans="1:56" ht="23" x14ac:dyDescent="0.35">
      <c r="A335" s="37" t="s">
        <v>59</v>
      </c>
      <c r="B335" s="37" t="s">
        <v>193</v>
      </c>
      <c r="C335" s="37">
        <v>247</v>
      </c>
      <c r="E335" s="69" t="s">
        <v>227</v>
      </c>
      <c r="F335" s="390"/>
      <c r="G335" s="391"/>
      <c r="H335" s="391"/>
      <c r="I335" s="391"/>
      <c r="J335" s="391"/>
      <c r="K335" s="391"/>
      <c r="L335" s="391"/>
      <c r="M335" s="391"/>
      <c r="N335" s="391"/>
      <c r="O335" s="391"/>
      <c r="P335" s="391"/>
      <c r="Q335" s="392"/>
      <c r="R335" s="7"/>
      <c r="S335" s="390"/>
      <c r="T335" s="391"/>
      <c r="U335" s="391"/>
      <c r="V335" s="391"/>
      <c r="W335" s="391"/>
      <c r="X335" s="391"/>
      <c r="Y335" s="391"/>
      <c r="Z335" s="391"/>
      <c r="AA335" s="391"/>
      <c r="AB335" s="391"/>
      <c r="AC335" s="391"/>
      <c r="AD335" s="392"/>
      <c r="AE335" s="7"/>
      <c r="AF335" s="390"/>
      <c r="AG335" s="391"/>
      <c r="AH335" s="391"/>
      <c r="AI335" s="391"/>
      <c r="AJ335" s="391"/>
      <c r="AK335" s="391"/>
      <c r="AL335" s="391"/>
      <c r="AM335" s="391"/>
      <c r="AN335" s="391"/>
      <c r="AO335" s="391"/>
      <c r="AP335" s="391"/>
      <c r="AQ335" s="392"/>
      <c r="AR335" s="7"/>
      <c r="AS335" s="390"/>
      <c r="AT335" s="391"/>
      <c r="AU335" s="391"/>
      <c r="AV335" s="391"/>
      <c r="AW335" s="391"/>
      <c r="AX335" s="391"/>
      <c r="AY335" s="391"/>
      <c r="AZ335" s="391"/>
      <c r="BA335" s="391"/>
      <c r="BB335" s="391"/>
      <c r="BC335" s="391"/>
      <c r="BD335" s="392"/>
    </row>
    <row r="336" spans="1:56" s="18" customFormat="1" ht="23" x14ac:dyDescent="0.35">
      <c r="A336" s="35"/>
      <c r="B336" s="35"/>
      <c r="C336" s="37"/>
      <c r="E336" s="12" t="s">
        <v>348</v>
      </c>
      <c r="F336" s="16">
        <f>SUM(F338:F340)</f>
        <v>0</v>
      </c>
      <c r="G336" s="385">
        <f t="shared" ref="G336:Q336" si="12">SUM(G338:G340)</f>
        <v>0</v>
      </c>
      <c r="H336" s="385">
        <f t="shared" si="12"/>
        <v>0</v>
      </c>
      <c r="I336" s="385">
        <f t="shared" si="12"/>
        <v>0</v>
      </c>
      <c r="J336" s="385">
        <f t="shared" si="12"/>
        <v>0</v>
      </c>
      <c r="K336" s="385">
        <f t="shared" si="12"/>
        <v>0</v>
      </c>
      <c r="L336" s="385">
        <f t="shared" si="12"/>
        <v>0</v>
      </c>
      <c r="M336" s="385">
        <f t="shared" si="12"/>
        <v>0</v>
      </c>
      <c r="N336" s="385">
        <f t="shared" si="12"/>
        <v>0</v>
      </c>
      <c r="O336" s="385">
        <f t="shared" si="12"/>
        <v>0</v>
      </c>
      <c r="P336" s="385">
        <f t="shared" si="12"/>
        <v>0</v>
      </c>
      <c r="Q336" s="383">
        <f t="shared" si="12"/>
        <v>0</v>
      </c>
      <c r="R336" s="17"/>
      <c r="S336" s="16">
        <f>SUM(S338:S340)</f>
        <v>0</v>
      </c>
      <c r="T336" s="385">
        <f t="shared" ref="T336:AD336" si="13">SUM(T338:T340)</f>
        <v>0</v>
      </c>
      <c r="U336" s="385">
        <f t="shared" si="13"/>
        <v>0</v>
      </c>
      <c r="V336" s="385">
        <f t="shared" si="13"/>
        <v>0</v>
      </c>
      <c r="W336" s="385">
        <f t="shared" si="13"/>
        <v>0</v>
      </c>
      <c r="X336" s="385">
        <f t="shared" si="13"/>
        <v>0</v>
      </c>
      <c r="Y336" s="385">
        <f t="shared" si="13"/>
        <v>0</v>
      </c>
      <c r="Z336" s="385">
        <f t="shared" si="13"/>
        <v>0</v>
      </c>
      <c r="AA336" s="385">
        <f t="shared" si="13"/>
        <v>0</v>
      </c>
      <c r="AB336" s="385">
        <f t="shared" si="13"/>
        <v>0</v>
      </c>
      <c r="AC336" s="385">
        <f t="shared" si="13"/>
        <v>0</v>
      </c>
      <c r="AD336" s="383">
        <f t="shared" si="13"/>
        <v>0</v>
      </c>
      <c r="AE336" s="17"/>
      <c r="AF336" s="16">
        <f>SUM(AF338:AF340)</f>
        <v>0</v>
      </c>
      <c r="AG336" s="385">
        <f t="shared" ref="AG336:AQ336" si="14">SUM(AG338:AG340)</f>
        <v>0</v>
      </c>
      <c r="AH336" s="385">
        <f t="shared" si="14"/>
        <v>0</v>
      </c>
      <c r="AI336" s="385">
        <f t="shared" si="14"/>
        <v>0</v>
      </c>
      <c r="AJ336" s="385">
        <f t="shared" si="14"/>
        <v>0</v>
      </c>
      <c r="AK336" s="385">
        <f t="shared" si="14"/>
        <v>0</v>
      </c>
      <c r="AL336" s="385">
        <f t="shared" si="14"/>
        <v>0</v>
      </c>
      <c r="AM336" s="385">
        <f t="shared" si="14"/>
        <v>0</v>
      </c>
      <c r="AN336" s="385">
        <f t="shared" si="14"/>
        <v>0</v>
      </c>
      <c r="AO336" s="385">
        <f t="shared" si="14"/>
        <v>0</v>
      </c>
      <c r="AP336" s="385">
        <f t="shared" si="14"/>
        <v>0</v>
      </c>
      <c r="AQ336" s="383">
        <f t="shared" si="14"/>
        <v>0</v>
      </c>
      <c r="AR336" s="17"/>
      <c r="AS336" s="16">
        <f>SUM(AS338:AS340)</f>
        <v>0</v>
      </c>
      <c r="AT336" s="385">
        <f t="shared" ref="AT336:BD336" si="15">SUM(AT338:AT340)</f>
        <v>0</v>
      </c>
      <c r="AU336" s="385">
        <f t="shared" si="15"/>
        <v>0</v>
      </c>
      <c r="AV336" s="385">
        <f t="shared" si="15"/>
        <v>0</v>
      </c>
      <c r="AW336" s="385">
        <f t="shared" si="15"/>
        <v>0</v>
      </c>
      <c r="AX336" s="385">
        <f t="shared" si="15"/>
        <v>0</v>
      </c>
      <c r="AY336" s="385">
        <f t="shared" si="15"/>
        <v>0</v>
      </c>
      <c r="AZ336" s="385">
        <f t="shared" si="15"/>
        <v>0</v>
      </c>
      <c r="BA336" s="385">
        <f t="shared" si="15"/>
        <v>0</v>
      </c>
      <c r="BB336" s="385">
        <f t="shared" si="15"/>
        <v>0</v>
      </c>
      <c r="BC336" s="385">
        <f t="shared" si="15"/>
        <v>0</v>
      </c>
      <c r="BD336" s="383">
        <f t="shared" si="15"/>
        <v>0</v>
      </c>
    </row>
    <row r="337" spans="1:225" ht="23" x14ac:dyDescent="0.35">
      <c r="B337" s="37"/>
      <c r="C337" s="37"/>
      <c r="E337" s="46" t="s">
        <v>229</v>
      </c>
      <c r="F337" s="327"/>
      <c r="G337" s="326"/>
      <c r="H337" s="326"/>
      <c r="I337" s="326"/>
      <c r="J337" s="326"/>
      <c r="K337" s="326"/>
      <c r="L337" s="326"/>
      <c r="M337" s="326"/>
      <c r="N337" s="326"/>
      <c r="O337" s="326"/>
      <c r="P337" s="326"/>
      <c r="Q337" s="9"/>
      <c r="R337" s="7"/>
      <c r="S337" s="327"/>
      <c r="T337" s="326"/>
      <c r="U337" s="326"/>
      <c r="V337" s="326"/>
      <c r="W337" s="326"/>
      <c r="X337" s="326"/>
      <c r="Y337" s="326"/>
      <c r="Z337" s="326"/>
      <c r="AA337" s="326"/>
      <c r="AB337" s="326"/>
      <c r="AC337" s="326"/>
      <c r="AD337" s="9"/>
      <c r="AE337" s="7"/>
      <c r="AF337" s="327"/>
      <c r="AG337" s="326"/>
      <c r="AH337" s="326"/>
      <c r="AI337" s="326"/>
      <c r="AJ337" s="326"/>
      <c r="AK337" s="326"/>
      <c r="AL337" s="326"/>
      <c r="AM337" s="326"/>
      <c r="AN337" s="326"/>
      <c r="AO337" s="326"/>
      <c r="AP337" s="326"/>
      <c r="AQ337" s="9"/>
      <c r="AR337" s="7"/>
      <c r="AS337" s="327"/>
      <c r="AT337" s="326"/>
      <c r="AU337" s="326"/>
      <c r="AV337" s="326"/>
      <c r="AW337" s="326"/>
      <c r="AX337" s="326"/>
      <c r="AY337" s="326"/>
      <c r="AZ337" s="326"/>
      <c r="BA337" s="326"/>
      <c r="BB337" s="326"/>
      <c r="BC337" s="326"/>
      <c r="BD337" s="9"/>
    </row>
    <row r="338" spans="1:225" ht="23" x14ac:dyDescent="0.35">
      <c r="A338" s="35" t="s">
        <v>63</v>
      </c>
      <c r="B338" s="37" t="s">
        <v>194</v>
      </c>
      <c r="C338" s="37">
        <v>248</v>
      </c>
      <c r="E338" s="69" t="s">
        <v>230</v>
      </c>
      <c r="F338" s="374"/>
      <c r="G338" s="39"/>
      <c r="H338" s="39"/>
      <c r="I338" s="39"/>
      <c r="J338" s="39"/>
      <c r="K338" s="39"/>
      <c r="L338" s="39"/>
      <c r="M338" s="39"/>
      <c r="N338" s="39"/>
      <c r="O338" s="39"/>
      <c r="P338" s="39"/>
      <c r="Q338" s="381"/>
      <c r="S338" s="390"/>
      <c r="T338" s="391"/>
      <c r="U338" s="391"/>
      <c r="V338" s="391"/>
      <c r="W338" s="391"/>
      <c r="X338" s="391"/>
      <c r="Y338" s="391"/>
      <c r="Z338" s="391"/>
      <c r="AA338" s="391"/>
      <c r="AB338" s="391"/>
      <c r="AC338" s="391"/>
      <c r="AD338" s="392"/>
      <c r="AE338" s="7"/>
      <c r="AF338" s="374"/>
      <c r="AG338" s="39"/>
      <c r="AH338" s="39"/>
      <c r="AI338" s="39"/>
      <c r="AJ338" s="39"/>
      <c r="AK338" s="39"/>
      <c r="AL338" s="39"/>
      <c r="AM338" s="39"/>
      <c r="AN338" s="39"/>
      <c r="AO338" s="39"/>
      <c r="AP338" s="39"/>
      <c r="AQ338" s="381"/>
      <c r="AR338" s="7"/>
      <c r="AS338" s="374"/>
      <c r="AT338" s="39"/>
      <c r="AU338" s="39"/>
      <c r="AV338" s="39"/>
      <c r="AW338" s="39"/>
      <c r="AX338" s="39"/>
      <c r="AY338" s="39"/>
      <c r="AZ338" s="39"/>
      <c r="BA338" s="39"/>
      <c r="BB338" s="39"/>
      <c r="BC338" s="39"/>
      <c r="BD338" s="381"/>
    </row>
    <row r="339" spans="1:225" ht="23" x14ac:dyDescent="0.35">
      <c r="A339" s="35" t="s">
        <v>63</v>
      </c>
      <c r="B339" s="37" t="s">
        <v>195</v>
      </c>
      <c r="C339" s="37">
        <v>249</v>
      </c>
      <c r="E339" s="69" t="s">
        <v>231</v>
      </c>
      <c r="F339" s="374"/>
      <c r="G339" s="39"/>
      <c r="H339" s="39"/>
      <c r="I339" s="39"/>
      <c r="J339" s="39"/>
      <c r="K339" s="39"/>
      <c r="L339" s="39"/>
      <c r="M339" s="39"/>
      <c r="N339" s="39"/>
      <c r="O339" s="39"/>
      <c r="P339" s="39"/>
      <c r="Q339" s="381"/>
      <c r="S339" s="390"/>
      <c r="T339" s="391"/>
      <c r="U339" s="391"/>
      <c r="V339" s="391"/>
      <c r="W339" s="391"/>
      <c r="X339" s="391"/>
      <c r="Y339" s="391"/>
      <c r="Z339" s="391"/>
      <c r="AA339" s="391"/>
      <c r="AB339" s="391"/>
      <c r="AC339" s="391"/>
      <c r="AD339" s="392"/>
      <c r="AF339" s="374"/>
      <c r="AG339" s="39"/>
      <c r="AH339" s="39"/>
      <c r="AI339" s="39"/>
      <c r="AJ339" s="39"/>
      <c r="AK339" s="39"/>
      <c r="AL339" s="39"/>
      <c r="AM339" s="39"/>
      <c r="AN339" s="39"/>
      <c r="AO339" s="39"/>
      <c r="AP339" s="39"/>
      <c r="AQ339" s="381"/>
      <c r="AS339" s="374"/>
      <c r="AT339" s="39"/>
      <c r="AU339" s="39"/>
      <c r="AV339" s="39"/>
      <c r="AW339" s="39"/>
      <c r="AX339" s="39"/>
      <c r="AY339" s="39"/>
      <c r="AZ339" s="39"/>
      <c r="BA339" s="39"/>
      <c r="BB339" s="39"/>
      <c r="BC339" s="39"/>
      <c r="BD339" s="381"/>
    </row>
    <row r="340" spans="1:225" ht="23" x14ac:dyDescent="0.35">
      <c r="A340" s="35" t="s">
        <v>63</v>
      </c>
      <c r="B340" s="37" t="s">
        <v>196</v>
      </c>
      <c r="C340" s="37">
        <v>250</v>
      </c>
      <c r="E340" s="73" t="s">
        <v>232</v>
      </c>
      <c r="F340" s="377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384"/>
      <c r="S340" s="394"/>
      <c r="T340" s="395"/>
      <c r="U340" s="395"/>
      <c r="V340" s="395"/>
      <c r="W340" s="395"/>
      <c r="X340" s="395"/>
      <c r="Y340" s="395"/>
      <c r="Z340" s="395"/>
      <c r="AA340" s="395"/>
      <c r="AB340" s="395"/>
      <c r="AC340" s="395"/>
      <c r="AD340" s="396"/>
      <c r="AF340" s="377"/>
      <c r="AG340" s="43"/>
      <c r="AH340" s="43"/>
      <c r="AI340" s="43"/>
      <c r="AJ340" s="43"/>
      <c r="AK340" s="43"/>
      <c r="AL340" s="43"/>
      <c r="AM340" s="43"/>
      <c r="AN340" s="43"/>
      <c r="AO340" s="43"/>
      <c r="AP340" s="43"/>
      <c r="AQ340" s="384"/>
      <c r="AS340" s="377"/>
      <c r="AT340" s="43"/>
      <c r="AU340" s="43"/>
      <c r="AV340" s="43"/>
      <c r="AW340" s="43"/>
      <c r="AX340" s="43"/>
      <c r="AY340" s="43"/>
      <c r="AZ340" s="43"/>
      <c r="BA340" s="43"/>
      <c r="BB340" s="43"/>
      <c r="BC340" s="43"/>
      <c r="BD340" s="384"/>
    </row>
    <row r="341" spans="1:225" ht="23" x14ac:dyDescent="0.35">
      <c r="C341" s="37"/>
      <c r="E341" s="10"/>
    </row>
    <row r="342" spans="1:225" s="4" customFormat="1" ht="23.15" customHeight="1" x14ac:dyDescent="0.35">
      <c r="A342" s="35"/>
      <c r="B342" s="35"/>
      <c r="C342" s="37"/>
      <c r="E342" s="10"/>
      <c r="F342" s="401" t="str">
        <f>+IDIOMA!$H$21</f>
        <v># Customers with sustainable operations</v>
      </c>
      <c r="G342" s="401"/>
      <c r="H342" s="401"/>
      <c r="I342" s="401"/>
      <c r="J342" s="401"/>
      <c r="K342" s="401"/>
      <c r="L342" s="401"/>
      <c r="M342" s="401"/>
      <c r="N342" s="401"/>
      <c r="O342" s="401"/>
      <c r="P342" s="401"/>
      <c r="Q342" s="401"/>
    </row>
    <row r="343" spans="1:225" s="4" customFormat="1" ht="29" x14ac:dyDescent="0.35">
      <c r="A343" s="35"/>
      <c r="B343" s="35"/>
      <c r="C343" s="37"/>
      <c r="E343" s="10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</row>
    <row r="344" spans="1:225" s="4" customFormat="1" ht="29" x14ac:dyDescent="0.85">
      <c r="A344" s="35"/>
      <c r="B344" s="35"/>
      <c r="C344" s="37"/>
      <c r="E344" s="11" t="s">
        <v>349</v>
      </c>
      <c r="F344" s="6" t="str">
        <f>IDIOMA!$H$3</f>
        <v>Jan</v>
      </c>
      <c r="G344" s="389" t="str">
        <f>IDIOMA!$H$4</f>
        <v>Feb</v>
      </c>
      <c r="H344" s="389" t="str">
        <f>IDIOMA!$H$5</f>
        <v>Mar</v>
      </c>
      <c r="I344" s="389" t="str">
        <f>IDIOMA!$H$6</f>
        <v>Apr</v>
      </c>
      <c r="J344" s="389" t="str">
        <f>IDIOMA!$H$7</f>
        <v>May</v>
      </c>
      <c r="K344" s="389" t="str">
        <f>IDIOMA!$H$8</f>
        <v>Jun</v>
      </c>
      <c r="L344" s="389" t="str">
        <f>IDIOMA!$H$9</f>
        <v>Jul</v>
      </c>
      <c r="M344" s="389" t="str">
        <f>IDIOMA!$H$10</f>
        <v>Aug</v>
      </c>
      <c r="N344" s="389" t="str">
        <f>IDIOMA!$H$11</f>
        <v>Sep</v>
      </c>
      <c r="O344" s="389" t="str">
        <f>IDIOMA!$H$12</f>
        <v>Oct</v>
      </c>
      <c r="P344" s="389" t="str">
        <f>IDIOMA!$H$13</f>
        <v>Nov</v>
      </c>
      <c r="Q344" s="6" t="str">
        <f>IDIOMA!$H$14</f>
        <v>Dec</v>
      </c>
    </row>
    <row r="345" spans="1:225" ht="23" x14ac:dyDescent="0.35">
      <c r="A345" s="35" t="s">
        <v>110</v>
      </c>
      <c r="C345" s="37">
        <v>251</v>
      </c>
      <c r="E345" s="75" t="s">
        <v>68</v>
      </c>
      <c r="F345" s="2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29"/>
      <c r="BE345" s="4"/>
      <c r="BF345" s="22"/>
      <c r="BG345" s="22"/>
      <c r="BH345" s="22"/>
      <c r="BI345" s="22"/>
      <c r="BJ345" s="22"/>
      <c r="BK345" s="22"/>
      <c r="BL345" s="22"/>
      <c r="BM345" s="22"/>
      <c r="BN345" s="22"/>
      <c r="BO345" s="22"/>
      <c r="BP345" s="22"/>
      <c r="BQ345" s="22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  <c r="DP345" s="4"/>
      <c r="DQ345" s="4"/>
      <c r="DR345" s="4"/>
      <c r="DS345" s="4"/>
      <c r="DT345" s="4"/>
      <c r="DU345" s="4"/>
      <c r="DV345" s="4"/>
      <c r="DW345" s="4"/>
      <c r="DX345" s="4"/>
      <c r="DY345" s="4"/>
      <c r="DZ345" s="4"/>
      <c r="EA345" s="4"/>
      <c r="EB345" s="4"/>
      <c r="EC345" s="4"/>
      <c r="ED345" s="4"/>
      <c r="EE345" s="4"/>
      <c r="EF345" s="4"/>
      <c r="EG345" s="4"/>
      <c r="EH345" s="4"/>
      <c r="EI345" s="4"/>
      <c r="EJ345" s="4"/>
      <c r="EK345" s="4"/>
      <c r="EL345" s="4"/>
      <c r="EM345" s="4"/>
      <c r="EN345" s="4"/>
      <c r="EO345" s="4"/>
      <c r="EP345" s="4"/>
      <c r="EQ345" s="4"/>
      <c r="ER345" s="4"/>
      <c r="ES345" s="4"/>
      <c r="ET345" s="4"/>
      <c r="EU345" s="4"/>
      <c r="EV345" s="4"/>
      <c r="EW345" s="4"/>
      <c r="EX345" s="4"/>
      <c r="EY345" s="4"/>
      <c r="EZ345" s="4"/>
      <c r="FA345" s="4"/>
      <c r="FB345" s="4"/>
      <c r="FC345" s="4"/>
      <c r="FD345" s="4"/>
      <c r="FE345" s="4"/>
      <c r="FF345" s="4"/>
      <c r="FG345" s="4"/>
      <c r="FH345" s="4"/>
      <c r="FI345" s="4"/>
      <c r="FJ345" s="4"/>
      <c r="FK345" s="4"/>
      <c r="FL345" s="4"/>
      <c r="FM345" s="4"/>
      <c r="FN345" s="4"/>
      <c r="FO345" s="4"/>
      <c r="FP345" s="4"/>
      <c r="FQ345" s="4"/>
      <c r="FR345" s="4"/>
      <c r="FS345" s="4"/>
      <c r="FT345" s="4"/>
      <c r="FU345" s="4"/>
      <c r="FV345" s="4"/>
      <c r="FW345" s="4"/>
      <c r="FX345" s="4"/>
      <c r="FY345" s="4"/>
      <c r="FZ345" s="4"/>
      <c r="GA345" s="4"/>
      <c r="GB345" s="4"/>
      <c r="GC345" s="4"/>
      <c r="GD345" s="4"/>
      <c r="GE345" s="4"/>
      <c r="GF345" s="4"/>
      <c r="GG345" s="4"/>
      <c r="GH345" s="4"/>
      <c r="GI345" s="4"/>
      <c r="GJ345" s="4"/>
      <c r="GK345" s="4"/>
      <c r="GL345" s="4"/>
      <c r="GM345" s="4"/>
      <c r="GN345" s="4"/>
      <c r="GO345" s="4"/>
      <c r="GP345" s="4"/>
      <c r="GQ345" s="4"/>
      <c r="GR345" s="4"/>
      <c r="GS345" s="4"/>
      <c r="GT345" s="4"/>
      <c r="GU345" s="4"/>
      <c r="GV345" s="4"/>
      <c r="GW345" s="4"/>
      <c r="GX345" s="4"/>
      <c r="GY345" s="4"/>
      <c r="GZ345" s="4"/>
      <c r="HA345" s="4"/>
      <c r="HB345" s="4"/>
      <c r="HC345" s="4"/>
      <c r="HD345" s="4"/>
      <c r="HE345" s="4"/>
      <c r="HF345" s="4"/>
      <c r="HG345" s="4"/>
      <c r="HH345" s="4"/>
      <c r="HI345" s="4"/>
      <c r="HJ345" s="4"/>
      <c r="HK345" s="4"/>
      <c r="HL345" s="4"/>
      <c r="HM345" s="4"/>
      <c r="HN345" s="4"/>
      <c r="HO345" s="4"/>
      <c r="HP345" s="4"/>
      <c r="HQ345" s="4"/>
    </row>
    <row r="346" spans="1:225" ht="23" x14ac:dyDescent="0.35">
      <c r="A346" s="35" t="s">
        <v>111</v>
      </c>
      <c r="C346" s="37">
        <v>252</v>
      </c>
      <c r="E346" s="76" t="s">
        <v>69</v>
      </c>
      <c r="F346" s="24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6"/>
      <c r="BE346" s="4"/>
      <c r="BF346" s="22"/>
      <c r="BG346" s="22"/>
      <c r="BH346" s="22"/>
      <c r="BI346" s="22"/>
      <c r="BJ346" s="22"/>
      <c r="BK346" s="22"/>
      <c r="BL346" s="22"/>
      <c r="BM346" s="22"/>
      <c r="BN346" s="22"/>
      <c r="BO346" s="22"/>
      <c r="BP346" s="22"/>
      <c r="BQ346" s="22"/>
      <c r="BR346" s="4"/>
      <c r="BS346" s="4"/>
      <c r="BT346" s="4"/>
      <c r="BU346" s="4"/>
      <c r="BV346" s="4"/>
      <c r="BW346" s="4"/>
      <c r="BX346" s="4"/>
      <c r="BY346" s="4"/>
      <c r="BZ346" s="4"/>
      <c r="CA346" s="4"/>
      <c r="CB346" s="4"/>
      <c r="CC346" s="4"/>
      <c r="CD346" s="4"/>
      <c r="CE346" s="4"/>
      <c r="CF346" s="4"/>
      <c r="CG346" s="4"/>
      <c r="CH346" s="4"/>
      <c r="CI346" s="4"/>
      <c r="CJ346" s="4"/>
      <c r="CK346" s="4"/>
      <c r="CL346" s="4"/>
      <c r="CM346" s="4"/>
      <c r="CN346" s="4"/>
      <c r="CO346" s="4"/>
      <c r="CP346" s="4"/>
      <c r="CQ346" s="4"/>
      <c r="CR346" s="4"/>
      <c r="CS346" s="4"/>
      <c r="CT346" s="4"/>
      <c r="CU346" s="4"/>
      <c r="CV346" s="4"/>
      <c r="CW346" s="4"/>
      <c r="CX346" s="4"/>
      <c r="CY346" s="4"/>
      <c r="CZ346" s="4"/>
      <c r="DA346" s="4"/>
      <c r="DB346" s="4"/>
      <c r="DC346" s="4"/>
      <c r="DD346" s="4"/>
      <c r="DE346" s="4"/>
      <c r="DF346" s="4"/>
      <c r="DG346" s="4"/>
      <c r="DH346" s="4"/>
      <c r="DI346" s="4"/>
      <c r="DJ346" s="4"/>
      <c r="DK346" s="4"/>
      <c r="DL346" s="4"/>
      <c r="DM346" s="4"/>
      <c r="DN346" s="4"/>
      <c r="DO346" s="4"/>
      <c r="DP346" s="4"/>
      <c r="DQ346" s="4"/>
      <c r="DR346" s="4"/>
      <c r="DS346" s="4"/>
      <c r="DT346" s="4"/>
      <c r="DU346" s="4"/>
      <c r="DV346" s="4"/>
      <c r="DW346" s="4"/>
      <c r="DX346" s="4"/>
      <c r="DY346" s="4"/>
      <c r="DZ346" s="4"/>
      <c r="EA346" s="4"/>
      <c r="EB346" s="4"/>
      <c r="EC346" s="4"/>
      <c r="ED346" s="4"/>
      <c r="EE346" s="4"/>
      <c r="EF346" s="4"/>
      <c r="EG346" s="4"/>
      <c r="EH346" s="4"/>
      <c r="EI346" s="4"/>
      <c r="EJ346" s="4"/>
      <c r="EK346" s="4"/>
      <c r="EL346" s="4"/>
      <c r="EM346" s="4"/>
      <c r="EN346" s="4"/>
      <c r="EO346" s="4"/>
      <c r="EP346" s="4"/>
      <c r="EQ346" s="4"/>
      <c r="ER346" s="4"/>
      <c r="ES346" s="4"/>
      <c r="ET346" s="4"/>
      <c r="EU346" s="4"/>
      <c r="EV346" s="4"/>
      <c r="EW346" s="4"/>
      <c r="EX346" s="4"/>
      <c r="EY346" s="4"/>
      <c r="EZ346" s="4"/>
      <c r="FA346" s="4"/>
      <c r="FB346" s="4"/>
      <c r="FC346" s="4"/>
      <c r="FD346" s="4"/>
      <c r="FE346" s="4"/>
      <c r="FF346" s="4"/>
      <c r="FG346" s="4"/>
      <c r="FH346" s="4"/>
      <c r="FI346" s="4"/>
      <c r="FJ346" s="4"/>
      <c r="FK346" s="4"/>
      <c r="FL346" s="4"/>
      <c r="FM346" s="4"/>
      <c r="FN346" s="4"/>
      <c r="FO346" s="4"/>
      <c r="FP346" s="4"/>
      <c r="FQ346" s="4"/>
      <c r="FR346" s="4"/>
      <c r="FS346" s="4"/>
      <c r="FT346" s="4"/>
      <c r="FU346" s="4"/>
      <c r="FV346" s="4"/>
      <c r="FW346" s="4"/>
      <c r="FX346" s="4"/>
      <c r="FY346" s="4"/>
      <c r="FZ346" s="4"/>
      <c r="GA346" s="4"/>
      <c r="GB346" s="4"/>
      <c r="GC346" s="4"/>
      <c r="GD346" s="4"/>
      <c r="GE346" s="4"/>
      <c r="GF346" s="4"/>
      <c r="GG346" s="4"/>
      <c r="GH346" s="4"/>
      <c r="GI346" s="4"/>
      <c r="GJ346" s="4"/>
      <c r="GK346" s="4"/>
      <c r="GL346" s="4"/>
      <c r="GM346" s="4"/>
      <c r="GN346" s="4"/>
      <c r="GO346" s="4"/>
      <c r="GP346" s="4"/>
      <c r="GQ346" s="4"/>
      <c r="GR346" s="4"/>
      <c r="GS346" s="4"/>
      <c r="GT346" s="4"/>
      <c r="GU346" s="4"/>
      <c r="GV346" s="4"/>
      <c r="GW346" s="4"/>
      <c r="GX346" s="4"/>
      <c r="GY346" s="4"/>
      <c r="GZ346" s="4"/>
      <c r="HA346" s="4"/>
      <c r="HB346" s="4"/>
      <c r="HC346" s="4"/>
      <c r="HD346" s="4"/>
      <c r="HE346" s="4"/>
      <c r="HF346" s="4"/>
      <c r="HG346" s="4"/>
      <c r="HH346" s="4"/>
      <c r="HI346" s="4"/>
      <c r="HJ346" s="4"/>
      <c r="HK346" s="4"/>
      <c r="HL346" s="4"/>
      <c r="HM346" s="4"/>
      <c r="HN346" s="4"/>
      <c r="HO346" s="4"/>
      <c r="HP346" s="4"/>
      <c r="HQ346" s="4"/>
    </row>
    <row r="347" spans="1:225" ht="23" x14ac:dyDescent="0.35">
      <c r="A347" s="35" t="s">
        <v>112</v>
      </c>
      <c r="C347" s="37">
        <v>253</v>
      </c>
      <c r="E347" s="76" t="s">
        <v>70</v>
      </c>
      <c r="F347" s="24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6"/>
      <c r="BE347" s="4"/>
      <c r="BF347" s="22"/>
      <c r="BG347" s="22"/>
      <c r="BH347" s="22"/>
      <c r="BI347" s="22"/>
      <c r="BJ347" s="22"/>
      <c r="BK347" s="22"/>
      <c r="BL347" s="22"/>
      <c r="BM347" s="22"/>
      <c r="BN347" s="22"/>
      <c r="BO347" s="22"/>
      <c r="BP347" s="22"/>
      <c r="BQ347" s="22"/>
      <c r="BR347" s="4"/>
      <c r="BS347" s="4"/>
      <c r="BT347" s="4"/>
      <c r="BU347" s="4"/>
      <c r="BV347" s="4"/>
      <c r="BW347" s="4"/>
      <c r="BX347" s="4"/>
      <c r="BY347" s="4"/>
      <c r="BZ347" s="4"/>
      <c r="CA347" s="4"/>
      <c r="CB347" s="4"/>
      <c r="CC347" s="4"/>
      <c r="CD347" s="4"/>
      <c r="CE347" s="4"/>
      <c r="CF347" s="4"/>
      <c r="CG347" s="4"/>
      <c r="CH347" s="4"/>
      <c r="CI347" s="4"/>
      <c r="CJ347" s="4"/>
      <c r="CK347" s="4"/>
      <c r="CL347" s="4"/>
      <c r="CM347" s="4"/>
      <c r="CN347" s="4"/>
      <c r="CO347" s="4"/>
      <c r="CP347" s="4"/>
      <c r="CQ347" s="4"/>
      <c r="CR347" s="4"/>
      <c r="CS347" s="4"/>
      <c r="CT347" s="4"/>
      <c r="CU347" s="4"/>
      <c r="CV347" s="4"/>
      <c r="CW347" s="4"/>
      <c r="CX347" s="4"/>
      <c r="CY347" s="4"/>
      <c r="CZ347" s="4"/>
      <c r="DA347" s="4"/>
      <c r="DB347" s="4"/>
      <c r="DC347" s="4"/>
      <c r="DD347" s="4"/>
      <c r="DE347" s="4"/>
      <c r="DF347" s="4"/>
      <c r="DG347" s="4"/>
      <c r="DH347" s="4"/>
      <c r="DI347" s="4"/>
      <c r="DJ347" s="4"/>
      <c r="DK347" s="4"/>
      <c r="DL347" s="4"/>
      <c r="DM347" s="4"/>
      <c r="DN347" s="4"/>
      <c r="DO347" s="4"/>
      <c r="DP347" s="4"/>
      <c r="DQ347" s="4"/>
      <c r="DR347" s="4"/>
      <c r="DS347" s="4"/>
      <c r="DT347" s="4"/>
      <c r="DU347" s="4"/>
      <c r="DV347" s="4"/>
      <c r="DW347" s="4"/>
      <c r="DX347" s="4"/>
      <c r="DY347" s="4"/>
      <c r="DZ347" s="4"/>
      <c r="EA347" s="4"/>
      <c r="EB347" s="4"/>
      <c r="EC347" s="4"/>
      <c r="ED347" s="4"/>
      <c r="EE347" s="4"/>
      <c r="EF347" s="4"/>
      <c r="EG347" s="4"/>
      <c r="EH347" s="4"/>
      <c r="EI347" s="4"/>
      <c r="EJ347" s="4"/>
      <c r="EK347" s="4"/>
      <c r="EL347" s="4"/>
      <c r="EM347" s="4"/>
      <c r="EN347" s="4"/>
      <c r="EO347" s="4"/>
      <c r="EP347" s="4"/>
      <c r="EQ347" s="4"/>
      <c r="ER347" s="4"/>
      <c r="ES347" s="4"/>
      <c r="ET347" s="4"/>
      <c r="EU347" s="4"/>
      <c r="EV347" s="4"/>
      <c r="EW347" s="4"/>
      <c r="EX347" s="4"/>
      <c r="EY347" s="4"/>
      <c r="EZ347" s="4"/>
      <c r="FA347" s="4"/>
      <c r="FB347" s="4"/>
      <c r="FC347" s="4"/>
      <c r="FD347" s="4"/>
      <c r="FE347" s="4"/>
      <c r="FF347" s="4"/>
      <c r="FG347" s="4"/>
      <c r="FH347" s="4"/>
      <c r="FI347" s="4"/>
      <c r="FJ347" s="4"/>
      <c r="FK347" s="4"/>
      <c r="FL347" s="4"/>
      <c r="FM347" s="4"/>
      <c r="FN347" s="4"/>
      <c r="FO347" s="4"/>
      <c r="FP347" s="4"/>
      <c r="FQ347" s="4"/>
      <c r="FR347" s="4"/>
      <c r="FS347" s="4"/>
      <c r="FT347" s="4"/>
      <c r="FU347" s="4"/>
      <c r="FV347" s="4"/>
      <c r="FW347" s="4"/>
      <c r="FX347" s="4"/>
      <c r="FY347" s="4"/>
      <c r="FZ347" s="4"/>
      <c r="GA347" s="4"/>
      <c r="GB347" s="4"/>
      <c r="GC347" s="4"/>
      <c r="GD347" s="4"/>
      <c r="GE347" s="4"/>
      <c r="GF347" s="4"/>
      <c r="GG347" s="4"/>
      <c r="GH347" s="4"/>
      <c r="GI347" s="4"/>
      <c r="GJ347" s="4"/>
      <c r="GK347" s="4"/>
      <c r="GL347" s="4"/>
      <c r="GM347" s="4"/>
      <c r="GN347" s="4"/>
      <c r="GO347" s="4"/>
      <c r="GP347" s="4"/>
      <c r="GQ347" s="4"/>
      <c r="GR347" s="4"/>
      <c r="GS347" s="4"/>
      <c r="GT347" s="4"/>
      <c r="GU347" s="4"/>
      <c r="GV347" s="4"/>
      <c r="GW347" s="4"/>
      <c r="GX347" s="4"/>
      <c r="GY347" s="4"/>
      <c r="GZ347" s="4"/>
      <c r="HA347" s="4"/>
      <c r="HB347" s="4"/>
      <c r="HC347" s="4"/>
      <c r="HD347" s="4"/>
      <c r="HE347" s="4"/>
      <c r="HF347" s="4"/>
      <c r="HG347" s="4"/>
      <c r="HH347" s="4"/>
      <c r="HI347" s="4"/>
      <c r="HJ347" s="4"/>
      <c r="HK347" s="4"/>
      <c r="HL347" s="4"/>
      <c r="HM347" s="4"/>
      <c r="HN347" s="4"/>
      <c r="HO347" s="4"/>
      <c r="HP347" s="4"/>
      <c r="HQ347" s="4"/>
    </row>
    <row r="348" spans="1:225" ht="23" x14ac:dyDescent="0.35">
      <c r="A348" s="35" t="s">
        <v>113</v>
      </c>
      <c r="C348" s="37">
        <v>254</v>
      </c>
      <c r="E348" s="77" t="s">
        <v>71</v>
      </c>
      <c r="F348" s="30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2"/>
      <c r="BE348" s="4"/>
      <c r="BF348" s="22"/>
      <c r="BG348" s="22"/>
      <c r="BH348" s="22"/>
      <c r="BI348" s="22"/>
      <c r="BJ348" s="22"/>
      <c r="BK348" s="22"/>
      <c r="BL348" s="22"/>
      <c r="BM348" s="22"/>
      <c r="BN348" s="22"/>
      <c r="BO348" s="22"/>
      <c r="BP348" s="22"/>
      <c r="BQ348" s="22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4"/>
      <c r="CI348" s="4"/>
      <c r="CJ348" s="4"/>
      <c r="CK348" s="4"/>
      <c r="CL348" s="4"/>
      <c r="CM348" s="4"/>
      <c r="CN348" s="4"/>
      <c r="CO348" s="4"/>
      <c r="CP348" s="4"/>
      <c r="CQ348" s="4"/>
      <c r="CR348" s="4"/>
      <c r="CS348" s="4"/>
      <c r="CT348" s="4"/>
      <c r="CU348" s="4"/>
      <c r="CV348" s="4"/>
      <c r="CW348" s="4"/>
      <c r="CX348" s="4"/>
      <c r="CY348" s="4"/>
      <c r="CZ348" s="4"/>
      <c r="DA348" s="4"/>
      <c r="DB348" s="4"/>
      <c r="DC348" s="4"/>
      <c r="DD348" s="4"/>
      <c r="DE348" s="4"/>
      <c r="DF348" s="4"/>
      <c r="DG348" s="4"/>
      <c r="DH348" s="4"/>
      <c r="DI348" s="4"/>
      <c r="DJ348" s="4"/>
      <c r="DK348" s="4"/>
      <c r="DL348" s="4"/>
      <c r="DM348" s="4"/>
      <c r="DN348" s="4"/>
      <c r="DO348" s="4"/>
      <c r="DP348" s="4"/>
      <c r="DQ348" s="4"/>
      <c r="DR348" s="4"/>
      <c r="DS348" s="4"/>
      <c r="DT348" s="4"/>
      <c r="DU348" s="4"/>
      <c r="DV348" s="4"/>
      <c r="DW348" s="4"/>
      <c r="DX348" s="4"/>
      <c r="DY348" s="4"/>
      <c r="DZ348" s="4"/>
      <c r="EA348" s="4"/>
      <c r="EB348" s="4"/>
      <c r="EC348" s="4"/>
      <c r="ED348" s="4"/>
      <c r="EE348" s="4"/>
      <c r="EF348" s="4"/>
      <c r="EG348" s="4"/>
      <c r="EH348" s="4"/>
      <c r="EI348" s="4"/>
      <c r="EJ348" s="4"/>
      <c r="EK348" s="4"/>
      <c r="EL348" s="4"/>
      <c r="EM348" s="4"/>
      <c r="EN348" s="4"/>
      <c r="EO348" s="4"/>
      <c r="EP348" s="4"/>
      <c r="EQ348" s="4"/>
      <c r="ER348" s="4"/>
      <c r="ES348" s="4"/>
      <c r="ET348" s="4"/>
      <c r="EU348" s="4"/>
      <c r="EV348" s="4"/>
      <c r="EW348" s="4"/>
      <c r="EX348" s="4"/>
      <c r="EY348" s="4"/>
      <c r="EZ348" s="4"/>
      <c r="FA348" s="4"/>
      <c r="FB348" s="4"/>
      <c r="FC348" s="4"/>
      <c r="FD348" s="4"/>
      <c r="FE348" s="4"/>
      <c r="FF348" s="4"/>
      <c r="FG348" s="4"/>
      <c r="FH348" s="4"/>
      <c r="FI348" s="4"/>
      <c r="FJ348" s="4"/>
      <c r="FK348" s="4"/>
      <c r="FL348" s="4"/>
      <c r="FM348" s="4"/>
      <c r="FN348" s="4"/>
      <c r="FO348" s="4"/>
      <c r="FP348" s="4"/>
      <c r="FQ348" s="4"/>
      <c r="FR348" s="4"/>
      <c r="FS348" s="4"/>
      <c r="FT348" s="4"/>
      <c r="FU348" s="4"/>
      <c r="FV348" s="4"/>
      <c r="FW348" s="4"/>
      <c r="FX348" s="4"/>
      <c r="FY348" s="4"/>
      <c r="FZ348" s="4"/>
      <c r="GA348" s="4"/>
      <c r="GB348" s="4"/>
      <c r="GC348" s="4"/>
      <c r="GD348" s="4"/>
      <c r="GE348" s="4"/>
      <c r="GF348" s="4"/>
      <c r="GG348" s="4"/>
      <c r="GH348" s="4"/>
      <c r="GI348" s="4"/>
      <c r="GJ348" s="4"/>
      <c r="GK348" s="4"/>
      <c r="GL348" s="4"/>
      <c r="GM348" s="4"/>
      <c r="GN348" s="4"/>
      <c r="GO348" s="4"/>
      <c r="GP348" s="4"/>
      <c r="GQ348" s="4"/>
      <c r="GR348" s="4"/>
      <c r="GS348" s="4"/>
      <c r="GT348" s="4"/>
      <c r="GU348" s="4"/>
      <c r="GV348" s="4"/>
      <c r="GW348" s="4"/>
      <c r="GX348" s="4"/>
      <c r="GY348" s="4"/>
      <c r="GZ348" s="4"/>
      <c r="HA348" s="4"/>
      <c r="HB348" s="4"/>
      <c r="HC348" s="4"/>
      <c r="HD348" s="4"/>
      <c r="HE348" s="4"/>
      <c r="HF348" s="4"/>
      <c r="HG348" s="4"/>
      <c r="HH348" s="4"/>
      <c r="HI348" s="4"/>
      <c r="HJ348" s="4"/>
      <c r="HK348" s="4"/>
      <c r="HL348" s="4"/>
      <c r="HM348" s="4"/>
      <c r="HN348" s="4"/>
      <c r="HO348" s="4"/>
      <c r="HP348" s="4"/>
      <c r="HQ348" s="4"/>
    </row>
    <row r="349" spans="1:225" ht="14.5" x14ac:dyDescent="0.35">
      <c r="C349" s="37"/>
    </row>
    <row r="350" spans="1:225" ht="14.5" x14ac:dyDescent="0.35">
      <c r="C350" s="37"/>
    </row>
    <row r="351" spans="1:225" ht="14.5" hidden="1" x14ac:dyDescent="0.35">
      <c r="C351" s="37"/>
    </row>
  </sheetData>
  <mergeCells count="5">
    <mergeCell ref="F5:Q5"/>
    <mergeCell ref="S5:AD5"/>
    <mergeCell ref="AF5:AQ5"/>
    <mergeCell ref="AS5:BD5"/>
    <mergeCell ref="F342:Q342"/>
  </mergeCells>
  <dataValidations count="1">
    <dataValidation type="custom" allowBlank="1" showInputMessage="1" showErrorMessage="1" sqref="F341:XFD344 F1:XFD7 A1:E1048576" xr:uid="{24B1C862-F186-4552-B137-08B356133B65}">
      <formula1>0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77320-4497-44A0-BF30-42AB1BFDDDE3}">
  <sheetPr>
    <tabColor rgb="FFEBF1DE"/>
  </sheetPr>
  <dimension ref="A1:HQ351"/>
  <sheetViews>
    <sheetView showGridLines="0" zoomScale="75" zoomScaleNormal="75" workbookViewId="0">
      <pane xSplit="5" ySplit="7" topLeftCell="F8" activePane="bottomRight" state="frozen"/>
      <selection pane="topRight" activeCell="F1" sqref="F1"/>
      <selection pane="bottomLeft" activeCell="A8" sqref="A8"/>
      <selection pane="bottomRight"/>
    </sheetView>
  </sheetViews>
  <sheetFormatPr baseColWidth="10" defaultColWidth="0" defaultRowHeight="15" customHeight="1" zeroHeight="1" x14ac:dyDescent="0.35"/>
  <cols>
    <col min="1" max="1" width="11.7265625" style="35" hidden="1" customWidth="1"/>
    <col min="2" max="2" width="11.81640625" style="35" hidden="1" customWidth="1"/>
    <col min="3" max="3" width="4.7265625" style="35" hidden="1" customWidth="1"/>
    <col min="4" max="4" width="4.7265625" customWidth="1"/>
    <col min="5" max="5" width="81" style="1" customWidth="1"/>
    <col min="6" max="17" width="15.7265625" style="4" customWidth="1"/>
    <col min="18" max="18" width="3.7265625" style="4" customWidth="1"/>
    <col min="19" max="30" width="15.7265625" style="4" customWidth="1"/>
    <col min="31" max="31" width="3.7265625" style="4" customWidth="1"/>
    <col min="32" max="43" width="15.7265625" style="4" customWidth="1"/>
    <col min="44" max="44" width="3.7265625" style="4" customWidth="1"/>
    <col min="45" max="56" width="15.7265625" style="4" customWidth="1"/>
    <col min="57" max="57" width="9.1796875" customWidth="1"/>
    <col min="58" max="225" width="0" hidden="1" customWidth="1"/>
    <col min="226" max="265" width="9.1796875" hidden="1" customWidth="1"/>
    <col min="266" max="16384" width="9.1796875" hidden="1"/>
  </cols>
  <sheetData>
    <row r="1" spans="1:56" s="78" customFormat="1" ht="22" customHeight="1" thickTop="1" thickBot="1" x14ac:dyDescent="0.4">
      <c r="A1" s="141"/>
      <c r="B1" s="141"/>
      <c r="C1" s="141"/>
      <c r="F1" s="143"/>
      <c r="G1" s="143"/>
      <c r="H1" s="143"/>
      <c r="I1" s="143"/>
      <c r="J1" s="3"/>
      <c r="K1" s="3"/>
      <c r="L1" s="3"/>
      <c r="M1" s="3"/>
      <c r="N1" s="143"/>
      <c r="O1" s="143"/>
      <c r="P1" s="143"/>
      <c r="Q1" s="144"/>
      <c r="T1" s="143"/>
      <c r="U1" s="143"/>
      <c r="V1" s="143"/>
      <c r="W1" s="3"/>
      <c r="X1" s="3"/>
      <c r="Y1" s="3"/>
      <c r="Z1" s="3"/>
      <c r="AA1" s="143"/>
      <c r="AB1" s="143"/>
      <c r="AC1" s="143"/>
      <c r="AD1" s="144"/>
      <c r="AG1" s="143"/>
      <c r="AH1" s="143"/>
      <c r="AI1" s="143"/>
      <c r="AJ1" s="3"/>
      <c r="AK1" s="3"/>
      <c r="AL1" s="3"/>
      <c r="AM1" s="3"/>
      <c r="AN1" s="143"/>
      <c r="AO1" s="143"/>
      <c r="AP1" s="143"/>
      <c r="AQ1" s="144"/>
      <c r="AT1" s="143"/>
      <c r="AU1" s="143"/>
      <c r="AV1" s="143"/>
      <c r="AW1" s="3"/>
      <c r="AX1" s="3"/>
      <c r="AY1" s="3"/>
      <c r="AZ1" s="3"/>
      <c r="BA1" s="143"/>
      <c r="BB1" s="143"/>
      <c r="BC1" s="143"/>
      <c r="BD1" s="144"/>
    </row>
    <row r="2" spans="1:56" s="78" customFormat="1" ht="22" customHeight="1" thickTop="1" x14ac:dyDescent="0.35">
      <c r="A2" s="141"/>
      <c r="B2" s="141"/>
      <c r="C2" s="141"/>
      <c r="F2" s="143"/>
      <c r="G2" s="143"/>
      <c r="H2" s="145"/>
      <c r="I2" s="145"/>
      <c r="J2" s="3"/>
      <c r="K2" s="3"/>
      <c r="L2" s="3"/>
      <c r="M2" s="3"/>
      <c r="N2" s="145"/>
      <c r="O2" s="145"/>
      <c r="P2" s="145"/>
      <c r="Q2" s="146"/>
      <c r="S2" s="147"/>
      <c r="T2" s="148"/>
      <c r="U2" s="145"/>
      <c r="V2" s="145"/>
      <c r="W2" s="3"/>
      <c r="X2" s="3"/>
      <c r="Y2" s="3"/>
      <c r="Z2" s="3"/>
      <c r="AA2" s="145"/>
      <c r="AB2" s="145"/>
      <c r="AC2" s="145"/>
      <c r="AD2" s="146"/>
      <c r="AF2" s="2"/>
      <c r="AG2" s="148"/>
      <c r="AH2" s="145"/>
      <c r="AI2" s="145"/>
      <c r="AJ2" s="3"/>
      <c r="AK2" s="3"/>
      <c r="AL2" s="3"/>
      <c r="AM2" s="3"/>
      <c r="AN2" s="145"/>
      <c r="AO2" s="145"/>
      <c r="AP2" s="145"/>
      <c r="AQ2" s="146"/>
      <c r="AS2" s="2"/>
      <c r="AT2" s="148"/>
      <c r="AU2" s="145"/>
      <c r="AV2" s="145"/>
      <c r="AW2" s="3"/>
      <c r="AX2" s="3"/>
      <c r="AY2" s="3"/>
      <c r="AZ2" s="3"/>
      <c r="BA2" s="145"/>
      <c r="BB2" s="145"/>
      <c r="BC2" s="145"/>
      <c r="BD2" s="146"/>
    </row>
    <row r="3" spans="1:56" s="78" customFormat="1" ht="22" customHeight="1" x14ac:dyDescent="0.35">
      <c r="A3" s="141"/>
      <c r="B3" s="141"/>
      <c r="C3" s="141"/>
      <c r="E3" s="61"/>
      <c r="F3" s="149"/>
      <c r="G3" s="149"/>
      <c r="H3" s="2"/>
      <c r="I3" s="2"/>
      <c r="J3" s="2"/>
      <c r="K3" s="3"/>
      <c r="L3" s="3"/>
      <c r="M3" s="3"/>
      <c r="N3" s="3"/>
      <c r="O3" s="3"/>
      <c r="P3" s="3"/>
      <c r="Q3" s="3"/>
      <c r="S3" s="149"/>
      <c r="T3" s="150"/>
      <c r="U3" s="2"/>
      <c r="V3" s="2"/>
      <c r="W3" s="2"/>
      <c r="X3" s="3"/>
      <c r="Y3" s="3"/>
      <c r="Z3" s="3"/>
      <c r="AA3" s="3"/>
      <c r="AB3" s="3"/>
      <c r="AC3" s="3"/>
      <c r="AD3" s="3"/>
      <c r="AF3" s="149"/>
      <c r="AG3" s="149"/>
      <c r="AH3" s="2"/>
      <c r="AI3" s="2"/>
      <c r="AJ3" s="2"/>
      <c r="AK3" s="3"/>
      <c r="AL3" s="3"/>
      <c r="AM3" s="3"/>
      <c r="AN3" s="3"/>
      <c r="AO3" s="3"/>
      <c r="AP3" s="3"/>
      <c r="AQ3" s="3"/>
      <c r="AS3" s="149"/>
      <c r="AT3" s="149"/>
      <c r="AU3" s="2"/>
      <c r="AV3" s="2"/>
      <c r="AW3" s="2"/>
      <c r="AX3" s="3"/>
      <c r="AY3" s="3"/>
      <c r="AZ3" s="3"/>
      <c r="BA3" s="3"/>
      <c r="BB3" s="3"/>
      <c r="BC3" s="3"/>
      <c r="BD3" s="3"/>
    </row>
    <row r="4" spans="1:56" s="78" customFormat="1" ht="22" customHeight="1" x14ac:dyDescent="0.35">
      <c r="A4" s="141"/>
      <c r="B4" s="141"/>
      <c r="C4" s="141"/>
      <c r="E4" s="151"/>
      <c r="F4" s="147"/>
      <c r="G4" s="147"/>
      <c r="H4" s="147"/>
      <c r="I4" s="147"/>
      <c r="J4" s="147"/>
      <c r="K4" s="147"/>
      <c r="L4" s="147"/>
      <c r="M4" s="147"/>
      <c r="N4" s="147"/>
      <c r="O4" s="147"/>
      <c r="P4" s="147"/>
      <c r="Q4" s="147"/>
      <c r="R4" s="147"/>
      <c r="S4" s="147"/>
      <c r="T4" s="147"/>
      <c r="U4" s="147"/>
      <c r="V4" s="147"/>
      <c r="W4" s="147"/>
      <c r="X4" s="147"/>
      <c r="Y4" s="147"/>
      <c r="Z4" s="147"/>
      <c r="AA4" s="147"/>
      <c r="AB4" s="147"/>
      <c r="AC4" s="147"/>
      <c r="AD4" s="147"/>
      <c r="AE4" s="147"/>
      <c r="AF4" s="147"/>
      <c r="AG4" s="147"/>
      <c r="AH4" s="147"/>
      <c r="AI4" s="147"/>
      <c r="AJ4" s="147"/>
      <c r="AK4" s="147"/>
      <c r="AL4" s="147"/>
      <c r="AM4" s="147"/>
      <c r="AN4" s="147"/>
      <c r="AO4" s="147"/>
      <c r="AP4" s="147"/>
      <c r="AQ4" s="147"/>
      <c r="AR4" s="147"/>
      <c r="AS4" s="147"/>
      <c r="AT4" s="147"/>
      <c r="AU4" s="147"/>
      <c r="AV4" s="147"/>
      <c r="AW4" s="147"/>
      <c r="AX4" s="147"/>
      <c r="AY4" s="147"/>
      <c r="AZ4" s="147"/>
      <c r="BA4" s="147"/>
      <c r="BB4" s="147"/>
      <c r="BC4" s="147"/>
      <c r="BD4" s="147"/>
    </row>
    <row r="5" spans="1:56" s="78" customFormat="1" ht="22" customHeight="1" thickBot="1" x14ac:dyDescent="0.4">
      <c r="A5" s="141"/>
      <c r="B5" s="141"/>
      <c r="C5" s="141"/>
      <c r="E5" s="36" t="str">
        <f>ÁREAS!$F$35</f>
        <v>Financial Management</v>
      </c>
      <c r="F5" s="401" t="str">
        <f>+IDIOMA!$H$17</f>
        <v>New Business Booked Volume</v>
      </c>
      <c r="G5" s="401"/>
      <c r="H5" s="401"/>
      <c r="I5" s="401"/>
      <c r="J5" s="401"/>
      <c r="K5" s="401"/>
      <c r="L5" s="401"/>
      <c r="M5" s="401"/>
      <c r="N5" s="401"/>
      <c r="O5" s="401"/>
      <c r="P5" s="401"/>
      <c r="Q5" s="401"/>
      <c r="S5" s="401" t="str">
        <f>+IDIOMA!$H$18</f>
        <v>New Business Intermediation / Facilitation / Advisory Volume</v>
      </c>
      <c r="T5" s="401"/>
      <c r="U5" s="401"/>
      <c r="V5" s="401"/>
      <c r="W5" s="401"/>
      <c r="X5" s="401"/>
      <c r="Y5" s="401"/>
      <c r="Z5" s="401"/>
      <c r="AA5" s="401"/>
      <c r="AB5" s="401"/>
      <c r="AC5" s="401"/>
      <c r="AD5" s="401"/>
      <c r="AF5" s="401" t="str">
        <f>+IDIOMA!$H$19</f>
        <v>New Business # Deals</v>
      </c>
      <c r="AG5" s="401"/>
      <c r="AH5" s="401"/>
      <c r="AI5" s="401"/>
      <c r="AJ5" s="401"/>
      <c r="AK5" s="401"/>
      <c r="AL5" s="401"/>
      <c r="AM5" s="401"/>
      <c r="AN5" s="401"/>
      <c r="AO5" s="401"/>
      <c r="AP5" s="401"/>
      <c r="AQ5" s="401"/>
      <c r="AS5" s="401" t="str">
        <f>+IDIOMA!$H$20</f>
        <v>Stock # Deals</v>
      </c>
      <c r="AT5" s="401"/>
      <c r="AU5" s="401"/>
      <c r="AV5" s="401"/>
      <c r="AW5" s="401"/>
      <c r="AX5" s="401"/>
      <c r="AY5" s="401"/>
      <c r="AZ5" s="401"/>
      <c r="BA5" s="401"/>
      <c r="BB5" s="401"/>
      <c r="BC5" s="401"/>
      <c r="BD5" s="401"/>
    </row>
    <row r="6" spans="1:56" s="78" customFormat="1" ht="22" customHeight="1" thickTop="1" x14ac:dyDescent="0.35">
      <c r="A6" s="141"/>
      <c r="B6" s="141"/>
      <c r="C6" s="141"/>
      <c r="E6" s="152"/>
      <c r="F6" s="147"/>
      <c r="G6" s="147"/>
      <c r="H6" s="147"/>
      <c r="I6" s="147"/>
      <c r="J6" s="147"/>
      <c r="K6" s="147"/>
      <c r="L6" s="147"/>
      <c r="M6" s="147"/>
      <c r="N6" s="147"/>
      <c r="O6" s="147"/>
      <c r="P6" s="147"/>
      <c r="Q6" s="147"/>
      <c r="R6" s="147"/>
      <c r="S6" s="147"/>
      <c r="T6" s="147"/>
      <c r="U6" s="147"/>
      <c r="V6" s="147"/>
      <c r="W6" s="147"/>
      <c r="X6" s="147"/>
      <c r="Y6" s="147"/>
      <c r="Z6" s="147"/>
      <c r="AA6" s="147"/>
      <c r="AB6" s="147"/>
      <c r="AC6" s="147"/>
      <c r="AD6" s="147"/>
      <c r="AE6" s="147"/>
      <c r="AF6" s="147"/>
      <c r="AG6" s="147"/>
      <c r="AH6" s="147"/>
      <c r="AI6" s="147"/>
      <c r="AJ6" s="147"/>
      <c r="AK6" s="147"/>
      <c r="AL6" s="147"/>
      <c r="AM6" s="147"/>
      <c r="AN6" s="147"/>
      <c r="AO6" s="147"/>
      <c r="AP6" s="147"/>
      <c r="AQ6" s="147"/>
      <c r="AR6" s="147"/>
      <c r="AS6" s="147"/>
      <c r="AT6" s="147"/>
      <c r="AU6" s="147"/>
      <c r="AV6" s="147"/>
      <c r="AW6" s="147"/>
      <c r="AX6" s="147"/>
      <c r="AY6" s="147"/>
      <c r="AZ6" s="147"/>
      <c r="BA6" s="147"/>
      <c r="BB6" s="147"/>
      <c r="BC6" s="147"/>
      <c r="BD6" s="147"/>
    </row>
    <row r="7" spans="1:56" s="78" customFormat="1" ht="24" customHeight="1" x14ac:dyDescent="0.35">
      <c r="A7" s="141" t="s">
        <v>368</v>
      </c>
      <c r="B7" s="141" t="s">
        <v>174</v>
      </c>
      <c r="C7" s="141" t="s">
        <v>369</v>
      </c>
      <c r="E7" s="5" t="str">
        <f>IDIOMA!D7</f>
        <v>(thousands of LC)</v>
      </c>
      <c r="F7" s="142" t="str">
        <f>IDIOMA!$H$3</f>
        <v>Jan</v>
      </c>
      <c r="G7" s="142" t="str">
        <f>IDIOMA!$H$4</f>
        <v>Feb</v>
      </c>
      <c r="H7" s="142" t="str">
        <f>IDIOMA!$H$5</f>
        <v>Mar</v>
      </c>
      <c r="I7" s="142" t="str">
        <f>IDIOMA!$H$6</f>
        <v>Apr</v>
      </c>
      <c r="J7" s="142" t="str">
        <f>IDIOMA!$H$7</f>
        <v>May</v>
      </c>
      <c r="K7" s="142" t="str">
        <f>IDIOMA!$H$8</f>
        <v>Jun</v>
      </c>
      <c r="L7" s="142" t="str">
        <f>IDIOMA!$H$9</f>
        <v>Jul</v>
      </c>
      <c r="M7" s="142" t="str">
        <f>IDIOMA!$H$10</f>
        <v>Aug</v>
      </c>
      <c r="N7" s="142" t="str">
        <f>IDIOMA!$H$11</f>
        <v>Sep</v>
      </c>
      <c r="O7" s="142" t="str">
        <f>IDIOMA!$H$12</f>
        <v>Oct</v>
      </c>
      <c r="P7" s="142" t="str">
        <f>IDIOMA!$H$13</f>
        <v>Nov</v>
      </c>
      <c r="Q7" s="142" t="str">
        <f>IDIOMA!$H$14</f>
        <v>Dec</v>
      </c>
      <c r="S7" s="142" t="str">
        <f>IDIOMA!$H$3</f>
        <v>Jan</v>
      </c>
      <c r="T7" s="142" t="str">
        <f>IDIOMA!$H$4</f>
        <v>Feb</v>
      </c>
      <c r="U7" s="142" t="str">
        <f>IDIOMA!$H$5</f>
        <v>Mar</v>
      </c>
      <c r="V7" s="142" t="str">
        <f>IDIOMA!$H$6</f>
        <v>Apr</v>
      </c>
      <c r="W7" s="142" t="str">
        <f>IDIOMA!$H$7</f>
        <v>May</v>
      </c>
      <c r="X7" s="142" t="str">
        <f>IDIOMA!$H$8</f>
        <v>Jun</v>
      </c>
      <c r="Y7" s="142" t="str">
        <f>IDIOMA!$H$9</f>
        <v>Jul</v>
      </c>
      <c r="Z7" s="142" t="str">
        <f>IDIOMA!$H$10</f>
        <v>Aug</v>
      </c>
      <c r="AA7" s="142" t="str">
        <f>IDIOMA!$H$11</f>
        <v>Sep</v>
      </c>
      <c r="AB7" s="142" t="str">
        <f>IDIOMA!$H$12</f>
        <v>Oct</v>
      </c>
      <c r="AC7" s="142" t="str">
        <f>IDIOMA!$H$13</f>
        <v>Nov</v>
      </c>
      <c r="AD7" s="142" t="str">
        <f>IDIOMA!$H$14</f>
        <v>Dec</v>
      </c>
      <c r="AF7" s="142" t="str">
        <f>IDIOMA!$H$3</f>
        <v>Jan</v>
      </c>
      <c r="AG7" s="142" t="str">
        <f>IDIOMA!$H$4</f>
        <v>Feb</v>
      </c>
      <c r="AH7" s="142" t="str">
        <f>IDIOMA!$H$5</f>
        <v>Mar</v>
      </c>
      <c r="AI7" s="142" t="str">
        <f>IDIOMA!$H$6</f>
        <v>Apr</v>
      </c>
      <c r="AJ7" s="142" t="str">
        <f>IDIOMA!$H$7</f>
        <v>May</v>
      </c>
      <c r="AK7" s="142" t="str">
        <f>IDIOMA!$H$8</f>
        <v>Jun</v>
      </c>
      <c r="AL7" s="142" t="str">
        <f>IDIOMA!$H$9</f>
        <v>Jul</v>
      </c>
      <c r="AM7" s="142" t="str">
        <f>IDIOMA!$H$10</f>
        <v>Aug</v>
      </c>
      <c r="AN7" s="142" t="str">
        <f>IDIOMA!$H$11</f>
        <v>Sep</v>
      </c>
      <c r="AO7" s="142" t="str">
        <f>IDIOMA!$H$12</f>
        <v>Oct</v>
      </c>
      <c r="AP7" s="142" t="str">
        <f>IDIOMA!$H$13</f>
        <v>Nov</v>
      </c>
      <c r="AQ7" s="142" t="str">
        <f>IDIOMA!$H$14</f>
        <v>Dec</v>
      </c>
      <c r="AS7" s="142" t="str">
        <f>IDIOMA!$H$3</f>
        <v>Jan</v>
      </c>
      <c r="AT7" s="142" t="str">
        <f>IDIOMA!$H$4</f>
        <v>Feb</v>
      </c>
      <c r="AU7" s="142" t="str">
        <f>IDIOMA!$H$5</f>
        <v>Mar</v>
      </c>
      <c r="AV7" s="142" t="str">
        <f>IDIOMA!$H$6</f>
        <v>Apr</v>
      </c>
      <c r="AW7" s="142" t="str">
        <f>IDIOMA!$H$7</f>
        <v>May</v>
      </c>
      <c r="AX7" s="142" t="str">
        <f>IDIOMA!$H$8</f>
        <v>Jun</v>
      </c>
      <c r="AY7" s="142" t="str">
        <f>IDIOMA!$H$9</f>
        <v>Jul</v>
      </c>
      <c r="AZ7" s="142" t="str">
        <f>IDIOMA!$H$10</f>
        <v>Aug</v>
      </c>
      <c r="BA7" s="142" t="str">
        <f>IDIOMA!$H$11</f>
        <v>Sep</v>
      </c>
      <c r="BB7" s="142" t="str">
        <f>IDIOMA!$H$12</f>
        <v>Oct</v>
      </c>
      <c r="BC7" s="142" t="str">
        <f>IDIOMA!$H$13</f>
        <v>Nov</v>
      </c>
      <c r="BD7" s="142" t="str">
        <f>IDIOMA!$H$14</f>
        <v>Dec</v>
      </c>
    </row>
    <row r="8" spans="1:56" s="18" customFormat="1" ht="23" x14ac:dyDescent="0.35">
      <c r="A8" s="35"/>
      <c r="B8" s="35"/>
      <c r="C8" s="35"/>
      <c r="E8" s="12" t="s">
        <v>302</v>
      </c>
      <c r="F8" s="371">
        <f>SUM(F40:F49)+SUM(F51:F53)+SUM(F55:F59)+SUM(F65:F74)+SUM(F76:F78)+SUM(F80:F84)+SUM(F266:F275)+SUM(F101:F103)+SUM(F105:F109)+SUM(F115:F124)+SUM(F126:F128)+SUM(F130:F134)+SUM(F90:F99)+SUM(F152:F154)+SUM(F156:F160)+SUM(F141:F150)+SUM(F177:F179)+SUM(F181:F185)+SUM(F166:F175)+SUM(F202:F204)+SUM(F206:F210)+SUM(F191:F200)+SUM(F227:F229)+SUM(F231:F235)+SUM(F216:F225)+SUM(F252:F254)+SUM(F256:F260)+SUM(F241:F250)+SUM(F277:F279)+SUM(F281:F285)+SUM(F14:F23)+SUM(F25:F27)+SUM(F29:F33)+F12+F38+F63+F88+F113+F139+F164+F189+F214+F239+F264</f>
        <v>0</v>
      </c>
      <c r="G8" s="385">
        <f t="shared" ref="G8:Q8" si="0">SUM(G40:G49)+SUM(G51:G53)+SUM(G55:G59)+SUM(G65:G74)+SUM(G76:G78)+SUM(G80:G84)+SUM(G266:G275)+SUM(G101:G103)+SUM(G105:G109)+SUM(G115:G124)+SUM(G126:G128)+SUM(G130:G134)+SUM(G90:G99)+SUM(G152:G154)+SUM(G156:G160)+SUM(G141:G150)+SUM(G177:G179)+SUM(G181:G185)+SUM(G166:G175)+SUM(G202:G204)+SUM(G206:G210)+SUM(G191:G200)+SUM(G227:G229)+SUM(G231:G235)+SUM(G216:G225)+SUM(G252:G254)+SUM(G256:G260)+SUM(G241:G250)+SUM(G277:G279)+SUM(G281:G285)+SUM(G14:G23)+SUM(G25:G27)+SUM(G29:G33)+G12+G38+G63+G88+G113+G139+G164+G189+G214+G239+G264</f>
        <v>0</v>
      </c>
      <c r="H8" s="385">
        <f t="shared" si="0"/>
        <v>0</v>
      </c>
      <c r="I8" s="385">
        <f t="shared" si="0"/>
        <v>0</v>
      </c>
      <c r="J8" s="385">
        <f t="shared" si="0"/>
        <v>0</v>
      </c>
      <c r="K8" s="385">
        <f t="shared" si="0"/>
        <v>0</v>
      </c>
      <c r="L8" s="385">
        <f t="shared" si="0"/>
        <v>0</v>
      </c>
      <c r="M8" s="385">
        <f t="shared" si="0"/>
        <v>0</v>
      </c>
      <c r="N8" s="385">
        <f t="shared" si="0"/>
        <v>0</v>
      </c>
      <c r="O8" s="385">
        <f t="shared" si="0"/>
        <v>0</v>
      </c>
      <c r="P8" s="385">
        <f t="shared" si="0"/>
        <v>0</v>
      </c>
      <c r="Q8" s="378">
        <f t="shared" si="0"/>
        <v>0</v>
      </c>
      <c r="R8" s="17"/>
      <c r="S8" s="371">
        <f>SUM(S40:S49)+SUM(S51:S53)+SUM(S55:S59)+SUM(S65:S74)+SUM(S76:S78)+SUM(S80:S84)+SUM(S266:S275)+SUM(S101:S103)+SUM(S105:S109)+SUM(S115:S124)+SUM(S126:S128)+SUM(S130:S134)+SUM(S90:S99)+SUM(S152:S154)+SUM(S156:S160)+SUM(S141:S150)+SUM(S177:S179)+SUM(S181:S185)+SUM(S166:S175)+SUM(S202:S204)+SUM(S206:S210)+SUM(S191:S200)+SUM(S227:S229)+SUM(S231:S235)+SUM(S216:S225)+SUM(S252:S254)+SUM(S256:S260)+SUM(S241:S250)+SUM(S277:S279)+SUM(S281:S285)+SUM(S14:S23)+SUM(S25:S27)+SUM(S29:S33)+S12+S38+S63+S88+S113+S139+S164+S189+S214+S239+S264</f>
        <v>0</v>
      </c>
      <c r="T8" s="385">
        <f t="shared" ref="T8:AD8" si="1">SUM(T40:T49)+SUM(T51:T53)+SUM(T55:T59)+SUM(T65:T74)+SUM(T76:T78)+SUM(T80:T84)+SUM(T266:T275)+SUM(T101:T103)+SUM(T105:T109)+SUM(T115:T124)+SUM(T126:T128)+SUM(T130:T134)+SUM(T90:T99)+SUM(T152:T154)+SUM(T156:T160)+SUM(T141:T150)+SUM(T177:T179)+SUM(T181:T185)+SUM(T166:T175)+SUM(T202:T204)+SUM(T206:T210)+SUM(T191:T200)+SUM(T227:T229)+SUM(T231:T235)+SUM(T216:T225)+SUM(T252:T254)+SUM(T256:T260)+SUM(T241:T250)+SUM(T277:T279)+SUM(T281:T285)+SUM(T14:T23)+SUM(T25:T27)+SUM(T29:T33)+T12+T38+T63+T88+T113+T139+T164+T189+T214+T239+T264</f>
        <v>0</v>
      </c>
      <c r="U8" s="385">
        <f t="shared" si="1"/>
        <v>0</v>
      </c>
      <c r="V8" s="385">
        <f t="shared" si="1"/>
        <v>0</v>
      </c>
      <c r="W8" s="385">
        <f t="shared" si="1"/>
        <v>0</v>
      </c>
      <c r="X8" s="385">
        <f t="shared" si="1"/>
        <v>0</v>
      </c>
      <c r="Y8" s="385">
        <f t="shared" si="1"/>
        <v>0</v>
      </c>
      <c r="Z8" s="385">
        <f t="shared" si="1"/>
        <v>0</v>
      </c>
      <c r="AA8" s="385">
        <f t="shared" si="1"/>
        <v>0</v>
      </c>
      <c r="AB8" s="385">
        <f t="shared" si="1"/>
        <v>0</v>
      </c>
      <c r="AC8" s="385">
        <f t="shared" si="1"/>
        <v>0</v>
      </c>
      <c r="AD8" s="378">
        <f t="shared" si="1"/>
        <v>0</v>
      </c>
      <c r="AE8" s="17"/>
      <c r="AF8" s="371">
        <f>SUM(AF40:AF49)+SUM(AF51:AF53)+SUM(AF55:AF59)+SUM(AF65:AF74)+SUM(AF76:AF78)+SUM(AF80:AF84)+SUM(AF266:AF275)+SUM(AF101:AF103)+SUM(AF105:AF109)+SUM(AF115:AF124)+SUM(AF126:AF128)+SUM(AF130:AF134)+SUM(AF90:AF99)+SUM(AF152:AF154)+SUM(AF156:AF160)+SUM(AF141:AF150)+SUM(AF177:AF179)+SUM(AF181:AF185)+SUM(AF166:AF175)+SUM(AF202:AF204)+SUM(AF206:AF210)+SUM(AF191:AF200)+SUM(AF227:AF229)+SUM(AF231:AF235)+SUM(AF216:AF225)+SUM(AF252:AF254)+SUM(AF256:AF260)+SUM(AF241:AF250)+SUM(AF277:AF279)+SUM(AF281:AF285)+SUM(AF14:AF23)+SUM(AF25:AF27)+SUM(AF29:AF33)+AF12+AF38+AF63+AF88+AF113+AF139+AF164+AF189+AF214+AF239+AF264</f>
        <v>0</v>
      </c>
      <c r="AG8" s="385">
        <f t="shared" ref="AG8:AQ8" si="2">SUM(AG40:AG49)+SUM(AG51:AG53)+SUM(AG55:AG59)+SUM(AG65:AG74)+SUM(AG76:AG78)+SUM(AG80:AG84)+SUM(AG266:AG275)+SUM(AG101:AG103)+SUM(AG105:AG109)+SUM(AG115:AG124)+SUM(AG126:AG128)+SUM(AG130:AG134)+SUM(AG90:AG99)+SUM(AG152:AG154)+SUM(AG156:AG160)+SUM(AG141:AG150)+SUM(AG177:AG179)+SUM(AG181:AG185)+SUM(AG166:AG175)+SUM(AG202:AG204)+SUM(AG206:AG210)+SUM(AG191:AG200)+SUM(AG227:AG229)+SUM(AG231:AG235)+SUM(AG216:AG225)+SUM(AG252:AG254)+SUM(AG256:AG260)+SUM(AG241:AG250)+SUM(AG277:AG279)+SUM(AG281:AG285)+SUM(AG14:AG23)+SUM(AG25:AG27)+SUM(AG29:AG33)+AG12+AG38+AG63+AG88+AG113+AG139+AG164+AG189+AG214+AG239+AG264</f>
        <v>0</v>
      </c>
      <c r="AH8" s="385">
        <f t="shared" si="2"/>
        <v>0</v>
      </c>
      <c r="AI8" s="385">
        <f t="shared" si="2"/>
        <v>0</v>
      </c>
      <c r="AJ8" s="385">
        <f t="shared" si="2"/>
        <v>0</v>
      </c>
      <c r="AK8" s="385">
        <f t="shared" si="2"/>
        <v>0</v>
      </c>
      <c r="AL8" s="385">
        <f t="shared" si="2"/>
        <v>0</v>
      </c>
      <c r="AM8" s="385">
        <f t="shared" si="2"/>
        <v>0</v>
      </c>
      <c r="AN8" s="385">
        <f t="shared" si="2"/>
        <v>0</v>
      </c>
      <c r="AO8" s="385">
        <f t="shared" si="2"/>
        <v>0</v>
      </c>
      <c r="AP8" s="385">
        <f t="shared" si="2"/>
        <v>0</v>
      </c>
      <c r="AQ8" s="378">
        <f t="shared" si="2"/>
        <v>0</v>
      </c>
      <c r="AR8" s="17"/>
      <c r="AS8" s="371">
        <f>SUM(AS40:AS49)+SUM(AS51:AS53)+SUM(AS55:AS59)+SUM(AS65:AS74)+SUM(AS76:AS78)+SUM(AS80:AS84)+SUM(AS266:AS275)+SUM(AS101:AS103)+SUM(AS105:AS109)+SUM(AS115:AS124)+SUM(AS126:AS128)+SUM(AS130:AS134)+SUM(AS90:AS99)+SUM(AS152:AS154)+SUM(AS156:AS160)+SUM(AS141:AS150)+SUM(AS177:AS179)+SUM(AS181:AS185)+SUM(AS166:AS175)+SUM(AS202:AS204)+SUM(AS206:AS210)+SUM(AS191:AS200)+SUM(AS227:AS229)+SUM(AS231:AS235)+SUM(AS216:AS225)+SUM(AS252:AS254)+SUM(AS256:AS260)+SUM(AS241:AS250)+SUM(AS277:AS279)+SUM(AS281:AS285)+SUM(AS14:AS23)+SUM(AS25:AS27)+SUM(AS29:AS33)+AS12+AS38+AS63+AS88+AS113+AS139+AS164+AS189+AS214+AS239+AS264</f>
        <v>0</v>
      </c>
      <c r="AT8" s="385">
        <f t="shared" ref="AT8:BD8" si="3">SUM(AT40:AT49)+SUM(AT51:AT53)+SUM(AT55:AT59)+SUM(AT65:AT74)+SUM(AT76:AT78)+SUM(AT80:AT84)+SUM(AT266:AT275)+SUM(AT101:AT103)+SUM(AT105:AT109)+SUM(AT115:AT124)+SUM(AT126:AT128)+SUM(AT130:AT134)+SUM(AT90:AT99)+SUM(AT152:AT154)+SUM(AT156:AT160)+SUM(AT141:AT150)+SUM(AT177:AT179)+SUM(AT181:AT185)+SUM(AT166:AT175)+SUM(AT202:AT204)+SUM(AT206:AT210)+SUM(AT191:AT200)+SUM(AT227:AT229)+SUM(AT231:AT235)+SUM(AT216:AT225)+SUM(AT252:AT254)+SUM(AT256:AT260)+SUM(AT241:AT250)+SUM(AT277:AT279)+SUM(AT281:AT285)+SUM(AT14:AT23)+SUM(AT25:AT27)+SUM(AT29:AT33)+AT12+AT38+AT63+AT88+AT113+AT139+AT164+AT189+AT214+AT239+AT264</f>
        <v>0</v>
      </c>
      <c r="AU8" s="385">
        <f t="shared" si="3"/>
        <v>0</v>
      </c>
      <c r="AV8" s="385">
        <f t="shared" si="3"/>
        <v>0</v>
      </c>
      <c r="AW8" s="385">
        <f t="shared" si="3"/>
        <v>0</v>
      </c>
      <c r="AX8" s="385">
        <f t="shared" si="3"/>
        <v>0</v>
      </c>
      <c r="AY8" s="385">
        <f t="shared" si="3"/>
        <v>0</v>
      </c>
      <c r="AZ8" s="385">
        <f t="shared" si="3"/>
        <v>0</v>
      </c>
      <c r="BA8" s="385">
        <f t="shared" si="3"/>
        <v>0</v>
      </c>
      <c r="BB8" s="385">
        <f t="shared" si="3"/>
        <v>0</v>
      </c>
      <c r="BC8" s="385">
        <f t="shared" si="3"/>
        <v>0</v>
      </c>
      <c r="BD8" s="378">
        <f t="shared" si="3"/>
        <v>0</v>
      </c>
    </row>
    <row r="9" spans="1:56" ht="23" x14ac:dyDescent="0.35">
      <c r="E9" s="45" t="s">
        <v>36</v>
      </c>
      <c r="F9" s="372"/>
      <c r="G9" s="386"/>
      <c r="H9" s="386"/>
      <c r="I9" s="386"/>
      <c r="J9" s="386"/>
      <c r="K9" s="386"/>
      <c r="L9" s="386"/>
      <c r="M9" s="386"/>
      <c r="N9" s="386"/>
      <c r="O9" s="386"/>
      <c r="P9" s="386"/>
      <c r="Q9" s="379"/>
      <c r="R9" s="7"/>
      <c r="S9" s="372"/>
      <c r="T9" s="386"/>
      <c r="U9" s="386"/>
      <c r="V9" s="386"/>
      <c r="W9" s="386"/>
      <c r="X9" s="386"/>
      <c r="Y9" s="386"/>
      <c r="Z9" s="386"/>
      <c r="AA9" s="386"/>
      <c r="AB9" s="386"/>
      <c r="AC9" s="386"/>
      <c r="AD9" s="379"/>
      <c r="AE9" s="7"/>
      <c r="AF9" s="372"/>
      <c r="AG9" s="386"/>
      <c r="AH9" s="386"/>
      <c r="AI9" s="386"/>
      <c r="AJ9" s="386"/>
      <c r="AK9" s="386"/>
      <c r="AL9" s="386"/>
      <c r="AM9" s="386"/>
      <c r="AN9" s="386"/>
      <c r="AO9" s="386"/>
      <c r="AP9" s="386"/>
      <c r="AQ9" s="379"/>
      <c r="AR9" s="7"/>
      <c r="AS9" s="372"/>
      <c r="AT9" s="386"/>
      <c r="AU9" s="386"/>
      <c r="AV9" s="386"/>
      <c r="AW9" s="386"/>
      <c r="AX9" s="386"/>
      <c r="AY9" s="386"/>
      <c r="AZ9" s="386"/>
      <c r="BA9" s="386"/>
      <c r="BB9" s="386"/>
      <c r="BC9" s="386"/>
      <c r="BD9" s="379"/>
    </row>
    <row r="10" spans="1:56" ht="23" x14ac:dyDescent="0.35">
      <c r="B10" s="57"/>
      <c r="C10" s="57"/>
      <c r="E10" s="46" t="s">
        <v>200</v>
      </c>
      <c r="F10" s="327"/>
      <c r="G10" s="326"/>
      <c r="H10" s="326"/>
      <c r="I10" s="326"/>
      <c r="J10" s="326"/>
      <c r="K10" s="326"/>
      <c r="L10" s="326"/>
      <c r="M10" s="326"/>
      <c r="N10" s="326"/>
      <c r="O10" s="326"/>
      <c r="P10" s="326"/>
      <c r="Q10" s="9"/>
      <c r="R10" s="7"/>
      <c r="S10" s="327"/>
      <c r="T10" s="326"/>
      <c r="U10" s="326"/>
      <c r="V10" s="326"/>
      <c r="W10" s="326"/>
      <c r="X10" s="326"/>
      <c r="Y10" s="326"/>
      <c r="Z10" s="326"/>
      <c r="AA10" s="326"/>
      <c r="AB10" s="326"/>
      <c r="AC10" s="326"/>
      <c r="AD10" s="9"/>
      <c r="AE10" s="7"/>
      <c r="AF10" s="327"/>
      <c r="AG10" s="326"/>
      <c r="AH10" s="326"/>
      <c r="AI10" s="326"/>
      <c r="AJ10" s="326"/>
      <c r="AK10" s="326"/>
      <c r="AL10" s="326"/>
      <c r="AM10" s="326"/>
      <c r="AN10" s="326"/>
      <c r="AO10" s="326"/>
      <c r="AP10" s="326"/>
      <c r="AQ10" s="9"/>
      <c r="AR10" s="7"/>
      <c r="AS10" s="327"/>
      <c r="AT10" s="326"/>
      <c r="AU10" s="326"/>
      <c r="AV10" s="326"/>
      <c r="AW10" s="326"/>
      <c r="AX10" s="326"/>
      <c r="AY10" s="326"/>
      <c r="AZ10" s="326"/>
      <c r="BA10" s="326"/>
      <c r="BB10" s="326"/>
      <c r="BC10" s="326"/>
      <c r="BD10" s="9"/>
    </row>
    <row r="11" spans="1:56" ht="23" x14ac:dyDescent="0.35">
      <c r="B11" s="57"/>
      <c r="C11" s="57"/>
      <c r="E11" s="262" t="s">
        <v>202</v>
      </c>
      <c r="F11" s="373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380"/>
      <c r="R11" s="7"/>
      <c r="S11" s="373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380"/>
      <c r="AE11" s="7"/>
      <c r="AF11" s="373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380"/>
      <c r="AR11" s="7"/>
      <c r="AS11" s="373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380"/>
    </row>
    <row r="12" spans="1:56" ht="23" x14ac:dyDescent="0.35">
      <c r="A12" s="37" t="s">
        <v>35</v>
      </c>
      <c r="B12" s="37" t="s">
        <v>175</v>
      </c>
      <c r="C12" s="37">
        <v>1</v>
      </c>
      <c r="E12" s="47" t="s">
        <v>308</v>
      </c>
      <c r="F12" s="390"/>
      <c r="G12" s="391"/>
      <c r="H12" s="391"/>
      <c r="I12" s="391"/>
      <c r="J12" s="391"/>
      <c r="K12" s="391"/>
      <c r="L12" s="391"/>
      <c r="M12" s="391"/>
      <c r="N12" s="391"/>
      <c r="O12" s="391"/>
      <c r="P12" s="391"/>
      <c r="Q12" s="392"/>
      <c r="R12" s="7"/>
      <c r="S12" s="390"/>
      <c r="T12" s="391"/>
      <c r="U12" s="391"/>
      <c r="V12" s="391"/>
      <c r="W12" s="391"/>
      <c r="X12" s="391"/>
      <c r="Y12" s="391"/>
      <c r="Z12" s="391"/>
      <c r="AA12" s="391"/>
      <c r="AB12" s="391"/>
      <c r="AC12" s="391"/>
      <c r="AD12" s="392"/>
      <c r="AE12" s="7"/>
      <c r="AF12" s="390"/>
      <c r="AG12" s="391"/>
      <c r="AH12" s="391"/>
      <c r="AI12" s="391"/>
      <c r="AJ12" s="391"/>
      <c r="AK12" s="391"/>
      <c r="AL12" s="391"/>
      <c r="AM12" s="391"/>
      <c r="AN12" s="391"/>
      <c r="AO12" s="391"/>
      <c r="AP12" s="391"/>
      <c r="AQ12" s="392"/>
      <c r="AR12" s="7"/>
      <c r="AS12" s="390"/>
      <c r="AT12" s="391"/>
      <c r="AU12" s="391"/>
      <c r="AV12" s="391"/>
      <c r="AW12" s="391"/>
      <c r="AX12" s="391"/>
      <c r="AY12" s="391"/>
      <c r="AZ12" s="391"/>
      <c r="BA12" s="391"/>
      <c r="BB12" s="391"/>
      <c r="BC12" s="391"/>
      <c r="BD12" s="392"/>
    </row>
    <row r="13" spans="1:56" ht="23" x14ac:dyDescent="0.35">
      <c r="B13" s="58"/>
      <c r="C13" s="58"/>
      <c r="E13" s="71" t="s">
        <v>370</v>
      </c>
      <c r="F13" s="375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380"/>
      <c r="R13" s="7"/>
      <c r="S13" s="375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380"/>
      <c r="AE13" s="7"/>
      <c r="AF13" s="375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380"/>
      <c r="AR13" s="7"/>
      <c r="AS13" s="375"/>
      <c r="AT13" s="19"/>
      <c r="AU13" s="19"/>
      <c r="AV13" s="19"/>
      <c r="AW13" s="19"/>
      <c r="AX13" s="19"/>
      <c r="AY13" s="19"/>
      <c r="AZ13" s="19"/>
      <c r="BA13" s="19"/>
      <c r="BB13" s="19"/>
      <c r="BC13" s="19"/>
      <c r="BD13" s="380"/>
    </row>
    <row r="14" spans="1:56" ht="23" x14ac:dyDescent="0.35">
      <c r="A14" s="37" t="s">
        <v>35</v>
      </c>
      <c r="B14" s="37" t="s">
        <v>176</v>
      </c>
      <c r="C14" s="37">
        <v>2</v>
      </c>
      <c r="E14" s="72" t="s">
        <v>206</v>
      </c>
      <c r="F14" s="390"/>
      <c r="G14" s="391"/>
      <c r="H14" s="391"/>
      <c r="I14" s="391"/>
      <c r="J14" s="391"/>
      <c r="K14" s="391"/>
      <c r="L14" s="391"/>
      <c r="M14" s="391"/>
      <c r="N14" s="391"/>
      <c r="O14" s="391"/>
      <c r="P14" s="391"/>
      <c r="Q14" s="392"/>
      <c r="R14" s="7"/>
      <c r="S14" s="390"/>
      <c r="T14" s="391"/>
      <c r="U14" s="391"/>
      <c r="V14" s="391"/>
      <c r="W14" s="391"/>
      <c r="X14" s="391"/>
      <c r="Y14" s="391"/>
      <c r="Z14" s="391"/>
      <c r="AA14" s="391"/>
      <c r="AB14" s="391"/>
      <c r="AC14" s="391"/>
      <c r="AD14" s="392"/>
      <c r="AE14" s="7"/>
      <c r="AF14" s="390"/>
      <c r="AG14" s="391"/>
      <c r="AH14" s="391"/>
      <c r="AI14" s="391"/>
      <c r="AJ14" s="391"/>
      <c r="AK14" s="391"/>
      <c r="AL14" s="391"/>
      <c r="AM14" s="391"/>
      <c r="AN14" s="391"/>
      <c r="AO14" s="391"/>
      <c r="AP14" s="391"/>
      <c r="AQ14" s="392"/>
      <c r="AR14" s="7"/>
      <c r="AS14" s="390"/>
      <c r="AT14" s="391"/>
      <c r="AU14" s="391"/>
      <c r="AV14" s="391"/>
      <c r="AW14" s="391"/>
      <c r="AX14" s="391"/>
      <c r="AY14" s="391"/>
      <c r="AZ14" s="391"/>
      <c r="BA14" s="391"/>
      <c r="BB14" s="391"/>
      <c r="BC14" s="391"/>
      <c r="BD14" s="392"/>
    </row>
    <row r="15" spans="1:56" ht="23" x14ac:dyDescent="0.35">
      <c r="A15" s="37" t="s">
        <v>35</v>
      </c>
      <c r="B15" s="37" t="s">
        <v>177</v>
      </c>
      <c r="C15" s="37">
        <v>3</v>
      </c>
      <c r="E15" s="72" t="s">
        <v>207</v>
      </c>
      <c r="F15" s="390"/>
      <c r="G15" s="391"/>
      <c r="H15" s="391"/>
      <c r="I15" s="391"/>
      <c r="J15" s="391"/>
      <c r="K15" s="391"/>
      <c r="L15" s="391"/>
      <c r="M15" s="391"/>
      <c r="N15" s="391"/>
      <c r="O15" s="391"/>
      <c r="P15" s="391"/>
      <c r="Q15" s="392"/>
      <c r="R15" s="7"/>
      <c r="S15" s="390"/>
      <c r="T15" s="391"/>
      <c r="U15" s="391"/>
      <c r="V15" s="391"/>
      <c r="W15" s="391"/>
      <c r="X15" s="391"/>
      <c r="Y15" s="391"/>
      <c r="Z15" s="391"/>
      <c r="AA15" s="391"/>
      <c r="AB15" s="391"/>
      <c r="AC15" s="391"/>
      <c r="AD15" s="392"/>
      <c r="AE15" s="7"/>
      <c r="AF15" s="390"/>
      <c r="AG15" s="391"/>
      <c r="AH15" s="391"/>
      <c r="AI15" s="391"/>
      <c r="AJ15" s="391"/>
      <c r="AK15" s="391"/>
      <c r="AL15" s="391"/>
      <c r="AM15" s="391"/>
      <c r="AN15" s="391"/>
      <c r="AO15" s="391"/>
      <c r="AP15" s="391"/>
      <c r="AQ15" s="392"/>
      <c r="AR15" s="7"/>
      <c r="AS15" s="390"/>
      <c r="AT15" s="391"/>
      <c r="AU15" s="391"/>
      <c r="AV15" s="391"/>
      <c r="AW15" s="391"/>
      <c r="AX15" s="391"/>
      <c r="AY15" s="391"/>
      <c r="AZ15" s="391"/>
      <c r="BA15" s="391"/>
      <c r="BB15" s="391"/>
      <c r="BC15" s="391"/>
      <c r="BD15" s="392"/>
    </row>
    <row r="16" spans="1:56" ht="23" x14ac:dyDescent="0.35">
      <c r="A16" s="37" t="s">
        <v>35</v>
      </c>
      <c r="B16" s="37" t="s">
        <v>178</v>
      </c>
      <c r="C16" s="37">
        <v>4</v>
      </c>
      <c r="E16" s="72" t="s">
        <v>208</v>
      </c>
      <c r="F16" s="390"/>
      <c r="G16" s="391"/>
      <c r="H16" s="391"/>
      <c r="I16" s="391"/>
      <c r="J16" s="391"/>
      <c r="K16" s="391"/>
      <c r="L16" s="391"/>
      <c r="M16" s="391"/>
      <c r="N16" s="391"/>
      <c r="O16" s="391"/>
      <c r="P16" s="391"/>
      <c r="Q16" s="392"/>
      <c r="R16" s="7"/>
      <c r="S16" s="390"/>
      <c r="T16" s="391"/>
      <c r="U16" s="391"/>
      <c r="V16" s="391"/>
      <c r="W16" s="391"/>
      <c r="X16" s="391"/>
      <c r="Y16" s="391"/>
      <c r="Z16" s="391"/>
      <c r="AA16" s="391"/>
      <c r="AB16" s="391"/>
      <c r="AC16" s="391"/>
      <c r="AD16" s="392"/>
      <c r="AE16" s="7"/>
      <c r="AF16" s="390"/>
      <c r="AG16" s="391"/>
      <c r="AH16" s="391"/>
      <c r="AI16" s="391"/>
      <c r="AJ16" s="391"/>
      <c r="AK16" s="391"/>
      <c r="AL16" s="391"/>
      <c r="AM16" s="391"/>
      <c r="AN16" s="391"/>
      <c r="AO16" s="391"/>
      <c r="AP16" s="391"/>
      <c r="AQ16" s="392"/>
      <c r="AR16" s="7"/>
      <c r="AS16" s="390"/>
      <c r="AT16" s="391"/>
      <c r="AU16" s="391"/>
      <c r="AV16" s="391"/>
      <c r="AW16" s="391"/>
      <c r="AX16" s="391"/>
      <c r="AY16" s="391"/>
      <c r="AZ16" s="391"/>
      <c r="BA16" s="391"/>
      <c r="BB16" s="391"/>
      <c r="BC16" s="391"/>
      <c r="BD16" s="392"/>
    </row>
    <row r="17" spans="1:56" ht="23" x14ac:dyDescent="0.35">
      <c r="A17" s="37" t="s">
        <v>35</v>
      </c>
      <c r="B17" s="37" t="s">
        <v>179</v>
      </c>
      <c r="C17" s="37">
        <v>5</v>
      </c>
      <c r="E17" s="72" t="s">
        <v>209</v>
      </c>
      <c r="F17" s="390"/>
      <c r="G17" s="391"/>
      <c r="H17" s="391"/>
      <c r="I17" s="391"/>
      <c r="J17" s="391"/>
      <c r="K17" s="391"/>
      <c r="L17" s="391"/>
      <c r="M17" s="391"/>
      <c r="N17" s="391"/>
      <c r="O17" s="391"/>
      <c r="P17" s="391"/>
      <c r="Q17" s="392"/>
      <c r="R17" s="7"/>
      <c r="S17" s="390"/>
      <c r="T17" s="391"/>
      <c r="U17" s="391"/>
      <c r="V17" s="391"/>
      <c r="W17" s="391"/>
      <c r="X17" s="391"/>
      <c r="Y17" s="391"/>
      <c r="Z17" s="391"/>
      <c r="AA17" s="391"/>
      <c r="AB17" s="391"/>
      <c r="AC17" s="391"/>
      <c r="AD17" s="392"/>
      <c r="AE17" s="7"/>
      <c r="AF17" s="390"/>
      <c r="AG17" s="391"/>
      <c r="AH17" s="391"/>
      <c r="AI17" s="391"/>
      <c r="AJ17" s="391"/>
      <c r="AK17" s="391"/>
      <c r="AL17" s="391"/>
      <c r="AM17" s="391"/>
      <c r="AN17" s="391"/>
      <c r="AO17" s="391"/>
      <c r="AP17" s="391"/>
      <c r="AQ17" s="392"/>
      <c r="AR17" s="7"/>
      <c r="AS17" s="390"/>
      <c r="AT17" s="391"/>
      <c r="AU17" s="391"/>
      <c r="AV17" s="391"/>
      <c r="AW17" s="391"/>
      <c r="AX17" s="391"/>
      <c r="AY17" s="391"/>
      <c r="AZ17" s="391"/>
      <c r="BA17" s="391"/>
      <c r="BB17" s="391"/>
      <c r="BC17" s="391"/>
      <c r="BD17" s="392"/>
    </row>
    <row r="18" spans="1:56" ht="23" x14ac:dyDescent="0.35">
      <c r="A18" s="37" t="s">
        <v>35</v>
      </c>
      <c r="B18" s="37" t="s">
        <v>180</v>
      </c>
      <c r="C18" s="37">
        <v>6</v>
      </c>
      <c r="E18" s="72" t="s">
        <v>210</v>
      </c>
      <c r="F18" s="390"/>
      <c r="G18" s="391"/>
      <c r="H18" s="391"/>
      <c r="I18" s="391"/>
      <c r="J18" s="391"/>
      <c r="K18" s="391"/>
      <c r="L18" s="391"/>
      <c r="M18" s="391"/>
      <c r="N18" s="391"/>
      <c r="O18" s="391"/>
      <c r="P18" s="391"/>
      <c r="Q18" s="392"/>
      <c r="R18" s="7"/>
      <c r="S18" s="390"/>
      <c r="T18" s="391"/>
      <c r="U18" s="391"/>
      <c r="V18" s="391"/>
      <c r="W18" s="391"/>
      <c r="X18" s="391"/>
      <c r="Y18" s="391"/>
      <c r="Z18" s="391"/>
      <c r="AA18" s="391"/>
      <c r="AB18" s="391"/>
      <c r="AC18" s="391"/>
      <c r="AD18" s="392"/>
      <c r="AE18" s="7"/>
      <c r="AF18" s="390"/>
      <c r="AG18" s="391"/>
      <c r="AH18" s="391"/>
      <c r="AI18" s="391"/>
      <c r="AJ18" s="391"/>
      <c r="AK18" s="391"/>
      <c r="AL18" s="391"/>
      <c r="AM18" s="391"/>
      <c r="AN18" s="391"/>
      <c r="AO18" s="391"/>
      <c r="AP18" s="391"/>
      <c r="AQ18" s="392"/>
      <c r="AR18" s="7"/>
      <c r="AS18" s="390"/>
      <c r="AT18" s="391"/>
      <c r="AU18" s="391"/>
      <c r="AV18" s="391"/>
      <c r="AW18" s="391"/>
      <c r="AX18" s="391"/>
      <c r="AY18" s="391"/>
      <c r="AZ18" s="391"/>
      <c r="BA18" s="391"/>
      <c r="BB18" s="391"/>
      <c r="BC18" s="391"/>
      <c r="BD18" s="392"/>
    </row>
    <row r="19" spans="1:56" ht="23" x14ac:dyDescent="0.35">
      <c r="A19" s="37" t="s">
        <v>35</v>
      </c>
      <c r="B19" s="37" t="s">
        <v>181</v>
      </c>
      <c r="C19" s="37">
        <v>7</v>
      </c>
      <c r="E19" s="72" t="s">
        <v>211</v>
      </c>
      <c r="F19" s="390"/>
      <c r="G19" s="391"/>
      <c r="H19" s="391"/>
      <c r="I19" s="391"/>
      <c r="J19" s="391"/>
      <c r="K19" s="391"/>
      <c r="L19" s="391"/>
      <c r="M19" s="391"/>
      <c r="N19" s="391"/>
      <c r="O19" s="391"/>
      <c r="P19" s="391"/>
      <c r="Q19" s="392"/>
      <c r="R19" s="7"/>
      <c r="S19" s="390"/>
      <c r="T19" s="391"/>
      <c r="U19" s="391"/>
      <c r="V19" s="391"/>
      <c r="W19" s="391"/>
      <c r="X19" s="391"/>
      <c r="Y19" s="391"/>
      <c r="Z19" s="391"/>
      <c r="AA19" s="391"/>
      <c r="AB19" s="391"/>
      <c r="AC19" s="391"/>
      <c r="AD19" s="392"/>
      <c r="AE19" s="7"/>
      <c r="AF19" s="390"/>
      <c r="AG19" s="391"/>
      <c r="AH19" s="391"/>
      <c r="AI19" s="391"/>
      <c r="AJ19" s="391"/>
      <c r="AK19" s="391"/>
      <c r="AL19" s="391"/>
      <c r="AM19" s="391"/>
      <c r="AN19" s="391"/>
      <c r="AO19" s="391"/>
      <c r="AP19" s="391"/>
      <c r="AQ19" s="392"/>
      <c r="AR19" s="7"/>
      <c r="AS19" s="390"/>
      <c r="AT19" s="391"/>
      <c r="AU19" s="391"/>
      <c r="AV19" s="391"/>
      <c r="AW19" s="391"/>
      <c r="AX19" s="391"/>
      <c r="AY19" s="391"/>
      <c r="AZ19" s="391"/>
      <c r="BA19" s="391"/>
      <c r="BB19" s="391"/>
      <c r="BC19" s="391"/>
      <c r="BD19" s="392"/>
    </row>
    <row r="20" spans="1:56" ht="23" x14ac:dyDescent="0.35">
      <c r="A20" s="37" t="s">
        <v>35</v>
      </c>
      <c r="B20" s="37" t="s">
        <v>182</v>
      </c>
      <c r="C20" s="37">
        <v>8</v>
      </c>
      <c r="E20" s="72" t="s">
        <v>212</v>
      </c>
      <c r="F20" s="390"/>
      <c r="G20" s="391"/>
      <c r="H20" s="391"/>
      <c r="I20" s="391"/>
      <c r="J20" s="391"/>
      <c r="K20" s="391"/>
      <c r="L20" s="391"/>
      <c r="M20" s="391"/>
      <c r="N20" s="391"/>
      <c r="O20" s="391"/>
      <c r="P20" s="391"/>
      <c r="Q20" s="392"/>
      <c r="R20" s="7"/>
      <c r="S20" s="390"/>
      <c r="T20" s="391"/>
      <c r="U20" s="391"/>
      <c r="V20" s="391"/>
      <c r="W20" s="391"/>
      <c r="X20" s="391"/>
      <c r="Y20" s="391"/>
      <c r="Z20" s="391"/>
      <c r="AA20" s="391"/>
      <c r="AB20" s="391"/>
      <c r="AC20" s="391"/>
      <c r="AD20" s="392"/>
      <c r="AE20" s="7"/>
      <c r="AF20" s="390"/>
      <c r="AG20" s="391"/>
      <c r="AH20" s="391"/>
      <c r="AI20" s="391"/>
      <c r="AJ20" s="391"/>
      <c r="AK20" s="391"/>
      <c r="AL20" s="391"/>
      <c r="AM20" s="391"/>
      <c r="AN20" s="391"/>
      <c r="AO20" s="391"/>
      <c r="AP20" s="391"/>
      <c r="AQ20" s="392"/>
      <c r="AR20" s="7"/>
      <c r="AS20" s="390"/>
      <c r="AT20" s="391"/>
      <c r="AU20" s="391"/>
      <c r="AV20" s="391"/>
      <c r="AW20" s="391"/>
      <c r="AX20" s="391"/>
      <c r="AY20" s="391"/>
      <c r="AZ20" s="391"/>
      <c r="BA20" s="391"/>
      <c r="BB20" s="391"/>
      <c r="BC20" s="391"/>
      <c r="BD20" s="392"/>
    </row>
    <row r="21" spans="1:56" ht="23" x14ac:dyDescent="0.35">
      <c r="A21" s="37" t="s">
        <v>35</v>
      </c>
      <c r="B21" s="37" t="s">
        <v>183</v>
      </c>
      <c r="C21" s="37">
        <v>9</v>
      </c>
      <c r="E21" s="47" t="s">
        <v>213</v>
      </c>
      <c r="F21" s="390"/>
      <c r="G21" s="391"/>
      <c r="H21" s="391"/>
      <c r="I21" s="391"/>
      <c r="J21" s="391"/>
      <c r="K21" s="391"/>
      <c r="L21" s="391"/>
      <c r="M21" s="391"/>
      <c r="N21" s="391"/>
      <c r="O21" s="391"/>
      <c r="P21" s="391"/>
      <c r="Q21" s="392"/>
      <c r="R21" s="7"/>
      <c r="S21" s="390"/>
      <c r="T21" s="391"/>
      <c r="U21" s="391"/>
      <c r="V21" s="391"/>
      <c r="W21" s="391"/>
      <c r="X21" s="391"/>
      <c r="Y21" s="391"/>
      <c r="Z21" s="391"/>
      <c r="AA21" s="391"/>
      <c r="AB21" s="391"/>
      <c r="AC21" s="391"/>
      <c r="AD21" s="392"/>
      <c r="AE21" s="7"/>
      <c r="AF21" s="390"/>
      <c r="AG21" s="391"/>
      <c r="AH21" s="391"/>
      <c r="AI21" s="391"/>
      <c r="AJ21" s="391"/>
      <c r="AK21" s="391"/>
      <c r="AL21" s="391"/>
      <c r="AM21" s="391"/>
      <c r="AN21" s="391"/>
      <c r="AO21" s="391"/>
      <c r="AP21" s="391"/>
      <c r="AQ21" s="392"/>
      <c r="AR21" s="7"/>
      <c r="AS21" s="390"/>
      <c r="AT21" s="391"/>
      <c r="AU21" s="391"/>
      <c r="AV21" s="391"/>
      <c r="AW21" s="391"/>
      <c r="AX21" s="391"/>
      <c r="AY21" s="391"/>
      <c r="AZ21" s="391"/>
      <c r="BA21" s="391"/>
      <c r="BB21" s="391"/>
      <c r="BC21" s="391"/>
      <c r="BD21" s="392"/>
    </row>
    <row r="22" spans="1:56" ht="23" x14ac:dyDescent="0.35">
      <c r="A22" s="37" t="s">
        <v>35</v>
      </c>
      <c r="B22" s="37" t="s">
        <v>184</v>
      </c>
      <c r="C22" s="37">
        <v>10</v>
      </c>
      <c r="E22" s="267" t="s">
        <v>214</v>
      </c>
      <c r="F22" s="390"/>
      <c r="G22" s="391"/>
      <c r="H22" s="391"/>
      <c r="I22" s="391"/>
      <c r="J22" s="391"/>
      <c r="K22" s="391"/>
      <c r="L22" s="391"/>
      <c r="M22" s="391"/>
      <c r="N22" s="391"/>
      <c r="O22" s="391"/>
      <c r="P22" s="391"/>
      <c r="Q22" s="392"/>
      <c r="R22" s="7"/>
      <c r="S22" s="390"/>
      <c r="T22" s="391"/>
      <c r="U22" s="391"/>
      <c r="V22" s="391"/>
      <c r="W22" s="391"/>
      <c r="X22" s="391"/>
      <c r="Y22" s="391"/>
      <c r="Z22" s="391"/>
      <c r="AA22" s="391"/>
      <c r="AB22" s="391"/>
      <c r="AC22" s="391"/>
      <c r="AD22" s="392"/>
      <c r="AE22" s="7"/>
      <c r="AF22" s="390"/>
      <c r="AG22" s="391"/>
      <c r="AH22" s="391"/>
      <c r="AI22" s="391"/>
      <c r="AJ22" s="391"/>
      <c r="AK22" s="391"/>
      <c r="AL22" s="391"/>
      <c r="AM22" s="391"/>
      <c r="AN22" s="391"/>
      <c r="AO22" s="391"/>
      <c r="AP22" s="391"/>
      <c r="AQ22" s="392"/>
      <c r="AR22" s="7"/>
      <c r="AS22" s="390"/>
      <c r="AT22" s="391"/>
      <c r="AU22" s="391"/>
      <c r="AV22" s="391"/>
      <c r="AW22" s="391"/>
      <c r="AX22" s="391"/>
      <c r="AY22" s="391"/>
      <c r="AZ22" s="391"/>
      <c r="BA22" s="391"/>
      <c r="BB22" s="391"/>
      <c r="BC22" s="391"/>
      <c r="BD22" s="392"/>
    </row>
    <row r="23" spans="1:56" ht="23" x14ac:dyDescent="0.35">
      <c r="A23" s="37" t="s">
        <v>35</v>
      </c>
      <c r="B23" s="37" t="s">
        <v>185</v>
      </c>
      <c r="C23" s="37">
        <v>11</v>
      </c>
      <c r="E23" s="267" t="s">
        <v>215</v>
      </c>
      <c r="F23" s="374"/>
      <c r="G23" s="39"/>
      <c r="H23" s="39"/>
      <c r="I23" s="39"/>
      <c r="J23" s="39"/>
      <c r="K23" s="39"/>
      <c r="L23" s="39"/>
      <c r="M23" s="39"/>
      <c r="N23" s="39"/>
      <c r="O23" s="39"/>
      <c r="P23" s="39"/>
      <c r="Q23" s="381"/>
      <c r="R23" s="7"/>
      <c r="S23" s="374"/>
      <c r="T23" s="39"/>
      <c r="U23" s="39"/>
      <c r="V23" s="39"/>
      <c r="W23" s="39"/>
      <c r="X23" s="39"/>
      <c r="Y23" s="39"/>
      <c r="Z23" s="39"/>
      <c r="AA23" s="39"/>
      <c r="AB23" s="39"/>
      <c r="AC23" s="39"/>
      <c r="AD23" s="381"/>
      <c r="AE23" s="7"/>
      <c r="AF23" s="374"/>
      <c r="AG23" s="39"/>
      <c r="AH23" s="39"/>
      <c r="AI23" s="39"/>
      <c r="AJ23" s="39"/>
      <c r="AK23" s="39"/>
      <c r="AL23" s="39"/>
      <c r="AM23" s="39"/>
      <c r="AN23" s="39"/>
      <c r="AO23" s="39"/>
      <c r="AP23" s="39"/>
      <c r="AQ23" s="381"/>
      <c r="AR23" s="7"/>
      <c r="AS23" s="374"/>
      <c r="AT23" s="39"/>
      <c r="AU23" s="39"/>
      <c r="AV23" s="39"/>
      <c r="AW23" s="39"/>
      <c r="AX23" s="39"/>
      <c r="AY23" s="39"/>
      <c r="AZ23" s="39"/>
      <c r="BA23" s="39"/>
      <c r="BB23" s="39"/>
      <c r="BC23" s="39"/>
      <c r="BD23" s="381"/>
    </row>
    <row r="24" spans="1:56" ht="23" x14ac:dyDescent="0.35">
      <c r="B24" s="37"/>
      <c r="C24" s="37"/>
      <c r="E24" s="46" t="s">
        <v>217</v>
      </c>
      <c r="F24" s="327"/>
      <c r="G24" s="326"/>
      <c r="H24" s="326"/>
      <c r="I24" s="326"/>
      <c r="J24" s="326"/>
      <c r="K24" s="326"/>
      <c r="L24" s="326"/>
      <c r="M24" s="326"/>
      <c r="N24" s="326"/>
      <c r="O24" s="326"/>
      <c r="P24" s="326"/>
      <c r="Q24" s="9"/>
      <c r="R24" s="7"/>
      <c r="S24" s="327"/>
      <c r="T24" s="326"/>
      <c r="U24" s="326"/>
      <c r="V24" s="326"/>
      <c r="W24" s="326"/>
      <c r="X24" s="326"/>
      <c r="Y24" s="326"/>
      <c r="Z24" s="326"/>
      <c r="AA24" s="326"/>
      <c r="AB24" s="326"/>
      <c r="AC24" s="326"/>
      <c r="AD24" s="9"/>
      <c r="AE24" s="7"/>
      <c r="AF24" s="327"/>
      <c r="AG24" s="326"/>
      <c r="AH24" s="326"/>
      <c r="AI24" s="326"/>
      <c r="AJ24" s="326"/>
      <c r="AK24" s="326"/>
      <c r="AL24" s="326"/>
      <c r="AM24" s="326"/>
      <c r="AN24" s="326"/>
      <c r="AO24" s="326"/>
      <c r="AP24" s="326"/>
      <c r="AQ24" s="9"/>
      <c r="AR24" s="7"/>
      <c r="AS24" s="327"/>
      <c r="AT24" s="326"/>
      <c r="AU24" s="326"/>
      <c r="AV24" s="326"/>
      <c r="AW24" s="326"/>
      <c r="AX24" s="326"/>
      <c r="AY24" s="326"/>
      <c r="AZ24" s="326"/>
      <c r="BA24" s="326"/>
      <c r="BB24" s="326"/>
      <c r="BC24" s="326"/>
      <c r="BD24" s="9"/>
    </row>
    <row r="25" spans="1:56" ht="23" x14ac:dyDescent="0.35">
      <c r="A25" s="37" t="s">
        <v>35</v>
      </c>
      <c r="B25" s="37" t="s">
        <v>186</v>
      </c>
      <c r="C25" s="37">
        <v>12</v>
      </c>
      <c r="E25" s="69" t="s">
        <v>218</v>
      </c>
      <c r="F25" s="374"/>
      <c r="G25" s="39"/>
      <c r="H25" s="39"/>
      <c r="I25" s="39"/>
      <c r="J25" s="39"/>
      <c r="K25" s="39"/>
      <c r="L25" s="39"/>
      <c r="M25" s="39"/>
      <c r="N25" s="39"/>
      <c r="O25" s="39"/>
      <c r="P25" s="39"/>
      <c r="Q25" s="381"/>
      <c r="R25" s="7"/>
      <c r="S25" s="390"/>
      <c r="T25" s="391"/>
      <c r="U25" s="391"/>
      <c r="V25" s="391"/>
      <c r="W25" s="391"/>
      <c r="X25" s="391"/>
      <c r="Y25" s="391"/>
      <c r="Z25" s="391"/>
      <c r="AA25" s="391"/>
      <c r="AB25" s="391"/>
      <c r="AC25" s="391"/>
      <c r="AD25" s="392"/>
      <c r="AE25" s="7"/>
      <c r="AF25" s="374"/>
      <c r="AG25" s="39"/>
      <c r="AH25" s="39"/>
      <c r="AI25" s="39"/>
      <c r="AJ25" s="39"/>
      <c r="AK25" s="39"/>
      <c r="AL25" s="39"/>
      <c r="AM25" s="39"/>
      <c r="AN25" s="39"/>
      <c r="AO25" s="39"/>
      <c r="AP25" s="39"/>
      <c r="AQ25" s="381"/>
      <c r="AR25" s="7"/>
      <c r="AS25" s="374"/>
      <c r="AT25" s="39"/>
      <c r="AU25" s="39"/>
      <c r="AV25" s="39"/>
      <c r="AW25" s="39"/>
      <c r="AX25" s="39"/>
      <c r="AY25" s="39"/>
      <c r="AZ25" s="39"/>
      <c r="BA25" s="39"/>
      <c r="BB25" s="39"/>
      <c r="BC25" s="39"/>
      <c r="BD25" s="381"/>
    </row>
    <row r="26" spans="1:56" ht="23" x14ac:dyDescent="0.35">
      <c r="A26" s="37" t="s">
        <v>35</v>
      </c>
      <c r="B26" s="37" t="s">
        <v>187</v>
      </c>
      <c r="C26" s="37">
        <v>13</v>
      </c>
      <c r="E26" s="69" t="s">
        <v>319</v>
      </c>
      <c r="F26" s="390"/>
      <c r="G26" s="391"/>
      <c r="H26" s="391"/>
      <c r="I26" s="391"/>
      <c r="J26" s="391"/>
      <c r="K26" s="391"/>
      <c r="L26" s="391"/>
      <c r="M26" s="391"/>
      <c r="N26" s="391"/>
      <c r="O26" s="391"/>
      <c r="P26" s="391"/>
      <c r="Q26" s="392"/>
      <c r="S26" s="390"/>
      <c r="T26" s="391"/>
      <c r="U26" s="391"/>
      <c r="V26" s="391"/>
      <c r="W26" s="391"/>
      <c r="X26" s="391"/>
      <c r="Y26" s="391"/>
      <c r="Z26" s="391"/>
      <c r="AA26" s="391"/>
      <c r="AB26" s="391"/>
      <c r="AC26" s="391"/>
      <c r="AD26" s="392"/>
      <c r="AF26" s="390"/>
      <c r="AG26" s="391"/>
      <c r="AH26" s="391"/>
      <c r="AI26" s="391"/>
      <c r="AJ26" s="391"/>
      <c r="AK26" s="391"/>
      <c r="AL26" s="391"/>
      <c r="AM26" s="391"/>
      <c r="AN26" s="391"/>
      <c r="AO26" s="391"/>
      <c r="AP26" s="391"/>
      <c r="AQ26" s="392"/>
      <c r="AS26" s="390"/>
      <c r="AT26" s="391"/>
      <c r="AU26" s="391"/>
      <c r="AV26" s="391"/>
      <c r="AW26" s="391"/>
      <c r="AX26" s="391"/>
      <c r="AY26" s="391"/>
      <c r="AZ26" s="391"/>
      <c r="BA26" s="391"/>
      <c r="BB26" s="391"/>
      <c r="BC26" s="391"/>
      <c r="BD26" s="392"/>
    </row>
    <row r="27" spans="1:56" ht="23" x14ac:dyDescent="0.35">
      <c r="A27" s="37" t="s">
        <v>35</v>
      </c>
      <c r="B27" s="37" t="s">
        <v>188</v>
      </c>
      <c r="C27" s="37">
        <v>14</v>
      </c>
      <c r="E27" s="69" t="s">
        <v>220</v>
      </c>
      <c r="F27" s="390"/>
      <c r="G27" s="391"/>
      <c r="H27" s="391"/>
      <c r="I27" s="391"/>
      <c r="J27" s="391"/>
      <c r="K27" s="391"/>
      <c r="L27" s="391"/>
      <c r="M27" s="391"/>
      <c r="N27" s="391"/>
      <c r="O27" s="391"/>
      <c r="P27" s="391"/>
      <c r="Q27" s="392"/>
      <c r="R27" s="7"/>
      <c r="S27" s="374"/>
      <c r="T27" s="39"/>
      <c r="U27" s="39"/>
      <c r="V27" s="39"/>
      <c r="W27" s="39"/>
      <c r="X27" s="39"/>
      <c r="Y27" s="39"/>
      <c r="Z27" s="39"/>
      <c r="AA27" s="39"/>
      <c r="AB27" s="39"/>
      <c r="AC27" s="39"/>
      <c r="AD27" s="381"/>
      <c r="AE27" s="7"/>
      <c r="AF27" s="374"/>
      <c r="AG27" s="39"/>
      <c r="AH27" s="39"/>
      <c r="AI27" s="39"/>
      <c r="AJ27" s="39"/>
      <c r="AK27" s="39"/>
      <c r="AL27" s="39"/>
      <c r="AM27" s="39"/>
      <c r="AN27" s="39"/>
      <c r="AO27" s="39"/>
      <c r="AP27" s="39"/>
      <c r="AQ27" s="381"/>
      <c r="AR27" s="7"/>
      <c r="AS27" s="390"/>
      <c r="AT27" s="391"/>
      <c r="AU27" s="391"/>
      <c r="AV27" s="391"/>
      <c r="AW27" s="391"/>
      <c r="AX27" s="391"/>
      <c r="AY27" s="391"/>
      <c r="AZ27" s="391"/>
      <c r="BA27" s="391"/>
      <c r="BB27" s="391"/>
      <c r="BC27" s="391"/>
      <c r="BD27" s="392"/>
    </row>
    <row r="28" spans="1:56" ht="23" x14ac:dyDescent="0.35">
      <c r="B28" s="37"/>
      <c r="C28" s="37"/>
      <c r="E28" s="46" t="s">
        <v>222</v>
      </c>
      <c r="F28" s="327"/>
      <c r="G28" s="326"/>
      <c r="H28" s="326"/>
      <c r="I28" s="326"/>
      <c r="J28" s="326"/>
      <c r="K28" s="326"/>
      <c r="L28" s="326"/>
      <c r="M28" s="326"/>
      <c r="N28" s="326"/>
      <c r="O28" s="326"/>
      <c r="P28" s="326"/>
      <c r="Q28" s="9"/>
      <c r="R28" s="7"/>
      <c r="S28" s="327"/>
      <c r="T28" s="326"/>
      <c r="U28" s="326"/>
      <c r="V28" s="326"/>
      <c r="W28" s="326"/>
      <c r="X28" s="326"/>
      <c r="Y28" s="326"/>
      <c r="Z28" s="326"/>
      <c r="AA28" s="326"/>
      <c r="AB28" s="326"/>
      <c r="AC28" s="326"/>
      <c r="AD28" s="9"/>
      <c r="AE28" s="7"/>
      <c r="AF28" s="327"/>
      <c r="AG28" s="326"/>
      <c r="AH28" s="326"/>
      <c r="AI28" s="326"/>
      <c r="AJ28" s="326"/>
      <c r="AK28" s="326"/>
      <c r="AL28" s="326"/>
      <c r="AM28" s="326"/>
      <c r="AN28" s="326"/>
      <c r="AO28" s="326"/>
      <c r="AP28" s="326"/>
      <c r="AQ28" s="9"/>
      <c r="AR28" s="7"/>
      <c r="AS28" s="327"/>
      <c r="AT28" s="326"/>
      <c r="AU28" s="326"/>
      <c r="AV28" s="326"/>
      <c r="AW28" s="326"/>
      <c r="AX28" s="326"/>
      <c r="AY28" s="326"/>
      <c r="AZ28" s="326"/>
      <c r="BA28" s="326"/>
      <c r="BB28" s="326"/>
      <c r="BC28" s="326"/>
      <c r="BD28" s="9"/>
    </row>
    <row r="29" spans="1:56" ht="23" x14ac:dyDescent="0.35">
      <c r="A29" s="37" t="s">
        <v>35</v>
      </c>
      <c r="B29" s="37" t="s">
        <v>189</v>
      </c>
      <c r="C29" s="37">
        <v>15</v>
      </c>
      <c r="E29" s="69" t="s">
        <v>223</v>
      </c>
      <c r="F29" s="390"/>
      <c r="G29" s="391"/>
      <c r="H29" s="391"/>
      <c r="I29" s="391"/>
      <c r="J29" s="391"/>
      <c r="K29" s="391"/>
      <c r="L29" s="391"/>
      <c r="M29" s="391"/>
      <c r="N29" s="391"/>
      <c r="O29" s="391"/>
      <c r="P29" s="391"/>
      <c r="Q29" s="392"/>
      <c r="R29" s="7"/>
      <c r="S29" s="390"/>
      <c r="T29" s="391"/>
      <c r="U29" s="391"/>
      <c r="V29" s="391"/>
      <c r="W29" s="391"/>
      <c r="X29" s="391"/>
      <c r="Y29" s="391"/>
      <c r="Z29" s="391"/>
      <c r="AA29" s="391"/>
      <c r="AB29" s="391"/>
      <c r="AC29" s="391"/>
      <c r="AD29" s="392"/>
      <c r="AE29" s="7"/>
      <c r="AF29" s="390"/>
      <c r="AG29" s="391"/>
      <c r="AH29" s="391"/>
      <c r="AI29" s="391"/>
      <c r="AJ29" s="391"/>
      <c r="AK29" s="391"/>
      <c r="AL29" s="391"/>
      <c r="AM29" s="391"/>
      <c r="AN29" s="391"/>
      <c r="AO29" s="391"/>
      <c r="AP29" s="391"/>
      <c r="AQ29" s="392"/>
      <c r="AR29" s="7"/>
      <c r="AS29" s="390"/>
      <c r="AT29" s="391"/>
      <c r="AU29" s="391"/>
      <c r="AV29" s="391"/>
      <c r="AW29" s="391"/>
      <c r="AX29" s="391"/>
      <c r="AY29" s="391"/>
      <c r="AZ29" s="391"/>
      <c r="BA29" s="391"/>
      <c r="BB29" s="391"/>
      <c r="BC29" s="391"/>
      <c r="BD29" s="392"/>
    </row>
    <row r="30" spans="1:56" ht="23" x14ac:dyDescent="0.35">
      <c r="A30" s="37" t="s">
        <v>35</v>
      </c>
      <c r="B30" s="37" t="s">
        <v>190</v>
      </c>
      <c r="C30" s="37">
        <v>16</v>
      </c>
      <c r="E30" s="69" t="s">
        <v>224</v>
      </c>
      <c r="F30" s="390"/>
      <c r="G30" s="391"/>
      <c r="H30" s="391"/>
      <c r="I30" s="391"/>
      <c r="J30" s="391"/>
      <c r="K30" s="391"/>
      <c r="L30" s="391"/>
      <c r="M30" s="391"/>
      <c r="N30" s="391"/>
      <c r="O30" s="391"/>
      <c r="P30" s="391"/>
      <c r="Q30" s="392"/>
      <c r="R30" s="7"/>
      <c r="S30" s="390"/>
      <c r="T30" s="391"/>
      <c r="U30" s="391"/>
      <c r="V30" s="391"/>
      <c r="W30" s="391"/>
      <c r="X30" s="391"/>
      <c r="Y30" s="391"/>
      <c r="Z30" s="391"/>
      <c r="AA30" s="391"/>
      <c r="AB30" s="391"/>
      <c r="AC30" s="391"/>
      <c r="AD30" s="392"/>
      <c r="AE30" s="7"/>
      <c r="AF30" s="390"/>
      <c r="AG30" s="391"/>
      <c r="AH30" s="391"/>
      <c r="AI30" s="391"/>
      <c r="AJ30" s="391"/>
      <c r="AK30" s="391"/>
      <c r="AL30" s="391"/>
      <c r="AM30" s="391"/>
      <c r="AN30" s="391"/>
      <c r="AO30" s="391"/>
      <c r="AP30" s="391"/>
      <c r="AQ30" s="392"/>
      <c r="AR30" s="7"/>
      <c r="AS30" s="390"/>
      <c r="AT30" s="391"/>
      <c r="AU30" s="391"/>
      <c r="AV30" s="391"/>
      <c r="AW30" s="391"/>
      <c r="AX30" s="391"/>
      <c r="AY30" s="391"/>
      <c r="AZ30" s="391"/>
      <c r="BA30" s="391"/>
      <c r="BB30" s="391"/>
      <c r="BC30" s="391"/>
      <c r="BD30" s="392"/>
    </row>
    <row r="31" spans="1:56" ht="23" x14ac:dyDescent="0.35">
      <c r="A31" s="37" t="s">
        <v>35</v>
      </c>
      <c r="B31" s="37" t="s">
        <v>191</v>
      </c>
      <c r="C31" s="37">
        <v>17</v>
      </c>
      <c r="E31" s="69" t="s">
        <v>225</v>
      </c>
      <c r="F31" s="390"/>
      <c r="G31" s="391"/>
      <c r="H31" s="391"/>
      <c r="I31" s="391"/>
      <c r="J31" s="391"/>
      <c r="K31" s="391"/>
      <c r="L31" s="391"/>
      <c r="M31" s="391"/>
      <c r="N31" s="391"/>
      <c r="O31" s="391"/>
      <c r="P31" s="391"/>
      <c r="Q31" s="392"/>
      <c r="R31" s="7"/>
      <c r="S31" s="390"/>
      <c r="T31" s="391"/>
      <c r="U31" s="391"/>
      <c r="V31" s="391"/>
      <c r="W31" s="391"/>
      <c r="X31" s="391"/>
      <c r="Y31" s="391"/>
      <c r="Z31" s="391"/>
      <c r="AA31" s="391"/>
      <c r="AB31" s="391"/>
      <c r="AC31" s="391"/>
      <c r="AD31" s="392"/>
      <c r="AE31" s="7"/>
      <c r="AF31" s="390"/>
      <c r="AG31" s="391"/>
      <c r="AH31" s="391"/>
      <c r="AI31" s="391"/>
      <c r="AJ31" s="391"/>
      <c r="AK31" s="391"/>
      <c r="AL31" s="391"/>
      <c r="AM31" s="391"/>
      <c r="AN31" s="391"/>
      <c r="AO31" s="391"/>
      <c r="AP31" s="391"/>
      <c r="AQ31" s="392"/>
      <c r="AR31" s="7"/>
      <c r="AS31" s="390"/>
      <c r="AT31" s="391"/>
      <c r="AU31" s="391"/>
      <c r="AV31" s="391"/>
      <c r="AW31" s="391"/>
      <c r="AX31" s="391"/>
      <c r="AY31" s="391"/>
      <c r="AZ31" s="391"/>
      <c r="BA31" s="391"/>
      <c r="BB31" s="391"/>
      <c r="BC31" s="391"/>
      <c r="BD31" s="392"/>
    </row>
    <row r="32" spans="1:56" ht="23" x14ac:dyDescent="0.35">
      <c r="A32" s="37" t="s">
        <v>35</v>
      </c>
      <c r="B32" s="37" t="s">
        <v>192</v>
      </c>
      <c r="C32" s="37">
        <v>18</v>
      </c>
      <c r="E32" s="69" t="s">
        <v>226</v>
      </c>
      <c r="F32" s="390"/>
      <c r="G32" s="391"/>
      <c r="H32" s="391"/>
      <c r="I32" s="391"/>
      <c r="J32" s="391"/>
      <c r="K32" s="391"/>
      <c r="L32" s="391"/>
      <c r="M32" s="391"/>
      <c r="N32" s="391"/>
      <c r="O32" s="391"/>
      <c r="P32" s="391"/>
      <c r="Q32" s="392"/>
      <c r="R32" s="7"/>
      <c r="S32" s="390"/>
      <c r="T32" s="391"/>
      <c r="U32" s="391"/>
      <c r="V32" s="391"/>
      <c r="W32" s="391"/>
      <c r="X32" s="391"/>
      <c r="Y32" s="391"/>
      <c r="Z32" s="391"/>
      <c r="AA32" s="391"/>
      <c r="AB32" s="391"/>
      <c r="AC32" s="391"/>
      <c r="AD32" s="392"/>
      <c r="AE32" s="7"/>
      <c r="AF32" s="390"/>
      <c r="AG32" s="391"/>
      <c r="AH32" s="391"/>
      <c r="AI32" s="391"/>
      <c r="AJ32" s="391"/>
      <c r="AK32" s="391"/>
      <c r="AL32" s="391"/>
      <c r="AM32" s="391"/>
      <c r="AN32" s="391"/>
      <c r="AO32" s="391"/>
      <c r="AP32" s="391"/>
      <c r="AQ32" s="392"/>
      <c r="AR32" s="7"/>
      <c r="AS32" s="390"/>
      <c r="AT32" s="391"/>
      <c r="AU32" s="391"/>
      <c r="AV32" s="391"/>
      <c r="AW32" s="391"/>
      <c r="AX32" s="391"/>
      <c r="AY32" s="391"/>
      <c r="AZ32" s="391"/>
      <c r="BA32" s="391"/>
      <c r="BB32" s="391"/>
      <c r="BC32" s="391"/>
      <c r="BD32" s="392"/>
    </row>
    <row r="33" spans="1:56" ht="23" x14ac:dyDescent="0.35">
      <c r="A33" s="37" t="s">
        <v>35</v>
      </c>
      <c r="B33" s="37" t="s">
        <v>193</v>
      </c>
      <c r="C33" s="37">
        <v>19</v>
      </c>
      <c r="E33" s="69" t="s">
        <v>227</v>
      </c>
      <c r="F33" s="390"/>
      <c r="G33" s="391"/>
      <c r="H33" s="391"/>
      <c r="I33" s="391"/>
      <c r="J33" s="391"/>
      <c r="K33" s="391"/>
      <c r="L33" s="391"/>
      <c r="M33" s="391"/>
      <c r="N33" s="391"/>
      <c r="O33" s="391"/>
      <c r="P33" s="391"/>
      <c r="Q33" s="392"/>
      <c r="R33" s="7"/>
      <c r="S33" s="390"/>
      <c r="T33" s="391"/>
      <c r="U33" s="391"/>
      <c r="V33" s="391"/>
      <c r="W33" s="391"/>
      <c r="X33" s="391"/>
      <c r="Y33" s="391"/>
      <c r="Z33" s="391"/>
      <c r="AA33" s="391"/>
      <c r="AB33" s="391"/>
      <c r="AC33" s="391"/>
      <c r="AD33" s="392"/>
      <c r="AE33" s="7"/>
      <c r="AF33" s="390"/>
      <c r="AG33" s="391"/>
      <c r="AH33" s="391"/>
      <c r="AI33" s="391"/>
      <c r="AJ33" s="391"/>
      <c r="AK33" s="391"/>
      <c r="AL33" s="391"/>
      <c r="AM33" s="391"/>
      <c r="AN33" s="391"/>
      <c r="AO33" s="391"/>
      <c r="AP33" s="391"/>
      <c r="AQ33" s="392"/>
      <c r="AR33" s="7"/>
      <c r="AS33" s="390"/>
      <c r="AT33" s="391"/>
      <c r="AU33" s="391"/>
      <c r="AV33" s="391"/>
      <c r="AW33" s="391"/>
      <c r="AX33" s="391"/>
      <c r="AY33" s="391"/>
      <c r="AZ33" s="391"/>
      <c r="BA33" s="391"/>
      <c r="BB33" s="391"/>
      <c r="BC33" s="391"/>
      <c r="BD33" s="392"/>
    </row>
    <row r="34" spans="1:56" ht="23" x14ac:dyDescent="0.35">
      <c r="C34" s="37"/>
      <c r="E34" s="45" t="s">
        <v>37</v>
      </c>
      <c r="F34" s="372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79"/>
      <c r="R34" s="7"/>
      <c r="S34" s="372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79"/>
      <c r="AE34" s="7"/>
      <c r="AF34" s="372"/>
      <c r="AG34" s="386"/>
      <c r="AH34" s="386"/>
      <c r="AI34" s="386"/>
      <c r="AJ34" s="386"/>
      <c r="AK34" s="386"/>
      <c r="AL34" s="386"/>
      <c r="AM34" s="386"/>
      <c r="AN34" s="386"/>
      <c r="AO34" s="386"/>
      <c r="AP34" s="386"/>
      <c r="AQ34" s="379"/>
      <c r="AR34" s="7"/>
      <c r="AS34" s="372"/>
      <c r="AT34" s="386"/>
      <c r="AU34" s="386"/>
      <c r="AV34" s="386"/>
      <c r="AW34" s="386"/>
      <c r="AX34" s="386"/>
      <c r="AY34" s="386"/>
      <c r="AZ34" s="386"/>
      <c r="BA34" s="386"/>
      <c r="BB34" s="386"/>
      <c r="BC34" s="386"/>
      <c r="BD34" s="379"/>
    </row>
    <row r="35" spans="1:56" ht="23" x14ac:dyDescent="0.35">
      <c r="C35" s="37"/>
      <c r="E35" s="70" t="s">
        <v>327</v>
      </c>
      <c r="F35" s="376"/>
      <c r="G35" s="387"/>
      <c r="H35" s="387"/>
      <c r="I35" s="387"/>
      <c r="J35" s="387"/>
      <c r="K35" s="387"/>
      <c r="L35" s="387"/>
      <c r="M35" s="387"/>
      <c r="N35" s="387"/>
      <c r="O35" s="387"/>
      <c r="P35" s="387"/>
      <c r="Q35" s="382"/>
      <c r="R35" s="7"/>
      <c r="S35" s="376"/>
      <c r="T35" s="387"/>
      <c r="U35" s="387"/>
      <c r="V35" s="387"/>
      <c r="W35" s="387"/>
      <c r="X35" s="387"/>
      <c r="Y35" s="387"/>
      <c r="Z35" s="387"/>
      <c r="AA35" s="387"/>
      <c r="AB35" s="387"/>
      <c r="AC35" s="387"/>
      <c r="AD35" s="382"/>
      <c r="AE35" s="7"/>
      <c r="AF35" s="376"/>
      <c r="AG35" s="387"/>
      <c r="AH35" s="387"/>
      <c r="AI35" s="387"/>
      <c r="AJ35" s="387"/>
      <c r="AK35" s="387"/>
      <c r="AL35" s="387"/>
      <c r="AM35" s="387"/>
      <c r="AN35" s="387"/>
      <c r="AO35" s="387"/>
      <c r="AP35" s="387"/>
      <c r="AQ35" s="382"/>
      <c r="AR35" s="7"/>
      <c r="AS35" s="376"/>
      <c r="AT35" s="387"/>
      <c r="AU35" s="387"/>
      <c r="AV35" s="387"/>
      <c r="AW35" s="387"/>
      <c r="AX35" s="387"/>
      <c r="AY35" s="387"/>
      <c r="AZ35" s="387"/>
      <c r="BA35" s="387"/>
      <c r="BB35" s="387"/>
      <c r="BC35" s="387"/>
      <c r="BD35" s="382"/>
    </row>
    <row r="36" spans="1:56" ht="23" x14ac:dyDescent="0.35">
      <c r="B36" s="57"/>
      <c r="C36" s="37"/>
      <c r="E36" s="46" t="s">
        <v>200</v>
      </c>
      <c r="F36" s="325"/>
      <c r="G36" s="326"/>
      <c r="H36" s="326"/>
      <c r="I36" s="326"/>
      <c r="J36" s="326"/>
      <c r="K36" s="326"/>
      <c r="L36" s="326"/>
      <c r="M36" s="326"/>
      <c r="N36" s="326"/>
      <c r="O36" s="326"/>
      <c r="P36" s="326"/>
      <c r="Q36" s="9"/>
      <c r="R36" s="7"/>
      <c r="S36" s="325"/>
      <c r="T36" s="326"/>
      <c r="U36" s="326"/>
      <c r="V36" s="326"/>
      <c r="W36" s="326"/>
      <c r="X36" s="326"/>
      <c r="Y36" s="326"/>
      <c r="Z36" s="326"/>
      <c r="AA36" s="326"/>
      <c r="AB36" s="326"/>
      <c r="AC36" s="326"/>
      <c r="AD36" s="9"/>
      <c r="AE36" s="7"/>
      <c r="AF36" s="325"/>
      <c r="AG36" s="326"/>
      <c r="AH36" s="326"/>
      <c r="AI36" s="326"/>
      <c r="AJ36" s="326"/>
      <c r="AK36" s="326"/>
      <c r="AL36" s="326"/>
      <c r="AM36" s="326"/>
      <c r="AN36" s="326"/>
      <c r="AO36" s="326"/>
      <c r="AP36" s="326"/>
      <c r="AQ36" s="9"/>
      <c r="AR36" s="7"/>
      <c r="AS36" s="325"/>
      <c r="AT36" s="326"/>
      <c r="AU36" s="326"/>
      <c r="AV36" s="326"/>
      <c r="AW36" s="326"/>
      <c r="AX36" s="326"/>
      <c r="AY36" s="326"/>
      <c r="AZ36" s="326"/>
      <c r="BA36" s="326"/>
      <c r="BB36" s="326"/>
      <c r="BC36" s="326"/>
      <c r="BD36" s="9"/>
    </row>
    <row r="37" spans="1:56" ht="23" x14ac:dyDescent="0.35">
      <c r="B37" s="57"/>
      <c r="C37" s="37"/>
      <c r="E37" s="262" t="s">
        <v>202</v>
      </c>
      <c r="F37" s="375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380"/>
      <c r="R37" s="7"/>
      <c r="S37" s="375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380"/>
      <c r="AE37" s="7"/>
      <c r="AF37" s="375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380"/>
      <c r="AR37" s="7"/>
      <c r="AS37" s="375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380"/>
    </row>
    <row r="38" spans="1:56" ht="23" x14ac:dyDescent="0.35">
      <c r="A38" s="37" t="s">
        <v>38</v>
      </c>
      <c r="B38" s="37" t="s">
        <v>175</v>
      </c>
      <c r="C38" s="37">
        <v>20</v>
      </c>
      <c r="E38" s="47" t="s">
        <v>308</v>
      </c>
      <c r="F38" s="390"/>
      <c r="G38" s="391"/>
      <c r="H38" s="391"/>
      <c r="I38" s="391"/>
      <c r="J38" s="391"/>
      <c r="K38" s="391"/>
      <c r="L38" s="391"/>
      <c r="M38" s="391"/>
      <c r="N38" s="391"/>
      <c r="O38" s="391"/>
      <c r="P38" s="391"/>
      <c r="Q38" s="392"/>
      <c r="R38" s="7"/>
      <c r="S38" s="390"/>
      <c r="T38" s="391"/>
      <c r="U38" s="391"/>
      <c r="V38" s="391"/>
      <c r="W38" s="391"/>
      <c r="X38" s="391"/>
      <c r="Y38" s="391"/>
      <c r="Z38" s="391"/>
      <c r="AA38" s="391"/>
      <c r="AB38" s="391"/>
      <c r="AC38" s="391"/>
      <c r="AD38" s="392"/>
      <c r="AE38" s="7"/>
      <c r="AF38" s="390"/>
      <c r="AG38" s="391"/>
      <c r="AH38" s="391"/>
      <c r="AI38" s="391"/>
      <c r="AJ38" s="391"/>
      <c r="AK38" s="391"/>
      <c r="AL38" s="391"/>
      <c r="AM38" s="391"/>
      <c r="AN38" s="391"/>
      <c r="AO38" s="391"/>
      <c r="AP38" s="391"/>
      <c r="AQ38" s="392"/>
      <c r="AR38" s="7"/>
      <c r="AS38" s="390"/>
      <c r="AT38" s="391"/>
      <c r="AU38" s="391"/>
      <c r="AV38" s="391"/>
      <c r="AW38" s="391"/>
      <c r="AX38" s="391"/>
      <c r="AY38" s="391"/>
      <c r="AZ38" s="391"/>
      <c r="BA38" s="391"/>
      <c r="BB38" s="391"/>
      <c r="BC38" s="391"/>
      <c r="BD38" s="392"/>
    </row>
    <row r="39" spans="1:56" ht="23" x14ac:dyDescent="0.35">
      <c r="B39" s="58"/>
      <c r="C39" s="37"/>
      <c r="E39" s="71" t="s">
        <v>370</v>
      </c>
      <c r="F39" s="375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380"/>
      <c r="R39" s="7"/>
      <c r="S39" s="375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380"/>
      <c r="AE39" s="7"/>
      <c r="AF39" s="375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380"/>
      <c r="AR39" s="7"/>
      <c r="AS39" s="375"/>
      <c r="AT39" s="19"/>
      <c r="AU39" s="19"/>
      <c r="AV39" s="19"/>
      <c r="AW39" s="19"/>
      <c r="AX39" s="19"/>
      <c r="AY39" s="19"/>
      <c r="AZ39" s="19"/>
      <c r="BA39" s="19"/>
      <c r="BB39" s="19"/>
      <c r="BC39" s="19"/>
      <c r="BD39" s="380"/>
    </row>
    <row r="40" spans="1:56" ht="23" x14ac:dyDescent="0.35">
      <c r="A40" s="37" t="s">
        <v>38</v>
      </c>
      <c r="B40" s="37" t="s">
        <v>176</v>
      </c>
      <c r="C40" s="37">
        <v>21</v>
      </c>
      <c r="E40" s="72" t="s">
        <v>206</v>
      </c>
      <c r="F40" s="390"/>
      <c r="G40" s="391"/>
      <c r="H40" s="391"/>
      <c r="I40" s="391"/>
      <c r="J40" s="391"/>
      <c r="K40" s="391"/>
      <c r="L40" s="391"/>
      <c r="M40" s="391"/>
      <c r="N40" s="391"/>
      <c r="O40" s="391"/>
      <c r="P40" s="391"/>
      <c r="Q40" s="392"/>
      <c r="R40" s="7"/>
      <c r="S40" s="390"/>
      <c r="T40" s="391"/>
      <c r="U40" s="391"/>
      <c r="V40" s="391"/>
      <c r="W40" s="391"/>
      <c r="X40" s="391"/>
      <c r="Y40" s="391"/>
      <c r="Z40" s="391"/>
      <c r="AA40" s="391"/>
      <c r="AB40" s="391"/>
      <c r="AC40" s="391"/>
      <c r="AD40" s="392"/>
      <c r="AE40" s="7"/>
      <c r="AF40" s="390"/>
      <c r="AG40" s="391"/>
      <c r="AH40" s="391"/>
      <c r="AI40" s="391"/>
      <c r="AJ40" s="391"/>
      <c r="AK40" s="391"/>
      <c r="AL40" s="391"/>
      <c r="AM40" s="391"/>
      <c r="AN40" s="391"/>
      <c r="AO40" s="391"/>
      <c r="AP40" s="391"/>
      <c r="AQ40" s="392"/>
      <c r="AR40" s="7"/>
      <c r="AS40" s="390"/>
      <c r="AT40" s="391"/>
      <c r="AU40" s="391"/>
      <c r="AV40" s="391"/>
      <c r="AW40" s="391"/>
      <c r="AX40" s="391"/>
      <c r="AY40" s="391"/>
      <c r="AZ40" s="391"/>
      <c r="BA40" s="391"/>
      <c r="BB40" s="391"/>
      <c r="BC40" s="391"/>
      <c r="BD40" s="392"/>
    </row>
    <row r="41" spans="1:56" ht="23" x14ac:dyDescent="0.35">
      <c r="A41" s="37" t="s">
        <v>38</v>
      </c>
      <c r="B41" s="37" t="s">
        <v>177</v>
      </c>
      <c r="C41" s="37">
        <v>22</v>
      </c>
      <c r="E41" s="72" t="s">
        <v>207</v>
      </c>
      <c r="F41" s="390"/>
      <c r="G41" s="391"/>
      <c r="H41" s="391"/>
      <c r="I41" s="391"/>
      <c r="J41" s="391"/>
      <c r="K41" s="391"/>
      <c r="L41" s="391"/>
      <c r="M41" s="391"/>
      <c r="N41" s="391"/>
      <c r="O41" s="391"/>
      <c r="P41" s="391"/>
      <c r="Q41" s="392"/>
      <c r="R41" s="7"/>
      <c r="S41" s="390"/>
      <c r="T41" s="391"/>
      <c r="U41" s="391"/>
      <c r="V41" s="391"/>
      <c r="W41" s="391"/>
      <c r="X41" s="391"/>
      <c r="Y41" s="391"/>
      <c r="Z41" s="391"/>
      <c r="AA41" s="391"/>
      <c r="AB41" s="391"/>
      <c r="AC41" s="391"/>
      <c r="AD41" s="392"/>
      <c r="AE41" s="7"/>
      <c r="AF41" s="390"/>
      <c r="AG41" s="391"/>
      <c r="AH41" s="391"/>
      <c r="AI41" s="391"/>
      <c r="AJ41" s="391"/>
      <c r="AK41" s="391"/>
      <c r="AL41" s="391"/>
      <c r="AM41" s="391"/>
      <c r="AN41" s="391"/>
      <c r="AO41" s="391"/>
      <c r="AP41" s="391"/>
      <c r="AQ41" s="392"/>
      <c r="AR41" s="7"/>
      <c r="AS41" s="390"/>
      <c r="AT41" s="391"/>
      <c r="AU41" s="391"/>
      <c r="AV41" s="391"/>
      <c r="AW41" s="391"/>
      <c r="AX41" s="391"/>
      <c r="AY41" s="391"/>
      <c r="AZ41" s="391"/>
      <c r="BA41" s="391"/>
      <c r="BB41" s="391"/>
      <c r="BC41" s="391"/>
      <c r="BD41" s="392"/>
    </row>
    <row r="42" spans="1:56" ht="23" x14ac:dyDescent="0.35">
      <c r="A42" s="37" t="s">
        <v>38</v>
      </c>
      <c r="B42" s="37" t="s">
        <v>178</v>
      </c>
      <c r="C42" s="37">
        <v>23</v>
      </c>
      <c r="E42" s="72" t="s">
        <v>208</v>
      </c>
      <c r="F42" s="390"/>
      <c r="G42" s="391"/>
      <c r="H42" s="391"/>
      <c r="I42" s="391"/>
      <c r="J42" s="391"/>
      <c r="K42" s="391"/>
      <c r="L42" s="391"/>
      <c r="M42" s="391"/>
      <c r="N42" s="391"/>
      <c r="O42" s="391"/>
      <c r="P42" s="391"/>
      <c r="Q42" s="392"/>
      <c r="R42" s="7"/>
      <c r="S42" s="390"/>
      <c r="T42" s="391"/>
      <c r="U42" s="391"/>
      <c r="V42" s="391"/>
      <c r="W42" s="391"/>
      <c r="X42" s="391"/>
      <c r="Y42" s="391"/>
      <c r="Z42" s="391"/>
      <c r="AA42" s="391"/>
      <c r="AB42" s="391"/>
      <c r="AC42" s="391"/>
      <c r="AD42" s="392"/>
      <c r="AE42" s="7"/>
      <c r="AF42" s="390"/>
      <c r="AG42" s="391"/>
      <c r="AH42" s="391"/>
      <c r="AI42" s="391"/>
      <c r="AJ42" s="391"/>
      <c r="AK42" s="391"/>
      <c r="AL42" s="391"/>
      <c r="AM42" s="391"/>
      <c r="AN42" s="391"/>
      <c r="AO42" s="391"/>
      <c r="AP42" s="391"/>
      <c r="AQ42" s="392"/>
      <c r="AR42" s="7"/>
      <c r="AS42" s="390"/>
      <c r="AT42" s="391"/>
      <c r="AU42" s="391"/>
      <c r="AV42" s="391"/>
      <c r="AW42" s="391"/>
      <c r="AX42" s="391"/>
      <c r="AY42" s="391"/>
      <c r="AZ42" s="391"/>
      <c r="BA42" s="391"/>
      <c r="BB42" s="391"/>
      <c r="BC42" s="391"/>
      <c r="BD42" s="392"/>
    </row>
    <row r="43" spans="1:56" ht="23" x14ac:dyDescent="0.35">
      <c r="A43" s="37" t="s">
        <v>38</v>
      </c>
      <c r="B43" s="37" t="s">
        <v>179</v>
      </c>
      <c r="C43" s="37">
        <v>24</v>
      </c>
      <c r="E43" s="72" t="s">
        <v>209</v>
      </c>
      <c r="F43" s="390"/>
      <c r="G43" s="391"/>
      <c r="H43" s="391"/>
      <c r="I43" s="391"/>
      <c r="J43" s="391"/>
      <c r="K43" s="391"/>
      <c r="L43" s="391"/>
      <c r="M43" s="391"/>
      <c r="N43" s="391"/>
      <c r="O43" s="391"/>
      <c r="P43" s="391"/>
      <c r="Q43" s="392"/>
      <c r="R43" s="7"/>
      <c r="S43" s="390"/>
      <c r="T43" s="391"/>
      <c r="U43" s="391"/>
      <c r="V43" s="391"/>
      <c r="W43" s="391"/>
      <c r="X43" s="391"/>
      <c r="Y43" s="391"/>
      <c r="Z43" s="391"/>
      <c r="AA43" s="391"/>
      <c r="AB43" s="391"/>
      <c r="AC43" s="391"/>
      <c r="AD43" s="392"/>
      <c r="AE43" s="7"/>
      <c r="AF43" s="390"/>
      <c r="AG43" s="391"/>
      <c r="AH43" s="391"/>
      <c r="AI43" s="391"/>
      <c r="AJ43" s="391"/>
      <c r="AK43" s="391"/>
      <c r="AL43" s="391"/>
      <c r="AM43" s="391"/>
      <c r="AN43" s="391"/>
      <c r="AO43" s="391"/>
      <c r="AP43" s="391"/>
      <c r="AQ43" s="392"/>
      <c r="AR43" s="7"/>
      <c r="AS43" s="390"/>
      <c r="AT43" s="391"/>
      <c r="AU43" s="391"/>
      <c r="AV43" s="391"/>
      <c r="AW43" s="391"/>
      <c r="AX43" s="391"/>
      <c r="AY43" s="391"/>
      <c r="AZ43" s="391"/>
      <c r="BA43" s="391"/>
      <c r="BB43" s="391"/>
      <c r="BC43" s="391"/>
      <c r="BD43" s="392"/>
    </row>
    <row r="44" spans="1:56" ht="23" x14ac:dyDescent="0.35">
      <c r="A44" s="37" t="s">
        <v>38</v>
      </c>
      <c r="B44" s="37" t="s">
        <v>180</v>
      </c>
      <c r="C44" s="37">
        <v>25</v>
      </c>
      <c r="E44" s="72" t="s">
        <v>210</v>
      </c>
      <c r="F44" s="390"/>
      <c r="G44" s="391"/>
      <c r="H44" s="391"/>
      <c r="I44" s="391"/>
      <c r="J44" s="391"/>
      <c r="K44" s="391"/>
      <c r="L44" s="391"/>
      <c r="M44" s="391"/>
      <c r="N44" s="391"/>
      <c r="O44" s="391"/>
      <c r="P44" s="391"/>
      <c r="Q44" s="392"/>
      <c r="R44" s="7"/>
      <c r="S44" s="390"/>
      <c r="T44" s="391"/>
      <c r="U44" s="391"/>
      <c r="V44" s="391"/>
      <c r="W44" s="391"/>
      <c r="X44" s="391"/>
      <c r="Y44" s="391"/>
      <c r="Z44" s="391"/>
      <c r="AA44" s="391"/>
      <c r="AB44" s="391"/>
      <c r="AC44" s="391"/>
      <c r="AD44" s="392"/>
      <c r="AE44" s="7"/>
      <c r="AF44" s="390"/>
      <c r="AG44" s="391"/>
      <c r="AH44" s="391"/>
      <c r="AI44" s="391"/>
      <c r="AJ44" s="391"/>
      <c r="AK44" s="391"/>
      <c r="AL44" s="391"/>
      <c r="AM44" s="391"/>
      <c r="AN44" s="391"/>
      <c r="AO44" s="391"/>
      <c r="AP44" s="391"/>
      <c r="AQ44" s="392"/>
      <c r="AR44" s="7"/>
      <c r="AS44" s="390"/>
      <c r="AT44" s="391"/>
      <c r="AU44" s="391"/>
      <c r="AV44" s="391"/>
      <c r="AW44" s="391"/>
      <c r="AX44" s="391"/>
      <c r="AY44" s="391"/>
      <c r="AZ44" s="391"/>
      <c r="BA44" s="391"/>
      <c r="BB44" s="391"/>
      <c r="BC44" s="391"/>
      <c r="BD44" s="392"/>
    </row>
    <row r="45" spans="1:56" ht="23" x14ac:dyDescent="0.35">
      <c r="A45" s="37" t="s">
        <v>38</v>
      </c>
      <c r="B45" s="37" t="s">
        <v>181</v>
      </c>
      <c r="C45" s="37">
        <v>26</v>
      </c>
      <c r="E45" s="72" t="s">
        <v>211</v>
      </c>
      <c r="F45" s="390"/>
      <c r="G45" s="391"/>
      <c r="H45" s="391"/>
      <c r="I45" s="391"/>
      <c r="J45" s="391"/>
      <c r="K45" s="391"/>
      <c r="L45" s="391"/>
      <c r="M45" s="391"/>
      <c r="N45" s="391"/>
      <c r="O45" s="391"/>
      <c r="P45" s="391"/>
      <c r="Q45" s="392"/>
      <c r="R45" s="7"/>
      <c r="S45" s="390"/>
      <c r="T45" s="391"/>
      <c r="U45" s="391"/>
      <c r="V45" s="391"/>
      <c r="W45" s="391"/>
      <c r="X45" s="391"/>
      <c r="Y45" s="391"/>
      <c r="Z45" s="391"/>
      <c r="AA45" s="391"/>
      <c r="AB45" s="391"/>
      <c r="AC45" s="391"/>
      <c r="AD45" s="392"/>
      <c r="AE45" s="7"/>
      <c r="AF45" s="390"/>
      <c r="AG45" s="391"/>
      <c r="AH45" s="391"/>
      <c r="AI45" s="391"/>
      <c r="AJ45" s="391"/>
      <c r="AK45" s="391"/>
      <c r="AL45" s="391"/>
      <c r="AM45" s="391"/>
      <c r="AN45" s="391"/>
      <c r="AO45" s="391"/>
      <c r="AP45" s="391"/>
      <c r="AQ45" s="392"/>
      <c r="AR45" s="7"/>
      <c r="AS45" s="390"/>
      <c r="AT45" s="391"/>
      <c r="AU45" s="391"/>
      <c r="AV45" s="391"/>
      <c r="AW45" s="391"/>
      <c r="AX45" s="391"/>
      <c r="AY45" s="391"/>
      <c r="AZ45" s="391"/>
      <c r="BA45" s="391"/>
      <c r="BB45" s="391"/>
      <c r="BC45" s="391"/>
      <c r="BD45" s="392"/>
    </row>
    <row r="46" spans="1:56" ht="23" x14ac:dyDescent="0.35">
      <c r="A46" s="37" t="s">
        <v>38</v>
      </c>
      <c r="B46" s="37" t="s">
        <v>182</v>
      </c>
      <c r="C46" s="37">
        <v>27</v>
      </c>
      <c r="E46" s="72" t="s">
        <v>212</v>
      </c>
      <c r="F46" s="390"/>
      <c r="G46" s="391"/>
      <c r="H46" s="391"/>
      <c r="I46" s="391"/>
      <c r="J46" s="391"/>
      <c r="K46" s="391"/>
      <c r="L46" s="391"/>
      <c r="M46" s="391"/>
      <c r="N46" s="391"/>
      <c r="O46" s="391"/>
      <c r="P46" s="391"/>
      <c r="Q46" s="392"/>
      <c r="R46" s="7"/>
      <c r="S46" s="390"/>
      <c r="T46" s="391"/>
      <c r="U46" s="391"/>
      <c r="V46" s="391"/>
      <c r="W46" s="391"/>
      <c r="X46" s="391"/>
      <c r="Y46" s="391"/>
      <c r="Z46" s="391"/>
      <c r="AA46" s="391"/>
      <c r="AB46" s="391"/>
      <c r="AC46" s="391"/>
      <c r="AD46" s="392"/>
      <c r="AE46" s="7"/>
      <c r="AF46" s="390"/>
      <c r="AG46" s="391"/>
      <c r="AH46" s="391"/>
      <c r="AI46" s="391"/>
      <c r="AJ46" s="391"/>
      <c r="AK46" s="391"/>
      <c r="AL46" s="391"/>
      <c r="AM46" s="391"/>
      <c r="AN46" s="391"/>
      <c r="AO46" s="391"/>
      <c r="AP46" s="391"/>
      <c r="AQ46" s="392"/>
      <c r="AR46" s="7"/>
      <c r="AS46" s="390"/>
      <c r="AT46" s="391"/>
      <c r="AU46" s="391"/>
      <c r="AV46" s="391"/>
      <c r="AW46" s="391"/>
      <c r="AX46" s="391"/>
      <c r="AY46" s="391"/>
      <c r="AZ46" s="391"/>
      <c r="BA46" s="391"/>
      <c r="BB46" s="391"/>
      <c r="BC46" s="391"/>
      <c r="BD46" s="392"/>
    </row>
    <row r="47" spans="1:56" ht="23" x14ac:dyDescent="0.35">
      <c r="A47" s="37" t="s">
        <v>38</v>
      </c>
      <c r="B47" s="37" t="s">
        <v>183</v>
      </c>
      <c r="C47" s="37">
        <v>28</v>
      </c>
      <c r="E47" s="47" t="s">
        <v>213</v>
      </c>
      <c r="F47" s="390"/>
      <c r="G47" s="391"/>
      <c r="H47" s="391"/>
      <c r="I47" s="391"/>
      <c r="J47" s="391"/>
      <c r="K47" s="391"/>
      <c r="L47" s="391"/>
      <c r="M47" s="391"/>
      <c r="N47" s="391"/>
      <c r="O47" s="391"/>
      <c r="P47" s="391"/>
      <c r="Q47" s="392"/>
      <c r="R47" s="7"/>
      <c r="S47" s="390"/>
      <c r="T47" s="391"/>
      <c r="U47" s="391"/>
      <c r="V47" s="391"/>
      <c r="W47" s="391"/>
      <c r="X47" s="391"/>
      <c r="Y47" s="391"/>
      <c r="Z47" s="391"/>
      <c r="AA47" s="391"/>
      <c r="AB47" s="391"/>
      <c r="AC47" s="391"/>
      <c r="AD47" s="392"/>
      <c r="AE47" s="7"/>
      <c r="AF47" s="390"/>
      <c r="AG47" s="391"/>
      <c r="AH47" s="391"/>
      <c r="AI47" s="391"/>
      <c r="AJ47" s="391"/>
      <c r="AK47" s="391"/>
      <c r="AL47" s="391"/>
      <c r="AM47" s="391"/>
      <c r="AN47" s="391"/>
      <c r="AO47" s="391"/>
      <c r="AP47" s="391"/>
      <c r="AQ47" s="392"/>
      <c r="AR47" s="7"/>
      <c r="AS47" s="390"/>
      <c r="AT47" s="391"/>
      <c r="AU47" s="391"/>
      <c r="AV47" s="391"/>
      <c r="AW47" s="391"/>
      <c r="AX47" s="391"/>
      <c r="AY47" s="391"/>
      <c r="AZ47" s="391"/>
      <c r="BA47" s="391"/>
      <c r="BB47" s="391"/>
      <c r="BC47" s="391"/>
      <c r="BD47" s="392"/>
    </row>
    <row r="48" spans="1:56" ht="23" x14ac:dyDescent="0.35">
      <c r="A48" s="37" t="s">
        <v>38</v>
      </c>
      <c r="B48" s="37" t="s">
        <v>184</v>
      </c>
      <c r="C48" s="37">
        <v>29</v>
      </c>
      <c r="E48" s="267" t="s">
        <v>214</v>
      </c>
      <c r="F48" s="390"/>
      <c r="G48" s="391"/>
      <c r="H48" s="391"/>
      <c r="I48" s="391"/>
      <c r="J48" s="391"/>
      <c r="K48" s="391"/>
      <c r="L48" s="391"/>
      <c r="M48" s="391"/>
      <c r="N48" s="391"/>
      <c r="O48" s="391"/>
      <c r="P48" s="391"/>
      <c r="Q48" s="392"/>
      <c r="R48" s="7"/>
      <c r="S48" s="390"/>
      <c r="T48" s="391"/>
      <c r="U48" s="391"/>
      <c r="V48" s="391"/>
      <c r="W48" s="391"/>
      <c r="X48" s="391"/>
      <c r="Y48" s="391"/>
      <c r="Z48" s="391"/>
      <c r="AA48" s="391"/>
      <c r="AB48" s="391"/>
      <c r="AC48" s="391"/>
      <c r="AD48" s="392"/>
      <c r="AE48" s="7"/>
      <c r="AF48" s="390"/>
      <c r="AG48" s="391"/>
      <c r="AH48" s="391"/>
      <c r="AI48" s="391"/>
      <c r="AJ48" s="391"/>
      <c r="AK48" s="391"/>
      <c r="AL48" s="391"/>
      <c r="AM48" s="391"/>
      <c r="AN48" s="391"/>
      <c r="AO48" s="391"/>
      <c r="AP48" s="391"/>
      <c r="AQ48" s="392"/>
      <c r="AR48" s="7"/>
      <c r="AS48" s="390"/>
      <c r="AT48" s="391"/>
      <c r="AU48" s="391"/>
      <c r="AV48" s="391"/>
      <c r="AW48" s="391"/>
      <c r="AX48" s="391"/>
      <c r="AY48" s="391"/>
      <c r="AZ48" s="391"/>
      <c r="BA48" s="391"/>
      <c r="BB48" s="391"/>
      <c r="BC48" s="391"/>
      <c r="BD48" s="392"/>
    </row>
    <row r="49" spans="1:56" ht="23" x14ac:dyDescent="0.35">
      <c r="A49" s="37" t="s">
        <v>38</v>
      </c>
      <c r="B49" s="37" t="s">
        <v>185</v>
      </c>
      <c r="C49" s="37">
        <v>30</v>
      </c>
      <c r="E49" s="267" t="s">
        <v>215</v>
      </c>
      <c r="F49" s="374"/>
      <c r="G49" s="39"/>
      <c r="H49" s="39"/>
      <c r="I49" s="39"/>
      <c r="J49" s="39"/>
      <c r="K49" s="39"/>
      <c r="L49" s="39"/>
      <c r="M49" s="39"/>
      <c r="N49" s="39"/>
      <c r="O49" s="39"/>
      <c r="P49" s="39"/>
      <c r="Q49" s="381"/>
      <c r="R49" s="7"/>
      <c r="S49" s="374"/>
      <c r="T49" s="39"/>
      <c r="U49" s="39"/>
      <c r="V49" s="39"/>
      <c r="W49" s="39"/>
      <c r="X49" s="39"/>
      <c r="Y49" s="39"/>
      <c r="Z49" s="39"/>
      <c r="AA49" s="39"/>
      <c r="AB49" s="39"/>
      <c r="AC49" s="39"/>
      <c r="AD49" s="381"/>
      <c r="AE49" s="7"/>
      <c r="AF49" s="374"/>
      <c r="AG49" s="39"/>
      <c r="AH49" s="39"/>
      <c r="AI49" s="39"/>
      <c r="AJ49" s="39"/>
      <c r="AK49" s="39"/>
      <c r="AL49" s="39"/>
      <c r="AM49" s="39"/>
      <c r="AN49" s="39"/>
      <c r="AO49" s="39"/>
      <c r="AP49" s="39"/>
      <c r="AQ49" s="381"/>
      <c r="AR49" s="7"/>
      <c r="AS49" s="374"/>
      <c r="AT49" s="39"/>
      <c r="AU49" s="39"/>
      <c r="AV49" s="39"/>
      <c r="AW49" s="39"/>
      <c r="AX49" s="39"/>
      <c r="AY49" s="39"/>
      <c r="AZ49" s="39"/>
      <c r="BA49" s="39"/>
      <c r="BB49" s="39"/>
      <c r="BC49" s="39"/>
      <c r="BD49" s="381"/>
    </row>
    <row r="50" spans="1:56" ht="23" x14ac:dyDescent="0.35">
      <c r="B50" s="37"/>
      <c r="C50" s="37"/>
      <c r="E50" s="46" t="s">
        <v>217</v>
      </c>
      <c r="F50" s="327"/>
      <c r="G50" s="326"/>
      <c r="H50" s="326"/>
      <c r="I50" s="326"/>
      <c r="J50" s="326"/>
      <c r="K50" s="326"/>
      <c r="L50" s="326"/>
      <c r="M50" s="326"/>
      <c r="N50" s="326"/>
      <c r="O50" s="326"/>
      <c r="P50" s="326"/>
      <c r="Q50" s="9"/>
      <c r="R50" s="7"/>
      <c r="S50" s="327"/>
      <c r="T50" s="326"/>
      <c r="U50" s="326"/>
      <c r="V50" s="326"/>
      <c r="W50" s="326"/>
      <c r="X50" s="326"/>
      <c r="Y50" s="326"/>
      <c r="Z50" s="326"/>
      <c r="AA50" s="326"/>
      <c r="AB50" s="326"/>
      <c r="AC50" s="326"/>
      <c r="AD50" s="9"/>
      <c r="AE50" s="7"/>
      <c r="AF50" s="327"/>
      <c r="AG50" s="326"/>
      <c r="AH50" s="326"/>
      <c r="AI50" s="326"/>
      <c r="AJ50" s="326"/>
      <c r="AK50" s="326"/>
      <c r="AL50" s="326"/>
      <c r="AM50" s="326"/>
      <c r="AN50" s="326"/>
      <c r="AO50" s="326"/>
      <c r="AP50" s="326"/>
      <c r="AQ50" s="9"/>
      <c r="AR50" s="7"/>
      <c r="AS50" s="327"/>
      <c r="AT50" s="326"/>
      <c r="AU50" s="326"/>
      <c r="AV50" s="326"/>
      <c r="AW50" s="326"/>
      <c r="AX50" s="326"/>
      <c r="AY50" s="326"/>
      <c r="AZ50" s="326"/>
      <c r="BA50" s="326"/>
      <c r="BB50" s="326"/>
      <c r="BC50" s="326"/>
      <c r="BD50" s="9"/>
    </row>
    <row r="51" spans="1:56" ht="23" x14ac:dyDescent="0.35">
      <c r="A51" s="37" t="s">
        <v>38</v>
      </c>
      <c r="B51" s="37" t="s">
        <v>186</v>
      </c>
      <c r="C51" s="37">
        <v>31</v>
      </c>
      <c r="E51" s="69" t="s">
        <v>218</v>
      </c>
      <c r="F51" s="42"/>
      <c r="G51" s="39"/>
      <c r="H51" s="39"/>
      <c r="I51" s="39"/>
      <c r="J51" s="39"/>
      <c r="K51" s="39"/>
      <c r="L51" s="39"/>
      <c r="M51" s="39"/>
      <c r="N51" s="39"/>
      <c r="O51" s="39"/>
      <c r="P51" s="39"/>
      <c r="Q51" s="381"/>
      <c r="R51" s="7"/>
      <c r="S51" s="393"/>
      <c r="T51" s="391"/>
      <c r="U51" s="391"/>
      <c r="V51" s="391"/>
      <c r="W51" s="391"/>
      <c r="X51" s="391"/>
      <c r="Y51" s="391"/>
      <c r="Z51" s="391"/>
      <c r="AA51" s="391"/>
      <c r="AB51" s="391"/>
      <c r="AC51" s="391"/>
      <c r="AD51" s="392"/>
      <c r="AE51" s="7"/>
      <c r="AF51" s="42"/>
      <c r="AG51" s="39"/>
      <c r="AH51" s="39"/>
      <c r="AI51" s="39"/>
      <c r="AJ51" s="39"/>
      <c r="AK51" s="39"/>
      <c r="AL51" s="39"/>
      <c r="AM51" s="39"/>
      <c r="AN51" s="39"/>
      <c r="AO51" s="39"/>
      <c r="AP51" s="39"/>
      <c r="AQ51" s="381"/>
      <c r="AR51" s="7"/>
      <c r="AS51" s="42"/>
      <c r="AT51" s="39"/>
      <c r="AU51" s="39"/>
      <c r="AV51" s="39"/>
      <c r="AW51" s="39"/>
      <c r="AX51" s="39"/>
      <c r="AY51" s="39"/>
      <c r="AZ51" s="39"/>
      <c r="BA51" s="39"/>
      <c r="BB51" s="39"/>
      <c r="BC51" s="39"/>
      <c r="BD51" s="381"/>
    </row>
    <row r="52" spans="1:56" ht="23" x14ac:dyDescent="0.35">
      <c r="A52" s="37" t="s">
        <v>38</v>
      </c>
      <c r="B52" s="37" t="s">
        <v>187</v>
      </c>
      <c r="C52" s="37">
        <v>32</v>
      </c>
      <c r="E52" s="69" t="s">
        <v>319</v>
      </c>
      <c r="F52" s="390"/>
      <c r="G52" s="391"/>
      <c r="H52" s="391"/>
      <c r="I52" s="391"/>
      <c r="J52" s="391"/>
      <c r="K52" s="391"/>
      <c r="L52" s="391"/>
      <c r="M52" s="391"/>
      <c r="N52" s="391"/>
      <c r="O52" s="391"/>
      <c r="P52" s="391"/>
      <c r="Q52" s="392"/>
      <c r="S52" s="390"/>
      <c r="T52" s="391"/>
      <c r="U52" s="391"/>
      <c r="V52" s="391"/>
      <c r="W52" s="391"/>
      <c r="X52" s="391"/>
      <c r="Y52" s="391"/>
      <c r="Z52" s="391"/>
      <c r="AA52" s="391"/>
      <c r="AB52" s="391"/>
      <c r="AC52" s="391"/>
      <c r="AD52" s="392"/>
      <c r="AF52" s="390"/>
      <c r="AG52" s="391"/>
      <c r="AH52" s="391"/>
      <c r="AI52" s="391"/>
      <c r="AJ52" s="391"/>
      <c r="AK52" s="391"/>
      <c r="AL52" s="391"/>
      <c r="AM52" s="391"/>
      <c r="AN52" s="391"/>
      <c r="AO52" s="391"/>
      <c r="AP52" s="391"/>
      <c r="AQ52" s="392"/>
      <c r="AS52" s="390"/>
      <c r="AT52" s="391"/>
      <c r="AU52" s="391"/>
      <c r="AV52" s="391"/>
      <c r="AW52" s="391"/>
      <c r="AX52" s="391"/>
      <c r="AY52" s="391"/>
      <c r="AZ52" s="391"/>
      <c r="BA52" s="391"/>
      <c r="BB52" s="391"/>
      <c r="BC52" s="391"/>
      <c r="BD52" s="392"/>
    </row>
    <row r="53" spans="1:56" ht="23" x14ac:dyDescent="0.35">
      <c r="A53" s="37" t="s">
        <v>38</v>
      </c>
      <c r="B53" s="37" t="s">
        <v>188</v>
      </c>
      <c r="C53" s="37">
        <v>33</v>
      </c>
      <c r="E53" s="69" t="s">
        <v>220</v>
      </c>
      <c r="F53" s="390"/>
      <c r="G53" s="391"/>
      <c r="H53" s="391"/>
      <c r="I53" s="391"/>
      <c r="J53" s="391"/>
      <c r="K53" s="391"/>
      <c r="L53" s="391"/>
      <c r="M53" s="391"/>
      <c r="N53" s="391"/>
      <c r="O53" s="391"/>
      <c r="P53" s="391"/>
      <c r="Q53" s="392"/>
      <c r="R53" s="7"/>
      <c r="S53" s="374"/>
      <c r="T53" s="39"/>
      <c r="U53" s="39"/>
      <c r="V53" s="39"/>
      <c r="W53" s="39"/>
      <c r="X53" s="39"/>
      <c r="Y53" s="39"/>
      <c r="Z53" s="39"/>
      <c r="AA53" s="39"/>
      <c r="AB53" s="39"/>
      <c r="AC53" s="39"/>
      <c r="AD53" s="381"/>
      <c r="AE53" s="7"/>
      <c r="AF53" s="374"/>
      <c r="AG53" s="39"/>
      <c r="AH53" s="39"/>
      <c r="AI53" s="39"/>
      <c r="AJ53" s="39"/>
      <c r="AK53" s="39"/>
      <c r="AL53" s="39"/>
      <c r="AM53" s="39"/>
      <c r="AN53" s="39"/>
      <c r="AO53" s="39"/>
      <c r="AP53" s="39"/>
      <c r="AQ53" s="381"/>
      <c r="AR53" s="7"/>
      <c r="AS53" s="390"/>
      <c r="AT53" s="391"/>
      <c r="AU53" s="391"/>
      <c r="AV53" s="391"/>
      <c r="AW53" s="391"/>
      <c r="AX53" s="391"/>
      <c r="AY53" s="391"/>
      <c r="AZ53" s="391"/>
      <c r="BA53" s="391"/>
      <c r="BB53" s="391"/>
      <c r="BC53" s="391"/>
      <c r="BD53" s="392"/>
    </row>
    <row r="54" spans="1:56" ht="23" x14ac:dyDescent="0.35">
      <c r="B54" s="37"/>
      <c r="C54" s="37"/>
      <c r="E54" s="46" t="s">
        <v>222</v>
      </c>
      <c r="F54" s="327"/>
      <c r="G54" s="326"/>
      <c r="H54" s="326"/>
      <c r="I54" s="326"/>
      <c r="J54" s="326"/>
      <c r="K54" s="326"/>
      <c r="L54" s="326"/>
      <c r="M54" s="326"/>
      <c r="N54" s="326"/>
      <c r="O54" s="326"/>
      <c r="P54" s="326"/>
      <c r="Q54" s="9"/>
      <c r="R54" s="7"/>
      <c r="S54" s="327"/>
      <c r="T54" s="326"/>
      <c r="U54" s="326"/>
      <c r="V54" s="326"/>
      <c r="W54" s="326"/>
      <c r="X54" s="326"/>
      <c r="Y54" s="326"/>
      <c r="Z54" s="326"/>
      <c r="AA54" s="326"/>
      <c r="AB54" s="326"/>
      <c r="AC54" s="326"/>
      <c r="AD54" s="9"/>
      <c r="AE54" s="7"/>
      <c r="AF54" s="327"/>
      <c r="AG54" s="326"/>
      <c r="AH54" s="326"/>
      <c r="AI54" s="326"/>
      <c r="AJ54" s="326"/>
      <c r="AK54" s="326"/>
      <c r="AL54" s="326"/>
      <c r="AM54" s="326"/>
      <c r="AN54" s="326"/>
      <c r="AO54" s="326"/>
      <c r="AP54" s="326"/>
      <c r="AQ54" s="9"/>
      <c r="AR54" s="7"/>
      <c r="AS54" s="327"/>
      <c r="AT54" s="326"/>
      <c r="AU54" s="326"/>
      <c r="AV54" s="326"/>
      <c r="AW54" s="326"/>
      <c r="AX54" s="326"/>
      <c r="AY54" s="326"/>
      <c r="AZ54" s="326"/>
      <c r="BA54" s="326"/>
      <c r="BB54" s="326"/>
      <c r="BC54" s="326"/>
      <c r="BD54" s="9"/>
    </row>
    <row r="55" spans="1:56" ht="23" x14ac:dyDescent="0.35">
      <c r="A55" s="37" t="s">
        <v>38</v>
      </c>
      <c r="B55" s="37" t="s">
        <v>189</v>
      </c>
      <c r="C55" s="37">
        <v>34</v>
      </c>
      <c r="E55" s="69" t="s">
        <v>223</v>
      </c>
      <c r="F55" s="390"/>
      <c r="G55" s="391"/>
      <c r="H55" s="391"/>
      <c r="I55" s="391"/>
      <c r="J55" s="391"/>
      <c r="K55" s="391"/>
      <c r="L55" s="391"/>
      <c r="M55" s="391"/>
      <c r="N55" s="391"/>
      <c r="O55" s="391"/>
      <c r="P55" s="391"/>
      <c r="Q55" s="392"/>
      <c r="R55" s="7"/>
      <c r="S55" s="390"/>
      <c r="T55" s="391"/>
      <c r="U55" s="391"/>
      <c r="V55" s="391"/>
      <c r="W55" s="391"/>
      <c r="X55" s="391"/>
      <c r="Y55" s="391"/>
      <c r="Z55" s="391"/>
      <c r="AA55" s="391"/>
      <c r="AB55" s="391"/>
      <c r="AC55" s="391"/>
      <c r="AD55" s="392"/>
      <c r="AE55" s="7"/>
      <c r="AF55" s="390"/>
      <c r="AG55" s="391"/>
      <c r="AH55" s="391"/>
      <c r="AI55" s="391"/>
      <c r="AJ55" s="391"/>
      <c r="AK55" s="391"/>
      <c r="AL55" s="391"/>
      <c r="AM55" s="391"/>
      <c r="AN55" s="391"/>
      <c r="AO55" s="391"/>
      <c r="AP55" s="391"/>
      <c r="AQ55" s="392"/>
      <c r="AR55" s="7"/>
      <c r="AS55" s="390"/>
      <c r="AT55" s="391"/>
      <c r="AU55" s="391"/>
      <c r="AV55" s="391"/>
      <c r="AW55" s="391"/>
      <c r="AX55" s="391"/>
      <c r="AY55" s="391"/>
      <c r="AZ55" s="391"/>
      <c r="BA55" s="391"/>
      <c r="BB55" s="391"/>
      <c r="BC55" s="391"/>
      <c r="BD55" s="392"/>
    </row>
    <row r="56" spans="1:56" ht="23" x14ac:dyDescent="0.35">
      <c r="A56" s="37" t="s">
        <v>38</v>
      </c>
      <c r="B56" s="37" t="s">
        <v>190</v>
      </c>
      <c r="C56" s="37">
        <v>35</v>
      </c>
      <c r="E56" s="69" t="s">
        <v>224</v>
      </c>
      <c r="F56" s="390"/>
      <c r="G56" s="391"/>
      <c r="H56" s="391"/>
      <c r="I56" s="391"/>
      <c r="J56" s="391"/>
      <c r="K56" s="391"/>
      <c r="L56" s="391"/>
      <c r="M56" s="391"/>
      <c r="N56" s="391"/>
      <c r="O56" s="391"/>
      <c r="P56" s="391"/>
      <c r="Q56" s="392"/>
      <c r="R56" s="7"/>
      <c r="S56" s="390"/>
      <c r="T56" s="391"/>
      <c r="U56" s="391"/>
      <c r="V56" s="391"/>
      <c r="W56" s="391"/>
      <c r="X56" s="391"/>
      <c r="Y56" s="391"/>
      <c r="Z56" s="391"/>
      <c r="AA56" s="391"/>
      <c r="AB56" s="391"/>
      <c r="AC56" s="391"/>
      <c r="AD56" s="392"/>
      <c r="AE56" s="7"/>
      <c r="AF56" s="390"/>
      <c r="AG56" s="391"/>
      <c r="AH56" s="391"/>
      <c r="AI56" s="391"/>
      <c r="AJ56" s="391"/>
      <c r="AK56" s="391"/>
      <c r="AL56" s="391"/>
      <c r="AM56" s="391"/>
      <c r="AN56" s="391"/>
      <c r="AO56" s="391"/>
      <c r="AP56" s="391"/>
      <c r="AQ56" s="392"/>
      <c r="AR56" s="7"/>
      <c r="AS56" s="390"/>
      <c r="AT56" s="391"/>
      <c r="AU56" s="391"/>
      <c r="AV56" s="391"/>
      <c r="AW56" s="391"/>
      <c r="AX56" s="391"/>
      <c r="AY56" s="391"/>
      <c r="AZ56" s="391"/>
      <c r="BA56" s="391"/>
      <c r="BB56" s="391"/>
      <c r="BC56" s="391"/>
      <c r="BD56" s="392"/>
    </row>
    <row r="57" spans="1:56" ht="23" x14ac:dyDescent="0.35">
      <c r="A57" s="37" t="s">
        <v>38</v>
      </c>
      <c r="B57" s="37" t="s">
        <v>191</v>
      </c>
      <c r="C57" s="37">
        <v>36</v>
      </c>
      <c r="E57" s="69" t="s">
        <v>225</v>
      </c>
      <c r="F57" s="390"/>
      <c r="G57" s="391"/>
      <c r="H57" s="391"/>
      <c r="I57" s="391"/>
      <c r="J57" s="391"/>
      <c r="K57" s="391"/>
      <c r="L57" s="391"/>
      <c r="M57" s="391"/>
      <c r="N57" s="391"/>
      <c r="O57" s="391"/>
      <c r="P57" s="391"/>
      <c r="Q57" s="392"/>
      <c r="R57" s="7"/>
      <c r="S57" s="390"/>
      <c r="T57" s="391"/>
      <c r="U57" s="391"/>
      <c r="V57" s="391"/>
      <c r="W57" s="391"/>
      <c r="X57" s="391"/>
      <c r="Y57" s="391"/>
      <c r="Z57" s="391"/>
      <c r="AA57" s="391"/>
      <c r="AB57" s="391"/>
      <c r="AC57" s="391"/>
      <c r="AD57" s="392"/>
      <c r="AE57" s="7"/>
      <c r="AF57" s="390"/>
      <c r="AG57" s="391"/>
      <c r="AH57" s="391"/>
      <c r="AI57" s="391"/>
      <c r="AJ57" s="391"/>
      <c r="AK57" s="391"/>
      <c r="AL57" s="391"/>
      <c r="AM57" s="391"/>
      <c r="AN57" s="391"/>
      <c r="AO57" s="391"/>
      <c r="AP57" s="391"/>
      <c r="AQ57" s="392"/>
      <c r="AR57" s="7"/>
      <c r="AS57" s="390"/>
      <c r="AT57" s="391"/>
      <c r="AU57" s="391"/>
      <c r="AV57" s="391"/>
      <c r="AW57" s="391"/>
      <c r="AX57" s="391"/>
      <c r="AY57" s="391"/>
      <c r="AZ57" s="391"/>
      <c r="BA57" s="391"/>
      <c r="BB57" s="391"/>
      <c r="BC57" s="391"/>
      <c r="BD57" s="392"/>
    </row>
    <row r="58" spans="1:56" ht="23" x14ac:dyDescent="0.35">
      <c r="A58" s="37" t="s">
        <v>38</v>
      </c>
      <c r="B58" s="37" t="s">
        <v>192</v>
      </c>
      <c r="C58" s="37">
        <v>37</v>
      </c>
      <c r="E58" s="69" t="s">
        <v>226</v>
      </c>
      <c r="F58" s="390"/>
      <c r="G58" s="391"/>
      <c r="H58" s="391"/>
      <c r="I58" s="391"/>
      <c r="J58" s="391"/>
      <c r="K58" s="391"/>
      <c r="L58" s="391"/>
      <c r="M58" s="391"/>
      <c r="N58" s="391"/>
      <c r="O58" s="391"/>
      <c r="P58" s="391"/>
      <c r="Q58" s="392"/>
      <c r="R58" s="7"/>
      <c r="S58" s="390"/>
      <c r="T58" s="391"/>
      <c r="U58" s="391"/>
      <c r="V58" s="391"/>
      <c r="W58" s="391"/>
      <c r="X58" s="391"/>
      <c r="Y58" s="391"/>
      <c r="Z58" s="391"/>
      <c r="AA58" s="391"/>
      <c r="AB58" s="391"/>
      <c r="AC58" s="391"/>
      <c r="AD58" s="392"/>
      <c r="AE58" s="7"/>
      <c r="AF58" s="390"/>
      <c r="AG58" s="391"/>
      <c r="AH58" s="391"/>
      <c r="AI58" s="391"/>
      <c r="AJ58" s="391"/>
      <c r="AK58" s="391"/>
      <c r="AL58" s="391"/>
      <c r="AM58" s="391"/>
      <c r="AN58" s="391"/>
      <c r="AO58" s="391"/>
      <c r="AP58" s="391"/>
      <c r="AQ58" s="392"/>
      <c r="AR58" s="7"/>
      <c r="AS58" s="390"/>
      <c r="AT58" s="391"/>
      <c r="AU58" s="391"/>
      <c r="AV58" s="391"/>
      <c r="AW58" s="391"/>
      <c r="AX58" s="391"/>
      <c r="AY58" s="391"/>
      <c r="AZ58" s="391"/>
      <c r="BA58" s="391"/>
      <c r="BB58" s="391"/>
      <c r="BC58" s="391"/>
      <c r="BD58" s="392"/>
    </row>
    <row r="59" spans="1:56" ht="23" x14ac:dyDescent="0.35">
      <c r="A59" s="37" t="s">
        <v>38</v>
      </c>
      <c r="B59" s="37" t="s">
        <v>193</v>
      </c>
      <c r="C59" s="37">
        <v>38</v>
      </c>
      <c r="E59" s="69" t="s">
        <v>227</v>
      </c>
      <c r="F59" s="390"/>
      <c r="G59" s="391"/>
      <c r="H59" s="391"/>
      <c r="I59" s="391"/>
      <c r="J59" s="391"/>
      <c r="K59" s="391"/>
      <c r="L59" s="391"/>
      <c r="M59" s="391"/>
      <c r="N59" s="391"/>
      <c r="O59" s="391"/>
      <c r="P59" s="391"/>
      <c r="Q59" s="392"/>
      <c r="R59" s="7"/>
      <c r="S59" s="390"/>
      <c r="T59" s="391"/>
      <c r="U59" s="391"/>
      <c r="V59" s="391"/>
      <c r="W59" s="391"/>
      <c r="X59" s="391"/>
      <c r="Y59" s="391"/>
      <c r="Z59" s="391"/>
      <c r="AA59" s="391"/>
      <c r="AB59" s="391"/>
      <c r="AC59" s="391"/>
      <c r="AD59" s="392"/>
      <c r="AE59" s="7"/>
      <c r="AF59" s="390"/>
      <c r="AG59" s="391"/>
      <c r="AH59" s="391"/>
      <c r="AI59" s="391"/>
      <c r="AJ59" s="391"/>
      <c r="AK59" s="391"/>
      <c r="AL59" s="391"/>
      <c r="AM59" s="391"/>
      <c r="AN59" s="391"/>
      <c r="AO59" s="391"/>
      <c r="AP59" s="391"/>
      <c r="AQ59" s="392"/>
      <c r="AR59" s="7"/>
      <c r="AS59" s="390"/>
      <c r="AT59" s="391"/>
      <c r="AU59" s="391"/>
      <c r="AV59" s="391"/>
      <c r="AW59" s="391"/>
      <c r="AX59" s="391"/>
      <c r="AY59" s="391"/>
      <c r="AZ59" s="391"/>
      <c r="BA59" s="391"/>
      <c r="BB59" s="391"/>
      <c r="BC59" s="391"/>
      <c r="BD59" s="392"/>
    </row>
    <row r="60" spans="1:56" ht="23" x14ac:dyDescent="0.35">
      <c r="C60" s="37"/>
      <c r="E60" s="70" t="s">
        <v>341</v>
      </c>
      <c r="F60" s="376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2"/>
      <c r="R60" s="7"/>
      <c r="S60" s="376"/>
      <c r="T60" s="387"/>
      <c r="U60" s="387"/>
      <c r="V60" s="387"/>
      <c r="W60" s="387"/>
      <c r="X60" s="387"/>
      <c r="Y60" s="387"/>
      <c r="Z60" s="387"/>
      <c r="AA60" s="387"/>
      <c r="AB60" s="387"/>
      <c r="AC60" s="387"/>
      <c r="AD60" s="382"/>
      <c r="AE60" s="7"/>
      <c r="AF60" s="376"/>
      <c r="AG60" s="387"/>
      <c r="AH60" s="387"/>
      <c r="AI60" s="387"/>
      <c r="AJ60" s="387"/>
      <c r="AK60" s="387"/>
      <c r="AL60" s="387"/>
      <c r="AM60" s="387"/>
      <c r="AN60" s="387"/>
      <c r="AO60" s="387"/>
      <c r="AP60" s="387"/>
      <c r="AQ60" s="382"/>
      <c r="AR60" s="7"/>
      <c r="AS60" s="376"/>
      <c r="AT60" s="387"/>
      <c r="AU60" s="387"/>
      <c r="AV60" s="387"/>
      <c r="AW60" s="387"/>
      <c r="AX60" s="387"/>
      <c r="AY60" s="387"/>
      <c r="AZ60" s="387"/>
      <c r="BA60" s="387"/>
      <c r="BB60" s="387"/>
      <c r="BC60" s="387"/>
      <c r="BD60" s="382"/>
    </row>
    <row r="61" spans="1:56" ht="23" x14ac:dyDescent="0.35">
      <c r="B61" s="57"/>
      <c r="C61" s="37"/>
      <c r="E61" s="46" t="s">
        <v>200</v>
      </c>
      <c r="F61" s="325"/>
      <c r="G61" s="326"/>
      <c r="H61" s="326"/>
      <c r="I61" s="326"/>
      <c r="J61" s="326"/>
      <c r="K61" s="326"/>
      <c r="L61" s="326"/>
      <c r="M61" s="326"/>
      <c r="N61" s="326"/>
      <c r="O61" s="326"/>
      <c r="P61" s="326"/>
      <c r="Q61" s="9"/>
      <c r="R61" s="7"/>
      <c r="S61" s="325"/>
      <c r="T61" s="326"/>
      <c r="U61" s="326"/>
      <c r="V61" s="326"/>
      <c r="W61" s="326"/>
      <c r="X61" s="326"/>
      <c r="Y61" s="326"/>
      <c r="Z61" s="326"/>
      <c r="AA61" s="326"/>
      <c r="AB61" s="326"/>
      <c r="AC61" s="326"/>
      <c r="AD61" s="9"/>
      <c r="AE61" s="7"/>
      <c r="AF61" s="325"/>
      <c r="AG61" s="326"/>
      <c r="AH61" s="326"/>
      <c r="AI61" s="326"/>
      <c r="AJ61" s="326"/>
      <c r="AK61" s="326"/>
      <c r="AL61" s="326"/>
      <c r="AM61" s="326"/>
      <c r="AN61" s="326"/>
      <c r="AO61" s="326"/>
      <c r="AP61" s="326"/>
      <c r="AQ61" s="9"/>
      <c r="AR61" s="7"/>
      <c r="AS61" s="325"/>
      <c r="AT61" s="326"/>
      <c r="AU61" s="326"/>
      <c r="AV61" s="326"/>
      <c r="AW61" s="326"/>
      <c r="AX61" s="326"/>
      <c r="AY61" s="326"/>
      <c r="AZ61" s="326"/>
      <c r="BA61" s="326"/>
      <c r="BB61" s="326"/>
      <c r="BC61" s="326"/>
      <c r="BD61" s="9"/>
    </row>
    <row r="62" spans="1:56" ht="23" x14ac:dyDescent="0.35">
      <c r="B62" s="57"/>
      <c r="C62" s="37"/>
      <c r="E62" s="262" t="s">
        <v>202</v>
      </c>
      <c r="F62" s="375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380"/>
      <c r="R62" s="7"/>
      <c r="S62" s="375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380"/>
      <c r="AE62" s="7"/>
      <c r="AF62" s="375"/>
      <c r="AG62" s="19"/>
      <c r="AH62" s="19"/>
      <c r="AI62" s="19"/>
      <c r="AJ62" s="19"/>
      <c r="AK62" s="19"/>
      <c r="AL62" s="19"/>
      <c r="AM62" s="19"/>
      <c r="AN62" s="19"/>
      <c r="AO62" s="19"/>
      <c r="AP62" s="19"/>
      <c r="AQ62" s="380"/>
      <c r="AR62" s="7"/>
      <c r="AS62" s="375"/>
      <c r="AT62" s="19"/>
      <c r="AU62" s="19"/>
      <c r="AV62" s="19"/>
      <c r="AW62" s="19"/>
      <c r="AX62" s="19"/>
      <c r="AY62" s="19"/>
      <c r="AZ62" s="19"/>
      <c r="BA62" s="19"/>
      <c r="BB62" s="19"/>
      <c r="BC62" s="19"/>
      <c r="BD62" s="380"/>
    </row>
    <row r="63" spans="1:56" ht="23" x14ac:dyDescent="0.35">
      <c r="A63" s="37" t="s">
        <v>40</v>
      </c>
      <c r="B63" s="37" t="s">
        <v>175</v>
      </c>
      <c r="C63" s="37">
        <v>39</v>
      </c>
      <c r="E63" s="47" t="s">
        <v>308</v>
      </c>
      <c r="F63" s="390"/>
      <c r="G63" s="391"/>
      <c r="H63" s="391"/>
      <c r="I63" s="391"/>
      <c r="J63" s="391"/>
      <c r="K63" s="391"/>
      <c r="L63" s="391"/>
      <c r="M63" s="391"/>
      <c r="N63" s="391"/>
      <c r="O63" s="391"/>
      <c r="P63" s="391"/>
      <c r="Q63" s="392"/>
      <c r="R63" s="7"/>
      <c r="S63" s="390"/>
      <c r="T63" s="391"/>
      <c r="U63" s="391"/>
      <c r="V63" s="391"/>
      <c r="W63" s="391"/>
      <c r="X63" s="391"/>
      <c r="Y63" s="391"/>
      <c r="Z63" s="391"/>
      <c r="AA63" s="391"/>
      <c r="AB63" s="391"/>
      <c r="AC63" s="391"/>
      <c r="AD63" s="392"/>
      <c r="AE63" s="7"/>
      <c r="AF63" s="390"/>
      <c r="AG63" s="391"/>
      <c r="AH63" s="391"/>
      <c r="AI63" s="391"/>
      <c r="AJ63" s="391"/>
      <c r="AK63" s="391"/>
      <c r="AL63" s="391"/>
      <c r="AM63" s="391"/>
      <c r="AN63" s="391"/>
      <c r="AO63" s="391"/>
      <c r="AP63" s="391"/>
      <c r="AQ63" s="392"/>
      <c r="AR63" s="7"/>
      <c r="AS63" s="390"/>
      <c r="AT63" s="391"/>
      <c r="AU63" s="391"/>
      <c r="AV63" s="391"/>
      <c r="AW63" s="391"/>
      <c r="AX63" s="391"/>
      <c r="AY63" s="391"/>
      <c r="AZ63" s="391"/>
      <c r="BA63" s="391"/>
      <c r="BB63" s="391"/>
      <c r="BC63" s="391"/>
      <c r="BD63" s="392"/>
    </row>
    <row r="64" spans="1:56" ht="23" x14ac:dyDescent="0.35">
      <c r="B64" s="58"/>
      <c r="C64" s="37"/>
      <c r="E64" s="71" t="s">
        <v>370</v>
      </c>
      <c r="F64" s="375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380"/>
      <c r="R64" s="7"/>
      <c r="S64" s="375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380"/>
      <c r="AE64" s="7"/>
      <c r="AF64" s="375"/>
      <c r="AG64" s="19"/>
      <c r="AH64" s="19"/>
      <c r="AI64" s="19"/>
      <c r="AJ64" s="19"/>
      <c r="AK64" s="19"/>
      <c r="AL64" s="19"/>
      <c r="AM64" s="19"/>
      <c r="AN64" s="19"/>
      <c r="AO64" s="19"/>
      <c r="AP64" s="19"/>
      <c r="AQ64" s="380"/>
      <c r="AR64" s="7"/>
      <c r="AS64" s="375"/>
      <c r="AT64" s="19"/>
      <c r="AU64" s="19"/>
      <c r="AV64" s="19"/>
      <c r="AW64" s="19"/>
      <c r="AX64" s="19"/>
      <c r="AY64" s="19"/>
      <c r="AZ64" s="19"/>
      <c r="BA64" s="19"/>
      <c r="BB64" s="19"/>
      <c r="BC64" s="19"/>
      <c r="BD64" s="380"/>
    </row>
    <row r="65" spans="1:56" ht="23" x14ac:dyDescent="0.35">
      <c r="A65" s="37" t="s">
        <v>40</v>
      </c>
      <c r="B65" s="37" t="s">
        <v>176</v>
      </c>
      <c r="C65" s="37">
        <v>40</v>
      </c>
      <c r="E65" s="72" t="s">
        <v>206</v>
      </c>
      <c r="F65" s="390"/>
      <c r="G65" s="391"/>
      <c r="H65" s="391"/>
      <c r="I65" s="391"/>
      <c r="J65" s="391"/>
      <c r="K65" s="391"/>
      <c r="L65" s="391"/>
      <c r="M65" s="391"/>
      <c r="N65" s="391"/>
      <c r="O65" s="391"/>
      <c r="P65" s="391"/>
      <c r="Q65" s="392"/>
      <c r="R65" s="7"/>
      <c r="S65" s="390"/>
      <c r="T65" s="391"/>
      <c r="U65" s="391"/>
      <c r="V65" s="391"/>
      <c r="W65" s="391"/>
      <c r="X65" s="391"/>
      <c r="Y65" s="391"/>
      <c r="Z65" s="391"/>
      <c r="AA65" s="391"/>
      <c r="AB65" s="391"/>
      <c r="AC65" s="391"/>
      <c r="AD65" s="392"/>
      <c r="AE65" s="7"/>
      <c r="AF65" s="390"/>
      <c r="AG65" s="391"/>
      <c r="AH65" s="391"/>
      <c r="AI65" s="391"/>
      <c r="AJ65" s="391"/>
      <c r="AK65" s="391"/>
      <c r="AL65" s="391"/>
      <c r="AM65" s="391"/>
      <c r="AN65" s="391"/>
      <c r="AO65" s="391"/>
      <c r="AP65" s="391"/>
      <c r="AQ65" s="392"/>
      <c r="AR65" s="7"/>
      <c r="AS65" s="390"/>
      <c r="AT65" s="391"/>
      <c r="AU65" s="391"/>
      <c r="AV65" s="391"/>
      <c r="AW65" s="391"/>
      <c r="AX65" s="391"/>
      <c r="AY65" s="391"/>
      <c r="AZ65" s="391"/>
      <c r="BA65" s="391"/>
      <c r="BB65" s="391"/>
      <c r="BC65" s="391"/>
      <c r="BD65" s="392"/>
    </row>
    <row r="66" spans="1:56" ht="23" x14ac:dyDescent="0.35">
      <c r="A66" s="37" t="s">
        <v>40</v>
      </c>
      <c r="B66" s="37" t="s">
        <v>177</v>
      </c>
      <c r="C66" s="37">
        <v>41</v>
      </c>
      <c r="E66" s="72" t="s">
        <v>207</v>
      </c>
      <c r="F66" s="390"/>
      <c r="G66" s="391"/>
      <c r="H66" s="391"/>
      <c r="I66" s="391"/>
      <c r="J66" s="391"/>
      <c r="K66" s="391"/>
      <c r="L66" s="391"/>
      <c r="M66" s="391"/>
      <c r="N66" s="391"/>
      <c r="O66" s="391"/>
      <c r="P66" s="391"/>
      <c r="Q66" s="392"/>
      <c r="R66" s="7"/>
      <c r="S66" s="390"/>
      <c r="T66" s="391"/>
      <c r="U66" s="391"/>
      <c r="V66" s="391"/>
      <c r="W66" s="391"/>
      <c r="X66" s="391"/>
      <c r="Y66" s="391"/>
      <c r="Z66" s="391"/>
      <c r="AA66" s="391"/>
      <c r="AB66" s="391"/>
      <c r="AC66" s="391"/>
      <c r="AD66" s="392"/>
      <c r="AE66" s="7"/>
      <c r="AF66" s="390"/>
      <c r="AG66" s="391"/>
      <c r="AH66" s="391"/>
      <c r="AI66" s="391"/>
      <c r="AJ66" s="391"/>
      <c r="AK66" s="391"/>
      <c r="AL66" s="391"/>
      <c r="AM66" s="391"/>
      <c r="AN66" s="391"/>
      <c r="AO66" s="391"/>
      <c r="AP66" s="391"/>
      <c r="AQ66" s="392"/>
      <c r="AR66" s="7"/>
      <c r="AS66" s="390"/>
      <c r="AT66" s="391"/>
      <c r="AU66" s="391"/>
      <c r="AV66" s="391"/>
      <c r="AW66" s="391"/>
      <c r="AX66" s="391"/>
      <c r="AY66" s="391"/>
      <c r="AZ66" s="391"/>
      <c r="BA66" s="391"/>
      <c r="BB66" s="391"/>
      <c r="BC66" s="391"/>
      <c r="BD66" s="392"/>
    </row>
    <row r="67" spans="1:56" ht="23" x14ac:dyDescent="0.35">
      <c r="A67" s="37" t="s">
        <v>40</v>
      </c>
      <c r="B67" s="37" t="s">
        <v>178</v>
      </c>
      <c r="C67" s="37">
        <v>42</v>
      </c>
      <c r="E67" s="72" t="s">
        <v>208</v>
      </c>
      <c r="F67" s="390"/>
      <c r="G67" s="391"/>
      <c r="H67" s="391"/>
      <c r="I67" s="391"/>
      <c r="J67" s="391"/>
      <c r="K67" s="391"/>
      <c r="L67" s="391"/>
      <c r="M67" s="391"/>
      <c r="N67" s="391"/>
      <c r="O67" s="391"/>
      <c r="P67" s="391"/>
      <c r="Q67" s="392"/>
      <c r="R67" s="7"/>
      <c r="S67" s="390"/>
      <c r="T67" s="391"/>
      <c r="U67" s="391"/>
      <c r="V67" s="391"/>
      <c r="W67" s="391"/>
      <c r="X67" s="391"/>
      <c r="Y67" s="391"/>
      <c r="Z67" s="391"/>
      <c r="AA67" s="391"/>
      <c r="AB67" s="391"/>
      <c r="AC67" s="391"/>
      <c r="AD67" s="392"/>
      <c r="AE67" s="7"/>
      <c r="AF67" s="390"/>
      <c r="AG67" s="391"/>
      <c r="AH67" s="391"/>
      <c r="AI67" s="391"/>
      <c r="AJ67" s="391"/>
      <c r="AK67" s="391"/>
      <c r="AL67" s="391"/>
      <c r="AM67" s="391"/>
      <c r="AN67" s="391"/>
      <c r="AO67" s="391"/>
      <c r="AP67" s="391"/>
      <c r="AQ67" s="392"/>
      <c r="AR67" s="7"/>
      <c r="AS67" s="390"/>
      <c r="AT67" s="391"/>
      <c r="AU67" s="391"/>
      <c r="AV67" s="391"/>
      <c r="AW67" s="391"/>
      <c r="AX67" s="391"/>
      <c r="AY67" s="391"/>
      <c r="AZ67" s="391"/>
      <c r="BA67" s="391"/>
      <c r="BB67" s="391"/>
      <c r="BC67" s="391"/>
      <c r="BD67" s="392"/>
    </row>
    <row r="68" spans="1:56" ht="23" x14ac:dyDescent="0.35">
      <c r="A68" s="37" t="s">
        <v>40</v>
      </c>
      <c r="B68" s="37" t="s">
        <v>179</v>
      </c>
      <c r="C68" s="37">
        <v>43</v>
      </c>
      <c r="E68" s="72" t="s">
        <v>209</v>
      </c>
      <c r="F68" s="390"/>
      <c r="G68" s="391"/>
      <c r="H68" s="391"/>
      <c r="I68" s="391"/>
      <c r="J68" s="391"/>
      <c r="K68" s="391"/>
      <c r="L68" s="391"/>
      <c r="M68" s="391"/>
      <c r="N68" s="391"/>
      <c r="O68" s="391"/>
      <c r="P68" s="391"/>
      <c r="Q68" s="392"/>
      <c r="R68" s="7"/>
      <c r="S68" s="390"/>
      <c r="T68" s="391"/>
      <c r="U68" s="391"/>
      <c r="V68" s="391"/>
      <c r="W68" s="391"/>
      <c r="X68" s="391"/>
      <c r="Y68" s="391"/>
      <c r="Z68" s="391"/>
      <c r="AA68" s="391"/>
      <c r="AB68" s="391"/>
      <c r="AC68" s="391"/>
      <c r="AD68" s="392"/>
      <c r="AE68" s="7"/>
      <c r="AF68" s="390"/>
      <c r="AG68" s="391"/>
      <c r="AH68" s="391"/>
      <c r="AI68" s="391"/>
      <c r="AJ68" s="391"/>
      <c r="AK68" s="391"/>
      <c r="AL68" s="391"/>
      <c r="AM68" s="391"/>
      <c r="AN68" s="391"/>
      <c r="AO68" s="391"/>
      <c r="AP68" s="391"/>
      <c r="AQ68" s="392"/>
      <c r="AR68" s="7"/>
      <c r="AS68" s="390"/>
      <c r="AT68" s="391"/>
      <c r="AU68" s="391"/>
      <c r="AV68" s="391"/>
      <c r="AW68" s="391"/>
      <c r="AX68" s="391"/>
      <c r="AY68" s="391"/>
      <c r="AZ68" s="391"/>
      <c r="BA68" s="391"/>
      <c r="BB68" s="391"/>
      <c r="BC68" s="391"/>
      <c r="BD68" s="392"/>
    </row>
    <row r="69" spans="1:56" ht="23" x14ac:dyDescent="0.35">
      <c r="A69" s="37" t="s">
        <v>40</v>
      </c>
      <c r="B69" s="37" t="s">
        <v>180</v>
      </c>
      <c r="C69" s="37">
        <v>44</v>
      </c>
      <c r="E69" s="72" t="s">
        <v>210</v>
      </c>
      <c r="F69" s="390"/>
      <c r="G69" s="391"/>
      <c r="H69" s="391"/>
      <c r="I69" s="391"/>
      <c r="J69" s="391"/>
      <c r="K69" s="391"/>
      <c r="L69" s="391"/>
      <c r="M69" s="391"/>
      <c r="N69" s="391"/>
      <c r="O69" s="391"/>
      <c r="P69" s="391"/>
      <c r="Q69" s="392"/>
      <c r="R69" s="7"/>
      <c r="S69" s="390"/>
      <c r="T69" s="391"/>
      <c r="U69" s="391"/>
      <c r="V69" s="391"/>
      <c r="W69" s="391"/>
      <c r="X69" s="391"/>
      <c r="Y69" s="391"/>
      <c r="Z69" s="391"/>
      <c r="AA69" s="391"/>
      <c r="AB69" s="391"/>
      <c r="AC69" s="391"/>
      <c r="AD69" s="392"/>
      <c r="AE69" s="7"/>
      <c r="AF69" s="390"/>
      <c r="AG69" s="391"/>
      <c r="AH69" s="391"/>
      <c r="AI69" s="391"/>
      <c r="AJ69" s="391"/>
      <c r="AK69" s="391"/>
      <c r="AL69" s="391"/>
      <c r="AM69" s="391"/>
      <c r="AN69" s="391"/>
      <c r="AO69" s="391"/>
      <c r="AP69" s="391"/>
      <c r="AQ69" s="392"/>
      <c r="AR69" s="7"/>
      <c r="AS69" s="390"/>
      <c r="AT69" s="391"/>
      <c r="AU69" s="391"/>
      <c r="AV69" s="391"/>
      <c r="AW69" s="391"/>
      <c r="AX69" s="391"/>
      <c r="AY69" s="391"/>
      <c r="AZ69" s="391"/>
      <c r="BA69" s="391"/>
      <c r="BB69" s="391"/>
      <c r="BC69" s="391"/>
      <c r="BD69" s="392"/>
    </row>
    <row r="70" spans="1:56" ht="23" x14ac:dyDescent="0.35">
      <c r="A70" s="37" t="s">
        <v>40</v>
      </c>
      <c r="B70" s="37" t="s">
        <v>181</v>
      </c>
      <c r="C70" s="37">
        <v>45</v>
      </c>
      <c r="E70" s="72" t="s">
        <v>211</v>
      </c>
      <c r="F70" s="390"/>
      <c r="G70" s="391"/>
      <c r="H70" s="391"/>
      <c r="I70" s="391"/>
      <c r="J70" s="391"/>
      <c r="K70" s="391"/>
      <c r="L70" s="391"/>
      <c r="M70" s="391"/>
      <c r="N70" s="391"/>
      <c r="O70" s="391"/>
      <c r="P70" s="391"/>
      <c r="Q70" s="392"/>
      <c r="R70" s="7"/>
      <c r="S70" s="390"/>
      <c r="T70" s="391"/>
      <c r="U70" s="391"/>
      <c r="V70" s="391"/>
      <c r="W70" s="391"/>
      <c r="X70" s="391"/>
      <c r="Y70" s="391"/>
      <c r="Z70" s="391"/>
      <c r="AA70" s="391"/>
      <c r="AB70" s="391"/>
      <c r="AC70" s="391"/>
      <c r="AD70" s="392"/>
      <c r="AE70" s="7"/>
      <c r="AF70" s="390"/>
      <c r="AG70" s="391"/>
      <c r="AH70" s="391"/>
      <c r="AI70" s="391"/>
      <c r="AJ70" s="391"/>
      <c r="AK70" s="391"/>
      <c r="AL70" s="391"/>
      <c r="AM70" s="391"/>
      <c r="AN70" s="391"/>
      <c r="AO70" s="391"/>
      <c r="AP70" s="391"/>
      <c r="AQ70" s="392"/>
      <c r="AR70" s="7"/>
      <c r="AS70" s="390"/>
      <c r="AT70" s="391"/>
      <c r="AU70" s="391"/>
      <c r="AV70" s="391"/>
      <c r="AW70" s="391"/>
      <c r="AX70" s="391"/>
      <c r="AY70" s="391"/>
      <c r="AZ70" s="391"/>
      <c r="BA70" s="391"/>
      <c r="BB70" s="391"/>
      <c r="BC70" s="391"/>
      <c r="BD70" s="392"/>
    </row>
    <row r="71" spans="1:56" ht="23" x14ac:dyDescent="0.35">
      <c r="A71" s="37" t="s">
        <v>40</v>
      </c>
      <c r="B71" s="37" t="s">
        <v>182</v>
      </c>
      <c r="C71" s="37">
        <v>46</v>
      </c>
      <c r="E71" s="72" t="s">
        <v>212</v>
      </c>
      <c r="F71" s="390"/>
      <c r="G71" s="391"/>
      <c r="H71" s="391"/>
      <c r="I71" s="391"/>
      <c r="J71" s="391"/>
      <c r="K71" s="391"/>
      <c r="L71" s="391"/>
      <c r="M71" s="391"/>
      <c r="N71" s="391"/>
      <c r="O71" s="391"/>
      <c r="P71" s="391"/>
      <c r="Q71" s="392"/>
      <c r="R71" s="7"/>
      <c r="S71" s="390"/>
      <c r="T71" s="391"/>
      <c r="U71" s="391"/>
      <c r="V71" s="391"/>
      <c r="W71" s="391"/>
      <c r="X71" s="391"/>
      <c r="Y71" s="391"/>
      <c r="Z71" s="391"/>
      <c r="AA71" s="391"/>
      <c r="AB71" s="391"/>
      <c r="AC71" s="391"/>
      <c r="AD71" s="392"/>
      <c r="AE71" s="7"/>
      <c r="AF71" s="390"/>
      <c r="AG71" s="391"/>
      <c r="AH71" s="391"/>
      <c r="AI71" s="391"/>
      <c r="AJ71" s="391"/>
      <c r="AK71" s="391"/>
      <c r="AL71" s="391"/>
      <c r="AM71" s="391"/>
      <c r="AN71" s="391"/>
      <c r="AO71" s="391"/>
      <c r="AP71" s="391"/>
      <c r="AQ71" s="392"/>
      <c r="AR71" s="7"/>
      <c r="AS71" s="390"/>
      <c r="AT71" s="391"/>
      <c r="AU71" s="391"/>
      <c r="AV71" s="391"/>
      <c r="AW71" s="391"/>
      <c r="AX71" s="391"/>
      <c r="AY71" s="391"/>
      <c r="AZ71" s="391"/>
      <c r="BA71" s="391"/>
      <c r="BB71" s="391"/>
      <c r="BC71" s="391"/>
      <c r="BD71" s="392"/>
    </row>
    <row r="72" spans="1:56" ht="23" x14ac:dyDescent="0.35">
      <c r="A72" s="37" t="s">
        <v>40</v>
      </c>
      <c r="B72" s="37" t="s">
        <v>183</v>
      </c>
      <c r="C72" s="37">
        <v>47</v>
      </c>
      <c r="E72" s="47" t="s">
        <v>213</v>
      </c>
      <c r="F72" s="390"/>
      <c r="G72" s="391"/>
      <c r="H72" s="391"/>
      <c r="I72" s="391"/>
      <c r="J72" s="391"/>
      <c r="K72" s="391"/>
      <c r="L72" s="391"/>
      <c r="M72" s="391"/>
      <c r="N72" s="391"/>
      <c r="O72" s="391"/>
      <c r="P72" s="391"/>
      <c r="Q72" s="392"/>
      <c r="R72" s="7"/>
      <c r="S72" s="390"/>
      <c r="T72" s="391"/>
      <c r="U72" s="391"/>
      <c r="V72" s="391"/>
      <c r="W72" s="391"/>
      <c r="X72" s="391"/>
      <c r="Y72" s="391"/>
      <c r="Z72" s="391"/>
      <c r="AA72" s="391"/>
      <c r="AB72" s="391"/>
      <c r="AC72" s="391"/>
      <c r="AD72" s="392"/>
      <c r="AE72" s="7"/>
      <c r="AF72" s="390"/>
      <c r="AG72" s="391"/>
      <c r="AH72" s="391"/>
      <c r="AI72" s="391"/>
      <c r="AJ72" s="391"/>
      <c r="AK72" s="391"/>
      <c r="AL72" s="391"/>
      <c r="AM72" s="391"/>
      <c r="AN72" s="391"/>
      <c r="AO72" s="391"/>
      <c r="AP72" s="391"/>
      <c r="AQ72" s="392"/>
      <c r="AR72" s="7"/>
      <c r="AS72" s="390"/>
      <c r="AT72" s="391"/>
      <c r="AU72" s="391"/>
      <c r="AV72" s="391"/>
      <c r="AW72" s="391"/>
      <c r="AX72" s="391"/>
      <c r="AY72" s="391"/>
      <c r="AZ72" s="391"/>
      <c r="BA72" s="391"/>
      <c r="BB72" s="391"/>
      <c r="BC72" s="391"/>
      <c r="BD72" s="392"/>
    </row>
    <row r="73" spans="1:56" ht="23" x14ac:dyDescent="0.35">
      <c r="A73" s="37" t="s">
        <v>40</v>
      </c>
      <c r="B73" s="37" t="s">
        <v>184</v>
      </c>
      <c r="C73" s="37">
        <v>48</v>
      </c>
      <c r="E73" s="267" t="s">
        <v>214</v>
      </c>
      <c r="F73" s="390"/>
      <c r="G73" s="391"/>
      <c r="H73" s="391"/>
      <c r="I73" s="391"/>
      <c r="J73" s="391"/>
      <c r="K73" s="391"/>
      <c r="L73" s="391"/>
      <c r="M73" s="391"/>
      <c r="N73" s="391"/>
      <c r="O73" s="391"/>
      <c r="P73" s="391"/>
      <c r="Q73" s="392"/>
      <c r="R73" s="7"/>
      <c r="S73" s="390"/>
      <c r="T73" s="391"/>
      <c r="U73" s="391"/>
      <c r="V73" s="391"/>
      <c r="W73" s="391"/>
      <c r="X73" s="391"/>
      <c r="Y73" s="391"/>
      <c r="Z73" s="391"/>
      <c r="AA73" s="391"/>
      <c r="AB73" s="391"/>
      <c r="AC73" s="391"/>
      <c r="AD73" s="392"/>
      <c r="AE73" s="7"/>
      <c r="AF73" s="390"/>
      <c r="AG73" s="391"/>
      <c r="AH73" s="391"/>
      <c r="AI73" s="391"/>
      <c r="AJ73" s="391"/>
      <c r="AK73" s="391"/>
      <c r="AL73" s="391"/>
      <c r="AM73" s="391"/>
      <c r="AN73" s="391"/>
      <c r="AO73" s="391"/>
      <c r="AP73" s="391"/>
      <c r="AQ73" s="392"/>
      <c r="AR73" s="7"/>
      <c r="AS73" s="390"/>
      <c r="AT73" s="391"/>
      <c r="AU73" s="391"/>
      <c r="AV73" s="391"/>
      <c r="AW73" s="391"/>
      <c r="AX73" s="391"/>
      <c r="AY73" s="391"/>
      <c r="AZ73" s="391"/>
      <c r="BA73" s="391"/>
      <c r="BB73" s="391"/>
      <c r="BC73" s="391"/>
      <c r="BD73" s="392"/>
    </row>
    <row r="74" spans="1:56" ht="23" x14ac:dyDescent="0.35">
      <c r="A74" s="37" t="s">
        <v>40</v>
      </c>
      <c r="B74" s="37" t="s">
        <v>185</v>
      </c>
      <c r="C74" s="37">
        <v>49</v>
      </c>
      <c r="E74" s="267" t="s">
        <v>215</v>
      </c>
      <c r="F74" s="374"/>
      <c r="G74" s="39"/>
      <c r="H74" s="39"/>
      <c r="I74" s="39"/>
      <c r="J74" s="39"/>
      <c r="K74" s="39"/>
      <c r="L74" s="39"/>
      <c r="M74" s="39"/>
      <c r="N74" s="39"/>
      <c r="O74" s="39"/>
      <c r="P74" s="39"/>
      <c r="Q74" s="381"/>
      <c r="R74" s="7"/>
      <c r="S74" s="374"/>
      <c r="T74" s="39"/>
      <c r="U74" s="39"/>
      <c r="V74" s="39"/>
      <c r="W74" s="39"/>
      <c r="X74" s="39"/>
      <c r="Y74" s="39"/>
      <c r="Z74" s="39"/>
      <c r="AA74" s="39"/>
      <c r="AB74" s="39"/>
      <c r="AC74" s="39"/>
      <c r="AD74" s="381"/>
      <c r="AE74" s="7"/>
      <c r="AF74" s="374"/>
      <c r="AG74" s="39"/>
      <c r="AH74" s="39"/>
      <c r="AI74" s="39"/>
      <c r="AJ74" s="39"/>
      <c r="AK74" s="39"/>
      <c r="AL74" s="39"/>
      <c r="AM74" s="39"/>
      <c r="AN74" s="39"/>
      <c r="AO74" s="39"/>
      <c r="AP74" s="39"/>
      <c r="AQ74" s="381"/>
      <c r="AR74" s="7"/>
      <c r="AS74" s="374"/>
      <c r="AT74" s="39"/>
      <c r="AU74" s="39"/>
      <c r="AV74" s="39"/>
      <c r="AW74" s="39"/>
      <c r="AX74" s="39"/>
      <c r="AY74" s="39"/>
      <c r="AZ74" s="39"/>
      <c r="BA74" s="39"/>
      <c r="BB74" s="39"/>
      <c r="BC74" s="39"/>
      <c r="BD74" s="381"/>
    </row>
    <row r="75" spans="1:56" ht="23" x14ac:dyDescent="0.35">
      <c r="B75" s="37"/>
      <c r="C75" s="37"/>
      <c r="E75" s="46" t="s">
        <v>217</v>
      </c>
      <c r="F75" s="327"/>
      <c r="G75" s="326"/>
      <c r="H75" s="326"/>
      <c r="I75" s="326"/>
      <c r="J75" s="326"/>
      <c r="K75" s="326"/>
      <c r="L75" s="326"/>
      <c r="M75" s="326"/>
      <c r="N75" s="326"/>
      <c r="O75" s="326"/>
      <c r="P75" s="326"/>
      <c r="Q75" s="9"/>
      <c r="R75" s="7"/>
      <c r="S75" s="327"/>
      <c r="T75" s="326"/>
      <c r="U75" s="326"/>
      <c r="V75" s="326"/>
      <c r="W75" s="326"/>
      <c r="X75" s="326"/>
      <c r="Y75" s="326"/>
      <c r="Z75" s="326"/>
      <c r="AA75" s="326"/>
      <c r="AB75" s="326"/>
      <c r="AC75" s="326"/>
      <c r="AD75" s="9"/>
      <c r="AE75" s="7"/>
      <c r="AF75" s="327"/>
      <c r="AG75" s="326"/>
      <c r="AH75" s="326"/>
      <c r="AI75" s="326"/>
      <c r="AJ75" s="326"/>
      <c r="AK75" s="326"/>
      <c r="AL75" s="326"/>
      <c r="AM75" s="326"/>
      <c r="AN75" s="326"/>
      <c r="AO75" s="326"/>
      <c r="AP75" s="326"/>
      <c r="AQ75" s="9"/>
      <c r="AR75" s="7"/>
      <c r="AS75" s="327"/>
      <c r="AT75" s="326"/>
      <c r="AU75" s="326"/>
      <c r="AV75" s="326"/>
      <c r="AW75" s="326"/>
      <c r="AX75" s="326"/>
      <c r="AY75" s="326"/>
      <c r="AZ75" s="326"/>
      <c r="BA75" s="326"/>
      <c r="BB75" s="326"/>
      <c r="BC75" s="326"/>
      <c r="BD75" s="9"/>
    </row>
    <row r="76" spans="1:56" ht="23" x14ac:dyDescent="0.35">
      <c r="A76" s="37" t="s">
        <v>40</v>
      </c>
      <c r="B76" s="37" t="s">
        <v>186</v>
      </c>
      <c r="C76" s="37">
        <v>50</v>
      </c>
      <c r="E76" s="69" t="s">
        <v>218</v>
      </c>
      <c r="F76" s="42"/>
      <c r="G76" s="39"/>
      <c r="H76" s="39"/>
      <c r="I76" s="39"/>
      <c r="J76" s="39"/>
      <c r="K76" s="39"/>
      <c r="L76" s="39"/>
      <c r="M76" s="39"/>
      <c r="N76" s="39"/>
      <c r="O76" s="39"/>
      <c r="P76" s="39"/>
      <c r="Q76" s="381"/>
      <c r="R76" s="7"/>
      <c r="S76" s="393"/>
      <c r="T76" s="391"/>
      <c r="U76" s="391"/>
      <c r="V76" s="391"/>
      <c r="W76" s="391"/>
      <c r="X76" s="391"/>
      <c r="Y76" s="391"/>
      <c r="Z76" s="391"/>
      <c r="AA76" s="391"/>
      <c r="AB76" s="391"/>
      <c r="AC76" s="391"/>
      <c r="AD76" s="392"/>
      <c r="AE76" s="7"/>
      <c r="AF76" s="42"/>
      <c r="AG76" s="39"/>
      <c r="AH76" s="39"/>
      <c r="AI76" s="39"/>
      <c r="AJ76" s="39"/>
      <c r="AK76" s="39"/>
      <c r="AL76" s="39"/>
      <c r="AM76" s="39"/>
      <c r="AN76" s="39"/>
      <c r="AO76" s="39"/>
      <c r="AP76" s="39"/>
      <c r="AQ76" s="381"/>
      <c r="AR76" s="7"/>
      <c r="AS76" s="42"/>
      <c r="AT76" s="39"/>
      <c r="AU76" s="39"/>
      <c r="AV76" s="39"/>
      <c r="AW76" s="39"/>
      <c r="AX76" s="39"/>
      <c r="AY76" s="39"/>
      <c r="AZ76" s="39"/>
      <c r="BA76" s="39"/>
      <c r="BB76" s="39"/>
      <c r="BC76" s="39"/>
      <c r="BD76" s="381"/>
    </row>
    <row r="77" spans="1:56" ht="23" x14ac:dyDescent="0.35">
      <c r="A77" s="37" t="s">
        <v>40</v>
      </c>
      <c r="B77" s="37" t="s">
        <v>187</v>
      </c>
      <c r="C77" s="37">
        <v>51</v>
      </c>
      <c r="E77" s="69" t="s">
        <v>319</v>
      </c>
      <c r="F77" s="390"/>
      <c r="G77" s="391"/>
      <c r="H77" s="391"/>
      <c r="I77" s="391"/>
      <c r="J77" s="391"/>
      <c r="K77" s="391"/>
      <c r="L77" s="391"/>
      <c r="M77" s="391"/>
      <c r="N77" s="391"/>
      <c r="O77" s="391"/>
      <c r="P77" s="391"/>
      <c r="Q77" s="392"/>
      <c r="S77" s="390"/>
      <c r="T77" s="391"/>
      <c r="U77" s="391"/>
      <c r="V77" s="391"/>
      <c r="W77" s="391"/>
      <c r="X77" s="391"/>
      <c r="Y77" s="391"/>
      <c r="Z77" s="391"/>
      <c r="AA77" s="391"/>
      <c r="AB77" s="391"/>
      <c r="AC77" s="391"/>
      <c r="AD77" s="392"/>
      <c r="AF77" s="390"/>
      <c r="AG77" s="391"/>
      <c r="AH77" s="391"/>
      <c r="AI77" s="391"/>
      <c r="AJ77" s="391"/>
      <c r="AK77" s="391"/>
      <c r="AL77" s="391"/>
      <c r="AM77" s="391"/>
      <c r="AN77" s="391"/>
      <c r="AO77" s="391"/>
      <c r="AP77" s="391"/>
      <c r="AQ77" s="392"/>
      <c r="AS77" s="390"/>
      <c r="AT77" s="391"/>
      <c r="AU77" s="391"/>
      <c r="AV77" s="391"/>
      <c r="AW77" s="391"/>
      <c r="AX77" s="391"/>
      <c r="AY77" s="391"/>
      <c r="AZ77" s="391"/>
      <c r="BA77" s="391"/>
      <c r="BB77" s="391"/>
      <c r="BC77" s="391"/>
      <c r="BD77" s="392"/>
    </row>
    <row r="78" spans="1:56" ht="23" x14ac:dyDescent="0.35">
      <c r="A78" s="37" t="s">
        <v>40</v>
      </c>
      <c r="B78" s="37" t="s">
        <v>188</v>
      </c>
      <c r="C78" s="37">
        <v>52</v>
      </c>
      <c r="E78" s="69" t="s">
        <v>220</v>
      </c>
      <c r="F78" s="390"/>
      <c r="G78" s="391"/>
      <c r="H78" s="391"/>
      <c r="I78" s="391"/>
      <c r="J78" s="391"/>
      <c r="K78" s="391"/>
      <c r="L78" s="391"/>
      <c r="M78" s="391"/>
      <c r="N78" s="391"/>
      <c r="O78" s="391"/>
      <c r="P78" s="391"/>
      <c r="Q78" s="392"/>
      <c r="R78" s="7"/>
      <c r="S78" s="374"/>
      <c r="T78" s="39"/>
      <c r="U78" s="39"/>
      <c r="V78" s="39"/>
      <c r="W78" s="39"/>
      <c r="X78" s="39"/>
      <c r="Y78" s="39"/>
      <c r="Z78" s="39"/>
      <c r="AA78" s="39"/>
      <c r="AB78" s="39"/>
      <c r="AC78" s="39"/>
      <c r="AD78" s="381"/>
      <c r="AE78" s="7"/>
      <c r="AF78" s="374"/>
      <c r="AG78" s="39"/>
      <c r="AH78" s="39"/>
      <c r="AI78" s="39"/>
      <c r="AJ78" s="39"/>
      <c r="AK78" s="39"/>
      <c r="AL78" s="39"/>
      <c r="AM78" s="39"/>
      <c r="AN78" s="39"/>
      <c r="AO78" s="39"/>
      <c r="AP78" s="39"/>
      <c r="AQ78" s="381"/>
      <c r="AR78" s="7"/>
      <c r="AS78" s="390"/>
      <c r="AT78" s="391"/>
      <c r="AU78" s="391"/>
      <c r="AV78" s="391"/>
      <c r="AW78" s="391"/>
      <c r="AX78" s="391"/>
      <c r="AY78" s="391"/>
      <c r="AZ78" s="391"/>
      <c r="BA78" s="391"/>
      <c r="BB78" s="391"/>
      <c r="BC78" s="391"/>
      <c r="BD78" s="392"/>
    </row>
    <row r="79" spans="1:56" ht="23" x14ac:dyDescent="0.35">
      <c r="B79" s="37"/>
      <c r="C79" s="37"/>
      <c r="E79" s="46" t="s">
        <v>222</v>
      </c>
      <c r="F79" s="327"/>
      <c r="G79" s="326"/>
      <c r="H79" s="326"/>
      <c r="I79" s="326"/>
      <c r="J79" s="326"/>
      <c r="K79" s="326"/>
      <c r="L79" s="326"/>
      <c r="M79" s="326"/>
      <c r="N79" s="326"/>
      <c r="O79" s="326"/>
      <c r="P79" s="326"/>
      <c r="Q79" s="9"/>
      <c r="R79" s="7"/>
      <c r="S79" s="327"/>
      <c r="T79" s="326"/>
      <c r="U79" s="326"/>
      <c r="V79" s="326"/>
      <c r="W79" s="326"/>
      <c r="X79" s="326"/>
      <c r="Y79" s="326"/>
      <c r="Z79" s="326"/>
      <c r="AA79" s="326"/>
      <c r="AB79" s="326"/>
      <c r="AC79" s="326"/>
      <c r="AD79" s="9"/>
      <c r="AE79" s="7"/>
      <c r="AF79" s="327"/>
      <c r="AG79" s="326"/>
      <c r="AH79" s="326"/>
      <c r="AI79" s="326"/>
      <c r="AJ79" s="326"/>
      <c r="AK79" s="326"/>
      <c r="AL79" s="326"/>
      <c r="AM79" s="326"/>
      <c r="AN79" s="326"/>
      <c r="AO79" s="326"/>
      <c r="AP79" s="326"/>
      <c r="AQ79" s="9"/>
      <c r="AR79" s="7"/>
      <c r="AS79" s="327"/>
      <c r="AT79" s="326"/>
      <c r="AU79" s="326"/>
      <c r="AV79" s="326"/>
      <c r="AW79" s="326"/>
      <c r="AX79" s="326"/>
      <c r="AY79" s="326"/>
      <c r="AZ79" s="326"/>
      <c r="BA79" s="326"/>
      <c r="BB79" s="326"/>
      <c r="BC79" s="326"/>
      <c r="BD79" s="9"/>
    </row>
    <row r="80" spans="1:56" ht="23" x14ac:dyDescent="0.35">
      <c r="A80" s="37" t="s">
        <v>40</v>
      </c>
      <c r="B80" s="37" t="s">
        <v>189</v>
      </c>
      <c r="C80" s="37">
        <v>53</v>
      </c>
      <c r="E80" s="69" t="s">
        <v>223</v>
      </c>
      <c r="F80" s="390"/>
      <c r="G80" s="391"/>
      <c r="H80" s="391"/>
      <c r="I80" s="391"/>
      <c r="J80" s="391"/>
      <c r="K80" s="391"/>
      <c r="L80" s="391"/>
      <c r="M80" s="391"/>
      <c r="N80" s="391"/>
      <c r="O80" s="391"/>
      <c r="P80" s="391"/>
      <c r="Q80" s="392"/>
      <c r="R80" s="7"/>
      <c r="S80" s="390"/>
      <c r="T80" s="391"/>
      <c r="U80" s="391"/>
      <c r="V80" s="391"/>
      <c r="W80" s="391"/>
      <c r="X80" s="391"/>
      <c r="Y80" s="391"/>
      <c r="Z80" s="391"/>
      <c r="AA80" s="391"/>
      <c r="AB80" s="391"/>
      <c r="AC80" s="391"/>
      <c r="AD80" s="392"/>
      <c r="AE80" s="7"/>
      <c r="AF80" s="390"/>
      <c r="AG80" s="391"/>
      <c r="AH80" s="391"/>
      <c r="AI80" s="391"/>
      <c r="AJ80" s="391"/>
      <c r="AK80" s="391"/>
      <c r="AL80" s="391"/>
      <c r="AM80" s="391"/>
      <c r="AN80" s="391"/>
      <c r="AO80" s="391"/>
      <c r="AP80" s="391"/>
      <c r="AQ80" s="392"/>
      <c r="AR80" s="7"/>
      <c r="AS80" s="390"/>
      <c r="AT80" s="391"/>
      <c r="AU80" s="391"/>
      <c r="AV80" s="391"/>
      <c r="AW80" s="391"/>
      <c r="AX80" s="391"/>
      <c r="AY80" s="391"/>
      <c r="AZ80" s="391"/>
      <c r="BA80" s="391"/>
      <c r="BB80" s="391"/>
      <c r="BC80" s="391"/>
      <c r="BD80" s="392"/>
    </row>
    <row r="81" spans="1:56" ht="23" x14ac:dyDescent="0.35">
      <c r="A81" s="37" t="s">
        <v>40</v>
      </c>
      <c r="B81" s="37" t="s">
        <v>190</v>
      </c>
      <c r="C81" s="37">
        <v>54</v>
      </c>
      <c r="E81" s="69" t="s">
        <v>224</v>
      </c>
      <c r="F81" s="390"/>
      <c r="G81" s="391"/>
      <c r="H81" s="391"/>
      <c r="I81" s="391"/>
      <c r="J81" s="391"/>
      <c r="K81" s="391"/>
      <c r="L81" s="391"/>
      <c r="M81" s="391"/>
      <c r="N81" s="391"/>
      <c r="O81" s="391"/>
      <c r="P81" s="391"/>
      <c r="Q81" s="392"/>
      <c r="R81" s="7"/>
      <c r="S81" s="390"/>
      <c r="T81" s="391"/>
      <c r="U81" s="391"/>
      <c r="V81" s="391"/>
      <c r="W81" s="391"/>
      <c r="X81" s="391"/>
      <c r="Y81" s="391"/>
      <c r="Z81" s="391"/>
      <c r="AA81" s="391"/>
      <c r="AB81" s="391"/>
      <c r="AC81" s="391"/>
      <c r="AD81" s="392"/>
      <c r="AE81" s="7"/>
      <c r="AF81" s="390"/>
      <c r="AG81" s="391"/>
      <c r="AH81" s="391"/>
      <c r="AI81" s="391"/>
      <c r="AJ81" s="391"/>
      <c r="AK81" s="391"/>
      <c r="AL81" s="391"/>
      <c r="AM81" s="391"/>
      <c r="AN81" s="391"/>
      <c r="AO81" s="391"/>
      <c r="AP81" s="391"/>
      <c r="AQ81" s="392"/>
      <c r="AR81" s="7"/>
      <c r="AS81" s="390"/>
      <c r="AT81" s="391"/>
      <c r="AU81" s="391"/>
      <c r="AV81" s="391"/>
      <c r="AW81" s="391"/>
      <c r="AX81" s="391"/>
      <c r="AY81" s="391"/>
      <c r="AZ81" s="391"/>
      <c r="BA81" s="391"/>
      <c r="BB81" s="391"/>
      <c r="BC81" s="391"/>
      <c r="BD81" s="392"/>
    </row>
    <row r="82" spans="1:56" ht="23" x14ac:dyDescent="0.35">
      <c r="A82" s="37" t="s">
        <v>40</v>
      </c>
      <c r="B82" s="37" t="s">
        <v>191</v>
      </c>
      <c r="C82" s="37">
        <v>55</v>
      </c>
      <c r="E82" s="69" t="s">
        <v>225</v>
      </c>
      <c r="F82" s="390"/>
      <c r="G82" s="391"/>
      <c r="H82" s="391"/>
      <c r="I82" s="391"/>
      <c r="J82" s="391"/>
      <c r="K82" s="391"/>
      <c r="L82" s="391"/>
      <c r="M82" s="391"/>
      <c r="N82" s="391"/>
      <c r="O82" s="391"/>
      <c r="P82" s="391"/>
      <c r="Q82" s="392"/>
      <c r="R82" s="7"/>
      <c r="S82" s="390"/>
      <c r="T82" s="391"/>
      <c r="U82" s="391"/>
      <c r="V82" s="391"/>
      <c r="W82" s="391"/>
      <c r="X82" s="391"/>
      <c r="Y82" s="391"/>
      <c r="Z82" s="391"/>
      <c r="AA82" s="391"/>
      <c r="AB82" s="391"/>
      <c r="AC82" s="391"/>
      <c r="AD82" s="392"/>
      <c r="AE82" s="7"/>
      <c r="AF82" s="390"/>
      <c r="AG82" s="391"/>
      <c r="AH82" s="391"/>
      <c r="AI82" s="391"/>
      <c r="AJ82" s="391"/>
      <c r="AK82" s="391"/>
      <c r="AL82" s="391"/>
      <c r="AM82" s="391"/>
      <c r="AN82" s="391"/>
      <c r="AO82" s="391"/>
      <c r="AP82" s="391"/>
      <c r="AQ82" s="392"/>
      <c r="AR82" s="7"/>
      <c r="AS82" s="390"/>
      <c r="AT82" s="391"/>
      <c r="AU82" s="391"/>
      <c r="AV82" s="391"/>
      <c r="AW82" s="391"/>
      <c r="AX82" s="391"/>
      <c r="AY82" s="391"/>
      <c r="AZ82" s="391"/>
      <c r="BA82" s="391"/>
      <c r="BB82" s="391"/>
      <c r="BC82" s="391"/>
      <c r="BD82" s="392"/>
    </row>
    <row r="83" spans="1:56" ht="23" x14ac:dyDescent="0.35">
      <c r="A83" s="37" t="s">
        <v>40</v>
      </c>
      <c r="B83" s="37" t="s">
        <v>192</v>
      </c>
      <c r="C83" s="37">
        <v>56</v>
      </c>
      <c r="E83" s="69" t="s">
        <v>226</v>
      </c>
      <c r="F83" s="390"/>
      <c r="G83" s="391"/>
      <c r="H83" s="391"/>
      <c r="I83" s="391"/>
      <c r="J83" s="391"/>
      <c r="K83" s="391"/>
      <c r="L83" s="391"/>
      <c r="M83" s="391"/>
      <c r="N83" s="391"/>
      <c r="O83" s="391"/>
      <c r="P83" s="391"/>
      <c r="Q83" s="392"/>
      <c r="R83" s="7"/>
      <c r="S83" s="390"/>
      <c r="T83" s="391"/>
      <c r="U83" s="391"/>
      <c r="V83" s="391"/>
      <c r="W83" s="391"/>
      <c r="X83" s="391"/>
      <c r="Y83" s="391"/>
      <c r="Z83" s="391"/>
      <c r="AA83" s="391"/>
      <c r="AB83" s="391"/>
      <c r="AC83" s="391"/>
      <c r="AD83" s="392"/>
      <c r="AE83" s="7"/>
      <c r="AF83" s="390"/>
      <c r="AG83" s="391"/>
      <c r="AH83" s="391"/>
      <c r="AI83" s="391"/>
      <c r="AJ83" s="391"/>
      <c r="AK83" s="391"/>
      <c r="AL83" s="391"/>
      <c r="AM83" s="391"/>
      <c r="AN83" s="391"/>
      <c r="AO83" s="391"/>
      <c r="AP83" s="391"/>
      <c r="AQ83" s="392"/>
      <c r="AR83" s="7"/>
      <c r="AS83" s="390"/>
      <c r="AT83" s="391"/>
      <c r="AU83" s="391"/>
      <c r="AV83" s="391"/>
      <c r="AW83" s="391"/>
      <c r="AX83" s="391"/>
      <c r="AY83" s="391"/>
      <c r="AZ83" s="391"/>
      <c r="BA83" s="391"/>
      <c r="BB83" s="391"/>
      <c r="BC83" s="391"/>
      <c r="BD83" s="392"/>
    </row>
    <row r="84" spans="1:56" ht="23" x14ac:dyDescent="0.35">
      <c r="A84" s="37" t="s">
        <v>40</v>
      </c>
      <c r="B84" s="37" t="s">
        <v>193</v>
      </c>
      <c r="C84" s="37">
        <v>57</v>
      </c>
      <c r="E84" s="69" t="s">
        <v>227</v>
      </c>
      <c r="F84" s="390"/>
      <c r="G84" s="391"/>
      <c r="H84" s="391"/>
      <c r="I84" s="391"/>
      <c r="J84" s="391"/>
      <c r="K84" s="391"/>
      <c r="L84" s="391"/>
      <c r="M84" s="391"/>
      <c r="N84" s="391"/>
      <c r="O84" s="391"/>
      <c r="P84" s="391"/>
      <c r="Q84" s="392"/>
      <c r="R84" s="7"/>
      <c r="S84" s="390"/>
      <c r="T84" s="391"/>
      <c r="U84" s="391"/>
      <c r="V84" s="391"/>
      <c r="W84" s="391"/>
      <c r="X84" s="391"/>
      <c r="Y84" s="391"/>
      <c r="Z84" s="391"/>
      <c r="AA84" s="391"/>
      <c r="AB84" s="391"/>
      <c r="AC84" s="391"/>
      <c r="AD84" s="392"/>
      <c r="AE84" s="7"/>
      <c r="AF84" s="390"/>
      <c r="AG84" s="391"/>
      <c r="AH84" s="391"/>
      <c r="AI84" s="391"/>
      <c r="AJ84" s="391"/>
      <c r="AK84" s="391"/>
      <c r="AL84" s="391"/>
      <c r="AM84" s="391"/>
      <c r="AN84" s="391"/>
      <c r="AO84" s="391"/>
      <c r="AP84" s="391"/>
      <c r="AQ84" s="392"/>
      <c r="AR84" s="7"/>
      <c r="AS84" s="390"/>
      <c r="AT84" s="391"/>
      <c r="AU84" s="391"/>
      <c r="AV84" s="391"/>
      <c r="AW84" s="391"/>
      <c r="AX84" s="391"/>
      <c r="AY84" s="391"/>
      <c r="AZ84" s="391"/>
      <c r="BA84" s="391"/>
      <c r="BB84" s="391"/>
      <c r="BC84" s="391"/>
      <c r="BD84" s="392"/>
    </row>
    <row r="85" spans="1:56" ht="23" x14ac:dyDescent="0.35">
      <c r="C85" s="37"/>
      <c r="E85" s="45" t="s">
        <v>43</v>
      </c>
      <c r="F85" s="372"/>
      <c r="G85" s="386"/>
      <c r="H85" s="386"/>
      <c r="I85" s="386"/>
      <c r="J85" s="386"/>
      <c r="K85" s="386"/>
      <c r="L85" s="386"/>
      <c r="M85" s="386"/>
      <c r="N85" s="386"/>
      <c r="O85" s="386"/>
      <c r="P85" s="386"/>
      <c r="Q85" s="379"/>
      <c r="R85" s="7"/>
      <c r="S85" s="372"/>
      <c r="T85" s="386"/>
      <c r="U85" s="386"/>
      <c r="V85" s="386"/>
      <c r="W85" s="386"/>
      <c r="X85" s="386"/>
      <c r="Y85" s="386"/>
      <c r="Z85" s="386"/>
      <c r="AA85" s="386"/>
      <c r="AB85" s="386"/>
      <c r="AC85" s="386"/>
      <c r="AD85" s="379"/>
      <c r="AE85" s="7"/>
      <c r="AF85" s="372"/>
      <c r="AG85" s="386"/>
      <c r="AH85" s="386"/>
      <c r="AI85" s="386"/>
      <c r="AJ85" s="386"/>
      <c r="AK85" s="386"/>
      <c r="AL85" s="386"/>
      <c r="AM85" s="386"/>
      <c r="AN85" s="386"/>
      <c r="AO85" s="386"/>
      <c r="AP85" s="386"/>
      <c r="AQ85" s="379"/>
      <c r="AR85" s="7"/>
      <c r="AS85" s="372"/>
      <c r="AT85" s="386"/>
      <c r="AU85" s="386"/>
      <c r="AV85" s="386"/>
      <c r="AW85" s="386"/>
      <c r="AX85" s="386"/>
      <c r="AY85" s="386"/>
      <c r="AZ85" s="386"/>
      <c r="BA85" s="386"/>
      <c r="BB85" s="386"/>
      <c r="BC85" s="386"/>
      <c r="BD85" s="379"/>
    </row>
    <row r="86" spans="1:56" ht="23" x14ac:dyDescent="0.35">
      <c r="B86" s="57"/>
      <c r="C86" s="37"/>
      <c r="E86" s="46" t="s">
        <v>200</v>
      </c>
      <c r="F86" s="325"/>
      <c r="G86" s="326"/>
      <c r="H86" s="326"/>
      <c r="I86" s="326"/>
      <c r="J86" s="326"/>
      <c r="K86" s="326"/>
      <c r="L86" s="326"/>
      <c r="M86" s="326"/>
      <c r="N86" s="326"/>
      <c r="O86" s="326"/>
      <c r="P86" s="326"/>
      <c r="Q86" s="9"/>
      <c r="R86" s="7"/>
      <c r="S86" s="325"/>
      <c r="T86" s="326"/>
      <c r="U86" s="326"/>
      <c r="V86" s="326"/>
      <c r="W86" s="326"/>
      <c r="X86" s="326"/>
      <c r="Y86" s="326"/>
      <c r="Z86" s="326"/>
      <c r="AA86" s="326"/>
      <c r="AB86" s="326"/>
      <c r="AC86" s="326"/>
      <c r="AD86" s="9"/>
      <c r="AE86" s="7"/>
      <c r="AF86" s="325"/>
      <c r="AG86" s="326"/>
      <c r="AH86" s="326"/>
      <c r="AI86" s="326"/>
      <c r="AJ86" s="326"/>
      <c r="AK86" s="326"/>
      <c r="AL86" s="326"/>
      <c r="AM86" s="326"/>
      <c r="AN86" s="326"/>
      <c r="AO86" s="326"/>
      <c r="AP86" s="326"/>
      <c r="AQ86" s="9"/>
      <c r="AR86" s="7"/>
      <c r="AS86" s="325"/>
      <c r="AT86" s="326"/>
      <c r="AU86" s="326"/>
      <c r="AV86" s="326"/>
      <c r="AW86" s="326"/>
      <c r="AX86" s="326"/>
      <c r="AY86" s="326"/>
      <c r="AZ86" s="326"/>
      <c r="BA86" s="326"/>
      <c r="BB86" s="326"/>
      <c r="BC86" s="326"/>
      <c r="BD86" s="9"/>
    </row>
    <row r="87" spans="1:56" ht="23" x14ac:dyDescent="0.35">
      <c r="B87" s="57"/>
      <c r="C87" s="37"/>
      <c r="E87" s="262" t="s">
        <v>202</v>
      </c>
      <c r="F87" s="375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380"/>
      <c r="R87" s="7"/>
      <c r="S87" s="375"/>
      <c r="T87" s="19"/>
      <c r="U87" s="19"/>
      <c r="V87" s="19"/>
      <c r="W87" s="19"/>
      <c r="X87" s="19"/>
      <c r="Y87" s="19"/>
      <c r="Z87" s="19"/>
      <c r="AA87" s="19"/>
      <c r="AB87" s="19"/>
      <c r="AC87" s="19"/>
      <c r="AD87" s="380"/>
      <c r="AE87" s="7"/>
      <c r="AF87" s="375"/>
      <c r="AG87" s="19"/>
      <c r="AH87" s="19"/>
      <c r="AI87" s="19"/>
      <c r="AJ87" s="19"/>
      <c r="AK87" s="19"/>
      <c r="AL87" s="19"/>
      <c r="AM87" s="19"/>
      <c r="AN87" s="19"/>
      <c r="AO87" s="19"/>
      <c r="AP87" s="19"/>
      <c r="AQ87" s="380"/>
      <c r="AR87" s="7"/>
      <c r="AS87" s="375"/>
      <c r="AT87" s="19"/>
      <c r="AU87" s="19"/>
      <c r="AV87" s="19"/>
      <c r="AW87" s="19"/>
      <c r="AX87" s="19"/>
      <c r="AY87" s="19"/>
      <c r="AZ87" s="19"/>
      <c r="BA87" s="19"/>
      <c r="BB87" s="19"/>
      <c r="BC87" s="19"/>
      <c r="BD87" s="380"/>
    </row>
    <row r="88" spans="1:56" ht="23" x14ac:dyDescent="0.35">
      <c r="A88" s="37" t="s">
        <v>42</v>
      </c>
      <c r="B88" s="37" t="s">
        <v>175</v>
      </c>
      <c r="C88" s="37">
        <v>58</v>
      </c>
      <c r="E88" s="47" t="s">
        <v>308</v>
      </c>
      <c r="F88" s="390"/>
      <c r="G88" s="391"/>
      <c r="H88" s="391"/>
      <c r="I88" s="391"/>
      <c r="J88" s="391"/>
      <c r="K88" s="391"/>
      <c r="L88" s="391"/>
      <c r="M88" s="391"/>
      <c r="N88" s="391"/>
      <c r="O88" s="391"/>
      <c r="P88" s="391"/>
      <c r="Q88" s="392"/>
      <c r="R88" s="7"/>
      <c r="S88" s="390"/>
      <c r="T88" s="391"/>
      <c r="U88" s="391"/>
      <c r="V88" s="391"/>
      <c r="W88" s="391"/>
      <c r="X88" s="391"/>
      <c r="Y88" s="391"/>
      <c r="Z88" s="391"/>
      <c r="AA88" s="391"/>
      <c r="AB88" s="391"/>
      <c r="AC88" s="391"/>
      <c r="AD88" s="392"/>
      <c r="AE88" s="7"/>
      <c r="AF88" s="390"/>
      <c r="AG88" s="391"/>
      <c r="AH88" s="391"/>
      <c r="AI88" s="391"/>
      <c r="AJ88" s="391"/>
      <c r="AK88" s="391"/>
      <c r="AL88" s="391"/>
      <c r="AM88" s="391"/>
      <c r="AN88" s="391"/>
      <c r="AO88" s="391"/>
      <c r="AP88" s="391"/>
      <c r="AQ88" s="392"/>
      <c r="AR88" s="7"/>
      <c r="AS88" s="390"/>
      <c r="AT88" s="391"/>
      <c r="AU88" s="391"/>
      <c r="AV88" s="391"/>
      <c r="AW88" s="391"/>
      <c r="AX88" s="391"/>
      <c r="AY88" s="391"/>
      <c r="AZ88" s="391"/>
      <c r="BA88" s="391"/>
      <c r="BB88" s="391"/>
      <c r="BC88" s="391"/>
      <c r="BD88" s="392"/>
    </row>
    <row r="89" spans="1:56" ht="23" x14ac:dyDescent="0.35">
      <c r="B89" s="58"/>
      <c r="C89" s="37"/>
      <c r="E89" s="71" t="s">
        <v>370</v>
      </c>
      <c r="F89" s="375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380"/>
      <c r="R89" s="7"/>
      <c r="S89" s="375"/>
      <c r="T89" s="19"/>
      <c r="U89" s="19"/>
      <c r="V89" s="19"/>
      <c r="W89" s="19"/>
      <c r="X89" s="19"/>
      <c r="Y89" s="19"/>
      <c r="Z89" s="19"/>
      <c r="AA89" s="19"/>
      <c r="AB89" s="19"/>
      <c r="AC89" s="19"/>
      <c r="AD89" s="380"/>
      <c r="AE89" s="7"/>
      <c r="AF89" s="375"/>
      <c r="AG89" s="19"/>
      <c r="AH89" s="19"/>
      <c r="AI89" s="19"/>
      <c r="AJ89" s="19"/>
      <c r="AK89" s="19"/>
      <c r="AL89" s="19"/>
      <c r="AM89" s="19"/>
      <c r="AN89" s="19"/>
      <c r="AO89" s="19"/>
      <c r="AP89" s="19"/>
      <c r="AQ89" s="380"/>
      <c r="AR89" s="7"/>
      <c r="AS89" s="375"/>
      <c r="AT89" s="19"/>
      <c r="AU89" s="19"/>
      <c r="AV89" s="19"/>
      <c r="AW89" s="19"/>
      <c r="AX89" s="19"/>
      <c r="AY89" s="19"/>
      <c r="AZ89" s="19"/>
      <c r="BA89" s="19"/>
      <c r="BB89" s="19"/>
      <c r="BC89" s="19"/>
      <c r="BD89" s="380"/>
    </row>
    <row r="90" spans="1:56" ht="23" x14ac:dyDescent="0.35">
      <c r="A90" s="37" t="s">
        <v>42</v>
      </c>
      <c r="B90" s="37" t="s">
        <v>176</v>
      </c>
      <c r="C90" s="37">
        <v>59</v>
      </c>
      <c r="E90" s="72" t="s">
        <v>206</v>
      </c>
      <c r="F90" s="390"/>
      <c r="G90" s="391"/>
      <c r="H90" s="391"/>
      <c r="I90" s="391"/>
      <c r="J90" s="391"/>
      <c r="K90" s="391"/>
      <c r="L90" s="391"/>
      <c r="M90" s="391"/>
      <c r="N90" s="391"/>
      <c r="O90" s="391"/>
      <c r="P90" s="391"/>
      <c r="Q90" s="392"/>
      <c r="R90" s="7"/>
      <c r="S90" s="390"/>
      <c r="T90" s="391"/>
      <c r="U90" s="391"/>
      <c r="V90" s="391"/>
      <c r="W90" s="391"/>
      <c r="X90" s="391"/>
      <c r="Y90" s="391"/>
      <c r="Z90" s="391"/>
      <c r="AA90" s="391"/>
      <c r="AB90" s="391"/>
      <c r="AC90" s="391"/>
      <c r="AD90" s="392"/>
      <c r="AE90" s="7"/>
      <c r="AF90" s="390"/>
      <c r="AG90" s="391"/>
      <c r="AH90" s="391"/>
      <c r="AI90" s="391"/>
      <c r="AJ90" s="391"/>
      <c r="AK90" s="391"/>
      <c r="AL90" s="391"/>
      <c r="AM90" s="391"/>
      <c r="AN90" s="391"/>
      <c r="AO90" s="391"/>
      <c r="AP90" s="391"/>
      <c r="AQ90" s="392"/>
      <c r="AR90" s="7"/>
      <c r="AS90" s="390"/>
      <c r="AT90" s="391"/>
      <c r="AU90" s="391"/>
      <c r="AV90" s="391"/>
      <c r="AW90" s="391"/>
      <c r="AX90" s="391"/>
      <c r="AY90" s="391"/>
      <c r="AZ90" s="391"/>
      <c r="BA90" s="391"/>
      <c r="BB90" s="391"/>
      <c r="BC90" s="391"/>
      <c r="BD90" s="392"/>
    </row>
    <row r="91" spans="1:56" ht="23" x14ac:dyDescent="0.35">
      <c r="A91" s="37" t="s">
        <v>42</v>
      </c>
      <c r="B91" s="37" t="s">
        <v>177</v>
      </c>
      <c r="C91" s="37">
        <v>60</v>
      </c>
      <c r="E91" s="72" t="s">
        <v>207</v>
      </c>
      <c r="F91" s="390"/>
      <c r="G91" s="391"/>
      <c r="H91" s="391"/>
      <c r="I91" s="391"/>
      <c r="J91" s="391"/>
      <c r="K91" s="391"/>
      <c r="L91" s="391"/>
      <c r="M91" s="391"/>
      <c r="N91" s="391"/>
      <c r="O91" s="391"/>
      <c r="P91" s="391"/>
      <c r="Q91" s="392"/>
      <c r="R91" s="7"/>
      <c r="S91" s="390"/>
      <c r="T91" s="391"/>
      <c r="U91" s="391"/>
      <c r="V91" s="391"/>
      <c r="W91" s="391"/>
      <c r="X91" s="391"/>
      <c r="Y91" s="391"/>
      <c r="Z91" s="391"/>
      <c r="AA91" s="391"/>
      <c r="AB91" s="391"/>
      <c r="AC91" s="391"/>
      <c r="AD91" s="392"/>
      <c r="AE91" s="7"/>
      <c r="AF91" s="390"/>
      <c r="AG91" s="391"/>
      <c r="AH91" s="391"/>
      <c r="AI91" s="391"/>
      <c r="AJ91" s="391"/>
      <c r="AK91" s="391"/>
      <c r="AL91" s="391"/>
      <c r="AM91" s="391"/>
      <c r="AN91" s="391"/>
      <c r="AO91" s="391"/>
      <c r="AP91" s="391"/>
      <c r="AQ91" s="392"/>
      <c r="AR91" s="7"/>
      <c r="AS91" s="390"/>
      <c r="AT91" s="391"/>
      <c r="AU91" s="391"/>
      <c r="AV91" s="391"/>
      <c r="AW91" s="391"/>
      <c r="AX91" s="391"/>
      <c r="AY91" s="391"/>
      <c r="AZ91" s="391"/>
      <c r="BA91" s="391"/>
      <c r="BB91" s="391"/>
      <c r="BC91" s="391"/>
      <c r="BD91" s="392"/>
    </row>
    <row r="92" spans="1:56" ht="23" x14ac:dyDescent="0.35">
      <c r="A92" s="37" t="s">
        <v>42</v>
      </c>
      <c r="B92" s="37" t="s">
        <v>178</v>
      </c>
      <c r="C92" s="37">
        <v>61</v>
      </c>
      <c r="E92" s="72" t="s">
        <v>208</v>
      </c>
      <c r="F92" s="390"/>
      <c r="G92" s="391"/>
      <c r="H92" s="391"/>
      <c r="I92" s="391"/>
      <c r="J92" s="391"/>
      <c r="K92" s="391"/>
      <c r="L92" s="391"/>
      <c r="M92" s="391"/>
      <c r="N92" s="391"/>
      <c r="O92" s="391"/>
      <c r="P92" s="391"/>
      <c r="Q92" s="392"/>
      <c r="R92" s="7"/>
      <c r="S92" s="390"/>
      <c r="T92" s="391"/>
      <c r="U92" s="391"/>
      <c r="V92" s="391"/>
      <c r="W92" s="391"/>
      <c r="X92" s="391"/>
      <c r="Y92" s="391"/>
      <c r="Z92" s="391"/>
      <c r="AA92" s="391"/>
      <c r="AB92" s="391"/>
      <c r="AC92" s="391"/>
      <c r="AD92" s="392"/>
      <c r="AE92" s="7"/>
      <c r="AF92" s="390"/>
      <c r="AG92" s="391"/>
      <c r="AH92" s="391"/>
      <c r="AI92" s="391"/>
      <c r="AJ92" s="391"/>
      <c r="AK92" s="391"/>
      <c r="AL92" s="391"/>
      <c r="AM92" s="391"/>
      <c r="AN92" s="391"/>
      <c r="AO92" s="391"/>
      <c r="AP92" s="391"/>
      <c r="AQ92" s="392"/>
      <c r="AR92" s="7"/>
      <c r="AS92" s="390"/>
      <c r="AT92" s="391"/>
      <c r="AU92" s="391"/>
      <c r="AV92" s="391"/>
      <c r="AW92" s="391"/>
      <c r="AX92" s="391"/>
      <c r="AY92" s="391"/>
      <c r="AZ92" s="391"/>
      <c r="BA92" s="391"/>
      <c r="BB92" s="391"/>
      <c r="BC92" s="391"/>
      <c r="BD92" s="392"/>
    </row>
    <row r="93" spans="1:56" ht="23" x14ac:dyDescent="0.35">
      <c r="A93" s="37" t="s">
        <v>42</v>
      </c>
      <c r="B93" s="37" t="s">
        <v>179</v>
      </c>
      <c r="C93" s="37">
        <v>62</v>
      </c>
      <c r="E93" s="72" t="s">
        <v>209</v>
      </c>
      <c r="F93" s="390"/>
      <c r="G93" s="391"/>
      <c r="H93" s="391"/>
      <c r="I93" s="391"/>
      <c r="J93" s="391"/>
      <c r="K93" s="391"/>
      <c r="L93" s="391"/>
      <c r="M93" s="391"/>
      <c r="N93" s="391"/>
      <c r="O93" s="391"/>
      <c r="P93" s="391"/>
      <c r="Q93" s="392"/>
      <c r="R93" s="7"/>
      <c r="S93" s="390"/>
      <c r="T93" s="391"/>
      <c r="U93" s="391"/>
      <c r="V93" s="391"/>
      <c r="W93" s="391"/>
      <c r="X93" s="391"/>
      <c r="Y93" s="391"/>
      <c r="Z93" s="391"/>
      <c r="AA93" s="391"/>
      <c r="AB93" s="391"/>
      <c r="AC93" s="391"/>
      <c r="AD93" s="392"/>
      <c r="AE93" s="7"/>
      <c r="AF93" s="390"/>
      <c r="AG93" s="391"/>
      <c r="AH93" s="391"/>
      <c r="AI93" s="391"/>
      <c r="AJ93" s="391"/>
      <c r="AK93" s="391"/>
      <c r="AL93" s="391"/>
      <c r="AM93" s="391"/>
      <c r="AN93" s="391"/>
      <c r="AO93" s="391"/>
      <c r="AP93" s="391"/>
      <c r="AQ93" s="392"/>
      <c r="AR93" s="7"/>
      <c r="AS93" s="390"/>
      <c r="AT93" s="391"/>
      <c r="AU93" s="391"/>
      <c r="AV93" s="391"/>
      <c r="AW93" s="391"/>
      <c r="AX93" s="391"/>
      <c r="AY93" s="391"/>
      <c r="AZ93" s="391"/>
      <c r="BA93" s="391"/>
      <c r="BB93" s="391"/>
      <c r="BC93" s="391"/>
      <c r="BD93" s="392"/>
    </row>
    <row r="94" spans="1:56" ht="23" x14ac:dyDescent="0.35">
      <c r="A94" s="37" t="s">
        <v>42</v>
      </c>
      <c r="B94" s="37" t="s">
        <v>180</v>
      </c>
      <c r="C94" s="37">
        <v>63</v>
      </c>
      <c r="E94" s="72" t="s">
        <v>210</v>
      </c>
      <c r="F94" s="390"/>
      <c r="G94" s="391"/>
      <c r="H94" s="391"/>
      <c r="I94" s="391"/>
      <c r="J94" s="391"/>
      <c r="K94" s="391"/>
      <c r="L94" s="391"/>
      <c r="M94" s="391"/>
      <c r="N94" s="391"/>
      <c r="O94" s="391"/>
      <c r="P94" s="391"/>
      <c r="Q94" s="392"/>
      <c r="R94" s="7"/>
      <c r="S94" s="390"/>
      <c r="T94" s="391"/>
      <c r="U94" s="391"/>
      <c r="V94" s="391"/>
      <c r="W94" s="391"/>
      <c r="X94" s="391"/>
      <c r="Y94" s="391"/>
      <c r="Z94" s="391"/>
      <c r="AA94" s="391"/>
      <c r="AB94" s="391"/>
      <c r="AC94" s="391"/>
      <c r="AD94" s="392"/>
      <c r="AE94" s="7"/>
      <c r="AF94" s="390"/>
      <c r="AG94" s="391"/>
      <c r="AH94" s="391"/>
      <c r="AI94" s="391"/>
      <c r="AJ94" s="391"/>
      <c r="AK94" s="391"/>
      <c r="AL94" s="391"/>
      <c r="AM94" s="391"/>
      <c r="AN94" s="391"/>
      <c r="AO94" s="391"/>
      <c r="AP94" s="391"/>
      <c r="AQ94" s="392"/>
      <c r="AR94" s="7"/>
      <c r="AS94" s="390"/>
      <c r="AT94" s="391"/>
      <c r="AU94" s="391"/>
      <c r="AV94" s="391"/>
      <c r="AW94" s="391"/>
      <c r="AX94" s="391"/>
      <c r="AY94" s="391"/>
      <c r="AZ94" s="391"/>
      <c r="BA94" s="391"/>
      <c r="BB94" s="391"/>
      <c r="BC94" s="391"/>
      <c r="BD94" s="392"/>
    </row>
    <row r="95" spans="1:56" ht="23" x14ac:dyDescent="0.35">
      <c r="A95" s="37" t="s">
        <v>42</v>
      </c>
      <c r="B95" s="37" t="s">
        <v>181</v>
      </c>
      <c r="C95" s="37">
        <v>64</v>
      </c>
      <c r="E95" s="72" t="s">
        <v>211</v>
      </c>
      <c r="F95" s="390"/>
      <c r="G95" s="391"/>
      <c r="H95" s="391"/>
      <c r="I95" s="391"/>
      <c r="J95" s="391"/>
      <c r="K95" s="391"/>
      <c r="L95" s="391"/>
      <c r="M95" s="391"/>
      <c r="N95" s="391"/>
      <c r="O95" s="391"/>
      <c r="P95" s="391"/>
      <c r="Q95" s="392"/>
      <c r="R95" s="7"/>
      <c r="S95" s="390"/>
      <c r="T95" s="391"/>
      <c r="U95" s="391"/>
      <c r="V95" s="391"/>
      <c r="W95" s="391"/>
      <c r="X95" s="391"/>
      <c r="Y95" s="391"/>
      <c r="Z95" s="391"/>
      <c r="AA95" s="391"/>
      <c r="AB95" s="391"/>
      <c r="AC95" s="391"/>
      <c r="AD95" s="392"/>
      <c r="AE95" s="7"/>
      <c r="AF95" s="390"/>
      <c r="AG95" s="391"/>
      <c r="AH95" s="391"/>
      <c r="AI95" s="391"/>
      <c r="AJ95" s="391"/>
      <c r="AK95" s="391"/>
      <c r="AL95" s="391"/>
      <c r="AM95" s="391"/>
      <c r="AN95" s="391"/>
      <c r="AO95" s="391"/>
      <c r="AP95" s="391"/>
      <c r="AQ95" s="392"/>
      <c r="AR95" s="7"/>
      <c r="AS95" s="390"/>
      <c r="AT95" s="391"/>
      <c r="AU95" s="391"/>
      <c r="AV95" s="391"/>
      <c r="AW95" s="391"/>
      <c r="AX95" s="391"/>
      <c r="AY95" s="391"/>
      <c r="AZ95" s="391"/>
      <c r="BA95" s="391"/>
      <c r="BB95" s="391"/>
      <c r="BC95" s="391"/>
      <c r="BD95" s="392"/>
    </row>
    <row r="96" spans="1:56" ht="23" x14ac:dyDescent="0.35">
      <c r="A96" s="37" t="s">
        <v>42</v>
      </c>
      <c r="B96" s="37" t="s">
        <v>182</v>
      </c>
      <c r="C96" s="37">
        <v>65</v>
      </c>
      <c r="E96" s="72" t="s">
        <v>212</v>
      </c>
      <c r="F96" s="390"/>
      <c r="G96" s="391"/>
      <c r="H96" s="391"/>
      <c r="I96" s="391"/>
      <c r="J96" s="391"/>
      <c r="K96" s="391"/>
      <c r="L96" s="391"/>
      <c r="M96" s="391"/>
      <c r="N96" s="391"/>
      <c r="O96" s="391"/>
      <c r="P96" s="391"/>
      <c r="Q96" s="392"/>
      <c r="R96" s="7"/>
      <c r="S96" s="390"/>
      <c r="T96" s="391"/>
      <c r="U96" s="391"/>
      <c r="V96" s="391"/>
      <c r="W96" s="391"/>
      <c r="X96" s="391"/>
      <c r="Y96" s="391"/>
      <c r="Z96" s="391"/>
      <c r="AA96" s="391"/>
      <c r="AB96" s="391"/>
      <c r="AC96" s="391"/>
      <c r="AD96" s="392"/>
      <c r="AE96" s="7"/>
      <c r="AF96" s="390"/>
      <c r="AG96" s="391"/>
      <c r="AH96" s="391"/>
      <c r="AI96" s="391"/>
      <c r="AJ96" s="391"/>
      <c r="AK96" s="391"/>
      <c r="AL96" s="391"/>
      <c r="AM96" s="391"/>
      <c r="AN96" s="391"/>
      <c r="AO96" s="391"/>
      <c r="AP96" s="391"/>
      <c r="AQ96" s="392"/>
      <c r="AR96" s="7"/>
      <c r="AS96" s="390"/>
      <c r="AT96" s="391"/>
      <c r="AU96" s="391"/>
      <c r="AV96" s="391"/>
      <c r="AW96" s="391"/>
      <c r="AX96" s="391"/>
      <c r="AY96" s="391"/>
      <c r="AZ96" s="391"/>
      <c r="BA96" s="391"/>
      <c r="BB96" s="391"/>
      <c r="BC96" s="391"/>
      <c r="BD96" s="392"/>
    </row>
    <row r="97" spans="1:56" ht="23" x14ac:dyDescent="0.35">
      <c r="A97" s="37" t="s">
        <v>42</v>
      </c>
      <c r="B97" s="37" t="s">
        <v>183</v>
      </c>
      <c r="C97" s="37">
        <v>66</v>
      </c>
      <c r="E97" s="47" t="s">
        <v>213</v>
      </c>
      <c r="F97" s="390"/>
      <c r="G97" s="391"/>
      <c r="H97" s="391"/>
      <c r="I97" s="391"/>
      <c r="J97" s="391"/>
      <c r="K97" s="391"/>
      <c r="L97" s="391"/>
      <c r="M97" s="391"/>
      <c r="N97" s="391"/>
      <c r="O97" s="391"/>
      <c r="P97" s="391"/>
      <c r="Q97" s="392"/>
      <c r="R97" s="7"/>
      <c r="S97" s="390"/>
      <c r="T97" s="391"/>
      <c r="U97" s="391"/>
      <c r="V97" s="391"/>
      <c r="W97" s="391"/>
      <c r="X97" s="391"/>
      <c r="Y97" s="391"/>
      <c r="Z97" s="391"/>
      <c r="AA97" s="391"/>
      <c r="AB97" s="391"/>
      <c r="AC97" s="391"/>
      <c r="AD97" s="392"/>
      <c r="AE97" s="7"/>
      <c r="AF97" s="390"/>
      <c r="AG97" s="391"/>
      <c r="AH97" s="391"/>
      <c r="AI97" s="391"/>
      <c r="AJ97" s="391"/>
      <c r="AK97" s="391"/>
      <c r="AL97" s="391"/>
      <c r="AM97" s="391"/>
      <c r="AN97" s="391"/>
      <c r="AO97" s="391"/>
      <c r="AP97" s="391"/>
      <c r="AQ97" s="392"/>
      <c r="AR97" s="7"/>
      <c r="AS97" s="390"/>
      <c r="AT97" s="391"/>
      <c r="AU97" s="391"/>
      <c r="AV97" s="391"/>
      <c r="AW97" s="391"/>
      <c r="AX97" s="391"/>
      <c r="AY97" s="391"/>
      <c r="AZ97" s="391"/>
      <c r="BA97" s="391"/>
      <c r="BB97" s="391"/>
      <c r="BC97" s="391"/>
      <c r="BD97" s="392"/>
    </row>
    <row r="98" spans="1:56" ht="23" x14ac:dyDescent="0.35">
      <c r="A98" s="37" t="s">
        <v>42</v>
      </c>
      <c r="B98" s="37" t="s">
        <v>184</v>
      </c>
      <c r="C98" s="37">
        <v>67</v>
      </c>
      <c r="E98" s="267" t="s">
        <v>214</v>
      </c>
      <c r="F98" s="390"/>
      <c r="G98" s="391"/>
      <c r="H98" s="391"/>
      <c r="I98" s="391"/>
      <c r="J98" s="391"/>
      <c r="K98" s="391"/>
      <c r="L98" s="391"/>
      <c r="M98" s="391"/>
      <c r="N98" s="391"/>
      <c r="O98" s="391"/>
      <c r="P98" s="391"/>
      <c r="Q98" s="392"/>
      <c r="R98" s="7"/>
      <c r="S98" s="390"/>
      <c r="T98" s="391"/>
      <c r="U98" s="391"/>
      <c r="V98" s="391"/>
      <c r="W98" s="391"/>
      <c r="X98" s="391"/>
      <c r="Y98" s="391"/>
      <c r="Z98" s="391"/>
      <c r="AA98" s="391"/>
      <c r="AB98" s="391"/>
      <c r="AC98" s="391"/>
      <c r="AD98" s="392"/>
      <c r="AE98" s="7"/>
      <c r="AF98" s="390"/>
      <c r="AG98" s="391"/>
      <c r="AH98" s="391"/>
      <c r="AI98" s="391"/>
      <c r="AJ98" s="391"/>
      <c r="AK98" s="391"/>
      <c r="AL98" s="391"/>
      <c r="AM98" s="391"/>
      <c r="AN98" s="391"/>
      <c r="AO98" s="391"/>
      <c r="AP98" s="391"/>
      <c r="AQ98" s="392"/>
      <c r="AR98" s="7"/>
      <c r="AS98" s="390"/>
      <c r="AT98" s="391"/>
      <c r="AU98" s="391"/>
      <c r="AV98" s="391"/>
      <c r="AW98" s="391"/>
      <c r="AX98" s="391"/>
      <c r="AY98" s="391"/>
      <c r="AZ98" s="391"/>
      <c r="BA98" s="391"/>
      <c r="BB98" s="391"/>
      <c r="BC98" s="391"/>
      <c r="BD98" s="392"/>
    </row>
    <row r="99" spans="1:56" ht="23" x14ac:dyDescent="0.35">
      <c r="A99" s="37" t="s">
        <v>42</v>
      </c>
      <c r="B99" s="37" t="s">
        <v>185</v>
      </c>
      <c r="C99" s="37">
        <v>68</v>
      </c>
      <c r="E99" s="267" t="s">
        <v>215</v>
      </c>
      <c r="F99" s="374"/>
      <c r="G99" s="39"/>
      <c r="H99" s="39"/>
      <c r="I99" s="39"/>
      <c r="J99" s="39"/>
      <c r="K99" s="39"/>
      <c r="L99" s="39"/>
      <c r="M99" s="39"/>
      <c r="N99" s="39"/>
      <c r="O99" s="39"/>
      <c r="P99" s="39"/>
      <c r="Q99" s="381"/>
      <c r="R99" s="7"/>
      <c r="S99" s="374"/>
      <c r="T99" s="39"/>
      <c r="U99" s="39"/>
      <c r="V99" s="39"/>
      <c r="W99" s="39"/>
      <c r="X99" s="39"/>
      <c r="Y99" s="39"/>
      <c r="Z99" s="39"/>
      <c r="AA99" s="39"/>
      <c r="AB99" s="39"/>
      <c r="AC99" s="39"/>
      <c r="AD99" s="381"/>
      <c r="AE99" s="7"/>
      <c r="AF99" s="374"/>
      <c r="AG99" s="39"/>
      <c r="AH99" s="39"/>
      <c r="AI99" s="39"/>
      <c r="AJ99" s="39"/>
      <c r="AK99" s="39"/>
      <c r="AL99" s="39"/>
      <c r="AM99" s="39"/>
      <c r="AN99" s="39"/>
      <c r="AO99" s="39"/>
      <c r="AP99" s="39"/>
      <c r="AQ99" s="381"/>
      <c r="AR99" s="7"/>
      <c r="AS99" s="374"/>
      <c r="AT99" s="39"/>
      <c r="AU99" s="39"/>
      <c r="AV99" s="39"/>
      <c r="AW99" s="39"/>
      <c r="AX99" s="39"/>
      <c r="AY99" s="39"/>
      <c r="AZ99" s="39"/>
      <c r="BA99" s="39"/>
      <c r="BB99" s="39"/>
      <c r="BC99" s="39"/>
      <c r="BD99" s="381"/>
    </row>
    <row r="100" spans="1:56" ht="23" x14ac:dyDescent="0.35">
      <c r="B100" s="37"/>
      <c r="C100" s="37"/>
      <c r="E100" s="46" t="s">
        <v>217</v>
      </c>
      <c r="F100" s="327"/>
      <c r="G100" s="326"/>
      <c r="H100" s="326"/>
      <c r="I100" s="326"/>
      <c r="J100" s="326"/>
      <c r="K100" s="326"/>
      <c r="L100" s="326"/>
      <c r="M100" s="326"/>
      <c r="N100" s="326"/>
      <c r="O100" s="326"/>
      <c r="P100" s="326"/>
      <c r="Q100" s="9"/>
      <c r="R100" s="7"/>
      <c r="S100" s="327"/>
      <c r="T100" s="326"/>
      <c r="U100" s="326"/>
      <c r="V100" s="326"/>
      <c r="W100" s="326"/>
      <c r="X100" s="326"/>
      <c r="Y100" s="326"/>
      <c r="Z100" s="326"/>
      <c r="AA100" s="326"/>
      <c r="AB100" s="326"/>
      <c r="AC100" s="326"/>
      <c r="AD100" s="9"/>
      <c r="AE100" s="7"/>
      <c r="AF100" s="327"/>
      <c r="AG100" s="326"/>
      <c r="AH100" s="326"/>
      <c r="AI100" s="326"/>
      <c r="AJ100" s="326"/>
      <c r="AK100" s="326"/>
      <c r="AL100" s="326"/>
      <c r="AM100" s="326"/>
      <c r="AN100" s="326"/>
      <c r="AO100" s="326"/>
      <c r="AP100" s="326"/>
      <c r="AQ100" s="9"/>
      <c r="AR100" s="7"/>
      <c r="AS100" s="327"/>
      <c r="AT100" s="326"/>
      <c r="AU100" s="326"/>
      <c r="AV100" s="326"/>
      <c r="AW100" s="326"/>
      <c r="AX100" s="326"/>
      <c r="AY100" s="326"/>
      <c r="AZ100" s="326"/>
      <c r="BA100" s="326"/>
      <c r="BB100" s="326"/>
      <c r="BC100" s="326"/>
      <c r="BD100" s="9"/>
    </row>
    <row r="101" spans="1:56" ht="23" x14ac:dyDescent="0.35">
      <c r="A101" s="37" t="s">
        <v>42</v>
      </c>
      <c r="B101" s="37" t="s">
        <v>186</v>
      </c>
      <c r="C101" s="37">
        <v>69</v>
      </c>
      <c r="E101" s="69" t="s">
        <v>218</v>
      </c>
      <c r="F101" s="42"/>
      <c r="G101" s="39"/>
      <c r="H101" s="39"/>
      <c r="I101" s="39"/>
      <c r="J101" s="39"/>
      <c r="K101" s="39"/>
      <c r="L101" s="39"/>
      <c r="M101" s="39"/>
      <c r="N101" s="39"/>
      <c r="O101" s="39"/>
      <c r="P101" s="39"/>
      <c r="Q101" s="381"/>
      <c r="R101" s="7"/>
      <c r="S101" s="393"/>
      <c r="T101" s="391"/>
      <c r="U101" s="391"/>
      <c r="V101" s="391"/>
      <c r="W101" s="391"/>
      <c r="X101" s="391"/>
      <c r="Y101" s="391"/>
      <c r="Z101" s="391"/>
      <c r="AA101" s="391"/>
      <c r="AB101" s="391"/>
      <c r="AC101" s="391"/>
      <c r="AD101" s="392"/>
      <c r="AE101" s="7"/>
      <c r="AF101" s="42"/>
      <c r="AG101" s="39"/>
      <c r="AH101" s="39"/>
      <c r="AI101" s="39"/>
      <c r="AJ101" s="39"/>
      <c r="AK101" s="39"/>
      <c r="AL101" s="39"/>
      <c r="AM101" s="39"/>
      <c r="AN101" s="39"/>
      <c r="AO101" s="39"/>
      <c r="AP101" s="39"/>
      <c r="AQ101" s="381"/>
      <c r="AR101" s="7"/>
      <c r="AS101" s="42"/>
      <c r="AT101" s="39"/>
      <c r="AU101" s="39"/>
      <c r="AV101" s="39"/>
      <c r="AW101" s="39"/>
      <c r="AX101" s="39"/>
      <c r="AY101" s="39"/>
      <c r="AZ101" s="39"/>
      <c r="BA101" s="39"/>
      <c r="BB101" s="39"/>
      <c r="BC101" s="39"/>
      <c r="BD101" s="381"/>
    </row>
    <row r="102" spans="1:56" ht="23" x14ac:dyDescent="0.35">
      <c r="A102" s="37" t="s">
        <v>42</v>
      </c>
      <c r="B102" s="37" t="s">
        <v>187</v>
      </c>
      <c r="C102" s="37">
        <v>70</v>
      </c>
      <c r="E102" s="69" t="s">
        <v>319</v>
      </c>
      <c r="F102" s="390"/>
      <c r="G102" s="391"/>
      <c r="H102" s="391"/>
      <c r="I102" s="391"/>
      <c r="J102" s="391"/>
      <c r="K102" s="391"/>
      <c r="L102" s="391"/>
      <c r="M102" s="391"/>
      <c r="N102" s="391"/>
      <c r="O102" s="391"/>
      <c r="P102" s="391"/>
      <c r="Q102" s="392"/>
      <c r="S102" s="390"/>
      <c r="T102" s="391"/>
      <c r="U102" s="391"/>
      <c r="V102" s="391"/>
      <c r="W102" s="391"/>
      <c r="X102" s="391"/>
      <c r="Y102" s="391"/>
      <c r="Z102" s="391"/>
      <c r="AA102" s="391"/>
      <c r="AB102" s="391"/>
      <c r="AC102" s="391"/>
      <c r="AD102" s="392"/>
      <c r="AF102" s="390"/>
      <c r="AG102" s="391"/>
      <c r="AH102" s="391"/>
      <c r="AI102" s="391"/>
      <c r="AJ102" s="391"/>
      <c r="AK102" s="391"/>
      <c r="AL102" s="391"/>
      <c r="AM102" s="391"/>
      <c r="AN102" s="391"/>
      <c r="AO102" s="391"/>
      <c r="AP102" s="391"/>
      <c r="AQ102" s="392"/>
      <c r="AS102" s="390"/>
      <c r="AT102" s="391"/>
      <c r="AU102" s="391"/>
      <c r="AV102" s="391"/>
      <c r="AW102" s="391"/>
      <c r="AX102" s="391"/>
      <c r="AY102" s="391"/>
      <c r="AZ102" s="391"/>
      <c r="BA102" s="391"/>
      <c r="BB102" s="391"/>
      <c r="BC102" s="391"/>
      <c r="BD102" s="392"/>
    </row>
    <row r="103" spans="1:56" ht="23" x14ac:dyDescent="0.35">
      <c r="A103" s="37" t="s">
        <v>42</v>
      </c>
      <c r="B103" s="37" t="s">
        <v>188</v>
      </c>
      <c r="C103" s="37">
        <v>71</v>
      </c>
      <c r="E103" s="69" t="s">
        <v>220</v>
      </c>
      <c r="F103" s="390"/>
      <c r="G103" s="391"/>
      <c r="H103" s="391"/>
      <c r="I103" s="391"/>
      <c r="J103" s="391"/>
      <c r="K103" s="391"/>
      <c r="L103" s="391"/>
      <c r="M103" s="391"/>
      <c r="N103" s="391"/>
      <c r="O103" s="391"/>
      <c r="P103" s="391"/>
      <c r="Q103" s="392"/>
      <c r="R103" s="7"/>
      <c r="S103" s="374"/>
      <c r="T103" s="39"/>
      <c r="U103" s="39"/>
      <c r="V103" s="39"/>
      <c r="W103" s="39"/>
      <c r="X103" s="39"/>
      <c r="Y103" s="39"/>
      <c r="Z103" s="39"/>
      <c r="AA103" s="39"/>
      <c r="AB103" s="39"/>
      <c r="AC103" s="39"/>
      <c r="AD103" s="381"/>
      <c r="AE103" s="7"/>
      <c r="AF103" s="374"/>
      <c r="AG103" s="39"/>
      <c r="AH103" s="39"/>
      <c r="AI103" s="39"/>
      <c r="AJ103" s="39"/>
      <c r="AK103" s="39"/>
      <c r="AL103" s="39"/>
      <c r="AM103" s="39"/>
      <c r="AN103" s="39"/>
      <c r="AO103" s="39"/>
      <c r="AP103" s="39"/>
      <c r="AQ103" s="381"/>
      <c r="AR103" s="7"/>
      <c r="AS103" s="390"/>
      <c r="AT103" s="391"/>
      <c r="AU103" s="391"/>
      <c r="AV103" s="391"/>
      <c r="AW103" s="391"/>
      <c r="AX103" s="391"/>
      <c r="AY103" s="391"/>
      <c r="AZ103" s="391"/>
      <c r="BA103" s="391"/>
      <c r="BB103" s="391"/>
      <c r="BC103" s="391"/>
      <c r="BD103" s="392"/>
    </row>
    <row r="104" spans="1:56" ht="23" x14ac:dyDescent="0.35">
      <c r="B104" s="37"/>
      <c r="C104" s="37"/>
      <c r="E104" s="46" t="s">
        <v>222</v>
      </c>
      <c r="F104" s="327"/>
      <c r="G104" s="326"/>
      <c r="H104" s="326"/>
      <c r="I104" s="326"/>
      <c r="J104" s="326"/>
      <c r="K104" s="326"/>
      <c r="L104" s="326"/>
      <c r="M104" s="326"/>
      <c r="N104" s="326"/>
      <c r="O104" s="326"/>
      <c r="P104" s="326"/>
      <c r="Q104" s="9"/>
      <c r="R104" s="7"/>
      <c r="S104" s="327"/>
      <c r="T104" s="326"/>
      <c r="U104" s="326"/>
      <c r="V104" s="326"/>
      <c r="W104" s="326"/>
      <c r="X104" s="326"/>
      <c r="Y104" s="326"/>
      <c r="Z104" s="326"/>
      <c r="AA104" s="326"/>
      <c r="AB104" s="326"/>
      <c r="AC104" s="326"/>
      <c r="AD104" s="9"/>
      <c r="AE104" s="7"/>
      <c r="AF104" s="327"/>
      <c r="AG104" s="326"/>
      <c r="AH104" s="326"/>
      <c r="AI104" s="326"/>
      <c r="AJ104" s="326"/>
      <c r="AK104" s="326"/>
      <c r="AL104" s="326"/>
      <c r="AM104" s="326"/>
      <c r="AN104" s="326"/>
      <c r="AO104" s="326"/>
      <c r="AP104" s="326"/>
      <c r="AQ104" s="9"/>
      <c r="AR104" s="7"/>
      <c r="AS104" s="327"/>
      <c r="AT104" s="326"/>
      <c r="AU104" s="326"/>
      <c r="AV104" s="326"/>
      <c r="AW104" s="326"/>
      <c r="AX104" s="326"/>
      <c r="AY104" s="326"/>
      <c r="AZ104" s="326"/>
      <c r="BA104" s="326"/>
      <c r="BB104" s="326"/>
      <c r="BC104" s="326"/>
      <c r="BD104" s="9"/>
    </row>
    <row r="105" spans="1:56" ht="23" x14ac:dyDescent="0.35">
      <c r="A105" s="37" t="s">
        <v>42</v>
      </c>
      <c r="B105" s="37" t="s">
        <v>189</v>
      </c>
      <c r="C105" s="37">
        <v>72</v>
      </c>
      <c r="E105" s="69" t="s">
        <v>223</v>
      </c>
      <c r="F105" s="390"/>
      <c r="G105" s="391"/>
      <c r="H105" s="391"/>
      <c r="I105" s="391"/>
      <c r="J105" s="391"/>
      <c r="K105" s="391"/>
      <c r="L105" s="391"/>
      <c r="M105" s="391"/>
      <c r="N105" s="391"/>
      <c r="O105" s="391"/>
      <c r="P105" s="391"/>
      <c r="Q105" s="392"/>
      <c r="R105" s="7"/>
      <c r="S105" s="390"/>
      <c r="T105" s="391"/>
      <c r="U105" s="391"/>
      <c r="V105" s="391"/>
      <c r="W105" s="391"/>
      <c r="X105" s="391"/>
      <c r="Y105" s="391"/>
      <c r="Z105" s="391"/>
      <c r="AA105" s="391"/>
      <c r="AB105" s="391"/>
      <c r="AC105" s="391"/>
      <c r="AD105" s="392"/>
      <c r="AE105" s="7"/>
      <c r="AF105" s="390"/>
      <c r="AG105" s="391"/>
      <c r="AH105" s="391"/>
      <c r="AI105" s="391"/>
      <c r="AJ105" s="391"/>
      <c r="AK105" s="391"/>
      <c r="AL105" s="391"/>
      <c r="AM105" s="391"/>
      <c r="AN105" s="391"/>
      <c r="AO105" s="391"/>
      <c r="AP105" s="391"/>
      <c r="AQ105" s="392"/>
      <c r="AR105" s="7"/>
      <c r="AS105" s="390"/>
      <c r="AT105" s="391"/>
      <c r="AU105" s="391"/>
      <c r="AV105" s="391"/>
      <c r="AW105" s="391"/>
      <c r="AX105" s="391"/>
      <c r="AY105" s="391"/>
      <c r="AZ105" s="391"/>
      <c r="BA105" s="391"/>
      <c r="BB105" s="391"/>
      <c r="BC105" s="391"/>
      <c r="BD105" s="392"/>
    </row>
    <row r="106" spans="1:56" ht="23" x14ac:dyDescent="0.35">
      <c r="A106" s="37" t="s">
        <v>42</v>
      </c>
      <c r="B106" s="37" t="s">
        <v>190</v>
      </c>
      <c r="C106" s="37">
        <v>73</v>
      </c>
      <c r="E106" s="69" t="s">
        <v>224</v>
      </c>
      <c r="F106" s="390"/>
      <c r="G106" s="391"/>
      <c r="H106" s="391"/>
      <c r="I106" s="391"/>
      <c r="J106" s="391"/>
      <c r="K106" s="391"/>
      <c r="L106" s="391"/>
      <c r="M106" s="391"/>
      <c r="N106" s="391"/>
      <c r="O106" s="391"/>
      <c r="P106" s="391"/>
      <c r="Q106" s="392"/>
      <c r="R106" s="7"/>
      <c r="S106" s="390"/>
      <c r="T106" s="391"/>
      <c r="U106" s="391"/>
      <c r="V106" s="391"/>
      <c r="W106" s="391"/>
      <c r="X106" s="391"/>
      <c r="Y106" s="391"/>
      <c r="Z106" s="391"/>
      <c r="AA106" s="391"/>
      <c r="AB106" s="391"/>
      <c r="AC106" s="391"/>
      <c r="AD106" s="392"/>
      <c r="AE106" s="7"/>
      <c r="AF106" s="390"/>
      <c r="AG106" s="391"/>
      <c r="AH106" s="391"/>
      <c r="AI106" s="391"/>
      <c r="AJ106" s="391"/>
      <c r="AK106" s="391"/>
      <c r="AL106" s="391"/>
      <c r="AM106" s="391"/>
      <c r="AN106" s="391"/>
      <c r="AO106" s="391"/>
      <c r="AP106" s="391"/>
      <c r="AQ106" s="392"/>
      <c r="AR106" s="7"/>
      <c r="AS106" s="390"/>
      <c r="AT106" s="391"/>
      <c r="AU106" s="391"/>
      <c r="AV106" s="391"/>
      <c r="AW106" s="391"/>
      <c r="AX106" s="391"/>
      <c r="AY106" s="391"/>
      <c r="AZ106" s="391"/>
      <c r="BA106" s="391"/>
      <c r="BB106" s="391"/>
      <c r="BC106" s="391"/>
      <c r="BD106" s="392"/>
    </row>
    <row r="107" spans="1:56" ht="23" x14ac:dyDescent="0.35">
      <c r="A107" s="37" t="s">
        <v>42</v>
      </c>
      <c r="B107" s="37" t="s">
        <v>191</v>
      </c>
      <c r="C107" s="37">
        <v>74</v>
      </c>
      <c r="E107" s="69" t="s">
        <v>225</v>
      </c>
      <c r="F107" s="390"/>
      <c r="G107" s="391"/>
      <c r="H107" s="391"/>
      <c r="I107" s="391"/>
      <c r="J107" s="391"/>
      <c r="K107" s="391"/>
      <c r="L107" s="391"/>
      <c r="M107" s="391"/>
      <c r="N107" s="391"/>
      <c r="O107" s="391"/>
      <c r="P107" s="391"/>
      <c r="Q107" s="392"/>
      <c r="R107" s="7"/>
      <c r="S107" s="390"/>
      <c r="T107" s="391"/>
      <c r="U107" s="391"/>
      <c r="V107" s="391"/>
      <c r="W107" s="391"/>
      <c r="X107" s="391"/>
      <c r="Y107" s="391"/>
      <c r="Z107" s="391"/>
      <c r="AA107" s="391"/>
      <c r="AB107" s="391"/>
      <c r="AC107" s="391"/>
      <c r="AD107" s="392"/>
      <c r="AE107" s="7"/>
      <c r="AF107" s="390"/>
      <c r="AG107" s="391"/>
      <c r="AH107" s="391"/>
      <c r="AI107" s="391"/>
      <c r="AJ107" s="391"/>
      <c r="AK107" s="391"/>
      <c r="AL107" s="391"/>
      <c r="AM107" s="391"/>
      <c r="AN107" s="391"/>
      <c r="AO107" s="391"/>
      <c r="AP107" s="391"/>
      <c r="AQ107" s="392"/>
      <c r="AR107" s="7"/>
      <c r="AS107" s="390"/>
      <c r="AT107" s="391"/>
      <c r="AU107" s="391"/>
      <c r="AV107" s="391"/>
      <c r="AW107" s="391"/>
      <c r="AX107" s="391"/>
      <c r="AY107" s="391"/>
      <c r="AZ107" s="391"/>
      <c r="BA107" s="391"/>
      <c r="BB107" s="391"/>
      <c r="BC107" s="391"/>
      <c r="BD107" s="392"/>
    </row>
    <row r="108" spans="1:56" ht="23" x14ac:dyDescent="0.35">
      <c r="A108" s="37" t="s">
        <v>42</v>
      </c>
      <c r="B108" s="37" t="s">
        <v>192</v>
      </c>
      <c r="C108" s="37">
        <v>75</v>
      </c>
      <c r="E108" s="69" t="s">
        <v>226</v>
      </c>
      <c r="F108" s="390"/>
      <c r="G108" s="391"/>
      <c r="H108" s="391"/>
      <c r="I108" s="391"/>
      <c r="J108" s="391"/>
      <c r="K108" s="391"/>
      <c r="L108" s="391"/>
      <c r="M108" s="391"/>
      <c r="N108" s="391"/>
      <c r="O108" s="391"/>
      <c r="P108" s="391"/>
      <c r="Q108" s="392"/>
      <c r="R108" s="7"/>
      <c r="S108" s="390"/>
      <c r="T108" s="391"/>
      <c r="U108" s="391"/>
      <c r="V108" s="391"/>
      <c r="W108" s="391"/>
      <c r="X108" s="391"/>
      <c r="Y108" s="391"/>
      <c r="Z108" s="391"/>
      <c r="AA108" s="391"/>
      <c r="AB108" s="391"/>
      <c r="AC108" s="391"/>
      <c r="AD108" s="392"/>
      <c r="AE108" s="7"/>
      <c r="AF108" s="390"/>
      <c r="AG108" s="391"/>
      <c r="AH108" s="391"/>
      <c r="AI108" s="391"/>
      <c r="AJ108" s="391"/>
      <c r="AK108" s="391"/>
      <c r="AL108" s="391"/>
      <c r="AM108" s="391"/>
      <c r="AN108" s="391"/>
      <c r="AO108" s="391"/>
      <c r="AP108" s="391"/>
      <c r="AQ108" s="392"/>
      <c r="AR108" s="7"/>
      <c r="AS108" s="390"/>
      <c r="AT108" s="391"/>
      <c r="AU108" s="391"/>
      <c r="AV108" s="391"/>
      <c r="AW108" s="391"/>
      <c r="AX108" s="391"/>
      <c r="AY108" s="391"/>
      <c r="AZ108" s="391"/>
      <c r="BA108" s="391"/>
      <c r="BB108" s="391"/>
      <c r="BC108" s="391"/>
      <c r="BD108" s="392"/>
    </row>
    <row r="109" spans="1:56" ht="23" x14ac:dyDescent="0.35">
      <c r="A109" s="37" t="s">
        <v>42</v>
      </c>
      <c r="B109" s="37" t="s">
        <v>193</v>
      </c>
      <c r="C109" s="37">
        <v>76</v>
      </c>
      <c r="E109" s="69" t="s">
        <v>227</v>
      </c>
      <c r="F109" s="390"/>
      <c r="G109" s="391"/>
      <c r="H109" s="391"/>
      <c r="I109" s="391"/>
      <c r="J109" s="391"/>
      <c r="K109" s="391"/>
      <c r="L109" s="391"/>
      <c r="M109" s="391"/>
      <c r="N109" s="391"/>
      <c r="O109" s="391"/>
      <c r="P109" s="391"/>
      <c r="Q109" s="392"/>
      <c r="R109" s="7"/>
      <c r="S109" s="390"/>
      <c r="T109" s="391"/>
      <c r="U109" s="391"/>
      <c r="V109" s="391"/>
      <c r="W109" s="391"/>
      <c r="X109" s="391"/>
      <c r="Y109" s="391"/>
      <c r="Z109" s="391"/>
      <c r="AA109" s="391"/>
      <c r="AB109" s="391"/>
      <c r="AC109" s="391"/>
      <c r="AD109" s="392"/>
      <c r="AE109" s="7"/>
      <c r="AF109" s="390"/>
      <c r="AG109" s="391"/>
      <c r="AH109" s="391"/>
      <c r="AI109" s="391"/>
      <c r="AJ109" s="391"/>
      <c r="AK109" s="391"/>
      <c r="AL109" s="391"/>
      <c r="AM109" s="391"/>
      <c r="AN109" s="391"/>
      <c r="AO109" s="391"/>
      <c r="AP109" s="391"/>
      <c r="AQ109" s="392"/>
      <c r="AR109" s="7"/>
      <c r="AS109" s="390"/>
      <c r="AT109" s="391"/>
      <c r="AU109" s="391"/>
      <c r="AV109" s="391"/>
      <c r="AW109" s="391"/>
      <c r="AX109" s="391"/>
      <c r="AY109" s="391"/>
      <c r="AZ109" s="391"/>
      <c r="BA109" s="391"/>
      <c r="BB109" s="391"/>
      <c r="BC109" s="391"/>
      <c r="BD109" s="392"/>
    </row>
    <row r="110" spans="1:56" ht="23" x14ac:dyDescent="0.35">
      <c r="C110" s="37"/>
      <c r="E110" s="45" t="s">
        <v>45</v>
      </c>
      <c r="F110" s="372"/>
      <c r="G110" s="386"/>
      <c r="H110" s="386"/>
      <c r="I110" s="386"/>
      <c r="J110" s="386"/>
      <c r="K110" s="386"/>
      <c r="L110" s="386"/>
      <c r="M110" s="386"/>
      <c r="N110" s="386"/>
      <c r="O110" s="386"/>
      <c r="P110" s="386"/>
      <c r="Q110" s="379"/>
      <c r="R110" s="7"/>
      <c r="S110" s="372"/>
      <c r="T110" s="386"/>
      <c r="U110" s="386"/>
      <c r="V110" s="386"/>
      <c r="W110" s="386"/>
      <c r="X110" s="386"/>
      <c r="Y110" s="386"/>
      <c r="Z110" s="386"/>
      <c r="AA110" s="386"/>
      <c r="AB110" s="386"/>
      <c r="AC110" s="386"/>
      <c r="AD110" s="379"/>
      <c r="AE110" s="7"/>
      <c r="AF110" s="372"/>
      <c r="AG110" s="386"/>
      <c r="AH110" s="386"/>
      <c r="AI110" s="386"/>
      <c r="AJ110" s="386"/>
      <c r="AK110" s="386"/>
      <c r="AL110" s="386"/>
      <c r="AM110" s="386"/>
      <c r="AN110" s="386"/>
      <c r="AO110" s="386"/>
      <c r="AP110" s="386"/>
      <c r="AQ110" s="379"/>
      <c r="AR110" s="7"/>
      <c r="AS110" s="372"/>
      <c r="AT110" s="386"/>
      <c r="AU110" s="386"/>
      <c r="AV110" s="386"/>
      <c r="AW110" s="386"/>
      <c r="AX110" s="386"/>
      <c r="AY110" s="386"/>
      <c r="AZ110" s="386"/>
      <c r="BA110" s="386"/>
      <c r="BB110" s="386"/>
      <c r="BC110" s="386"/>
      <c r="BD110" s="379"/>
    </row>
    <row r="111" spans="1:56" ht="23" x14ac:dyDescent="0.35">
      <c r="B111" s="57"/>
      <c r="C111" s="37"/>
      <c r="E111" s="46" t="s">
        <v>200</v>
      </c>
      <c r="F111" s="325"/>
      <c r="G111" s="326"/>
      <c r="H111" s="326"/>
      <c r="I111" s="326"/>
      <c r="J111" s="326"/>
      <c r="K111" s="326"/>
      <c r="L111" s="326"/>
      <c r="M111" s="326"/>
      <c r="N111" s="326"/>
      <c r="O111" s="326"/>
      <c r="P111" s="326"/>
      <c r="Q111" s="9"/>
      <c r="R111" s="7"/>
      <c r="S111" s="325"/>
      <c r="T111" s="326"/>
      <c r="U111" s="326"/>
      <c r="V111" s="326"/>
      <c r="W111" s="326"/>
      <c r="X111" s="326"/>
      <c r="Y111" s="326"/>
      <c r="Z111" s="326"/>
      <c r="AA111" s="326"/>
      <c r="AB111" s="326"/>
      <c r="AC111" s="326"/>
      <c r="AD111" s="9"/>
      <c r="AE111" s="7"/>
      <c r="AF111" s="325"/>
      <c r="AG111" s="326"/>
      <c r="AH111" s="326"/>
      <c r="AI111" s="326"/>
      <c r="AJ111" s="326"/>
      <c r="AK111" s="326"/>
      <c r="AL111" s="326"/>
      <c r="AM111" s="326"/>
      <c r="AN111" s="326"/>
      <c r="AO111" s="326"/>
      <c r="AP111" s="326"/>
      <c r="AQ111" s="9"/>
      <c r="AR111" s="7"/>
      <c r="AS111" s="325"/>
      <c r="AT111" s="326"/>
      <c r="AU111" s="326"/>
      <c r="AV111" s="326"/>
      <c r="AW111" s="326"/>
      <c r="AX111" s="326"/>
      <c r="AY111" s="326"/>
      <c r="AZ111" s="326"/>
      <c r="BA111" s="326"/>
      <c r="BB111" s="326"/>
      <c r="BC111" s="326"/>
      <c r="BD111" s="9"/>
    </row>
    <row r="112" spans="1:56" ht="23" x14ac:dyDescent="0.35">
      <c r="B112" s="57"/>
      <c r="C112" s="37"/>
      <c r="E112" s="262" t="s">
        <v>202</v>
      </c>
      <c r="F112" s="375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380"/>
      <c r="R112" s="7"/>
      <c r="S112" s="375"/>
      <c r="T112" s="19"/>
      <c r="U112" s="19"/>
      <c r="V112" s="19"/>
      <c r="W112" s="19"/>
      <c r="X112" s="19"/>
      <c r="Y112" s="19"/>
      <c r="Z112" s="19"/>
      <c r="AA112" s="19"/>
      <c r="AB112" s="19"/>
      <c r="AC112" s="19"/>
      <c r="AD112" s="380"/>
      <c r="AE112" s="7"/>
      <c r="AF112" s="375"/>
      <c r="AG112" s="19"/>
      <c r="AH112" s="19"/>
      <c r="AI112" s="19"/>
      <c r="AJ112" s="19"/>
      <c r="AK112" s="19"/>
      <c r="AL112" s="19"/>
      <c r="AM112" s="19"/>
      <c r="AN112" s="19"/>
      <c r="AO112" s="19"/>
      <c r="AP112" s="19"/>
      <c r="AQ112" s="380"/>
      <c r="AR112" s="7"/>
      <c r="AS112" s="375"/>
      <c r="AT112" s="19"/>
      <c r="AU112" s="19"/>
      <c r="AV112" s="19"/>
      <c r="AW112" s="19"/>
      <c r="AX112" s="19"/>
      <c r="AY112" s="19"/>
      <c r="AZ112" s="19"/>
      <c r="BA112" s="19"/>
      <c r="BB112" s="19"/>
      <c r="BC112" s="19"/>
      <c r="BD112" s="380"/>
    </row>
    <row r="113" spans="1:56" ht="23" x14ac:dyDescent="0.35">
      <c r="A113" s="37" t="s">
        <v>44</v>
      </c>
      <c r="B113" s="37" t="s">
        <v>175</v>
      </c>
      <c r="C113" s="37">
        <v>77</v>
      </c>
      <c r="E113" s="47" t="s">
        <v>308</v>
      </c>
      <c r="F113" s="390"/>
      <c r="G113" s="391"/>
      <c r="H113" s="391"/>
      <c r="I113" s="391"/>
      <c r="J113" s="391"/>
      <c r="K113" s="391"/>
      <c r="L113" s="391"/>
      <c r="M113" s="391"/>
      <c r="N113" s="391"/>
      <c r="O113" s="391"/>
      <c r="P113" s="391"/>
      <c r="Q113" s="392"/>
      <c r="R113" s="7"/>
      <c r="S113" s="390"/>
      <c r="T113" s="391"/>
      <c r="U113" s="391"/>
      <c r="V113" s="391"/>
      <c r="W113" s="391"/>
      <c r="X113" s="391"/>
      <c r="Y113" s="391"/>
      <c r="Z113" s="391"/>
      <c r="AA113" s="391"/>
      <c r="AB113" s="391"/>
      <c r="AC113" s="391"/>
      <c r="AD113" s="392"/>
      <c r="AE113" s="7"/>
      <c r="AF113" s="390"/>
      <c r="AG113" s="391"/>
      <c r="AH113" s="391"/>
      <c r="AI113" s="391"/>
      <c r="AJ113" s="391"/>
      <c r="AK113" s="391"/>
      <c r="AL113" s="391"/>
      <c r="AM113" s="391"/>
      <c r="AN113" s="391"/>
      <c r="AO113" s="391"/>
      <c r="AP113" s="391"/>
      <c r="AQ113" s="392"/>
      <c r="AR113" s="7"/>
      <c r="AS113" s="390"/>
      <c r="AT113" s="391"/>
      <c r="AU113" s="391"/>
      <c r="AV113" s="391"/>
      <c r="AW113" s="391"/>
      <c r="AX113" s="391"/>
      <c r="AY113" s="391"/>
      <c r="AZ113" s="391"/>
      <c r="BA113" s="391"/>
      <c r="BB113" s="391"/>
      <c r="BC113" s="391"/>
      <c r="BD113" s="392"/>
    </row>
    <row r="114" spans="1:56" ht="23" x14ac:dyDescent="0.35">
      <c r="B114" s="58"/>
      <c r="C114" s="37"/>
      <c r="E114" s="71" t="s">
        <v>370</v>
      </c>
      <c r="F114" s="375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380"/>
      <c r="R114" s="7"/>
      <c r="S114" s="375"/>
      <c r="T114" s="19"/>
      <c r="U114" s="19"/>
      <c r="V114" s="19"/>
      <c r="W114" s="19"/>
      <c r="X114" s="19"/>
      <c r="Y114" s="19"/>
      <c r="Z114" s="19"/>
      <c r="AA114" s="19"/>
      <c r="AB114" s="19"/>
      <c r="AC114" s="19"/>
      <c r="AD114" s="380"/>
      <c r="AE114" s="7"/>
      <c r="AF114" s="375"/>
      <c r="AG114" s="19"/>
      <c r="AH114" s="19"/>
      <c r="AI114" s="19"/>
      <c r="AJ114" s="19"/>
      <c r="AK114" s="19"/>
      <c r="AL114" s="19"/>
      <c r="AM114" s="19"/>
      <c r="AN114" s="19"/>
      <c r="AO114" s="19"/>
      <c r="AP114" s="19"/>
      <c r="AQ114" s="380"/>
      <c r="AR114" s="7"/>
      <c r="AS114" s="375"/>
      <c r="AT114" s="19"/>
      <c r="AU114" s="19"/>
      <c r="AV114" s="19"/>
      <c r="AW114" s="19"/>
      <c r="AX114" s="19"/>
      <c r="AY114" s="19"/>
      <c r="AZ114" s="19"/>
      <c r="BA114" s="19"/>
      <c r="BB114" s="19"/>
      <c r="BC114" s="19"/>
      <c r="BD114" s="380"/>
    </row>
    <row r="115" spans="1:56" ht="23" x14ac:dyDescent="0.35">
      <c r="A115" s="37" t="s">
        <v>44</v>
      </c>
      <c r="B115" s="37" t="s">
        <v>176</v>
      </c>
      <c r="C115" s="37">
        <v>78</v>
      </c>
      <c r="E115" s="72" t="s">
        <v>206</v>
      </c>
      <c r="F115" s="390"/>
      <c r="G115" s="391"/>
      <c r="H115" s="391"/>
      <c r="I115" s="391"/>
      <c r="J115" s="391"/>
      <c r="K115" s="391"/>
      <c r="L115" s="391"/>
      <c r="M115" s="391"/>
      <c r="N115" s="391"/>
      <c r="O115" s="391"/>
      <c r="P115" s="391"/>
      <c r="Q115" s="392"/>
      <c r="R115" s="7"/>
      <c r="S115" s="390"/>
      <c r="T115" s="391"/>
      <c r="U115" s="391"/>
      <c r="V115" s="391"/>
      <c r="W115" s="391"/>
      <c r="X115" s="391"/>
      <c r="Y115" s="391"/>
      <c r="Z115" s="391"/>
      <c r="AA115" s="391"/>
      <c r="AB115" s="391"/>
      <c r="AC115" s="391"/>
      <c r="AD115" s="392"/>
      <c r="AE115" s="7"/>
      <c r="AF115" s="390"/>
      <c r="AG115" s="391"/>
      <c r="AH115" s="391"/>
      <c r="AI115" s="391"/>
      <c r="AJ115" s="391"/>
      <c r="AK115" s="391"/>
      <c r="AL115" s="391"/>
      <c r="AM115" s="391"/>
      <c r="AN115" s="391"/>
      <c r="AO115" s="391"/>
      <c r="AP115" s="391"/>
      <c r="AQ115" s="392"/>
      <c r="AR115" s="7"/>
      <c r="AS115" s="390"/>
      <c r="AT115" s="391"/>
      <c r="AU115" s="391"/>
      <c r="AV115" s="391"/>
      <c r="AW115" s="391"/>
      <c r="AX115" s="391"/>
      <c r="AY115" s="391"/>
      <c r="AZ115" s="391"/>
      <c r="BA115" s="391"/>
      <c r="BB115" s="391"/>
      <c r="BC115" s="391"/>
      <c r="BD115" s="392"/>
    </row>
    <row r="116" spans="1:56" ht="23" x14ac:dyDescent="0.35">
      <c r="A116" s="37" t="s">
        <v>44</v>
      </c>
      <c r="B116" s="37" t="s">
        <v>177</v>
      </c>
      <c r="C116" s="37">
        <v>79</v>
      </c>
      <c r="E116" s="72" t="s">
        <v>207</v>
      </c>
      <c r="F116" s="390"/>
      <c r="G116" s="391"/>
      <c r="H116" s="391"/>
      <c r="I116" s="391"/>
      <c r="J116" s="391"/>
      <c r="K116" s="391"/>
      <c r="L116" s="391"/>
      <c r="M116" s="391"/>
      <c r="N116" s="391"/>
      <c r="O116" s="391"/>
      <c r="P116" s="391"/>
      <c r="Q116" s="392"/>
      <c r="R116" s="7"/>
      <c r="S116" s="390"/>
      <c r="T116" s="391"/>
      <c r="U116" s="391"/>
      <c r="V116" s="391"/>
      <c r="W116" s="391"/>
      <c r="X116" s="391"/>
      <c r="Y116" s="391"/>
      <c r="Z116" s="391"/>
      <c r="AA116" s="391"/>
      <c r="AB116" s="391"/>
      <c r="AC116" s="391"/>
      <c r="AD116" s="392"/>
      <c r="AE116" s="7"/>
      <c r="AF116" s="390"/>
      <c r="AG116" s="391"/>
      <c r="AH116" s="391"/>
      <c r="AI116" s="391"/>
      <c r="AJ116" s="391"/>
      <c r="AK116" s="391"/>
      <c r="AL116" s="391"/>
      <c r="AM116" s="391"/>
      <c r="AN116" s="391"/>
      <c r="AO116" s="391"/>
      <c r="AP116" s="391"/>
      <c r="AQ116" s="392"/>
      <c r="AR116" s="7"/>
      <c r="AS116" s="390"/>
      <c r="AT116" s="391"/>
      <c r="AU116" s="391"/>
      <c r="AV116" s="391"/>
      <c r="AW116" s="391"/>
      <c r="AX116" s="391"/>
      <c r="AY116" s="391"/>
      <c r="AZ116" s="391"/>
      <c r="BA116" s="391"/>
      <c r="BB116" s="391"/>
      <c r="BC116" s="391"/>
      <c r="BD116" s="392"/>
    </row>
    <row r="117" spans="1:56" ht="23" x14ac:dyDescent="0.35">
      <c r="A117" s="37" t="s">
        <v>44</v>
      </c>
      <c r="B117" s="37" t="s">
        <v>178</v>
      </c>
      <c r="C117" s="37">
        <v>80</v>
      </c>
      <c r="E117" s="72" t="s">
        <v>208</v>
      </c>
      <c r="F117" s="390"/>
      <c r="G117" s="391"/>
      <c r="H117" s="391"/>
      <c r="I117" s="391"/>
      <c r="J117" s="391"/>
      <c r="K117" s="391"/>
      <c r="L117" s="391"/>
      <c r="M117" s="391"/>
      <c r="N117" s="391"/>
      <c r="O117" s="391"/>
      <c r="P117" s="391"/>
      <c r="Q117" s="392"/>
      <c r="R117" s="7"/>
      <c r="S117" s="390"/>
      <c r="T117" s="391"/>
      <c r="U117" s="391"/>
      <c r="V117" s="391"/>
      <c r="W117" s="391"/>
      <c r="X117" s="391"/>
      <c r="Y117" s="391"/>
      <c r="Z117" s="391"/>
      <c r="AA117" s="391"/>
      <c r="AB117" s="391"/>
      <c r="AC117" s="391"/>
      <c r="AD117" s="392"/>
      <c r="AE117" s="7"/>
      <c r="AF117" s="390"/>
      <c r="AG117" s="391"/>
      <c r="AH117" s="391"/>
      <c r="AI117" s="391"/>
      <c r="AJ117" s="391"/>
      <c r="AK117" s="391"/>
      <c r="AL117" s="391"/>
      <c r="AM117" s="391"/>
      <c r="AN117" s="391"/>
      <c r="AO117" s="391"/>
      <c r="AP117" s="391"/>
      <c r="AQ117" s="392"/>
      <c r="AR117" s="7"/>
      <c r="AS117" s="390"/>
      <c r="AT117" s="391"/>
      <c r="AU117" s="391"/>
      <c r="AV117" s="391"/>
      <c r="AW117" s="391"/>
      <c r="AX117" s="391"/>
      <c r="AY117" s="391"/>
      <c r="AZ117" s="391"/>
      <c r="BA117" s="391"/>
      <c r="BB117" s="391"/>
      <c r="BC117" s="391"/>
      <c r="BD117" s="392"/>
    </row>
    <row r="118" spans="1:56" ht="23" x14ac:dyDescent="0.35">
      <c r="A118" s="37" t="s">
        <v>44</v>
      </c>
      <c r="B118" s="37" t="s">
        <v>179</v>
      </c>
      <c r="C118" s="37">
        <v>81</v>
      </c>
      <c r="E118" s="72" t="s">
        <v>209</v>
      </c>
      <c r="F118" s="390"/>
      <c r="G118" s="391"/>
      <c r="H118" s="391"/>
      <c r="I118" s="391"/>
      <c r="J118" s="391"/>
      <c r="K118" s="391"/>
      <c r="L118" s="391"/>
      <c r="M118" s="391"/>
      <c r="N118" s="391"/>
      <c r="O118" s="391"/>
      <c r="P118" s="391"/>
      <c r="Q118" s="392"/>
      <c r="R118" s="7"/>
      <c r="S118" s="390"/>
      <c r="T118" s="391"/>
      <c r="U118" s="391"/>
      <c r="V118" s="391"/>
      <c r="W118" s="391"/>
      <c r="X118" s="391"/>
      <c r="Y118" s="391"/>
      <c r="Z118" s="391"/>
      <c r="AA118" s="391"/>
      <c r="AB118" s="391"/>
      <c r="AC118" s="391"/>
      <c r="AD118" s="392"/>
      <c r="AE118" s="7"/>
      <c r="AF118" s="390"/>
      <c r="AG118" s="391"/>
      <c r="AH118" s="391"/>
      <c r="AI118" s="391"/>
      <c r="AJ118" s="391"/>
      <c r="AK118" s="391"/>
      <c r="AL118" s="391"/>
      <c r="AM118" s="391"/>
      <c r="AN118" s="391"/>
      <c r="AO118" s="391"/>
      <c r="AP118" s="391"/>
      <c r="AQ118" s="392"/>
      <c r="AR118" s="7"/>
      <c r="AS118" s="390"/>
      <c r="AT118" s="391"/>
      <c r="AU118" s="391"/>
      <c r="AV118" s="391"/>
      <c r="AW118" s="391"/>
      <c r="AX118" s="391"/>
      <c r="AY118" s="391"/>
      <c r="AZ118" s="391"/>
      <c r="BA118" s="391"/>
      <c r="BB118" s="391"/>
      <c r="BC118" s="391"/>
      <c r="BD118" s="392"/>
    </row>
    <row r="119" spans="1:56" ht="23" x14ac:dyDescent="0.35">
      <c r="A119" s="37" t="s">
        <v>44</v>
      </c>
      <c r="B119" s="37" t="s">
        <v>180</v>
      </c>
      <c r="C119" s="37">
        <v>82</v>
      </c>
      <c r="E119" s="72" t="s">
        <v>210</v>
      </c>
      <c r="F119" s="390"/>
      <c r="G119" s="391"/>
      <c r="H119" s="391"/>
      <c r="I119" s="391"/>
      <c r="J119" s="391"/>
      <c r="K119" s="391"/>
      <c r="L119" s="391"/>
      <c r="M119" s="391"/>
      <c r="N119" s="391"/>
      <c r="O119" s="391"/>
      <c r="P119" s="391"/>
      <c r="Q119" s="392"/>
      <c r="R119" s="7"/>
      <c r="S119" s="390"/>
      <c r="T119" s="391"/>
      <c r="U119" s="391"/>
      <c r="V119" s="391"/>
      <c r="W119" s="391"/>
      <c r="X119" s="391"/>
      <c r="Y119" s="391"/>
      <c r="Z119" s="391"/>
      <c r="AA119" s="391"/>
      <c r="AB119" s="391"/>
      <c r="AC119" s="391"/>
      <c r="AD119" s="392"/>
      <c r="AE119" s="7"/>
      <c r="AF119" s="390"/>
      <c r="AG119" s="391"/>
      <c r="AH119" s="391"/>
      <c r="AI119" s="391"/>
      <c r="AJ119" s="391"/>
      <c r="AK119" s="391"/>
      <c r="AL119" s="391"/>
      <c r="AM119" s="391"/>
      <c r="AN119" s="391"/>
      <c r="AO119" s="391"/>
      <c r="AP119" s="391"/>
      <c r="AQ119" s="392"/>
      <c r="AR119" s="7"/>
      <c r="AS119" s="390"/>
      <c r="AT119" s="391"/>
      <c r="AU119" s="391"/>
      <c r="AV119" s="391"/>
      <c r="AW119" s="391"/>
      <c r="AX119" s="391"/>
      <c r="AY119" s="391"/>
      <c r="AZ119" s="391"/>
      <c r="BA119" s="391"/>
      <c r="BB119" s="391"/>
      <c r="BC119" s="391"/>
      <c r="BD119" s="392"/>
    </row>
    <row r="120" spans="1:56" ht="23" x14ac:dyDescent="0.35">
      <c r="A120" s="37" t="s">
        <v>44</v>
      </c>
      <c r="B120" s="37" t="s">
        <v>181</v>
      </c>
      <c r="C120" s="37">
        <v>83</v>
      </c>
      <c r="E120" s="72" t="s">
        <v>211</v>
      </c>
      <c r="F120" s="390"/>
      <c r="G120" s="391"/>
      <c r="H120" s="391"/>
      <c r="I120" s="391"/>
      <c r="J120" s="391"/>
      <c r="K120" s="391"/>
      <c r="L120" s="391"/>
      <c r="M120" s="391"/>
      <c r="N120" s="391"/>
      <c r="O120" s="391"/>
      <c r="P120" s="391"/>
      <c r="Q120" s="392"/>
      <c r="R120" s="7"/>
      <c r="S120" s="390"/>
      <c r="T120" s="391"/>
      <c r="U120" s="391"/>
      <c r="V120" s="391"/>
      <c r="W120" s="391"/>
      <c r="X120" s="391"/>
      <c r="Y120" s="391"/>
      <c r="Z120" s="391"/>
      <c r="AA120" s="391"/>
      <c r="AB120" s="391"/>
      <c r="AC120" s="391"/>
      <c r="AD120" s="392"/>
      <c r="AE120" s="7"/>
      <c r="AF120" s="390"/>
      <c r="AG120" s="391"/>
      <c r="AH120" s="391"/>
      <c r="AI120" s="391"/>
      <c r="AJ120" s="391"/>
      <c r="AK120" s="391"/>
      <c r="AL120" s="391"/>
      <c r="AM120" s="391"/>
      <c r="AN120" s="391"/>
      <c r="AO120" s="391"/>
      <c r="AP120" s="391"/>
      <c r="AQ120" s="392"/>
      <c r="AR120" s="7"/>
      <c r="AS120" s="390"/>
      <c r="AT120" s="391"/>
      <c r="AU120" s="391"/>
      <c r="AV120" s="391"/>
      <c r="AW120" s="391"/>
      <c r="AX120" s="391"/>
      <c r="AY120" s="391"/>
      <c r="AZ120" s="391"/>
      <c r="BA120" s="391"/>
      <c r="BB120" s="391"/>
      <c r="BC120" s="391"/>
      <c r="BD120" s="392"/>
    </row>
    <row r="121" spans="1:56" ht="23" x14ac:dyDescent="0.35">
      <c r="A121" s="37" t="s">
        <v>44</v>
      </c>
      <c r="B121" s="37" t="s">
        <v>182</v>
      </c>
      <c r="C121" s="37">
        <v>84</v>
      </c>
      <c r="E121" s="72" t="s">
        <v>212</v>
      </c>
      <c r="F121" s="390"/>
      <c r="G121" s="391"/>
      <c r="H121" s="391"/>
      <c r="I121" s="391"/>
      <c r="J121" s="391"/>
      <c r="K121" s="391"/>
      <c r="L121" s="391"/>
      <c r="M121" s="391"/>
      <c r="N121" s="391"/>
      <c r="O121" s="391"/>
      <c r="P121" s="391"/>
      <c r="Q121" s="392"/>
      <c r="R121" s="7"/>
      <c r="S121" s="390"/>
      <c r="T121" s="391"/>
      <c r="U121" s="391"/>
      <c r="V121" s="391"/>
      <c r="W121" s="391"/>
      <c r="X121" s="391"/>
      <c r="Y121" s="391"/>
      <c r="Z121" s="391"/>
      <c r="AA121" s="391"/>
      <c r="AB121" s="391"/>
      <c r="AC121" s="391"/>
      <c r="AD121" s="392"/>
      <c r="AE121" s="7"/>
      <c r="AF121" s="390"/>
      <c r="AG121" s="391"/>
      <c r="AH121" s="391"/>
      <c r="AI121" s="391"/>
      <c r="AJ121" s="391"/>
      <c r="AK121" s="391"/>
      <c r="AL121" s="391"/>
      <c r="AM121" s="391"/>
      <c r="AN121" s="391"/>
      <c r="AO121" s="391"/>
      <c r="AP121" s="391"/>
      <c r="AQ121" s="392"/>
      <c r="AR121" s="7"/>
      <c r="AS121" s="390"/>
      <c r="AT121" s="391"/>
      <c r="AU121" s="391"/>
      <c r="AV121" s="391"/>
      <c r="AW121" s="391"/>
      <c r="AX121" s="391"/>
      <c r="AY121" s="391"/>
      <c r="AZ121" s="391"/>
      <c r="BA121" s="391"/>
      <c r="BB121" s="391"/>
      <c r="BC121" s="391"/>
      <c r="BD121" s="392"/>
    </row>
    <row r="122" spans="1:56" ht="23" x14ac:dyDescent="0.35">
      <c r="A122" s="37" t="s">
        <v>44</v>
      </c>
      <c r="B122" s="37" t="s">
        <v>183</v>
      </c>
      <c r="C122" s="37">
        <v>85</v>
      </c>
      <c r="E122" s="47" t="s">
        <v>213</v>
      </c>
      <c r="F122" s="390"/>
      <c r="G122" s="391"/>
      <c r="H122" s="391"/>
      <c r="I122" s="391"/>
      <c r="J122" s="391"/>
      <c r="K122" s="391"/>
      <c r="L122" s="391"/>
      <c r="M122" s="391"/>
      <c r="N122" s="391"/>
      <c r="O122" s="391"/>
      <c r="P122" s="391"/>
      <c r="Q122" s="392"/>
      <c r="R122" s="7"/>
      <c r="S122" s="390"/>
      <c r="T122" s="391"/>
      <c r="U122" s="391"/>
      <c r="V122" s="391"/>
      <c r="W122" s="391"/>
      <c r="X122" s="391"/>
      <c r="Y122" s="391"/>
      <c r="Z122" s="391"/>
      <c r="AA122" s="391"/>
      <c r="AB122" s="391"/>
      <c r="AC122" s="391"/>
      <c r="AD122" s="392"/>
      <c r="AE122" s="7"/>
      <c r="AF122" s="390"/>
      <c r="AG122" s="391"/>
      <c r="AH122" s="391"/>
      <c r="AI122" s="391"/>
      <c r="AJ122" s="391"/>
      <c r="AK122" s="391"/>
      <c r="AL122" s="391"/>
      <c r="AM122" s="391"/>
      <c r="AN122" s="391"/>
      <c r="AO122" s="391"/>
      <c r="AP122" s="391"/>
      <c r="AQ122" s="392"/>
      <c r="AR122" s="7"/>
      <c r="AS122" s="390"/>
      <c r="AT122" s="391"/>
      <c r="AU122" s="391"/>
      <c r="AV122" s="391"/>
      <c r="AW122" s="391"/>
      <c r="AX122" s="391"/>
      <c r="AY122" s="391"/>
      <c r="AZ122" s="391"/>
      <c r="BA122" s="391"/>
      <c r="BB122" s="391"/>
      <c r="BC122" s="391"/>
      <c r="BD122" s="392"/>
    </row>
    <row r="123" spans="1:56" ht="23" x14ac:dyDescent="0.35">
      <c r="A123" s="37" t="s">
        <v>44</v>
      </c>
      <c r="B123" s="37" t="s">
        <v>184</v>
      </c>
      <c r="C123" s="37">
        <v>86</v>
      </c>
      <c r="E123" s="267" t="s">
        <v>214</v>
      </c>
      <c r="F123" s="390"/>
      <c r="G123" s="391"/>
      <c r="H123" s="391"/>
      <c r="I123" s="391"/>
      <c r="J123" s="391"/>
      <c r="K123" s="391"/>
      <c r="L123" s="391"/>
      <c r="M123" s="391"/>
      <c r="N123" s="391"/>
      <c r="O123" s="391"/>
      <c r="P123" s="391"/>
      <c r="Q123" s="392"/>
      <c r="R123" s="7"/>
      <c r="S123" s="390"/>
      <c r="T123" s="391"/>
      <c r="U123" s="391"/>
      <c r="V123" s="391"/>
      <c r="W123" s="391"/>
      <c r="X123" s="391"/>
      <c r="Y123" s="391"/>
      <c r="Z123" s="391"/>
      <c r="AA123" s="391"/>
      <c r="AB123" s="391"/>
      <c r="AC123" s="391"/>
      <c r="AD123" s="392"/>
      <c r="AE123" s="7"/>
      <c r="AF123" s="390"/>
      <c r="AG123" s="391"/>
      <c r="AH123" s="391"/>
      <c r="AI123" s="391"/>
      <c r="AJ123" s="391"/>
      <c r="AK123" s="391"/>
      <c r="AL123" s="391"/>
      <c r="AM123" s="391"/>
      <c r="AN123" s="391"/>
      <c r="AO123" s="391"/>
      <c r="AP123" s="391"/>
      <c r="AQ123" s="392"/>
      <c r="AR123" s="7"/>
      <c r="AS123" s="390"/>
      <c r="AT123" s="391"/>
      <c r="AU123" s="391"/>
      <c r="AV123" s="391"/>
      <c r="AW123" s="391"/>
      <c r="AX123" s="391"/>
      <c r="AY123" s="391"/>
      <c r="AZ123" s="391"/>
      <c r="BA123" s="391"/>
      <c r="BB123" s="391"/>
      <c r="BC123" s="391"/>
      <c r="BD123" s="392"/>
    </row>
    <row r="124" spans="1:56" ht="23" x14ac:dyDescent="0.35">
      <c r="A124" s="37" t="s">
        <v>44</v>
      </c>
      <c r="B124" s="37" t="s">
        <v>185</v>
      </c>
      <c r="C124" s="37">
        <v>87</v>
      </c>
      <c r="E124" s="267" t="s">
        <v>215</v>
      </c>
      <c r="F124" s="374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81"/>
      <c r="R124" s="7"/>
      <c r="S124" s="374"/>
      <c r="T124" s="39"/>
      <c r="U124" s="39"/>
      <c r="V124" s="39"/>
      <c r="W124" s="39"/>
      <c r="X124" s="39"/>
      <c r="Y124" s="39"/>
      <c r="Z124" s="39"/>
      <c r="AA124" s="39"/>
      <c r="AB124" s="39"/>
      <c r="AC124" s="39"/>
      <c r="AD124" s="381"/>
      <c r="AE124" s="7"/>
      <c r="AF124" s="374"/>
      <c r="AG124" s="39"/>
      <c r="AH124" s="39"/>
      <c r="AI124" s="39"/>
      <c r="AJ124" s="39"/>
      <c r="AK124" s="39"/>
      <c r="AL124" s="39"/>
      <c r="AM124" s="39"/>
      <c r="AN124" s="39"/>
      <c r="AO124" s="39"/>
      <c r="AP124" s="39"/>
      <c r="AQ124" s="381"/>
      <c r="AR124" s="7"/>
      <c r="AS124" s="374"/>
      <c r="AT124" s="39"/>
      <c r="AU124" s="39"/>
      <c r="AV124" s="39"/>
      <c r="AW124" s="39"/>
      <c r="AX124" s="39"/>
      <c r="AY124" s="39"/>
      <c r="AZ124" s="39"/>
      <c r="BA124" s="39"/>
      <c r="BB124" s="39"/>
      <c r="BC124" s="39"/>
      <c r="BD124" s="381"/>
    </row>
    <row r="125" spans="1:56" ht="23" x14ac:dyDescent="0.35">
      <c r="B125" s="37"/>
      <c r="C125" s="37"/>
      <c r="E125" s="46" t="s">
        <v>217</v>
      </c>
      <c r="F125" s="327"/>
      <c r="G125" s="326"/>
      <c r="H125" s="326"/>
      <c r="I125" s="326"/>
      <c r="J125" s="326"/>
      <c r="K125" s="326"/>
      <c r="L125" s="326"/>
      <c r="M125" s="326"/>
      <c r="N125" s="326"/>
      <c r="O125" s="326"/>
      <c r="P125" s="326"/>
      <c r="Q125" s="9"/>
      <c r="R125" s="7"/>
      <c r="S125" s="327"/>
      <c r="T125" s="326"/>
      <c r="U125" s="326"/>
      <c r="V125" s="326"/>
      <c r="W125" s="326"/>
      <c r="X125" s="326"/>
      <c r="Y125" s="326"/>
      <c r="Z125" s="326"/>
      <c r="AA125" s="326"/>
      <c r="AB125" s="326"/>
      <c r="AC125" s="326"/>
      <c r="AD125" s="9"/>
      <c r="AE125" s="7"/>
      <c r="AF125" s="327"/>
      <c r="AG125" s="326"/>
      <c r="AH125" s="326"/>
      <c r="AI125" s="326"/>
      <c r="AJ125" s="326"/>
      <c r="AK125" s="326"/>
      <c r="AL125" s="326"/>
      <c r="AM125" s="326"/>
      <c r="AN125" s="326"/>
      <c r="AO125" s="326"/>
      <c r="AP125" s="326"/>
      <c r="AQ125" s="9"/>
      <c r="AR125" s="7"/>
      <c r="AS125" s="327"/>
      <c r="AT125" s="326"/>
      <c r="AU125" s="326"/>
      <c r="AV125" s="326"/>
      <c r="AW125" s="326"/>
      <c r="AX125" s="326"/>
      <c r="AY125" s="326"/>
      <c r="AZ125" s="326"/>
      <c r="BA125" s="326"/>
      <c r="BB125" s="326"/>
      <c r="BC125" s="326"/>
      <c r="BD125" s="9"/>
    </row>
    <row r="126" spans="1:56" ht="23" x14ac:dyDescent="0.35">
      <c r="A126" s="37" t="s">
        <v>44</v>
      </c>
      <c r="B126" s="37" t="s">
        <v>186</v>
      </c>
      <c r="C126" s="37">
        <v>88</v>
      </c>
      <c r="E126" s="69" t="s">
        <v>218</v>
      </c>
      <c r="F126" s="42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81"/>
      <c r="R126" s="7"/>
      <c r="S126" s="393"/>
      <c r="T126" s="391"/>
      <c r="U126" s="391"/>
      <c r="V126" s="391"/>
      <c r="W126" s="391"/>
      <c r="X126" s="391"/>
      <c r="Y126" s="391"/>
      <c r="Z126" s="391"/>
      <c r="AA126" s="391"/>
      <c r="AB126" s="391"/>
      <c r="AC126" s="391"/>
      <c r="AD126" s="392"/>
      <c r="AE126" s="7"/>
      <c r="AF126" s="42"/>
      <c r="AG126" s="39"/>
      <c r="AH126" s="39"/>
      <c r="AI126" s="39"/>
      <c r="AJ126" s="39"/>
      <c r="AK126" s="39"/>
      <c r="AL126" s="39"/>
      <c r="AM126" s="39"/>
      <c r="AN126" s="39"/>
      <c r="AO126" s="39"/>
      <c r="AP126" s="39"/>
      <c r="AQ126" s="381"/>
      <c r="AR126" s="7"/>
      <c r="AS126" s="42"/>
      <c r="AT126" s="39"/>
      <c r="AU126" s="39"/>
      <c r="AV126" s="39"/>
      <c r="AW126" s="39"/>
      <c r="AX126" s="39"/>
      <c r="AY126" s="39"/>
      <c r="AZ126" s="39"/>
      <c r="BA126" s="39"/>
      <c r="BB126" s="39"/>
      <c r="BC126" s="39"/>
      <c r="BD126" s="381"/>
    </row>
    <row r="127" spans="1:56" ht="23" x14ac:dyDescent="0.35">
      <c r="A127" s="37" t="s">
        <v>44</v>
      </c>
      <c r="B127" s="37" t="s">
        <v>187</v>
      </c>
      <c r="C127" s="37">
        <v>89</v>
      </c>
      <c r="E127" s="69" t="s">
        <v>319</v>
      </c>
      <c r="F127" s="390"/>
      <c r="G127" s="391"/>
      <c r="H127" s="391"/>
      <c r="I127" s="391"/>
      <c r="J127" s="391"/>
      <c r="K127" s="391"/>
      <c r="L127" s="391"/>
      <c r="M127" s="391"/>
      <c r="N127" s="391"/>
      <c r="O127" s="391"/>
      <c r="P127" s="391"/>
      <c r="Q127" s="392"/>
      <c r="S127" s="390"/>
      <c r="T127" s="391"/>
      <c r="U127" s="391"/>
      <c r="V127" s="391"/>
      <c r="W127" s="391"/>
      <c r="X127" s="391"/>
      <c r="Y127" s="391"/>
      <c r="Z127" s="391"/>
      <c r="AA127" s="391"/>
      <c r="AB127" s="391"/>
      <c r="AC127" s="391"/>
      <c r="AD127" s="392"/>
      <c r="AF127" s="390"/>
      <c r="AG127" s="391"/>
      <c r="AH127" s="391"/>
      <c r="AI127" s="391"/>
      <c r="AJ127" s="391"/>
      <c r="AK127" s="391"/>
      <c r="AL127" s="391"/>
      <c r="AM127" s="391"/>
      <c r="AN127" s="391"/>
      <c r="AO127" s="391"/>
      <c r="AP127" s="391"/>
      <c r="AQ127" s="392"/>
      <c r="AS127" s="390"/>
      <c r="AT127" s="391"/>
      <c r="AU127" s="391"/>
      <c r="AV127" s="391"/>
      <c r="AW127" s="391"/>
      <c r="AX127" s="391"/>
      <c r="AY127" s="391"/>
      <c r="AZ127" s="391"/>
      <c r="BA127" s="391"/>
      <c r="BB127" s="391"/>
      <c r="BC127" s="391"/>
      <c r="BD127" s="392"/>
    </row>
    <row r="128" spans="1:56" ht="23" x14ac:dyDescent="0.35">
      <c r="A128" s="37" t="s">
        <v>44</v>
      </c>
      <c r="B128" s="37" t="s">
        <v>188</v>
      </c>
      <c r="C128" s="37">
        <v>90</v>
      </c>
      <c r="E128" s="69" t="s">
        <v>220</v>
      </c>
      <c r="F128" s="390"/>
      <c r="G128" s="391"/>
      <c r="H128" s="391"/>
      <c r="I128" s="391"/>
      <c r="J128" s="391"/>
      <c r="K128" s="391"/>
      <c r="L128" s="391"/>
      <c r="M128" s="391"/>
      <c r="N128" s="391"/>
      <c r="O128" s="391"/>
      <c r="P128" s="391"/>
      <c r="Q128" s="392"/>
      <c r="R128" s="7"/>
      <c r="S128" s="374"/>
      <c r="T128" s="39"/>
      <c r="U128" s="39"/>
      <c r="V128" s="39"/>
      <c r="W128" s="39"/>
      <c r="X128" s="39"/>
      <c r="Y128" s="39"/>
      <c r="Z128" s="39"/>
      <c r="AA128" s="39"/>
      <c r="AB128" s="39"/>
      <c r="AC128" s="39"/>
      <c r="AD128" s="381"/>
      <c r="AE128" s="7"/>
      <c r="AF128" s="374"/>
      <c r="AG128" s="39"/>
      <c r="AH128" s="39"/>
      <c r="AI128" s="39"/>
      <c r="AJ128" s="39"/>
      <c r="AK128" s="39"/>
      <c r="AL128" s="39"/>
      <c r="AM128" s="39"/>
      <c r="AN128" s="39"/>
      <c r="AO128" s="39"/>
      <c r="AP128" s="39"/>
      <c r="AQ128" s="381"/>
      <c r="AR128" s="7"/>
      <c r="AS128" s="390"/>
      <c r="AT128" s="391"/>
      <c r="AU128" s="391"/>
      <c r="AV128" s="391"/>
      <c r="AW128" s="391"/>
      <c r="AX128" s="391"/>
      <c r="AY128" s="391"/>
      <c r="AZ128" s="391"/>
      <c r="BA128" s="391"/>
      <c r="BB128" s="391"/>
      <c r="BC128" s="391"/>
      <c r="BD128" s="392"/>
    </row>
    <row r="129" spans="1:56" ht="23" x14ac:dyDescent="0.35">
      <c r="B129" s="37"/>
      <c r="C129" s="37"/>
      <c r="E129" s="46" t="s">
        <v>222</v>
      </c>
      <c r="F129" s="327"/>
      <c r="G129" s="326"/>
      <c r="H129" s="326"/>
      <c r="I129" s="326"/>
      <c r="J129" s="326"/>
      <c r="K129" s="326"/>
      <c r="L129" s="326"/>
      <c r="M129" s="326"/>
      <c r="N129" s="326"/>
      <c r="O129" s="326"/>
      <c r="P129" s="326"/>
      <c r="Q129" s="9"/>
      <c r="R129" s="7"/>
      <c r="S129" s="327"/>
      <c r="T129" s="326"/>
      <c r="U129" s="326"/>
      <c r="V129" s="326"/>
      <c r="W129" s="326"/>
      <c r="X129" s="326"/>
      <c r="Y129" s="326"/>
      <c r="Z129" s="326"/>
      <c r="AA129" s="326"/>
      <c r="AB129" s="326"/>
      <c r="AC129" s="326"/>
      <c r="AD129" s="9"/>
      <c r="AE129" s="7"/>
      <c r="AF129" s="327"/>
      <c r="AG129" s="326"/>
      <c r="AH129" s="326"/>
      <c r="AI129" s="326"/>
      <c r="AJ129" s="326"/>
      <c r="AK129" s="326"/>
      <c r="AL129" s="326"/>
      <c r="AM129" s="326"/>
      <c r="AN129" s="326"/>
      <c r="AO129" s="326"/>
      <c r="AP129" s="326"/>
      <c r="AQ129" s="9"/>
      <c r="AR129" s="7"/>
      <c r="AS129" s="327"/>
      <c r="AT129" s="326"/>
      <c r="AU129" s="326"/>
      <c r="AV129" s="326"/>
      <c r="AW129" s="326"/>
      <c r="AX129" s="326"/>
      <c r="AY129" s="326"/>
      <c r="AZ129" s="326"/>
      <c r="BA129" s="326"/>
      <c r="BB129" s="326"/>
      <c r="BC129" s="326"/>
      <c r="BD129" s="9"/>
    </row>
    <row r="130" spans="1:56" ht="23" x14ac:dyDescent="0.35">
      <c r="A130" s="37" t="s">
        <v>44</v>
      </c>
      <c r="B130" s="37" t="s">
        <v>189</v>
      </c>
      <c r="C130" s="37">
        <v>91</v>
      </c>
      <c r="E130" s="69" t="s">
        <v>223</v>
      </c>
      <c r="F130" s="390"/>
      <c r="G130" s="391"/>
      <c r="H130" s="391"/>
      <c r="I130" s="391"/>
      <c r="J130" s="391"/>
      <c r="K130" s="391"/>
      <c r="L130" s="391"/>
      <c r="M130" s="391"/>
      <c r="N130" s="391"/>
      <c r="O130" s="391"/>
      <c r="P130" s="391"/>
      <c r="Q130" s="392"/>
      <c r="R130" s="7"/>
      <c r="S130" s="390"/>
      <c r="T130" s="391"/>
      <c r="U130" s="391"/>
      <c r="V130" s="391"/>
      <c r="W130" s="391"/>
      <c r="X130" s="391"/>
      <c r="Y130" s="391"/>
      <c r="Z130" s="391"/>
      <c r="AA130" s="391"/>
      <c r="AB130" s="391"/>
      <c r="AC130" s="391"/>
      <c r="AD130" s="392"/>
      <c r="AE130" s="7"/>
      <c r="AF130" s="390"/>
      <c r="AG130" s="391"/>
      <c r="AH130" s="391"/>
      <c r="AI130" s="391"/>
      <c r="AJ130" s="391"/>
      <c r="AK130" s="391"/>
      <c r="AL130" s="391"/>
      <c r="AM130" s="391"/>
      <c r="AN130" s="391"/>
      <c r="AO130" s="391"/>
      <c r="AP130" s="391"/>
      <c r="AQ130" s="392"/>
      <c r="AR130" s="7"/>
      <c r="AS130" s="390"/>
      <c r="AT130" s="391"/>
      <c r="AU130" s="391"/>
      <c r="AV130" s="391"/>
      <c r="AW130" s="391"/>
      <c r="AX130" s="391"/>
      <c r="AY130" s="391"/>
      <c r="AZ130" s="391"/>
      <c r="BA130" s="391"/>
      <c r="BB130" s="391"/>
      <c r="BC130" s="391"/>
      <c r="BD130" s="392"/>
    </row>
    <row r="131" spans="1:56" ht="23" x14ac:dyDescent="0.35">
      <c r="A131" s="37" t="s">
        <v>44</v>
      </c>
      <c r="B131" s="37" t="s">
        <v>190</v>
      </c>
      <c r="C131" s="37">
        <v>92</v>
      </c>
      <c r="E131" s="69" t="s">
        <v>224</v>
      </c>
      <c r="F131" s="390"/>
      <c r="G131" s="391"/>
      <c r="H131" s="391"/>
      <c r="I131" s="391"/>
      <c r="J131" s="391"/>
      <c r="K131" s="391"/>
      <c r="L131" s="391"/>
      <c r="M131" s="391"/>
      <c r="N131" s="391"/>
      <c r="O131" s="391"/>
      <c r="P131" s="391"/>
      <c r="Q131" s="392"/>
      <c r="R131" s="7"/>
      <c r="S131" s="390"/>
      <c r="T131" s="391"/>
      <c r="U131" s="391"/>
      <c r="V131" s="391"/>
      <c r="W131" s="391"/>
      <c r="X131" s="391"/>
      <c r="Y131" s="391"/>
      <c r="Z131" s="391"/>
      <c r="AA131" s="391"/>
      <c r="AB131" s="391"/>
      <c r="AC131" s="391"/>
      <c r="AD131" s="392"/>
      <c r="AE131" s="7"/>
      <c r="AF131" s="390"/>
      <c r="AG131" s="391"/>
      <c r="AH131" s="391"/>
      <c r="AI131" s="391"/>
      <c r="AJ131" s="391"/>
      <c r="AK131" s="391"/>
      <c r="AL131" s="391"/>
      <c r="AM131" s="391"/>
      <c r="AN131" s="391"/>
      <c r="AO131" s="391"/>
      <c r="AP131" s="391"/>
      <c r="AQ131" s="392"/>
      <c r="AR131" s="7"/>
      <c r="AS131" s="390"/>
      <c r="AT131" s="391"/>
      <c r="AU131" s="391"/>
      <c r="AV131" s="391"/>
      <c r="AW131" s="391"/>
      <c r="AX131" s="391"/>
      <c r="AY131" s="391"/>
      <c r="AZ131" s="391"/>
      <c r="BA131" s="391"/>
      <c r="BB131" s="391"/>
      <c r="BC131" s="391"/>
      <c r="BD131" s="392"/>
    </row>
    <row r="132" spans="1:56" ht="23" x14ac:dyDescent="0.35">
      <c r="A132" s="37" t="s">
        <v>44</v>
      </c>
      <c r="B132" s="37" t="s">
        <v>191</v>
      </c>
      <c r="C132" s="37">
        <v>93</v>
      </c>
      <c r="E132" s="69" t="s">
        <v>225</v>
      </c>
      <c r="F132" s="390"/>
      <c r="G132" s="391"/>
      <c r="H132" s="391"/>
      <c r="I132" s="391"/>
      <c r="J132" s="391"/>
      <c r="K132" s="391"/>
      <c r="L132" s="391"/>
      <c r="M132" s="391"/>
      <c r="N132" s="391"/>
      <c r="O132" s="391"/>
      <c r="P132" s="391"/>
      <c r="Q132" s="392"/>
      <c r="R132" s="7"/>
      <c r="S132" s="390"/>
      <c r="T132" s="391"/>
      <c r="U132" s="391"/>
      <c r="V132" s="391"/>
      <c r="W132" s="391"/>
      <c r="X132" s="391"/>
      <c r="Y132" s="391"/>
      <c r="Z132" s="391"/>
      <c r="AA132" s="391"/>
      <c r="AB132" s="391"/>
      <c r="AC132" s="391"/>
      <c r="AD132" s="392"/>
      <c r="AE132" s="7"/>
      <c r="AF132" s="390"/>
      <c r="AG132" s="391"/>
      <c r="AH132" s="391"/>
      <c r="AI132" s="391"/>
      <c r="AJ132" s="391"/>
      <c r="AK132" s="391"/>
      <c r="AL132" s="391"/>
      <c r="AM132" s="391"/>
      <c r="AN132" s="391"/>
      <c r="AO132" s="391"/>
      <c r="AP132" s="391"/>
      <c r="AQ132" s="392"/>
      <c r="AR132" s="7"/>
      <c r="AS132" s="390"/>
      <c r="AT132" s="391"/>
      <c r="AU132" s="391"/>
      <c r="AV132" s="391"/>
      <c r="AW132" s="391"/>
      <c r="AX132" s="391"/>
      <c r="AY132" s="391"/>
      <c r="AZ132" s="391"/>
      <c r="BA132" s="391"/>
      <c r="BB132" s="391"/>
      <c r="BC132" s="391"/>
      <c r="BD132" s="392"/>
    </row>
    <row r="133" spans="1:56" ht="23" x14ac:dyDescent="0.35">
      <c r="A133" s="37" t="s">
        <v>44</v>
      </c>
      <c r="B133" s="37" t="s">
        <v>192</v>
      </c>
      <c r="C133" s="37">
        <v>94</v>
      </c>
      <c r="E133" s="69" t="s">
        <v>226</v>
      </c>
      <c r="F133" s="390"/>
      <c r="G133" s="391"/>
      <c r="H133" s="391"/>
      <c r="I133" s="391"/>
      <c r="J133" s="391"/>
      <c r="K133" s="391"/>
      <c r="L133" s="391"/>
      <c r="M133" s="391"/>
      <c r="N133" s="391"/>
      <c r="O133" s="391"/>
      <c r="P133" s="391"/>
      <c r="Q133" s="392"/>
      <c r="R133" s="7"/>
      <c r="S133" s="390"/>
      <c r="T133" s="391"/>
      <c r="U133" s="391"/>
      <c r="V133" s="391"/>
      <c r="W133" s="391"/>
      <c r="X133" s="391"/>
      <c r="Y133" s="391"/>
      <c r="Z133" s="391"/>
      <c r="AA133" s="391"/>
      <c r="AB133" s="391"/>
      <c r="AC133" s="391"/>
      <c r="AD133" s="392"/>
      <c r="AE133" s="7"/>
      <c r="AF133" s="390"/>
      <c r="AG133" s="391"/>
      <c r="AH133" s="391"/>
      <c r="AI133" s="391"/>
      <c r="AJ133" s="391"/>
      <c r="AK133" s="391"/>
      <c r="AL133" s="391"/>
      <c r="AM133" s="391"/>
      <c r="AN133" s="391"/>
      <c r="AO133" s="391"/>
      <c r="AP133" s="391"/>
      <c r="AQ133" s="392"/>
      <c r="AR133" s="7"/>
      <c r="AS133" s="390"/>
      <c r="AT133" s="391"/>
      <c r="AU133" s="391"/>
      <c r="AV133" s="391"/>
      <c r="AW133" s="391"/>
      <c r="AX133" s="391"/>
      <c r="AY133" s="391"/>
      <c r="AZ133" s="391"/>
      <c r="BA133" s="391"/>
      <c r="BB133" s="391"/>
      <c r="BC133" s="391"/>
      <c r="BD133" s="392"/>
    </row>
    <row r="134" spans="1:56" ht="23" x14ac:dyDescent="0.35">
      <c r="A134" s="37" t="s">
        <v>44</v>
      </c>
      <c r="B134" s="37" t="s">
        <v>193</v>
      </c>
      <c r="C134" s="37">
        <v>95</v>
      </c>
      <c r="E134" s="69" t="s">
        <v>227</v>
      </c>
      <c r="F134" s="390"/>
      <c r="G134" s="391"/>
      <c r="H134" s="391"/>
      <c r="I134" s="391"/>
      <c r="J134" s="391"/>
      <c r="K134" s="391"/>
      <c r="L134" s="391"/>
      <c r="M134" s="391"/>
      <c r="N134" s="391"/>
      <c r="O134" s="391"/>
      <c r="P134" s="391"/>
      <c r="Q134" s="392"/>
      <c r="R134" s="7"/>
      <c r="S134" s="390"/>
      <c r="T134" s="391"/>
      <c r="U134" s="391"/>
      <c r="V134" s="391"/>
      <c r="W134" s="391"/>
      <c r="X134" s="391"/>
      <c r="Y134" s="391"/>
      <c r="Z134" s="391"/>
      <c r="AA134" s="391"/>
      <c r="AB134" s="391"/>
      <c r="AC134" s="391"/>
      <c r="AD134" s="392"/>
      <c r="AE134" s="7"/>
      <c r="AF134" s="390"/>
      <c r="AG134" s="391"/>
      <c r="AH134" s="391"/>
      <c r="AI134" s="391"/>
      <c r="AJ134" s="391"/>
      <c r="AK134" s="391"/>
      <c r="AL134" s="391"/>
      <c r="AM134" s="391"/>
      <c r="AN134" s="391"/>
      <c r="AO134" s="391"/>
      <c r="AP134" s="391"/>
      <c r="AQ134" s="392"/>
      <c r="AR134" s="7"/>
      <c r="AS134" s="390"/>
      <c r="AT134" s="391"/>
      <c r="AU134" s="391"/>
      <c r="AV134" s="391"/>
      <c r="AW134" s="391"/>
      <c r="AX134" s="391"/>
      <c r="AY134" s="391"/>
      <c r="AZ134" s="391"/>
      <c r="BA134" s="391"/>
      <c r="BB134" s="391"/>
      <c r="BC134" s="391"/>
      <c r="BD134" s="392"/>
    </row>
    <row r="135" spans="1:56" ht="23" x14ac:dyDescent="0.35">
      <c r="C135" s="37"/>
      <c r="E135" s="45" t="s">
        <v>46</v>
      </c>
      <c r="F135" s="372"/>
      <c r="G135" s="386"/>
      <c r="H135" s="386"/>
      <c r="I135" s="386"/>
      <c r="J135" s="386"/>
      <c r="K135" s="386"/>
      <c r="L135" s="386"/>
      <c r="M135" s="386"/>
      <c r="N135" s="386"/>
      <c r="O135" s="386"/>
      <c r="P135" s="386"/>
      <c r="Q135" s="379"/>
      <c r="R135" s="7"/>
      <c r="S135" s="372"/>
      <c r="T135" s="386"/>
      <c r="U135" s="386"/>
      <c r="V135" s="386"/>
      <c r="W135" s="386"/>
      <c r="X135" s="386"/>
      <c r="Y135" s="386"/>
      <c r="Z135" s="386"/>
      <c r="AA135" s="386"/>
      <c r="AB135" s="386"/>
      <c r="AC135" s="386"/>
      <c r="AD135" s="379"/>
      <c r="AE135" s="7"/>
      <c r="AF135" s="372"/>
      <c r="AG135" s="386"/>
      <c r="AH135" s="386"/>
      <c r="AI135" s="386"/>
      <c r="AJ135" s="386"/>
      <c r="AK135" s="386"/>
      <c r="AL135" s="386"/>
      <c r="AM135" s="386"/>
      <c r="AN135" s="386"/>
      <c r="AO135" s="386"/>
      <c r="AP135" s="386"/>
      <c r="AQ135" s="379"/>
      <c r="AR135" s="7"/>
      <c r="AS135" s="372"/>
      <c r="AT135" s="386"/>
      <c r="AU135" s="386"/>
      <c r="AV135" s="386"/>
      <c r="AW135" s="386"/>
      <c r="AX135" s="386"/>
      <c r="AY135" s="386"/>
      <c r="AZ135" s="386"/>
      <c r="BA135" s="386"/>
      <c r="BB135" s="386"/>
      <c r="BC135" s="386"/>
      <c r="BD135" s="379"/>
    </row>
    <row r="136" spans="1:56" ht="23" x14ac:dyDescent="0.35">
      <c r="C136" s="37"/>
      <c r="E136" s="70" t="s">
        <v>343</v>
      </c>
      <c r="F136" s="376"/>
      <c r="G136" s="387"/>
      <c r="H136" s="387"/>
      <c r="I136" s="387"/>
      <c r="J136" s="387"/>
      <c r="K136" s="387"/>
      <c r="L136" s="387"/>
      <c r="M136" s="387"/>
      <c r="N136" s="387"/>
      <c r="O136" s="387"/>
      <c r="P136" s="387"/>
      <c r="Q136" s="382"/>
      <c r="R136" s="7"/>
      <c r="S136" s="376"/>
      <c r="T136" s="387"/>
      <c r="U136" s="387"/>
      <c r="V136" s="387"/>
      <c r="W136" s="387"/>
      <c r="X136" s="387"/>
      <c r="Y136" s="387"/>
      <c r="Z136" s="387"/>
      <c r="AA136" s="387"/>
      <c r="AB136" s="387"/>
      <c r="AC136" s="387"/>
      <c r="AD136" s="382"/>
      <c r="AE136" s="7"/>
      <c r="AF136" s="376"/>
      <c r="AG136" s="387"/>
      <c r="AH136" s="387"/>
      <c r="AI136" s="387"/>
      <c r="AJ136" s="387"/>
      <c r="AK136" s="387"/>
      <c r="AL136" s="387"/>
      <c r="AM136" s="387"/>
      <c r="AN136" s="387"/>
      <c r="AO136" s="387"/>
      <c r="AP136" s="387"/>
      <c r="AQ136" s="382"/>
      <c r="AR136" s="7"/>
      <c r="AS136" s="376"/>
      <c r="AT136" s="387"/>
      <c r="AU136" s="387"/>
      <c r="AV136" s="387"/>
      <c r="AW136" s="387"/>
      <c r="AX136" s="387"/>
      <c r="AY136" s="387"/>
      <c r="AZ136" s="387"/>
      <c r="BA136" s="387"/>
      <c r="BB136" s="387"/>
      <c r="BC136" s="387"/>
      <c r="BD136" s="382"/>
    </row>
    <row r="137" spans="1:56" ht="23" x14ac:dyDescent="0.35">
      <c r="B137" s="57"/>
      <c r="C137" s="37"/>
      <c r="E137" s="46" t="s">
        <v>200</v>
      </c>
      <c r="F137" s="325"/>
      <c r="G137" s="326"/>
      <c r="H137" s="326"/>
      <c r="I137" s="326"/>
      <c r="J137" s="326"/>
      <c r="K137" s="326"/>
      <c r="L137" s="326"/>
      <c r="M137" s="326"/>
      <c r="N137" s="326"/>
      <c r="O137" s="326"/>
      <c r="P137" s="326"/>
      <c r="Q137" s="9"/>
      <c r="R137" s="7"/>
      <c r="S137" s="325"/>
      <c r="T137" s="326"/>
      <c r="U137" s="326"/>
      <c r="V137" s="326"/>
      <c r="W137" s="326"/>
      <c r="X137" s="326"/>
      <c r="Y137" s="326"/>
      <c r="Z137" s="326"/>
      <c r="AA137" s="326"/>
      <c r="AB137" s="326"/>
      <c r="AC137" s="326"/>
      <c r="AD137" s="9"/>
      <c r="AE137" s="7"/>
      <c r="AF137" s="325"/>
      <c r="AG137" s="326"/>
      <c r="AH137" s="326"/>
      <c r="AI137" s="326"/>
      <c r="AJ137" s="326"/>
      <c r="AK137" s="326"/>
      <c r="AL137" s="326"/>
      <c r="AM137" s="326"/>
      <c r="AN137" s="326"/>
      <c r="AO137" s="326"/>
      <c r="AP137" s="326"/>
      <c r="AQ137" s="9"/>
      <c r="AR137" s="7"/>
      <c r="AS137" s="325"/>
      <c r="AT137" s="326"/>
      <c r="AU137" s="326"/>
      <c r="AV137" s="326"/>
      <c r="AW137" s="326"/>
      <c r="AX137" s="326"/>
      <c r="AY137" s="326"/>
      <c r="AZ137" s="326"/>
      <c r="BA137" s="326"/>
      <c r="BB137" s="326"/>
      <c r="BC137" s="326"/>
      <c r="BD137" s="9"/>
    </row>
    <row r="138" spans="1:56" ht="23" x14ac:dyDescent="0.35">
      <c r="B138" s="57"/>
      <c r="C138" s="37"/>
      <c r="E138" s="262" t="s">
        <v>202</v>
      </c>
      <c r="F138" s="375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380"/>
      <c r="R138" s="7"/>
      <c r="S138" s="375"/>
      <c r="T138" s="19"/>
      <c r="U138" s="19"/>
      <c r="V138" s="19"/>
      <c r="W138" s="19"/>
      <c r="X138" s="19"/>
      <c r="Y138" s="19"/>
      <c r="Z138" s="19"/>
      <c r="AA138" s="19"/>
      <c r="AB138" s="19"/>
      <c r="AC138" s="19"/>
      <c r="AD138" s="380"/>
      <c r="AE138" s="7"/>
      <c r="AF138" s="375"/>
      <c r="AG138" s="19"/>
      <c r="AH138" s="19"/>
      <c r="AI138" s="19"/>
      <c r="AJ138" s="19"/>
      <c r="AK138" s="19"/>
      <c r="AL138" s="19"/>
      <c r="AM138" s="19"/>
      <c r="AN138" s="19"/>
      <c r="AO138" s="19"/>
      <c r="AP138" s="19"/>
      <c r="AQ138" s="380"/>
      <c r="AR138" s="7"/>
      <c r="AS138" s="375"/>
      <c r="AT138" s="19"/>
      <c r="AU138" s="19"/>
      <c r="AV138" s="19"/>
      <c r="AW138" s="19"/>
      <c r="AX138" s="19"/>
      <c r="AY138" s="19"/>
      <c r="AZ138" s="19"/>
      <c r="BA138" s="19"/>
      <c r="BB138" s="19"/>
      <c r="BC138" s="19"/>
      <c r="BD138" s="380"/>
    </row>
    <row r="139" spans="1:56" ht="23" x14ac:dyDescent="0.35">
      <c r="A139" s="37" t="s">
        <v>47</v>
      </c>
      <c r="B139" s="37" t="s">
        <v>175</v>
      </c>
      <c r="C139" s="37">
        <v>96</v>
      </c>
      <c r="E139" s="47" t="s">
        <v>308</v>
      </c>
      <c r="F139" s="390"/>
      <c r="G139" s="391"/>
      <c r="H139" s="391"/>
      <c r="I139" s="391"/>
      <c r="J139" s="391"/>
      <c r="K139" s="391"/>
      <c r="L139" s="391"/>
      <c r="M139" s="391"/>
      <c r="N139" s="391"/>
      <c r="O139" s="391"/>
      <c r="P139" s="391"/>
      <c r="Q139" s="392"/>
      <c r="R139" s="7"/>
      <c r="S139" s="390"/>
      <c r="T139" s="391"/>
      <c r="U139" s="391"/>
      <c r="V139" s="391"/>
      <c r="W139" s="391"/>
      <c r="X139" s="391"/>
      <c r="Y139" s="391"/>
      <c r="Z139" s="391"/>
      <c r="AA139" s="391"/>
      <c r="AB139" s="391"/>
      <c r="AC139" s="391"/>
      <c r="AD139" s="392"/>
      <c r="AE139" s="7"/>
      <c r="AF139" s="390"/>
      <c r="AG139" s="391"/>
      <c r="AH139" s="391"/>
      <c r="AI139" s="391"/>
      <c r="AJ139" s="391"/>
      <c r="AK139" s="391"/>
      <c r="AL139" s="391"/>
      <c r="AM139" s="391"/>
      <c r="AN139" s="391"/>
      <c r="AO139" s="391"/>
      <c r="AP139" s="391"/>
      <c r="AQ139" s="392"/>
      <c r="AR139" s="7"/>
      <c r="AS139" s="390"/>
      <c r="AT139" s="391"/>
      <c r="AU139" s="391"/>
      <c r="AV139" s="391"/>
      <c r="AW139" s="391"/>
      <c r="AX139" s="391"/>
      <c r="AY139" s="391"/>
      <c r="AZ139" s="391"/>
      <c r="BA139" s="391"/>
      <c r="BB139" s="391"/>
      <c r="BC139" s="391"/>
      <c r="BD139" s="392"/>
    </row>
    <row r="140" spans="1:56" ht="23" x14ac:dyDescent="0.35">
      <c r="B140" s="58"/>
      <c r="C140" s="37"/>
      <c r="E140" s="71" t="s">
        <v>370</v>
      </c>
      <c r="F140" s="375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380"/>
      <c r="R140" s="7"/>
      <c r="S140" s="375"/>
      <c r="T140" s="19"/>
      <c r="U140" s="19"/>
      <c r="V140" s="19"/>
      <c r="W140" s="19"/>
      <c r="X140" s="19"/>
      <c r="Y140" s="19"/>
      <c r="Z140" s="19"/>
      <c r="AA140" s="19"/>
      <c r="AB140" s="19"/>
      <c r="AC140" s="19"/>
      <c r="AD140" s="380"/>
      <c r="AE140" s="7"/>
      <c r="AF140" s="375"/>
      <c r="AG140" s="19"/>
      <c r="AH140" s="19"/>
      <c r="AI140" s="19"/>
      <c r="AJ140" s="19"/>
      <c r="AK140" s="19"/>
      <c r="AL140" s="19"/>
      <c r="AM140" s="19"/>
      <c r="AN140" s="19"/>
      <c r="AO140" s="19"/>
      <c r="AP140" s="19"/>
      <c r="AQ140" s="380"/>
      <c r="AR140" s="7"/>
      <c r="AS140" s="375"/>
      <c r="AT140" s="19"/>
      <c r="AU140" s="19"/>
      <c r="AV140" s="19"/>
      <c r="AW140" s="19"/>
      <c r="AX140" s="19"/>
      <c r="AY140" s="19"/>
      <c r="AZ140" s="19"/>
      <c r="BA140" s="19"/>
      <c r="BB140" s="19"/>
      <c r="BC140" s="19"/>
      <c r="BD140" s="380"/>
    </row>
    <row r="141" spans="1:56" ht="23" x14ac:dyDescent="0.35">
      <c r="A141" s="37" t="s">
        <v>47</v>
      </c>
      <c r="B141" s="37" t="s">
        <v>176</v>
      </c>
      <c r="C141" s="37">
        <v>97</v>
      </c>
      <c r="E141" s="72" t="s">
        <v>206</v>
      </c>
      <c r="F141" s="390"/>
      <c r="G141" s="391"/>
      <c r="H141" s="391"/>
      <c r="I141" s="391"/>
      <c r="J141" s="391"/>
      <c r="K141" s="391"/>
      <c r="L141" s="391"/>
      <c r="M141" s="391"/>
      <c r="N141" s="391"/>
      <c r="O141" s="391"/>
      <c r="P141" s="391"/>
      <c r="Q141" s="392"/>
      <c r="R141" s="7"/>
      <c r="S141" s="390"/>
      <c r="T141" s="391"/>
      <c r="U141" s="391"/>
      <c r="V141" s="391"/>
      <c r="W141" s="391"/>
      <c r="X141" s="391"/>
      <c r="Y141" s="391"/>
      <c r="Z141" s="391"/>
      <c r="AA141" s="391"/>
      <c r="AB141" s="391"/>
      <c r="AC141" s="391"/>
      <c r="AD141" s="392"/>
      <c r="AE141" s="7"/>
      <c r="AF141" s="390"/>
      <c r="AG141" s="391"/>
      <c r="AH141" s="391"/>
      <c r="AI141" s="391"/>
      <c r="AJ141" s="391"/>
      <c r="AK141" s="391"/>
      <c r="AL141" s="391"/>
      <c r="AM141" s="391"/>
      <c r="AN141" s="391"/>
      <c r="AO141" s="391"/>
      <c r="AP141" s="391"/>
      <c r="AQ141" s="392"/>
      <c r="AR141" s="7"/>
      <c r="AS141" s="390"/>
      <c r="AT141" s="391"/>
      <c r="AU141" s="391"/>
      <c r="AV141" s="391"/>
      <c r="AW141" s="391"/>
      <c r="AX141" s="391"/>
      <c r="AY141" s="391"/>
      <c r="AZ141" s="391"/>
      <c r="BA141" s="391"/>
      <c r="BB141" s="391"/>
      <c r="BC141" s="391"/>
      <c r="BD141" s="392"/>
    </row>
    <row r="142" spans="1:56" ht="23" x14ac:dyDescent="0.35">
      <c r="A142" s="37" t="s">
        <v>47</v>
      </c>
      <c r="B142" s="37" t="s">
        <v>177</v>
      </c>
      <c r="C142" s="37">
        <v>98</v>
      </c>
      <c r="E142" s="72" t="s">
        <v>207</v>
      </c>
      <c r="F142" s="390"/>
      <c r="G142" s="391"/>
      <c r="H142" s="391"/>
      <c r="I142" s="391"/>
      <c r="J142" s="391"/>
      <c r="K142" s="391"/>
      <c r="L142" s="391"/>
      <c r="M142" s="391"/>
      <c r="N142" s="391"/>
      <c r="O142" s="391"/>
      <c r="P142" s="391"/>
      <c r="Q142" s="392"/>
      <c r="R142" s="7"/>
      <c r="S142" s="390"/>
      <c r="T142" s="391"/>
      <c r="U142" s="391"/>
      <c r="V142" s="391"/>
      <c r="W142" s="391"/>
      <c r="X142" s="391"/>
      <c r="Y142" s="391"/>
      <c r="Z142" s="391"/>
      <c r="AA142" s="391"/>
      <c r="AB142" s="391"/>
      <c r="AC142" s="391"/>
      <c r="AD142" s="392"/>
      <c r="AE142" s="7"/>
      <c r="AF142" s="390"/>
      <c r="AG142" s="391"/>
      <c r="AH142" s="391"/>
      <c r="AI142" s="391"/>
      <c r="AJ142" s="391"/>
      <c r="AK142" s="391"/>
      <c r="AL142" s="391"/>
      <c r="AM142" s="391"/>
      <c r="AN142" s="391"/>
      <c r="AO142" s="391"/>
      <c r="AP142" s="391"/>
      <c r="AQ142" s="392"/>
      <c r="AR142" s="7"/>
      <c r="AS142" s="390"/>
      <c r="AT142" s="391"/>
      <c r="AU142" s="391"/>
      <c r="AV142" s="391"/>
      <c r="AW142" s="391"/>
      <c r="AX142" s="391"/>
      <c r="AY142" s="391"/>
      <c r="AZ142" s="391"/>
      <c r="BA142" s="391"/>
      <c r="BB142" s="391"/>
      <c r="BC142" s="391"/>
      <c r="BD142" s="392"/>
    </row>
    <row r="143" spans="1:56" ht="23" x14ac:dyDescent="0.35">
      <c r="A143" s="37" t="s">
        <v>47</v>
      </c>
      <c r="B143" s="37" t="s">
        <v>178</v>
      </c>
      <c r="C143" s="37">
        <v>99</v>
      </c>
      <c r="E143" s="72" t="s">
        <v>208</v>
      </c>
      <c r="F143" s="390"/>
      <c r="G143" s="391"/>
      <c r="H143" s="391"/>
      <c r="I143" s="391"/>
      <c r="J143" s="391"/>
      <c r="K143" s="391"/>
      <c r="L143" s="391"/>
      <c r="M143" s="391"/>
      <c r="N143" s="391"/>
      <c r="O143" s="391"/>
      <c r="P143" s="391"/>
      <c r="Q143" s="392"/>
      <c r="R143" s="7"/>
      <c r="S143" s="390"/>
      <c r="T143" s="391"/>
      <c r="U143" s="391"/>
      <c r="V143" s="391"/>
      <c r="W143" s="391"/>
      <c r="X143" s="391"/>
      <c r="Y143" s="391"/>
      <c r="Z143" s="391"/>
      <c r="AA143" s="391"/>
      <c r="AB143" s="391"/>
      <c r="AC143" s="391"/>
      <c r="AD143" s="392"/>
      <c r="AE143" s="7"/>
      <c r="AF143" s="390"/>
      <c r="AG143" s="391"/>
      <c r="AH143" s="391"/>
      <c r="AI143" s="391"/>
      <c r="AJ143" s="391"/>
      <c r="AK143" s="391"/>
      <c r="AL143" s="391"/>
      <c r="AM143" s="391"/>
      <c r="AN143" s="391"/>
      <c r="AO143" s="391"/>
      <c r="AP143" s="391"/>
      <c r="AQ143" s="392"/>
      <c r="AR143" s="7"/>
      <c r="AS143" s="390"/>
      <c r="AT143" s="391"/>
      <c r="AU143" s="391"/>
      <c r="AV143" s="391"/>
      <c r="AW143" s="391"/>
      <c r="AX143" s="391"/>
      <c r="AY143" s="391"/>
      <c r="AZ143" s="391"/>
      <c r="BA143" s="391"/>
      <c r="BB143" s="391"/>
      <c r="BC143" s="391"/>
      <c r="BD143" s="392"/>
    </row>
    <row r="144" spans="1:56" ht="23" x14ac:dyDescent="0.35">
      <c r="A144" s="37" t="s">
        <v>47</v>
      </c>
      <c r="B144" s="37" t="s">
        <v>179</v>
      </c>
      <c r="C144" s="37">
        <v>100</v>
      </c>
      <c r="E144" s="72" t="s">
        <v>209</v>
      </c>
      <c r="F144" s="390"/>
      <c r="G144" s="391"/>
      <c r="H144" s="391"/>
      <c r="I144" s="391"/>
      <c r="J144" s="391"/>
      <c r="K144" s="391"/>
      <c r="L144" s="391"/>
      <c r="M144" s="391"/>
      <c r="N144" s="391"/>
      <c r="O144" s="391"/>
      <c r="P144" s="391"/>
      <c r="Q144" s="392"/>
      <c r="R144" s="7"/>
      <c r="S144" s="390"/>
      <c r="T144" s="391"/>
      <c r="U144" s="391"/>
      <c r="V144" s="391"/>
      <c r="W144" s="391"/>
      <c r="X144" s="391"/>
      <c r="Y144" s="391"/>
      <c r="Z144" s="391"/>
      <c r="AA144" s="391"/>
      <c r="AB144" s="391"/>
      <c r="AC144" s="391"/>
      <c r="AD144" s="392"/>
      <c r="AE144" s="7"/>
      <c r="AF144" s="390"/>
      <c r="AG144" s="391"/>
      <c r="AH144" s="391"/>
      <c r="AI144" s="391"/>
      <c r="AJ144" s="391"/>
      <c r="AK144" s="391"/>
      <c r="AL144" s="391"/>
      <c r="AM144" s="391"/>
      <c r="AN144" s="391"/>
      <c r="AO144" s="391"/>
      <c r="AP144" s="391"/>
      <c r="AQ144" s="392"/>
      <c r="AR144" s="7"/>
      <c r="AS144" s="390"/>
      <c r="AT144" s="391"/>
      <c r="AU144" s="391"/>
      <c r="AV144" s="391"/>
      <c r="AW144" s="391"/>
      <c r="AX144" s="391"/>
      <c r="AY144" s="391"/>
      <c r="AZ144" s="391"/>
      <c r="BA144" s="391"/>
      <c r="BB144" s="391"/>
      <c r="BC144" s="391"/>
      <c r="BD144" s="392"/>
    </row>
    <row r="145" spans="1:56" ht="23" x14ac:dyDescent="0.35">
      <c r="A145" s="37" t="s">
        <v>47</v>
      </c>
      <c r="B145" s="37" t="s">
        <v>180</v>
      </c>
      <c r="C145" s="37">
        <v>101</v>
      </c>
      <c r="E145" s="72" t="s">
        <v>210</v>
      </c>
      <c r="F145" s="390"/>
      <c r="G145" s="391"/>
      <c r="H145" s="391"/>
      <c r="I145" s="391"/>
      <c r="J145" s="391"/>
      <c r="K145" s="391"/>
      <c r="L145" s="391"/>
      <c r="M145" s="391"/>
      <c r="N145" s="391"/>
      <c r="O145" s="391"/>
      <c r="P145" s="391"/>
      <c r="Q145" s="392"/>
      <c r="R145" s="7"/>
      <c r="S145" s="390"/>
      <c r="T145" s="391"/>
      <c r="U145" s="391"/>
      <c r="V145" s="391"/>
      <c r="W145" s="391"/>
      <c r="X145" s="391"/>
      <c r="Y145" s="391"/>
      <c r="Z145" s="391"/>
      <c r="AA145" s="391"/>
      <c r="AB145" s="391"/>
      <c r="AC145" s="391"/>
      <c r="AD145" s="392"/>
      <c r="AE145" s="7"/>
      <c r="AF145" s="390"/>
      <c r="AG145" s="391"/>
      <c r="AH145" s="391"/>
      <c r="AI145" s="391"/>
      <c r="AJ145" s="391"/>
      <c r="AK145" s="391"/>
      <c r="AL145" s="391"/>
      <c r="AM145" s="391"/>
      <c r="AN145" s="391"/>
      <c r="AO145" s="391"/>
      <c r="AP145" s="391"/>
      <c r="AQ145" s="392"/>
      <c r="AR145" s="7"/>
      <c r="AS145" s="390"/>
      <c r="AT145" s="391"/>
      <c r="AU145" s="391"/>
      <c r="AV145" s="391"/>
      <c r="AW145" s="391"/>
      <c r="AX145" s="391"/>
      <c r="AY145" s="391"/>
      <c r="AZ145" s="391"/>
      <c r="BA145" s="391"/>
      <c r="BB145" s="391"/>
      <c r="BC145" s="391"/>
      <c r="BD145" s="392"/>
    </row>
    <row r="146" spans="1:56" ht="23" x14ac:dyDescent="0.35">
      <c r="A146" s="37" t="s">
        <v>47</v>
      </c>
      <c r="B146" s="37" t="s">
        <v>181</v>
      </c>
      <c r="C146" s="37">
        <v>102</v>
      </c>
      <c r="E146" s="72" t="s">
        <v>211</v>
      </c>
      <c r="F146" s="390"/>
      <c r="G146" s="391"/>
      <c r="H146" s="391"/>
      <c r="I146" s="391"/>
      <c r="J146" s="391"/>
      <c r="K146" s="391"/>
      <c r="L146" s="391"/>
      <c r="M146" s="391"/>
      <c r="N146" s="391"/>
      <c r="O146" s="391"/>
      <c r="P146" s="391"/>
      <c r="Q146" s="392"/>
      <c r="R146" s="7"/>
      <c r="S146" s="390"/>
      <c r="T146" s="391"/>
      <c r="U146" s="391"/>
      <c r="V146" s="391"/>
      <c r="W146" s="391"/>
      <c r="X146" s="391"/>
      <c r="Y146" s="391"/>
      <c r="Z146" s="391"/>
      <c r="AA146" s="391"/>
      <c r="AB146" s="391"/>
      <c r="AC146" s="391"/>
      <c r="AD146" s="392"/>
      <c r="AE146" s="7"/>
      <c r="AF146" s="390"/>
      <c r="AG146" s="391"/>
      <c r="AH146" s="391"/>
      <c r="AI146" s="391"/>
      <c r="AJ146" s="391"/>
      <c r="AK146" s="391"/>
      <c r="AL146" s="391"/>
      <c r="AM146" s="391"/>
      <c r="AN146" s="391"/>
      <c r="AO146" s="391"/>
      <c r="AP146" s="391"/>
      <c r="AQ146" s="392"/>
      <c r="AR146" s="7"/>
      <c r="AS146" s="390"/>
      <c r="AT146" s="391"/>
      <c r="AU146" s="391"/>
      <c r="AV146" s="391"/>
      <c r="AW146" s="391"/>
      <c r="AX146" s="391"/>
      <c r="AY146" s="391"/>
      <c r="AZ146" s="391"/>
      <c r="BA146" s="391"/>
      <c r="BB146" s="391"/>
      <c r="BC146" s="391"/>
      <c r="BD146" s="392"/>
    </row>
    <row r="147" spans="1:56" ht="23" x14ac:dyDescent="0.35">
      <c r="A147" s="37" t="s">
        <v>47</v>
      </c>
      <c r="B147" s="37" t="s">
        <v>182</v>
      </c>
      <c r="C147" s="37">
        <v>103</v>
      </c>
      <c r="E147" s="72" t="s">
        <v>212</v>
      </c>
      <c r="F147" s="390"/>
      <c r="G147" s="391"/>
      <c r="H147" s="391"/>
      <c r="I147" s="391"/>
      <c r="J147" s="391"/>
      <c r="K147" s="391"/>
      <c r="L147" s="391"/>
      <c r="M147" s="391"/>
      <c r="N147" s="391"/>
      <c r="O147" s="391"/>
      <c r="P147" s="391"/>
      <c r="Q147" s="392"/>
      <c r="R147" s="7"/>
      <c r="S147" s="390"/>
      <c r="T147" s="391"/>
      <c r="U147" s="391"/>
      <c r="V147" s="391"/>
      <c r="W147" s="391"/>
      <c r="X147" s="391"/>
      <c r="Y147" s="391"/>
      <c r="Z147" s="391"/>
      <c r="AA147" s="391"/>
      <c r="AB147" s="391"/>
      <c r="AC147" s="391"/>
      <c r="AD147" s="392"/>
      <c r="AE147" s="7"/>
      <c r="AF147" s="390"/>
      <c r="AG147" s="391"/>
      <c r="AH147" s="391"/>
      <c r="AI147" s="391"/>
      <c r="AJ147" s="391"/>
      <c r="AK147" s="391"/>
      <c r="AL147" s="391"/>
      <c r="AM147" s="391"/>
      <c r="AN147" s="391"/>
      <c r="AO147" s="391"/>
      <c r="AP147" s="391"/>
      <c r="AQ147" s="392"/>
      <c r="AR147" s="7"/>
      <c r="AS147" s="390"/>
      <c r="AT147" s="391"/>
      <c r="AU147" s="391"/>
      <c r="AV147" s="391"/>
      <c r="AW147" s="391"/>
      <c r="AX147" s="391"/>
      <c r="AY147" s="391"/>
      <c r="AZ147" s="391"/>
      <c r="BA147" s="391"/>
      <c r="BB147" s="391"/>
      <c r="BC147" s="391"/>
      <c r="BD147" s="392"/>
    </row>
    <row r="148" spans="1:56" ht="23" x14ac:dyDescent="0.35">
      <c r="A148" s="37" t="s">
        <v>47</v>
      </c>
      <c r="B148" s="37" t="s">
        <v>183</v>
      </c>
      <c r="C148" s="37">
        <v>104</v>
      </c>
      <c r="E148" s="47" t="s">
        <v>213</v>
      </c>
      <c r="F148" s="390"/>
      <c r="G148" s="391"/>
      <c r="H148" s="391"/>
      <c r="I148" s="391"/>
      <c r="J148" s="391"/>
      <c r="K148" s="391"/>
      <c r="L148" s="391"/>
      <c r="M148" s="391"/>
      <c r="N148" s="391"/>
      <c r="O148" s="391"/>
      <c r="P148" s="391"/>
      <c r="Q148" s="392"/>
      <c r="R148" s="7"/>
      <c r="S148" s="390"/>
      <c r="T148" s="391"/>
      <c r="U148" s="391"/>
      <c r="V148" s="391"/>
      <c r="W148" s="391"/>
      <c r="X148" s="391"/>
      <c r="Y148" s="391"/>
      <c r="Z148" s="391"/>
      <c r="AA148" s="391"/>
      <c r="AB148" s="391"/>
      <c r="AC148" s="391"/>
      <c r="AD148" s="392"/>
      <c r="AE148" s="7"/>
      <c r="AF148" s="390"/>
      <c r="AG148" s="391"/>
      <c r="AH148" s="391"/>
      <c r="AI148" s="391"/>
      <c r="AJ148" s="391"/>
      <c r="AK148" s="391"/>
      <c r="AL148" s="391"/>
      <c r="AM148" s="391"/>
      <c r="AN148" s="391"/>
      <c r="AO148" s="391"/>
      <c r="AP148" s="391"/>
      <c r="AQ148" s="392"/>
      <c r="AR148" s="7"/>
      <c r="AS148" s="390"/>
      <c r="AT148" s="391"/>
      <c r="AU148" s="391"/>
      <c r="AV148" s="391"/>
      <c r="AW148" s="391"/>
      <c r="AX148" s="391"/>
      <c r="AY148" s="391"/>
      <c r="AZ148" s="391"/>
      <c r="BA148" s="391"/>
      <c r="BB148" s="391"/>
      <c r="BC148" s="391"/>
      <c r="BD148" s="392"/>
    </row>
    <row r="149" spans="1:56" ht="23" x14ac:dyDescent="0.35">
      <c r="A149" s="37" t="s">
        <v>47</v>
      </c>
      <c r="B149" s="37" t="s">
        <v>184</v>
      </c>
      <c r="C149" s="37">
        <v>105</v>
      </c>
      <c r="E149" s="267" t="s">
        <v>214</v>
      </c>
      <c r="F149" s="390"/>
      <c r="G149" s="391"/>
      <c r="H149" s="391"/>
      <c r="I149" s="391"/>
      <c r="J149" s="391"/>
      <c r="K149" s="391"/>
      <c r="L149" s="391"/>
      <c r="M149" s="391"/>
      <c r="N149" s="391"/>
      <c r="O149" s="391"/>
      <c r="P149" s="391"/>
      <c r="Q149" s="392"/>
      <c r="R149" s="7"/>
      <c r="S149" s="390"/>
      <c r="T149" s="391"/>
      <c r="U149" s="391"/>
      <c r="V149" s="391"/>
      <c r="W149" s="391"/>
      <c r="X149" s="391"/>
      <c r="Y149" s="391"/>
      <c r="Z149" s="391"/>
      <c r="AA149" s="391"/>
      <c r="AB149" s="391"/>
      <c r="AC149" s="391"/>
      <c r="AD149" s="392"/>
      <c r="AE149" s="7"/>
      <c r="AF149" s="390"/>
      <c r="AG149" s="391"/>
      <c r="AH149" s="391"/>
      <c r="AI149" s="391"/>
      <c r="AJ149" s="391"/>
      <c r="AK149" s="391"/>
      <c r="AL149" s="391"/>
      <c r="AM149" s="391"/>
      <c r="AN149" s="391"/>
      <c r="AO149" s="391"/>
      <c r="AP149" s="391"/>
      <c r="AQ149" s="392"/>
      <c r="AR149" s="7"/>
      <c r="AS149" s="390"/>
      <c r="AT149" s="391"/>
      <c r="AU149" s="391"/>
      <c r="AV149" s="391"/>
      <c r="AW149" s="391"/>
      <c r="AX149" s="391"/>
      <c r="AY149" s="391"/>
      <c r="AZ149" s="391"/>
      <c r="BA149" s="391"/>
      <c r="BB149" s="391"/>
      <c r="BC149" s="391"/>
      <c r="BD149" s="392"/>
    </row>
    <row r="150" spans="1:56" ht="23" x14ac:dyDescent="0.35">
      <c r="A150" s="37" t="s">
        <v>47</v>
      </c>
      <c r="B150" s="37" t="s">
        <v>185</v>
      </c>
      <c r="C150" s="37">
        <v>106</v>
      </c>
      <c r="E150" s="267" t="s">
        <v>215</v>
      </c>
      <c r="F150" s="374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81"/>
      <c r="R150" s="7"/>
      <c r="S150" s="374"/>
      <c r="T150" s="39"/>
      <c r="U150" s="39"/>
      <c r="V150" s="39"/>
      <c r="W150" s="39"/>
      <c r="X150" s="39"/>
      <c r="Y150" s="39"/>
      <c r="Z150" s="39"/>
      <c r="AA150" s="39"/>
      <c r="AB150" s="39"/>
      <c r="AC150" s="39"/>
      <c r="AD150" s="381"/>
      <c r="AE150" s="7"/>
      <c r="AF150" s="374"/>
      <c r="AG150" s="39"/>
      <c r="AH150" s="39"/>
      <c r="AI150" s="39"/>
      <c r="AJ150" s="39"/>
      <c r="AK150" s="39"/>
      <c r="AL150" s="39"/>
      <c r="AM150" s="39"/>
      <c r="AN150" s="39"/>
      <c r="AO150" s="39"/>
      <c r="AP150" s="39"/>
      <c r="AQ150" s="381"/>
      <c r="AR150" s="7"/>
      <c r="AS150" s="374"/>
      <c r="AT150" s="39"/>
      <c r="AU150" s="39"/>
      <c r="AV150" s="39"/>
      <c r="AW150" s="39"/>
      <c r="AX150" s="39"/>
      <c r="AY150" s="39"/>
      <c r="AZ150" s="39"/>
      <c r="BA150" s="39"/>
      <c r="BB150" s="39"/>
      <c r="BC150" s="39"/>
      <c r="BD150" s="381"/>
    </row>
    <row r="151" spans="1:56" ht="23" x14ac:dyDescent="0.35">
      <c r="B151" s="37"/>
      <c r="C151" s="37"/>
      <c r="E151" s="46" t="s">
        <v>217</v>
      </c>
      <c r="F151" s="327"/>
      <c r="G151" s="326"/>
      <c r="H151" s="326"/>
      <c r="I151" s="326"/>
      <c r="J151" s="326"/>
      <c r="K151" s="326"/>
      <c r="L151" s="326"/>
      <c r="M151" s="326"/>
      <c r="N151" s="326"/>
      <c r="O151" s="326"/>
      <c r="P151" s="326"/>
      <c r="Q151" s="9"/>
      <c r="R151" s="7"/>
      <c r="S151" s="327"/>
      <c r="T151" s="326"/>
      <c r="U151" s="326"/>
      <c r="V151" s="326"/>
      <c r="W151" s="326"/>
      <c r="X151" s="326"/>
      <c r="Y151" s="326"/>
      <c r="Z151" s="326"/>
      <c r="AA151" s="326"/>
      <c r="AB151" s="326"/>
      <c r="AC151" s="326"/>
      <c r="AD151" s="9"/>
      <c r="AE151" s="7"/>
      <c r="AF151" s="327"/>
      <c r="AG151" s="326"/>
      <c r="AH151" s="326"/>
      <c r="AI151" s="326"/>
      <c r="AJ151" s="326"/>
      <c r="AK151" s="326"/>
      <c r="AL151" s="326"/>
      <c r="AM151" s="326"/>
      <c r="AN151" s="326"/>
      <c r="AO151" s="326"/>
      <c r="AP151" s="326"/>
      <c r="AQ151" s="9"/>
      <c r="AR151" s="7"/>
      <c r="AS151" s="327"/>
      <c r="AT151" s="326"/>
      <c r="AU151" s="326"/>
      <c r="AV151" s="326"/>
      <c r="AW151" s="326"/>
      <c r="AX151" s="326"/>
      <c r="AY151" s="326"/>
      <c r="AZ151" s="326"/>
      <c r="BA151" s="326"/>
      <c r="BB151" s="326"/>
      <c r="BC151" s="326"/>
      <c r="BD151" s="9"/>
    </row>
    <row r="152" spans="1:56" ht="23" x14ac:dyDescent="0.35">
      <c r="A152" s="37" t="s">
        <v>47</v>
      </c>
      <c r="B152" s="37" t="s">
        <v>186</v>
      </c>
      <c r="C152" s="37">
        <v>107</v>
      </c>
      <c r="E152" s="69" t="s">
        <v>218</v>
      </c>
      <c r="F152" s="42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81"/>
      <c r="R152" s="7"/>
      <c r="S152" s="393"/>
      <c r="T152" s="391"/>
      <c r="U152" s="391"/>
      <c r="V152" s="391"/>
      <c r="W152" s="391"/>
      <c r="X152" s="391"/>
      <c r="Y152" s="391"/>
      <c r="Z152" s="391"/>
      <c r="AA152" s="391"/>
      <c r="AB152" s="391"/>
      <c r="AC152" s="391"/>
      <c r="AD152" s="392"/>
      <c r="AE152" s="7"/>
      <c r="AF152" s="42"/>
      <c r="AG152" s="39"/>
      <c r="AH152" s="39"/>
      <c r="AI152" s="39"/>
      <c r="AJ152" s="39"/>
      <c r="AK152" s="39"/>
      <c r="AL152" s="39"/>
      <c r="AM152" s="39"/>
      <c r="AN152" s="39"/>
      <c r="AO152" s="39"/>
      <c r="AP152" s="39"/>
      <c r="AQ152" s="381"/>
      <c r="AR152" s="7"/>
      <c r="AS152" s="42"/>
      <c r="AT152" s="39"/>
      <c r="AU152" s="39"/>
      <c r="AV152" s="39"/>
      <c r="AW152" s="39"/>
      <c r="AX152" s="39"/>
      <c r="AY152" s="39"/>
      <c r="AZ152" s="39"/>
      <c r="BA152" s="39"/>
      <c r="BB152" s="39"/>
      <c r="BC152" s="39"/>
      <c r="BD152" s="381"/>
    </row>
    <row r="153" spans="1:56" ht="23" x14ac:dyDescent="0.35">
      <c r="A153" s="37" t="s">
        <v>47</v>
      </c>
      <c r="B153" s="37" t="s">
        <v>187</v>
      </c>
      <c r="C153" s="37">
        <v>108</v>
      </c>
      <c r="E153" s="69" t="s">
        <v>319</v>
      </c>
      <c r="F153" s="390"/>
      <c r="G153" s="391"/>
      <c r="H153" s="391"/>
      <c r="I153" s="391"/>
      <c r="J153" s="391"/>
      <c r="K153" s="391"/>
      <c r="L153" s="391"/>
      <c r="M153" s="391"/>
      <c r="N153" s="391"/>
      <c r="O153" s="391"/>
      <c r="P153" s="391"/>
      <c r="Q153" s="392"/>
      <c r="S153" s="390"/>
      <c r="T153" s="391"/>
      <c r="U153" s="391"/>
      <c r="V153" s="391"/>
      <c r="W153" s="391"/>
      <c r="X153" s="391"/>
      <c r="Y153" s="391"/>
      <c r="Z153" s="391"/>
      <c r="AA153" s="391"/>
      <c r="AB153" s="391"/>
      <c r="AC153" s="391"/>
      <c r="AD153" s="392"/>
      <c r="AF153" s="390"/>
      <c r="AG153" s="391"/>
      <c r="AH153" s="391"/>
      <c r="AI153" s="391"/>
      <c r="AJ153" s="391"/>
      <c r="AK153" s="391"/>
      <c r="AL153" s="391"/>
      <c r="AM153" s="391"/>
      <c r="AN153" s="391"/>
      <c r="AO153" s="391"/>
      <c r="AP153" s="391"/>
      <c r="AQ153" s="392"/>
      <c r="AS153" s="390"/>
      <c r="AT153" s="391"/>
      <c r="AU153" s="391"/>
      <c r="AV153" s="391"/>
      <c r="AW153" s="391"/>
      <c r="AX153" s="391"/>
      <c r="AY153" s="391"/>
      <c r="AZ153" s="391"/>
      <c r="BA153" s="391"/>
      <c r="BB153" s="391"/>
      <c r="BC153" s="391"/>
      <c r="BD153" s="392"/>
    </row>
    <row r="154" spans="1:56" ht="23" x14ac:dyDescent="0.35">
      <c r="A154" s="37" t="s">
        <v>47</v>
      </c>
      <c r="B154" s="37" t="s">
        <v>188</v>
      </c>
      <c r="C154" s="37">
        <v>109</v>
      </c>
      <c r="E154" s="69" t="s">
        <v>220</v>
      </c>
      <c r="F154" s="390"/>
      <c r="G154" s="391"/>
      <c r="H154" s="391"/>
      <c r="I154" s="391"/>
      <c r="J154" s="391"/>
      <c r="K154" s="391"/>
      <c r="L154" s="391"/>
      <c r="M154" s="391"/>
      <c r="N154" s="391"/>
      <c r="O154" s="391"/>
      <c r="P154" s="391"/>
      <c r="Q154" s="392"/>
      <c r="R154" s="7"/>
      <c r="S154" s="374"/>
      <c r="T154" s="39"/>
      <c r="U154" s="39"/>
      <c r="V154" s="39"/>
      <c r="W154" s="39"/>
      <c r="X154" s="39"/>
      <c r="Y154" s="39"/>
      <c r="Z154" s="39"/>
      <c r="AA154" s="39"/>
      <c r="AB154" s="39"/>
      <c r="AC154" s="39"/>
      <c r="AD154" s="381"/>
      <c r="AE154" s="7"/>
      <c r="AF154" s="374"/>
      <c r="AG154" s="39"/>
      <c r="AH154" s="39"/>
      <c r="AI154" s="39"/>
      <c r="AJ154" s="39"/>
      <c r="AK154" s="39"/>
      <c r="AL154" s="39"/>
      <c r="AM154" s="39"/>
      <c r="AN154" s="39"/>
      <c r="AO154" s="39"/>
      <c r="AP154" s="39"/>
      <c r="AQ154" s="381"/>
      <c r="AR154" s="7"/>
      <c r="AS154" s="390"/>
      <c r="AT154" s="391"/>
      <c r="AU154" s="391"/>
      <c r="AV154" s="391"/>
      <c r="AW154" s="391"/>
      <c r="AX154" s="391"/>
      <c r="AY154" s="391"/>
      <c r="AZ154" s="391"/>
      <c r="BA154" s="391"/>
      <c r="BB154" s="391"/>
      <c r="BC154" s="391"/>
      <c r="BD154" s="392"/>
    </row>
    <row r="155" spans="1:56" ht="23" x14ac:dyDescent="0.35">
      <c r="B155" s="37"/>
      <c r="C155" s="37"/>
      <c r="E155" s="46" t="s">
        <v>222</v>
      </c>
      <c r="F155" s="327"/>
      <c r="G155" s="326"/>
      <c r="H155" s="326"/>
      <c r="I155" s="326"/>
      <c r="J155" s="326"/>
      <c r="K155" s="326"/>
      <c r="L155" s="326"/>
      <c r="M155" s="326"/>
      <c r="N155" s="326"/>
      <c r="O155" s="326"/>
      <c r="P155" s="326"/>
      <c r="Q155" s="9"/>
      <c r="R155" s="7"/>
      <c r="S155" s="327"/>
      <c r="T155" s="326"/>
      <c r="U155" s="326"/>
      <c r="V155" s="326"/>
      <c r="W155" s="326"/>
      <c r="X155" s="326"/>
      <c r="Y155" s="326"/>
      <c r="Z155" s="326"/>
      <c r="AA155" s="326"/>
      <c r="AB155" s="326"/>
      <c r="AC155" s="326"/>
      <c r="AD155" s="9"/>
      <c r="AE155" s="7"/>
      <c r="AF155" s="327"/>
      <c r="AG155" s="326"/>
      <c r="AH155" s="326"/>
      <c r="AI155" s="326"/>
      <c r="AJ155" s="326"/>
      <c r="AK155" s="326"/>
      <c r="AL155" s="326"/>
      <c r="AM155" s="326"/>
      <c r="AN155" s="326"/>
      <c r="AO155" s="326"/>
      <c r="AP155" s="326"/>
      <c r="AQ155" s="9"/>
      <c r="AR155" s="7"/>
      <c r="AS155" s="327"/>
      <c r="AT155" s="326"/>
      <c r="AU155" s="326"/>
      <c r="AV155" s="326"/>
      <c r="AW155" s="326"/>
      <c r="AX155" s="326"/>
      <c r="AY155" s="326"/>
      <c r="AZ155" s="326"/>
      <c r="BA155" s="326"/>
      <c r="BB155" s="326"/>
      <c r="BC155" s="326"/>
      <c r="BD155" s="9"/>
    </row>
    <row r="156" spans="1:56" ht="23" x14ac:dyDescent="0.35">
      <c r="A156" s="37" t="s">
        <v>47</v>
      </c>
      <c r="B156" s="37" t="s">
        <v>189</v>
      </c>
      <c r="C156" s="37">
        <v>110</v>
      </c>
      <c r="E156" s="69" t="s">
        <v>223</v>
      </c>
      <c r="F156" s="390"/>
      <c r="G156" s="391"/>
      <c r="H156" s="391"/>
      <c r="I156" s="391"/>
      <c r="J156" s="391"/>
      <c r="K156" s="391"/>
      <c r="L156" s="391"/>
      <c r="M156" s="391"/>
      <c r="N156" s="391"/>
      <c r="O156" s="391"/>
      <c r="P156" s="391"/>
      <c r="Q156" s="392"/>
      <c r="R156" s="7"/>
      <c r="S156" s="390"/>
      <c r="T156" s="391"/>
      <c r="U156" s="391"/>
      <c r="V156" s="391"/>
      <c r="W156" s="391"/>
      <c r="X156" s="391"/>
      <c r="Y156" s="391"/>
      <c r="Z156" s="391"/>
      <c r="AA156" s="391"/>
      <c r="AB156" s="391"/>
      <c r="AC156" s="391"/>
      <c r="AD156" s="392"/>
      <c r="AE156" s="7"/>
      <c r="AF156" s="390"/>
      <c r="AG156" s="391"/>
      <c r="AH156" s="391"/>
      <c r="AI156" s="391"/>
      <c r="AJ156" s="391"/>
      <c r="AK156" s="391"/>
      <c r="AL156" s="391"/>
      <c r="AM156" s="391"/>
      <c r="AN156" s="391"/>
      <c r="AO156" s="391"/>
      <c r="AP156" s="391"/>
      <c r="AQ156" s="392"/>
      <c r="AR156" s="7"/>
      <c r="AS156" s="390"/>
      <c r="AT156" s="391"/>
      <c r="AU156" s="391"/>
      <c r="AV156" s="391"/>
      <c r="AW156" s="391"/>
      <c r="AX156" s="391"/>
      <c r="AY156" s="391"/>
      <c r="AZ156" s="391"/>
      <c r="BA156" s="391"/>
      <c r="BB156" s="391"/>
      <c r="BC156" s="391"/>
      <c r="BD156" s="392"/>
    </row>
    <row r="157" spans="1:56" ht="23" x14ac:dyDescent="0.35">
      <c r="A157" s="37" t="s">
        <v>47</v>
      </c>
      <c r="B157" s="37" t="s">
        <v>190</v>
      </c>
      <c r="C157" s="37">
        <v>111</v>
      </c>
      <c r="E157" s="69" t="s">
        <v>224</v>
      </c>
      <c r="F157" s="390"/>
      <c r="G157" s="391"/>
      <c r="H157" s="391"/>
      <c r="I157" s="391"/>
      <c r="J157" s="391"/>
      <c r="K157" s="391"/>
      <c r="L157" s="391"/>
      <c r="M157" s="391"/>
      <c r="N157" s="391"/>
      <c r="O157" s="391"/>
      <c r="P157" s="391"/>
      <c r="Q157" s="392"/>
      <c r="R157" s="7"/>
      <c r="S157" s="390"/>
      <c r="T157" s="391"/>
      <c r="U157" s="391"/>
      <c r="V157" s="391"/>
      <c r="W157" s="391"/>
      <c r="X157" s="391"/>
      <c r="Y157" s="391"/>
      <c r="Z157" s="391"/>
      <c r="AA157" s="391"/>
      <c r="AB157" s="391"/>
      <c r="AC157" s="391"/>
      <c r="AD157" s="392"/>
      <c r="AE157" s="7"/>
      <c r="AF157" s="390"/>
      <c r="AG157" s="391"/>
      <c r="AH157" s="391"/>
      <c r="AI157" s="391"/>
      <c r="AJ157" s="391"/>
      <c r="AK157" s="391"/>
      <c r="AL157" s="391"/>
      <c r="AM157" s="391"/>
      <c r="AN157" s="391"/>
      <c r="AO157" s="391"/>
      <c r="AP157" s="391"/>
      <c r="AQ157" s="392"/>
      <c r="AR157" s="7"/>
      <c r="AS157" s="390"/>
      <c r="AT157" s="391"/>
      <c r="AU157" s="391"/>
      <c r="AV157" s="391"/>
      <c r="AW157" s="391"/>
      <c r="AX157" s="391"/>
      <c r="AY157" s="391"/>
      <c r="AZ157" s="391"/>
      <c r="BA157" s="391"/>
      <c r="BB157" s="391"/>
      <c r="BC157" s="391"/>
      <c r="BD157" s="392"/>
    </row>
    <row r="158" spans="1:56" ht="23" x14ac:dyDescent="0.35">
      <c r="A158" s="37" t="s">
        <v>47</v>
      </c>
      <c r="B158" s="37" t="s">
        <v>191</v>
      </c>
      <c r="C158" s="37">
        <v>112</v>
      </c>
      <c r="E158" s="69" t="s">
        <v>225</v>
      </c>
      <c r="F158" s="390"/>
      <c r="G158" s="391"/>
      <c r="H158" s="391"/>
      <c r="I158" s="391"/>
      <c r="J158" s="391"/>
      <c r="K158" s="391"/>
      <c r="L158" s="391"/>
      <c r="M158" s="391"/>
      <c r="N158" s="391"/>
      <c r="O158" s="391"/>
      <c r="P158" s="391"/>
      <c r="Q158" s="392"/>
      <c r="R158" s="7"/>
      <c r="S158" s="390"/>
      <c r="T158" s="391"/>
      <c r="U158" s="391"/>
      <c r="V158" s="391"/>
      <c r="W158" s="391"/>
      <c r="X158" s="391"/>
      <c r="Y158" s="391"/>
      <c r="Z158" s="391"/>
      <c r="AA158" s="391"/>
      <c r="AB158" s="391"/>
      <c r="AC158" s="391"/>
      <c r="AD158" s="392"/>
      <c r="AE158" s="7"/>
      <c r="AF158" s="390"/>
      <c r="AG158" s="391"/>
      <c r="AH158" s="391"/>
      <c r="AI158" s="391"/>
      <c r="AJ158" s="391"/>
      <c r="AK158" s="391"/>
      <c r="AL158" s="391"/>
      <c r="AM158" s="391"/>
      <c r="AN158" s="391"/>
      <c r="AO158" s="391"/>
      <c r="AP158" s="391"/>
      <c r="AQ158" s="392"/>
      <c r="AR158" s="7"/>
      <c r="AS158" s="390"/>
      <c r="AT158" s="391"/>
      <c r="AU158" s="391"/>
      <c r="AV158" s="391"/>
      <c r="AW158" s="391"/>
      <c r="AX158" s="391"/>
      <c r="AY158" s="391"/>
      <c r="AZ158" s="391"/>
      <c r="BA158" s="391"/>
      <c r="BB158" s="391"/>
      <c r="BC158" s="391"/>
      <c r="BD158" s="392"/>
    </row>
    <row r="159" spans="1:56" ht="23" x14ac:dyDescent="0.35">
      <c r="A159" s="37" t="s">
        <v>47</v>
      </c>
      <c r="B159" s="37" t="s">
        <v>192</v>
      </c>
      <c r="C159" s="37">
        <v>113</v>
      </c>
      <c r="E159" s="69" t="s">
        <v>226</v>
      </c>
      <c r="F159" s="390"/>
      <c r="G159" s="391"/>
      <c r="H159" s="391"/>
      <c r="I159" s="391"/>
      <c r="J159" s="391"/>
      <c r="K159" s="391"/>
      <c r="L159" s="391"/>
      <c r="M159" s="391"/>
      <c r="N159" s="391"/>
      <c r="O159" s="391"/>
      <c r="P159" s="391"/>
      <c r="Q159" s="392"/>
      <c r="R159" s="7"/>
      <c r="S159" s="390"/>
      <c r="T159" s="391"/>
      <c r="U159" s="391"/>
      <c r="V159" s="391"/>
      <c r="W159" s="391"/>
      <c r="X159" s="391"/>
      <c r="Y159" s="391"/>
      <c r="Z159" s="391"/>
      <c r="AA159" s="391"/>
      <c r="AB159" s="391"/>
      <c r="AC159" s="391"/>
      <c r="AD159" s="392"/>
      <c r="AE159" s="7"/>
      <c r="AF159" s="390"/>
      <c r="AG159" s="391"/>
      <c r="AH159" s="391"/>
      <c r="AI159" s="391"/>
      <c r="AJ159" s="391"/>
      <c r="AK159" s="391"/>
      <c r="AL159" s="391"/>
      <c r="AM159" s="391"/>
      <c r="AN159" s="391"/>
      <c r="AO159" s="391"/>
      <c r="AP159" s="391"/>
      <c r="AQ159" s="392"/>
      <c r="AR159" s="7"/>
      <c r="AS159" s="390"/>
      <c r="AT159" s="391"/>
      <c r="AU159" s="391"/>
      <c r="AV159" s="391"/>
      <c r="AW159" s="391"/>
      <c r="AX159" s="391"/>
      <c r="AY159" s="391"/>
      <c r="AZ159" s="391"/>
      <c r="BA159" s="391"/>
      <c r="BB159" s="391"/>
      <c r="BC159" s="391"/>
      <c r="BD159" s="392"/>
    </row>
    <row r="160" spans="1:56" ht="23" x14ac:dyDescent="0.35">
      <c r="A160" s="37" t="s">
        <v>47</v>
      </c>
      <c r="B160" s="37" t="s">
        <v>193</v>
      </c>
      <c r="C160" s="37">
        <v>114</v>
      </c>
      <c r="E160" s="69" t="s">
        <v>227</v>
      </c>
      <c r="F160" s="390"/>
      <c r="G160" s="391"/>
      <c r="H160" s="391"/>
      <c r="I160" s="391"/>
      <c r="J160" s="391"/>
      <c r="K160" s="391"/>
      <c r="L160" s="391"/>
      <c r="M160" s="391"/>
      <c r="N160" s="391"/>
      <c r="O160" s="391"/>
      <c r="P160" s="391"/>
      <c r="Q160" s="392"/>
      <c r="R160" s="7"/>
      <c r="S160" s="390"/>
      <c r="T160" s="391"/>
      <c r="U160" s="391"/>
      <c r="V160" s="391"/>
      <c r="W160" s="391"/>
      <c r="X160" s="391"/>
      <c r="Y160" s="391"/>
      <c r="Z160" s="391"/>
      <c r="AA160" s="391"/>
      <c r="AB160" s="391"/>
      <c r="AC160" s="391"/>
      <c r="AD160" s="392"/>
      <c r="AE160" s="7"/>
      <c r="AF160" s="390"/>
      <c r="AG160" s="391"/>
      <c r="AH160" s="391"/>
      <c r="AI160" s="391"/>
      <c r="AJ160" s="391"/>
      <c r="AK160" s="391"/>
      <c r="AL160" s="391"/>
      <c r="AM160" s="391"/>
      <c r="AN160" s="391"/>
      <c r="AO160" s="391"/>
      <c r="AP160" s="391"/>
      <c r="AQ160" s="392"/>
      <c r="AR160" s="7"/>
      <c r="AS160" s="390"/>
      <c r="AT160" s="391"/>
      <c r="AU160" s="391"/>
      <c r="AV160" s="391"/>
      <c r="AW160" s="391"/>
      <c r="AX160" s="391"/>
      <c r="AY160" s="391"/>
      <c r="AZ160" s="391"/>
      <c r="BA160" s="391"/>
      <c r="BB160" s="391"/>
      <c r="BC160" s="391"/>
      <c r="BD160" s="392"/>
    </row>
    <row r="161" spans="1:56" ht="23" x14ac:dyDescent="0.35">
      <c r="C161" s="37"/>
      <c r="E161" s="70" t="s">
        <v>344</v>
      </c>
      <c r="F161" s="376"/>
      <c r="G161" s="387"/>
      <c r="H161" s="387"/>
      <c r="I161" s="387"/>
      <c r="J161" s="387"/>
      <c r="K161" s="387"/>
      <c r="L161" s="387"/>
      <c r="M161" s="387"/>
      <c r="N161" s="387"/>
      <c r="O161" s="387"/>
      <c r="P161" s="387"/>
      <c r="Q161" s="382"/>
      <c r="R161" s="7"/>
      <c r="S161" s="376"/>
      <c r="T161" s="387"/>
      <c r="U161" s="387"/>
      <c r="V161" s="387"/>
      <c r="W161" s="387"/>
      <c r="X161" s="387"/>
      <c r="Y161" s="387"/>
      <c r="Z161" s="387"/>
      <c r="AA161" s="387"/>
      <c r="AB161" s="387"/>
      <c r="AC161" s="387"/>
      <c r="AD161" s="382"/>
      <c r="AE161" s="7"/>
      <c r="AF161" s="376"/>
      <c r="AG161" s="387"/>
      <c r="AH161" s="387"/>
      <c r="AI161" s="387"/>
      <c r="AJ161" s="387"/>
      <c r="AK161" s="387"/>
      <c r="AL161" s="387"/>
      <c r="AM161" s="387"/>
      <c r="AN161" s="387"/>
      <c r="AO161" s="387"/>
      <c r="AP161" s="387"/>
      <c r="AQ161" s="382"/>
      <c r="AR161" s="7"/>
      <c r="AS161" s="376"/>
      <c r="AT161" s="387"/>
      <c r="AU161" s="387"/>
      <c r="AV161" s="387"/>
      <c r="AW161" s="387"/>
      <c r="AX161" s="387"/>
      <c r="AY161" s="387"/>
      <c r="AZ161" s="387"/>
      <c r="BA161" s="387"/>
      <c r="BB161" s="387"/>
      <c r="BC161" s="387"/>
      <c r="BD161" s="382"/>
    </row>
    <row r="162" spans="1:56" ht="23" x14ac:dyDescent="0.35">
      <c r="B162" s="57"/>
      <c r="C162" s="37"/>
      <c r="E162" s="46" t="s">
        <v>200</v>
      </c>
      <c r="F162" s="325"/>
      <c r="G162" s="326"/>
      <c r="H162" s="326"/>
      <c r="I162" s="326"/>
      <c r="J162" s="326"/>
      <c r="K162" s="326"/>
      <c r="L162" s="326"/>
      <c r="M162" s="326"/>
      <c r="N162" s="326"/>
      <c r="O162" s="326"/>
      <c r="P162" s="326"/>
      <c r="Q162" s="9"/>
      <c r="R162" s="7"/>
      <c r="S162" s="325"/>
      <c r="T162" s="326"/>
      <c r="U162" s="326"/>
      <c r="V162" s="326"/>
      <c r="W162" s="326"/>
      <c r="X162" s="326"/>
      <c r="Y162" s="326"/>
      <c r="Z162" s="326"/>
      <c r="AA162" s="326"/>
      <c r="AB162" s="326"/>
      <c r="AC162" s="326"/>
      <c r="AD162" s="9"/>
      <c r="AE162" s="7"/>
      <c r="AF162" s="325"/>
      <c r="AG162" s="326"/>
      <c r="AH162" s="326"/>
      <c r="AI162" s="326"/>
      <c r="AJ162" s="326"/>
      <c r="AK162" s="326"/>
      <c r="AL162" s="326"/>
      <c r="AM162" s="326"/>
      <c r="AN162" s="326"/>
      <c r="AO162" s="326"/>
      <c r="AP162" s="326"/>
      <c r="AQ162" s="9"/>
      <c r="AR162" s="7"/>
      <c r="AS162" s="325"/>
      <c r="AT162" s="326"/>
      <c r="AU162" s="326"/>
      <c r="AV162" s="326"/>
      <c r="AW162" s="326"/>
      <c r="AX162" s="326"/>
      <c r="AY162" s="326"/>
      <c r="AZ162" s="326"/>
      <c r="BA162" s="326"/>
      <c r="BB162" s="326"/>
      <c r="BC162" s="326"/>
      <c r="BD162" s="9"/>
    </row>
    <row r="163" spans="1:56" ht="23" x14ac:dyDescent="0.35">
      <c r="B163" s="57"/>
      <c r="C163" s="37"/>
      <c r="E163" s="262" t="s">
        <v>202</v>
      </c>
      <c r="F163" s="375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380"/>
      <c r="R163" s="7"/>
      <c r="S163" s="375"/>
      <c r="T163" s="19"/>
      <c r="U163" s="19"/>
      <c r="V163" s="19"/>
      <c r="W163" s="19"/>
      <c r="X163" s="19"/>
      <c r="Y163" s="19"/>
      <c r="Z163" s="19"/>
      <c r="AA163" s="19"/>
      <c r="AB163" s="19"/>
      <c r="AC163" s="19"/>
      <c r="AD163" s="380"/>
      <c r="AE163" s="7"/>
      <c r="AF163" s="375"/>
      <c r="AG163" s="19"/>
      <c r="AH163" s="19"/>
      <c r="AI163" s="19"/>
      <c r="AJ163" s="19"/>
      <c r="AK163" s="19"/>
      <c r="AL163" s="19"/>
      <c r="AM163" s="19"/>
      <c r="AN163" s="19"/>
      <c r="AO163" s="19"/>
      <c r="AP163" s="19"/>
      <c r="AQ163" s="380"/>
      <c r="AR163" s="7"/>
      <c r="AS163" s="375"/>
      <c r="AT163" s="19"/>
      <c r="AU163" s="19"/>
      <c r="AV163" s="19"/>
      <c r="AW163" s="19"/>
      <c r="AX163" s="19"/>
      <c r="AY163" s="19"/>
      <c r="AZ163" s="19"/>
      <c r="BA163" s="19"/>
      <c r="BB163" s="19"/>
      <c r="BC163" s="19"/>
      <c r="BD163" s="380"/>
    </row>
    <row r="164" spans="1:56" ht="23" x14ac:dyDescent="0.35">
      <c r="A164" s="37" t="s">
        <v>49</v>
      </c>
      <c r="B164" s="37" t="s">
        <v>175</v>
      </c>
      <c r="C164" s="37">
        <v>115</v>
      </c>
      <c r="E164" s="47" t="s">
        <v>308</v>
      </c>
      <c r="F164" s="390"/>
      <c r="G164" s="391"/>
      <c r="H164" s="391"/>
      <c r="I164" s="391"/>
      <c r="J164" s="391"/>
      <c r="K164" s="391"/>
      <c r="L164" s="391"/>
      <c r="M164" s="391"/>
      <c r="N164" s="391"/>
      <c r="O164" s="391"/>
      <c r="P164" s="391"/>
      <c r="Q164" s="392"/>
      <c r="R164" s="7"/>
      <c r="S164" s="390"/>
      <c r="T164" s="391"/>
      <c r="U164" s="391"/>
      <c r="V164" s="391"/>
      <c r="W164" s="391"/>
      <c r="X164" s="391"/>
      <c r="Y164" s="391"/>
      <c r="Z164" s="391"/>
      <c r="AA164" s="391"/>
      <c r="AB164" s="391"/>
      <c r="AC164" s="391"/>
      <c r="AD164" s="392"/>
      <c r="AE164" s="7"/>
      <c r="AF164" s="390"/>
      <c r="AG164" s="391"/>
      <c r="AH164" s="391"/>
      <c r="AI164" s="391"/>
      <c r="AJ164" s="391"/>
      <c r="AK164" s="391"/>
      <c r="AL164" s="391"/>
      <c r="AM164" s="391"/>
      <c r="AN164" s="391"/>
      <c r="AO164" s="391"/>
      <c r="AP164" s="391"/>
      <c r="AQ164" s="392"/>
      <c r="AR164" s="7"/>
      <c r="AS164" s="390"/>
      <c r="AT164" s="391"/>
      <c r="AU164" s="391"/>
      <c r="AV164" s="391"/>
      <c r="AW164" s="391"/>
      <c r="AX164" s="391"/>
      <c r="AY164" s="391"/>
      <c r="AZ164" s="391"/>
      <c r="BA164" s="391"/>
      <c r="BB164" s="391"/>
      <c r="BC164" s="391"/>
      <c r="BD164" s="392"/>
    </row>
    <row r="165" spans="1:56" ht="23" x14ac:dyDescent="0.35">
      <c r="B165" s="58"/>
      <c r="C165" s="37"/>
      <c r="E165" s="71" t="s">
        <v>370</v>
      </c>
      <c r="F165" s="375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380"/>
      <c r="R165" s="7"/>
      <c r="S165" s="375"/>
      <c r="T165" s="19"/>
      <c r="U165" s="19"/>
      <c r="V165" s="19"/>
      <c r="W165" s="19"/>
      <c r="X165" s="19"/>
      <c r="Y165" s="19"/>
      <c r="Z165" s="19"/>
      <c r="AA165" s="19"/>
      <c r="AB165" s="19"/>
      <c r="AC165" s="19"/>
      <c r="AD165" s="380"/>
      <c r="AE165" s="7"/>
      <c r="AF165" s="375"/>
      <c r="AG165" s="19"/>
      <c r="AH165" s="19"/>
      <c r="AI165" s="19"/>
      <c r="AJ165" s="19"/>
      <c r="AK165" s="19"/>
      <c r="AL165" s="19"/>
      <c r="AM165" s="19"/>
      <c r="AN165" s="19"/>
      <c r="AO165" s="19"/>
      <c r="AP165" s="19"/>
      <c r="AQ165" s="380"/>
      <c r="AR165" s="7"/>
      <c r="AS165" s="375"/>
      <c r="AT165" s="19"/>
      <c r="AU165" s="19"/>
      <c r="AV165" s="19"/>
      <c r="AW165" s="19"/>
      <c r="AX165" s="19"/>
      <c r="AY165" s="19"/>
      <c r="AZ165" s="19"/>
      <c r="BA165" s="19"/>
      <c r="BB165" s="19"/>
      <c r="BC165" s="19"/>
      <c r="BD165" s="380"/>
    </row>
    <row r="166" spans="1:56" ht="23" x14ac:dyDescent="0.35">
      <c r="A166" s="37" t="s">
        <v>49</v>
      </c>
      <c r="B166" s="37" t="s">
        <v>176</v>
      </c>
      <c r="C166" s="37">
        <v>116</v>
      </c>
      <c r="E166" s="72" t="s">
        <v>206</v>
      </c>
      <c r="F166" s="390"/>
      <c r="G166" s="391"/>
      <c r="H166" s="391"/>
      <c r="I166" s="391"/>
      <c r="J166" s="391"/>
      <c r="K166" s="391"/>
      <c r="L166" s="391"/>
      <c r="M166" s="391"/>
      <c r="N166" s="391"/>
      <c r="O166" s="391"/>
      <c r="P166" s="391"/>
      <c r="Q166" s="392"/>
      <c r="R166" s="7"/>
      <c r="S166" s="390"/>
      <c r="T166" s="391"/>
      <c r="U166" s="391"/>
      <c r="V166" s="391"/>
      <c r="W166" s="391"/>
      <c r="X166" s="391"/>
      <c r="Y166" s="391"/>
      <c r="Z166" s="391"/>
      <c r="AA166" s="391"/>
      <c r="AB166" s="391"/>
      <c r="AC166" s="391"/>
      <c r="AD166" s="392"/>
      <c r="AE166" s="7"/>
      <c r="AF166" s="390"/>
      <c r="AG166" s="391"/>
      <c r="AH166" s="391"/>
      <c r="AI166" s="391"/>
      <c r="AJ166" s="391"/>
      <c r="AK166" s="391"/>
      <c r="AL166" s="391"/>
      <c r="AM166" s="391"/>
      <c r="AN166" s="391"/>
      <c r="AO166" s="391"/>
      <c r="AP166" s="391"/>
      <c r="AQ166" s="392"/>
      <c r="AR166" s="7"/>
      <c r="AS166" s="390"/>
      <c r="AT166" s="391"/>
      <c r="AU166" s="391"/>
      <c r="AV166" s="391"/>
      <c r="AW166" s="391"/>
      <c r="AX166" s="391"/>
      <c r="AY166" s="391"/>
      <c r="AZ166" s="391"/>
      <c r="BA166" s="391"/>
      <c r="BB166" s="391"/>
      <c r="BC166" s="391"/>
      <c r="BD166" s="392"/>
    </row>
    <row r="167" spans="1:56" ht="23" x14ac:dyDescent="0.35">
      <c r="A167" s="37" t="s">
        <v>49</v>
      </c>
      <c r="B167" s="37" t="s">
        <v>177</v>
      </c>
      <c r="C167" s="37">
        <v>117</v>
      </c>
      <c r="E167" s="72" t="s">
        <v>207</v>
      </c>
      <c r="F167" s="390"/>
      <c r="G167" s="391"/>
      <c r="H167" s="391"/>
      <c r="I167" s="391"/>
      <c r="J167" s="391"/>
      <c r="K167" s="391"/>
      <c r="L167" s="391"/>
      <c r="M167" s="391"/>
      <c r="N167" s="391"/>
      <c r="O167" s="391"/>
      <c r="P167" s="391"/>
      <c r="Q167" s="392"/>
      <c r="R167" s="7"/>
      <c r="S167" s="390"/>
      <c r="T167" s="391"/>
      <c r="U167" s="391"/>
      <c r="V167" s="391"/>
      <c r="W167" s="391"/>
      <c r="X167" s="391"/>
      <c r="Y167" s="391"/>
      <c r="Z167" s="391"/>
      <c r="AA167" s="391"/>
      <c r="AB167" s="391"/>
      <c r="AC167" s="391"/>
      <c r="AD167" s="392"/>
      <c r="AE167" s="7"/>
      <c r="AF167" s="390"/>
      <c r="AG167" s="391"/>
      <c r="AH167" s="391"/>
      <c r="AI167" s="391"/>
      <c r="AJ167" s="391"/>
      <c r="AK167" s="391"/>
      <c r="AL167" s="391"/>
      <c r="AM167" s="391"/>
      <c r="AN167" s="391"/>
      <c r="AO167" s="391"/>
      <c r="AP167" s="391"/>
      <c r="AQ167" s="392"/>
      <c r="AR167" s="7"/>
      <c r="AS167" s="390"/>
      <c r="AT167" s="391"/>
      <c r="AU167" s="391"/>
      <c r="AV167" s="391"/>
      <c r="AW167" s="391"/>
      <c r="AX167" s="391"/>
      <c r="AY167" s="391"/>
      <c r="AZ167" s="391"/>
      <c r="BA167" s="391"/>
      <c r="BB167" s="391"/>
      <c r="BC167" s="391"/>
      <c r="BD167" s="392"/>
    </row>
    <row r="168" spans="1:56" ht="23" x14ac:dyDescent="0.35">
      <c r="A168" s="37" t="s">
        <v>49</v>
      </c>
      <c r="B168" s="37" t="s">
        <v>178</v>
      </c>
      <c r="C168" s="37">
        <v>118</v>
      </c>
      <c r="E168" s="72" t="s">
        <v>208</v>
      </c>
      <c r="F168" s="390"/>
      <c r="G168" s="391"/>
      <c r="H168" s="391"/>
      <c r="I168" s="391"/>
      <c r="J168" s="391"/>
      <c r="K168" s="391"/>
      <c r="L168" s="391"/>
      <c r="M168" s="391"/>
      <c r="N168" s="391"/>
      <c r="O168" s="391"/>
      <c r="P168" s="391"/>
      <c r="Q168" s="392"/>
      <c r="R168" s="7"/>
      <c r="S168" s="390"/>
      <c r="T168" s="391"/>
      <c r="U168" s="391"/>
      <c r="V168" s="391"/>
      <c r="W168" s="391"/>
      <c r="X168" s="391"/>
      <c r="Y168" s="391"/>
      <c r="Z168" s="391"/>
      <c r="AA168" s="391"/>
      <c r="AB168" s="391"/>
      <c r="AC168" s="391"/>
      <c r="AD168" s="392"/>
      <c r="AE168" s="7"/>
      <c r="AF168" s="390"/>
      <c r="AG168" s="391"/>
      <c r="AH168" s="391"/>
      <c r="AI168" s="391"/>
      <c r="AJ168" s="391"/>
      <c r="AK168" s="391"/>
      <c r="AL168" s="391"/>
      <c r="AM168" s="391"/>
      <c r="AN168" s="391"/>
      <c r="AO168" s="391"/>
      <c r="AP168" s="391"/>
      <c r="AQ168" s="392"/>
      <c r="AR168" s="7"/>
      <c r="AS168" s="390"/>
      <c r="AT168" s="391"/>
      <c r="AU168" s="391"/>
      <c r="AV168" s="391"/>
      <c r="AW168" s="391"/>
      <c r="AX168" s="391"/>
      <c r="AY168" s="391"/>
      <c r="AZ168" s="391"/>
      <c r="BA168" s="391"/>
      <c r="BB168" s="391"/>
      <c r="BC168" s="391"/>
      <c r="BD168" s="392"/>
    </row>
    <row r="169" spans="1:56" ht="23" x14ac:dyDescent="0.35">
      <c r="A169" s="37" t="s">
        <v>49</v>
      </c>
      <c r="B169" s="37" t="s">
        <v>179</v>
      </c>
      <c r="C169" s="37">
        <v>119</v>
      </c>
      <c r="E169" s="72" t="s">
        <v>209</v>
      </c>
      <c r="F169" s="390"/>
      <c r="G169" s="391"/>
      <c r="H169" s="391"/>
      <c r="I169" s="391"/>
      <c r="J169" s="391"/>
      <c r="K169" s="391"/>
      <c r="L169" s="391"/>
      <c r="M169" s="391"/>
      <c r="N169" s="391"/>
      <c r="O169" s="391"/>
      <c r="P169" s="391"/>
      <c r="Q169" s="392"/>
      <c r="R169" s="7"/>
      <c r="S169" s="390"/>
      <c r="T169" s="391"/>
      <c r="U169" s="391"/>
      <c r="V169" s="391"/>
      <c r="W169" s="391"/>
      <c r="X169" s="391"/>
      <c r="Y169" s="391"/>
      <c r="Z169" s="391"/>
      <c r="AA169" s="391"/>
      <c r="AB169" s="391"/>
      <c r="AC169" s="391"/>
      <c r="AD169" s="392"/>
      <c r="AE169" s="7"/>
      <c r="AF169" s="390"/>
      <c r="AG169" s="391"/>
      <c r="AH169" s="391"/>
      <c r="AI169" s="391"/>
      <c r="AJ169" s="391"/>
      <c r="AK169" s="391"/>
      <c r="AL169" s="391"/>
      <c r="AM169" s="391"/>
      <c r="AN169" s="391"/>
      <c r="AO169" s="391"/>
      <c r="AP169" s="391"/>
      <c r="AQ169" s="392"/>
      <c r="AR169" s="7"/>
      <c r="AS169" s="390"/>
      <c r="AT169" s="391"/>
      <c r="AU169" s="391"/>
      <c r="AV169" s="391"/>
      <c r="AW169" s="391"/>
      <c r="AX169" s="391"/>
      <c r="AY169" s="391"/>
      <c r="AZ169" s="391"/>
      <c r="BA169" s="391"/>
      <c r="BB169" s="391"/>
      <c r="BC169" s="391"/>
      <c r="BD169" s="392"/>
    </row>
    <row r="170" spans="1:56" ht="23" x14ac:dyDescent="0.35">
      <c r="A170" s="37" t="s">
        <v>49</v>
      </c>
      <c r="B170" s="37" t="s">
        <v>180</v>
      </c>
      <c r="C170" s="37">
        <v>120</v>
      </c>
      <c r="E170" s="72" t="s">
        <v>210</v>
      </c>
      <c r="F170" s="390"/>
      <c r="G170" s="391"/>
      <c r="H170" s="391"/>
      <c r="I170" s="391"/>
      <c r="J170" s="391"/>
      <c r="K170" s="391"/>
      <c r="L170" s="391"/>
      <c r="M170" s="391"/>
      <c r="N170" s="391"/>
      <c r="O170" s="391"/>
      <c r="P170" s="391"/>
      <c r="Q170" s="392"/>
      <c r="R170" s="7"/>
      <c r="S170" s="390"/>
      <c r="T170" s="391"/>
      <c r="U170" s="391"/>
      <c r="V170" s="391"/>
      <c r="W170" s="391"/>
      <c r="X170" s="391"/>
      <c r="Y170" s="391"/>
      <c r="Z170" s="391"/>
      <c r="AA170" s="391"/>
      <c r="AB170" s="391"/>
      <c r="AC170" s="391"/>
      <c r="AD170" s="392"/>
      <c r="AE170" s="7"/>
      <c r="AF170" s="390"/>
      <c r="AG170" s="391"/>
      <c r="AH170" s="391"/>
      <c r="AI170" s="391"/>
      <c r="AJ170" s="391"/>
      <c r="AK170" s="391"/>
      <c r="AL170" s="391"/>
      <c r="AM170" s="391"/>
      <c r="AN170" s="391"/>
      <c r="AO170" s="391"/>
      <c r="AP170" s="391"/>
      <c r="AQ170" s="392"/>
      <c r="AR170" s="7"/>
      <c r="AS170" s="390"/>
      <c r="AT170" s="391"/>
      <c r="AU170" s="391"/>
      <c r="AV170" s="391"/>
      <c r="AW170" s="391"/>
      <c r="AX170" s="391"/>
      <c r="AY170" s="391"/>
      <c r="AZ170" s="391"/>
      <c r="BA170" s="391"/>
      <c r="BB170" s="391"/>
      <c r="BC170" s="391"/>
      <c r="BD170" s="392"/>
    </row>
    <row r="171" spans="1:56" ht="23" x14ac:dyDescent="0.35">
      <c r="A171" s="37" t="s">
        <v>49</v>
      </c>
      <c r="B171" s="37" t="s">
        <v>181</v>
      </c>
      <c r="C171" s="37">
        <v>121</v>
      </c>
      <c r="E171" s="72" t="s">
        <v>211</v>
      </c>
      <c r="F171" s="390"/>
      <c r="G171" s="391"/>
      <c r="H171" s="391"/>
      <c r="I171" s="391"/>
      <c r="J171" s="391"/>
      <c r="K171" s="391"/>
      <c r="L171" s="391"/>
      <c r="M171" s="391"/>
      <c r="N171" s="391"/>
      <c r="O171" s="391"/>
      <c r="P171" s="391"/>
      <c r="Q171" s="392"/>
      <c r="R171" s="7"/>
      <c r="S171" s="390"/>
      <c r="T171" s="391"/>
      <c r="U171" s="391"/>
      <c r="V171" s="391"/>
      <c r="W171" s="391"/>
      <c r="X171" s="391"/>
      <c r="Y171" s="391"/>
      <c r="Z171" s="391"/>
      <c r="AA171" s="391"/>
      <c r="AB171" s="391"/>
      <c r="AC171" s="391"/>
      <c r="AD171" s="392"/>
      <c r="AE171" s="7"/>
      <c r="AF171" s="390"/>
      <c r="AG171" s="391"/>
      <c r="AH171" s="391"/>
      <c r="AI171" s="391"/>
      <c r="AJ171" s="391"/>
      <c r="AK171" s="391"/>
      <c r="AL171" s="391"/>
      <c r="AM171" s="391"/>
      <c r="AN171" s="391"/>
      <c r="AO171" s="391"/>
      <c r="AP171" s="391"/>
      <c r="AQ171" s="392"/>
      <c r="AR171" s="7"/>
      <c r="AS171" s="390"/>
      <c r="AT171" s="391"/>
      <c r="AU171" s="391"/>
      <c r="AV171" s="391"/>
      <c r="AW171" s="391"/>
      <c r="AX171" s="391"/>
      <c r="AY171" s="391"/>
      <c r="AZ171" s="391"/>
      <c r="BA171" s="391"/>
      <c r="BB171" s="391"/>
      <c r="BC171" s="391"/>
      <c r="BD171" s="392"/>
    </row>
    <row r="172" spans="1:56" ht="23" x14ac:dyDescent="0.35">
      <c r="A172" s="37" t="s">
        <v>49</v>
      </c>
      <c r="B172" s="37" t="s">
        <v>182</v>
      </c>
      <c r="C172" s="37">
        <v>122</v>
      </c>
      <c r="E172" s="72" t="s">
        <v>212</v>
      </c>
      <c r="F172" s="390"/>
      <c r="G172" s="391"/>
      <c r="H172" s="391"/>
      <c r="I172" s="391"/>
      <c r="J172" s="391"/>
      <c r="K172" s="391"/>
      <c r="L172" s="391"/>
      <c r="M172" s="391"/>
      <c r="N172" s="391"/>
      <c r="O172" s="391"/>
      <c r="P172" s="391"/>
      <c r="Q172" s="392"/>
      <c r="R172" s="7"/>
      <c r="S172" s="390"/>
      <c r="T172" s="391"/>
      <c r="U172" s="391"/>
      <c r="V172" s="391"/>
      <c r="W172" s="391"/>
      <c r="X172" s="391"/>
      <c r="Y172" s="391"/>
      <c r="Z172" s="391"/>
      <c r="AA172" s="391"/>
      <c r="AB172" s="391"/>
      <c r="AC172" s="391"/>
      <c r="AD172" s="392"/>
      <c r="AE172" s="7"/>
      <c r="AF172" s="390"/>
      <c r="AG172" s="391"/>
      <c r="AH172" s="391"/>
      <c r="AI172" s="391"/>
      <c r="AJ172" s="391"/>
      <c r="AK172" s="391"/>
      <c r="AL172" s="391"/>
      <c r="AM172" s="391"/>
      <c r="AN172" s="391"/>
      <c r="AO172" s="391"/>
      <c r="AP172" s="391"/>
      <c r="AQ172" s="392"/>
      <c r="AR172" s="7"/>
      <c r="AS172" s="390"/>
      <c r="AT172" s="391"/>
      <c r="AU172" s="391"/>
      <c r="AV172" s="391"/>
      <c r="AW172" s="391"/>
      <c r="AX172" s="391"/>
      <c r="AY172" s="391"/>
      <c r="AZ172" s="391"/>
      <c r="BA172" s="391"/>
      <c r="BB172" s="391"/>
      <c r="BC172" s="391"/>
      <c r="BD172" s="392"/>
    </row>
    <row r="173" spans="1:56" ht="23" x14ac:dyDescent="0.35">
      <c r="A173" s="37" t="s">
        <v>49</v>
      </c>
      <c r="B173" s="37" t="s">
        <v>183</v>
      </c>
      <c r="C173" s="37">
        <v>123</v>
      </c>
      <c r="E173" s="47" t="s">
        <v>213</v>
      </c>
      <c r="F173" s="390"/>
      <c r="G173" s="391"/>
      <c r="H173" s="391"/>
      <c r="I173" s="391"/>
      <c r="J173" s="391"/>
      <c r="K173" s="391"/>
      <c r="L173" s="391"/>
      <c r="M173" s="391"/>
      <c r="N173" s="391"/>
      <c r="O173" s="391"/>
      <c r="P173" s="391"/>
      <c r="Q173" s="392"/>
      <c r="R173" s="7"/>
      <c r="S173" s="390"/>
      <c r="T173" s="391"/>
      <c r="U173" s="391"/>
      <c r="V173" s="391"/>
      <c r="W173" s="391"/>
      <c r="X173" s="391"/>
      <c r="Y173" s="391"/>
      <c r="Z173" s="391"/>
      <c r="AA173" s="391"/>
      <c r="AB173" s="391"/>
      <c r="AC173" s="391"/>
      <c r="AD173" s="392"/>
      <c r="AE173" s="7"/>
      <c r="AF173" s="390"/>
      <c r="AG173" s="391"/>
      <c r="AH173" s="391"/>
      <c r="AI173" s="391"/>
      <c r="AJ173" s="391"/>
      <c r="AK173" s="391"/>
      <c r="AL173" s="391"/>
      <c r="AM173" s="391"/>
      <c r="AN173" s="391"/>
      <c r="AO173" s="391"/>
      <c r="AP173" s="391"/>
      <c r="AQ173" s="392"/>
      <c r="AR173" s="7"/>
      <c r="AS173" s="390"/>
      <c r="AT173" s="391"/>
      <c r="AU173" s="391"/>
      <c r="AV173" s="391"/>
      <c r="AW173" s="391"/>
      <c r="AX173" s="391"/>
      <c r="AY173" s="391"/>
      <c r="AZ173" s="391"/>
      <c r="BA173" s="391"/>
      <c r="BB173" s="391"/>
      <c r="BC173" s="391"/>
      <c r="BD173" s="392"/>
    </row>
    <row r="174" spans="1:56" ht="23" x14ac:dyDescent="0.35">
      <c r="A174" s="37" t="s">
        <v>49</v>
      </c>
      <c r="B174" s="37" t="s">
        <v>184</v>
      </c>
      <c r="C174" s="37">
        <v>124</v>
      </c>
      <c r="E174" s="267" t="s">
        <v>214</v>
      </c>
      <c r="F174" s="390"/>
      <c r="G174" s="391"/>
      <c r="H174" s="391"/>
      <c r="I174" s="391"/>
      <c r="J174" s="391"/>
      <c r="K174" s="391"/>
      <c r="L174" s="391"/>
      <c r="M174" s="391"/>
      <c r="N174" s="391"/>
      <c r="O174" s="391"/>
      <c r="P174" s="391"/>
      <c r="Q174" s="392"/>
      <c r="R174" s="7"/>
      <c r="S174" s="390"/>
      <c r="T174" s="391"/>
      <c r="U174" s="391"/>
      <c r="V174" s="391"/>
      <c r="W174" s="391"/>
      <c r="X174" s="391"/>
      <c r="Y174" s="391"/>
      <c r="Z174" s="391"/>
      <c r="AA174" s="391"/>
      <c r="AB174" s="391"/>
      <c r="AC174" s="391"/>
      <c r="AD174" s="392"/>
      <c r="AE174" s="7"/>
      <c r="AF174" s="390"/>
      <c r="AG174" s="391"/>
      <c r="AH174" s="391"/>
      <c r="AI174" s="391"/>
      <c r="AJ174" s="391"/>
      <c r="AK174" s="391"/>
      <c r="AL174" s="391"/>
      <c r="AM174" s="391"/>
      <c r="AN174" s="391"/>
      <c r="AO174" s="391"/>
      <c r="AP174" s="391"/>
      <c r="AQ174" s="392"/>
      <c r="AR174" s="7"/>
      <c r="AS174" s="390"/>
      <c r="AT174" s="391"/>
      <c r="AU174" s="391"/>
      <c r="AV174" s="391"/>
      <c r="AW174" s="391"/>
      <c r="AX174" s="391"/>
      <c r="AY174" s="391"/>
      <c r="AZ174" s="391"/>
      <c r="BA174" s="391"/>
      <c r="BB174" s="391"/>
      <c r="BC174" s="391"/>
      <c r="BD174" s="392"/>
    </row>
    <row r="175" spans="1:56" ht="23" x14ac:dyDescent="0.35">
      <c r="A175" s="37" t="s">
        <v>49</v>
      </c>
      <c r="B175" s="37" t="s">
        <v>185</v>
      </c>
      <c r="C175" s="37">
        <v>125</v>
      </c>
      <c r="E175" s="267" t="s">
        <v>215</v>
      </c>
      <c r="F175" s="374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81"/>
      <c r="R175" s="7"/>
      <c r="S175" s="374"/>
      <c r="T175" s="39"/>
      <c r="U175" s="39"/>
      <c r="V175" s="39"/>
      <c r="W175" s="39"/>
      <c r="X175" s="39"/>
      <c r="Y175" s="39"/>
      <c r="Z175" s="39"/>
      <c r="AA175" s="39"/>
      <c r="AB175" s="39"/>
      <c r="AC175" s="39"/>
      <c r="AD175" s="381"/>
      <c r="AE175" s="7"/>
      <c r="AF175" s="374"/>
      <c r="AG175" s="39"/>
      <c r="AH175" s="39"/>
      <c r="AI175" s="39"/>
      <c r="AJ175" s="39"/>
      <c r="AK175" s="39"/>
      <c r="AL175" s="39"/>
      <c r="AM175" s="39"/>
      <c r="AN175" s="39"/>
      <c r="AO175" s="39"/>
      <c r="AP175" s="39"/>
      <c r="AQ175" s="381"/>
      <c r="AR175" s="7"/>
      <c r="AS175" s="374"/>
      <c r="AT175" s="39"/>
      <c r="AU175" s="39"/>
      <c r="AV175" s="39"/>
      <c r="AW175" s="39"/>
      <c r="AX175" s="39"/>
      <c r="AY175" s="39"/>
      <c r="AZ175" s="39"/>
      <c r="BA175" s="39"/>
      <c r="BB175" s="39"/>
      <c r="BC175" s="39"/>
      <c r="BD175" s="381"/>
    </row>
    <row r="176" spans="1:56" ht="23" x14ac:dyDescent="0.35">
      <c r="B176" s="37"/>
      <c r="C176" s="37"/>
      <c r="E176" s="46" t="s">
        <v>217</v>
      </c>
      <c r="F176" s="327"/>
      <c r="G176" s="326"/>
      <c r="H176" s="326"/>
      <c r="I176" s="326"/>
      <c r="J176" s="326"/>
      <c r="K176" s="326"/>
      <c r="L176" s="326"/>
      <c r="M176" s="326"/>
      <c r="N176" s="326"/>
      <c r="O176" s="326"/>
      <c r="P176" s="326"/>
      <c r="Q176" s="9"/>
      <c r="R176" s="7"/>
      <c r="S176" s="327"/>
      <c r="T176" s="326"/>
      <c r="U176" s="326"/>
      <c r="V176" s="326"/>
      <c r="W176" s="326"/>
      <c r="X176" s="326"/>
      <c r="Y176" s="326"/>
      <c r="Z176" s="326"/>
      <c r="AA176" s="326"/>
      <c r="AB176" s="326"/>
      <c r="AC176" s="326"/>
      <c r="AD176" s="9"/>
      <c r="AE176" s="7"/>
      <c r="AF176" s="327"/>
      <c r="AG176" s="326"/>
      <c r="AH176" s="326"/>
      <c r="AI176" s="326"/>
      <c r="AJ176" s="326"/>
      <c r="AK176" s="326"/>
      <c r="AL176" s="326"/>
      <c r="AM176" s="326"/>
      <c r="AN176" s="326"/>
      <c r="AO176" s="326"/>
      <c r="AP176" s="326"/>
      <c r="AQ176" s="9"/>
      <c r="AR176" s="7"/>
      <c r="AS176" s="327"/>
      <c r="AT176" s="326"/>
      <c r="AU176" s="326"/>
      <c r="AV176" s="326"/>
      <c r="AW176" s="326"/>
      <c r="AX176" s="326"/>
      <c r="AY176" s="326"/>
      <c r="AZ176" s="326"/>
      <c r="BA176" s="326"/>
      <c r="BB176" s="326"/>
      <c r="BC176" s="326"/>
      <c r="BD176" s="9"/>
    </row>
    <row r="177" spans="1:56" ht="23" x14ac:dyDescent="0.35">
      <c r="A177" s="37" t="s">
        <v>49</v>
      </c>
      <c r="B177" s="37" t="s">
        <v>186</v>
      </c>
      <c r="C177" s="37">
        <v>126</v>
      </c>
      <c r="E177" s="69" t="s">
        <v>218</v>
      </c>
      <c r="F177" s="42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81"/>
      <c r="R177" s="7"/>
      <c r="S177" s="393"/>
      <c r="T177" s="391"/>
      <c r="U177" s="391"/>
      <c r="V177" s="391"/>
      <c r="W177" s="391"/>
      <c r="X177" s="391"/>
      <c r="Y177" s="391"/>
      <c r="Z177" s="391"/>
      <c r="AA177" s="391"/>
      <c r="AB177" s="391"/>
      <c r="AC177" s="391"/>
      <c r="AD177" s="392"/>
      <c r="AE177" s="7"/>
      <c r="AF177" s="42"/>
      <c r="AG177" s="39"/>
      <c r="AH177" s="39"/>
      <c r="AI177" s="39"/>
      <c r="AJ177" s="39"/>
      <c r="AK177" s="39"/>
      <c r="AL177" s="39"/>
      <c r="AM177" s="39"/>
      <c r="AN177" s="39"/>
      <c r="AO177" s="39"/>
      <c r="AP177" s="39"/>
      <c r="AQ177" s="381"/>
      <c r="AR177" s="7"/>
      <c r="AS177" s="42"/>
      <c r="AT177" s="39"/>
      <c r="AU177" s="39"/>
      <c r="AV177" s="39"/>
      <c r="AW177" s="39"/>
      <c r="AX177" s="39"/>
      <c r="AY177" s="39"/>
      <c r="AZ177" s="39"/>
      <c r="BA177" s="39"/>
      <c r="BB177" s="39"/>
      <c r="BC177" s="39"/>
      <c r="BD177" s="381"/>
    </row>
    <row r="178" spans="1:56" ht="23" x14ac:dyDescent="0.35">
      <c r="A178" s="37" t="s">
        <v>49</v>
      </c>
      <c r="B178" s="37" t="s">
        <v>187</v>
      </c>
      <c r="C178" s="37">
        <v>127</v>
      </c>
      <c r="E178" s="69" t="s">
        <v>319</v>
      </c>
      <c r="F178" s="390"/>
      <c r="G178" s="391"/>
      <c r="H178" s="391"/>
      <c r="I178" s="391"/>
      <c r="J178" s="391"/>
      <c r="K178" s="391"/>
      <c r="L178" s="391"/>
      <c r="M178" s="391"/>
      <c r="N178" s="391"/>
      <c r="O178" s="391"/>
      <c r="P178" s="391"/>
      <c r="Q178" s="392"/>
      <c r="S178" s="390"/>
      <c r="T178" s="391"/>
      <c r="U178" s="391"/>
      <c r="V178" s="391"/>
      <c r="W178" s="391"/>
      <c r="X178" s="391"/>
      <c r="Y178" s="391"/>
      <c r="Z178" s="391"/>
      <c r="AA178" s="391"/>
      <c r="AB178" s="391"/>
      <c r="AC178" s="391"/>
      <c r="AD178" s="392"/>
      <c r="AF178" s="390"/>
      <c r="AG178" s="391"/>
      <c r="AH178" s="391"/>
      <c r="AI178" s="391"/>
      <c r="AJ178" s="391"/>
      <c r="AK178" s="391"/>
      <c r="AL178" s="391"/>
      <c r="AM178" s="391"/>
      <c r="AN178" s="391"/>
      <c r="AO178" s="391"/>
      <c r="AP178" s="391"/>
      <c r="AQ178" s="392"/>
      <c r="AS178" s="390"/>
      <c r="AT178" s="391"/>
      <c r="AU178" s="391"/>
      <c r="AV178" s="391"/>
      <c r="AW178" s="391"/>
      <c r="AX178" s="391"/>
      <c r="AY178" s="391"/>
      <c r="AZ178" s="391"/>
      <c r="BA178" s="391"/>
      <c r="BB178" s="391"/>
      <c r="BC178" s="391"/>
      <c r="BD178" s="392"/>
    </row>
    <row r="179" spans="1:56" ht="23" x14ac:dyDescent="0.35">
      <c r="A179" s="37" t="s">
        <v>49</v>
      </c>
      <c r="B179" s="37" t="s">
        <v>188</v>
      </c>
      <c r="C179" s="37">
        <v>128</v>
      </c>
      <c r="E179" s="69" t="s">
        <v>220</v>
      </c>
      <c r="F179" s="390"/>
      <c r="G179" s="391"/>
      <c r="H179" s="391"/>
      <c r="I179" s="391"/>
      <c r="J179" s="391"/>
      <c r="K179" s="391"/>
      <c r="L179" s="391"/>
      <c r="M179" s="391"/>
      <c r="N179" s="391"/>
      <c r="O179" s="391"/>
      <c r="P179" s="391"/>
      <c r="Q179" s="392"/>
      <c r="R179" s="7"/>
      <c r="S179" s="374"/>
      <c r="T179" s="39"/>
      <c r="U179" s="39"/>
      <c r="V179" s="39"/>
      <c r="W179" s="39"/>
      <c r="X179" s="39"/>
      <c r="Y179" s="39"/>
      <c r="Z179" s="39"/>
      <c r="AA179" s="39"/>
      <c r="AB179" s="39"/>
      <c r="AC179" s="39"/>
      <c r="AD179" s="381"/>
      <c r="AE179" s="7"/>
      <c r="AF179" s="374"/>
      <c r="AG179" s="39"/>
      <c r="AH179" s="39"/>
      <c r="AI179" s="39"/>
      <c r="AJ179" s="39"/>
      <c r="AK179" s="39"/>
      <c r="AL179" s="39"/>
      <c r="AM179" s="39"/>
      <c r="AN179" s="39"/>
      <c r="AO179" s="39"/>
      <c r="AP179" s="39"/>
      <c r="AQ179" s="381"/>
      <c r="AR179" s="7"/>
      <c r="AS179" s="390"/>
      <c r="AT179" s="391"/>
      <c r="AU179" s="391"/>
      <c r="AV179" s="391"/>
      <c r="AW179" s="391"/>
      <c r="AX179" s="391"/>
      <c r="AY179" s="391"/>
      <c r="AZ179" s="391"/>
      <c r="BA179" s="391"/>
      <c r="BB179" s="391"/>
      <c r="BC179" s="391"/>
      <c r="BD179" s="392"/>
    </row>
    <row r="180" spans="1:56" ht="23" x14ac:dyDescent="0.35">
      <c r="B180" s="37"/>
      <c r="C180" s="37"/>
      <c r="E180" s="46" t="s">
        <v>222</v>
      </c>
      <c r="F180" s="327"/>
      <c r="G180" s="326"/>
      <c r="H180" s="326"/>
      <c r="I180" s="326"/>
      <c r="J180" s="326"/>
      <c r="K180" s="326"/>
      <c r="L180" s="326"/>
      <c r="M180" s="326"/>
      <c r="N180" s="326"/>
      <c r="O180" s="326"/>
      <c r="P180" s="326"/>
      <c r="Q180" s="9"/>
      <c r="R180" s="7"/>
      <c r="S180" s="327"/>
      <c r="T180" s="326"/>
      <c r="U180" s="326"/>
      <c r="V180" s="326"/>
      <c r="W180" s="326"/>
      <c r="X180" s="326"/>
      <c r="Y180" s="326"/>
      <c r="Z180" s="326"/>
      <c r="AA180" s="326"/>
      <c r="AB180" s="326"/>
      <c r="AC180" s="326"/>
      <c r="AD180" s="9"/>
      <c r="AE180" s="7"/>
      <c r="AF180" s="327"/>
      <c r="AG180" s="326"/>
      <c r="AH180" s="326"/>
      <c r="AI180" s="326"/>
      <c r="AJ180" s="326"/>
      <c r="AK180" s="326"/>
      <c r="AL180" s="326"/>
      <c r="AM180" s="326"/>
      <c r="AN180" s="326"/>
      <c r="AO180" s="326"/>
      <c r="AP180" s="326"/>
      <c r="AQ180" s="9"/>
      <c r="AR180" s="7"/>
      <c r="AS180" s="327"/>
      <c r="AT180" s="326"/>
      <c r="AU180" s="326"/>
      <c r="AV180" s="326"/>
      <c r="AW180" s="326"/>
      <c r="AX180" s="326"/>
      <c r="AY180" s="326"/>
      <c r="AZ180" s="326"/>
      <c r="BA180" s="326"/>
      <c r="BB180" s="326"/>
      <c r="BC180" s="326"/>
      <c r="BD180" s="9"/>
    </row>
    <row r="181" spans="1:56" ht="23" x14ac:dyDescent="0.35">
      <c r="A181" s="37" t="s">
        <v>49</v>
      </c>
      <c r="B181" s="37" t="s">
        <v>189</v>
      </c>
      <c r="C181" s="37">
        <v>129</v>
      </c>
      <c r="E181" s="69" t="s">
        <v>223</v>
      </c>
      <c r="F181" s="390"/>
      <c r="G181" s="391"/>
      <c r="H181" s="391"/>
      <c r="I181" s="391"/>
      <c r="J181" s="391"/>
      <c r="K181" s="391"/>
      <c r="L181" s="391"/>
      <c r="M181" s="391"/>
      <c r="N181" s="391"/>
      <c r="O181" s="391"/>
      <c r="P181" s="391"/>
      <c r="Q181" s="392"/>
      <c r="R181" s="7"/>
      <c r="S181" s="390"/>
      <c r="T181" s="391"/>
      <c r="U181" s="391"/>
      <c r="V181" s="391"/>
      <c r="W181" s="391"/>
      <c r="X181" s="391"/>
      <c r="Y181" s="391"/>
      <c r="Z181" s="391"/>
      <c r="AA181" s="391"/>
      <c r="AB181" s="391"/>
      <c r="AC181" s="391"/>
      <c r="AD181" s="392"/>
      <c r="AE181" s="7"/>
      <c r="AF181" s="390"/>
      <c r="AG181" s="391"/>
      <c r="AH181" s="391"/>
      <c r="AI181" s="391"/>
      <c r="AJ181" s="391"/>
      <c r="AK181" s="391"/>
      <c r="AL181" s="391"/>
      <c r="AM181" s="391"/>
      <c r="AN181" s="391"/>
      <c r="AO181" s="391"/>
      <c r="AP181" s="391"/>
      <c r="AQ181" s="392"/>
      <c r="AR181" s="7"/>
      <c r="AS181" s="390"/>
      <c r="AT181" s="391"/>
      <c r="AU181" s="391"/>
      <c r="AV181" s="391"/>
      <c r="AW181" s="391"/>
      <c r="AX181" s="391"/>
      <c r="AY181" s="391"/>
      <c r="AZ181" s="391"/>
      <c r="BA181" s="391"/>
      <c r="BB181" s="391"/>
      <c r="BC181" s="391"/>
      <c r="BD181" s="392"/>
    </row>
    <row r="182" spans="1:56" ht="23" x14ac:dyDescent="0.35">
      <c r="A182" s="37" t="s">
        <v>49</v>
      </c>
      <c r="B182" s="37" t="s">
        <v>190</v>
      </c>
      <c r="C182" s="37">
        <v>130</v>
      </c>
      <c r="E182" s="69" t="s">
        <v>224</v>
      </c>
      <c r="F182" s="390"/>
      <c r="G182" s="391"/>
      <c r="H182" s="391"/>
      <c r="I182" s="391"/>
      <c r="J182" s="391"/>
      <c r="K182" s="391"/>
      <c r="L182" s="391"/>
      <c r="M182" s="391"/>
      <c r="N182" s="391"/>
      <c r="O182" s="391"/>
      <c r="P182" s="391"/>
      <c r="Q182" s="392"/>
      <c r="R182" s="7"/>
      <c r="S182" s="390"/>
      <c r="T182" s="391"/>
      <c r="U182" s="391"/>
      <c r="V182" s="391"/>
      <c r="W182" s="391"/>
      <c r="X182" s="391"/>
      <c r="Y182" s="391"/>
      <c r="Z182" s="391"/>
      <c r="AA182" s="391"/>
      <c r="AB182" s="391"/>
      <c r="AC182" s="391"/>
      <c r="AD182" s="392"/>
      <c r="AE182" s="7"/>
      <c r="AF182" s="390"/>
      <c r="AG182" s="391"/>
      <c r="AH182" s="391"/>
      <c r="AI182" s="391"/>
      <c r="AJ182" s="391"/>
      <c r="AK182" s="391"/>
      <c r="AL182" s="391"/>
      <c r="AM182" s="391"/>
      <c r="AN182" s="391"/>
      <c r="AO182" s="391"/>
      <c r="AP182" s="391"/>
      <c r="AQ182" s="392"/>
      <c r="AR182" s="7"/>
      <c r="AS182" s="390"/>
      <c r="AT182" s="391"/>
      <c r="AU182" s="391"/>
      <c r="AV182" s="391"/>
      <c r="AW182" s="391"/>
      <c r="AX182" s="391"/>
      <c r="AY182" s="391"/>
      <c r="AZ182" s="391"/>
      <c r="BA182" s="391"/>
      <c r="BB182" s="391"/>
      <c r="BC182" s="391"/>
      <c r="BD182" s="392"/>
    </row>
    <row r="183" spans="1:56" ht="23" x14ac:dyDescent="0.35">
      <c r="A183" s="37" t="s">
        <v>49</v>
      </c>
      <c r="B183" s="37" t="s">
        <v>191</v>
      </c>
      <c r="C183" s="37">
        <v>131</v>
      </c>
      <c r="E183" s="69" t="s">
        <v>225</v>
      </c>
      <c r="F183" s="390"/>
      <c r="G183" s="391"/>
      <c r="H183" s="391"/>
      <c r="I183" s="391"/>
      <c r="J183" s="391"/>
      <c r="K183" s="391"/>
      <c r="L183" s="391"/>
      <c r="M183" s="391"/>
      <c r="N183" s="391"/>
      <c r="O183" s="391"/>
      <c r="P183" s="391"/>
      <c r="Q183" s="392"/>
      <c r="R183" s="7"/>
      <c r="S183" s="390"/>
      <c r="T183" s="391"/>
      <c r="U183" s="391"/>
      <c r="V183" s="391"/>
      <c r="W183" s="391"/>
      <c r="X183" s="391"/>
      <c r="Y183" s="391"/>
      <c r="Z183" s="391"/>
      <c r="AA183" s="391"/>
      <c r="AB183" s="391"/>
      <c r="AC183" s="391"/>
      <c r="AD183" s="392"/>
      <c r="AE183" s="7"/>
      <c r="AF183" s="390"/>
      <c r="AG183" s="391"/>
      <c r="AH183" s="391"/>
      <c r="AI183" s="391"/>
      <c r="AJ183" s="391"/>
      <c r="AK183" s="391"/>
      <c r="AL183" s="391"/>
      <c r="AM183" s="391"/>
      <c r="AN183" s="391"/>
      <c r="AO183" s="391"/>
      <c r="AP183" s="391"/>
      <c r="AQ183" s="392"/>
      <c r="AR183" s="7"/>
      <c r="AS183" s="390"/>
      <c r="AT183" s="391"/>
      <c r="AU183" s="391"/>
      <c r="AV183" s="391"/>
      <c r="AW183" s="391"/>
      <c r="AX183" s="391"/>
      <c r="AY183" s="391"/>
      <c r="AZ183" s="391"/>
      <c r="BA183" s="391"/>
      <c r="BB183" s="391"/>
      <c r="BC183" s="391"/>
      <c r="BD183" s="392"/>
    </row>
    <row r="184" spans="1:56" ht="23" x14ac:dyDescent="0.35">
      <c r="A184" s="37" t="s">
        <v>49</v>
      </c>
      <c r="B184" s="37" t="s">
        <v>192</v>
      </c>
      <c r="C184" s="37">
        <v>132</v>
      </c>
      <c r="E184" s="69" t="s">
        <v>226</v>
      </c>
      <c r="F184" s="390"/>
      <c r="G184" s="391"/>
      <c r="H184" s="391"/>
      <c r="I184" s="391"/>
      <c r="J184" s="391"/>
      <c r="K184" s="391"/>
      <c r="L184" s="391"/>
      <c r="M184" s="391"/>
      <c r="N184" s="391"/>
      <c r="O184" s="391"/>
      <c r="P184" s="391"/>
      <c r="Q184" s="392"/>
      <c r="R184" s="7"/>
      <c r="S184" s="390"/>
      <c r="T184" s="391"/>
      <c r="U184" s="391"/>
      <c r="V184" s="391"/>
      <c r="W184" s="391"/>
      <c r="X184" s="391"/>
      <c r="Y184" s="391"/>
      <c r="Z184" s="391"/>
      <c r="AA184" s="391"/>
      <c r="AB184" s="391"/>
      <c r="AC184" s="391"/>
      <c r="AD184" s="392"/>
      <c r="AE184" s="7"/>
      <c r="AF184" s="390"/>
      <c r="AG184" s="391"/>
      <c r="AH184" s="391"/>
      <c r="AI184" s="391"/>
      <c r="AJ184" s="391"/>
      <c r="AK184" s="391"/>
      <c r="AL184" s="391"/>
      <c r="AM184" s="391"/>
      <c r="AN184" s="391"/>
      <c r="AO184" s="391"/>
      <c r="AP184" s="391"/>
      <c r="AQ184" s="392"/>
      <c r="AR184" s="7"/>
      <c r="AS184" s="390"/>
      <c r="AT184" s="391"/>
      <c r="AU184" s="391"/>
      <c r="AV184" s="391"/>
      <c r="AW184" s="391"/>
      <c r="AX184" s="391"/>
      <c r="AY184" s="391"/>
      <c r="AZ184" s="391"/>
      <c r="BA184" s="391"/>
      <c r="BB184" s="391"/>
      <c r="BC184" s="391"/>
      <c r="BD184" s="392"/>
    </row>
    <row r="185" spans="1:56" ht="23" x14ac:dyDescent="0.35">
      <c r="A185" s="37" t="s">
        <v>49</v>
      </c>
      <c r="B185" s="37" t="s">
        <v>193</v>
      </c>
      <c r="C185" s="37">
        <v>133</v>
      </c>
      <c r="E185" s="69" t="s">
        <v>227</v>
      </c>
      <c r="F185" s="390"/>
      <c r="G185" s="391"/>
      <c r="H185" s="391"/>
      <c r="I185" s="391"/>
      <c r="J185" s="391"/>
      <c r="K185" s="391"/>
      <c r="L185" s="391"/>
      <c r="M185" s="391"/>
      <c r="N185" s="391"/>
      <c r="O185" s="391"/>
      <c r="P185" s="391"/>
      <c r="Q185" s="392"/>
      <c r="R185" s="7"/>
      <c r="S185" s="390"/>
      <c r="T185" s="391"/>
      <c r="U185" s="391"/>
      <c r="V185" s="391"/>
      <c r="W185" s="391"/>
      <c r="X185" s="391"/>
      <c r="Y185" s="391"/>
      <c r="Z185" s="391"/>
      <c r="AA185" s="391"/>
      <c r="AB185" s="391"/>
      <c r="AC185" s="391"/>
      <c r="AD185" s="392"/>
      <c r="AE185" s="7"/>
      <c r="AF185" s="390"/>
      <c r="AG185" s="391"/>
      <c r="AH185" s="391"/>
      <c r="AI185" s="391"/>
      <c r="AJ185" s="391"/>
      <c r="AK185" s="391"/>
      <c r="AL185" s="391"/>
      <c r="AM185" s="391"/>
      <c r="AN185" s="391"/>
      <c r="AO185" s="391"/>
      <c r="AP185" s="391"/>
      <c r="AQ185" s="392"/>
      <c r="AR185" s="7"/>
      <c r="AS185" s="390"/>
      <c r="AT185" s="391"/>
      <c r="AU185" s="391"/>
      <c r="AV185" s="391"/>
      <c r="AW185" s="391"/>
      <c r="AX185" s="391"/>
      <c r="AY185" s="391"/>
      <c r="AZ185" s="391"/>
      <c r="BA185" s="391"/>
      <c r="BB185" s="391"/>
      <c r="BC185" s="391"/>
      <c r="BD185" s="392"/>
    </row>
    <row r="186" spans="1:56" ht="23" x14ac:dyDescent="0.35">
      <c r="C186" s="37"/>
      <c r="E186" s="70" t="s">
        <v>345</v>
      </c>
      <c r="F186" s="376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2"/>
      <c r="R186" s="7"/>
      <c r="S186" s="376"/>
      <c r="T186" s="387"/>
      <c r="U186" s="387"/>
      <c r="V186" s="387"/>
      <c r="W186" s="387"/>
      <c r="X186" s="387"/>
      <c r="Y186" s="387"/>
      <c r="Z186" s="387"/>
      <c r="AA186" s="387"/>
      <c r="AB186" s="387"/>
      <c r="AC186" s="387"/>
      <c r="AD186" s="382"/>
      <c r="AE186" s="7"/>
      <c r="AF186" s="376"/>
      <c r="AG186" s="387"/>
      <c r="AH186" s="387"/>
      <c r="AI186" s="387"/>
      <c r="AJ186" s="387"/>
      <c r="AK186" s="387"/>
      <c r="AL186" s="387"/>
      <c r="AM186" s="387"/>
      <c r="AN186" s="387"/>
      <c r="AO186" s="387"/>
      <c r="AP186" s="387"/>
      <c r="AQ186" s="382"/>
      <c r="AR186" s="7"/>
      <c r="AS186" s="376"/>
      <c r="AT186" s="387"/>
      <c r="AU186" s="387"/>
      <c r="AV186" s="387"/>
      <c r="AW186" s="387"/>
      <c r="AX186" s="387"/>
      <c r="AY186" s="387"/>
      <c r="AZ186" s="387"/>
      <c r="BA186" s="387"/>
      <c r="BB186" s="387"/>
      <c r="BC186" s="387"/>
      <c r="BD186" s="382"/>
    </row>
    <row r="187" spans="1:56" ht="23" x14ac:dyDescent="0.35">
      <c r="B187" s="57"/>
      <c r="C187" s="37"/>
      <c r="E187" s="46" t="s">
        <v>200</v>
      </c>
      <c r="F187" s="325"/>
      <c r="G187" s="326"/>
      <c r="H187" s="326"/>
      <c r="I187" s="326"/>
      <c r="J187" s="326"/>
      <c r="K187" s="326"/>
      <c r="L187" s="326"/>
      <c r="M187" s="326"/>
      <c r="N187" s="326"/>
      <c r="O187" s="326"/>
      <c r="P187" s="326"/>
      <c r="Q187" s="9"/>
      <c r="R187" s="7"/>
      <c r="S187" s="325"/>
      <c r="T187" s="326"/>
      <c r="U187" s="326"/>
      <c r="V187" s="326"/>
      <c r="W187" s="326"/>
      <c r="X187" s="326"/>
      <c r="Y187" s="326"/>
      <c r="Z187" s="326"/>
      <c r="AA187" s="326"/>
      <c r="AB187" s="326"/>
      <c r="AC187" s="326"/>
      <c r="AD187" s="9"/>
      <c r="AE187" s="7"/>
      <c r="AF187" s="325"/>
      <c r="AG187" s="326"/>
      <c r="AH187" s="326"/>
      <c r="AI187" s="326"/>
      <c r="AJ187" s="326"/>
      <c r="AK187" s="326"/>
      <c r="AL187" s="326"/>
      <c r="AM187" s="326"/>
      <c r="AN187" s="326"/>
      <c r="AO187" s="326"/>
      <c r="AP187" s="326"/>
      <c r="AQ187" s="9"/>
      <c r="AR187" s="7"/>
      <c r="AS187" s="325"/>
      <c r="AT187" s="326"/>
      <c r="AU187" s="326"/>
      <c r="AV187" s="326"/>
      <c r="AW187" s="326"/>
      <c r="AX187" s="326"/>
      <c r="AY187" s="326"/>
      <c r="AZ187" s="326"/>
      <c r="BA187" s="326"/>
      <c r="BB187" s="326"/>
      <c r="BC187" s="326"/>
      <c r="BD187" s="9"/>
    </row>
    <row r="188" spans="1:56" ht="23" x14ac:dyDescent="0.35">
      <c r="B188" s="57"/>
      <c r="C188" s="37"/>
      <c r="E188" s="262" t="s">
        <v>202</v>
      </c>
      <c r="F188" s="375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380"/>
      <c r="R188" s="7"/>
      <c r="S188" s="375"/>
      <c r="T188" s="19"/>
      <c r="U188" s="19"/>
      <c r="V188" s="19"/>
      <c r="W188" s="19"/>
      <c r="X188" s="19"/>
      <c r="Y188" s="19"/>
      <c r="Z188" s="19"/>
      <c r="AA188" s="19"/>
      <c r="AB188" s="19"/>
      <c r="AC188" s="19"/>
      <c r="AD188" s="380"/>
      <c r="AE188" s="7"/>
      <c r="AF188" s="375"/>
      <c r="AG188" s="19"/>
      <c r="AH188" s="19"/>
      <c r="AI188" s="19"/>
      <c r="AJ188" s="19"/>
      <c r="AK188" s="19"/>
      <c r="AL188" s="19"/>
      <c r="AM188" s="19"/>
      <c r="AN188" s="19"/>
      <c r="AO188" s="19"/>
      <c r="AP188" s="19"/>
      <c r="AQ188" s="380"/>
      <c r="AR188" s="7"/>
      <c r="AS188" s="375"/>
      <c r="AT188" s="19"/>
      <c r="AU188" s="19"/>
      <c r="AV188" s="19"/>
      <c r="AW188" s="19"/>
      <c r="AX188" s="19"/>
      <c r="AY188" s="19"/>
      <c r="AZ188" s="19"/>
      <c r="BA188" s="19"/>
      <c r="BB188" s="19"/>
      <c r="BC188" s="19"/>
      <c r="BD188" s="380"/>
    </row>
    <row r="189" spans="1:56" ht="23" x14ac:dyDescent="0.35">
      <c r="A189" s="37" t="s">
        <v>51</v>
      </c>
      <c r="B189" s="37" t="s">
        <v>175</v>
      </c>
      <c r="C189" s="37">
        <v>134</v>
      </c>
      <c r="E189" s="47" t="s">
        <v>308</v>
      </c>
      <c r="F189" s="390"/>
      <c r="G189" s="391"/>
      <c r="H189" s="391"/>
      <c r="I189" s="391"/>
      <c r="J189" s="391"/>
      <c r="K189" s="391"/>
      <c r="L189" s="391"/>
      <c r="M189" s="391"/>
      <c r="N189" s="391"/>
      <c r="O189" s="391"/>
      <c r="P189" s="391"/>
      <c r="Q189" s="392"/>
      <c r="R189" s="7"/>
      <c r="S189" s="390"/>
      <c r="T189" s="391"/>
      <c r="U189" s="391"/>
      <c r="V189" s="391"/>
      <c r="W189" s="391"/>
      <c r="X189" s="391"/>
      <c r="Y189" s="391"/>
      <c r="Z189" s="391"/>
      <c r="AA189" s="391"/>
      <c r="AB189" s="391"/>
      <c r="AC189" s="391"/>
      <c r="AD189" s="392"/>
      <c r="AE189" s="7"/>
      <c r="AF189" s="390"/>
      <c r="AG189" s="391"/>
      <c r="AH189" s="391"/>
      <c r="AI189" s="391"/>
      <c r="AJ189" s="391"/>
      <c r="AK189" s="391"/>
      <c r="AL189" s="391"/>
      <c r="AM189" s="391"/>
      <c r="AN189" s="391"/>
      <c r="AO189" s="391"/>
      <c r="AP189" s="391"/>
      <c r="AQ189" s="392"/>
      <c r="AR189" s="7"/>
      <c r="AS189" s="390"/>
      <c r="AT189" s="391"/>
      <c r="AU189" s="391"/>
      <c r="AV189" s="391"/>
      <c r="AW189" s="391"/>
      <c r="AX189" s="391"/>
      <c r="AY189" s="391"/>
      <c r="AZ189" s="391"/>
      <c r="BA189" s="391"/>
      <c r="BB189" s="391"/>
      <c r="BC189" s="391"/>
      <c r="BD189" s="392"/>
    </row>
    <row r="190" spans="1:56" ht="23" x14ac:dyDescent="0.35">
      <c r="B190" s="58"/>
      <c r="C190" s="37"/>
      <c r="E190" s="71" t="s">
        <v>370</v>
      </c>
      <c r="F190" s="375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380"/>
      <c r="R190" s="7"/>
      <c r="S190" s="375"/>
      <c r="T190" s="19"/>
      <c r="U190" s="19"/>
      <c r="V190" s="19"/>
      <c r="W190" s="19"/>
      <c r="X190" s="19"/>
      <c r="Y190" s="19"/>
      <c r="Z190" s="19"/>
      <c r="AA190" s="19"/>
      <c r="AB190" s="19"/>
      <c r="AC190" s="19"/>
      <c r="AD190" s="380"/>
      <c r="AE190" s="7"/>
      <c r="AF190" s="375"/>
      <c r="AG190" s="19"/>
      <c r="AH190" s="19"/>
      <c r="AI190" s="19"/>
      <c r="AJ190" s="19"/>
      <c r="AK190" s="19"/>
      <c r="AL190" s="19"/>
      <c r="AM190" s="19"/>
      <c r="AN190" s="19"/>
      <c r="AO190" s="19"/>
      <c r="AP190" s="19"/>
      <c r="AQ190" s="380"/>
      <c r="AR190" s="7"/>
      <c r="AS190" s="375"/>
      <c r="AT190" s="19"/>
      <c r="AU190" s="19"/>
      <c r="AV190" s="19"/>
      <c r="AW190" s="19"/>
      <c r="AX190" s="19"/>
      <c r="AY190" s="19"/>
      <c r="AZ190" s="19"/>
      <c r="BA190" s="19"/>
      <c r="BB190" s="19"/>
      <c r="BC190" s="19"/>
      <c r="BD190" s="380"/>
    </row>
    <row r="191" spans="1:56" ht="23" x14ac:dyDescent="0.35">
      <c r="A191" s="37" t="s">
        <v>51</v>
      </c>
      <c r="B191" s="37" t="s">
        <v>176</v>
      </c>
      <c r="C191" s="37">
        <v>135</v>
      </c>
      <c r="E191" s="72" t="s">
        <v>206</v>
      </c>
      <c r="F191" s="390"/>
      <c r="G191" s="391"/>
      <c r="H191" s="391"/>
      <c r="I191" s="391"/>
      <c r="J191" s="391"/>
      <c r="K191" s="391"/>
      <c r="L191" s="391"/>
      <c r="M191" s="391"/>
      <c r="N191" s="391"/>
      <c r="O191" s="391"/>
      <c r="P191" s="391"/>
      <c r="Q191" s="392"/>
      <c r="R191" s="7"/>
      <c r="S191" s="390"/>
      <c r="T191" s="391"/>
      <c r="U191" s="391"/>
      <c r="V191" s="391"/>
      <c r="W191" s="391"/>
      <c r="X191" s="391"/>
      <c r="Y191" s="391"/>
      <c r="Z191" s="391"/>
      <c r="AA191" s="391"/>
      <c r="AB191" s="391"/>
      <c r="AC191" s="391"/>
      <c r="AD191" s="392"/>
      <c r="AE191" s="7"/>
      <c r="AF191" s="390"/>
      <c r="AG191" s="391"/>
      <c r="AH191" s="391"/>
      <c r="AI191" s="391"/>
      <c r="AJ191" s="391"/>
      <c r="AK191" s="391"/>
      <c r="AL191" s="391"/>
      <c r="AM191" s="391"/>
      <c r="AN191" s="391"/>
      <c r="AO191" s="391"/>
      <c r="AP191" s="391"/>
      <c r="AQ191" s="392"/>
      <c r="AR191" s="7"/>
      <c r="AS191" s="390"/>
      <c r="AT191" s="391"/>
      <c r="AU191" s="391"/>
      <c r="AV191" s="391"/>
      <c r="AW191" s="391"/>
      <c r="AX191" s="391"/>
      <c r="AY191" s="391"/>
      <c r="AZ191" s="391"/>
      <c r="BA191" s="391"/>
      <c r="BB191" s="391"/>
      <c r="BC191" s="391"/>
      <c r="BD191" s="392"/>
    </row>
    <row r="192" spans="1:56" ht="23" x14ac:dyDescent="0.35">
      <c r="A192" s="37" t="s">
        <v>51</v>
      </c>
      <c r="B192" s="37" t="s">
        <v>177</v>
      </c>
      <c r="C192" s="37">
        <v>136</v>
      </c>
      <c r="E192" s="72" t="s">
        <v>207</v>
      </c>
      <c r="F192" s="390"/>
      <c r="G192" s="391"/>
      <c r="H192" s="391"/>
      <c r="I192" s="391"/>
      <c r="J192" s="391"/>
      <c r="K192" s="391"/>
      <c r="L192" s="391"/>
      <c r="M192" s="391"/>
      <c r="N192" s="391"/>
      <c r="O192" s="391"/>
      <c r="P192" s="391"/>
      <c r="Q192" s="392"/>
      <c r="R192" s="7"/>
      <c r="S192" s="390"/>
      <c r="T192" s="391"/>
      <c r="U192" s="391"/>
      <c r="V192" s="391"/>
      <c r="W192" s="391"/>
      <c r="X192" s="391"/>
      <c r="Y192" s="391"/>
      <c r="Z192" s="391"/>
      <c r="AA192" s="391"/>
      <c r="AB192" s="391"/>
      <c r="AC192" s="391"/>
      <c r="AD192" s="392"/>
      <c r="AE192" s="7"/>
      <c r="AF192" s="390"/>
      <c r="AG192" s="391"/>
      <c r="AH192" s="391"/>
      <c r="AI192" s="391"/>
      <c r="AJ192" s="391"/>
      <c r="AK192" s="391"/>
      <c r="AL192" s="391"/>
      <c r="AM192" s="391"/>
      <c r="AN192" s="391"/>
      <c r="AO192" s="391"/>
      <c r="AP192" s="391"/>
      <c r="AQ192" s="392"/>
      <c r="AR192" s="7"/>
      <c r="AS192" s="390"/>
      <c r="AT192" s="391"/>
      <c r="AU192" s="391"/>
      <c r="AV192" s="391"/>
      <c r="AW192" s="391"/>
      <c r="AX192" s="391"/>
      <c r="AY192" s="391"/>
      <c r="AZ192" s="391"/>
      <c r="BA192" s="391"/>
      <c r="BB192" s="391"/>
      <c r="BC192" s="391"/>
      <c r="BD192" s="392"/>
    </row>
    <row r="193" spans="1:56" ht="23" x14ac:dyDescent="0.35">
      <c r="A193" s="37" t="s">
        <v>51</v>
      </c>
      <c r="B193" s="37" t="s">
        <v>178</v>
      </c>
      <c r="C193" s="37">
        <v>137</v>
      </c>
      <c r="E193" s="72" t="s">
        <v>208</v>
      </c>
      <c r="F193" s="390"/>
      <c r="G193" s="391"/>
      <c r="H193" s="391"/>
      <c r="I193" s="391"/>
      <c r="J193" s="391"/>
      <c r="K193" s="391"/>
      <c r="L193" s="391"/>
      <c r="M193" s="391"/>
      <c r="N193" s="391"/>
      <c r="O193" s="391"/>
      <c r="P193" s="391"/>
      <c r="Q193" s="392"/>
      <c r="R193" s="7"/>
      <c r="S193" s="390"/>
      <c r="T193" s="391"/>
      <c r="U193" s="391"/>
      <c r="V193" s="391"/>
      <c r="W193" s="391"/>
      <c r="X193" s="391"/>
      <c r="Y193" s="391"/>
      <c r="Z193" s="391"/>
      <c r="AA193" s="391"/>
      <c r="AB193" s="391"/>
      <c r="AC193" s="391"/>
      <c r="AD193" s="392"/>
      <c r="AE193" s="7"/>
      <c r="AF193" s="390"/>
      <c r="AG193" s="391"/>
      <c r="AH193" s="391"/>
      <c r="AI193" s="391"/>
      <c r="AJ193" s="391"/>
      <c r="AK193" s="391"/>
      <c r="AL193" s="391"/>
      <c r="AM193" s="391"/>
      <c r="AN193" s="391"/>
      <c r="AO193" s="391"/>
      <c r="AP193" s="391"/>
      <c r="AQ193" s="392"/>
      <c r="AR193" s="7"/>
      <c r="AS193" s="390"/>
      <c r="AT193" s="391"/>
      <c r="AU193" s="391"/>
      <c r="AV193" s="391"/>
      <c r="AW193" s="391"/>
      <c r="AX193" s="391"/>
      <c r="AY193" s="391"/>
      <c r="AZ193" s="391"/>
      <c r="BA193" s="391"/>
      <c r="BB193" s="391"/>
      <c r="BC193" s="391"/>
      <c r="BD193" s="392"/>
    </row>
    <row r="194" spans="1:56" ht="23" x14ac:dyDescent="0.35">
      <c r="A194" s="37" t="s">
        <v>51</v>
      </c>
      <c r="B194" s="37" t="s">
        <v>179</v>
      </c>
      <c r="C194" s="37">
        <v>138</v>
      </c>
      <c r="E194" s="72" t="s">
        <v>209</v>
      </c>
      <c r="F194" s="390"/>
      <c r="G194" s="391"/>
      <c r="H194" s="391"/>
      <c r="I194" s="391"/>
      <c r="J194" s="391"/>
      <c r="K194" s="391"/>
      <c r="L194" s="391"/>
      <c r="M194" s="391"/>
      <c r="N194" s="391"/>
      <c r="O194" s="391"/>
      <c r="P194" s="391"/>
      <c r="Q194" s="392"/>
      <c r="R194" s="7"/>
      <c r="S194" s="390"/>
      <c r="T194" s="391"/>
      <c r="U194" s="391"/>
      <c r="V194" s="391"/>
      <c r="W194" s="391"/>
      <c r="X194" s="391"/>
      <c r="Y194" s="391"/>
      <c r="Z194" s="391"/>
      <c r="AA194" s="391"/>
      <c r="AB194" s="391"/>
      <c r="AC194" s="391"/>
      <c r="AD194" s="392"/>
      <c r="AE194" s="7"/>
      <c r="AF194" s="390"/>
      <c r="AG194" s="391"/>
      <c r="AH194" s="391"/>
      <c r="AI194" s="391"/>
      <c r="AJ194" s="391"/>
      <c r="AK194" s="391"/>
      <c r="AL194" s="391"/>
      <c r="AM194" s="391"/>
      <c r="AN194" s="391"/>
      <c r="AO194" s="391"/>
      <c r="AP194" s="391"/>
      <c r="AQ194" s="392"/>
      <c r="AR194" s="7"/>
      <c r="AS194" s="390"/>
      <c r="AT194" s="391"/>
      <c r="AU194" s="391"/>
      <c r="AV194" s="391"/>
      <c r="AW194" s="391"/>
      <c r="AX194" s="391"/>
      <c r="AY194" s="391"/>
      <c r="AZ194" s="391"/>
      <c r="BA194" s="391"/>
      <c r="BB194" s="391"/>
      <c r="BC194" s="391"/>
      <c r="BD194" s="392"/>
    </row>
    <row r="195" spans="1:56" ht="23" x14ac:dyDescent="0.35">
      <c r="A195" s="37" t="s">
        <v>51</v>
      </c>
      <c r="B195" s="37" t="s">
        <v>180</v>
      </c>
      <c r="C195" s="37">
        <v>139</v>
      </c>
      <c r="E195" s="72" t="s">
        <v>210</v>
      </c>
      <c r="F195" s="390"/>
      <c r="G195" s="391"/>
      <c r="H195" s="391"/>
      <c r="I195" s="391"/>
      <c r="J195" s="391"/>
      <c r="K195" s="391"/>
      <c r="L195" s="391"/>
      <c r="M195" s="391"/>
      <c r="N195" s="391"/>
      <c r="O195" s="391"/>
      <c r="P195" s="391"/>
      <c r="Q195" s="392"/>
      <c r="R195" s="7"/>
      <c r="S195" s="390"/>
      <c r="T195" s="391"/>
      <c r="U195" s="391"/>
      <c r="V195" s="391"/>
      <c r="W195" s="391"/>
      <c r="X195" s="391"/>
      <c r="Y195" s="391"/>
      <c r="Z195" s="391"/>
      <c r="AA195" s="391"/>
      <c r="AB195" s="391"/>
      <c r="AC195" s="391"/>
      <c r="AD195" s="392"/>
      <c r="AE195" s="7"/>
      <c r="AF195" s="390"/>
      <c r="AG195" s="391"/>
      <c r="AH195" s="391"/>
      <c r="AI195" s="391"/>
      <c r="AJ195" s="391"/>
      <c r="AK195" s="391"/>
      <c r="AL195" s="391"/>
      <c r="AM195" s="391"/>
      <c r="AN195" s="391"/>
      <c r="AO195" s="391"/>
      <c r="AP195" s="391"/>
      <c r="AQ195" s="392"/>
      <c r="AR195" s="7"/>
      <c r="AS195" s="390"/>
      <c r="AT195" s="391"/>
      <c r="AU195" s="391"/>
      <c r="AV195" s="391"/>
      <c r="AW195" s="391"/>
      <c r="AX195" s="391"/>
      <c r="AY195" s="391"/>
      <c r="AZ195" s="391"/>
      <c r="BA195" s="391"/>
      <c r="BB195" s="391"/>
      <c r="BC195" s="391"/>
      <c r="BD195" s="392"/>
    </row>
    <row r="196" spans="1:56" ht="23" x14ac:dyDescent="0.35">
      <c r="A196" s="37" t="s">
        <v>51</v>
      </c>
      <c r="B196" s="37" t="s">
        <v>181</v>
      </c>
      <c r="C196" s="37">
        <v>140</v>
      </c>
      <c r="E196" s="72" t="s">
        <v>211</v>
      </c>
      <c r="F196" s="390"/>
      <c r="G196" s="391"/>
      <c r="H196" s="391"/>
      <c r="I196" s="391"/>
      <c r="J196" s="391"/>
      <c r="K196" s="391"/>
      <c r="L196" s="391"/>
      <c r="M196" s="391"/>
      <c r="N196" s="391"/>
      <c r="O196" s="391"/>
      <c r="P196" s="391"/>
      <c r="Q196" s="392"/>
      <c r="R196" s="7"/>
      <c r="S196" s="390"/>
      <c r="T196" s="391"/>
      <c r="U196" s="391"/>
      <c r="V196" s="391"/>
      <c r="W196" s="391"/>
      <c r="X196" s="391"/>
      <c r="Y196" s="391"/>
      <c r="Z196" s="391"/>
      <c r="AA196" s="391"/>
      <c r="AB196" s="391"/>
      <c r="AC196" s="391"/>
      <c r="AD196" s="392"/>
      <c r="AE196" s="7"/>
      <c r="AF196" s="390"/>
      <c r="AG196" s="391"/>
      <c r="AH196" s="391"/>
      <c r="AI196" s="391"/>
      <c r="AJ196" s="391"/>
      <c r="AK196" s="391"/>
      <c r="AL196" s="391"/>
      <c r="AM196" s="391"/>
      <c r="AN196" s="391"/>
      <c r="AO196" s="391"/>
      <c r="AP196" s="391"/>
      <c r="AQ196" s="392"/>
      <c r="AR196" s="7"/>
      <c r="AS196" s="390"/>
      <c r="AT196" s="391"/>
      <c r="AU196" s="391"/>
      <c r="AV196" s="391"/>
      <c r="AW196" s="391"/>
      <c r="AX196" s="391"/>
      <c r="AY196" s="391"/>
      <c r="AZ196" s="391"/>
      <c r="BA196" s="391"/>
      <c r="BB196" s="391"/>
      <c r="BC196" s="391"/>
      <c r="BD196" s="392"/>
    </row>
    <row r="197" spans="1:56" ht="23" x14ac:dyDescent="0.35">
      <c r="A197" s="37" t="s">
        <v>51</v>
      </c>
      <c r="B197" s="37" t="s">
        <v>182</v>
      </c>
      <c r="C197" s="37">
        <v>141</v>
      </c>
      <c r="E197" s="72" t="s">
        <v>212</v>
      </c>
      <c r="F197" s="390"/>
      <c r="G197" s="391"/>
      <c r="H197" s="391"/>
      <c r="I197" s="391"/>
      <c r="J197" s="391"/>
      <c r="K197" s="391"/>
      <c r="L197" s="391"/>
      <c r="M197" s="391"/>
      <c r="N197" s="391"/>
      <c r="O197" s="391"/>
      <c r="P197" s="391"/>
      <c r="Q197" s="392"/>
      <c r="R197" s="7"/>
      <c r="S197" s="390"/>
      <c r="T197" s="391"/>
      <c r="U197" s="391"/>
      <c r="V197" s="391"/>
      <c r="W197" s="391"/>
      <c r="X197" s="391"/>
      <c r="Y197" s="391"/>
      <c r="Z197" s="391"/>
      <c r="AA197" s="391"/>
      <c r="AB197" s="391"/>
      <c r="AC197" s="391"/>
      <c r="AD197" s="392"/>
      <c r="AE197" s="7"/>
      <c r="AF197" s="390"/>
      <c r="AG197" s="391"/>
      <c r="AH197" s="391"/>
      <c r="AI197" s="391"/>
      <c r="AJ197" s="391"/>
      <c r="AK197" s="391"/>
      <c r="AL197" s="391"/>
      <c r="AM197" s="391"/>
      <c r="AN197" s="391"/>
      <c r="AO197" s="391"/>
      <c r="AP197" s="391"/>
      <c r="AQ197" s="392"/>
      <c r="AR197" s="7"/>
      <c r="AS197" s="390"/>
      <c r="AT197" s="391"/>
      <c r="AU197" s="391"/>
      <c r="AV197" s="391"/>
      <c r="AW197" s="391"/>
      <c r="AX197" s="391"/>
      <c r="AY197" s="391"/>
      <c r="AZ197" s="391"/>
      <c r="BA197" s="391"/>
      <c r="BB197" s="391"/>
      <c r="BC197" s="391"/>
      <c r="BD197" s="392"/>
    </row>
    <row r="198" spans="1:56" ht="23" x14ac:dyDescent="0.35">
      <c r="A198" s="37" t="s">
        <v>51</v>
      </c>
      <c r="B198" s="37" t="s">
        <v>183</v>
      </c>
      <c r="C198" s="37">
        <v>142</v>
      </c>
      <c r="E198" s="47" t="s">
        <v>213</v>
      </c>
      <c r="F198" s="390"/>
      <c r="G198" s="391"/>
      <c r="H198" s="391"/>
      <c r="I198" s="391"/>
      <c r="J198" s="391"/>
      <c r="K198" s="391"/>
      <c r="L198" s="391"/>
      <c r="M198" s="391"/>
      <c r="N198" s="391"/>
      <c r="O198" s="391"/>
      <c r="P198" s="391"/>
      <c r="Q198" s="392"/>
      <c r="R198" s="7"/>
      <c r="S198" s="390"/>
      <c r="T198" s="391"/>
      <c r="U198" s="391"/>
      <c r="V198" s="391"/>
      <c r="W198" s="391"/>
      <c r="X198" s="391"/>
      <c r="Y198" s="391"/>
      <c r="Z198" s="391"/>
      <c r="AA198" s="391"/>
      <c r="AB198" s="391"/>
      <c r="AC198" s="391"/>
      <c r="AD198" s="392"/>
      <c r="AE198" s="7"/>
      <c r="AF198" s="390"/>
      <c r="AG198" s="391"/>
      <c r="AH198" s="391"/>
      <c r="AI198" s="391"/>
      <c r="AJ198" s="391"/>
      <c r="AK198" s="391"/>
      <c r="AL198" s="391"/>
      <c r="AM198" s="391"/>
      <c r="AN198" s="391"/>
      <c r="AO198" s="391"/>
      <c r="AP198" s="391"/>
      <c r="AQ198" s="392"/>
      <c r="AR198" s="7"/>
      <c r="AS198" s="390"/>
      <c r="AT198" s="391"/>
      <c r="AU198" s="391"/>
      <c r="AV198" s="391"/>
      <c r="AW198" s="391"/>
      <c r="AX198" s="391"/>
      <c r="AY198" s="391"/>
      <c r="AZ198" s="391"/>
      <c r="BA198" s="391"/>
      <c r="BB198" s="391"/>
      <c r="BC198" s="391"/>
      <c r="BD198" s="392"/>
    </row>
    <row r="199" spans="1:56" ht="23" x14ac:dyDescent="0.35">
      <c r="A199" s="37" t="s">
        <v>51</v>
      </c>
      <c r="B199" s="37" t="s">
        <v>184</v>
      </c>
      <c r="C199" s="37">
        <v>143</v>
      </c>
      <c r="E199" s="267" t="s">
        <v>214</v>
      </c>
      <c r="F199" s="390"/>
      <c r="G199" s="391"/>
      <c r="H199" s="391"/>
      <c r="I199" s="391"/>
      <c r="J199" s="391"/>
      <c r="K199" s="391"/>
      <c r="L199" s="391"/>
      <c r="M199" s="391"/>
      <c r="N199" s="391"/>
      <c r="O199" s="391"/>
      <c r="P199" s="391"/>
      <c r="Q199" s="392"/>
      <c r="R199" s="7"/>
      <c r="S199" s="390"/>
      <c r="T199" s="391"/>
      <c r="U199" s="391"/>
      <c r="V199" s="391"/>
      <c r="W199" s="391"/>
      <c r="X199" s="391"/>
      <c r="Y199" s="391"/>
      <c r="Z199" s="391"/>
      <c r="AA199" s="391"/>
      <c r="AB199" s="391"/>
      <c r="AC199" s="391"/>
      <c r="AD199" s="392"/>
      <c r="AE199" s="7"/>
      <c r="AF199" s="390"/>
      <c r="AG199" s="391"/>
      <c r="AH199" s="391"/>
      <c r="AI199" s="391"/>
      <c r="AJ199" s="391"/>
      <c r="AK199" s="391"/>
      <c r="AL199" s="391"/>
      <c r="AM199" s="391"/>
      <c r="AN199" s="391"/>
      <c r="AO199" s="391"/>
      <c r="AP199" s="391"/>
      <c r="AQ199" s="392"/>
      <c r="AR199" s="7"/>
      <c r="AS199" s="390"/>
      <c r="AT199" s="391"/>
      <c r="AU199" s="391"/>
      <c r="AV199" s="391"/>
      <c r="AW199" s="391"/>
      <c r="AX199" s="391"/>
      <c r="AY199" s="391"/>
      <c r="AZ199" s="391"/>
      <c r="BA199" s="391"/>
      <c r="BB199" s="391"/>
      <c r="BC199" s="391"/>
      <c r="BD199" s="392"/>
    </row>
    <row r="200" spans="1:56" ht="23" x14ac:dyDescent="0.35">
      <c r="A200" s="37" t="s">
        <v>51</v>
      </c>
      <c r="B200" s="37" t="s">
        <v>185</v>
      </c>
      <c r="C200" s="37">
        <v>144</v>
      </c>
      <c r="E200" s="267" t="s">
        <v>215</v>
      </c>
      <c r="F200" s="374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81"/>
      <c r="R200" s="7"/>
      <c r="S200" s="374"/>
      <c r="T200" s="39"/>
      <c r="U200" s="39"/>
      <c r="V200" s="39"/>
      <c r="W200" s="39"/>
      <c r="X200" s="39"/>
      <c r="Y200" s="39"/>
      <c r="Z200" s="39"/>
      <c r="AA200" s="39"/>
      <c r="AB200" s="39"/>
      <c r="AC200" s="39"/>
      <c r="AD200" s="381"/>
      <c r="AE200" s="7"/>
      <c r="AF200" s="374"/>
      <c r="AG200" s="39"/>
      <c r="AH200" s="39"/>
      <c r="AI200" s="39"/>
      <c r="AJ200" s="39"/>
      <c r="AK200" s="39"/>
      <c r="AL200" s="39"/>
      <c r="AM200" s="39"/>
      <c r="AN200" s="39"/>
      <c r="AO200" s="39"/>
      <c r="AP200" s="39"/>
      <c r="AQ200" s="381"/>
      <c r="AR200" s="7"/>
      <c r="AS200" s="374"/>
      <c r="AT200" s="39"/>
      <c r="AU200" s="39"/>
      <c r="AV200" s="39"/>
      <c r="AW200" s="39"/>
      <c r="AX200" s="39"/>
      <c r="AY200" s="39"/>
      <c r="AZ200" s="39"/>
      <c r="BA200" s="39"/>
      <c r="BB200" s="39"/>
      <c r="BC200" s="39"/>
      <c r="BD200" s="381"/>
    </row>
    <row r="201" spans="1:56" ht="23" x14ac:dyDescent="0.35">
      <c r="B201" s="37"/>
      <c r="C201" s="37"/>
      <c r="E201" s="46" t="s">
        <v>217</v>
      </c>
      <c r="F201" s="327"/>
      <c r="G201" s="326"/>
      <c r="H201" s="326"/>
      <c r="I201" s="326"/>
      <c r="J201" s="326"/>
      <c r="K201" s="326"/>
      <c r="L201" s="326"/>
      <c r="M201" s="326"/>
      <c r="N201" s="326"/>
      <c r="O201" s="326"/>
      <c r="P201" s="326"/>
      <c r="Q201" s="9"/>
      <c r="R201" s="7"/>
      <c r="S201" s="327"/>
      <c r="T201" s="326"/>
      <c r="U201" s="326"/>
      <c r="V201" s="326"/>
      <c r="W201" s="326"/>
      <c r="X201" s="326"/>
      <c r="Y201" s="326"/>
      <c r="Z201" s="326"/>
      <c r="AA201" s="326"/>
      <c r="AB201" s="326"/>
      <c r="AC201" s="326"/>
      <c r="AD201" s="9"/>
      <c r="AE201" s="7"/>
      <c r="AF201" s="327"/>
      <c r="AG201" s="326"/>
      <c r="AH201" s="326"/>
      <c r="AI201" s="326"/>
      <c r="AJ201" s="326"/>
      <c r="AK201" s="326"/>
      <c r="AL201" s="326"/>
      <c r="AM201" s="326"/>
      <c r="AN201" s="326"/>
      <c r="AO201" s="326"/>
      <c r="AP201" s="326"/>
      <c r="AQ201" s="9"/>
      <c r="AR201" s="7"/>
      <c r="AS201" s="327"/>
      <c r="AT201" s="326"/>
      <c r="AU201" s="326"/>
      <c r="AV201" s="326"/>
      <c r="AW201" s="326"/>
      <c r="AX201" s="326"/>
      <c r="AY201" s="326"/>
      <c r="AZ201" s="326"/>
      <c r="BA201" s="326"/>
      <c r="BB201" s="326"/>
      <c r="BC201" s="326"/>
      <c r="BD201" s="9"/>
    </row>
    <row r="202" spans="1:56" ht="23" x14ac:dyDescent="0.35">
      <c r="A202" s="37" t="s">
        <v>51</v>
      </c>
      <c r="B202" s="37" t="s">
        <v>186</v>
      </c>
      <c r="C202" s="37">
        <v>145</v>
      </c>
      <c r="E202" s="69" t="s">
        <v>218</v>
      </c>
      <c r="F202" s="42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81"/>
      <c r="R202" s="7"/>
      <c r="S202" s="393"/>
      <c r="T202" s="391"/>
      <c r="U202" s="391"/>
      <c r="V202" s="391"/>
      <c r="W202" s="391"/>
      <c r="X202" s="391"/>
      <c r="Y202" s="391"/>
      <c r="Z202" s="391"/>
      <c r="AA202" s="391"/>
      <c r="AB202" s="391"/>
      <c r="AC202" s="391"/>
      <c r="AD202" s="392"/>
      <c r="AE202" s="7"/>
      <c r="AF202" s="42"/>
      <c r="AG202" s="39"/>
      <c r="AH202" s="39"/>
      <c r="AI202" s="39"/>
      <c r="AJ202" s="39"/>
      <c r="AK202" s="39"/>
      <c r="AL202" s="39"/>
      <c r="AM202" s="39"/>
      <c r="AN202" s="39"/>
      <c r="AO202" s="39"/>
      <c r="AP202" s="39"/>
      <c r="AQ202" s="381"/>
      <c r="AR202" s="7"/>
      <c r="AS202" s="42"/>
      <c r="AT202" s="39"/>
      <c r="AU202" s="39"/>
      <c r="AV202" s="39"/>
      <c r="AW202" s="39"/>
      <c r="AX202" s="39"/>
      <c r="AY202" s="39"/>
      <c r="AZ202" s="39"/>
      <c r="BA202" s="39"/>
      <c r="BB202" s="39"/>
      <c r="BC202" s="39"/>
      <c r="BD202" s="381"/>
    </row>
    <row r="203" spans="1:56" ht="23" x14ac:dyDescent="0.35">
      <c r="A203" s="37" t="s">
        <v>51</v>
      </c>
      <c r="B203" s="37" t="s">
        <v>187</v>
      </c>
      <c r="C203" s="37">
        <v>146</v>
      </c>
      <c r="E203" s="69" t="s">
        <v>319</v>
      </c>
      <c r="F203" s="390"/>
      <c r="G203" s="391"/>
      <c r="H203" s="391"/>
      <c r="I203" s="391"/>
      <c r="J203" s="391"/>
      <c r="K203" s="391"/>
      <c r="L203" s="391"/>
      <c r="M203" s="391"/>
      <c r="N203" s="391"/>
      <c r="O203" s="391"/>
      <c r="P203" s="391"/>
      <c r="Q203" s="392"/>
      <c r="S203" s="390"/>
      <c r="T203" s="391"/>
      <c r="U203" s="391"/>
      <c r="V203" s="391"/>
      <c r="W203" s="391"/>
      <c r="X203" s="391"/>
      <c r="Y203" s="391"/>
      <c r="Z203" s="391"/>
      <c r="AA203" s="391"/>
      <c r="AB203" s="391"/>
      <c r="AC203" s="391"/>
      <c r="AD203" s="392"/>
      <c r="AF203" s="390"/>
      <c r="AG203" s="391"/>
      <c r="AH203" s="391"/>
      <c r="AI203" s="391"/>
      <c r="AJ203" s="391"/>
      <c r="AK203" s="391"/>
      <c r="AL203" s="391"/>
      <c r="AM203" s="391"/>
      <c r="AN203" s="391"/>
      <c r="AO203" s="391"/>
      <c r="AP203" s="391"/>
      <c r="AQ203" s="392"/>
      <c r="AS203" s="390"/>
      <c r="AT203" s="391"/>
      <c r="AU203" s="391"/>
      <c r="AV203" s="391"/>
      <c r="AW203" s="391"/>
      <c r="AX203" s="391"/>
      <c r="AY203" s="391"/>
      <c r="AZ203" s="391"/>
      <c r="BA203" s="391"/>
      <c r="BB203" s="391"/>
      <c r="BC203" s="391"/>
      <c r="BD203" s="392"/>
    </row>
    <row r="204" spans="1:56" ht="23" x14ac:dyDescent="0.35">
      <c r="A204" s="37" t="s">
        <v>51</v>
      </c>
      <c r="B204" s="37" t="s">
        <v>188</v>
      </c>
      <c r="C204" s="37">
        <v>147</v>
      </c>
      <c r="E204" s="69" t="s">
        <v>220</v>
      </c>
      <c r="F204" s="390"/>
      <c r="G204" s="391"/>
      <c r="H204" s="391"/>
      <c r="I204" s="391"/>
      <c r="J204" s="391"/>
      <c r="K204" s="391"/>
      <c r="L204" s="391"/>
      <c r="M204" s="391"/>
      <c r="N204" s="391"/>
      <c r="O204" s="391"/>
      <c r="P204" s="391"/>
      <c r="Q204" s="392"/>
      <c r="R204" s="7"/>
      <c r="S204" s="374"/>
      <c r="T204" s="39"/>
      <c r="U204" s="39"/>
      <c r="V204" s="39"/>
      <c r="W204" s="39"/>
      <c r="X204" s="39"/>
      <c r="Y204" s="39"/>
      <c r="Z204" s="39"/>
      <c r="AA204" s="39"/>
      <c r="AB204" s="39"/>
      <c r="AC204" s="39"/>
      <c r="AD204" s="381"/>
      <c r="AE204" s="7"/>
      <c r="AF204" s="374"/>
      <c r="AG204" s="39"/>
      <c r="AH204" s="39"/>
      <c r="AI204" s="39"/>
      <c r="AJ204" s="39"/>
      <c r="AK204" s="39"/>
      <c r="AL204" s="39"/>
      <c r="AM204" s="39"/>
      <c r="AN204" s="39"/>
      <c r="AO204" s="39"/>
      <c r="AP204" s="39"/>
      <c r="AQ204" s="381"/>
      <c r="AR204" s="7"/>
      <c r="AS204" s="390"/>
      <c r="AT204" s="391"/>
      <c r="AU204" s="391"/>
      <c r="AV204" s="391"/>
      <c r="AW204" s="391"/>
      <c r="AX204" s="391"/>
      <c r="AY204" s="391"/>
      <c r="AZ204" s="391"/>
      <c r="BA204" s="391"/>
      <c r="BB204" s="391"/>
      <c r="BC204" s="391"/>
      <c r="BD204" s="392"/>
    </row>
    <row r="205" spans="1:56" ht="23" x14ac:dyDescent="0.35">
      <c r="B205" s="37"/>
      <c r="C205" s="37"/>
      <c r="E205" s="46" t="s">
        <v>222</v>
      </c>
      <c r="F205" s="327"/>
      <c r="G205" s="326"/>
      <c r="H205" s="326"/>
      <c r="I205" s="326"/>
      <c r="J205" s="326"/>
      <c r="K205" s="326"/>
      <c r="L205" s="326"/>
      <c r="M205" s="326"/>
      <c r="N205" s="326"/>
      <c r="O205" s="326"/>
      <c r="P205" s="326"/>
      <c r="Q205" s="9"/>
      <c r="R205" s="7"/>
      <c r="S205" s="327"/>
      <c r="T205" s="326"/>
      <c r="U205" s="326"/>
      <c r="V205" s="326"/>
      <c r="W205" s="326"/>
      <c r="X205" s="326"/>
      <c r="Y205" s="326"/>
      <c r="Z205" s="326"/>
      <c r="AA205" s="326"/>
      <c r="AB205" s="326"/>
      <c r="AC205" s="326"/>
      <c r="AD205" s="9"/>
      <c r="AE205" s="7"/>
      <c r="AF205" s="327"/>
      <c r="AG205" s="326"/>
      <c r="AH205" s="326"/>
      <c r="AI205" s="326"/>
      <c r="AJ205" s="326"/>
      <c r="AK205" s="326"/>
      <c r="AL205" s="326"/>
      <c r="AM205" s="326"/>
      <c r="AN205" s="326"/>
      <c r="AO205" s="326"/>
      <c r="AP205" s="326"/>
      <c r="AQ205" s="9"/>
      <c r="AR205" s="7"/>
      <c r="AS205" s="327"/>
      <c r="AT205" s="326"/>
      <c r="AU205" s="326"/>
      <c r="AV205" s="326"/>
      <c r="AW205" s="326"/>
      <c r="AX205" s="326"/>
      <c r="AY205" s="326"/>
      <c r="AZ205" s="326"/>
      <c r="BA205" s="326"/>
      <c r="BB205" s="326"/>
      <c r="BC205" s="326"/>
      <c r="BD205" s="9"/>
    </row>
    <row r="206" spans="1:56" ht="23" x14ac:dyDescent="0.35">
      <c r="A206" s="37" t="s">
        <v>51</v>
      </c>
      <c r="B206" s="37" t="s">
        <v>189</v>
      </c>
      <c r="C206" s="37">
        <v>148</v>
      </c>
      <c r="E206" s="69" t="s">
        <v>223</v>
      </c>
      <c r="F206" s="390"/>
      <c r="G206" s="391"/>
      <c r="H206" s="391"/>
      <c r="I206" s="391"/>
      <c r="J206" s="391"/>
      <c r="K206" s="391"/>
      <c r="L206" s="391"/>
      <c r="M206" s="391"/>
      <c r="N206" s="391"/>
      <c r="O206" s="391"/>
      <c r="P206" s="391"/>
      <c r="Q206" s="392"/>
      <c r="R206" s="7"/>
      <c r="S206" s="390"/>
      <c r="T206" s="391"/>
      <c r="U206" s="391"/>
      <c r="V206" s="391"/>
      <c r="W206" s="391"/>
      <c r="X206" s="391"/>
      <c r="Y206" s="391"/>
      <c r="Z206" s="391"/>
      <c r="AA206" s="391"/>
      <c r="AB206" s="391"/>
      <c r="AC206" s="391"/>
      <c r="AD206" s="392"/>
      <c r="AE206" s="7"/>
      <c r="AF206" s="390"/>
      <c r="AG206" s="391"/>
      <c r="AH206" s="391"/>
      <c r="AI206" s="391"/>
      <c r="AJ206" s="391"/>
      <c r="AK206" s="391"/>
      <c r="AL206" s="391"/>
      <c r="AM206" s="391"/>
      <c r="AN206" s="391"/>
      <c r="AO206" s="391"/>
      <c r="AP206" s="391"/>
      <c r="AQ206" s="392"/>
      <c r="AR206" s="7"/>
      <c r="AS206" s="390"/>
      <c r="AT206" s="391"/>
      <c r="AU206" s="391"/>
      <c r="AV206" s="391"/>
      <c r="AW206" s="391"/>
      <c r="AX206" s="391"/>
      <c r="AY206" s="391"/>
      <c r="AZ206" s="391"/>
      <c r="BA206" s="391"/>
      <c r="BB206" s="391"/>
      <c r="BC206" s="391"/>
      <c r="BD206" s="392"/>
    </row>
    <row r="207" spans="1:56" ht="23" x14ac:dyDescent="0.35">
      <c r="A207" s="37" t="s">
        <v>51</v>
      </c>
      <c r="B207" s="37" t="s">
        <v>190</v>
      </c>
      <c r="C207" s="37">
        <v>149</v>
      </c>
      <c r="E207" s="69" t="s">
        <v>224</v>
      </c>
      <c r="F207" s="390"/>
      <c r="G207" s="391"/>
      <c r="H207" s="391"/>
      <c r="I207" s="391"/>
      <c r="J207" s="391"/>
      <c r="K207" s="391"/>
      <c r="L207" s="391"/>
      <c r="M207" s="391"/>
      <c r="N207" s="391"/>
      <c r="O207" s="391"/>
      <c r="P207" s="391"/>
      <c r="Q207" s="392"/>
      <c r="R207" s="7"/>
      <c r="S207" s="390"/>
      <c r="T207" s="391"/>
      <c r="U207" s="391"/>
      <c r="V207" s="391"/>
      <c r="W207" s="391"/>
      <c r="X207" s="391"/>
      <c r="Y207" s="391"/>
      <c r="Z207" s="391"/>
      <c r="AA207" s="391"/>
      <c r="AB207" s="391"/>
      <c r="AC207" s="391"/>
      <c r="AD207" s="392"/>
      <c r="AE207" s="7"/>
      <c r="AF207" s="390"/>
      <c r="AG207" s="391"/>
      <c r="AH207" s="391"/>
      <c r="AI207" s="391"/>
      <c r="AJ207" s="391"/>
      <c r="AK207" s="391"/>
      <c r="AL207" s="391"/>
      <c r="AM207" s="391"/>
      <c r="AN207" s="391"/>
      <c r="AO207" s="391"/>
      <c r="AP207" s="391"/>
      <c r="AQ207" s="392"/>
      <c r="AR207" s="7"/>
      <c r="AS207" s="390"/>
      <c r="AT207" s="391"/>
      <c r="AU207" s="391"/>
      <c r="AV207" s="391"/>
      <c r="AW207" s="391"/>
      <c r="AX207" s="391"/>
      <c r="AY207" s="391"/>
      <c r="AZ207" s="391"/>
      <c r="BA207" s="391"/>
      <c r="BB207" s="391"/>
      <c r="BC207" s="391"/>
      <c r="BD207" s="392"/>
    </row>
    <row r="208" spans="1:56" ht="23" x14ac:dyDescent="0.35">
      <c r="A208" s="37" t="s">
        <v>51</v>
      </c>
      <c r="B208" s="37" t="s">
        <v>191</v>
      </c>
      <c r="C208" s="37">
        <v>150</v>
      </c>
      <c r="E208" s="69" t="s">
        <v>225</v>
      </c>
      <c r="F208" s="390"/>
      <c r="G208" s="391"/>
      <c r="H208" s="391"/>
      <c r="I208" s="391"/>
      <c r="J208" s="391"/>
      <c r="K208" s="391"/>
      <c r="L208" s="391"/>
      <c r="M208" s="391"/>
      <c r="N208" s="391"/>
      <c r="O208" s="391"/>
      <c r="P208" s="391"/>
      <c r="Q208" s="392"/>
      <c r="R208" s="7"/>
      <c r="S208" s="390"/>
      <c r="T208" s="391"/>
      <c r="U208" s="391"/>
      <c r="V208" s="391"/>
      <c r="W208" s="391"/>
      <c r="X208" s="391"/>
      <c r="Y208" s="391"/>
      <c r="Z208" s="391"/>
      <c r="AA208" s="391"/>
      <c r="AB208" s="391"/>
      <c r="AC208" s="391"/>
      <c r="AD208" s="392"/>
      <c r="AE208" s="7"/>
      <c r="AF208" s="390"/>
      <c r="AG208" s="391"/>
      <c r="AH208" s="391"/>
      <c r="AI208" s="391"/>
      <c r="AJ208" s="391"/>
      <c r="AK208" s="391"/>
      <c r="AL208" s="391"/>
      <c r="AM208" s="391"/>
      <c r="AN208" s="391"/>
      <c r="AO208" s="391"/>
      <c r="AP208" s="391"/>
      <c r="AQ208" s="392"/>
      <c r="AR208" s="7"/>
      <c r="AS208" s="390"/>
      <c r="AT208" s="391"/>
      <c r="AU208" s="391"/>
      <c r="AV208" s="391"/>
      <c r="AW208" s="391"/>
      <c r="AX208" s="391"/>
      <c r="AY208" s="391"/>
      <c r="AZ208" s="391"/>
      <c r="BA208" s="391"/>
      <c r="BB208" s="391"/>
      <c r="BC208" s="391"/>
      <c r="BD208" s="392"/>
    </row>
    <row r="209" spans="1:56" ht="23" x14ac:dyDescent="0.35">
      <c r="A209" s="37" t="s">
        <v>51</v>
      </c>
      <c r="B209" s="37" t="s">
        <v>192</v>
      </c>
      <c r="C209" s="37">
        <v>151</v>
      </c>
      <c r="E209" s="69" t="s">
        <v>226</v>
      </c>
      <c r="F209" s="390"/>
      <c r="G209" s="391"/>
      <c r="H209" s="391"/>
      <c r="I209" s="391"/>
      <c r="J209" s="391"/>
      <c r="K209" s="391"/>
      <c r="L209" s="391"/>
      <c r="M209" s="391"/>
      <c r="N209" s="391"/>
      <c r="O209" s="391"/>
      <c r="P209" s="391"/>
      <c r="Q209" s="392"/>
      <c r="R209" s="7"/>
      <c r="S209" s="390"/>
      <c r="T209" s="391"/>
      <c r="U209" s="391"/>
      <c r="V209" s="391"/>
      <c r="W209" s="391"/>
      <c r="X209" s="391"/>
      <c r="Y209" s="391"/>
      <c r="Z209" s="391"/>
      <c r="AA209" s="391"/>
      <c r="AB209" s="391"/>
      <c r="AC209" s="391"/>
      <c r="AD209" s="392"/>
      <c r="AE209" s="7"/>
      <c r="AF209" s="390"/>
      <c r="AG209" s="391"/>
      <c r="AH209" s="391"/>
      <c r="AI209" s="391"/>
      <c r="AJ209" s="391"/>
      <c r="AK209" s="391"/>
      <c r="AL209" s="391"/>
      <c r="AM209" s="391"/>
      <c r="AN209" s="391"/>
      <c r="AO209" s="391"/>
      <c r="AP209" s="391"/>
      <c r="AQ209" s="392"/>
      <c r="AR209" s="7"/>
      <c r="AS209" s="390"/>
      <c r="AT209" s="391"/>
      <c r="AU209" s="391"/>
      <c r="AV209" s="391"/>
      <c r="AW209" s="391"/>
      <c r="AX209" s="391"/>
      <c r="AY209" s="391"/>
      <c r="AZ209" s="391"/>
      <c r="BA209" s="391"/>
      <c r="BB209" s="391"/>
      <c r="BC209" s="391"/>
      <c r="BD209" s="392"/>
    </row>
    <row r="210" spans="1:56" ht="23" x14ac:dyDescent="0.35">
      <c r="A210" s="37" t="s">
        <v>51</v>
      </c>
      <c r="B210" s="37" t="s">
        <v>193</v>
      </c>
      <c r="C210" s="37">
        <v>152</v>
      </c>
      <c r="E210" s="69" t="s">
        <v>227</v>
      </c>
      <c r="F210" s="390"/>
      <c r="G210" s="391"/>
      <c r="H210" s="391"/>
      <c r="I210" s="391"/>
      <c r="J210" s="391"/>
      <c r="K210" s="391"/>
      <c r="L210" s="391"/>
      <c r="M210" s="391"/>
      <c r="N210" s="391"/>
      <c r="O210" s="391"/>
      <c r="P210" s="391"/>
      <c r="Q210" s="392"/>
      <c r="R210" s="7"/>
      <c r="S210" s="390"/>
      <c r="T210" s="391"/>
      <c r="U210" s="391"/>
      <c r="V210" s="391"/>
      <c r="W210" s="391"/>
      <c r="X210" s="391"/>
      <c r="Y210" s="391"/>
      <c r="Z210" s="391"/>
      <c r="AA210" s="391"/>
      <c r="AB210" s="391"/>
      <c r="AC210" s="391"/>
      <c r="AD210" s="392"/>
      <c r="AE210" s="7"/>
      <c r="AF210" s="390"/>
      <c r="AG210" s="391"/>
      <c r="AH210" s="391"/>
      <c r="AI210" s="391"/>
      <c r="AJ210" s="391"/>
      <c r="AK210" s="391"/>
      <c r="AL210" s="391"/>
      <c r="AM210" s="391"/>
      <c r="AN210" s="391"/>
      <c r="AO210" s="391"/>
      <c r="AP210" s="391"/>
      <c r="AQ210" s="392"/>
      <c r="AR210" s="7"/>
      <c r="AS210" s="390"/>
      <c r="AT210" s="391"/>
      <c r="AU210" s="391"/>
      <c r="AV210" s="391"/>
      <c r="AW210" s="391"/>
      <c r="AX210" s="391"/>
      <c r="AY210" s="391"/>
      <c r="AZ210" s="391"/>
      <c r="BA210" s="391"/>
      <c r="BB210" s="391"/>
      <c r="BC210" s="391"/>
      <c r="BD210" s="392"/>
    </row>
    <row r="211" spans="1:56" ht="23" x14ac:dyDescent="0.35">
      <c r="C211" s="37"/>
      <c r="E211" s="45" t="s">
        <v>54</v>
      </c>
      <c r="F211" s="372"/>
      <c r="G211" s="386"/>
      <c r="H211" s="386"/>
      <c r="I211" s="386"/>
      <c r="J211" s="386"/>
      <c r="K211" s="386"/>
      <c r="L211" s="386"/>
      <c r="M211" s="386"/>
      <c r="N211" s="386"/>
      <c r="O211" s="386"/>
      <c r="P211" s="386"/>
      <c r="Q211" s="379"/>
      <c r="R211" s="7"/>
      <c r="S211" s="372"/>
      <c r="T211" s="386"/>
      <c r="U211" s="386"/>
      <c r="V211" s="386"/>
      <c r="W211" s="386"/>
      <c r="X211" s="386"/>
      <c r="Y211" s="386"/>
      <c r="Z211" s="386"/>
      <c r="AA211" s="386"/>
      <c r="AB211" s="386"/>
      <c r="AC211" s="386"/>
      <c r="AD211" s="379"/>
      <c r="AE211" s="7"/>
      <c r="AF211" s="372"/>
      <c r="AG211" s="386"/>
      <c r="AH211" s="386"/>
      <c r="AI211" s="386"/>
      <c r="AJ211" s="386"/>
      <c r="AK211" s="386"/>
      <c r="AL211" s="386"/>
      <c r="AM211" s="386"/>
      <c r="AN211" s="386"/>
      <c r="AO211" s="386"/>
      <c r="AP211" s="386"/>
      <c r="AQ211" s="379"/>
      <c r="AR211" s="7"/>
      <c r="AS211" s="372"/>
      <c r="AT211" s="386"/>
      <c r="AU211" s="386"/>
      <c r="AV211" s="386"/>
      <c r="AW211" s="386"/>
      <c r="AX211" s="386"/>
      <c r="AY211" s="386"/>
      <c r="AZ211" s="386"/>
      <c r="BA211" s="386"/>
      <c r="BB211" s="386"/>
      <c r="BC211" s="386"/>
      <c r="BD211" s="379"/>
    </row>
    <row r="212" spans="1:56" ht="23" x14ac:dyDescent="0.35">
      <c r="B212" s="57"/>
      <c r="C212" s="37"/>
      <c r="E212" s="46" t="s">
        <v>200</v>
      </c>
      <c r="F212" s="325"/>
      <c r="G212" s="326"/>
      <c r="H212" s="326"/>
      <c r="I212" s="326"/>
      <c r="J212" s="326"/>
      <c r="K212" s="326"/>
      <c r="L212" s="326"/>
      <c r="M212" s="326"/>
      <c r="N212" s="326"/>
      <c r="O212" s="326"/>
      <c r="P212" s="326"/>
      <c r="Q212" s="9"/>
      <c r="R212" s="7"/>
      <c r="S212" s="325"/>
      <c r="T212" s="326"/>
      <c r="U212" s="326"/>
      <c r="V212" s="326"/>
      <c r="W212" s="326"/>
      <c r="X212" s="326"/>
      <c r="Y212" s="326"/>
      <c r="Z212" s="326"/>
      <c r="AA212" s="326"/>
      <c r="AB212" s="326"/>
      <c r="AC212" s="326"/>
      <c r="AD212" s="9"/>
      <c r="AE212" s="7"/>
      <c r="AF212" s="325"/>
      <c r="AG212" s="326"/>
      <c r="AH212" s="326"/>
      <c r="AI212" s="326"/>
      <c r="AJ212" s="326"/>
      <c r="AK212" s="326"/>
      <c r="AL212" s="326"/>
      <c r="AM212" s="326"/>
      <c r="AN212" s="326"/>
      <c r="AO212" s="326"/>
      <c r="AP212" s="326"/>
      <c r="AQ212" s="9"/>
      <c r="AR212" s="7"/>
      <c r="AS212" s="325"/>
      <c r="AT212" s="326"/>
      <c r="AU212" s="326"/>
      <c r="AV212" s="326"/>
      <c r="AW212" s="326"/>
      <c r="AX212" s="326"/>
      <c r="AY212" s="326"/>
      <c r="AZ212" s="326"/>
      <c r="BA212" s="326"/>
      <c r="BB212" s="326"/>
      <c r="BC212" s="326"/>
      <c r="BD212" s="9"/>
    </row>
    <row r="213" spans="1:56" ht="23" x14ac:dyDescent="0.35">
      <c r="B213" s="57"/>
      <c r="C213" s="37"/>
      <c r="E213" s="262" t="s">
        <v>202</v>
      </c>
      <c r="F213" s="375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380"/>
      <c r="R213" s="7"/>
      <c r="S213" s="375"/>
      <c r="T213" s="19"/>
      <c r="U213" s="19"/>
      <c r="V213" s="19"/>
      <c r="W213" s="19"/>
      <c r="X213" s="19"/>
      <c r="Y213" s="19"/>
      <c r="Z213" s="19"/>
      <c r="AA213" s="19"/>
      <c r="AB213" s="19"/>
      <c r="AC213" s="19"/>
      <c r="AD213" s="380"/>
      <c r="AE213" s="7"/>
      <c r="AF213" s="375"/>
      <c r="AG213" s="19"/>
      <c r="AH213" s="19"/>
      <c r="AI213" s="19"/>
      <c r="AJ213" s="19"/>
      <c r="AK213" s="19"/>
      <c r="AL213" s="19"/>
      <c r="AM213" s="19"/>
      <c r="AN213" s="19"/>
      <c r="AO213" s="19"/>
      <c r="AP213" s="19"/>
      <c r="AQ213" s="380"/>
      <c r="AR213" s="7"/>
      <c r="AS213" s="375"/>
      <c r="AT213" s="19"/>
      <c r="AU213" s="19"/>
      <c r="AV213" s="19"/>
      <c r="AW213" s="19"/>
      <c r="AX213" s="19"/>
      <c r="AY213" s="19"/>
      <c r="AZ213" s="19"/>
      <c r="BA213" s="19"/>
      <c r="BB213" s="19"/>
      <c r="BC213" s="19"/>
      <c r="BD213" s="380"/>
    </row>
    <row r="214" spans="1:56" ht="23" x14ac:dyDescent="0.35">
      <c r="A214" s="37" t="s">
        <v>53</v>
      </c>
      <c r="B214" s="37" t="s">
        <v>175</v>
      </c>
      <c r="C214" s="37">
        <v>153</v>
      </c>
      <c r="E214" s="47" t="s">
        <v>308</v>
      </c>
      <c r="F214" s="390"/>
      <c r="G214" s="391"/>
      <c r="H214" s="391"/>
      <c r="I214" s="391"/>
      <c r="J214" s="391"/>
      <c r="K214" s="391"/>
      <c r="L214" s="391"/>
      <c r="M214" s="391"/>
      <c r="N214" s="391"/>
      <c r="O214" s="391"/>
      <c r="P214" s="391"/>
      <c r="Q214" s="392"/>
      <c r="R214" s="7"/>
      <c r="S214" s="390"/>
      <c r="T214" s="391"/>
      <c r="U214" s="391"/>
      <c r="V214" s="391"/>
      <c r="W214" s="391"/>
      <c r="X214" s="391"/>
      <c r="Y214" s="391"/>
      <c r="Z214" s="391"/>
      <c r="AA214" s="391"/>
      <c r="AB214" s="391"/>
      <c r="AC214" s="391"/>
      <c r="AD214" s="392"/>
      <c r="AE214" s="7"/>
      <c r="AF214" s="390"/>
      <c r="AG214" s="391"/>
      <c r="AH214" s="391"/>
      <c r="AI214" s="391"/>
      <c r="AJ214" s="391"/>
      <c r="AK214" s="391"/>
      <c r="AL214" s="391"/>
      <c r="AM214" s="391"/>
      <c r="AN214" s="391"/>
      <c r="AO214" s="391"/>
      <c r="AP214" s="391"/>
      <c r="AQ214" s="392"/>
      <c r="AR214" s="7"/>
      <c r="AS214" s="390"/>
      <c r="AT214" s="391"/>
      <c r="AU214" s="391"/>
      <c r="AV214" s="391"/>
      <c r="AW214" s="391"/>
      <c r="AX214" s="391"/>
      <c r="AY214" s="391"/>
      <c r="AZ214" s="391"/>
      <c r="BA214" s="391"/>
      <c r="BB214" s="391"/>
      <c r="BC214" s="391"/>
      <c r="BD214" s="392"/>
    </row>
    <row r="215" spans="1:56" ht="23" x14ac:dyDescent="0.35">
      <c r="B215" s="58"/>
      <c r="C215" s="37"/>
      <c r="E215" s="71" t="s">
        <v>370</v>
      </c>
      <c r="F215" s="375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380"/>
      <c r="R215" s="7"/>
      <c r="S215" s="375"/>
      <c r="T215" s="19"/>
      <c r="U215" s="19"/>
      <c r="V215" s="19"/>
      <c r="W215" s="19"/>
      <c r="X215" s="19"/>
      <c r="Y215" s="19"/>
      <c r="Z215" s="19"/>
      <c r="AA215" s="19"/>
      <c r="AB215" s="19"/>
      <c r="AC215" s="19"/>
      <c r="AD215" s="380"/>
      <c r="AE215" s="7"/>
      <c r="AF215" s="375"/>
      <c r="AG215" s="19"/>
      <c r="AH215" s="19"/>
      <c r="AI215" s="19"/>
      <c r="AJ215" s="19"/>
      <c r="AK215" s="19"/>
      <c r="AL215" s="19"/>
      <c r="AM215" s="19"/>
      <c r="AN215" s="19"/>
      <c r="AO215" s="19"/>
      <c r="AP215" s="19"/>
      <c r="AQ215" s="380"/>
      <c r="AR215" s="7"/>
      <c r="AS215" s="375"/>
      <c r="AT215" s="19"/>
      <c r="AU215" s="19"/>
      <c r="AV215" s="19"/>
      <c r="AW215" s="19"/>
      <c r="AX215" s="19"/>
      <c r="AY215" s="19"/>
      <c r="AZ215" s="19"/>
      <c r="BA215" s="19"/>
      <c r="BB215" s="19"/>
      <c r="BC215" s="19"/>
      <c r="BD215" s="380"/>
    </row>
    <row r="216" spans="1:56" ht="23" x14ac:dyDescent="0.35">
      <c r="A216" s="37" t="s">
        <v>53</v>
      </c>
      <c r="B216" s="37" t="s">
        <v>176</v>
      </c>
      <c r="C216" s="37">
        <v>154</v>
      </c>
      <c r="E216" s="72" t="s">
        <v>206</v>
      </c>
      <c r="F216" s="390"/>
      <c r="G216" s="391"/>
      <c r="H216" s="391"/>
      <c r="I216" s="391"/>
      <c r="J216" s="391"/>
      <c r="K216" s="391"/>
      <c r="L216" s="391"/>
      <c r="M216" s="391"/>
      <c r="N216" s="391"/>
      <c r="O216" s="391"/>
      <c r="P216" s="391"/>
      <c r="Q216" s="392"/>
      <c r="R216" s="7"/>
      <c r="S216" s="390"/>
      <c r="T216" s="391"/>
      <c r="U216" s="391"/>
      <c r="V216" s="391"/>
      <c r="W216" s="391"/>
      <c r="X216" s="391"/>
      <c r="Y216" s="391"/>
      <c r="Z216" s="391"/>
      <c r="AA216" s="391"/>
      <c r="AB216" s="391"/>
      <c r="AC216" s="391"/>
      <c r="AD216" s="392"/>
      <c r="AE216" s="7"/>
      <c r="AF216" s="390"/>
      <c r="AG216" s="391"/>
      <c r="AH216" s="391"/>
      <c r="AI216" s="391"/>
      <c r="AJ216" s="391"/>
      <c r="AK216" s="391"/>
      <c r="AL216" s="391"/>
      <c r="AM216" s="391"/>
      <c r="AN216" s="391"/>
      <c r="AO216" s="391"/>
      <c r="AP216" s="391"/>
      <c r="AQ216" s="392"/>
      <c r="AR216" s="7"/>
      <c r="AS216" s="390"/>
      <c r="AT216" s="391"/>
      <c r="AU216" s="391"/>
      <c r="AV216" s="391"/>
      <c r="AW216" s="391"/>
      <c r="AX216" s="391"/>
      <c r="AY216" s="391"/>
      <c r="AZ216" s="391"/>
      <c r="BA216" s="391"/>
      <c r="BB216" s="391"/>
      <c r="BC216" s="391"/>
      <c r="BD216" s="392"/>
    </row>
    <row r="217" spans="1:56" ht="23" x14ac:dyDescent="0.35">
      <c r="A217" s="37" t="s">
        <v>53</v>
      </c>
      <c r="B217" s="37" t="s">
        <v>177</v>
      </c>
      <c r="C217" s="37">
        <v>155</v>
      </c>
      <c r="E217" s="72" t="s">
        <v>207</v>
      </c>
      <c r="F217" s="390"/>
      <c r="G217" s="391"/>
      <c r="H217" s="391"/>
      <c r="I217" s="391"/>
      <c r="J217" s="391"/>
      <c r="K217" s="391"/>
      <c r="L217" s="391"/>
      <c r="M217" s="391"/>
      <c r="N217" s="391"/>
      <c r="O217" s="391"/>
      <c r="P217" s="391"/>
      <c r="Q217" s="392"/>
      <c r="R217" s="7"/>
      <c r="S217" s="390"/>
      <c r="T217" s="391"/>
      <c r="U217" s="391"/>
      <c r="V217" s="391"/>
      <c r="W217" s="391"/>
      <c r="X217" s="391"/>
      <c r="Y217" s="391"/>
      <c r="Z217" s="391"/>
      <c r="AA217" s="391"/>
      <c r="AB217" s="391"/>
      <c r="AC217" s="391"/>
      <c r="AD217" s="392"/>
      <c r="AE217" s="7"/>
      <c r="AF217" s="390"/>
      <c r="AG217" s="391"/>
      <c r="AH217" s="391"/>
      <c r="AI217" s="391"/>
      <c r="AJ217" s="391"/>
      <c r="AK217" s="391"/>
      <c r="AL217" s="391"/>
      <c r="AM217" s="391"/>
      <c r="AN217" s="391"/>
      <c r="AO217" s="391"/>
      <c r="AP217" s="391"/>
      <c r="AQ217" s="392"/>
      <c r="AR217" s="7"/>
      <c r="AS217" s="390"/>
      <c r="AT217" s="391"/>
      <c r="AU217" s="391"/>
      <c r="AV217" s="391"/>
      <c r="AW217" s="391"/>
      <c r="AX217" s="391"/>
      <c r="AY217" s="391"/>
      <c r="AZ217" s="391"/>
      <c r="BA217" s="391"/>
      <c r="BB217" s="391"/>
      <c r="BC217" s="391"/>
      <c r="BD217" s="392"/>
    </row>
    <row r="218" spans="1:56" ht="23" x14ac:dyDescent="0.35">
      <c r="A218" s="37" t="s">
        <v>53</v>
      </c>
      <c r="B218" s="37" t="s">
        <v>178</v>
      </c>
      <c r="C218" s="37">
        <v>156</v>
      </c>
      <c r="E218" s="72" t="s">
        <v>208</v>
      </c>
      <c r="F218" s="390"/>
      <c r="G218" s="391"/>
      <c r="H218" s="391"/>
      <c r="I218" s="391"/>
      <c r="J218" s="391"/>
      <c r="K218" s="391"/>
      <c r="L218" s="391"/>
      <c r="M218" s="391"/>
      <c r="N218" s="391"/>
      <c r="O218" s="391"/>
      <c r="P218" s="391"/>
      <c r="Q218" s="392"/>
      <c r="R218" s="7"/>
      <c r="S218" s="390"/>
      <c r="T218" s="391"/>
      <c r="U218" s="391"/>
      <c r="V218" s="391"/>
      <c r="W218" s="391"/>
      <c r="X218" s="391"/>
      <c r="Y218" s="391"/>
      <c r="Z218" s="391"/>
      <c r="AA218" s="391"/>
      <c r="AB218" s="391"/>
      <c r="AC218" s="391"/>
      <c r="AD218" s="392"/>
      <c r="AE218" s="7"/>
      <c r="AF218" s="390"/>
      <c r="AG218" s="391"/>
      <c r="AH218" s="391"/>
      <c r="AI218" s="391"/>
      <c r="AJ218" s="391"/>
      <c r="AK218" s="391"/>
      <c r="AL218" s="391"/>
      <c r="AM218" s="391"/>
      <c r="AN218" s="391"/>
      <c r="AO218" s="391"/>
      <c r="AP218" s="391"/>
      <c r="AQ218" s="392"/>
      <c r="AR218" s="7"/>
      <c r="AS218" s="390"/>
      <c r="AT218" s="391"/>
      <c r="AU218" s="391"/>
      <c r="AV218" s="391"/>
      <c r="AW218" s="391"/>
      <c r="AX218" s="391"/>
      <c r="AY218" s="391"/>
      <c r="AZ218" s="391"/>
      <c r="BA218" s="391"/>
      <c r="BB218" s="391"/>
      <c r="BC218" s="391"/>
      <c r="BD218" s="392"/>
    </row>
    <row r="219" spans="1:56" ht="23" x14ac:dyDescent="0.35">
      <c r="A219" s="37" t="s">
        <v>53</v>
      </c>
      <c r="B219" s="37" t="s">
        <v>179</v>
      </c>
      <c r="C219" s="37">
        <v>157</v>
      </c>
      <c r="E219" s="72" t="s">
        <v>209</v>
      </c>
      <c r="F219" s="390"/>
      <c r="G219" s="391"/>
      <c r="H219" s="391"/>
      <c r="I219" s="391"/>
      <c r="J219" s="391"/>
      <c r="K219" s="391"/>
      <c r="L219" s="391"/>
      <c r="M219" s="391"/>
      <c r="N219" s="391"/>
      <c r="O219" s="391"/>
      <c r="P219" s="391"/>
      <c r="Q219" s="392"/>
      <c r="R219" s="7"/>
      <c r="S219" s="390"/>
      <c r="T219" s="391"/>
      <c r="U219" s="391"/>
      <c r="V219" s="391"/>
      <c r="W219" s="391"/>
      <c r="X219" s="391"/>
      <c r="Y219" s="391"/>
      <c r="Z219" s="391"/>
      <c r="AA219" s="391"/>
      <c r="AB219" s="391"/>
      <c r="AC219" s="391"/>
      <c r="AD219" s="392"/>
      <c r="AE219" s="7"/>
      <c r="AF219" s="390"/>
      <c r="AG219" s="391"/>
      <c r="AH219" s="391"/>
      <c r="AI219" s="391"/>
      <c r="AJ219" s="391"/>
      <c r="AK219" s="391"/>
      <c r="AL219" s="391"/>
      <c r="AM219" s="391"/>
      <c r="AN219" s="391"/>
      <c r="AO219" s="391"/>
      <c r="AP219" s="391"/>
      <c r="AQ219" s="392"/>
      <c r="AR219" s="7"/>
      <c r="AS219" s="390"/>
      <c r="AT219" s="391"/>
      <c r="AU219" s="391"/>
      <c r="AV219" s="391"/>
      <c r="AW219" s="391"/>
      <c r="AX219" s="391"/>
      <c r="AY219" s="391"/>
      <c r="AZ219" s="391"/>
      <c r="BA219" s="391"/>
      <c r="BB219" s="391"/>
      <c r="BC219" s="391"/>
      <c r="BD219" s="392"/>
    </row>
    <row r="220" spans="1:56" ht="23" x14ac:dyDescent="0.35">
      <c r="A220" s="37" t="s">
        <v>53</v>
      </c>
      <c r="B220" s="37" t="s">
        <v>180</v>
      </c>
      <c r="C220" s="37">
        <v>158</v>
      </c>
      <c r="E220" s="72" t="s">
        <v>210</v>
      </c>
      <c r="F220" s="390"/>
      <c r="G220" s="391"/>
      <c r="H220" s="391"/>
      <c r="I220" s="391"/>
      <c r="J220" s="391"/>
      <c r="K220" s="391"/>
      <c r="L220" s="391"/>
      <c r="M220" s="391"/>
      <c r="N220" s="391"/>
      <c r="O220" s="391"/>
      <c r="P220" s="391"/>
      <c r="Q220" s="392"/>
      <c r="R220" s="7"/>
      <c r="S220" s="390"/>
      <c r="T220" s="391"/>
      <c r="U220" s="391"/>
      <c r="V220" s="391"/>
      <c r="W220" s="391"/>
      <c r="X220" s="391"/>
      <c r="Y220" s="391"/>
      <c r="Z220" s="391"/>
      <c r="AA220" s="391"/>
      <c r="AB220" s="391"/>
      <c r="AC220" s="391"/>
      <c r="AD220" s="392"/>
      <c r="AE220" s="7"/>
      <c r="AF220" s="390"/>
      <c r="AG220" s="391"/>
      <c r="AH220" s="391"/>
      <c r="AI220" s="391"/>
      <c r="AJ220" s="391"/>
      <c r="AK220" s="391"/>
      <c r="AL220" s="391"/>
      <c r="AM220" s="391"/>
      <c r="AN220" s="391"/>
      <c r="AO220" s="391"/>
      <c r="AP220" s="391"/>
      <c r="AQ220" s="392"/>
      <c r="AR220" s="7"/>
      <c r="AS220" s="390"/>
      <c r="AT220" s="391"/>
      <c r="AU220" s="391"/>
      <c r="AV220" s="391"/>
      <c r="AW220" s="391"/>
      <c r="AX220" s="391"/>
      <c r="AY220" s="391"/>
      <c r="AZ220" s="391"/>
      <c r="BA220" s="391"/>
      <c r="BB220" s="391"/>
      <c r="BC220" s="391"/>
      <c r="BD220" s="392"/>
    </row>
    <row r="221" spans="1:56" ht="23" x14ac:dyDescent="0.35">
      <c r="A221" s="37" t="s">
        <v>53</v>
      </c>
      <c r="B221" s="37" t="s">
        <v>181</v>
      </c>
      <c r="C221" s="37">
        <v>159</v>
      </c>
      <c r="E221" s="72" t="s">
        <v>211</v>
      </c>
      <c r="F221" s="390"/>
      <c r="G221" s="391"/>
      <c r="H221" s="391"/>
      <c r="I221" s="391"/>
      <c r="J221" s="391"/>
      <c r="K221" s="391"/>
      <c r="L221" s="391"/>
      <c r="M221" s="391"/>
      <c r="N221" s="391"/>
      <c r="O221" s="391"/>
      <c r="P221" s="391"/>
      <c r="Q221" s="392"/>
      <c r="R221" s="7"/>
      <c r="S221" s="390"/>
      <c r="T221" s="391"/>
      <c r="U221" s="391"/>
      <c r="V221" s="391"/>
      <c r="W221" s="391"/>
      <c r="X221" s="391"/>
      <c r="Y221" s="391"/>
      <c r="Z221" s="391"/>
      <c r="AA221" s="391"/>
      <c r="AB221" s="391"/>
      <c r="AC221" s="391"/>
      <c r="AD221" s="392"/>
      <c r="AE221" s="7"/>
      <c r="AF221" s="390"/>
      <c r="AG221" s="391"/>
      <c r="AH221" s="391"/>
      <c r="AI221" s="391"/>
      <c r="AJ221" s="391"/>
      <c r="AK221" s="391"/>
      <c r="AL221" s="391"/>
      <c r="AM221" s="391"/>
      <c r="AN221" s="391"/>
      <c r="AO221" s="391"/>
      <c r="AP221" s="391"/>
      <c r="AQ221" s="392"/>
      <c r="AR221" s="7"/>
      <c r="AS221" s="390"/>
      <c r="AT221" s="391"/>
      <c r="AU221" s="391"/>
      <c r="AV221" s="391"/>
      <c r="AW221" s="391"/>
      <c r="AX221" s="391"/>
      <c r="AY221" s="391"/>
      <c r="AZ221" s="391"/>
      <c r="BA221" s="391"/>
      <c r="BB221" s="391"/>
      <c r="BC221" s="391"/>
      <c r="BD221" s="392"/>
    </row>
    <row r="222" spans="1:56" ht="23" x14ac:dyDescent="0.35">
      <c r="A222" s="37" t="s">
        <v>53</v>
      </c>
      <c r="B222" s="37" t="s">
        <v>182</v>
      </c>
      <c r="C222" s="37">
        <v>160</v>
      </c>
      <c r="E222" s="72" t="s">
        <v>212</v>
      </c>
      <c r="F222" s="390"/>
      <c r="G222" s="391"/>
      <c r="H222" s="391"/>
      <c r="I222" s="391"/>
      <c r="J222" s="391"/>
      <c r="K222" s="391"/>
      <c r="L222" s="391"/>
      <c r="M222" s="391"/>
      <c r="N222" s="391"/>
      <c r="O222" s="391"/>
      <c r="P222" s="391"/>
      <c r="Q222" s="392"/>
      <c r="R222" s="7"/>
      <c r="S222" s="390"/>
      <c r="T222" s="391"/>
      <c r="U222" s="391"/>
      <c r="V222" s="391"/>
      <c r="W222" s="391"/>
      <c r="X222" s="391"/>
      <c r="Y222" s="391"/>
      <c r="Z222" s="391"/>
      <c r="AA222" s="391"/>
      <c r="AB222" s="391"/>
      <c r="AC222" s="391"/>
      <c r="AD222" s="392"/>
      <c r="AE222" s="7"/>
      <c r="AF222" s="390"/>
      <c r="AG222" s="391"/>
      <c r="AH222" s="391"/>
      <c r="AI222" s="391"/>
      <c r="AJ222" s="391"/>
      <c r="AK222" s="391"/>
      <c r="AL222" s="391"/>
      <c r="AM222" s="391"/>
      <c r="AN222" s="391"/>
      <c r="AO222" s="391"/>
      <c r="AP222" s="391"/>
      <c r="AQ222" s="392"/>
      <c r="AR222" s="7"/>
      <c r="AS222" s="390"/>
      <c r="AT222" s="391"/>
      <c r="AU222" s="391"/>
      <c r="AV222" s="391"/>
      <c r="AW222" s="391"/>
      <c r="AX222" s="391"/>
      <c r="AY222" s="391"/>
      <c r="AZ222" s="391"/>
      <c r="BA222" s="391"/>
      <c r="BB222" s="391"/>
      <c r="BC222" s="391"/>
      <c r="BD222" s="392"/>
    </row>
    <row r="223" spans="1:56" ht="23" x14ac:dyDescent="0.35">
      <c r="A223" s="37" t="s">
        <v>53</v>
      </c>
      <c r="B223" s="37" t="s">
        <v>183</v>
      </c>
      <c r="C223" s="37">
        <v>161</v>
      </c>
      <c r="E223" s="47" t="s">
        <v>213</v>
      </c>
      <c r="F223" s="390"/>
      <c r="G223" s="391"/>
      <c r="H223" s="391"/>
      <c r="I223" s="391"/>
      <c r="J223" s="391"/>
      <c r="K223" s="391"/>
      <c r="L223" s="391"/>
      <c r="M223" s="391"/>
      <c r="N223" s="391"/>
      <c r="O223" s="391"/>
      <c r="P223" s="391"/>
      <c r="Q223" s="392"/>
      <c r="R223" s="7"/>
      <c r="S223" s="390"/>
      <c r="T223" s="391"/>
      <c r="U223" s="391"/>
      <c r="V223" s="391"/>
      <c r="W223" s="391"/>
      <c r="X223" s="391"/>
      <c r="Y223" s="391"/>
      <c r="Z223" s="391"/>
      <c r="AA223" s="391"/>
      <c r="AB223" s="391"/>
      <c r="AC223" s="391"/>
      <c r="AD223" s="392"/>
      <c r="AE223" s="7"/>
      <c r="AF223" s="390"/>
      <c r="AG223" s="391"/>
      <c r="AH223" s="391"/>
      <c r="AI223" s="391"/>
      <c r="AJ223" s="391"/>
      <c r="AK223" s="391"/>
      <c r="AL223" s="391"/>
      <c r="AM223" s="391"/>
      <c r="AN223" s="391"/>
      <c r="AO223" s="391"/>
      <c r="AP223" s="391"/>
      <c r="AQ223" s="392"/>
      <c r="AR223" s="7"/>
      <c r="AS223" s="390"/>
      <c r="AT223" s="391"/>
      <c r="AU223" s="391"/>
      <c r="AV223" s="391"/>
      <c r="AW223" s="391"/>
      <c r="AX223" s="391"/>
      <c r="AY223" s="391"/>
      <c r="AZ223" s="391"/>
      <c r="BA223" s="391"/>
      <c r="BB223" s="391"/>
      <c r="BC223" s="391"/>
      <c r="BD223" s="392"/>
    </row>
    <row r="224" spans="1:56" ht="23" x14ac:dyDescent="0.35">
      <c r="A224" s="37" t="s">
        <v>53</v>
      </c>
      <c r="B224" s="37" t="s">
        <v>184</v>
      </c>
      <c r="C224" s="37">
        <v>162</v>
      </c>
      <c r="E224" s="267" t="s">
        <v>214</v>
      </c>
      <c r="F224" s="390"/>
      <c r="G224" s="391"/>
      <c r="H224" s="391"/>
      <c r="I224" s="391"/>
      <c r="J224" s="391"/>
      <c r="K224" s="391"/>
      <c r="L224" s="391"/>
      <c r="M224" s="391"/>
      <c r="N224" s="391"/>
      <c r="O224" s="391"/>
      <c r="P224" s="391"/>
      <c r="Q224" s="392"/>
      <c r="R224" s="7"/>
      <c r="S224" s="390"/>
      <c r="T224" s="391"/>
      <c r="U224" s="391"/>
      <c r="V224" s="391"/>
      <c r="W224" s="391"/>
      <c r="X224" s="391"/>
      <c r="Y224" s="391"/>
      <c r="Z224" s="391"/>
      <c r="AA224" s="391"/>
      <c r="AB224" s="391"/>
      <c r="AC224" s="391"/>
      <c r="AD224" s="392"/>
      <c r="AE224" s="7"/>
      <c r="AF224" s="390"/>
      <c r="AG224" s="391"/>
      <c r="AH224" s="391"/>
      <c r="AI224" s="391"/>
      <c r="AJ224" s="391"/>
      <c r="AK224" s="391"/>
      <c r="AL224" s="391"/>
      <c r="AM224" s="391"/>
      <c r="AN224" s="391"/>
      <c r="AO224" s="391"/>
      <c r="AP224" s="391"/>
      <c r="AQ224" s="392"/>
      <c r="AR224" s="7"/>
      <c r="AS224" s="390"/>
      <c r="AT224" s="391"/>
      <c r="AU224" s="391"/>
      <c r="AV224" s="391"/>
      <c r="AW224" s="391"/>
      <c r="AX224" s="391"/>
      <c r="AY224" s="391"/>
      <c r="AZ224" s="391"/>
      <c r="BA224" s="391"/>
      <c r="BB224" s="391"/>
      <c r="BC224" s="391"/>
      <c r="BD224" s="392"/>
    </row>
    <row r="225" spans="1:56" ht="23" x14ac:dyDescent="0.35">
      <c r="A225" s="37" t="s">
        <v>53</v>
      </c>
      <c r="B225" s="37" t="s">
        <v>185</v>
      </c>
      <c r="C225" s="37">
        <v>163</v>
      </c>
      <c r="E225" s="267" t="s">
        <v>215</v>
      </c>
      <c r="F225" s="374"/>
      <c r="G225" s="39"/>
      <c r="H225" s="39"/>
      <c r="I225" s="39"/>
      <c r="J225" s="39"/>
      <c r="K225" s="39"/>
      <c r="L225" s="39"/>
      <c r="M225" s="39"/>
      <c r="N225" s="39"/>
      <c r="O225" s="39"/>
      <c r="P225" s="39"/>
      <c r="Q225" s="381"/>
      <c r="R225" s="7"/>
      <c r="S225" s="374"/>
      <c r="T225" s="39"/>
      <c r="U225" s="39"/>
      <c r="V225" s="39"/>
      <c r="W225" s="39"/>
      <c r="X225" s="39"/>
      <c r="Y225" s="39"/>
      <c r="Z225" s="39"/>
      <c r="AA225" s="39"/>
      <c r="AB225" s="39"/>
      <c r="AC225" s="39"/>
      <c r="AD225" s="381"/>
      <c r="AE225" s="7"/>
      <c r="AF225" s="374"/>
      <c r="AG225" s="39"/>
      <c r="AH225" s="39"/>
      <c r="AI225" s="39"/>
      <c r="AJ225" s="39"/>
      <c r="AK225" s="39"/>
      <c r="AL225" s="39"/>
      <c r="AM225" s="39"/>
      <c r="AN225" s="39"/>
      <c r="AO225" s="39"/>
      <c r="AP225" s="39"/>
      <c r="AQ225" s="381"/>
      <c r="AR225" s="7"/>
      <c r="AS225" s="374"/>
      <c r="AT225" s="39"/>
      <c r="AU225" s="39"/>
      <c r="AV225" s="39"/>
      <c r="AW225" s="39"/>
      <c r="AX225" s="39"/>
      <c r="AY225" s="39"/>
      <c r="AZ225" s="39"/>
      <c r="BA225" s="39"/>
      <c r="BB225" s="39"/>
      <c r="BC225" s="39"/>
      <c r="BD225" s="381"/>
    </row>
    <row r="226" spans="1:56" ht="23" x14ac:dyDescent="0.35">
      <c r="B226" s="37"/>
      <c r="C226" s="37"/>
      <c r="E226" s="46" t="s">
        <v>217</v>
      </c>
      <c r="F226" s="327"/>
      <c r="G226" s="326"/>
      <c r="H226" s="326"/>
      <c r="I226" s="326"/>
      <c r="J226" s="326"/>
      <c r="K226" s="326"/>
      <c r="L226" s="326"/>
      <c r="M226" s="326"/>
      <c r="N226" s="326"/>
      <c r="O226" s="326"/>
      <c r="P226" s="326"/>
      <c r="Q226" s="9"/>
      <c r="R226" s="7"/>
      <c r="S226" s="327"/>
      <c r="T226" s="326"/>
      <c r="U226" s="326"/>
      <c r="V226" s="326"/>
      <c r="W226" s="326"/>
      <c r="X226" s="326"/>
      <c r="Y226" s="326"/>
      <c r="Z226" s="326"/>
      <c r="AA226" s="326"/>
      <c r="AB226" s="326"/>
      <c r="AC226" s="326"/>
      <c r="AD226" s="9"/>
      <c r="AE226" s="7"/>
      <c r="AF226" s="327"/>
      <c r="AG226" s="326"/>
      <c r="AH226" s="326"/>
      <c r="AI226" s="326"/>
      <c r="AJ226" s="326"/>
      <c r="AK226" s="326"/>
      <c r="AL226" s="326"/>
      <c r="AM226" s="326"/>
      <c r="AN226" s="326"/>
      <c r="AO226" s="326"/>
      <c r="AP226" s="326"/>
      <c r="AQ226" s="9"/>
      <c r="AR226" s="7"/>
      <c r="AS226" s="327"/>
      <c r="AT226" s="326"/>
      <c r="AU226" s="326"/>
      <c r="AV226" s="326"/>
      <c r="AW226" s="326"/>
      <c r="AX226" s="326"/>
      <c r="AY226" s="326"/>
      <c r="AZ226" s="326"/>
      <c r="BA226" s="326"/>
      <c r="BB226" s="326"/>
      <c r="BC226" s="326"/>
      <c r="BD226" s="9"/>
    </row>
    <row r="227" spans="1:56" ht="23" x14ac:dyDescent="0.35">
      <c r="A227" s="37" t="s">
        <v>53</v>
      </c>
      <c r="B227" s="37" t="s">
        <v>186</v>
      </c>
      <c r="C227" s="37">
        <v>164</v>
      </c>
      <c r="E227" s="69" t="s">
        <v>218</v>
      </c>
      <c r="F227" s="42"/>
      <c r="G227" s="39"/>
      <c r="H227" s="39"/>
      <c r="I227" s="39"/>
      <c r="J227" s="39"/>
      <c r="K227" s="39"/>
      <c r="L227" s="39"/>
      <c r="M227" s="39"/>
      <c r="N227" s="39"/>
      <c r="O227" s="39"/>
      <c r="P227" s="39"/>
      <c r="Q227" s="381"/>
      <c r="R227" s="7"/>
      <c r="S227" s="393"/>
      <c r="T227" s="391"/>
      <c r="U227" s="391"/>
      <c r="V227" s="391"/>
      <c r="W227" s="391"/>
      <c r="X227" s="391"/>
      <c r="Y227" s="391"/>
      <c r="Z227" s="391"/>
      <c r="AA227" s="391"/>
      <c r="AB227" s="391"/>
      <c r="AC227" s="391"/>
      <c r="AD227" s="392"/>
      <c r="AE227" s="7"/>
      <c r="AF227" s="42"/>
      <c r="AG227" s="39"/>
      <c r="AH227" s="39"/>
      <c r="AI227" s="39"/>
      <c r="AJ227" s="39"/>
      <c r="AK227" s="39"/>
      <c r="AL227" s="39"/>
      <c r="AM227" s="39"/>
      <c r="AN227" s="39"/>
      <c r="AO227" s="39"/>
      <c r="AP227" s="39"/>
      <c r="AQ227" s="381"/>
      <c r="AR227" s="7"/>
      <c r="AS227" s="42"/>
      <c r="AT227" s="39"/>
      <c r="AU227" s="39"/>
      <c r="AV227" s="39"/>
      <c r="AW227" s="39"/>
      <c r="AX227" s="39"/>
      <c r="AY227" s="39"/>
      <c r="AZ227" s="39"/>
      <c r="BA227" s="39"/>
      <c r="BB227" s="39"/>
      <c r="BC227" s="39"/>
      <c r="BD227" s="381"/>
    </row>
    <row r="228" spans="1:56" ht="23" x14ac:dyDescent="0.35">
      <c r="A228" s="37" t="s">
        <v>53</v>
      </c>
      <c r="B228" s="37" t="s">
        <v>187</v>
      </c>
      <c r="C228" s="37">
        <v>165</v>
      </c>
      <c r="E228" s="69" t="s">
        <v>319</v>
      </c>
      <c r="F228" s="390"/>
      <c r="G228" s="391"/>
      <c r="H228" s="391"/>
      <c r="I228" s="391"/>
      <c r="J228" s="391"/>
      <c r="K228" s="391"/>
      <c r="L228" s="391"/>
      <c r="M228" s="391"/>
      <c r="N228" s="391"/>
      <c r="O228" s="391"/>
      <c r="P228" s="391"/>
      <c r="Q228" s="392"/>
      <c r="S228" s="390"/>
      <c r="T228" s="391"/>
      <c r="U228" s="391"/>
      <c r="V228" s="391"/>
      <c r="W228" s="391"/>
      <c r="X228" s="391"/>
      <c r="Y228" s="391"/>
      <c r="Z228" s="391"/>
      <c r="AA228" s="391"/>
      <c r="AB228" s="391"/>
      <c r="AC228" s="391"/>
      <c r="AD228" s="392"/>
      <c r="AF228" s="390"/>
      <c r="AG228" s="391"/>
      <c r="AH228" s="391"/>
      <c r="AI228" s="391"/>
      <c r="AJ228" s="391"/>
      <c r="AK228" s="391"/>
      <c r="AL228" s="391"/>
      <c r="AM228" s="391"/>
      <c r="AN228" s="391"/>
      <c r="AO228" s="391"/>
      <c r="AP228" s="391"/>
      <c r="AQ228" s="392"/>
      <c r="AS228" s="390"/>
      <c r="AT228" s="391"/>
      <c r="AU228" s="391"/>
      <c r="AV228" s="391"/>
      <c r="AW228" s="391"/>
      <c r="AX228" s="391"/>
      <c r="AY228" s="391"/>
      <c r="AZ228" s="391"/>
      <c r="BA228" s="391"/>
      <c r="BB228" s="391"/>
      <c r="BC228" s="391"/>
      <c r="BD228" s="392"/>
    </row>
    <row r="229" spans="1:56" ht="23" x14ac:dyDescent="0.35">
      <c r="A229" s="37" t="s">
        <v>53</v>
      </c>
      <c r="B229" s="37" t="s">
        <v>188</v>
      </c>
      <c r="C229" s="37">
        <v>166</v>
      </c>
      <c r="E229" s="69" t="s">
        <v>220</v>
      </c>
      <c r="F229" s="390"/>
      <c r="G229" s="391"/>
      <c r="H229" s="391"/>
      <c r="I229" s="391"/>
      <c r="J229" s="391"/>
      <c r="K229" s="391"/>
      <c r="L229" s="391"/>
      <c r="M229" s="391"/>
      <c r="N229" s="391"/>
      <c r="O229" s="391"/>
      <c r="P229" s="391"/>
      <c r="Q229" s="392"/>
      <c r="R229" s="7"/>
      <c r="S229" s="374"/>
      <c r="T229" s="39"/>
      <c r="U229" s="39"/>
      <c r="V229" s="39"/>
      <c r="W229" s="39"/>
      <c r="X229" s="39"/>
      <c r="Y229" s="39"/>
      <c r="Z229" s="39"/>
      <c r="AA229" s="39"/>
      <c r="AB229" s="39"/>
      <c r="AC229" s="39"/>
      <c r="AD229" s="381"/>
      <c r="AE229" s="7"/>
      <c r="AF229" s="374"/>
      <c r="AG229" s="39"/>
      <c r="AH229" s="39"/>
      <c r="AI229" s="39"/>
      <c r="AJ229" s="39"/>
      <c r="AK229" s="39"/>
      <c r="AL229" s="39"/>
      <c r="AM229" s="39"/>
      <c r="AN229" s="39"/>
      <c r="AO229" s="39"/>
      <c r="AP229" s="39"/>
      <c r="AQ229" s="381"/>
      <c r="AR229" s="7"/>
      <c r="AS229" s="390"/>
      <c r="AT229" s="391"/>
      <c r="AU229" s="391"/>
      <c r="AV229" s="391"/>
      <c r="AW229" s="391"/>
      <c r="AX229" s="391"/>
      <c r="AY229" s="391"/>
      <c r="AZ229" s="391"/>
      <c r="BA229" s="391"/>
      <c r="BB229" s="391"/>
      <c r="BC229" s="391"/>
      <c r="BD229" s="392"/>
    </row>
    <row r="230" spans="1:56" ht="23" x14ac:dyDescent="0.35">
      <c r="B230" s="37"/>
      <c r="C230" s="37"/>
      <c r="E230" s="46" t="s">
        <v>222</v>
      </c>
      <c r="F230" s="327"/>
      <c r="G230" s="326"/>
      <c r="H230" s="326"/>
      <c r="I230" s="326"/>
      <c r="J230" s="326"/>
      <c r="K230" s="326"/>
      <c r="L230" s="326"/>
      <c r="M230" s="326"/>
      <c r="N230" s="326"/>
      <c r="O230" s="326"/>
      <c r="P230" s="326"/>
      <c r="Q230" s="9"/>
      <c r="R230" s="7"/>
      <c r="S230" s="327"/>
      <c r="T230" s="326"/>
      <c r="U230" s="326"/>
      <c r="V230" s="326"/>
      <c r="W230" s="326"/>
      <c r="X230" s="326"/>
      <c r="Y230" s="326"/>
      <c r="Z230" s="326"/>
      <c r="AA230" s="326"/>
      <c r="AB230" s="326"/>
      <c r="AC230" s="326"/>
      <c r="AD230" s="9"/>
      <c r="AE230" s="7"/>
      <c r="AF230" s="327"/>
      <c r="AG230" s="326"/>
      <c r="AH230" s="326"/>
      <c r="AI230" s="326"/>
      <c r="AJ230" s="326"/>
      <c r="AK230" s="326"/>
      <c r="AL230" s="326"/>
      <c r="AM230" s="326"/>
      <c r="AN230" s="326"/>
      <c r="AO230" s="326"/>
      <c r="AP230" s="326"/>
      <c r="AQ230" s="9"/>
      <c r="AR230" s="7"/>
      <c r="AS230" s="327"/>
      <c r="AT230" s="326"/>
      <c r="AU230" s="326"/>
      <c r="AV230" s="326"/>
      <c r="AW230" s="326"/>
      <c r="AX230" s="326"/>
      <c r="AY230" s="326"/>
      <c r="AZ230" s="326"/>
      <c r="BA230" s="326"/>
      <c r="BB230" s="326"/>
      <c r="BC230" s="326"/>
      <c r="BD230" s="9"/>
    </row>
    <row r="231" spans="1:56" ht="23" x14ac:dyDescent="0.35">
      <c r="A231" s="37" t="s">
        <v>53</v>
      </c>
      <c r="B231" s="37" t="s">
        <v>189</v>
      </c>
      <c r="C231" s="37">
        <v>167</v>
      </c>
      <c r="E231" s="69" t="s">
        <v>223</v>
      </c>
      <c r="F231" s="390"/>
      <c r="G231" s="391"/>
      <c r="H231" s="391"/>
      <c r="I231" s="391"/>
      <c r="J231" s="391"/>
      <c r="K231" s="391"/>
      <c r="L231" s="391"/>
      <c r="M231" s="391"/>
      <c r="N231" s="391"/>
      <c r="O231" s="391"/>
      <c r="P231" s="391"/>
      <c r="Q231" s="392"/>
      <c r="R231" s="7"/>
      <c r="S231" s="390"/>
      <c r="T231" s="391"/>
      <c r="U231" s="391"/>
      <c r="V231" s="391"/>
      <c r="W231" s="391"/>
      <c r="X231" s="391"/>
      <c r="Y231" s="391"/>
      <c r="Z231" s="391"/>
      <c r="AA231" s="391"/>
      <c r="AB231" s="391"/>
      <c r="AC231" s="391"/>
      <c r="AD231" s="392"/>
      <c r="AE231" s="7"/>
      <c r="AF231" s="390"/>
      <c r="AG231" s="391"/>
      <c r="AH231" s="391"/>
      <c r="AI231" s="391"/>
      <c r="AJ231" s="391"/>
      <c r="AK231" s="391"/>
      <c r="AL231" s="391"/>
      <c r="AM231" s="391"/>
      <c r="AN231" s="391"/>
      <c r="AO231" s="391"/>
      <c r="AP231" s="391"/>
      <c r="AQ231" s="392"/>
      <c r="AR231" s="7"/>
      <c r="AS231" s="390"/>
      <c r="AT231" s="391"/>
      <c r="AU231" s="391"/>
      <c r="AV231" s="391"/>
      <c r="AW231" s="391"/>
      <c r="AX231" s="391"/>
      <c r="AY231" s="391"/>
      <c r="AZ231" s="391"/>
      <c r="BA231" s="391"/>
      <c r="BB231" s="391"/>
      <c r="BC231" s="391"/>
      <c r="BD231" s="392"/>
    </row>
    <row r="232" spans="1:56" ht="23" x14ac:dyDescent="0.35">
      <c r="A232" s="37" t="s">
        <v>53</v>
      </c>
      <c r="B232" s="37" t="s">
        <v>190</v>
      </c>
      <c r="C232" s="37">
        <v>168</v>
      </c>
      <c r="E232" s="69" t="s">
        <v>224</v>
      </c>
      <c r="F232" s="390"/>
      <c r="G232" s="391"/>
      <c r="H232" s="391"/>
      <c r="I232" s="391"/>
      <c r="J232" s="391"/>
      <c r="K232" s="391"/>
      <c r="L232" s="391"/>
      <c r="M232" s="391"/>
      <c r="N232" s="391"/>
      <c r="O232" s="391"/>
      <c r="P232" s="391"/>
      <c r="Q232" s="392"/>
      <c r="R232" s="7"/>
      <c r="S232" s="390"/>
      <c r="T232" s="391"/>
      <c r="U232" s="391"/>
      <c r="V232" s="391"/>
      <c r="W232" s="391"/>
      <c r="X232" s="391"/>
      <c r="Y232" s="391"/>
      <c r="Z232" s="391"/>
      <c r="AA232" s="391"/>
      <c r="AB232" s="391"/>
      <c r="AC232" s="391"/>
      <c r="AD232" s="392"/>
      <c r="AE232" s="7"/>
      <c r="AF232" s="390"/>
      <c r="AG232" s="391"/>
      <c r="AH232" s="391"/>
      <c r="AI232" s="391"/>
      <c r="AJ232" s="391"/>
      <c r="AK232" s="391"/>
      <c r="AL232" s="391"/>
      <c r="AM232" s="391"/>
      <c r="AN232" s="391"/>
      <c r="AO232" s="391"/>
      <c r="AP232" s="391"/>
      <c r="AQ232" s="392"/>
      <c r="AR232" s="7"/>
      <c r="AS232" s="390"/>
      <c r="AT232" s="391"/>
      <c r="AU232" s="391"/>
      <c r="AV232" s="391"/>
      <c r="AW232" s="391"/>
      <c r="AX232" s="391"/>
      <c r="AY232" s="391"/>
      <c r="AZ232" s="391"/>
      <c r="BA232" s="391"/>
      <c r="BB232" s="391"/>
      <c r="BC232" s="391"/>
      <c r="BD232" s="392"/>
    </row>
    <row r="233" spans="1:56" ht="23" x14ac:dyDescent="0.35">
      <c r="A233" s="37" t="s">
        <v>53</v>
      </c>
      <c r="B233" s="37" t="s">
        <v>191</v>
      </c>
      <c r="C233" s="37">
        <v>169</v>
      </c>
      <c r="E233" s="69" t="s">
        <v>225</v>
      </c>
      <c r="F233" s="390"/>
      <c r="G233" s="391"/>
      <c r="H233" s="391"/>
      <c r="I233" s="391"/>
      <c r="J233" s="391"/>
      <c r="K233" s="391"/>
      <c r="L233" s="391"/>
      <c r="M233" s="391"/>
      <c r="N233" s="391"/>
      <c r="O233" s="391"/>
      <c r="P233" s="391"/>
      <c r="Q233" s="392"/>
      <c r="R233" s="7"/>
      <c r="S233" s="390"/>
      <c r="T233" s="391"/>
      <c r="U233" s="391"/>
      <c r="V233" s="391"/>
      <c r="W233" s="391"/>
      <c r="X233" s="391"/>
      <c r="Y233" s="391"/>
      <c r="Z233" s="391"/>
      <c r="AA233" s="391"/>
      <c r="AB233" s="391"/>
      <c r="AC233" s="391"/>
      <c r="AD233" s="392"/>
      <c r="AE233" s="7"/>
      <c r="AF233" s="390"/>
      <c r="AG233" s="391"/>
      <c r="AH233" s="391"/>
      <c r="AI233" s="391"/>
      <c r="AJ233" s="391"/>
      <c r="AK233" s="391"/>
      <c r="AL233" s="391"/>
      <c r="AM233" s="391"/>
      <c r="AN233" s="391"/>
      <c r="AO233" s="391"/>
      <c r="AP233" s="391"/>
      <c r="AQ233" s="392"/>
      <c r="AR233" s="7"/>
      <c r="AS233" s="390"/>
      <c r="AT233" s="391"/>
      <c r="AU233" s="391"/>
      <c r="AV233" s="391"/>
      <c r="AW233" s="391"/>
      <c r="AX233" s="391"/>
      <c r="AY233" s="391"/>
      <c r="AZ233" s="391"/>
      <c r="BA233" s="391"/>
      <c r="BB233" s="391"/>
      <c r="BC233" s="391"/>
      <c r="BD233" s="392"/>
    </row>
    <row r="234" spans="1:56" ht="23" x14ac:dyDescent="0.35">
      <c r="A234" s="37" t="s">
        <v>53</v>
      </c>
      <c r="B234" s="37" t="s">
        <v>192</v>
      </c>
      <c r="C234" s="37">
        <v>170</v>
      </c>
      <c r="E234" s="69" t="s">
        <v>226</v>
      </c>
      <c r="F234" s="390"/>
      <c r="G234" s="391"/>
      <c r="H234" s="391"/>
      <c r="I234" s="391"/>
      <c r="J234" s="391"/>
      <c r="K234" s="391"/>
      <c r="L234" s="391"/>
      <c r="M234" s="391"/>
      <c r="N234" s="391"/>
      <c r="O234" s="391"/>
      <c r="P234" s="391"/>
      <c r="Q234" s="392"/>
      <c r="R234" s="7"/>
      <c r="S234" s="390"/>
      <c r="T234" s="391"/>
      <c r="U234" s="391"/>
      <c r="V234" s="391"/>
      <c r="W234" s="391"/>
      <c r="X234" s="391"/>
      <c r="Y234" s="391"/>
      <c r="Z234" s="391"/>
      <c r="AA234" s="391"/>
      <c r="AB234" s="391"/>
      <c r="AC234" s="391"/>
      <c r="AD234" s="392"/>
      <c r="AE234" s="7"/>
      <c r="AF234" s="390"/>
      <c r="AG234" s="391"/>
      <c r="AH234" s="391"/>
      <c r="AI234" s="391"/>
      <c r="AJ234" s="391"/>
      <c r="AK234" s="391"/>
      <c r="AL234" s="391"/>
      <c r="AM234" s="391"/>
      <c r="AN234" s="391"/>
      <c r="AO234" s="391"/>
      <c r="AP234" s="391"/>
      <c r="AQ234" s="392"/>
      <c r="AR234" s="7"/>
      <c r="AS234" s="390"/>
      <c r="AT234" s="391"/>
      <c r="AU234" s="391"/>
      <c r="AV234" s="391"/>
      <c r="AW234" s="391"/>
      <c r="AX234" s="391"/>
      <c r="AY234" s="391"/>
      <c r="AZ234" s="391"/>
      <c r="BA234" s="391"/>
      <c r="BB234" s="391"/>
      <c r="BC234" s="391"/>
      <c r="BD234" s="392"/>
    </row>
    <row r="235" spans="1:56" ht="23" x14ac:dyDescent="0.35">
      <c r="A235" s="37" t="s">
        <v>53</v>
      </c>
      <c r="B235" s="37" t="s">
        <v>193</v>
      </c>
      <c r="C235" s="37">
        <v>171</v>
      </c>
      <c r="E235" s="69" t="s">
        <v>227</v>
      </c>
      <c r="F235" s="390"/>
      <c r="G235" s="391"/>
      <c r="H235" s="391"/>
      <c r="I235" s="391"/>
      <c r="J235" s="391"/>
      <c r="K235" s="391"/>
      <c r="L235" s="391"/>
      <c r="M235" s="391"/>
      <c r="N235" s="391"/>
      <c r="O235" s="391"/>
      <c r="P235" s="391"/>
      <c r="Q235" s="392"/>
      <c r="R235" s="7"/>
      <c r="S235" s="390"/>
      <c r="T235" s="391"/>
      <c r="U235" s="391"/>
      <c r="V235" s="391"/>
      <c r="W235" s="391"/>
      <c r="X235" s="391"/>
      <c r="Y235" s="391"/>
      <c r="Z235" s="391"/>
      <c r="AA235" s="391"/>
      <c r="AB235" s="391"/>
      <c r="AC235" s="391"/>
      <c r="AD235" s="392"/>
      <c r="AE235" s="7"/>
      <c r="AF235" s="390"/>
      <c r="AG235" s="391"/>
      <c r="AH235" s="391"/>
      <c r="AI235" s="391"/>
      <c r="AJ235" s="391"/>
      <c r="AK235" s="391"/>
      <c r="AL235" s="391"/>
      <c r="AM235" s="391"/>
      <c r="AN235" s="391"/>
      <c r="AO235" s="391"/>
      <c r="AP235" s="391"/>
      <c r="AQ235" s="392"/>
      <c r="AR235" s="7"/>
      <c r="AS235" s="390"/>
      <c r="AT235" s="391"/>
      <c r="AU235" s="391"/>
      <c r="AV235" s="391"/>
      <c r="AW235" s="391"/>
      <c r="AX235" s="391"/>
      <c r="AY235" s="391"/>
      <c r="AZ235" s="391"/>
      <c r="BA235" s="391"/>
      <c r="BB235" s="391"/>
      <c r="BC235" s="391"/>
      <c r="BD235" s="392"/>
    </row>
    <row r="236" spans="1:56" ht="23" x14ac:dyDescent="0.35">
      <c r="C236" s="37"/>
      <c r="E236" s="45" t="s">
        <v>56</v>
      </c>
      <c r="F236" s="372"/>
      <c r="G236" s="386"/>
      <c r="H236" s="386"/>
      <c r="I236" s="386"/>
      <c r="J236" s="386"/>
      <c r="K236" s="386"/>
      <c r="L236" s="386"/>
      <c r="M236" s="386"/>
      <c r="N236" s="386"/>
      <c r="O236" s="386"/>
      <c r="P236" s="386"/>
      <c r="Q236" s="379"/>
      <c r="R236" s="7"/>
      <c r="S236" s="372"/>
      <c r="T236" s="386"/>
      <c r="U236" s="386"/>
      <c r="V236" s="386"/>
      <c r="W236" s="386"/>
      <c r="X236" s="386"/>
      <c r="Y236" s="386"/>
      <c r="Z236" s="386"/>
      <c r="AA236" s="386"/>
      <c r="AB236" s="386"/>
      <c r="AC236" s="386"/>
      <c r="AD236" s="379"/>
      <c r="AE236" s="7"/>
      <c r="AF236" s="372"/>
      <c r="AG236" s="386"/>
      <c r="AH236" s="386"/>
      <c r="AI236" s="386"/>
      <c r="AJ236" s="386"/>
      <c r="AK236" s="386"/>
      <c r="AL236" s="386"/>
      <c r="AM236" s="386"/>
      <c r="AN236" s="386"/>
      <c r="AO236" s="386"/>
      <c r="AP236" s="386"/>
      <c r="AQ236" s="379"/>
      <c r="AR236" s="7"/>
      <c r="AS236" s="372"/>
      <c r="AT236" s="386"/>
      <c r="AU236" s="386"/>
      <c r="AV236" s="386"/>
      <c r="AW236" s="386"/>
      <c r="AX236" s="386"/>
      <c r="AY236" s="386"/>
      <c r="AZ236" s="386"/>
      <c r="BA236" s="386"/>
      <c r="BB236" s="386"/>
      <c r="BC236" s="386"/>
      <c r="BD236" s="379"/>
    </row>
    <row r="237" spans="1:56" ht="23" x14ac:dyDescent="0.35">
      <c r="B237" s="57"/>
      <c r="C237" s="37"/>
      <c r="E237" s="46" t="s">
        <v>200</v>
      </c>
      <c r="F237" s="325"/>
      <c r="G237" s="326"/>
      <c r="H237" s="326"/>
      <c r="I237" s="326"/>
      <c r="J237" s="326"/>
      <c r="K237" s="326"/>
      <c r="L237" s="326"/>
      <c r="M237" s="326"/>
      <c r="N237" s="326"/>
      <c r="O237" s="326"/>
      <c r="P237" s="326"/>
      <c r="Q237" s="9"/>
      <c r="R237" s="7"/>
      <c r="S237" s="325"/>
      <c r="T237" s="326"/>
      <c r="U237" s="326"/>
      <c r="V237" s="326"/>
      <c r="W237" s="326"/>
      <c r="X237" s="326"/>
      <c r="Y237" s="326"/>
      <c r="Z237" s="326"/>
      <c r="AA237" s="326"/>
      <c r="AB237" s="326"/>
      <c r="AC237" s="326"/>
      <c r="AD237" s="9"/>
      <c r="AE237" s="7"/>
      <c r="AF237" s="325"/>
      <c r="AG237" s="326"/>
      <c r="AH237" s="326"/>
      <c r="AI237" s="326"/>
      <c r="AJ237" s="326"/>
      <c r="AK237" s="326"/>
      <c r="AL237" s="326"/>
      <c r="AM237" s="326"/>
      <c r="AN237" s="326"/>
      <c r="AO237" s="326"/>
      <c r="AP237" s="326"/>
      <c r="AQ237" s="9"/>
      <c r="AR237" s="7"/>
      <c r="AS237" s="325"/>
      <c r="AT237" s="326"/>
      <c r="AU237" s="326"/>
      <c r="AV237" s="326"/>
      <c r="AW237" s="326"/>
      <c r="AX237" s="326"/>
      <c r="AY237" s="326"/>
      <c r="AZ237" s="326"/>
      <c r="BA237" s="326"/>
      <c r="BB237" s="326"/>
      <c r="BC237" s="326"/>
      <c r="BD237" s="9"/>
    </row>
    <row r="238" spans="1:56" ht="23" x14ac:dyDescent="0.35">
      <c r="B238" s="57"/>
      <c r="C238" s="37"/>
      <c r="E238" s="262" t="s">
        <v>202</v>
      </c>
      <c r="F238" s="375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380"/>
      <c r="R238" s="7"/>
      <c r="S238" s="375"/>
      <c r="T238" s="19"/>
      <c r="U238" s="19"/>
      <c r="V238" s="19"/>
      <c r="W238" s="19"/>
      <c r="X238" s="19"/>
      <c r="Y238" s="19"/>
      <c r="Z238" s="19"/>
      <c r="AA238" s="19"/>
      <c r="AB238" s="19"/>
      <c r="AC238" s="19"/>
      <c r="AD238" s="380"/>
      <c r="AE238" s="7"/>
      <c r="AF238" s="375"/>
      <c r="AG238" s="19"/>
      <c r="AH238" s="19"/>
      <c r="AI238" s="19"/>
      <c r="AJ238" s="19"/>
      <c r="AK238" s="19"/>
      <c r="AL238" s="19"/>
      <c r="AM238" s="19"/>
      <c r="AN238" s="19"/>
      <c r="AO238" s="19"/>
      <c r="AP238" s="19"/>
      <c r="AQ238" s="380"/>
      <c r="AR238" s="7"/>
      <c r="AS238" s="375"/>
      <c r="AT238" s="19"/>
      <c r="AU238" s="19"/>
      <c r="AV238" s="19"/>
      <c r="AW238" s="19"/>
      <c r="AX238" s="19"/>
      <c r="AY238" s="19"/>
      <c r="AZ238" s="19"/>
      <c r="BA238" s="19"/>
      <c r="BB238" s="19"/>
      <c r="BC238" s="19"/>
      <c r="BD238" s="380"/>
    </row>
    <row r="239" spans="1:56" ht="23" x14ac:dyDescent="0.35">
      <c r="A239" s="37" t="s">
        <v>55</v>
      </c>
      <c r="B239" s="37" t="s">
        <v>175</v>
      </c>
      <c r="C239" s="37">
        <v>172</v>
      </c>
      <c r="E239" s="47" t="s">
        <v>308</v>
      </c>
      <c r="F239" s="390"/>
      <c r="G239" s="391"/>
      <c r="H239" s="391"/>
      <c r="I239" s="391"/>
      <c r="J239" s="391"/>
      <c r="K239" s="391"/>
      <c r="L239" s="391"/>
      <c r="M239" s="391"/>
      <c r="N239" s="391"/>
      <c r="O239" s="391"/>
      <c r="P239" s="391"/>
      <c r="Q239" s="392"/>
      <c r="R239" s="7"/>
      <c r="S239" s="390"/>
      <c r="T239" s="391"/>
      <c r="U239" s="391"/>
      <c r="V239" s="391"/>
      <c r="W239" s="391"/>
      <c r="X239" s="391"/>
      <c r="Y239" s="391"/>
      <c r="Z239" s="391"/>
      <c r="AA239" s="391"/>
      <c r="AB239" s="391"/>
      <c r="AC239" s="391"/>
      <c r="AD239" s="392"/>
      <c r="AE239" s="7"/>
      <c r="AF239" s="390"/>
      <c r="AG239" s="391"/>
      <c r="AH239" s="391"/>
      <c r="AI239" s="391"/>
      <c r="AJ239" s="391"/>
      <c r="AK239" s="391"/>
      <c r="AL239" s="391"/>
      <c r="AM239" s="391"/>
      <c r="AN239" s="391"/>
      <c r="AO239" s="391"/>
      <c r="AP239" s="391"/>
      <c r="AQ239" s="392"/>
      <c r="AR239" s="7"/>
      <c r="AS239" s="390"/>
      <c r="AT239" s="391"/>
      <c r="AU239" s="391"/>
      <c r="AV239" s="391"/>
      <c r="AW239" s="391"/>
      <c r="AX239" s="391"/>
      <c r="AY239" s="391"/>
      <c r="AZ239" s="391"/>
      <c r="BA239" s="391"/>
      <c r="BB239" s="391"/>
      <c r="BC239" s="391"/>
      <c r="BD239" s="392"/>
    </row>
    <row r="240" spans="1:56" ht="23" x14ac:dyDescent="0.35">
      <c r="B240" s="58"/>
      <c r="C240" s="37"/>
      <c r="E240" s="71" t="s">
        <v>370</v>
      </c>
      <c r="F240" s="375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380"/>
      <c r="R240" s="7"/>
      <c r="S240" s="375"/>
      <c r="T240" s="19"/>
      <c r="U240" s="19"/>
      <c r="V240" s="19"/>
      <c r="W240" s="19"/>
      <c r="X240" s="19"/>
      <c r="Y240" s="19"/>
      <c r="Z240" s="19"/>
      <c r="AA240" s="19"/>
      <c r="AB240" s="19"/>
      <c r="AC240" s="19"/>
      <c r="AD240" s="380"/>
      <c r="AE240" s="7"/>
      <c r="AF240" s="375"/>
      <c r="AG240" s="19"/>
      <c r="AH240" s="19"/>
      <c r="AI240" s="19"/>
      <c r="AJ240" s="19"/>
      <c r="AK240" s="19"/>
      <c r="AL240" s="19"/>
      <c r="AM240" s="19"/>
      <c r="AN240" s="19"/>
      <c r="AO240" s="19"/>
      <c r="AP240" s="19"/>
      <c r="AQ240" s="380"/>
      <c r="AR240" s="7"/>
      <c r="AS240" s="375"/>
      <c r="AT240" s="19"/>
      <c r="AU240" s="19"/>
      <c r="AV240" s="19"/>
      <c r="AW240" s="19"/>
      <c r="AX240" s="19"/>
      <c r="AY240" s="19"/>
      <c r="AZ240" s="19"/>
      <c r="BA240" s="19"/>
      <c r="BB240" s="19"/>
      <c r="BC240" s="19"/>
      <c r="BD240" s="380"/>
    </row>
    <row r="241" spans="1:56" ht="23" x14ac:dyDescent="0.35">
      <c r="A241" s="37" t="s">
        <v>55</v>
      </c>
      <c r="B241" s="37" t="s">
        <v>176</v>
      </c>
      <c r="C241" s="37">
        <v>173</v>
      </c>
      <c r="E241" s="72" t="s">
        <v>206</v>
      </c>
      <c r="F241" s="390"/>
      <c r="G241" s="391"/>
      <c r="H241" s="391"/>
      <c r="I241" s="391"/>
      <c r="J241" s="391"/>
      <c r="K241" s="391"/>
      <c r="L241" s="391"/>
      <c r="M241" s="391"/>
      <c r="N241" s="391"/>
      <c r="O241" s="391"/>
      <c r="P241" s="391"/>
      <c r="Q241" s="392"/>
      <c r="R241" s="7"/>
      <c r="S241" s="390"/>
      <c r="T241" s="391"/>
      <c r="U241" s="391"/>
      <c r="V241" s="391"/>
      <c r="W241" s="391"/>
      <c r="X241" s="391"/>
      <c r="Y241" s="391"/>
      <c r="Z241" s="391"/>
      <c r="AA241" s="391"/>
      <c r="AB241" s="391"/>
      <c r="AC241" s="391"/>
      <c r="AD241" s="392"/>
      <c r="AE241" s="7"/>
      <c r="AF241" s="390"/>
      <c r="AG241" s="391"/>
      <c r="AH241" s="391"/>
      <c r="AI241" s="391"/>
      <c r="AJ241" s="391"/>
      <c r="AK241" s="391"/>
      <c r="AL241" s="391"/>
      <c r="AM241" s="391"/>
      <c r="AN241" s="391"/>
      <c r="AO241" s="391"/>
      <c r="AP241" s="391"/>
      <c r="AQ241" s="392"/>
      <c r="AR241" s="7"/>
      <c r="AS241" s="390"/>
      <c r="AT241" s="391"/>
      <c r="AU241" s="391"/>
      <c r="AV241" s="391"/>
      <c r="AW241" s="391"/>
      <c r="AX241" s="391"/>
      <c r="AY241" s="391"/>
      <c r="AZ241" s="391"/>
      <c r="BA241" s="391"/>
      <c r="BB241" s="391"/>
      <c r="BC241" s="391"/>
      <c r="BD241" s="392"/>
    </row>
    <row r="242" spans="1:56" ht="23" x14ac:dyDescent="0.35">
      <c r="A242" s="37" t="s">
        <v>55</v>
      </c>
      <c r="B242" s="37" t="s">
        <v>177</v>
      </c>
      <c r="C242" s="37">
        <v>174</v>
      </c>
      <c r="E242" s="72" t="s">
        <v>207</v>
      </c>
      <c r="F242" s="390"/>
      <c r="G242" s="391"/>
      <c r="H242" s="391"/>
      <c r="I242" s="391"/>
      <c r="J242" s="391"/>
      <c r="K242" s="391"/>
      <c r="L242" s="391"/>
      <c r="M242" s="391"/>
      <c r="N242" s="391"/>
      <c r="O242" s="391"/>
      <c r="P242" s="391"/>
      <c r="Q242" s="392"/>
      <c r="R242" s="7"/>
      <c r="S242" s="390"/>
      <c r="T242" s="391"/>
      <c r="U242" s="391"/>
      <c r="V242" s="391"/>
      <c r="W242" s="391"/>
      <c r="X242" s="391"/>
      <c r="Y242" s="391"/>
      <c r="Z242" s="391"/>
      <c r="AA242" s="391"/>
      <c r="AB242" s="391"/>
      <c r="AC242" s="391"/>
      <c r="AD242" s="392"/>
      <c r="AE242" s="7"/>
      <c r="AF242" s="390"/>
      <c r="AG242" s="391"/>
      <c r="AH242" s="391"/>
      <c r="AI242" s="391"/>
      <c r="AJ242" s="391"/>
      <c r="AK242" s="391"/>
      <c r="AL242" s="391"/>
      <c r="AM242" s="391"/>
      <c r="AN242" s="391"/>
      <c r="AO242" s="391"/>
      <c r="AP242" s="391"/>
      <c r="AQ242" s="392"/>
      <c r="AR242" s="7"/>
      <c r="AS242" s="390"/>
      <c r="AT242" s="391"/>
      <c r="AU242" s="391"/>
      <c r="AV242" s="391"/>
      <c r="AW242" s="391"/>
      <c r="AX242" s="391"/>
      <c r="AY242" s="391"/>
      <c r="AZ242" s="391"/>
      <c r="BA242" s="391"/>
      <c r="BB242" s="391"/>
      <c r="BC242" s="391"/>
      <c r="BD242" s="392"/>
    </row>
    <row r="243" spans="1:56" ht="23" x14ac:dyDescent="0.35">
      <c r="A243" s="37" t="s">
        <v>55</v>
      </c>
      <c r="B243" s="37" t="s">
        <v>178</v>
      </c>
      <c r="C243" s="37">
        <v>175</v>
      </c>
      <c r="E243" s="72" t="s">
        <v>208</v>
      </c>
      <c r="F243" s="390"/>
      <c r="G243" s="391"/>
      <c r="H243" s="391"/>
      <c r="I243" s="391"/>
      <c r="J243" s="391"/>
      <c r="K243" s="391"/>
      <c r="L243" s="391"/>
      <c r="M243" s="391"/>
      <c r="N243" s="391"/>
      <c r="O243" s="391"/>
      <c r="P243" s="391"/>
      <c r="Q243" s="392"/>
      <c r="R243" s="7"/>
      <c r="S243" s="390"/>
      <c r="T243" s="391"/>
      <c r="U243" s="391"/>
      <c r="V243" s="391"/>
      <c r="W243" s="391"/>
      <c r="X243" s="391"/>
      <c r="Y243" s="391"/>
      <c r="Z243" s="391"/>
      <c r="AA243" s="391"/>
      <c r="AB243" s="391"/>
      <c r="AC243" s="391"/>
      <c r="AD243" s="392"/>
      <c r="AE243" s="7"/>
      <c r="AF243" s="390"/>
      <c r="AG243" s="391"/>
      <c r="AH243" s="391"/>
      <c r="AI243" s="391"/>
      <c r="AJ243" s="391"/>
      <c r="AK243" s="391"/>
      <c r="AL243" s="391"/>
      <c r="AM243" s="391"/>
      <c r="AN243" s="391"/>
      <c r="AO243" s="391"/>
      <c r="AP243" s="391"/>
      <c r="AQ243" s="392"/>
      <c r="AR243" s="7"/>
      <c r="AS243" s="390"/>
      <c r="AT243" s="391"/>
      <c r="AU243" s="391"/>
      <c r="AV243" s="391"/>
      <c r="AW243" s="391"/>
      <c r="AX243" s="391"/>
      <c r="AY243" s="391"/>
      <c r="AZ243" s="391"/>
      <c r="BA243" s="391"/>
      <c r="BB243" s="391"/>
      <c r="BC243" s="391"/>
      <c r="BD243" s="392"/>
    </row>
    <row r="244" spans="1:56" ht="23" x14ac:dyDescent="0.35">
      <c r="A244" s="37" t="s">
        <v>55</v>
      </c>
      <c r="B244" s="37" t="s">
        <v>179</v>
      </c>
      <c r="C244" s="37">
        <v>176</v>
      </c>
      <c r="E244" s="72" t="s">
        <v>209</v>
      </c>
      <c r="F244" s="390"/>
      <c r="G244" s="391"/>
      <c r="H244" s="391"/>
      <c r="I244" s="391"/>
      <c r="J244" s="391"/>
      <c r="K244" s="391"/>
      <c r="L244" s="391"/>
      <c r="M244" s="391"/>
      <c r="N244" s="391"/>
      <c r="O244" s="391"/>
      <c r="P244" s="391"/>
      <c r="Q244" s="392"/>
      <c r="R244" s="7"/>
      <c r="S244" s="390"/>
      <c r="T244" s="391"/>
      <c r="U244" s="391"/>
      <c r="V244" s="391"/>
      <c r="W244" s="391"/>
      <c r="X244" s="391"/>
      <c r="Y244" s="391"/>
      <c r="Z244" s="391"/>
      <c r="AA244" s="391"/>
      <c r="AB244" s="391"/>
      <c r="AC244" s="391"/>
      <c r="AD244" s="392"/>
      <c r="AE244" s="7"/>
      <c r="AF244" s="390"/>
      <c r="AG244" s="391"/>
      <c r="AH244" s="391"/>
      <c r="AI244" s="391"/>
      <c r="AJ244" s="391"/>
      <c r="AK244" s="391"/>
      <c r="AL244" s="391"/>
      <c r="AM244" s="391"/>
      <c r="AN244" s="391"/>
      <c r="AO244" s="391"/>
      <c r="AP244" s="391"/>
      <c r="AQ244" s="392"/>
      <c r="AR244" s="7"/>
      <c r="AS244" s="390"/>
      <c r="AT244" s="391"/>
      <c r="AU244" s="391"/>
      <c r="AV244" s="391"/>
      <c r="AW244" s="391"/>
      <c r="AX244" s="391"/>
      <c r="AY244" s="391"/>
      <c r="AZ244" s="391"/>
      <c r="BA244" s="391"/>
      <c r="BB244" s="391"/>
      <c r="BC244" s="391"/>
      <c r="BD244" s="392"/>
    </row>
    <row r="245" spans="1:56" ht="23" x14ac:dyDescent="0.35">
      <c r="A245" s="37" t="s">
        <v>55</v>
      </c>
      <c r="B245" s="37" t="s">
        <v>180</v>
      </c>
      <c r="C245" s="37">
        <v>177</v>
      </c>
      <c r="E245" s="72" t="s">
        <v>210</v>
      </c>
      <c r="F245" s="390"/>
      <c r="G245" s="391"/>
      <c r="H245" s="391"/>
      <c r="I245" s="391"/>
      <c r="J245" s="391"/>
      <c r="K245" s="391"/>
      <c r="L245" s="391"/>
      <c r="M245" s="391"/>
      <c r="N245" s="391"/>
      <c r="O245" s="391"/>
      <c r="P245" s="391"/>
      <c r="Q245" s="392"/>
      <c r="R245" s="7"/>
      <c r="S245" s="390"/>
      <c r="T245" s="391"/>
      <c r="U245" s="391"/>
      <c r="V245" s="391"/>
      <c r="W245" s="391"/>
      <c r="X245" s="391"/>
      <c r="Y245" s="391"/>
      <c r="Z245" s="391"/>
      <c r="AA245" s="391"/>
      <c r="AB245" s="391"/>
      <c r="AC245" s="391"/>
      <c r="AD245" s="392"/>
      <c r="AE245" s="7"/>
      <c r="AF245" s="390"/>
      <c r="AG245" s="391"/>
      <c r="AH245" s="391"/>
      <c r="AI245" s="391"/>
      <c r="AJ245" s="391"/>
      <c r="AK245" s="391"/>
      <c r="AL245" s="391"/>
      <c r="AM245" s="391"/>
      <c r="AN245" s="391"/>
      <c r="AO245" s="391"/>
      <c r="AP245" s="391"/>
      <c r="AQ245" s="392"/>
      <c r="AR245" s="7"/>
      <c r="AS245" s="390"/>
      <c r="AT245" s="391"/>
      <c r="AU245" s="391"/>
      <c r="AV245" s="391"/>
      <c r="AW245" s="391"/>
      <c r="AX245" s="391"/>
      <c r="AY245" s="391"/>
      <c r="AZ245" s="391"/>
      <c r="BA245" s="391"/>
      <c r="BB245" s="391"/>
      <c r="BC245" s="391"/>
      <c r="BD245" s="392"/>
    </row>
    <row r="246" spans="1:56" ht="23" x14ac:dyDescent="0.35">
      <c r="A246" s="37" t="s">
        <v>55</v>
      </c>
      <c r="B246" s="37" t="s">
        <v>181</v>
      </c>
      <c r="C246" s="37">
        <v>178</v>
      </c>
      <c r="E246" s="72" t="s">
        <v>211</v>
      </c>
      <c r="F246" s="390"/>
      <c r="G246" s="391"/>
      <c r="H246" s="391"/>
      <c r="I246" s="391"/>
      <c r="J246" s="391"/>
      <c r="K246" s="391"/>
      <c r="L246" s="391"/>
      <c r="M246" s="391"/>
      <c r="N246" s="391"/>
      <c r="O246" s="391"/>
      <c r="P246" s="391"/>
      <c r="Q246" s="392"/>
      <c r="R246" s="7"/>
      <c r="S246" s="390"/>
      <c r="T246" s="391"/>
      <c r="U246" s="391"/>
      <c r="V246" s="391"/>
      <c r="W246" s="391"/>
      <c r="X246" s="391"/>
      <c r="Y246" s="391"/>
      <c r="Z246" s="391"/>
      <c r="AA246" s="391"/>
      <c r="AB246" s="391"/>
      <c r="AC246" s="391"/>
      <c r="AD246" s="392"/>
      <c r="AE246" s="7"/>
      <c r="AF246" s="390"/>
      <c r="AG246" s="391"/>
      <c r="AH246" s="391"/>
      <c r="AI246" s="391"/>
      <c r="AJ246" s="391"/>
      <c r="AK246" s="391"/>
      <c r="AL246" s="391"/>
      <c r="AM246" s="391"/>
      <c r="AN246" s="391"/>
      <c r="AO246" s="391"/>
      <c r="AP246" s="391"/>
      <c r="AQ246" s="392"/>
      <c r="AR246" s="7"/>
      <c r="AS246" s="390"/>
      <c r="AT246" s="391"/>
      <c r="AU246" s="391"/>
      <c r="AV246" s="391"/>
      <c r="AW246" s="391"/>
      <c r="AX246" s="391"/>
      <c r="AY246" s="391"/>
      <c r="AZ246" s="391"/>
      <c r="BA246" s="391"/>
      <c r="BB246" s="391"/>
      <c r="BC246" s="391"/>
      <c r="BD246" s="392"/>
    </row>
    <row r="247" spans="1:56" ht="23" x14ac:dyDescent="0.35">
      <c r="A247" s="37" t="s">
        <v>55</v>
      </c>
      <c r="B247" s="37" t="s">
        <v>182</v>
      </c>
      <c r="C247" s="37">
        <v>179</v>
      </c>
      <c r="E247" s="72" t="s">
        <v>212</v>
      </c>
      <c r="F247" s="390"/>
      <c r="G247" s="391"/>
      <c r="H247" s="391"/>
      <c r="I247" s="391"/>
      <c r="J247" s="391"/>
      <c r="K247" s="391"/>
      <c r="L247" s="391"/>
      <c r="M247" s="391"/>
      <c r="N247" s="391"/>
      <c r="O247" s="391"/>
      <c r="P247" s="391"/>
      <c r="Q247" s="392"/>
      <c r="R247" s="7"/>
      <c r="S247" s="390"/>
      <c r="T247" s="391"/>
      <c r="U247" s="391"/>
      <c r="V247" s="391"/>
      <c r="W247" s="391"/>
      <c r="X247" s="391"/>
      <c r="Y247" s="391"/>
      <c r="Z247" s="391"/>
      <c r="AA247" s="391"/>
      <c r="AB247" s="391"/>
      <c r="AC247" s="391"/>
      <c r="AD247" s="392"/>
      <c r="AE247" s="7"/>
      <c r="AF247" s="390"/>
      <c r="AG247" s="391"/>
      <c r="AH247" s="391"/>
      <c r="AI247" s="391"/>
      <c r="AJ247" s="391"/>
      <c r="AK247" s="391"/>
      <c r="AL247" s="391"/>
      <c r="AM247" s="391"/>
      <c r="AN247" s="391"/>
      <c r="AO247" s="391"/>
      <c r="AP247" s="391"/>
      <c r="AQ247" s="392"/>
      <c r="AR247" s="7"/>
      <c r="AS247" s="390"/>
      <c r="AT247" s="391"/>
      <c r="AU247" s="391"/>
      <c r="AV247" s="391"/>
      <c r="AW247" s="391"/>
      <c r="AX247" s="391"/>
      <c r="AY247" s="391"/>
      <c r="AZ247" s="391"/>
      <c r="BA247" s="391"/>
      <c r="BB247" s="391"/>
      <c r="BC247" s="391"/>
      <c r="BD247" s="392"/>
    </row>
    <row r="248" spans="1:56" ht="23" x14ac:dyDescent="0.35">
      <c r="A248" s="37" t="s">
        <v>55</v>
      </c>
      <c r="B248" s="37" t="s">
        <v>183</v>
      </c>
      <c r="C248" s="37">
        <v>180</v>
      </c>
      <c r="E248" s="47" t="s">
        <v>213</v>
      </c>
      <c r="F248" s="390"/>
      <c r="G248" s="391"/>
      <c r="H248" s="391"/>
      <c r="I248" s="391"/>
      <c r="J248" s="391"/>
      <c r="K248" s="391"/>
      <c r="L248" s="391"/>
      <c r="M248" s="391"/>
      <c r="N248" s="391"/>
      <c r="O248" s="391"/>
      <c r="P248" s="391"/>
      <c r="Q248" s="392"/>
      <c r="R248" s="7"/>
      <c r="S248" s="390"/>
      <c r="T248" s="391"/>
      <c r="U248" s="391"/>
      <c r="V248" s="391"/>
      <c r="W248" s="391"/>
      <c r="X248" s="391"/>
      <c r="Y248" s="391"/>
      <c r="Z248" s="391"/>
      <c r="AA248" s="391"/>
      <c r="AB248" s="391"/>
      <c r="AC248" s="391"/>
      <c r="AD248" s="392"/>
      <c r="AE248" s="7"/>
      <c r="AF248" s="390"/>
      <c r="AG248" s="391"/>
      <c r="AH248" s="391"/>
      <c r="AI248" s="391"/>
      <c r="AJ248" s="391"/>
      <c r="AK248" s="391"/>
      <c r="AL248" s="391"/>
      <c r="AM248" s="391"/>
      <c r="AN248" s="391"/>
      <c r="AO248" s="391"/>
      <c r="AP248" s="391"/>
      <c r="AQ248" s="392"/>
      <c r="AR248" s="7"/>
      <c r="AS248" s="390"/>
      <c r="AT248" s="391"/>
      <c r="AU248" s="391"/>
      <c r="AV248" s="391"/>
      <c r="AW248" s="391"/>
      <c r="AX248" s="391"/>
      <c r="AY248" s="391"/>
      <c r="AZ248" s="391"/>
      <c r="BA248" s="391"/>
      <c r="BB248" s="391"/>
      <c r="BC248" s="391"/>
      <c r="BD248" s="392"/>
    </row>
    <row r="249" spans="1:56" ht="23" x14ac:dyDescent="0.35">
      <c r="A249" s="37" t="s">
        <v>55</v>
      </c>
      <c r="B249" s="37" t="s">
        <v>184</v>
      </c>
      <c r="C249" s="37">
        <v>181</v>
      </c>
      <c r="E249" s="267" t="s">
        <v>214</v>
      </c>
      <c r="F249" s="390"/>
      <c r="G249" s="391"/>
      <c r="H249" s="391"/>
      <c r="I249" s="391"/>
      <c r="J249" s="391"/>
      <c r="K249" s="391"/>
      <c r="L249" s="391"/>
      <c r="M249" s="391"/>
      <c r="N249" s="391"/>
      <c r="O249" s="391"/>
      <c r="P249" s="391"/>
      <c r="Q249" s="392"/>
      <c r="R249" s="7"/>
      <c r="S249" s="390"/>
      <c r="T249" s="391"/>
      <c r="U249" s="391"/>
      <c r="V249" s="391"/>
      <c r="W249" s="391"/>
      <c r="X249" s="391"/>
      <c r="Y249" s="391"/>
      <c r="Z249" s="391"/>
      <c r="AA249" s="391"/>
      <c r="AB249" s="391"/>
      <c r="AC249" s="391"/>
      <c r="AD249" s="392"/>
      <c r="AE249" s="7"/>
      <c r="AF249" s="390"/>
      <c r="AG249" s="391"/>
      <c r="AH249" s="391"/>
      <c r="AI249" s="391"/>
      <c r="AJ249" s="391"/>
      <c r="AK249" s="391"/>
      <c r="AL249" s="391"/>
      <c r="AM249" s="391"/>
      <c r="AN249" s="391"/>
      <c r="AO249" s="391"/>
      <c r="AP249" s="391"/>
      <c r="AQ249" s="392"/>
      <c r="AR249" s="7"/>
      <c r="AS249" s="390"/>
      <c r="AT249" s="391"/>
      <c r="AU249" s="391"/>
      <c r="AV249" s="391"/>
      <c r="AW249" s="391"/>
      <c r="AX249" s="391"/>
      <c r="AY249" s="391"/>
      <c r="AZ249" s="391"/>
      <c r="BA249" s="391"/>
      <c r="BB249" s="391"/>
      <c r="BC249" s="391"/>
      <c r="BD249" s="392"/>
    </row>
    <row r="250" spans="1:56" ht="23" x14ac:dyDescent="0.35">
      <c r="A250" s="37" t="s">
        <v>55</v>
      </c>
      <c r="B250" s="37" t="s">
        <v>185</v>
      </c>
      <c r="C250" s="37">
        <v>182</v>
      </c>
      <c r="E250" s="267" t="s">
        <v>215</v>
      </c>
      <c r="F250" s="374"/>
      <c r="G250" s="39"/>
      <c r="H250" s="39"/>
      <c r="I250" s="39"/>
      <c r="J250" s="39"/>
      <c r="K250" s="39"/>
      <c r="L250" s="39"/>
      <c r="M250" s="39"/>
      <c r="N250" s="39"/>
      <c r="O250" s="39"/>
      <c r="P250" s="39"/>
      <c r="Q250" s="381"/>
      <c r="R250" s="7"/>
      <c r="S250" s="374"/>
      <c r="T250" s="39"/>
      <c r="U250" s="39"/>
      <c r="V250" s="39"/>
      <c r="W250" s="39"/>
      <c r="X250" s="39"/>
      <c r="Y250" s="39"/>
      <c r="Z250" s="39"/>
      <c r="AA250" s="39"/>
      <c r="AB250" s="39"/>
      <c r="AC250" s="39"/>
      <c r="AD250" s="381"/>
      <c r="AE250" s="7"/>
      <c r="AF250" s="374"/>
      <c r="AG250" s="39"/>
      <c r="AH250" s="39"/>
      <c r="AI250" s="39"/>
      <c r="AJ250" s="39"/>
      <c r="AK250" s="39"/>
      <c r="AL250" s="39"/>
      <c r="AM250" s="39"/>
      <c r="AN250" s="39"/>
      <c r="AO250" s="39"/>
      <c r="AP250" s="39"/>
      <c r="AQ250" s="381"/>
      <c r="AR250" s="7"/>
      <c r="AS250" s="374"/>
      <c r="AT250" s="39"/>
      <c r="AU250" s="39"/>
      <c r="AV250" s="39"/>
      <c r="AW250" s="39"/>
      <c r="AX250" s="39"/>
      <c r="AY250" s="39"/>
      <c r="AZ250" s="39"/>
      <c r="BA250" s="39"/>
      <c r="BB250" s="39"/>
      <c r="BC250" s="39"/>
      <c r="BD250" s="381"/>
    </row>
    <row r="251" spans="1:56" ht="23" x14ac:dyDescent="0.35">
      <c r="B251" s="37"/>
      <c r="C251" s="37"/>
      <c r="E251" s="46" t="s">
        <v>217</v>
      </c>
      <c r="F251" s="327"/>
      <c r="G251" s="326"/>
      <c r="H251" s="326"/>
      <c r="I251" s="326"/>
      <c r="J251" s="326"/>
      <c r="K251" s="326"/>
      <c r="L251" s="326"/>
      <c r="M251" s="326"/>
      <c r="N251" s="326"/>
      <c r="O251" s="326"/>
      <c r="P251" s="326"/>
      <c r="Q251" s="9"/>
      <c r="R251" s="7"/>
      <c r="S251" s="327"/>
      <c r="T251" s="326"/>
      <c r="U251" s="326"/>
      <c r="V251" s="326"/>
      <c r="W251" s="326"/>
      <c r="X251" s="326"/>
      <c r="Y251" s="326"/>
      <c r="Z251" s="326"/>
      <c r="AA251" s="326"/>
      <c r="AB251" s="326"/>
      <c r="AC251" s="326"/>
      <c r="AD251" s="9"/>
      <c r="AE251" s="7"/>
      <c r="AF251" s="327"/>
      <c r="AG251" s="326"/>
      <c r="AH251" s="326"/>
      <c r="AI251" s="326"/>
      <c r="AJ251" s="326"/>
      <c r="AK251" s="326"/>
      <c r="AL251" s="326"/>
      <c r="AM251" s="326"/>
      <c r="AN251" s="326"/>
      <c r="AO251" s="326"/>
      <c r="AP251" s="326"/>
      <c r="AQ251" s="9"/>
      <c r="AR251" s="7"/>
      <c r="AS251" s="327"/>
      <c r="AT251" s="326"/>
      <c r="AU251" s="326"/>
      <c r="AV251" s="326"/>
      <c r="AW251" s="326"/>
      <c r="AX251" s="326"/>
      <c r="AY251" s="326"/>
      <c r="AZ251" s="326"/>
      <c r="BA251" s="326"/>
      <c r="BB251" s="326"/>
      <c r="BC251" s="326"/>
      <c r="BD251" s="9"/>
    </row>
    <row r="252" spans="1:56" ht="23" x14ac:dyDescent="0.35">
      <c r="A252" s="37" t="s">
        <v>55</v>
      </c>
      <c r="B252" s="37" t="s">
        <v>186</v>
      </c>
      <c r="C252" s="37">
        <v>183</v>
      </c>
      <c r="E252" s="69" t="s">
        <v>218</v>
      </c>
      <c r="F252" s="42"/>
      <c r="G252" s="39"/>
      <c r="H252" s="39"/>
      <c r="I252" s="39"/>
      <c r="J252" s="39"/>
      <c r="K252" s="39"/>
      <c r="L252" s="39"/>
      <c r="M252" s="39"/>
      <c r="N252" s="39"/>
      <c r="O252" s="39"/>
      <c r="P252" s="39"/>
      <c r="Q252" s="381"/>
      <c r="R252" s="7"/>
      <c r="S252" s="393"/>
      <c r="T252" s="391"/>
      <c r="U252" s="391"/>
      <c r="V252" s="391"/>
      <c r="W252" s="391"/>
      <c r="X252" s="391"/>
      <c r="Y252" s="391"/>
      <c r="Z252" s="391"/>
      <c r="AA252" s="391"/>
      <c r="AB252" s="391"/>
      <c r="AC252" s="391"/>
      <c r="AD252" s="392"/>
      <c r="AE252" s="7"/>
      <c r="AF252" s="42"/>
      <c r="AG252" s="39"/>
      <c r="AH252" s="39"/>
      <c r="AI252" s="39"/>
      <c r="AJ252" s="39"/>
      <c r="AK252" s="39"/>
      <c r="AL252" s="39"/>
      <c r="AM252" s="39"/>
      <c r="AN252" s="39"/>
      <c r="AO252" s="39"/>
      <c r="AP252" s="39"/>
      <c r="AQ252" s="381"/>
      <c r="AR252" s="7"/>
      <c r="AS252" s="42"/>
      <c r="AT252" s="39"/>
      <c r="AU252" s="39"/>
      <c r="AV252" s="39"/>
      <c r="AW252" s="39"/>
      <c r="AX252" s="39"/>
      <c r="AY252" s="39"/>
      <c r="AZ252" s="39"/>
      <c r="BA252" s="39"/>
      <c r="BB252" s="39"/>
      <c r="BC252" s="39"/>
      <c r="BD252" s="381"/>
    </row>
    <row r="253" spans="1:56" ht="23" x14ac:dyDescent="0.35">
      <c r="A253" s="37" t="s">
        <v>55</v>
      </c>
      <c r="B253" s="37" t="s">
        <v>187</v>
      </c>
      <c r="C253" s="37">
        <v>184</v>
      </c>
      <c r="E253" s="69" t="s">
        <v>319</v>
      </c>
      <c r="F253" s="390"/>
      <c r="G253" s="391"/>
      <c r="H253" s="391"/>
      <c r="I253" s="391"/>
      <c r="J253" s="391"/>
      <c r="K253" s="391"/>
      <c r="L253" s="391"/>
      <c r="M253" s="391"/>
      <c r="N253" s="391"/>
      <c r="O253" s="391"/>
      <c r="P253" s="391"/>
      <c r="Q253" s="392"/>
      <c r="S253" s="390"/>
      <c r="T253" s="391"/>
      <c r="U253" s="391"/>
      <c r="V253" s="391"/>
      <c r="W253" s="391"/>
      <c r="X253" s="391"/>
      <c r="Y253" s="391"/>
      <c r="Z253" s="391"/>
      <c r="AA253" s="391"/>
      <c r="AB253" s="391"/>
      <c r="AC253" s="391"/>
      <c r="AD253" s="392"/>
      <c r="AF253" s="390"/>
      <c r="AG253" s="391"/>
      <c r="AH253" s="391"/>
      <c r="AI253" s="391"/>
      <c r="AJ253" s="391"/>
      <c r="AK253" s="391"/>
      <c r="AL253" s="391"/>
      <c r="AM253" s="391"/>
      <c r="AN253" s="391"/>
      <c r="AO253" s="391"/>
      <c r="AP253" s="391"/>
      <c r="AQ253" s="392"/>
      <c r="AS253" s="390"/>
      <c r="AT253" s="391"/>
      <c r="AU253" s="391"/>
      <c r="AV253" s="391"/>
      <c r="AW253" s="391"/>
      <c r="AX253" s="391"/>
      <c r="AY253" s="391"/>
      <c r="AZ253" s="391"/>
      <c r="BA253" s="391"/>
      <c r="BB253" s="391"/>
      <c r="BC253" s="391"/>
      <c r="BD253" s="392"/>
    </row>
    <row r="254" spans="1:56" ht="23" x14ac:dyDescent="0.35">
      <c r="A254" s="37" t="s">
        <v>55</v>
      </c>
      <c r="B254" s="37" t="s">
        <v>188</v>
      </c>
      <c r="C254" s="37">
        <v>185</v>
      </c>
      <c r="E254" s="69" t="s">
        <v>220</v>
      </c>
      <c r="F254" s="390"/>
      <c r="G254" s="391"/>
      <c r="H254" s="391"/>
      <c r="I254" s="391"/>
      <c r="J254" s="391"/>
      <c r="K254" s="391"/>
      <c r="L254" s="391"/>
      <c r="M254" s="391"/>
      <c r="N254" s="391"/>
      <c r="O254" s="391"/>
      <c r="P254" s="391"/>
      <c r="Q254" s="392"/>
      <c r="R254" s="7"/>
      <c r="S254" s="374"/>
      <c r="T254" s="39"/>
      <c r="U254" s="39"/>
      <c r="V254" s="39"/>
      <c r="W254" s="39"/>
      <c r="X254" s="39"/>
      <c r="Y254" s="39"/>
      <c r="Z254" s="39"/>
      <c r="AA254" s="39"/>
      <c r="AB254" s="39"/>
      <c r="AC254" s="39"/>
      <c r="AD254" s="381"/>
      <c r="AE254" s="7"/>
      <c r="AF254" s="374"/>
      <c r="AG254" s="39"/>
      <c r="AH254" s="39"/>
      <c r="AI254" s="39"/>
      <c r="AJ254" s="39"/>
      <c r="AK254" s="39"/>
      <c r="AL254" s="39"/>
      <c r="AM254" s="39"/>
      <c r="AN254" s="39"/>
      <c r="AO254" s="39"/>
      <c r="AP254" s="39"/>
      <c r="AQ254" s="381"/>
      <c r="AR254" s="7"/>
      <c r="AS254" s="390"/>
      <c r="AT254" s="391"/>
      <c r="AU254" s="391"/>
      <c r="AV254" s="391"/>
      <c r="AW254" s="391"/>
      <c r="AX254" s="391"/>
      <c r="AY254" s="391"/>
      <c r="AZ254" s="391"/>
      <c r="BA254" s="391"/>
      <c r="BB254" s="391"/>
      <c r="BC254" s="391"/>
      <c r="BD254" s="392"/>
    </row>
    <row r="255" spans="1:56" ht="23" x14ac:dyDescent="0.35">
      <c r="B255" s="37"/>
      <c r="C255" s="37"/>
      <c r="E255" s="46" t="s">
        <v>222</v>
      </c>
      <c r="F255" s="327"/>
      <c r="G255" s="326"/>
      <c r="H255" s="326"/>
      <c r="I255" s="326"/>
      <c r="J255" s="326"/>
      <c r="K255" s="326"/>
      <c r="L255" s="326"/>
      <c r="M255" s="326"/>
      <c r="N255" s="326"/>
      <c r="O255" s="326"/>
      <c r="P255" s="326"/>
      <c r="Q255" s="9"/>
      <c r="R255" s="7"/>
      <c r="S255" s="327"/>
      <c r="T255" s="326"/>
      <c r="U255" s="326"/>
      <c r="V255" s="326"/>
      <c r="W255" s="326"/>
      <c r="X255" s="326"/>
      <c r="Y255" s="326"/>
      <c r="Z255" s="326"/>
      <c r="AA255" s="326"/>
      <c r="AB255" s="326"/>
      <c r="AC255" s="326"/>
      <c r="AD255" s="9"/>
      <c r="AE255" s="7"/>
      <c r="AF255" s="327"/>
      <c r="AG255" s="326"/>
      <c r="AH255" s="326"/>
      <c r="AI255" s="326"/>
      <c r="AJ255" s="326"/>
      <c r="AK255" s="326"/>
      <c r="AL255" s="326"/>
      <c r="AM255" s="326"/>
      <c r="AN255" s="326"/>
      <c r="AO255" s="326"/>
      <c r="AP255" s="326"/>
      <c r="AQ255" s="9"/>
      <c r="AR255" s="7"/>
      <c r="AS255" s="327"/>
      <c r="AT255" s="326"/>
      <c r="AU255" s="326"/>
      <c r="AV255" s="326"/>
      <c r="AW255" s="326"/>
      <c r="AX255" s="326"/>
      <c r="AY255" s="326"/>
      <c r="AZ255" s="326"/>
      <c r="BA255" s="326"/>
      <c r="BB255" s="326"/>
      <c r="BC255" s="326"/>
      <c r="BD255" s="9"/>
    </row>
    <row r="256" spans="1:56" ht="23" x14ac:dyDescent="0.35">
      <c r="A256" s="37" t="s">
        <v>55</v>
      </c>
      <c r="B256" s="37" t="s">
        <v>189</v>
      </c>
      <c r="C256" s="37">
        <v>186</v>
      </c>
      <c r="E256" s="69" t="s">
        <v>223</v>
      </c>
      <c r="F256" s="390"/>
      <c r="G256" s="391"/>
      <c r="H256" s="391"/>
      <c r="I256" s="391"/>
      <c r="J256" s="391"/>
      <c r="K256" s="391"/>
      <c r="L256" s="391"/>
      <c r="M256" s="391"/>
      <c r="N256" s="391"/>
      <c r="O256" s="391"/>
      <c r="P256" s="391"/>
      <c r="Q256" s="392"/>
      <c r="R256" s="7"/>
      <c r="S256" s="390"/>
      <c r="T256" s="391"/>
      <c r="U256" s="391"/>
      <c r="V256" s="391"/>
      <c r="W256" s="391"/>
      <c r="X256" s="391"/>
      <c r="Y256" s="391"/>
      <c r="Z256" s="391"/>
      <c r="AA256" s="391"/>
      <c r="AB256" s="391"/>
      <c r="AC256" s="391"/>
      <c r="AD256" s="392"/>
      <c r="AE256" s="7"/>
      <c r="AF256" s="390"/>
      <c r="AG256" s="391"/>
      <c r="AH256" s="391"/>
      <c r="AI256" s="391"/>
      <c r="AJ256" s="391"/>
      <c r="AK256" s="391"/>
      <c r="AL256" s="391"/>
      <c r="AM256" s="391"/>
      <c r="AN256" s="391"/>
      <c r="AO256" s="391"/>
      <c r="AP256" s="391"/>
      <c r="AQ256" s="392"/>
      <c r="AR256" s="7"/>
      <c r="AS256" s="390"/>
      <c r="AT256" s="391"/>
      <c r="AU256" s="391"/>
      <c r="AV256" s="391"/>
      <c r="AW256" s="391"/>
      <c r="AX256" s="391"/>
      <c r="AY256" s="391"/>
      <c r="AZ256" s="391"/>
      <c r="BA256" s="391"/>
      <c r="BB256" s="391"/>
      <c r="BC256" s="391"/>
      <c r="BD256" s="392"/>
    </row>
    <row r="257" spans="1:56" ht="23" x14ac:dyDescent="0.35">
      <c r="A257" s="37" t="s">
        <v>55</v>
      </c>
      <c r="B257" s="37" t="s">
        <v>190</v>
      </c>
      <c r="C257" s="37">
        <v>187</v>
      </c>
      <c r="E257" s="69" t="s">
        <v>224</v>
      </c>
      <c r="F257" s="390"/>
      <c r="G257" s="391"/>
      <c r="H257" s="391"/>
      <c r="I257" s="391"/>
      <c r="J257" s="391"/>
      <c r="K257" s="391"/>
      <c r="L257" s="391"/>
      <c r="M257" s="391"/>
      <c r="N257" s="391"/>
      <c r="O257" s="391"/>
      <c r="P257" s="391"/>
      <c r="Q257" s="392"/>
      <c r="R257" s="7"/>
      <c r="S257" s="390"/>
      <c r="T257" s="391"/>
      <c r="U257" s="391"/>
      <c r="V257" s="391"/>
      <c r="W257" s="391"/>
      <c r="X257" s="391"/>
      <c r="Y257" s="391"/>
      <c r="Z257" s="391"/>
      <c r="AA257" s="391"/>
      <c r="AB257" s="391"/>
      <c r="AC257" s="391"/>
      <c r="AD257" s="392"/>
      <c r="AE257" s="7"/>
      <c r="AF257" s="390"/>
      <c r="AG257" s="391"/>
      <c r="AH257" s="391"/>
      <c r="AI257" s="391"/>
      <c r="AJ257" s="391"/>
      <c r="AK257" s="391"/>
      <c r="AL257" s="391"/>
      <c r="AM257" s="391"/>
      <c r="AN257" s="391"/>
      <c r="AO257" s="391"/>
      <c r="AP257" s="391"/>
      <c r="AQ257" s="392"/>
      <c r="AR257" s="7"/>
      <c r="AS257" s="390"/>
      <c r="AT257" s="391"/>
      <c r="AU257" s="391"/>
      <c r="AV257" s="391"/>
      <c r="AW257" s="391"/>
      <c r="AX257" s="391"/>
      <c r="AY257" s="391"/>
      <c r="AZ257" s="391"/>
      <c r="BA257" s="391"/>
      <c r="BB257" s="391"/>
      <c r="BC257" s="391"/>
      <c r="BD257" s="392"/>
    </row>
    <row r="258" spans="1:56" ht="23" x14ac:dyDescent="0.35">
      <c r="A258" s="37" t="s">
        <v>55</v>
      </c>
      <c r="B258" s="37" t="s">
        <v>191</v>
      </c>
      <c r="C258" s="37">
        <v>188</v>
      </c>
      <c r="E258" s="69" t="s">
        <v>225</v>
      </c>
      <c r="F258" s="390"/>
      <c r="G258" s="391"/>
      <c r="H258" s="391"/>
      <c r="I258" s="391"/>
      <c r="J258" s="391"/>
      <c r="K258" s="391"/>
      <c r="L258" s="391"/>
      <c r="M258" s="391"/>
      <c r="N258" s="391"/>
      <c r="O258" s="391"/>
      <c r="P258" s="391"/>
      <c r="Q258" s="392"/>
      <c r="R258" s="7"/>
      <c r="S258" s="390"/>
      <c r="T258" s="391"/>
      <c r="U258" s="391"/>
      <c r="V258" s="391"/>
      <c r="W258" s="391"/>
      <c r="X258" s="391"/>
      <c r="Y258" s="391"/>
      <c r="Z258" s="391"/>
      <c r="AA258" s="391"/>
      <c r="AB258" s="391"/>
      <c r="AC258" s="391"/>
      <c r="AD258" s="392"/>
      <c r="AE258" s="7"/>
      <c r="AF258" s="390"/>
      <c r="AG258" s="391"/>
      <c r="AH258" s="391"/>
      <c r="AI258" s="391"/>
      <c r="AJ258" s="391"/>
      <c r="AK258" s="391"/>
      <c r="AL258" s="391"/>
      <c r="AM258" s="391"/>
      <c r="AN258" s="391"/>
      <c r="AO258" s="391"/>
      <c r="AP258" s="391"/>
      <c r="AQ258" s="392"/>
      <c r="AR258" s="7"/>
      <c r="AS258" s="390"/>
      <c r="AT258" s="391"/>
      <c r="AU258" s="391"/>
      <c r="AV258" s="391"/>
      <c r="AW258" s="391"/>
      <c r="AX258" s="391"/>
      <c r="AY258" s="391"/>
      <c r="AZ258" s="391"/>
      <c r="BA258" s="391"/>
      <c r="BB258" s="391"/>
      <c r="BC258" s="391"/>
      <c r="BD258" s="392"/>
    </row>
    <row r="259" spans="1:56" ht="23" x14ac:dyDescent="0.35">
      <c r="A259" s="37" t="s">
        <v>55</v>
      </c>
      <c r="B259" s="37" t="s">
        <v>192</v>
      </c>
      <c r="C259" s="37">
        <v>189</v>
      </c>
      <c r="E259" s="69" t="s">
        <v>226</v>
      </c>
      <c r="F259" s="390"/>
      <c r="G259" s="391"/>
      <c r="H259" s="391"/>
      <c r="I259" s="391"/>
      <c r="J259" s="391"/>
      <c r="K259" s="391"/>
      <c r="L259" s="391"/>
      <c r="M259" s="391"/>
      <c r="N259" s="391"/>
      <c r="O259" s="391"/>
      <c r="P259" s="391"/>
      <c r="Q259" s="392"/>
      <c r="R259" s="7"/>
      <c r="S259" s="390"/>
      <c r="T259" s="391"/>
      <c r="U259" s="391"/>
      <c r="V259" s="391"/>
      <c r="W259" s="391"/>
      <c r="X259" s="391"/>
      <c r="Y259" s="391"/>
      <c r="Z259" s="391"/>
      <c r="AA259" s="391"/>
      <c r="AB259" s="391"/>
      <c r="AC259" s="391"/>
      <c r="AD259" s="392"/>
      <c r="AE259" s="7"/>
      <c r="AF259" s="390"/>
      <c r="AG259" s="391"/>
      <c r="AH259" s="391"/>
      <c r="AI259" s="391"/>
      <c r="AJ259" s="391"/>
      <c r="AK259" s="391"/>
      <c r="AL259" s="391"/>
      <c r="AM259" s="391"/>
      <c r="AN259" s="391"/>
      <c r="AO259" s="391"/>
      <c r="AP259" s="391"/>
      <c r="AQ259" s="392"/>
      <c r="AR259" s="7"/>
      <c r="AS259" s="390"/>
      <c r="AT259" s="391"/>
      <c r="AU259" s="391"/>
      <c r="AV259" s="391"/>
      <c r="AW259" s="391"/>
      <c r="AX259" s="391"/>
      <c r="AY259" s="391"/>
      <c r="AZ259" s="391"/>
      <c r="BA259" s="391"/>
      <c r="BB259" s="391"/>
      <c r="BC259" s="391"/>
      <c r="BD259" s="392"/>
    </row>
    <row r="260" spans="1:56" ht="23" x14ac:dyDescent="0.35">
      <c r="A260" s="37" t="s">
        <v>55</v>
      </c>
      <c r="B260" s="37" t="s">
        <v>193</v>
      </c>
      <c r="C260" s="37">
        <v>190</v>
      </c>
      <c r="E260" s="69" t="s">
        <v>227</v>
      </c>
      <c r="F260" s="390"/>
      <c r="G260" s="391"/>
      <c r="H260" s="391"/>
      <c r="I260" s="391"/>
      <c r="J260" s="391"/>
      <c r="K260" s="391"/>
      <c r="L260" s="391"/>
      <c r="M260" s="391"/>
      <c r="N260" s="391"/>
      <c r="O260" s="391"/>
      <c r="P260" s="391"/>
      <c r="Q260" s="392"/>
      <c r="R260" s="7"/>
      <c r="S260" s="390"/>
      <c r="T260" s="391"/>
      <c r="U260" s="391"/>
      <c r="V260" s="391"/>
      <c r="W260" s="391"/>
      <c r="X260" s="391"/>
      <c r="Y260" s="391"/>
      <c r="Z260" s="391"/>
      <c r="AA260" s="391"/>
      <c r="AB260" s="391"/>
      <c r="AC260" s="391"/>
      <c r="AD260" s="392"/>
      <c r="AE260" s="7"/>
      <c r="AF260" s="390"/>
      <c r="AG260" s="391"/>
      <c r="AH260" s="391"/>
      <c r="AI260" s="391"/>
      <c r="AJ260" s="391"/>
      <c r="AK260" s="391"/>
      <c r="AL260" s="391"/>
      <c r="AM260" s="391"/>
      <c r="AN260" s="391"/>
      <c r="AO260" s="391"/>
      <c r="AP260" s="391"/>
      <c r="AQ260" s="392"/>
      <c r="AR260" s="7"/>
      <c r="AS260" s="390"/>
      <c r="AT260" s="391"/>
      <c r="AU260" s="391"/>
      <c r="AV260" s="391"/>
      <c r="AW260" s="391"/>
      <c r="AX260" s="391"/>
      <c r="AY260" s="391"/>
      <c r="AZ260" s="391"/>
      <c r="BA260" s="391"/>
      <c r="BB260" s="391"/>
      <c r="BC260" s="391"/>
      <c r="BD260" s="392"/>
    </row>
    <row r="261" spans="1:56" ht="23" x14ac:dyDescent="0.35">
      <c r="C261" s="37"/>
      <c r="E261" s="45" t="s">
        <v>58</v>
      </c>
      <c r="F261" s="372"/>
      <c r="G261" s="386"/>
      <c r="H261" s="386"/>
      <c r="I261" s="386"/>
      <c r="J261" s="386"/>
      <c r="K261" s="386"/>
      <c r="L261" s="386"/>
      <c r="M261" s="386"/>
      <c r="N261" s="386"/>
      <c r="O261" s="386"/>
      <c r="P261" s="386"/>
      <c r="Q261" s="379"/>
      <c r="R261" s="7"/>
      <c r="S261" s="372"/>
      <c r="T261" s="386"/>
      <c r="U261" s="386"/>
      <c r="V261" s="386"/>
      <c r="W261" s="386"/>
      <c r="X261" s="386"/>
      <c r="Y261" s="386"/>
      <c r="Z261" s="386"/>
      <c r="AA261" s="386"/>
      <c r="AB261" s="386"/>
      <c r="AC261" s="386"/>
      <c r="AD261" s="379"/>
      <c r="AE261" s="7"/>
      <c r="AF261" s="372"/>
      <c r="AG261" s="386"/>
      <c r="AH261" s="386"/>
      <c r="AI261" s="386"/>
      <c r="AJ261" s="386"/>
      <c r="AK261" s="386"/>
      <c r="AL261" s="386"/>
      <c r="AM261" s="386"/>
      <c r="AN261" s="386"/>
      <c r="AO261" s="386"/>
      <c r="AP261" s="386"/>
      <c r="AQ261" s="379"/>
      <c r="AR261" s="7"/>
      <c r="AS261" s="372"/>
      <c r="AT261" s="386"/>
      <c r="AU261" s="386"/>
      <c r="AV261" s="386"/>
      <c r="AW261" s="386"/>
      <c r="AX261" s="386"/>
      <c r="AY261" s="386"/>
      <c r="AZ261" s="386"/>
      <c r="BA261" s="386"/>
      <c r="BB261" s="386"/>
      <c r="BC261" s="386"/>
      <c r="BD261" s="379"/>
    </row>
    <row r="262" spans="1:56" ht="23" x14ac:dyDescent="0.35">
      <c r="B262" s="57"/>
      <c r="C262" s="37"/>
      <c r="E262" s="46" t="s">
        <v>200</v>
      </c>
      <c r="F262" s="325"/>
      <c r="G262" s="326"/>
      <c r="H262" s="326"/>
      <c r="I262" s="326"/>
      <c r="J262" s="326"/>
      <c r="K262" s="326"/>
      <c r="L262" s="326"/>
      <c r="M262" s="326"/>
      <c r="N262" s="326"/>
      <c r="O262" s="326"/>
      <c r="P262" s="326"/>
      <c r="Q262" s="9"/>
      <c r="R262" s="7"/>
      <c r="S262" s="325"/>
      <c r="T262" s="326"/>
      <c r="U262" s="326"/>
      <c r="V262" s="326"/>
      <c r="W262" s="326"/>
      <c r="X262" s="326"/>
      <c r="Y262" s="326"/>
      <c r="Z262" s="326"/>
      <c r="AA262" s="326"/>
      <c r="AB262" s="326"/>
      <c r="AC262" s="326"/>
      <c r="AD262" s="9"/>
      <c r="AE262" s="7"/>
      <c r="AF262" s="325"/>
      <c r="AG262" s="326"/>
      <c r="AH262" s="326"/>
      <c r="AI262" s="326"/>
      <c r="AJ262" s="326"/>
      <c r="AK262" s="326"/>
      <c r="AL262" s="326"/>
      <c r="AM262" s="326"/>
      <c r="AN262" s="326"/>
      <c r="AO262" s="326"/>
      <c r="AP262" s="326"/>
      <c r="AQ262" s="9"/>
      <c r="AR262" s="7"/>
      <c r="AS262" s="325"/>
      <c r="AT262" s="326"/>
      <c r="AU262" s="326"/>
      <c r="AV262" s="326"/>
      <c r="AW262" s="326"/>
      <c r="AX262" s="326"/>
      <c r="AY262" s="326"/>
      <c r="AZ262" s="326"/>
      <c r="BA262" s="326"/>
      <c r="BB262" s="326"/>
      <c r="BC262" s="326"/>
      <c r="BD262" s="9"/>
    </row>
    <row r="263" spans="1:56" ht="23" x14ac:dyDescent="0.35">
      <c r="B263" s="57"/>
      <c r="C263" s="37"/>
      <c r="E263" s="262" t="s">
        <v>202</v>
      </c>
      <c r="F263" s="375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380"/>
      <c r="R263" s="7"/>
      <c r="S263" s="375"/>
      <c r="T263" s="19"/>
      <c r="U263" s="19"/>
      <c r="V263" s="19"/>
      <c r="W263" s="19"/>
      <c r="X263" s="19"/>
      <c r="Y263" s="19"/>
      <c r="Z263" s="19"/>
      <c r="AA263" s="19"/>
      <c r="AB263" s="19"/>
      <c r="AC263" s="19"/>
      <c r="AD263" s="380"/>
      <c r="AE263" s="7"/>
      <c r="AF263" s="375"/>
      <c r="AG263" s="19"/>
      <c r="AH263" s="19"/>
      <c r="AI263" s="19"/>
      <c r="AJ263" s="19"/>
      <c r="AK263" s="19"/>
      <c r="AL263" s="19"/>
      <c r="AM263" s="19"/>
      <c r="AN263" s="19"/>
      <c r="AO263" s="19"/>
      <c r="AP263" s="19"/>
      <c r="AQ263" s="380"/>
      <c r="AR263" s="7"/>
      <c r="AS263" s="375"/>
      <c r="AT263" s="19"/>
      <c r="AU263" s="19"/>
      <c r="AV263" s="19"/>
      <c r="AW263" s="19"/>
      <c r="AX263" s="19"/>
      <c r="AY263" s="19"/>
      <c r="AZ263" s="19"/>
      <c r="BA263" s="19"/>
      <c r="BB263" s="19"/>
      <c r="BC263" s="19"/>
      <c r="BD263" s="380"/>
    </row>
    <row r="264" spans="1:56" ht="23" x14ac:dyDescent="0.35">
      <c r="A264" s="37" t="s">
        <v>57</v>
      </c>
      <c r="B264" s="37" t="s">
        <v>175</v>
      </c>
      <c r="C264" s="37">
        <v>191</v>
      </c>
      <c r="E264" s="47" t="s">
        <v>308</v>
      </c>
      <c r="F264" s="390"/>
      <c r="G264" s="391"/>
      <c r="H264" s="391"/>
      <c r="I264" s="391"/>
      <c r="J264" s="391"/>
      <c r="K264" s="391"/>
      <c r="L264" s="391"/>
      <c r="M264" s="391"/>
      <c r="N264" s="391"/>
      <c r="O264" s="391"/>
      <c r="P264" s="391"/>
      <c r="Q264" s="392"/>
      <c r="R264" s="7"/>
      <c r="S264" s="390"/>
      <c r="T264" s="391"/>
      <c r="U264" s="391"/>
      <c r="V264" s="391"/>
      <c r="W264" s="391"/>
      <c r="X264" s="391"/>
      <c r="Y264" s="391"/>
      <c r="Z264" s="391"/>
      <c r="AA264" s="391"/>
      <c r="AB264" s="391"/>
      <c r="AC264" s="391"/>
      <c r="AD264" s="392"/>
      <c r="AE264" s="7"/>
      <c r="AF264" s="390"/>
      <c r="AG264" s="391"/>
      <c r="AH264" s="391"/>
      <c r="AI264" s="391"/>
      <c r="AJ264" s="391"/>
      <c r="AK264" s="391"/>
      <c r="AL264" s="391"/>
      <c r="AM264" s="391"/>
      <c r="AN264" s="391"/>
      <c r="AO264" s="391"/>
      <c r="AP264" s="391"/>
      <c r="AQ264" s="392"/>
      <c r="AR264" s="7"/>
      <c r="AS264" s="390"/>
      <c r="AT264" s="391"/>
      <c r="AU264" s="391"/>
      <c r="AV264" s="391"/>
      <c r="AW264" s="391"/>
      <c r="AX264" s="391"/>
      <c r="AY264" s="391"/>
      <c r="AZ264" s="391"/>
      <c r="BA264" s="391"/>
      <c r="BB264" s="391"/>
      <c r="BC264" s="391"/>
      <c r="BD264" s="392"/>
    </row>
    <row r="265" spans="1:56" ht="23" x14ac:dyDescent="0.35">
      <c r="B265" s="58"/>
      <c r="C265" s="37"/>
      <c r="E265" s="71" t="s">
        <v>370</v>
      </c>
      <c r="F265" s="375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380"/>
      <c r="R265" s="7"/>
      <c r="S265" s="375"/>
      <c r="T265" s="19"/>
      <c r="U265" s="19"/>
      <c r="V265" s="19"/>
      <c r="W265" s="19"/>
      <c r="X265" s="19"/>
      <c r="Y265" s="19"/>
      <c r="Z265" s="19"/>
      <c r="AA265" s="19"/>
      <c r="AB265" s="19"/>
      <c r="AC265" s="19"/>
      <c r="AD265" s="380"/>
      <c r="AE265" s="7"/>
      <c r="AF265" s="375"/>
      <c r="AG265" s="19"/>
      <c r="AH265" s="19"/>
      <c r="AI265" s="19"/>
      <c r="AJ265" s="19"/>
      <c r="AK265" s="19"/>
      <c r="AL265" s="19"/>
      <c r="AM265" s="19"/>
      <c r="AN265" s="19"/>
      <c r="AO265" s="19"/>
      <c r="AP265" s="19"/>
      <c r="AQ265" s="380"/>
      <c r="AR265" s="7"/>
      <c r="AS265" s="375"/>
      <c r="AT265" s="19"/>
      <c r="AU265" s="19"/>
      <c r="AV265" s="19"/>
      <c r="AW265" s="19"/>
      <c r="AX265" s="19"/>
      <c r="AY265" s="19"/>
      <c r="AZ265" s="19"/>
      <c r="BA265" s="19"/>
      <c r="BB265" s="19"/>
      <c r="BC265" s="19"/>
      <c r="BD265" s="380"/>
    </row>
    <row r="266" spans="1:56" ht="23" x14ac:dyDescent="0.35">
      <c r="A266" s="37" t="s">
        <v>57</v>
      </c>
      <c r="B266" s="37" t="s">
        <v>176</v>
      </c>
      <c r="C266" s="37">
        <v>192</v>
      </c>
      <c r="E266" s="72" t="s">
        <v>206</v>
      </c>
      <c r="F266" s="390"/>
      <c r="G266" s="391"/>
      <c r="H266" s="391"/>
      <c r="I266" s="391"/>
      <c r="J266" s="391"/>
      <c r="K266" s="391"/>
      <c r="L266" s="391"/>
      <c r="M266" s="391"/>
      <c r="N266" s="391"/>
      <c r="O266" s="391"/>
      <c r="P266" s="391"/>
      <c r="Q266" s="392"/>
      <c r="R266" s="7"/>
      <c r="S266" s="390"/>
      <c r="T266" s="391"/>
      <c r="U266" s="391"/>
      <c r="V266" s="391"/>
      <c r="W266" s="391"/>
      <c r="X266" s="391"/>
      <c r="Y266" s="391"/>
      <c r="Z266" s="391"/>
      <c r="AA266" s="391"/>
      <c r="AB266" s="391"/>
      <c r="AC266" s="391"/>
      <c r="AD266" s="392"/>
      <c r="AE266" s="7"/>
      <c r="AF266" s="390"/>
      <c r="AG266" s="391"/>
      <c r="AH266" s="391"/>
      <c r="AI266" s="391"/>
      <c r="AJ266" s="391"/>
      <c r="AK266" s="391"/>
      <c r="AL266" s="391"/>
      <c r="AM266" s="391"/>
      <c r="AN266" s="391"/>
      <c r="AO266" s="391"/>
      <c r="AP266" s="391"/>
      <c r="AQ266" s="392"/>
      <c r="AR266" s="7"/>
      <c r="AS266" s="390"/>
      <c r="AT266" s="391"/>
      <c r="AU266" s="391"/>
      <c r="AV266" s="391"/>
      <c r="AW266" s="391"/>
      <c r="AX266" s="391"/>
      <c r="AY266" s="391"/>
      <c r="AZ266" s="391"/>
      <c r="BA266" s="391"/>
      <c r="BB266" s="391"/>
      <c r="BC266" s="391"/>
      <c r="BD266" s="392"/>
    </row>
    <row r="267" spans="1:56" ht="23" x14ac:dyDescent="0.35">
      <c r="A267" s="37" t="s">
        <v>57</v>
      </c>
      <c r="B267" s="37" t="s">
        <v>177</v>
      </c>
      <c r="C267" s="37">
        <v>193</v>
      </c>
      <c r="E267" s="72" t="s">
        <v>207</v>
      </c>
      <c r="F267" s="390"/>
      <c r="G267" s="391"/>
      <c r="H267" s="391"/>
      <c r="I267" s="391"/>
      <c r="J267" s="391"/>
      <c r="K267" s="391"/>
      <c r="L267" s="391"/>
      <c r="M267" s="391"/>
      <c r="N267" s="391"/>
      <c r="O267" s="391"/>
      <c r="P267" s="391"/>
      <c r="Q267" s="392"/>
      <c r="R267" s="7"/>
      <c r="S267" s="390"/>
      <c r="T267" s="391"/>
      <c r="U267" s="391"/>
      <c r="V267" s="391"/>
      <c r="W267" s="391"/>
      <c r="X267" s="391"/>
      <c r="Y267" s="391"/>
      <c r="Z267" s="391"/>
      <c r="AA267" s="391"/>
      <c r="AB267" s="391"/>
      <c r="AC267" s="391"/>
      <c r="AD267" s="392"/>
      <c r="AE267" s="7"/>
      <c r="AF267" s="390"/>
      <c r="AG267" s="391"/>
      <c r="AH267" s="391"/>
      <c r="AI267" s="391"/>
      <c r="AJ267" s="391"/>
      <c r="AK267" s="391"/>
      <c r="AL267" s="391"/>
      <c r="AM267" s="391"/>
      <c r="AN267" s="391"/>
      <c r="AO267" s="391"/>
      <c r="AP267" s="391"/>
      <c r="AQ267" s="392"/>
      <c r="AR267" s="7"/>
      <c r="AS267" s="390"/>
      <c r="AT267" s="391"/>
      <c r="AU267" s="391"/>
      <c r="AV267" s="391"/>
      <c r="AW267" s="391"/>
      <c r="AX267" s="391"/>
      <c r="AY267" s="391"/>
      <c r="AZ267" s="391"/>
      <c r="BA267" s="391"/>
      <c r="BB267" s="391"/>
      <c r="BC267" s="391"/>
      <c r="BD267" s="392"/>
    </row>
    <row r="268" spans="1:56" ht="23" x14ac:dyDescent="0.35">
      <c r="A268" s="37" t="s">
        <v>57</v>
      </c>
      <c r="B268" s="37" t="s">
        <v>178</v>
      </c>
      <c r="C268" s="37">
        <v>194</v>
      </c>
      <c r="E268" s="72" t="s">
        <v>208</v>
      </c>
      <c r="F268" s="390"/>
      <c r="G268" s="391"/>
      <c r="H268" s="391"/>
      <c r="I268" s="391"/>
      <c r="J268" s="391"/>
      <c r="K268" s="391"/>
      <c r="L268" s="391"/>
      <c r="M268" s="391"/>
      <c r="N268" s="391"/>
      <c r="O268" s="391"/>
      <c r="P268" s="391"/>
      <c r="Q268" s="392"/>
      <c r="R268" s="7"/>
      <c r="S268" s="390"/>
      <c r="T268" s="391"/>
      <c r="U268" s="391"/>
      <c r="V268" s="391"/>
      <c r="W268" s="391"/>
      <c r="X268" s="391"/>
      <c r="Y268" s="391"/>
      <c r="Z268" s="391"/>
      <c r="AA268" s="391"/>
      <c r="AB268" s="391"/>
      <c r="AC268" s="391"/>
      <c r="AD268" s="392"/>
      <c r="AE268" s="7"/>
      <c r="AF268" s="390"/>
      <c r="AG268" s="391"/>
      <c r="AH268" s="391"/>
      <c r="AI268" s="391"/>
      <c r="AJ268" s="391"/>
      <c r="AK268" s="391"/>
      <c r="AL268" s="391"/>
      <c r="AM268" s="391"/>
      <c r="AN268" s="391"/>
      <c r="AO268" s="391"/>
      <c r="AP268" s="391"/>
      <c r="AQ268" s="392"/>
      <c r="AR268" s="7"/>
      <c r="AS268" s="390"/>
      <c r="AT268" s="391"/>
      <c r="AU268" s="391"/>
      <c r="AV268" s="391"/>
      <c r="AW268" s="391"/>
      <c r="AX268" s="391"/>
      <c r="AY268" s="391"/>
      <c r="AZ268" s="391"/>
      <c r="BA268" s="391"/>
      <c r="BB268" s="391"/>
      <c r="BC268" s="391"/>
      <c r="BD268" s="392"/>
    </row>
    <row r="269" spans="1:56" ht="23" x14ac:dyDescent="0.35">
      <c r="A269" s="37" t="s">
        <v>57</v>
      </c>
      <c r="B269" s="37" t="s">
        <v>179</v>
      </c>
      <c r="C269" s="37">
        <v>195</v>
      </c>
      <c r="E269" s="72" t="s">
        <v>209</v>
      </c>
      <c r="F269" s="390"/>
      <c r="G269" s="391"/>
      <c r="H269" s="391"/>
      <c r="I269" s="391"/>
      <c r="J269" s="391"/>
      <c r="K269" s="391"/>
      <c r="L269" s="391"/>
      <c r="M269" s="391"/>
      <c r="N269" s="391"/>
      <c r="O269" s="391"/>
      <c r="P269" s="391"/>
      <c r="Q269" s="392"/>
      <c r="R269" s="7"/>
      <c r="S269" s="390"/>
      <c r="T269" s="391"/>
      <c r="U269" s="391"/>
      <c r="V269" s="391"/>
      <c r="W269" s="391"/>
      <c r="X269" s="391"/>
      <c r="Y269" s="391"/>
      <c r="Z269" s="391"/>
      <c r="AA269" s="391"/>
      <c r="AB269" s="391"/>
      <c r="AC269" s="391"/>
      <c r="AD269" s="392"/>
      <c r="AE269" s="7"/>
      <c r="AF269" s="390"/>
      <c r="AG269" s="391"/>
      <c r="AH269" s="391"/>
      <c r="AI269" s="391"/>
      <c r="AJ269" s="391"/>
      <c r="AK269" s="391"/>
      <c r="AL269" s="391"/>
      <c r="AM269" s="391"/>
      <c r="AN269" s="391"/>
      <c r="AO269" s="391"/>
      <c r="AP269" s="391"/>
      <c r="AQ269" s="392"/>
      <c r="AR269" s="7"/>
      <c r="AS269" s="390"/>
      <c r="AT269" s="391"/>
      <c r="AU269" s="391"/>
      <c r="AV269" s="391"/>
      <c r="AW269" s="391"/>
      <c r="AX269" s="391"/>
      <c r="AY269" s="391"/>
      <c r="AZ269" s="391"/>
      <c r="BA269" s="391"/>
      <c r="BB269" s="391"/>
      <c r="BC269" s="391"/>
      <c r="BD269" s="392"/>
    </row>
    <row r="270" spans="1:56" ht="23" x14ac:dyDescent="0.35">
      <c r="A270" s="37" t="s">
        <v>57</v>
      </c>
      <c r="B270" s="37" t="s">
        <v>180</v>
      </c>
      <c r="C270" s="37">
        <v>196</v>
      </c>
      <c r="E270" s="72" t="s">
        <v>210</v>
      </c>
      <c r="F270" s="390"/>
      <c r="G270" s="391"/>
      <c r="H270" s="391"/>
      <c r="I270" s="391"/>
      <c r="J270" s="391"/>
      <c r="K270" s="391"/>
      <c r="L270" s="391"/>
      <c r="M270" s="391"/>
      <c r="N270" s="391"/>
      <c r="O270" s="391"/>
      <c r="P270" s="391"/>
      <c r="Q270" s="392"/>
      <c r="R270" s="7"/>
      <c r="S270" s="390"/>
      <c r="T270" s="391"/>
      <c r="U270" s="391"/>
      <c r="V270" s="391"/>
      <c r="W270" s="391"/>
      <c r="X270" s="391"/>
      <c r="Y270" s="391"/>
      <c r="Z270" s="391"/>
      <c r="AA270" s="391"/>
      <c r="AB270" s="391"/>
      <c r="AC270" s="391"/>
      <c r="AD270" s="392"/>
      <c r="AE270" s="7"/>
      <c r="AF270" s="390"/>
      <c r="AG270" s="391"/>
      <c r="AH270" s="391"/>
      <c r="AI270" s="391"/>
      <c r="AJ270" s="391"/>
      <c r="AK270" s="391"/>
      <c r="AL270" s="391"/>
      <c r="AM270" s="391"/>
      <c r="AN270" s="391"/>
      <c r="AO270" s="391"/>
      <c r="AP270" s="391"/>
      <c r="AQ270" s="392"/>
      <c r="AR270" s="7"/>
      <c r="AS270" s="390"/>
      <c r="AT270" s="391"/>
      <c r="AU270" s="391"/>
      <c r="AV270" s="391"/>
      <c r="AW270" s="391"/>
      <c r="AX270" s="391"/>
      <c r="AY270" s="391"/>
      <c r="AZ270" s="391"/>
      <c r="BA270" s="391"/>
      <c r="BB270" s="391"/>
      <c r="BC270" s="391"/>
      <c r="BD270" s="392"/>
    </row>
    <row r="271" spans="1:56" ht="23" x14ac:dyDescent="0.35">
      <c r="A271" s="37" t="s">
        <v>57</v>
      </c>
      <c r="B271" s="37" t="s">
        <v>181</v>
      </c>
      <c r="C271" s="37">
        <v>197</v>
      </c>
      <c r="E271" s="72" t="s">
        <v>211</v>
      </c>
      <c r="F271" s="390"/>
      <c r="G271" s="391"/>
      <c r="H271" s="391"/>
      <c r="I271" s="391"/>
      <c r="J271" s="391"/>
      <c r="K271" s="391"/>
      <c r="L271" s="391"/>
      <c r="M271" s="391"/>
      <c r="N271" s="391"/>
      <c r="O271" s="391"/>
      <c r="P271" s="391"/>
      <c r="Q271" s="392"/>
      <c r="R271" s="7"/>
      <c r="S271" s="390"/>
      <c r="T271" s="391"/>
      <c r="U271" s="391"/>
      <c r="V271" s="391"/>
      <c r="W271" s="391"/>
      <c r="X271" s="391"/>
      <c r="Y271" s="391"/>
      <c r="Z271" s="391"/>
      <c r="AA271" s="391"/>
      <c r="AB271" s="391"/>
      <c r="AC271" s="391"/>
      <c r="AD271" s="392"/>
      <c r="AE271" s="7"/>
      <c r="AF271" s="390"/>
      <c r="AG271" s="391"/>
      <c r="AH271" s="391"/>
      <c r="AI271" s="391"/>
      <c r="AJ271" s="391"/>
      <c r="AK271" s="391"/>
      <c r="AL271" s="391"/>
      <c r="AM271" s="391"/>
      <c r="AN271" s="391"/>
      <c r="AO271" s="391"/>
      <c r="AP271" s="391"/>
      <c r="AQ271" s="392"/>
      <c r="AR271" s="7"/>
      <c r="AS271" s="390"/>
      <c r="AT271" s="391"/>
      <c r="AU271" s="391"/>
      <c r="AV271" s="391"/>
      <c r="AW271" s="391"/>
      <c r="AX271" s="391"/>
      <c r="AY271" s="391"/>
      <c r="AZ271" s="391"/>
      <c r="BA271" s="391"/>
      <c r="BB271" s="391"/>
      <c r="BC271" s="391"/>
      <c r="BD271" s="392"/>
    </row>
    <row r="272" spans="1:56" ht="23" x14ac:dyDescent="0.35">
      <c r="A272" s="37" t="s">
        <v>57</v>
      </c>
      <c r="B272" s="37" t="s">
        <v>182</v>
      </c>
      <c r="C272" s="37">
        <v>198</v>
      </c>
      <c r="E272" s="72" t="s">
        <v>212</v>
      </c>
      <c r="F272" s="390"/>
      <c r="G272" s="391"/>
      <c r="H272" s="391"/>
      <c r="I272" s="391"/>
      <c r="J272" s="391"/>
      <c r="K272" s="391"/>
      <c r="L272" s="391"/>
      <c r="M272" s="391"/>
      <c r="N272" s="391"/>
      <c r="O272" s="391"/>
      <c r="P272" s="391"/>
      <c r="Q272" s="392"/>
      <c r="R272" s="7"/>
      <c r="S272" s="390"/>
      <c r="T272" s="391"/>
      <c r="U272" s="391"/>
      <c r="V272" s="391"/>
      <c r="W272" s="391"/>
      <c r="X272" s="391"/>
      <c r="Y272" s="391"/>
      <c r="Z272" s="391"/>
      <c r="AA272" s="391"/>
      <c r="AB272" s="391"/>
      <c r="AC272" s="391"/>
      <c r="AD272" s="392"/>
      <c r="AE272" s="7"/>
      <c r="AF272" s="390"/>
      <c r="AG272" s="391"/>
      <c r="AH272" s="391"/>
      <c r="AI272" s="391"/>
      <c r="AJ272" s="391"/>
      <c r="AK272" s="391"/>
      <c r="AL272" s="391"/>
      <c r="AM272" s="391"/>
      <c r="AN272" s="391"/>
      <c r="AO272" s="391"/>
      <c r="AP272" s="391"/>
      <c r="AQ272" s="392"/>
      <c r="AR272" s="7"/>
      <c r="AS272" s="390"/>
      <c r="AT272" s="391"/>
      <c r="AU272" s="391"/>
      <c r="AV272" s="391"/>
      <c r="AW272" s="391"/>
      <c r="AX272" s="391"/>
      <c r="AY272" s="391"/>
      <c r="AZ272" s="391"/>
      <c r="BA272" s="391"/>
      <c r="BB272" s="391"/>
      <c r="BC272" s="391"/>
      <c r="BD272" s="392"/>
    </row>
    <row r="273" spans="1:56" ht="23" x14ac:dyDescent="0.35">
      <c r="A273" s="37" t="s">
        <v>57</v>
      </c>
      <c r="B273" s="37" t="s">
        <v>183</v>
      </c>
      <c r="C273" s="37">
        <v>199</v>
      </c>
      <c r="E273" s="47" t="s">
        <v>213</v>
      </c>
      <c r="F273" s="390"/>
      <c r="G273" s="391"/>
      <c r="H273" s="391"/>
      <c r="I273" s="391"/>
      <c r="J273" s="391"/>
      <c r="K273" s="391"/>
      <c r="L273" s="391"/>
      <c r="M273" s="391"/>
      <c r="N273" s="391"/>
      <c r="O273" s="391"/>
      <c r="P273" s="391"/>
      <c r="Q273" s="392"/>
      <c r="R273" s="7"/>
      <c r="S273" s="390"/>
      <c r="T273" s="391"/>
      <c r="U273" s="391"/>
      <c r="V273" s="391"/>
      <c r="W273" s="391"/>
      <c r="X273" s="391"/>
      <c r="Y273" s="391"/>
      <c r="Z273" s="391"/>
      <c r="AA273" s="391"/>
      <c r="AB273" s="391"/>
      <c r="AC273" s="391"/>
      <c r="AD273" s="392"/>
      <c r="AE273" s="7"/>
      <c r="AF273" s="390"/>
      <c r="AG273" s="391"/>
      <c r="AH273" s="391"/>
      <c r="AI273" s="391"/>
      <c r="AJ273" s="391"/>
      <c r="AK273" s="391"/>
      <c r="AL273" s="391"/>
      <c r="AM273" s="391"/>
      <c r="AN273" s="391"/>
      <c r="AO273" s="391"/>
      <c r="AP273" s="391"/>
      <c r="AQ273" s="392"/>
      <c r="AR273" s="7"/>
      <c r="AS273" s="390"/>
      <c r="AT273" s="391"/>
      <c r="AU273" s="391"/>
      <c r="AV273" s="391"/>
      <c r="AW273" s="391"/>
      <c r="AX273" s="391"/>
      <c r="AY273" s="391"/>
      <c r="AZ273" s="391"/>
      <c r="BA273" s="391"/>
      <c r="BB273" s="391"/>
      <c r="BC273" s="391"/>
      <c r="BD273" s="392"/>
    </row>
    <row r="274" spans="1:56" ht="23" x14ac:dyDescent="0.35">
      <c r="A274" s="37" t="s">
        <v>57</v>
      </c>
      <c r="B274" s="37" t="s">
        <v>184</v>
      </c>
      <c r="C274" s="37">
        <v>200</v>
      </c>
      <c r="E274" s="267" t="s">
        <v>214</v>
      </c>
      <c r="F274" s="390"/>
      <c r="G274" s="391"/>
      <c r="H274" s="391"/>
      <c r="I274" s="391"/>
      <c r="J274" s="391"/>
      <c r="K274" s="391"/>
      <c r="L274" s="391"/>
      <c r="M274" s="391"/>
      <c r="N274" s="391"/>
      <c r="O274" s="391"/>
      <c r="P274" s="391"/>
      <c r="Q274" s="392"/>
      <c r="R274" s="7"/>
      <c r="S274" s="390"/>
      <c r="T274" s="391"/>
      <c r="U274" s="391"/>
      <c r="V274" s="391"/>
      <c r="W274" s="391"/>
      <c r="X274" s="391"/>
      <c r="Y274" s="391"/>
      <c r="Z274" s="391"/>
      <c r="AA274" s="391"/>
      <c r="AB274" s="391"/>
      <c r="AC274" s="391"/>
      <c r="AD274" s="392"/>
      <c r="AE274" s="7"/>
      <c r="AF274" s="390"/>
      <c r="AG274" s="391"/>
      <c r="AH274" s="391"/>
      <c r="AI274" s="391"/>
      <c r="AJ274" s="391"/>
      <c r="AK274" s="391"/>
      <c r="AL274" s="391"/>
      <c r="AM274" s="391"/>
      <c r="AN274" s="391"/>
      <c r="AO274" s="391"/>
      <c r="AP274" s="391"/>
      <c r="AQ274" s="392"/>
      <c r="AR274" s="7"/>
      <c r="AS274" s="390"/>
      <c r="AT274" s="391"/>
      <c r="AU274" s="391"/>
      <c r="AV274" s="391"/>
      <c r="AW274" s="391"/>
      <c r="AX274" s="391"/>
      <c r="AY274" s="391"/>
      <c r="AZ274" s="391"/>
      <c r="BA274" s="391"/>
      <c r="BB274" s="391"/>
      <c r="BC274" s="391"/>
      <c r="BD274" s="392"/>
    </row>
    <row r="275" spans="1:56" ht="23" x14ac:dyDescent="0.35">
      <c r="A275" s="37" t="s">
        <v>57</v>
      </c>
      <c r="B275" s="37" t="s">
        <v>185</v>
      </c>
      <c r="C275" s="37">
        <v>201</v>
      </c>
      <c r="E275" s="267" t="s">
        <v>215</v>
      </c>
      <c r="F275" s="374"/>
      <c r="G275" s="39"/>
      <c r="H275" s="39"/>
      <c r="I275" s="39"/>
      <c r="J275" s="39"/>
      <c r="K275" s="39"/>
      <c r="L275" s="39"/>
      <c r="M275" s="39"/>
      <c r="N275" s="39"/>
      <c r="O275" s="39"/>
      <c r="P275" s="39"/>
      <c r="Q275" s="381"/>
      <c r="R275" s="7"/>
      <c r="S275" s="374"/>
      <c r="T275" s="39"/>
      <c r="U275" s="39"/>
      <c r="V275" s="39"/>
      <c r="W275" s="39"/>
      <c r="X275" s="39"/>
      <c r="Y275" s="39"/>
      <c r="Z275" s="39"/>
      <c r="AA275" s="39"/>
      <c r="AB275" s="39"/>
      <c r="AC275" s="39"/>
      <c r="AD275" s="381"/>
      <c r="AE275" s="7"/>
      <c r="AF275" s="374"/>
      <c r="AG275" s="39"/>
      <c r="AH275" s="39"/>
      <c r="AI275" s="39"/>
      <c r="AJ275" s="39"/>
      <c r="AK275" s="39"/>
      <c r="AL275" s="39"/>
      <c r="AM275" s="39"/>
      <c r="AN275" s="39"/>
      <c r="AO275" s="39"/>
      <c r="AP275" s="39"/>
      <c r="AQ275" s="381"/>
      <c r="AR275" s="7"/>
      <c r="AS275" s="374"/>
      <c r="AT275" s="39"/>
      <c r="AU275" s="39"/>
      <c r="AV275" s="39"/>
      <c r="AW275" s="39"/>
      <c r="AX275" s="39"/>
      <c r="AY275" s="39"/>
      <c r="AZ275" s="39"/>
      <c r="BA275" s="39"/>
      <c r="BB275" s="39"/>
      <c r="BC275" s="39"/>
      <c r="BD275" s="381"/>
    </row>
    <row r="276" spans="1:56" ht="23" x14ac:dyDescent="0.35">
      <c r="B276" s="37"/>
      <c r="C276" s="37"/>
      <c r="E276" s="46" t="s">
        <v>217</v>
      </c>
      <c r="F276" s="327"/>
      <c r="G276" s="326"/>
      <c r="H276" s="326"/>
      <c r="I276" s="326"/>
      <c r="J276" s="326"/>
      <c r="K276" s="326"/>
      <c r="L276" s="326"/>
      <c r="M276" s="326"/>
      <c r="N276" s="326"/>
      <c r="O276" s="326"/>
      <c r="P276" s="326"/>
      <c r="Q276" s="9"/>
      <c r="R276" s="7"/>
      <c r="S276" s="327"/>
      <c r="T276" s="326"/>
      <c r="U276" s="326"/>
      <c r="V276" s="326"/>
      <c r="W276" s="326"/>
      <c r="X276" s="326"/>
      <c r="Y276" s="326"/>
      <c r="Z276" s="326"/>
      <c r="AA276" s="326"/>
      <c r="AB276" s="326"/>
      <c r="AC276" s="326"/>
      <c r="AD276" s="9"/>
      <c r="AE276" s="7"/>
      <c r="AF276" s="327"/>
      <c r="AG276" s="326"/>
      <c r="AH276" s="326"/>
      <c r="AI276" s="326"/>
      <c r="AJ276" s="326"/>
      <c r="AK276" s="326"/>
      <c r="AL276" s="326"/>
      <c r="AM276" s="326"/>
      <c r="AN276" s="326"/>
      <c r="AO276" s="326"/>
      <c r="AP276" s="326"/>
      <c r="AQ276" s="9"/>
      <c r="AR276" s="7"/>
      <c r="AS276" s="327"/>
      <c r="AT276" s="326"/>
      <c r="AU276" s="326"/>
      <c r="AV276" s="326"/>
      <c r="AW276" s="326"/>
      <c r="AX276" s="326"/>
      <c r="AY276" s="326"/>
      <c r="AZ276" s="326"/>
      <c r="BA276" s="326"/>
      <c r="BB276" s="326"/>
      <c r="BC276" s="326"/>
      <c r="BD276" s="9"/>
    </row>
    <row r="277" spans="1:56" ht="23" x14ac:dyDescent="0.35">
      <c r="A277" s="37" t="s">
        <v>57</v>
      </c>
      <c r="B277" s="37" t="s">
        <v>186</v>
      </c>
      <c r="C277" s="37">
        <v>202</v>
      </c>
      <c r="E277" s="69" t="s">
        <v>218</v>
      </c>
      <c r="F277" s="42"/>
      <c r="G277" s="39"/>
      <c r="H277" s="39"/>
      <c r="I277" s="39"/>
      <c r="J277" s="39"/>
      <c r="K277" s="39"/>
      <c r="L277" s="39"/>
      <c r="M277" s="39"/>
      <c r="N277" s="39"/>
      <c r="O277" s="39"/>
      <c r="P277" s="39"/>
      <c r="Q277" s="381"/>
      <c r="R277" s="7"/>
      <c r="S277" s="393"/>
      <c r="T277" s="391"/>
      <c r="U277" s="391"/>
      <c r="V277" s="391"/>
      <c r="W277" s="391"/>
      <c r="X277" s="391"/>
      <c r="Y277" s="391"/>
      <c r="Z277" s="391"/>
      <c r="AA277" s="391"/>
      <c r="AB277" s="391"/>
      <c r="AC277" s="391"/>
      <c r="AD277" s="392"/>
      <c r="AE277" s="7"/>
      <c r="AF277" s="42"/>
      <c r="AG277" s="39"/>
      <c r="AH277" s="39"/>
      <c r="AI277" s="39"/>
      <c r="AJ277" s="39"/>
      <c r="AK277" s="39"/>
      <c r="AL277" s="39"/>
      <c r="AM277" s="39"/>
      <c r="AN277" s="39"/>
      <c r="AO277" s="39"/>
      <c r="AP277" s="39"/>
      <c r="AQ277" s="381"/>
      <c r="AR277" s="7"/>
      <c r="AS277" s="42"/>
      <c r="AT277" s="39"/>
      <c r="AU277" s="39"/>
      <c r="AV277" s="39"/>
      <c r="AW277" s="39"/>
      <c r="AX277" s="39"/>
      <c r="AY277" s="39"/>
      <c r="AZ277" s="39"/>
      <c r="BA277" s="39"/>
      <c r="BB277" s="39"/>
      <c r="BC277" s="39"/>
      <c r="BD277" s="381"/>
    </row>
    <row r="278" spans="1:56" ht="23" x14ac:dyDescent="0.35">
      <c r="A278" s="37" t="s">
        <v>57</v>
      </c>
      <c r="B278" s="37" t="s">
        <v>187</v>
      </c>
      <c r="C278" s="37">
        <v>203</v>
      </c>
      <c r="E278" s="69" t="s">
        <v>319</v>
      </c>
      <c r="F278" s="390"/>
      <c r="G278" s="391"/>
      <c r="H278" s="391"/>
      <c r="I278" s="391"/>
      <c r="J278" s="391"/>
      <c r="K278" s="391"/>
      <c r="L278" s="391"/>
      <c r="M278" s="391"/>
      <c r="N278" s="391"/>
      <c r="O278" s="391"/>
      <c r="P278" s="391"/>
      <c r="Q278" s="392"/>
      <c r="S278" s="390"/>
      <c r="T278" s="391"/>
      <c r="U278" s="391"/>
      <c r="V278" s="391"/>
      <c r="W278" s="391"/>
      <c r="X278" s="391"/>
      <c r="Y278" s="391"/>
      <c r="Z278" s="391"/>
      <c r="AA278" s="391"/>
      <c r="AB278" s="391"/>
      <c r="AC278" s="391"/>
      <c r="AD278" s="392"/>
      <c r="AF278" s="390"/>
      <c r="AG278" s="391"/>
      <c r="AH278" s="391"/>
      <c r="AI278" s="391"/>
      <c r="AJ278" s="391"/>
      <c r="AK278" s="391"/>
      <c r="AL278" s="391"/>
      <c r="AM278" s="391"/>
      <c r="AN278" s="391"/>
      <c r="AO278" s="391"/>
      <c r="AP278" s="391"/>
      <c r="AQ278" s="392"/>
      <c r="AS278" s="390"/>
      <c r="AT278" s="391"/>
      <c r="AU278" s="391"/>
      <c r="AV278" s="391"/>
      <c r="AW278" s="391"/>
      <c r="AX278" s="391"/>
      <c r="AY278" s="391"/>
      <c r="AZ278" s="391"/>
      <c r="BA278" s="391"/>
      <c r="BB278" s="391"/>
      <c r="BC278" s="391"/>
      <c r="BD278" s="392"/>
    </row>
    <row r="279" spans="1:56" ht="23" x14ac:dyDescent="0.35">
      <c r="A279" s="37" t="s">
        <v>57</v>
      </c>
      <c r="B279" s="37" t="s">
        <v>188</v>
      </c>
      <c r="C279" s="37">
        <v>204</v>
      </c>
      <c r="E279" s="69" t="s">
        <v>220</v>
      </c>
      <c r="F279" s="390"/>
      <c r="G279" s="391"/>
      <c r="H279" s="391"/>
      <c r="I279" s="391"/>
      <c r="J279" s="391"/>
      <c r="K279" s="391"/>
      <c r="L279" s="391"/>
      <c r="M279" s="391"/>
      <c r="N279" s="391"/>
      <c r="O279" s="391"/>
      <c r="P279" s="391"/>
      <c r="Q279" s="392"/>
      <c r="R279" s="7"/>
      <c r="S279" s="374"/>
      <c r="T279" s="39"/>
      <c r="U279" s="39"/>
      <c r="V279" s="39"/>
      <c r="W279" s="39"/>
      <c r="X279" s="39"/>
      <c r="Y279" s="39"/>
      <c r="Z279" s="39"/>
      <c r="AA279" s="39"/>
      <c r="AB279" s="39"/>
      <c r="AC279" s="39"/>
      <c r="AD279" s="381"/>
      <c r="AE279" s="7"/>
      <c r="AF279" s="374"/>
      <c r="AG279" s="39"/>
      <c r="AH279" s="39"/>
      <c r="AI279" s="39"/>
      <c r="AJ279" s="39"/>
      <c r="AK279" s="39"/>
      <c r="AL279" s="39"/>
      <c r="AM279" s="39"/>
      <c r="AN279" s="39"/>
      <c r="AO279" s="39"/>
      <c r="AP279" s="39"/>
      <c r="AQ279" s="381"/>
      <c r="AR279" s="7"/>
      <c r="AS279" s="390"/>
      <c r="AT279" s="391"/>
      <c r="AU279" s="391"/>
      <c r="AV279" s="391"/>
      <c r="AW279" s="391"/>
      <c r="AX279" s="391"/>
      <c r="AY279" s="391"/>
      <c r="AZ279" s="391"/>
      <c r="BA279" s="391"/>
      <c r="BB279" s="391"/>
      <c r="BC279" s="391"/>
      <c r="BD279" s="392"/>
    </row>
    <row r="280" spans="1:56" ht="23" x14ac:dyDescent="0.35">
      <c r="B280" s="37"/>
      <c r="C280" s="37"/>
      <c r="E280" s="46" t="s">
        <v>222</v>
      </c>
      <c r="F280" s="327"/>
      <c r="G280" s="326"/>
      <c r="H280" s="326"/>
      <c r="I280" s="326"/>
      <c r="J280" s="326"/>
      <c r="K280" s="326"/>
      <c r="L280" s="326"/>
      <c r="M280" s="326"/>
      <c r="N280" s="326"/>
      <c r="O280" s="326"/>
      <c r="P280" s="326"/>
      <c r="Q280" s="9"/>
      <c r="R280" s="7"/>
      <c r="S280" s="327"/>
      <c r="T280" s="326"/>
      <c r="U280" s="326"/>
      <c r="V280" s="326"/>
      <c r="W280" s="326"/>
      <c r="X280" s="326"/>
      <c r="Y280" s="326"/>
      <c r="Z280" s="326"/>
      <c r="AA280" s="326"/>
      <c r="AB280" s="326"/>
      <c r="AC280" s="326"/>
      <c r="AD280" s="9"/>
      <c r="AE280" s="7"/>
      <c r="AF280" s="327"/>
      <c r="AG280" s="326"/>
      <c r="AH280" s="326"/>
      <c r="AI280" s="326"/>
      <c r="AJ280" s="326"/>
      <c r="AK280" s="326"/>
      <c r="AL280" s="326"/>
      <c r="AM280" s="326"/>
      <c r="AN280" s="326"/>
      <c r="AO280" s="326"/>
      <c r="AP280" s="326"/>
      <c r="AQ280" s="9"/>
      <c r="AR280" s="7"/>
      <c r="AS280" s="327"/>
      <c r="AT280" s="326"/>
      <c r="AU280" s="326"/>
      <c r="AV280" s="326"/>
      <c r="AW280" s="326"/>
      <c r="AX280" s="326"/>
      <c r="AY280" s="326"/>
      <c r="AZ280" s="326"/>
      <c r="BA280" s="326"/>
      <c r="BB280" s="326"/>
      <c r="BC280" s="326"/>
      <c r="BD280" s="9"/>
    </row>
    <row r="281" spans="1:56" ht="23" x14ac:dyDescent="0.35">
      <c r="A281" s="37" t="s">
        <v>57</v>
      </c>
      <c r="B281" s="37" t="s">
        <v>189</v>
      </c>
      <c r="C281" s="37">
        <v>205</v>
      </c>
      <c r="E281" s="69" t="s">
        <v>223</v>
      </c>
      <c r="F281" s="390"/>
      <c r="G281" s="391"/>
      <c r="H281" s="391"/>
      <c r="I281" s="391"/>
      <c r="J281" s="391"/>
      <c r="K281" s="391"/>
      <c r="L281" s="391"/>
      <c r="M281" s="391"/>
      <c r="N281" s="391"/>
      <c r="O281" s="391"/>
      <c r="P281" s="391"/>
      <c r="Q281" s="392"/>
      <c r="R281" s="7"/>
      <c r="S281" s="390"/>
      <c r="T281" s="391"/>
      <c r="U281" s="391"/>
      <c r="V281" s="391"/>
      <c r="W281" s="391"/>
      <c r="X281" s="391"/>
      <c r="Y281" s="391"/>
      <c r="Z281" s="391"/>
      <c r="AA281" s="391"/>
      <c r="AB281" s="391"/>
      <c r="AC281" s="391"/>
      <c r="AD281" s="392"/>
      <c r="AE281" s="7"/>
      <c r="AF281" s="390"/>
      <c r="AG281" s="391"/>
      <c r="AH281" s="391"/>
      <c r="AI281" s="391"/>
      <c r="AJ281" s="391"/>
      <c r="AK281" s="391"/>
      <c r="AL281" s="391"/>
      <c r="AM281" s="391"/>
      <c r="AN281" s="391"/>
      <c r="AO281" s="391"/>
      <c r="AP281" s="391"/>
      <c r="AQ281" s="392"/>
      <c r="AR281" s="7"/>
      <c r="AS281" s="390"/>
      <c r="AT281" s="391"/>
      <c r="AU281" s="391"/>
      <c r="AV281" s="391"/>
      <c r="AW281" s="391"/>
      <c r="AX281" s="391"/>
      <c r="AY281" s="391"/>
      <c r="AZ281" s="391"/>
      <c r="BA281" s="391"/>
      <c r="BB281" s="391"/>
      <c r="BC281" s="391"/>
      <c r="BD281" s="392"/>
    </row>
    <row r="282" spans="1:56" ht="23" x14ac:dyDescent="0.35">
      <c r="A282" s="37" t="s">
        <v>57</v>
      </c>
      <c r="B282" s="37" t="s">
        <v>190</v>
      </c>
      <c r="C282" s="37">
        <v>206</v>
      </c>
      <c r="E282" s="69" t="s">
        <v>224</v>
      </c>
      <c r="F282" s="390"/>
      <c r="G282" s="391"/>
      <c r="H282" s="391"/>
      <c r="I282" s="391"/>
      <c r="J282" s="391"/>
      <c r="K282" s="391"/>
      <c r="L282" s="391"/>
      <c r="M282" s="391"/>
      <c r="N282" s="391"/>
      <c r="O282" s="391"/>
      <c r="P282" s="391"/>
      <c r="Q282" s="392"/>
      <c r="R282" s="7"/>
      <c r="S282" s="390"/>
      <c r="T282" s="391"/>
      <c r="U282" s="391"/>
      <c r="V282" s="391"/>
      <c r="W282" s="391"/>
      <c r="X282" s="391"/>
      <c r="Y282" s="391"/>
      <c r="Z282" s="391"/>
      <c r="AA282" s="391"/>
      <c r="AB282" s="391"/>
      <c r="AC282" s="391"/>
      <c r="AD282" s="392"/>
      <c r="AE282" s="7"/>
      <c r="AF282" s="390"/>
      <c r="AG282" s="391"/>
      <c r="AH282" s="391"/>
      <c r="AI282" s="391"/>
      <c r="AJ282" s="391"/>
      <c r="AK282" s="391"/>
      <c r="AL282" s="391"/>
      <c r="AM282" s="391"/>
      <c r="AN282" s="391"/>
      <c r="AO282" s="391"/>
      <c r="AP282" s="391"/>
      <c r="AQ282" s="392"/>
      <c r="AR282" s="7"/>
      <c r="AS282" s="390"/>
      <c r="AT282" s="391"/>
      <c r="AU282" s="391"/>
      <c r="AV282" s="391"/>
      <c r="AW282" s="391"/>
      <c r="AX282" s="391"/>
      <c r="AY282" s="391"/>
      <c r="AZ282" s="391"/>
      <c r="BA282" s="391"/>
      <c r="BB282" s="391"/>
      <c r="BC282" s="391"/>
      <c r="BD282" s="392"/>
    </row>
    <row r="283" spans="1:56" ht="23" x14ac:dyDescent="0.35">
      <c r="A283" s="37" t="s">
        <v>57</v>
      </c>
      <c r="B283" s="37" t="s">
        <v>191</v>
      </c>
      <c r="C283" s="37">
        <v>207</v>
      </c>
      <c r="E283" s="69" t="s">
        <v>225</v>
      </c>
      <c r="F283" s="390"/>
      <c r="G283" s="391"/>
      <c r="H283" s="391"/>
      <c r="I283" s="391"/>
      <c r="J283" s="391"/>
      <c r="K283" s="391"/>
      <c r="L283" s="391"/>
      <c r="M283" s="391"/>
      <c r="N283" s="391"/>
      <c r="O283" s="391"/>
      <c r="P283" s="391"/>
      <c r="Q283" s="392"/>
      <c r="R283" s="7"/>
      <c r="S283" s="390"/>
      <c r="T283" s="391"/>
      <c r="U283" s="391"/>
      <c r="V283" s="391"/>
      <c r="W283" s="391"/>
      <c r="X283" s="391"/>
      <c r="Y283" s="391"/>
      <c r="Z283" s="391"/>
      <c r="AA283" s="391"/>
      <c r="AB283" s="391"/>
      <c r="AC283" s="391"/>
      <c r="AD283" s="392"/>
      <c r="AE283" s="7"/>
      <c r="AF283" s="390"/>
      <c r="AG283" s="391"/>
      <c r="AH283" s="391"/>
      <c r="AI283" s="391"/>
      <c r="AJ283" s="391"/>
      <c r="AK283" s="391"/>
      <c r="AL283" s="391"/>
      <c r="AM283" s="391"/>
      <c r="AN283" s="391"/>
      <c r="AO283" s="391"/>
      <c r="AP283" s="391"/>
      <c r="AQ283" s="392"/>
      <c r="AR283" s="7"/>
      <c r="AS283" s="390"/>
      <c r="AT283" s="391"/>
      <c r="AU283" s="391"/>
      <c r="AV283" s="391"/>
      <c r="AW283" s="391"/>
      <c r="AX283" s="391"/>
      <c r="AY283" s="391"/>
      <c r="AZ283" s="391"/>
      <c r="BA283" s="391"/>
      <c r="BB283" s="391"/>
      <c r="BC283" s="391"/>
      <c r="BD283" s="392"/>
    </row>
    <row r="284" spans="1:56" ht="23" x14ac:dyDescent="0.35">
      <c r="A284" s="37" t="s">
        <v>57</v>
      </c>
      <c r="B284" s="37" t="s">
        <v>192</v>
      </c>
      <c r="C284" s="37">
        <v>208</v>
      </c>
      <c r="E284" s="69" t="s">
        <v>226</v>
      </c>
      <c r="F284" s="390"/>
      <c r="G284" s="391"/>
      <c r="H284" s="391"/>
      <c r="I284" s="391"/>
      <c r="J284" s="391"/>
      <c r="K284" s="391"/>
      <c r="L284" s="391"/>
      <c r="M284" s="391"/>
      <c r="N284" s="391"/>
      <c r="O284" s="391"/>
      <c r="P284" s="391"/>
      <c r="Q284" s="392"/>
      <c r="R284" s="7"/>
      <c r="S284" s="390"/>
      <c r="T284" s="391"/>
      <c r="U284" s="391"/>
      <c r="V284" s="391"/>
      <c r="W284" s="391"/>
      <c r="X284" s="391"/>
      <c r="Y284" s="391"/>
      <c r="Z284" s="391"/>
      <c r="AA284" s="391"/>
      <c r="AB284" s="391"/>
      <c r="AC284" s="391"/>
      <c r="AD284" s="392"/>
      <c r="AE284" s="7"/>
      <c r="AF284" s="390"/>
      <c r="AG284" s="391"/>
      <c r="AH284" s="391"/>
      <c r="AI284" s="391"/>
      <c r="AJ284" s="391"/>
      <c r="AK284" s="391"/>
      <c r="AL284" s="391"/>
      <c r="AM284" s="391"/>
      <c r="AN284" s="391"/>
      <c r="AO284" s="391"/>
      <c r="AP284" s="391"/>
      <c r="AQ284" s="392"/>
      <c r="AR284" s="7"/>
      <c r="AS284" s="390"/>
      <c r="AT284" s="391"/>
      <c r="AU284" s="391"/>
      <c r="AV284" s="391"/>
      <c r="AW284" s="391"/>
      <c r="AX284" s="391"/>
      <c r="AY284" s="391"/>
      <c r="AZ284" s="391"/>
      <c r="BA284" s="391"/>
      <c r="BB284" s="391"/>
      <c r="BC284" s="391"/>
      <c r="BD284" s="392"/>
    </row>
    <row r="285" spans="1:56" ht="23" x14ac:dyDescent="0.35">
      <c r="A285" s="37" t="s">
        <v>57</v>
      </c>
      <c r="B285" s="37" t="s">
        <v>193</v>
      </c>
      <c r="C285" s="37">
        <v>209</v>
      </c>
      <c r="E285" s="69" t="s">
        <v>227</v>
      </c>
      <c r="F285" s="390"/>
      <c r="G285" s="391"/>
      <c r="H285" s="391"/>
      <c r="I285" s="391"/>
      <c r="J285" s="391"/>
      <c r="K285" s="391"/>
      <c r="L285" s="391"/>
      <c r="M285" s="391"/>
      <c r="N285" s="391"/>
      <c r="O285" s="391"/>
      <c r="P285" s="391"/>
      <c r="Q285" s="392"/>
      <c r="R285" s="7"/>
      <c r="S285" s="390"/>
      <c r="T285" s="391"/>
      <c r="U285" s="391"/>
      <c r="V285" s="391"/>
      <c r="W285" s="391"/>
      <c r="X285" s="391"/>
      <c r="Y285" s="391"/>
      <c r="Z285" s="391"/>
      <c r="AA285" s="391"/>
      <c r="AB285" s="391"/>
      <c r="AC285" s="391"/>
      <c r="AD285" s="392"/>
      <c r="AE285" s="7"/>
      <c r="AF285" s="390"/>
      <c r="AG285" s="391"/>
      <c r="AH285" s="391"/>
      <c r="AI285" s="391"/>
      <c r="AJ285" s="391"/>
      <c r="AK285" s="391"/>
      <c r="AL285" s="391"/>
      <c r="AM285" s="391"/>
      <c r="AN285" s="391"/>
      <c r="AO285" s="391"/>
      <c r="AP285" s="391"/>
      <c r="AQ285" s="392"/>
      <c r="AR285" s="7"/>
      <c r="AS285" s="390"/>
      <c r="AT285" s="391"/>
      <c r="AU285" s="391"/>
      <c r="AV285" s="391"/>
      <c r="AW285" s="391"/>
      <c r="AX285" s="391"/>
      <c r="AY285" s="391"/>
      <c r="AZ285" s="391"/>
      <c r="BA285" s="391"/>
      <c r="BB285" s="391"/>
      <c r="BC285" s="391"/>
      <c r="BD285" s="392"/>
    </row>
    <row r="286" spans="1:56" s="18" customFormat="1" ht="23" x14ac:dyDescent="0.35">
      <c r="A286" s="35"/>
      <c r="B286" s="35"/>
      <c r="C286" s="37"/>
      <c r="E286" s="12" t="s">
        <v>346</v>
      </c>
      <c r="F286" s="371">
        <f>SUM(F291:F300)+SUM(F302:F304)+SUM(F306:F310)+F289</f>
        <v>0</v>
      </c>
      <c r="G286" s="385">
        <f t="shared" ref="G286:Q286" si="4">SUM(G291:G300)+SUM(G302:G304)+SUM(G306:G310)+G289</f>
        <v>0</v>
      </c>
      <c r="H286" s="385">
        <f t="shared" si="4"/>
        <v>0</v>
      </c>
      <c r="I286" s="385">
        <f t="shared" si="4"/>
        <v>0</v>
      </c>
      <c r="J286" s="385">
        <f t="shared" si="4"/>
        <v>0</v>
      </c>
      <c r="K286" s="385">
        <f t="shared" si="4"/>
        <v>0</v>
      </c>
      <c r="L286" s="385">
        <f t="shared" si="4"/>
        <v>0</v>
      </c>
      <c r="M286" s="385">
        <f t="shared" si="4"/>
        <v>0</v>
      </c>
      <c r="N286" s="385">
        <f t="shared" si="4"/>
        <v>0</v>
      </c>
      <c r="O286" s="385">
        <f t="shared" si="4"/>
        <v>0</v>
      </c>
      <c r="P286" s="385">
        <f t="shared" si="4"/>
        <v>0</v>
      </c>
      <c r="Q286" s="378">
        <f t="shared" si="4"/>
        <v>0</v>
      </c>
      <c r="R286" s="17"/>
      <c r="S286" s="371">
        <f>SUM(S291:S300)+SUM(S302:S304)+SUM(S306:S310)+S289</f>
        <v>0</v>
      </c>
      <c r="T286" s="385">
        <f t="shared" ref="T286:AD286" si="5">SUM(T291:T300)+SUM(T302:T304)+SUM(T306:T310)+T289</f>
        <v>0</v>
      </c>
      <c r="U286" s="385">
        <f t="shared" si="5"/>
        <v>0</v>
      </c>
      <c r="V286" s="385">
        <f t="shared" si="5"/>
        <v>0</v>
      </c>
      <c r="W286" s="385">
        <f t="shared" si="5"/>
        <v>0</v>
      </c>
      <c r="X286" s="385">
        <f t="shared" si="5"/>
        <v>0</v>
      </c>
      <c r="Y286" s="385">
        <f t="shared" si="5"/>
        <v>0</v>
      </c>
      <c r="Z286" s="385">
        <f t="shared" si="5"/>
        <v>0</v>
      </c>
      <c r="AA286" s="385">
        <f t="shared" si="5"/>
        <v>0</v>
      </c>
      <c r="AB286" s="385">
        <f t="shared" si="5"/>
        <v>0</v>
      </c>
      <c r="AC286" s="385">
        <f t="shared" si="5"/>
        <v>0</v>
      </c>
      <c r="AD286" s="378">
        <f t="shared" si="5"/>
        <v>0</v>
      </c>
      <c r="AE286" s="17"/>
      <c r="AF286" s="371">
        <f>SUM(AF291:AF300)+SUM(AF302:AF304)+SUM(AF306:AF310)+AF289</f>
        <v>0</v>
      </c>
      <c r="AG286" s="385">
        <f t="shared" ref="AG286:AQ286" si="6">SUM(AG291:AG300)+SUM(AG302:AG304)+SUM(AG306:AG310)+AG289</f>
        <v>0</v>
      </c>
      <c r="AH286" s="385">
        <f t="shared" si="6"/>
        <v>0</v>
      </c>
      <c r="AI286" s="385">
        <f t="shared" si="6"/>
        <v>0</v>
      </c>
      <c r="AJ286" s="385">
        <f t="shared" si="6"/>
        <v>0</v>
      </c>
      <c r="AK286" s="385">
        <f t="shared" si="6"/>
        <v>0</v>
      </c>
      <c r="AL286" s="385">
        <f t="shared" si="6"/>
        <v>0</v>
      </c>
      <c r="AM286" s="385">
        <f t="shared" si="6"/>
        <v>0</v>
      </c>
      <c r="AN286" s="385">
        <f t="shared" si="6"/>
        <v>0</v>
      </c>
      <c r="AO286" s="385">
        <f t="shared" si="6"/>
        <v>0</v>
      </c>
      <c r="AP286" s="385">
        <f t="shared" si="6"/>
        <v>0</v>
      </c>
      <c r="AQ286" s="378">
        <f t="shared" si="6"/>
        <v>0</v>
      </c>
      <c r="AR286" s="17"/>
      <c r="AS286" s="371">
        <f>SUM(AS291:AS300)+SUM(AS302:AS304)+SUM(AS306:AS310)+AS289</f>
        <v>0</v>
      </c>
      <c r="AT286" s="385">
        <f t="shared" ref="AT286:BD286" si="7">SUM(AT291:AT300)+SUM(AT302:AT304)+SUM(AT306:AT310)+AT289</f>
        <v>0</v>
      </c>
      <c r="AU286" s="385">
        <f t="shared" si="7"/>
        <v>0</v>
      </c>
      <c r="AV286" s="385">
        <f t="shared" si="7"/>
        <v>0</v>
      </c>
      <c r="AW286" s="385">
        <f t="shared" si="7"/>
        <v>0</v>
      </c>
      <c r="AX286" s="385">
        <f t="shared" si="7"/>
        <v>0</v>
      </c>
      <c r="AY286" s="385">
        <f t="shared" si="7"/>
        <v>0</v>
      </c>
      <c r="AZ286" s="385">
        <f t="shared" si="7"/>
        <v>0</v>
      </c>
      <c r="BA286" s="385">
        <f t="shared" si="7"/>
        <v>0</v>
      </c>
      <c r="BB286" s="385">
        <f t="shared" si="7"/>
        <v>0</v>
      </c>
      <c r="BC286" s="385">
        <f t="shared" si="7"/>
        <v>0</v>
      </c>
      <c r="BD286" s="378">
        <f t="shared" si="7"/>
        <v>0</v>
      </c>
    </row>
    <row r="287" spans="1:56" ht="23" x14ac:dyDescent="0.35">
      <c r="B287" s="57"/>
      <c r="C287" s="37"/>
      <c r="E287" s="46" t="s">
        <v>200</v>
      </c>
      <c r="F287" s="325"/>
      <c r="G287" s="326"/>
      <c r="H287" s="326"/>
      <c r="I287" s="326"/>
      <c r="J287" s="326"/>
      <c r="K287" s="326"/>
      <c r="L287" s="326"/>
      <c r="M287" s="326"/>
      <c r="N287" s="326"/>
      <c r="O287" s="326"/>
      <c r="P287" s="326"/>
      <c r="Q287" s="9"/>
      <c r="R287" s="7"/>
      <c r="S287" s="325"/>
      <c r="T287" s="326"/>
      <c r="U287" s="326"/>
      <c r="V287" s="326"/>
      <c r="W287" s="326"/>
      <c r="X287" s="326"/>
      <c r="Y287" s="326"/>
      <c r="Z287" s="326"/>
      <c r="AA287" s="326"/>
      <c r="AB287" s="326"/>
      <c r="AC287" s="326"/>
      <c r="AD287" s="9"/>
      <c r="AE287" s="7"/>
      <c r="AF287" s="325"/>
      <c r="AG287" s="326"/>
      <c r="AH287" s="326"/>
      <c r="AI287" s="326"/>
      <c r="AJ287" s="326"/>
      <c r="AK287" s="326"/>
      <c r="AL287" s="326"/>
      <c r="AM287" s="326"/>
      <c r="AN287" s="326"/>
      <c r="AO287" s="326"/>
      <c r="AP287" s="326"/>
      <c r="AQ287" s="9"/>
      <c r="AR287" s="7"/>
      <c r="AS287" s="325"/>
      <c r="AT287" s="326"/>
      <c r="AU287" s="326"/>
      <c r="AV287" s="326"/>
      <c r="AW287" s="326"/>
      <c r="AX287" s="326"/>
      <c r="AY287" s="326"/>
      <c r="AZ287" s="326"/>
      <c r="BA287" s="326"/>
      <c r="BB287" s="326"/>
      <c r="BC287" s="326"/>
      <c r="BD287" s="9"/>
    </row>
    <row r="288" spans="1:56" ht="23" x14ac:dyDescent="0.35">
      <c r="B288" s="57"/>
      <c r="C288" s="37"/>
      <c r="E288" s="262" t="s">
        <v>202</v>
      </c>
      <c r="F288" s="375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380"/>
      <c r="R288" s="7"/>
      <c r="S288" s="375"/>
      <c r="T288" s="19"/>
      <c r="U288" s="19"/>
      <c r="V288" s="19"/>
      <c r="W288" s="19"/>
      <c r="X288" s="19"/>
      <c r="Y288" s="19"/>
      <c r="Z288" s="19"/>
      <c r="AA288" s="19"/>
      <c r="AB288" s="19"/>
      <c r="AC288" s="19"/>
      <c r="AD288" s="380"/>
      <c r="AE288" s="7"/>
      <c r="AF288" s="375"/>
      <c r="AG288" s="19"/>
      <c r="AH288" s="19"/>
      <c r="AI288" s="19"/>
      <c r="AJ288" s="19"/>
      <c r="AK288" s="19"/>
      <c r="AL288" s="19"/>
      <c r="AM288" s="19"/>
      <c r="AN288" s="19"/>
      <c r="AO288" s="19"/>
      <c r="AP288" s="19"/>
      <c r="AQ288" s="380"/>
      <c r="AR288" s="7"/>
      <c r="AS288" s="375"/>
      <c r="AT288" s="19"/>
      <c r="AU288" s="19"/>
      <c r="AV288" s="19"/>
      <c r="AW288" s="19"/>
      <c r="AX288" s="19"/>
      <c r="AY288" s="19"/>
      <c r="AZ288" s="19"/>
      <c r="BA288" s="19"/>
      <c r="BB288" s="19"/>
      <c r="BC288" s="19"/>
      <c r="BD288" s="380"/>
    </row>
    <row r="289" spans="1:56" ht="23" x14ac:dyDescent="0.35">
      <c r="A289" s="37" t="s">
        <v>61</v>
      </c>
      <c r="B289" s="37" t="s">
        <v>175</v>
      </c>
      <c r="C289" s="37">
        <v>210</v>
      </c>
      <c r="E289" s="47" t="s">
        <v>308</v>
      </c>
      <c r="F289" s="390"/>
      <c r="G289" s="391"/>
      <c r="H289" s="391"/>
      <c r="I289" s="391"/>
      <c r="J289" s="391"/>
      <c r="K289" s="391"/>
      <c r="L289" s="391"/>
      <c r="M289" s="391"/>
      <c r="N289" s="391"/>
      <c r="O289" s="391"/>
      <c r="P289" s="391"/>
      <c r="Q289" s="392"/>
      <c r="R289" s="7"/>
      <c r="S289" s="390"/>
      <c r="T289" s="391"/>
      <c r="U289" s="391"/>
      <c r="V289" s="391"/>
      <c r="W289" s="391"/>
      <c r="X289" s="391"/>
      <c r="Y289" s="391"/>
      <c r="Z289" s="391"/>
      <c r="AA289" s="391"/>
      <c r="AB289" s="391"/>
      <c r="AC289" s="391"/>
      <c r="AD289" s="392"/>
      <c r="AE289" s="7"/>
      <c r="AF289" s="390"/>
      <c r="AG289" s="391"/>
      <c r="AH289" s="391"/>
      <c r="AI289" s="391"/>
      <c r="AJ289" s="391"/>
      <c r="AK289" s="391"/>
      <c r="AL289" s="391"/>
      <c r="AM289" s="391"/>
      <c r="AN289" s="391"/>
      <c r="AO289" s="391"/>
      <c r="AP289" s="391"/>
      <c r="AQ289" s="392"/>
      <c r="AR289" s="7"/>
      <c r="AS289" s="390"/>
      <c r="AT289" s="391"/>
      <c r="AU289" s="391"/>
      <c r="AV289" s="391"/>
      <c r="AW289" s="391"/>
      <c r="AX289" s="391"/>
      <c r="AY289" s="391"/>
      <c r="AZ289" s="391"/>
      <c r="BA289" s="391"/>
      <c r="BB289" s="391"/>
      <c r="BC289" s="391"/>
      <c r="BD289" s="392"/>
    </row>
    <row r="290" spans="1:56" ht="23" x14ac:dyDescent="0.35">
      <c r="B290" s="58"/>
      <c r="C290" s="37"/>
      <c r="E290" s="71" t="s">
        <v>370</v>
      </c>
      <c r="F290" s="375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380"/>
      <c r="R290" s="7"/>
      <c r="S290" s="375"/>
      <c r="T290" s="19"/>
      <c r="U290" s="19"/>
      <c r="V290" s="19"/>
      <c r="W290" s="19"/>
      <c r="X290" s="19"/>
      <c r="Y290" s="19"/>
      <c r="Z290" s="19"/>
      <c r="AA290" s="19"/>
      <c r="AB290" s="19"/>
      <c r="AC290" s="19"/>
      <c r="AD290" s="380"/>
      <c r="AE290" s="7"/>
      <c r="AF290" s="375"/>
      <c r="AG290" s="19"/>
      <c r="AH290" s="19"/>
      <c r="AI290" s="19"/>
      <c r="AJ290" s="19"/>
      <c r="AK290" s="19"/>
      <c r="AL290" s="19"/>
      <c r="AM290" s="19"/>
      <c r="AN290" s="19"/>
      <c r="AO290" s="19"/>
      <c r="AP290" s="19"/>
      <c r="AQ290" s="380"/>
      <c r="AR290" s="7"/>
      <c r="AS290" s="375"/>
      <c r="AT290" s="19"/>
      <c r="AU290" s="19"/>
      <c r="AV290" s="19"/>
      <c r="AW290" s="19"/>
      <c r="AX290" s="19"/>
      <c r="AY290" s="19"/>
      <c r="AZ290" s="19"/>
      <c r="BA290" s="19"/>
      <c r="BB290" s="19"/>
      <c r="BC290" s="19"/>
      <c r="BD290" s="380"/>
    </row>
    <row r="291" spans="1:56" ht="23" x14ac:dyDescent="0.35">
      <c r="A291" s="37" t="s">
        <v>61</v>
      </c>
      <c r="B291" s="37" t="s">
        <v>176</v>
      </c>
      <c r="C291" s="37">
        <v>211</v>
      </c>
      <c r="E291" s="72" t="s">
        <v>206</v>
      </c>
      <c r="F291" s="390"/>
      <c r="G291" s="391"/>
      <c r="H291" s="391"/>
      <c r="I291" s="391"/>
      <c r="J291" s="391"/>
      <c r="K291" s="391"/>
      <c r="L291" s="391"/>
      <c r="M291" s="391"/>
      <c r="N291" s="391"/>
      <c r="O291" s="391"/>
      <c r="P291" s="391"/>
      <c r="Q291" s="392"/>
      <c r="R291" s="7"/>
      <c r="S291" s="390"/>
      <c r="T291" s="391"/>
      <c r="U291" s="391"/>
      <c r="V291" s="391"/>
      <c r="W291" s="391"/>
      <c r="X291" s="391"/>
      <c r="Y291" s="391"/>
      <c r="Z291" s="391"/>
      <c r="AA291" s="391"/>
      <c r="AB291" s="391"/>
      <c r="AC291" s="391"/>
      <c r="AD291" s="392"/>
      <c r="AE291" s="7"/>
      <c r="AF291" s="390"/>
      <c r="AG291" s="391"/>
      <c r="AH291" s="391"/>
      <c r="AI291" s="391"/>
      <c r="AJ291" s="391"/>
      <c r="AK291" s="391"/>
      <c r="AL291" s="391"/>
      <c r="AM291" s="391"/>
      <c r="AN291" s="391"/>
      <c r="AO291" s="391"/>
      <c r="AP291" s="391"/>
      <c r="AQ291" s="392"/>
      <c r="AR291" s="7"/>
      <c r="AS291" s="390"/>
      <c r="AT291" s="391"/>
      <c r="AU291" s="391"/>
      <c r="AV291" s="391"/>
      <c r="AW291" s="391"/>
      <c r="AX291" s="391"/>
      <c r="AY291" s="391"/>
      <c r="AZ291" s="391"/>
      <c r="BA291" s="391"/>
      <c r="BB291" s="391"/>
      <c r="BC291" s="391"/>
      <c r="BD291" s="392"/>
    </row>
    <row r="292" spans="1:56" ht="23" x14ac:dyDescent="0.35">
      <c r="A292" s="37" t="s">
        <v>61</v>
      </c>
      <c r="B292" s="37" t="s">
        <v>177</v>
      </c>
      <c r="C292" s="37">
        <v>212</v>
      </c>
      <c r="E292" s="72" t="s">
        <v>207</v>
      </c>
      <c r="F292" s="390"/>
      <c r="G292" s="391"/>
      <c r="H292" s="391"/>
      <c r="I292" s="391"/>
      <c r="J292" s="391"/>
      <c r="K292" s="391"/>
      <c r="L292" s="391"/>
      <c r="M292" s="391"/>
      <c r="N292" s="391"/>
      <c r="O292" s="391"/>
      <c r="P292" s="391"/>
      <c r="Q292" s="392"/>
      <c r="R292" s="7"/>
      <c r="S292" s="390"/>
      <c r="T292" s="391"/>
      <c r="U292" s="391"/>
      <c r="V292" s="391"/>
      <c r="W292" s="391"/>
      <c r="X292" s="391"/>
      <c r="Y292" s="391"/>
      <c r="Z292" s="391"/>
      <c r="AA292" s="391"/>
      <c r="AB292" s="391"/>
      <c r="AC292" s="391"/>
      <c r="AD292" s="392"/>
      <c r="AE292" s="7"/>
      <c r="AF292" s="390"/>
      <c r="AG292" s="391"/>
      <c r="AH292" s="391"/>
      <c r="AI292" s="391"/>
      <c r="AJ292" s="391"/>
      <c r="AK292" s="391"/>
      <c r="AL292" s="391"/>
      <c r="AM292" s="391"/>
      <c r="AN292" s="391"/>
      <c r="AO292" s="391"/>
      <c r="AP292" s="391"/>
      <c r="AQ292" s="392"/>
      <c r="AR292" s="7"/>
      <c r="AS292" s="390"/>
      <c r="AT292" s="391"/>
      <c r="AU292" s="391"/>
      <c r="AV292" s="391"/>
      <c r="AW292" s="391"/>
      <c r="AX292" s="391"/>
      <c r="AY292" s="391"/>
      <c r="AZ292" s="391"/>
      <c r="BA292" s="391"/>
      <c r="BB292" s="391"/>
      <c r="BC292" s="391"/>
      <c r="BD292" s="392"/>
    </row>
    <row r="293" spans="1:56" ht="23" x14ac:dyDescent="0.35">
      <c r="A293" s="37" t="s">
        <v>61</v>
      </c>
      <c r="B293" s="37" t="s">
        <v>178</v>
      </c>
      <c r="C293" s="37">
        <v>213</v>
      </c>
      <c r="E293" s="72" t="s">
        <v>208</v>
      </c>
      <c r="F293" s="390"/>
      <c r="G293" s="391"/>
      <c r="H293" s="391"/>
      <c r="I293" s="391"/>
      <c r="J293" s="391"/>
      <c r="K293" s="391"/>
      <c r="L293" s="391"/>
      <c r="M293" s="391"/>
      <c r="N293" s="391"/>
      <c r="O293" s="391"/>
      <c r="P293" s="391"/>
      <c r="Q293" s="392"/>
      <c r="R293" s="7"/>
      <c r="S293" s="390"/>
      <c r="T293" s="391"/>
      <c r="U293" s="391"/>
      <c r="V293" s="391"/>
      <c r="W293" s="391"/>
      <c r="X293" s="391"/>
      <c r="Y293" s="391"/>
      <c r="Z293" s="391"/>
      <c r="AA293" s="391"/>
      <c r="AB293" s="391"/>
      <c r="AC293" s="391"/>
      <c r="AD293" s="392"/>
      <c r="AE293" s="7"/>
      <c r="AF293" s="390"/>
      <c r="AG293" s="391"/>
      <c r="AH293" s="391"/>
      <c r="AI293" s="391"/>
      <c r="AJ293" s="391"/>
      <c r="AK293" s="391"/>
      <c r="AL293" s="391"/>
      <c r="AM293" s="391"/>
      <c r="AN293" s="391"/>
      <c r="AO293" s="391"/>
      <c r="AP293" s="391"/>
      <c r="AQ293" s="392"/>
      <c r="AR293" s="7"/>
      <c r="AS293" s="390"/>
      <c r="AT293" s="391"/>
      <c r="AU293" s="391"/>
      <c r="AV293" s="391"/>
      <c r="AW293" s="391"/>
      <c r="AX293" s="391"/>
      <c r="AY293" s="391"/>
      <c r="AZ293" s="391"/>
      <c r="BA293" s="391"/>
      <c r="BB293" s="391"/>
      <c r="BC293" s="391"/>
      <c r="BD293" s="392"/>
    </row>
    <row r="294" spans="1:56" ht="23" x14ac:dyDescent="0.35">
      <c r="A294" s="37" t="s">
        <v>61</v>
      </c>
      <c r="B294" s="37" t="s">
        <v>179</v>
      </c>
      <c r="C294" s="37">
        <v>214</v>
      </c>
      <c r="E294" s="72" t="s">
        <v>209</v>
      </c>
      <c r="F294" s="390"/>
      <c r="G294" s="391"/>
      <c r="H294" s="391"/>
      <c r="I294" s="391"/>
      <c r="J294" s="391"/>
      <c r="K294" s="391"/>
      <c r="L294" s="391"/>
      <c r="M294" s="391"/>
      <c r="N294" s="391"/>
      <c r="O294" s="391"/>
      <c r="P294" s="391"/>
      <c r="Q294" s="392"/>
      <c r="R294" s="7"/>
      <c r="S294" s="390"/>
      <c r="T294" s="391"/>
      <c r="U294" s="391"/>
      <c r="V294" s="391"/>
      <c r="W294" s="391"/>
      <c r="X294" s="391"/>
      <c r="Y294" s="391"/>
      <c r="Z294" s="391"/>
      <c r="AA294" s="391"/>
      <c r="AB294" s="391"/>
      <c r="AC294" s="391"/>
      <c r="AD294" s="392"/>
      <c r="AE294" s="7"/>
      <c r="AF294" s="390"/>
      <c r="AG294" s="391"/>
      <c r="AH294" s="391"/>
      <c r="AI294" s="391"/>
      <c r="AJ294" s="391"/>
      <c r="AK294" s="391"/>
      <c r="AL294" s="391"/>
      <c r="AM294" s="391"/>
      <c r="AN294" s="391"/>
      <c r="AO294" s="391"/>
      <c r="AP294" s="391"/>
      <c r="AQ294" s="392"/>
      <c r="AR294" s="7"/>
      <c r="AS294" s="390"/>
      <c r="AT294" s="391"/>
      <c r="AU294" s="391"/>
      <c r="AV294" s="391"/>
      <c r="AW294" s="391"/>
      <c r="AX294" s="391"/>
      <c r="AY294" s="391"/>
      <c r="AZ294" s="391"/>
      <c r="BA294" s="391"/>
      <c r="BB294" s="391"/>
      <c r="BC294" s="391"/>
      <c r="BD294" s="392"/>
    </row>
    <row r="295" spans="1:56" ht="23" x14ac:dyDescent="0.35">
      <c r="A295" s="37" t="s">
        <v>61</v>
      </c>
      <c r="B295" s="37" t="s">
        <v>180</v>
      </c>
      <c r="C295" s="37">
        <v>215</v>
      </c>
      <c r="E295" s="72" t="s">
        <v>210</v>
      </c>
      <c r="F295" s="390"/>
      <c r="G295" s="391"/>
      <c r="H295" s="391"/>
      <c r="I295" s="391"/>
      <c r="J295" s="391"/>
      <c r="K295" s="391"/>
      <c r="L295" s="391"/>
      <c r="M295" s="391"/>
      <c r="N295" s="391"/>
      <c r="O295" s="391"/>
      <c r="P295" s="391"/>
      <c r="Q295" s="392"/>
      <c r="R295" s="7"/>
      <c r="S295" s="390"/>
      <c r="T295" s="391"/>
      <c r="U295" s="391"/>
      <c r="V295" s="391"/>
      <c r="W295" s="391"/>
      <c r="X295" s="391"/>
      <c r="Y295" s="391"/>
      <c r="Z295" s="391"/>
      <c r="AA295" s="391"/>
      <c r="AB295" s="391"/>
      <c r="AC295" s="391"/>
      <c r="AD295" s="392"/>
      <c r="AE295" s="7"/>
      <c r="AF295" s="390"/>
      <c r="AG295" s="391"/>
      <c r="AH295" s="391"/>
      <c r="AI295" s="391"/>
      <c r="AJ295" s="391"/>
      <c r="AK295" s="391"/>
      <c r="AL295" s="391"/>
      <c r="AM295" s="391"/>
      <c r="AN295" s="391"/>
      <c r="AO295" s="391"/>
      <c r="AP295" s="391"/>
      <c r="AQ295" s="392"/>
      <c r="AR295" s="7"/>
      <c r="AS295" s="390"/>
      <c r="AT295" s="391"/>
      <c r="AU295" s="391"/>
      <c r="AV295" s="391"/>
      <c r="AW295" s="391"/>
      <c r="AX295" s="391"/>
      <c r="AY295" s="391"/>
      <c r="AZ295" s="391"/>
      <c r="BA295" s="391"/>
      <c r="BB295" s="391"/>
      <c r="BC295" s="391"/>
      <c r="BD295" s="392"/>
    </row>
    <row r="296" spans="1:56" ht="23" x14ac:dyDescent="0.35">
      <c r="A296" s="37" t="s">
        <v>61</v>
      </c>
      <c r="B296" s="37" t="s">
        <v>181</v>
      </c>
      <c r="C296" s="37">
        <v>216</v>
      </c>
      <c r="E296" s="72" t="s">
        <v>211</v>
      </c>
      <c r="F296" s="390"/>
      <c r="G296" s="391"/>
      <c r="H296" s="391"/>
      <c r="I296" s="391"/>
      <c r="J296" s="391"/>
      <c r="K296" s="391"/>
      <c r="L296" s="391"/>
      <c r="M296" s="391"/>
      <c r="N296" s="391"/>
      <c r="O296" s="391"/>
      <c r="P296" s="391"/>
      <c r="Q296" s="392"/>
      <c r="R296" s="7"/>
      <c r="S296" s="390"/>
      <c r="T296" s="391"/>
      <c r="U296" s="391"/>
      <c r="V296" s="391"/>
      <c r="W296" s="391"/>
      <c r="X296" s="391"/>
      <c r="Y296" s="391"/>
      <c r="Z296" s="391"/>
      <c r="AA296" s="391"/>
      <c r="AB296" s="391"/>
      <c r="AC296" s="391"/>
      <c r="AD296" s="392"/>
      <c r="AE296" s="7"/>
      <c r="AF296" s="390"/>
      <c r="AG296" s="391"/>
      <c r="AH296" s="391"/>
      <c r="AI296" s="391"/>
      <c r="AJ296" s="391"/>
      <c r="AK296" s="391"/>
      <c r="AL296" s="391"/>
      <c r="AM296" s="391"/>
      <c r="AN296" s="391"/>
      <c r="AO296" s="391"/>
      <c r="AP296" s="391"/>
      <c r="AQ296" s="392"/>
      <c r="AR296" s="7"/>
      <c r="AS296" s="390"/>
      <c r="AT296" s="391"/>
      <c r="AU296" s="391"/>
      <c r="AV296" s="391"/>
      <c r="AW296" s="391"/>
      <c r="AX296" s="391"/>
      <c r="AY296" s="391"/>
      <c r="AZ296" s="391"/>
      <c r="BA296" s="391"/>
      <c r="BB296" s="391"/>
      <c r="BC296" s="391"/>
      <c r="BD296" s="392"/>
    </row>
    <row r="297" spans="1:56" ht="23" x14ac:dyDescent="0.35">
      <c r="A297" s="37" t="s">
        <v>61</v>
      </c>
      <c r="B297" s="37" t="s">
        <v>182</v>
      </c>
      <c r="C297" s="37">
        <v>217</v>
      </c>
      <c r="E297" s="72" t="s">
        <v>212</v>
      </c>
      <c r="F297" s="390"/>
      <c r="G297" s="391"/>
      <c r="H297" s="391"/>
      <c r="I297" s="391"/>
      <c r="J297" s="391"/>
      <c r="K297" s="391"/>
      <c r="L297" s="391"/>
      <c r="M297" s="391"/>
      <c r="N297" s="391"/>
      <c r="O297" s="391"/>
      <c r="P297" s="391"/>
      <c r="Q297" s="392"/>
      <c r="R297" s="7"/>
      <c r="S297" s="390"/>
      <c r="T297" s="391"/>
      <c r="U297" s="391"/>
      <c r="V297" s="391"/>
      <c r="W297" s="391"/>
      <c r="X297" s="391"/>
      <c r="Y297" s="391"/>
      <c r="Z297" s="391"/>
      <c r="AA297" s="391"/>
      <c r="AB297" s="391"/>
      <c r="AC297" s="391"/>
      <c r="AD297" s="392"/>
      <c r="AE297" s="7"/>
      <c r="AF297" s="390"/>
      <c r="AG297" s="391"/>
      <c r="AH297" s="391"/>
      <c r="AI297" s="391"/>
      <c r="AJ297" s="391"/>
      <c r="AK297" s="391"/>
      <c r="AL297" s="391"/>
      <c r="AM297" s="391"/>
      <c r="AN297" s="391"/>
      <c r="AO297" s="391"/>
      <c r="AP297" s="391"/>
      <c r="AQ297" s="392"/>
      <c r="AR297" s="7"/>
      <c r="AS297" s="390"/>
      <c r="AT297" s="391"/>
      <c r="AU297" s="391"/>
      <c r="AV297" s="391"/>
      <c r="AW297" s="391"/>
      <c r="AX297" s="391"/>
      <c r="AY297" s="391"/>
      <c r="AZ297" s="391"/>
      <c r="BA297" s="391"/>
      <c r="BB297" s="391"/>
      <c r="BC297" s="391"/>
      <c r="BD297" s="392"/>
    </row>
    <row r="298" spans="1:56" ht="23" x14ac:dyDescent="0.35">
      <c r="A298" s="37" t="s">
        <v>61</v>
      </c>
      <c r="B298" s="37" t="s">
        <v>183</v>
      </c>
      <c r="C298" s="37">
        <v>218</v>
      </c>
      <c r="E298" s="47" t="s">
        <v>213</v>
      </c>
      <c r="F298" s="390"/>
      <c r="G298" s="391"/>
      <c r="H298" s="391"/>
      <c r="I298" s="391"/>
      <c r="J298" s="391"/>
      <c r="K298" s="391"/>
      <c r="L298" s="391"/>
      <c r="M298" s="391"/>
      <c r="N298" s="391"/>
      <c r="O298" s="391"/>
      <c r="P298" s="391"/>
      <c r="Q298" s="392"/>
      <c r="R298" s="7"/>
      <c r="S298" s="390"/>
      <c r="T298" s="391"/>
      <c r="U298" s="391"/>
      <c r="V298" s="391"/>
      <c r="W298" s="391"/>
      <c r="X298" s="391"/>
      <c r="Y298" s="391"/>
      <c r="Z298" s="391"/>
      <c r="AA298" s="391"/>
      <c r="AB298" s="391"/>
      <c r="AC298" s="391"/>
      <c r="AD298" s="392"/>
      <c r="AE298" s="7"/>
      <c r="AF298" s="390"/>
      <c r="AG298" s="391"/>
      <c r="AH298" s="391"/>
      <c r="AI298" s="391"/>
      <c r="AJ298" s="391"/>
      <c r="AK298" s="391"/>
      <c r="AL298" s="391"/>
      <c r="AM298" s="391"/>
      <c r="AN298" s="391"/>
      <c r="AO298" s="391"/>
      <c r="AP298" s="391"/>
      <c r="AQ298" s="392"/>
      <c r="AR298" s="7"/>
      <c r="AS298" s="390"/>
      <c r="AT298" s="391"/>
      <c r="AU298" s="391"/>
      <c r="AV298" s="391"/>
      <c r="AW298" s="391"/>
      <c r="AX298" s="391"/>
      <c r="AY298" s="391"/>
      <c r="AZ298" s="391"/>
      <c r="BA298" s="391"/>
      <c r="BB298" s="391"/>
      <c r="BC298" s="391"/>
      <c r="BD298" s="392"/>
    </row>
    <row r="299" spans="1:56" ht="23" x14ac:dyDescent="0.35">
      <c r="A299" s="37" t="s">
        <v>61</v>
      </c>
      <c r="B299" s="37" t="s">
        <v>184</v>
      </c>
      <c r="C299" s="37">
        <v>219</v>
      </c>
      <c r="E299" s="267" t="s">
        <v>214</v>
      </c>
      <c r="F299" s="390"/>
      <c r="G299" s="391"/>
      <c r="H299" s="391"/>
      <c r="I299" s="391"/>
      <c r="J299" s="391"/>
      <c r="K299" s="391"/>
      <c r="L299" s="391"/>
      <c r="M299" s="391"/>
      <c r="N299" s="391"/>
      <c r="O299" s="391"/>
      <c r="P299" s="391"/>
      <c r="Q299" s="392"/>
      <c r="R299" s="7"/>
      <c r="S299" s="390"/>
      <c r="T299" s="391"/>
      <c r="U299" s="391"/>
      <c r="V299" s="391"/>
      <c r="W299" s="391"/>
      <c r="X299" s="391"/>
      <c r="Y299" s="391"/>
      <c r="Z299" s="391"/>
      <c r="AA299" s="391"/>
      <c r="AB299" s="391"/>
      <c r="AC299" s="391"/>
      <c r="AD299" s="392"/>
      <c r="AE299" s="7"/>
      <c r="AF299" s="390"/>
      <c r="AG299" s="391"/>
      <c r="AH299" s="391"/>
      <c r="AI299" s="391"/>
      <c r="AJ299" s="391"/>
      <c r="AK299" s="391"/>
      <c r="AL299" s="391"/>
      <c r="AM299" s="391"/>
      <c r="AN299" s="391"/>
      <c r="AO299" s="391"/>
      <c r="AP299" s="391"/>
      <c r="AQ299" s="392"/>
      <c r="AR299" s="7"/>
      <c r="AS299" s="390"/>
      <c r="AT299" s="391"/>
      <c r="AU299" s="391"/>
      <c r="AV299" s="391"/>
      <c r="AW299" s="391"/>
      <c r="AX299" s="391"/>
      <c r="AY299" s="391"/>
      <c r="AZ299" s="391"/>
      <c r="BA299" s="391"/>
      <c r="BB299" s="391"/>
      <c r="BC299" s="391"/>
      <c r="BD299" s="392"/>
    </row>
    <row r="300" spans="1:56" ht="23" x14ac:dyDescent="0.35">
      <c r="A300" s="37" t="s">
        <v>61</v>
      </c>
      <c r="B300" s="37" t="s">
        <v>185</v>
      </c>
      <c r="C300" s="37">
        <v>220</v>
      </c>
      <c r="E300" s="267" t="s">
        <v>215</v>
      </c>
      <c r="F300" s="374"/>
      <c r="G300" s="39"/>
      <c r="H300" s="39"/>
      <c r="I300" s="39"/>
      <c r="J300" s="39"/>
      <c r="K300" s="39"/>
      <c r="L300" s="39"/>
      <c r="M300" s="39"/>
      <c r="N300" s="39"/>
      <c r="O300" s="39"/>
      <c r="P300" s="39"/>
      <c r="Q300" s="381"/>
      <c r="R300" s="7"/>
      <c r="S300" s="374"/>
      <c r="T300" s="39"/>
      <c r="U300" s="39"/>
      <c r="V300" s="39"/>
      <c r="W300" s="39"/>
      <c r="X300" s="39"/>
      <c r="Y300" s="39"/>
      <c r="Z300" s="39"/>
      <c r="AA300" s="39"/>
      <c r="AB300" s="39"/>
      <c r="AC300" s="39"/>
      <c r="AD300" s="381"/>
      <c r="AE300" s="7"/>
      <c r="AF300" s="374"/>
      <c r="AG300" s="39"/>
      <c r="AH300" s="39"/>
      <c r="AI300" s="39"/>
      <c r="AJ300" s="39"/>
      <c r="AK300" s="39"/>
      <c r="AL300" s="39"/>
      <c r="AM300" s="39"/>
      <c r="AN300" s="39"/>
      <c r="AO300" s="39"/>
      <c r="AP300" s="39"/>
      <c r="AQ300" s="381"/>
      <c r="AR300" s="7"/>
      <c r="AS300" s="374"/>
      <c r="AT300" s="39"/>
      <c r="AU300" s="39"/>
      <c r="AV300" s="39"/>
      <c r="AW300" s="39"/>
      <c r="AX300" s="39"/>
      <c r="AY300" s="39"/>
      <c r="AZ300" s="39"/>
      <c r="BA300" s="39"/>
      <c r="BB300" s="39"/>
      <c r="BC300" s="39"/>
      <c r="BD300" s="381"/>
    </row>
    <row r="301" spans="1:56" ht="23" x14ac:dyDescent="0.35">
      <c r="B301" s="37"/>
      <c r="C301" s="37"/>
      <c r="E301" s="46" t="s">
        <v>217</v>
      </c>
      <c r="F301" s="327"/>
      <c r="G301" s="326"/>
      <c r="H301" s="326"/>
      <c r="I301" s="326"/>
      <c r="J301" s="326"/>
      <c r="K301" s="326"/>
      <c r="L301" s="326"/>
      <c r="M301" s="326"/>
      <c r="N301" s="326"/>
      <c r="O301" s="326"/>
      <c r="P301" s="326"/>
      <c r="Q301" s="9"/>
      <c r="R301" s="7"/>
      <c r="S301" s="327"/>
      <c r="T301" s="326"/>
      <c r="U301" s="326"/>
      <c r="V301" s="326"/>
      <c r="W301" s="326"/>
      <c r="X301" s="326"/>
      <c r="Y301" s="326"/>
      <c r="Z301" s="326"/>
      <c r="AA301" s="326"/>
      <c r="AB301" s="326"/>
      <c r="AC301" s="326"/>
      <c r="AD301" s="9"/>
      <c r="AE301" s="7"/>
      <c r="AF301" s="327"/>
      <c r="AG301" s="326"/>
      <c r="AH301" s="326"/>
      <c r="AI301" s="326"/>
      <c r="AJ301" s="326"/>
      <c r="AK301" s="326"/>
      <c r="AL301" s="326"/>
      <c r="AM301" s="326"/>
      <c r="AN301" s="326"/>
      <c r="AO301" s="326"/>
      <c r="AP301" s="326"/>
      <c r="AQ301" s="9"/>
      <c r="AR301" s="7"/>
      <c r="AS301" s="327"/>
      <c r="AT301" s="326"/>
      <c r="AU301" s="326"/>
      <c r="AV301" s="326"/>
      <c r="AW301" s="326"/>
      <c r="AX301" s="326"/>
      <c r="AY301" s="326"/>
      <c r="AZ301" s="326"/>
      <c r="BA301" s="326"/>
      <c r="BB301" s="326"/>
      <c r="BC301" s="326"/>
      <c r="BD301" s="9"/>
    </row>
    <row r="302" spans="1:56" ht="23" x14ac:dyDescent="0.35">
      <c r="A302" s="37" t="s">
        <v>61</v>
      </c>
      <c r="B302" s="37" t="s">
        <v>186</v>
      </c>
      <c r="C302" s="37">
        <v>221</v>
      </c>
      <c r="E302" s="69" t="s">
        <v>218</v>
      </c>
      <c r="F302" s="42"/>
      <c r="G302" s="39"/>
      <c r="H302" s="39"/>
      <c r="I302" s="39"/>
      <c r="J302" s="39"/>
      <c r="K302" s="39"/>
      <c r="L302" s="39"/>
      <c r="M302" s="39"/>
      <c r="N302" s="39"/>
      <c r="O302" s="39"/>
      <c r="P302" s="39"/>
      <c r="Q302" s="381"/>
      <c r="R302" s="7"/>
      <c r="S302" s="393"/>
      <c r="T302" s="391"/>
      <c r="U302" s="391"/>
      <c r="V302" s="391"/>
      <c r="W302" s="391"/>
      <c r="X302" s="391"/>
      <c r="Y302" s="391"/>
      <c r="Z302" s="391"/>
      <c r="AA302" s="391"/>
      <c r="AB302" s="391"/>
      <c r="AC302" s="391"/>
      <c r="AD302" s="392"/>
      <c r="AE302" s="7"/>
      <c r="AF302" s="42"/>
      <c r="AG302" s="39"/>
      <c r="AH302" s="39"/>
      <c r="AI302" s="39"/>
      <c r="AJ302" s="39"/>
      <c r="AK302" s="39"/>
      <c r="AL302" s="39"/>
      <c r="AM302" s="39"/>
      <c r="AN302" s="39"/>
      <c r="AO302" s="39"/>
      <c r="AP302" s="39"/>
      <c r="AQ302" s="381"/>
      <c r="AR302" s="7"/>
      <c r="AS302" s="42"/>
      <c r="AT302" s="39"/>
      <c r="AU302" s="39"/>
      <c r="AV302" s="39"/>
      <c r="AW302" s="39"/>
      <c r="AX302" s="39"/>
      <c r="AY302" s="39"/>
      <c r="AZ302" s="39"/>
      <c r="BA302" s="39"/>
      <c r="BB302" s="39"/>
      <c r="BC302" s="39"/>
      <c r="BD302" s="381"/>
    </row>
    <row r="303" spans="1:56" ht="23" x14ac:dyDescent="0.35">
      <c r="A303" s="37" t="s">
        <v>61</v>
      </c>
      <c r="B303" s="37" t="s">
        <v>187</v>
      </c>
      <c r="C303" s="37">
        <v>222</v>
      </c>
      <c r="E303" s="69" t="s">
        <v>319</v>
      </c>
      <c r="F303" s="390"/>
      <c r="G303" s="391"/>
      <c r="H303" s="391"/>
      <c r="I303" s="391"/>
      <c r="J303" s="391"/>
      <c r="K303" s="391"/>
      <c r="L303" s="391"/>
      <c r="M303" s="391"/>
      <c r="N303" s="391"/>
      <c r="O303" s="391"/>
      <c r="P303" s="391"/>
      <c r="Q303" s="392"/>
      <c r="S303" s="390"/>
      <c r="T303" s="391"/>
      <c r="U303" s="391"/>
      <c r="V303" s="391"/>
      <c r="W303" s="391"/>
      <c r="X303" s="391"/>
      <c r="Y303" s="391"/>
      <c r="Z303" s="391"/>
      <c r="AA303" s="391"/>
      <c r="AB303" s="391"/>
      <c r="AC303" s="391"/>
      <c r="AD303" s="392"/>
      <c r="AF303" s="390"/>
      <c r="AG303" s="391"/>
      <c r="AH303" s="391"/>
      <c r="AI303" s="391"/>
      <c r="AJ303" s="391"/>
      <c r="AK303" s="391"/>
      <c r="AL303" s="391"/>
      <c r="AM303" s="391"/>
      <c r="AN303" s="391"/>
      <c r="AO303" s="391"/>
      <c r="AP303" s="391"/>
      <c r="AQ303" s="392"/>
      <c r="AS303" s="390"/>
      <c r="AT303" s="391"/>
      <c r="AU303" s="391"/>
      <c r="AV303" s="391"/>
      <c r="AW303" s="391"/>
      <c r="AX303" s="391"/>
      <c r="AY303" s="391"/>
      <c r="AZ303" s="391"/>
      <c r="BA303" s="391"/>
      <c r="BB303" s="391"/>
      <c r="BC303" s="391"/>
      <c r="BD303" s="392"/>
    </row>
    <row r="304" spans="1:56" ht="23" x14ac:dyDescent="0.35">
      <c r="A304" s="37" t="s">
        <v>61</v>
      </c>
      <c r="B304" s="37" t="s">
        <v>188</v>
      </c>
      <c r="C304" s="37">
        <v>223</v>
      </c>
      <c r="E304" s="69" t="s">
        <v>220</v>
      </c>
      <c r="F304" s="390"/>
      <c r="G304" s="391"/>
      <c r="H304" s="391"/>
      <c r="I304" s="391"/>
      <c r="J304" s="391"/>
      <c r="K304" s="391"/>
      <c r="L304" s="391"/>
      <c r="M304" s="391"/>
      <c r="N304" s="391"/>
      <c r="O304" s="391"/>
      <c r="P304" s="391"/>
      <c r="Q304" s="392"/>
      <c r="R304" s="7"/>
      <c r="S304" s="374"/>
      <c r="T304" s="39"/>
      <c r="U304" s="39"/>
      <c r="V304" s="39"/>
      <c r="W304" s="39"/>
      <c r="X304" s="39"/>
      <c r="Y304" s="39"/>
      <c r="Z304" s="39"/>
      <c r="AA304" s="39"/>
      <c r="AB304" s="39"/>
      <c r="AC304" s="39"/>
      <c r="AD304" s="381"/>
      <c r="AE304" s="7"/>
      <c r="AF304" s="374"/>
      <c r="AG304" s="39"/>
      <c r="AH304" s="39"/>
      <c r="AI304" s="39"/>
      <c r="AJ304" s="39"/>
      <c r="AK304" s="39"/>
      <c r="AL304" s="39"/>
      <c r="AM304" s="39"/>
      <c r="AN304" s="39"/>
      <c r="AO304" s="39"/>
      <c r="AP304" s="39"/>
      <c r="AQ304" s="381"/>
      <c r="AR304" s="7"/>
      <c r="AS304" s="390"/>
      <c r="AT304" s="391"/>
      <c r="AU304" s="391"/>
      <c r="AV304" s="391"/>
      <c r="AW304" s="391"/>
      <c r="AX304" s="391"/>
      <c r="AY304" s="391"/>
      <c r="AZ304" s="391"/>
      <c r="BA304" s="391"/>
      <c r="BB304" s="391"/>
      <c r="BC304" s="391"/>
      <c r="BD304" s="392"/>
    </row>
    <row r="305" spans="1:56" ht="23" x14ac:dyDescent="0.35">
      <c r="B305" s="37"/>
      <c r="C305" s="37"/>
      <c r="E305" s="46" t="s">
        <v>222</v>
      </c>
      <c r="F305" s="327"/>
      <c r="G305" s="326"/>
      <c r="H305" s="326"/>
      <c r="I305" s="326"/>
      <c r="J305" s="326"/>
      <c r="K305" s="326"/>
      <c r="L305" s="326"/>
      <c r="M305" s="326"/>
      <c r="N305" s="326"/>
      <c r="O305" s="326"/>
      <c r="P305" s="326"/>
      <c r="Q305" s="9"/>
      <c r="R305" s="7"/>
      <c r="S305" s="327"/>
      <c r="T305" s="326"/>
      <c r="U305" s="326"/>
      <c r="V305" s="326"/>
      <c r="W305" s="326"/>
      <c r="X305" s="326"/>
      <c r="Y305" s="326"/>
      <c r="Z305" s="326"/>
      <c r="AA305" s="326"/>
      <c r="AB305" s="326"/>
      <c r="AC305" s="326"/>
      <c r="AD305" s="9"/>
      <c r="AE305" s="7"/>
      <c r="AF305" s="327"/>
      <c r="AG305" s="326"/>
      <c r="AH305" s="326"/>
      <c r="AI305" s="326"/>
      <c r="AJ305" s="326"/>
      <c r="AK305" s="326"/>
      <c r="AL305" s="326"/>
      <c r="AM305" s="326"/>
      <c r="AN305" s="326"/>
      <c r="AO305" s="326"/>
      <c r="AP305" s="326"/>
      <c r="AQ305" s="9"/>
      <c r="AR305" s="7"/>
      <c r="AS305" s="327"/>
      <c r="AT305" s="326"/>
      <c r="AU305" s="326"/>
      <c r="AV305" s="326"/>
      <c r="AW305" s="326"/>
      <c r="AX305" s="326"/>
      <c r="AY305" s="326"/>
      <c r="AZ305" s="326"/>
      <c r="BA305" s="326"/>
      <c r="BB305" s="326"/>
      <c r="BC305" s="326"/>
      <c r="BD305" s="9"/>
    </row>
    <row r="306" spans="1:56" ht="23" x14ac:dyDescent="0.35">
      <c r="A306" s="37" t="s">
        <v>61</v>
      </c>
      <c r="B306" s="37" t="s">
        <v>189</v>
      </c>
      <c r="C306" s="37">
        <v>224</v>
      </c>
      <c r="E306" s="69" t="s">
        <v>223</v>
      </c>
      <c r="F306" s="390"/>
      <c r="G306" s="391"/>
      <c r="H306" s="391"/>
      <c r="I306" s="391"/>
      <c r="J306" s="391"/>
      <c r="K306" s="391"/>
      <c r="L306" s="391"/>
      <c r="M306" s="391"/>
      <c r="N306" s="391"/>
      <c r="O306" s="391"/>
      <c r="P306" s="391"/>
      <c r="Q306" s="392"/>
      <c r="R306" s="7"/>
      <c r="S306" s="390"/>
      <c r="T306" s="391"/>
      <c r="U306" s="391"/>
      <c r="V306" s="391"/>
      <c r="W306" s="391"/>
      <c r="X306" s="391"/>
      <c r="Y306" s="391"/>
      <c r="Z306" s="391"/>
      <c r="AA306" s="391"/>
      <c r="AB306" s="391"/>
      <c r="AC306" s="391"/>
      <c r="AD306" s="392"/>
      <c r="AE306" s="7"/>
      <c r="AF306" s="390"/>
      <c r="AG306" s="391"/>
      <c r="AH306" s="391"/>
      <c r="AI306" s="391"/>
      <c r="AJ306" s="391"/>
      <c r="AK306" s="391"/>
      <c r="AL306" s="391"/>
      <c r="AM306" s="391"/>
      <c r="AN306" s="391"/>
      <c r="AO306" s="391"/>
      <c r="AP306" s="391"/>
      <c r="AQ306" s="392"/>
      <c r="AR306" s="7"/>
      <c r="AS306" s="390"/>
      <c r="AT306" s="391"/>
      <c r="AU306" s="391"/>
      <c r="AV306" s="391"/>
      <c r="AW306" s="391"/>
      <c r="AX306" s="391"/>
      <c r="AY306" s="391"/>
      <c r="AZ306" s="391"/>
      <c r="BA306" s="391"/>
      <c r="BB306" s="391"/>
      <c r="BC306" s="391"/>
      <c r="BD306" s="392"/>
    </row>
    <row r="307" spans="1:56" ht="23" x14ac:dyDescent="0.35">
      <c r="A307" s="37" t="s">
        <v>61</v>
      </c>
      <c r="B307" s="37" t="s">
        <v>190</v>
      </c>
      <c r="C307" s="37">
        <v>225</v>
      </c>
      <c r="E307" s="69" t="s">
        <v>224</v>
      </c>
      <c r="F307" s="390"/>
      <c r="G307" s="391"/>
      <c r="H307" s="391"/>
      <c r="I307" s="391"/>
      <c r="J307" s="391"/>
      <c r="K307" s="391"/>
      <c r="L307" s="391"/>
      <c r="M307" s="391"/>
      <c r="N307" s="391"/>
      <c r="O307" s="391"/>
      <c r="P307" s="391"/>
      <c r="Q307" s="392"/>
      <c r="R307" s="7"/>
      <c r="S307" s="390"/>
      <c r="T307" s="391"/>
      <c r="U307" s="391"/>
      <c r="V307" s="391"/>
      <c r="W307" s="391"/>
      <c r="X307" s="391"/>
      <c r="Y307" s="391"/>
      <c r="Z307" s="391"/>
      <c r="AA307" s="391"/>
      <c r="AB307" s="391"/>
      <c r="AC307" s="391"/>
      <c r="AD307" s="392"/>
      <c r="AE307" s="7"/>
      <c r="AF307" s="390"/>
      <c r="AG307" s="391"/>
      <c r="AH307" s="391"/>
      <c r="AI307" s="391"/>
      <c r="AJ307" s="391"/>
      <c r="AK307" s="391"/>
      <c r="AL307" s="391"/>
      <c r="AM307" s="391"/>
      <c r="AN307" s="391"/>
      <c r="AO307" s="391"/>
      <c r="AP307" s="391"/>
      <c r="AQ307" s="392"/>
      <c r="AR307" s="7"/>
      <c r="AS307" s="390"/>
      <c r="AT307" s="391"/>
      <c r="AU307" s="391"/>
      <c r="AV307" s="391"/>
      <c r="AW307" s="391"/>
      <c r="AX307" s="391"/>
      <c r="AY307" s="391"/>
      <c r="AZ307" s="391"/>
      <c r="BA307" s="391"/>
      <c r="BB307" s="391"/>
      <c r="BC307" s="391"/>
      <c r="BD307" s="392"/>
    </row>
    <row r="308" spans="1:56" ht="23" x14ac:dyDescent="0.35">
      <c r="A308" s="37" t="s">
        <v>61</v>
      </c>
      <c r="B308" s="37" t="s">
        <v>191</v>
      </c>
      <c r="C308" s="37">
        <v>226</v>
      </c>
      <c r="E308" s="69" t="s">
        <v>225</v>
      </c>
      <c r="F308" s="390"/>
      <c r="G308" s="391"/>
      <c r="H308" s="391"/>
      <c r="I308" s="391"/>
      <c r="J308" s="391"/>
      <c r="K308" s="391"/>
      <c r="L308" s="391"/>
      <c r="M308" s="391"/>
      <c r="N308" s="391"/>
      <c r="O308" s="391"/>
      <c r="P308" s="391"/>
      <c r="Q308" s="392"/>
      <c r="R308" s="7"/>
      <c r="S308" s="390"/>
      <c r="T308" s="391"/>
      <c r="U308" s="391"/>
      <c r="V308" s="391"/>
      <c r="W308" s="391"/>
      <c r="X308" s="391"/>
      <c r="Y308" s="391"/>
      <c r="Z308" s="391"/>
      <c r="AA308" s="391"/>
      <c r="AB308" s="391"/>
      <c r="AC308" s="391"/>
      <c r="AD308" s="392"/>
      <c r="AE308" s="7"/>
      <c r="AF308" s="390"/>
      <c r="AG308" s="391"/>
      <c r="AH308" s="391"/>
      <c r="AI308" s="391"/>
      <c r="AJ308" s="391"/>
      <c r="AK308" s="391"/>
      <c r="AL308" s="391"/>
      <c r="AM308" s="391"/>
      <c r="AN308" s="391"/>
      <c r="AO308" s="391"/>
      <c r="AP308" s="391"/>
      <c r="AQ308" s="392"/>
      <c r="AR308" s="7"/>
      <c r="AS308" s="390"/>
      <c r="AT308" s="391"/>
      <c r="AU308" s="391"/>
      <c r="AV308" s="391"/>
      <c r="AW308" s="391"/>
      <c r="AX308" s="391"/>
      <c r="AY308" s="391"/>
      <c r="AZ308" s="391"/>
      <c r="BA308" s="391"/>
      <c r="BB308" s="391"/>
      <c r="BC308" s="391"/>
      <c r="BD308" s="392"/>
    </row>
    <row r="309" spans="1:56" ht="23" x14ac:dyDescent="0.35">
      <c r="A309" s="37" t="s">
        <v>61</v>
      </c>
      <c r="B309" s="37" t="s">
        <v>192</v>
      </c>
      <c r="C309" s="37">
        <v>227</v>
      </c>
      <c r="E309" s="69" t="s">
        <v>226</v>
      </c>
      <c r="F309" s="390"/>
      <c r="G309" s="391"/>
      <c r="H309" s="391"/>
      <c r="I309" s="391"/>
      <c r="J309" s="391"/>
      <c r="K309" s="391"/>
      <c r="L309" s="391"/>
      <c r="M309" s="391"/>
      <c r="N309" s="391"/>
      <c r="O309" s="391"/>
      <c r="P309" s="391"/>
      <c r="Q309" s="392"/>
      <c r="R309" s="7"/>
      <c r="S309" s="390"/>
      <c r="T309" s="391"/>
      <c r="U309" s="391"/>
      <c r="V309" s="391"/>
      <c r="W309" s="391"/>
      <c r="X309" s="391"/>
      <c r="Y309" s="391"/>
      <c r="Z309" s="391"/>
      <c r="AA309" s="391"/>
      <c r="AB309" s="391"/>
      <c r="AC309" s="391"/>
      <c r="AD309" s="392"/>
      <c r="AE309" s="7"/>
      <c r="AF309" s="390"/>
      <c r="AG309" s="391"/>
      <c r="AH309" s="391"/>
      <c r="AI309" s="391"/>
      <c r="AJ309" s="391"/>
      <c r="AK309" s="391"/>
      <c r="AL309" s="391"/>
      <c r="AM309" s="391"/>
      <c r="AN309" s="391"/>
      <c r="AO309" s="391"/>
      <c r="AP309" s="391"/>
      <c r="AQ309" s="392"/>
      <c r="AR309" s="7"/>
      <c r="AS309" s="390"/>
      <c r="AT309" s="391"/>
      <c r="AU309" s="391"/>
      <c r="AV309" s="391"/>
      <c r="AW309" s="391"/>
      <c r="AX309" s="391"/>
      <c r="AY309" s="391"/>
      <c r="AZ309" s="391"/>
      <c r="BA309" s="391"/>
      <c r="BB309" s="391"/>
      <c r="BC309" s="391"/>
      <c r="BD309" s="392"/>
    </row>
    <row r="310" spans="1:56" ht="23" x14ac:dyDescent="0.35">
      <c r="A310" s="37" t="s">
        <v>61</v>
      </c>
      <c r="B310" s="37" t="s">
        <v>193</v>
      </c>
      <c r="C310" s="37">
        <v>228</v>
      </c>
      <c r="E310" s="69" t="s">
        <v>227</v>
      </c>
      <c r="F310" s="390"/>
      <c r="G310" s="391"/>
      <c r="H310" s="391"/>
      <c r="I310" s="391"/>
      <c r="J310" s="391"/>
      <c r="K310" s="391"/>
      <c r="L310" s="391"/>
      <c r="M310" s="391"/>
      <c r="N310" s="391"/>
      <c r="O310" s="391"/>
      <c r="P310" s="391"/>
      <c r="Q310" s="392"/>
      <c r="R310" s="7"/>
      <c r="S310" s="390"/>
      <c r="T310" s="391"/>
      <c r="U310" s="391"/>
      <c r="V310" s="391"/>
      <c r="W310" s="391"/>
      <c r="X310" s="391"/>
      <c r="Y310" s="391"/>
      <c r="Z310" s="391"/>
      <c r="AA310" s="391"/>
      <c r="AB310" s="391"/>
      <c r="AC310" s="391"/>
      <c r="AD310" s="392"/>
      <c r="AE310" s="7"/>
      <c r="AF310" s="390"/>
      <c r="AG310" s="391"/>
      <c r="AH310" s="391"/>
      <c r="AI310" s="391"/>
      <c r="AJ310" s="391"/>
      <c r="AK310" s="391"/>
      <c r="AL310" s="391"/>
      <c r="AM310" s="391"/>
      <c r="AN310" s="391"/>
      <c r="AO310" s="391"/>
      <c r="AP310" s="391"/>
      <c r="AQ310" s="392"/>
      <c r="AR310" s="7"/>
      <c r="AS310" s="390"/>
      <c r="AT310" s="391"/>
      <c r="AU310" s="391"/>
      <c r="AV310" s="391"/>
      <c r="AW310" s="391"/>
      <c r="AX310" s="391"/>
      <c r="AY310" s="391"/>
      <c r="AZ310" s="391"/>
      <c r="BA310" s="391"/>
      <c r="BB310" s="391"/>
      <c r="BC310" s="391"/>
      <c r="BD310" s="392"/>
    </row>
    <row r="311" spans="1:56" s="18" customFormat="1" ht="23" x14ac:dyDescent="0.35">
      <c r="A311" s="35"/>
      <c r="B311" s="35"/>
      <c r="C311" s="37"/>
      <c r="E311" s="12" t="s">
        <v>347</v>
      </c>
      <c r="F311" s="371">
        <f>SUM(F316:F325)+SUM(F327:F329)+SUM(F331:F335)+F314</f>
        <v>0</v>
      </c>
      <c r="G311" s="385">
        <f t="shared" ref="G311:Q311" si="8">SUM(G316:G325)+SUM(G327:G329)+SUM(G331:G335)+G314</f>
        <v>0</v>
      </c>
      <c r="H311" s="385">
        <f t="shared" si="8"/>
        <v>0</v>
      </c>
      <c r="I311" s="385">
        <f t="shared" si="8"/>
        <v>0</v>
      </c>
      <c r="J311" s="385">
        <f t="shared" si="8"/>
        <v>0</v>
      </c>
      <c r="K311" s="385">
        <f t="shared" si="8"/>
        <v>0</v>
      </c>
      <c r="L311" s="385">
        <f t="shared" si="8"/>
        <v>0</v>
      </c>
      <c r="M311" s="385">
        <f t="shared" si="8"/>
        <v>0</v>
      </c>
      <c r="N311" s="385">
        <f t="shared" si="8"/>
        <v>0</v>
      </c>
      <c r="O311" s="385">
        <f t="shared" si="8"/>
        <v>0</v>
      </c>
      <c r="P311" s="385">
        <f t="shared" si="8"/>
        <v>0</v>
      </c>
      <c r="Q311" s="378">
        <f t="shared" si="8"/>
        <v>0</v>
      </c>
      <c r="R311" s="17"/>
      <c r="S311" s="371">
        <f>SUM(S316:S325)+SUM(S327:S329)+SUM(S331:S335)+S314</f>
        <v>0</v>
      </c>
      <c r="T311" s="385">
        <f t="shared" ref="T311:AD311" si="9">SUM(T316:T325)+SUM(T327:T329)+SUM(T331:T335)+T314</f>
        <v>0</v>
      </c>
      <c r="U311" s="385">
        <f t="shared" si="9"/>
        <v>0</v>
      </c>
      <c r="V311" s="385">
        <f t="shared" si="9"/>
        <v>0</v>
      </c>
      <c r="W311" s="385">
        <f t="shared" si="9"/>
        <v>0</v>
      </c>
      <c r="X311" s="385">
        <f t="shared" si="9"/>
        <v>0</v>
      </c>
      <c r="Y311" s="385">
        <f t="shared" si="9"/>
        <v>0</v>
      </c>
      <c r="Z311" s="385">
        <f t="shared" si="9"/>
        <v>0</v>
      </c>
      <c r="AA311" s="385">
        <f t="shared" si="9"/>
        <v>0</v>
      </c>
      <c r="AB311" s="385">
        <f t="shared" si="9"/>
        <v>0</v>
      </c>
      <c r="AC311" s="385">
        <f t="shared" si="9"/>
        <v>0</v>
      </c>
      <c r="AD311" s="378">
        <f t="shared" si="9"/>
        <v>0</v>
      </c>
      <c r="AE311" s="17"/>
      <c r="AF311" s="371">
        <f>SUM(AF316:AF325)+SUM(AF327:AF329)+SUM(AF331:AF335)+AF314</f>
        <v>0</v>
      </c>
      <c r="AG311" s="385">
        <f t="shared" ref="AG311:AQ311" si="10">SUM(AG316:AG325)+SUM(AG327:AG329)+SUM(AG331:AG335)+AG314</f>
        <v>0</v>
      </c>
      <c r="AH311" s="385">
        <f t="shared" si="10"/>
        <v>0</v>
      </c>
      <c r="AI311" s="385">
        <f t="shared" si="10"/>
        <v>0</v>
      </c>
      <c r="AJ311" s="385">
        <f t="shared" si="10"/>
        <v>0</v>
      </c>
      <c r="AK311" s="385">
        <f t="shared" si="10"/>
        <v>0</v>
      </c>
      <c r="AL311" s="385">
        <f t="shared" si="10"/>
        <v>0</v>
      </c>
      <c r="AM311" s="385">
        <f t="shared" si="10"/>
        <v>0</v>
      </c>
      <c r="AN311" s="385">
        <f t="shared" si="10"/>
        <v>0</v>
      </c>
      <c r="AO311" s="385">
        <f t="shared" si="10"/>
        <v>0</v>
      </c>
      <c r="AP311" s="385">
        <f t="shared" si="10"/>
        <v>0</v>
      </c>
      <c r="AQ311" s="378">
        <f t="shared" si="10"/>
        <v>0</v>
      </c>
      <c r="AR311" s="17"/>
      <c r="AS311" s="371">
        <f>SUM(AS316:AS325)+SUM(AS327:AS329)+SUM(AS331:AS335)+AS314</f>
        <v>0</v>
      </c>
      <c r="AT311" s="385">
        <f t="shared" ref="AT311:BD311" si="11">SUM(AT316:AT325)+SUM(AT327:AT329)+SUM(AT331:AT335)+AT314</f>
        <v>0</v>
      </c>
      <c r="AU311" s="385">
        <f t="shared" si="11"/>
        <v>0</v>
      </c>
      <c r="AV311" s="385">
        <f t="shared" si="11"/>
        <v>0</v>
      </c>
      <c r="AW311" s="385">
        <f t="shared" si="11"/>
        <v>0</v>
      </c>
      <c r="AX311" s="385">
        <f t="shared" si="11"/>
        <v>0</v>
      </c>
      <c r="AY311" s="385">
        <f t="shared" si="11"/>
        <v>0</v>
      </c>
      <c r="AZ311" s="385">
        <f t="shared" si="11"/>
        <v>0</v>
      </c>
      <c r="BA311" s="385">
        <f t="shared" si="11"/>
        <v>0</v>
      </c>
      <c r="BB311" s="385">
        <f t="shared" si="11"/>
        <v>0</v>
      </c>
      <c r="BC311" s="385">
        <f t="shared" si="11"/>
        <v>0</v>
      </c>
      <c r="BD311" s="378">
        <f t="shared" si="11"/>
        <v>0</v>
      </c>
    </row>
    <row r="312" spans="1:56" ht="23" x14ac:dyDescent="0.35">
      <c r="B312" s="57"/>
      <c r="C312" s="37"/>
      <c r="E312" s="46" t="s">
        <v>200</v>
      </c>
      <c r="F312" s="325"/>
      <c r="G312" s="326"/>
      <c r="H312" s="326"/>
      <c r="I312" s="326"/>
      <c r="J312" s="326"/>
      <c r="K312" s="326"/>
      <c r="L312" s="326"/>
      <c r="M312" s="326"/>
      <c r="N312" s="326"/>
      <c r="O312" s="326"/>
      <c r="P312" s="326"/>
      <c r="Q312" s="9"/>
      <c r="R312" s="7"/>
      <c r="S312" s="325"/>
      <c r="T312" s="326"/>
      <c r="U312" s="326"/>
      <c r="V312" s="326"/>
      <c r="W312" s="326"/>
      <c r="X312" s="326"/>
      <c r="Y312" s="326"/>
      <c r="Z312" s="326"/>
      <c r="AA312" s="326"/>
      <c r="AB312" s="326"/>
      <c r="AC312" s="326"/>
      <c r="AD312" s="9"/>
      <c r="AE312" s="7"/>
      <c r="AF312" s="325"/>
      <c r="AG312" s="326"/>
      <c r="AH312" s="326"/>
      <c r="AI312" s="326"/>
      <c r="AJ312" s="326"/>
      <c r="AK312" s="326"/>
      <c r="AL312" s="326"/>
      <c r="AM312" s="326"/>
      <c r="AN312" s="326"/>
      <c r="AO312" s="326"/>
      <c r="AP312" s="326"/>
      <c r="AQ312" s="9"/>
      <c r="AR312" s="7"/>
      <c r="AS312" s="325"/>
      <c r="AT312" s="326"/>
      <c r="AU312" s="326"/>
      <c r="AV312" s="326"/>
      <c r="AW312" s="326"/>
      <c r="AX312" s="326"/>
      <c r="AY312" s="326"/>
      <c r="AZ312" s="326"/>
      <c r="BA312" s="326"/>
      <c r="BB312" s="326"/>
      <c r="BC312" s="326"/>
      <c r="BD312" s="9"/>
    </row>
    <row r="313" spans="1:56" ht="23" x14ac:dyDescent="0.35">
      <c r="B313" s="57"/>
      <c r="C313" s="37"/>
      <c r="E313" s="262" t="s">
        <v>202</v>
      </c>
      <c r="F313" s="375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380"/>
      <c r="R313" s="7"/>
      <c r="S313" s="375"/>
      <c r="T313" s="19"/>
      <c r="U313" s="19"/>
      <c r="V313" s="19"/>
      <c r="W313" s="19"/>
      <c r="X313" s="19"/>
      <c r="Y313" s="19"/>
      <c r="Z313" s="19"/>
      <c r="AA313" s="19"/>
      <c r="AB313" s="19"/>
      <c r="AC313" s="19"/>
      <c r="AD313" s="380"/>
      <c r="AE313" s="7"/>
      <c r="AF313" s="375"/>
      <c r="AG313" s="19"/>
      <c r="AH313" s="19"/>
      <c r="AI313" s="19"/>
      <c r="AJ313" s="19"/>
      <c r="AK313" s="19"/>
      <c r="AL313" s="19"/>
      <c r="AM313" s="19"/>
      <c r="AN313" s="19"/>
      <c r="AO313" s="19"/>
      <c r="AP313" s="19"/>
      <c r="AQ313" s="380"/>
      <c r="AR313" s="7"/>
      <c r="AS313" s="375"/>
      <c r="AT313" s="19"/>
      <c r="AU313" s="19"/>
      <c r="AV313" s="19"/>
      <c r="AW313" s="19"/>
      <c r="AX313" s="19"/>
      <c r="AY313" s="19"/>
      <c r="AZ313" s="19"/>
      <c r="BA313" s="19"/>
      <c r="BB313" s="19"/>
      <c r="BC313" s="19"/>
      <c r="BD313" s="380"/>
    </row>
    <row r="314" spans="1:56" ht="23" x14ac:dyDescent="0.35">
      <c r="A314" s="37" t="s">
        <v>59</v>
      </c>
      <c r="B314" s="37" t="s">
        <v>175</v>
      </c>
      <c r="C314" s="37">
        <v>229</v>
      </c>
      <c r="E314" s="47" t="s">
        <v>308</v>
      </c>
      <c r="F314" s="390"/>
      <c r="G314" s="391"/>
      <c r="H314" s="391"/>
      <c r="I314" s="391"/>
      <c r="J314" s="391"/>
      <c r="K314" s="391"/>
      <c r="L314" s="391"/>
      <c r="M314" s="391"/>
      <c r="N314" s="391"/>
      <c r="O314" s="391"/>
      <c r="P314" s="391"/>
      <c r="Q314" s="392"/>
      <c r="R314" s="7"/>
      <c r="S314" s="390"/>
      <c r="T314" s="391"/>
      <c r="U314" s="391"/>
      <c r="V314" s="391"/>
      <c r="W314" s="391"/>
      <c r="X314" s="391"/>
      <c r="Y314" s="391"/>
      <c r="Z314" s="391"/>
      <c r="AA314" s="391"/>
      <c r="AB314" s="391"/>
      <c r="AC314" s="391"/>
      <c r="AD314" s="392"/>
      <c r="AE314" s="7"/>
      <c r="AF314" s="390"/>
      <c r="AG314" s="391"/>
      <c r="AH314" s="391"/>
      <c r="AI314" s="391"/>
      <c r="AJ314" s="391"/>
      <c r="AK314" s="391"/>
      <c r="AL314" s="391"/>
      <c r="AM314" s="391"/>
      <c r="AN314" s="391"/>
      <c r="AO314" s="391"/>
      <c r="AP314" s="391"/>
      <c r="AQ314" s="392"/>
      <c r="AR314" s="7"/>
      <c r="AS314" s="390"/>
      <c r="AT314" s="391"/>
      <c r="AU314" s="391"/>
      <c r="AV314" s="391"/>
      <c r="AW314" s="391"/>
      <c r="AX314" s="391"/>
      <c r="AY314" s="391"/>
      <c r="AZ314" s="391"/>
      <c r="BA314" s="391"/>
      <c r="BB314" s="391"/>
      <c r="BC314" s="391"/>
      <c r="BD314" s="392"/>
    </row>
    <row r="315" spans="1:56" ht="23" x14ac:dyDescent="0.35">
      <c r="B315" s="58"/>
      <c r="C315" s="37"/>
      <c r="E315" s="71" t="s">
        <v>370</v>
      </c>
      <c r="F315" s="375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380"/>
      <c r="R315" s="7"/>
      <c r="S315" s="375"/>
      <c r="T315" s="19"/>
      <c r="U315" s="19"/>
      <c r="V315" s="19"/>
      <c r="W315" s="19"/>
      <c r="X315" s="19"/>
      <c r="Y315" s="19"/>
      <c r="Z315" s="19"/>
      <c r="AA315" s="19"/>
      <c r="AB315" s="19"/>
      <c r="AC315" s="19"/>
      <c r="AD315" s="380"/>
      <c r="AE315" s="7"/>
      <c r="AF315" s="375"/>
      <c r="AG315" s="19"/>
      <c r="AH315" s="19"/>
      <c r="AI315" s="19"/>
      <c r="AJ315" s="19"/>
      <c r="AK315" s="19"/>
      <c r="AL315" s="19"/>
      <c r="AM315" s="19"/>
      <c r="AN315" s="19"/>
      <c r="AO315" s="19"/>
      <c r="AP315" s="19"/>
      <c r="AQ315" s="380"/>
      <c r="AR315" s="7"/>
      <c r="AS315" s="375"/>
      <c r="AT315" s="19"/>
      <c r="AU315" s="19"/>
      <c r="AV315" s="19"/>
      <c r="AW315" s="19"/>
      <c r="AX315" s="19"/>
      <c r="AY315" s="19"/>
      <c r="AZ315" s="19"/>
      <c r="BA315" s="19"/>
      <c r="BB315" s="19"/>
      <c r="BC315" s="19"/>
      <c r="BD315" s="380"/>
    </row>
    <row r="316" spans="1:56" ht="23" x14ac:dyDescent="0.35">
      <c r="A316" s="37" t="s">
        <v>59</v>
      </c>
      <c r="B316" s="37" t="s">
        <v>176</v>
      </c>
      <c r="C316" s="37">
        <v>230</v>
      </c>
      <c r="E316" s="72" t="s">
        <v>206</v>
      </c>
      <c r="F316" s="390"/>
      <c r="G316" s="391"/>
      <c r="H316" s="391"/>
      <c r="I316" s="391"/>
      <c r="J316" s="391"/>
      <c r="K316" s="391"/>
      <c r="L316" s="391"/>
      <c r="M316" s="391"/>
      <c r="N316" s="391"/>
      <c r="O316" s="391"/>
      <c r="P316" s="391"/>
      <c r="Q316" s="392"/>
      <c r="R316" s="7"/>
      <c r="S316" s="390"/>
      <c r="T316" s="391"/>
      <c r="U316" s="391"/>
      <c r="V316" s="391"/>
      <c r="W316" s="391"/>
      <c r="X316" s="391"/>
      <c r="Y316" s="391"/>
      <c r="Z316" s="391"/>
      <c r="AA316" s="391"/>
      <c r="AB316" s="391"/>
      <c r="AC316" s="391"/>
      <c r="AD316" s="392"/>
      <c r="AE316" s="7"/>
      <c r="AF316" s="390"/>
      <c r="AG316" s="391"/>
      <c r="AH316" s="391"/>
      <c r="AI316" s="391"/>
      <c r="AJ316" s="391"/>
      <c r="AK316" s="391"/>
      <c r="AL316" s="391"/>
      <c r="AM316" s="391"/>
      <c r="AN316" s="391"/>
      <c r="AO316" s="391"/>
      <c r="AP316" s="391"/>
      <c r="AQ316" s="392"/>
      <c r="AR316" s="7"/>
      <c r="AS316" s="390"/>
      <c r="AT316" s="391"/>
      <c r="AU316" s="391"/>
      <c r="AV316" s="391"/>
      <c r="AW316" s="391"/>
      <c r="AX316" s="391"/>
      <c r="AY316" s="391"/>
      <c r="AZ316" s="391"/>
      <c r="BA316" s="391"/>
      <c r="BB316" s="391"/>
      <c r="BC316" s="391"/>
      <c r="BD316" s="392"/>
    </row>
    <row r="317" spans="1:56" ht="23" x14ac:dyDescent="0.35">
      <c r="A317" s="37" t="s">
        <v>59</v>
      </c>
      <c r="B317" s="37" t="s">
        <v>177</v>
      </c>
      <c r="C317" s="37">
        <v>231</v>
      </c>
      <c r="E317" s="72" t="s">
        <v>207</v>
      </c>
      <c r="F317" s="390"/>
      <c r="G317" s="391"/>
      <c r="H317" s="391"/>
      <c r="I317" s="391"/>
      <c r="J317" s="391"/>
      <c r="K317" s="391"/>
      <c r="L317" s="391"/>
      <c r="M317" s="391"/>
      <c r="N317" s="391"/>
      <c r="O317" s="391"/>
      <c r="P317" s="391"/>
      <c r="Q317" s="392"/>
      <c r="R317" s="7"/>
      <c r="S317" s="390"/>
      <c r="T317" s="391"/>
      <c r="U317" s="391"/>
      <c r="V317" s="391"/>
      <c r="W317" s="391"/>
      <c r="X317" s="391"/>
      <c r="Y317" s="391"/>
      <c r="Z317" s="391"/>
      <c r="AA317" s="391"/>
      <c r="AB317" s="391"/>
      <c r="AC317" s="391"/>
      <c r="AD317" s="392"/>
      <c r="AE317" s="7"/>
      <c r="AF317" s="390"/>
      <c r="AG317" s="391"/>
      <c r="AH317" s="391"/>
      <c r="AI317" s="391"/>
      <c r="AJ317" s="391"/>
      <c r="AK317" s="391"/>
      <c r="AL317" s="391"/>
      <c r="AM317" s="391"/>
      <c r="AN317" s="391"/>
      <c r="AO317" s="391"/>
      <c r="AP317" s="391"/>
      <c r="AQ317" s="392"/>
      <c r="AR317" s="7"/>
      <c r="AS317" s="390"/>
      <c r="AT317" s="391"/>
      <c r="AU317" s="391"/>
      <c r="AV317" s="391"/>
      <c r="AW317" s="391"/>
      <c r="AX317" s="391"/>
      <c r="AY317" s="391"/>
      <c r="AZ317" s="391"/>
      <c r="BA317" s="391"/>
      <c r="BB317" s="391"/>
      <c r="BC317" s="391"/>
      <c r="BD317" s="392"/>
    </row>
    <row r="318" spans="1:56" ht="23" x14ac:dyDescent="0.35">
      <c r="A318" s="37" t="s">
        <v>59</v>
      </c>
      <c r="B318" s="37" t="s">
        <v>178</v>
      </c>
      <c r="C318" s="37">
        <v>232</v>
      </c>
      <c r="E318" s="72" t="s">
        <v>208</v>
      </c>
      <c r="F318" s="390"/>
      <c r="G318" s="391"/>
      <c r="H318" s="391"/>
      <c r="I318" s="391"/>
      <c r="J318" s="391"/>
      <c r="K318" s="391"/>
      <c r="L318" s="391"/>
      <c r="M318" s="391"/>
      <c r="N318" s="391"/>
      <c r="O318" s="391"/>
      <c r="P318" s="391"/>
      <c r="Q318" s="392"/>
      <c r="R318" s="7"/>
      <c r="S318" s="390"/>
      <c r="T318" s="391"/>
      <c r="U318" s="391"/>
      <c r="V318" s="391"/>
      <c r="W318" s="391"/>
      <c r="X318" s="391"/>
      <c r="Y318" s="391"/>
      <c r="Z318" s="391"/>
      <c r="AA318" s="391"/>
      <c r="AB318" s="391"/>
      <c r="AC318" s="391"/>
      <c r="AD318" s="392"/>
      <c r="AE318" s="7"/>
      <c r="AF318" s="390"/>
      <c r="AG318" s="391"/>
      <c r="AH318" s="391"/>
      <c r="AI318" s="391"/>
      <c r="AJ318" s="391"/>
      <c r="AK318" s="391"/>
      <c r="AL318" s="391"/>
      <c r="AM318" s="391"/>
      <c r="AN318" s="391"/>
      <c r="AO318" s="391"/>
      <c r="AP318" s="391"/>
      <c r="AQ318" s="392"/>
      <c r="AR318" s="7"/>
      <c r="AS318" s="390"/>
      <c r="AT318" s="391"/>
      <c r="AU318" s="391"/>
      <c r="AV318" s="391"/>
      <c r="AW318" s="391"/>
      <c r="AX318" s="391"/>
      <c r="AY318" s="391"/>
      <c r="AZ318" s="391"/>
      <c r="BA318" s="391"/>
      <c r="BB318" s="391"/>
      <c r="BC318" s="391"/>
      <c r="BD318" s="392"/>
    </row>
    <row r="319" spans="1:56" ht="23" x14ac:dyDescent="0.35">
      <c r="A319" s="37" t="s">
        <v>59</v>
      </c>
      <c r="B319" s="37" t="s">
        <v>179</v>
      </c>
      <c r="C319" s="37">
        <v>233</v>
      </c>
      <c r="E319" s="72" t="s">
        <v>209</v>
      </c>
      <c r="F319" s="390"/>
      <c r="G319" s="391"/>
      <c r="H319" s="391"/>
      <c r="I319" s="391"/>
      <c r="J319" s="391"/>
      <c r="K319" s="391"/>
      <c r="L319" s="391"/>
      <c r="M319" s="391"/>
      <c r="N319" s="391"/>
      <c r="O319" s="391"/>
      <c r="P319" s="391"/>
      <c r="Q319" s="392"/>
      <c r="R319" s="7"/>
      <c r="S319" s="390"/>
      <c r="T319" s="391"/>
      <c r="U319" s="391"/>
      <c r="V319" s="391"/>
      <c r="W319" s="391"/>
      <c r="X319" s="391"/>
      <c r="Y319" s="391"/>
      <c r="Z319" s="391"/>
      <c r="AA319" s="391"/>
      <c r="AB319" s="391"/>
      <c r="AC319" s="391"/>
      <c r="AD319" s="392"/>
      <c r="AE319" s="7"/>
      <c r="AF319" s="390"/>
      <c r="AG319" s="391"/>
      <c r="AH319" s="391"/>
      <c r="AI319" s="391"/>
      <c r="AJ319" s="391"/>
      <c r="AK319" s="391"/>
      <c r="AL319" s="391"/>
      <c r="AM319" s="391"/>
      <c r="AN319" s="391"/>
      <c r="AO319" s="391"/>
      <c r="AP319" s="391"/>
      <c r="AQ319" s="392"/>
      <c r="AR319" s="7"/>
      <c r="AS319" s="390"/>
      <c r="AT319" s="391"/>
      <c r="AU319" s="391"/>
      <c r="AV319" s="391"/>
      <c r="AW319" s="391"/>
      <c r="AX319" s="391"/>
      <c r="AY319" s="391"/>
      <c r="AZ319" s="391"/>
      <c r="BA319" s="391"/>
      <c r="BB319" s="391"/>
      <c r="BC319" s="391"/>
      <c r="BD319" s="392"/>
    </row>
    <row r="320" spans="1:56" ht="23" x14ac:dyDescent="0.35">
      <c r="A320" s="37" t="s">
        <v>59</v>
      </c>
      <c r="B320" s="37" t="s">
        <v>180</v>
      </c>
      <c r="C320" s="37">
        <v>234</v>
      </c>
      <c r="E320" s="72" t="s">
        <v>210</v>
      </c>
      <c r="F320" s="390"/>
      <c r="G320" s="391"/>
      <c r="H320" s="391"/>
      <c r="I320" s="391"/>
      <c r="J320" s="391"/>
      <c r="K320" s="391"/>
      <c r="L320" s="391"/>
      <c r="M320" s="391"/>
      <c r="N320" s="391"/>
      <c r="O320" s="391"/>
      <c r="P320" s="391"/>
      <c r="Q320" s="392"/>
      <c r="R320" s="7"/>
      <c r="S320" s="390"/>
      <c r="T320" s="391"/>
      <c r="U320" s="391"/>
      <c r="V320" s="391"/>
      <c r="W320" s="391"/>
      <c r="X320" s="391"/>
      <c r="Y320" s="391"/>
      <c r="Z320" s="391"/>
      <c r="AA320" s="391"/>
      <c r="AB320" s="391"/>
      <c r="AC320" s="391"/>
      <c r="AD320" s="392"/>
      <c r="AE320" s="7"/>
      <c r="AF320" s="390"/>
      <c r="AG320" s="391"/>
      <c r="AH320" s="391"/>
      <c r="AI320" s="391"/>
      <c r="AJ320" s="391"/>
      <c r="AK320" s="391"/>
      <c r="AL320" s="391"/>
      <c r="AM320" s="391"/>
      <c r="AN320" s="391"/>
      <c r="AO320" s="391"/>
      <c r="AP320" s="391"/>
      <c r="AQ320" s="392"/>
      <c r="AR320" s="7"/>
      <c r="AS320" s="390"/>
      <c r="AT320" s="391"/>
      <c r="AU320" s="391"/>
      <c r="AV320" s="391"/>
      <c r="AW320" s="391"/>
      <c r="AX320" s="391"/>
      <c r="AY320" s="391"/>
      <c r="AZ320" s="391"/>
      <c r="BA320" s="391"/>
      <c r="BB320" s="391"/>
      <c r="BC320" s="391"/>
      <c r="BD320" s="392"/>
    </row>
    <row r="321" spans="1:56" ht="23" x14ac:dyDescent="0.35">
      <c r="A321" s="37" t="s">
        <v>59</v>
      </c>
      <c r="B321" s="37" t="s">
        <v>181</v>
      </c>
      <c r="C321" s="37">
        <v>235</v>
      </c>
      <c r="E321" s="72" t="s">
        <v>211</v>
      </c>
      <c r="F321" s="390"/>
      <c r="G321" s="391"/>
      <c r="H321" s="391"/>
      <c r="I321" s="391"/>
      <c r="J321" s="391"/>
      <c r="K321" s="391"/>
      <c r="L321" s="391"/>
      <c r="M321" s="391"/>
      <c r="N321" s="391"/>
      <c r="O321" s="391"/>
      <c r="P321" s="391"/>
      <c r="Q321" s="392"/>
      <c r="R321" s="7"/>
      <c r="S321" s="390"/>
      <c r="T321" s="391"/>
      <c r="U321" s="391"/>
      <c r="V321" s="391"/>
      <c r="W321" s="391"/>
      <c r="X321" s="391"/>
      <c r="Y321" s="391"/>
      <c r="Z321" s="391"/>
      <c r="AA321" s="391"/>
      <c r="AB321" s="391"/>
      <c r="AC321" s="391"/>
      <c r="AD321" s="392"/>
      <c r="AE321" s="7"/>
      <c r="AF321" s="390"/>
      <c r="AG321" s="391"/>
      <c r="AH321" s="391"/>
      <c r="AI321" s="391"/>
      <c r="AJ321" s="391"/>
      <c r="AK321" s="391"/>
      <c r="AL321" s="391"/>
      <c r="AM321" s="391"/>
      <c r="AN321" s="391"/>
      <c r="AO321" s="391"/>
      <c r="AP321" s="391"/>
      <c r="AQ321" s="392"/>
      <c r="AR321" s="7"/>
      <c r="AS321" s="390"/>
      <c r="AT321" s="391"/>
      <c r="AU321" s="391"/>
      <c r="AV321" s="391"/>
      <c r="AW321" s="391"/>
      <c r="AX321" s="391"/>
      <c r="AY321" s="391"/>
      <c r="AZ321" s="391"/>
      <c r="BA321" s="391"/>
      <c r="BB321" s="391"/>
      <c r="BC321" s="391"/>
      <c r="BD321" s="392"/>
    </row>
    <row r="322" spans="1:56" ht="23" x14ac:dyDescent="0.35">
      <c r="A322" s="37" t="s">
        <v>59</v>
      </c>
      <c r="B322" s="37" t="s">
        <v>182</v>
      </c>
      <c r="C322" s="37">
        <v>236</v>
      </c>
      <c r="E322" s="72" t="s">
        <v>212</v>
      </c>
      <c r="F322" s="390"/>
      <c r="G322" s="391"/>
      <c r="H322" s="391"/>
      <c r="I322" s="391"/>
      <c r="J322" s="391"/>
      <c r="K322" s="391"/>
      <c r="L322" s="391"/>
      <c r="M322" s="391"/>
      <c r="N322" s="391"/>
      <c r="O322" s="391"/>
      <c r="P322" s="391"/>
      <c r="Q322" s="392"/>
      <c r="R322" s="7"/>
      <c r="S322" s="390"/>
      <c r="T322" s="391"/>
      <c r="U322" s="391"/>
      <c r="V322" s="391"/>
      <c r="W322" s="391"/>
      <c r="X322" s="391"/>
      <c r="Y322" s="391"/>
      <c r="Z322" s="391"/>
      <c r="AA322" s="391"/>
      <c r="AB322" s="391"/>
      <c r="AC322" s="391"/>
      <c r="AD322" s="392"/>
      <c r="AE322" s="7"/>
      <c r="AF322" s="390"/>
      <c r="AG322" s="391"/>
      <c r="AH322" s="391"/>
      <c r="AI322" s="391"/>
      <c r="AJ322" s="391"/>
      <c r="AK322" s="391"/>
      <c r="AL322" s="391"/>
      <c r="AM322" s="391"/>
      <c r="AN322" s="391"/>
      <c r="AO322" s="391"/>
      <c r="AP322" s="391"/>
      <c r="AQ322" s="392"/>
      <c r="AR322" s="7"/>
      <c r="AS322" s="390"/>
      <c r="AT322" s="391"/>
      <c r="AU322" s="391"/>
      <c r="AV322" s="391"/>
      <c r="AW322" s="391"/>
      <c r="AX322" s="391"/>
      <c r="AY322" s="391"/>
      <c r="AZ322" s="391"/>
      <c r="BA322" s="391"/>
      <c r="BB322" s="391"/>
      <c r="BC322" s="391"/>
      <c r="BD322" s="392"/>
    </row>
    <row r="323" spans="1:56" ht="23" x14ac:dyDescent="0.35">
      <c r="A323" s="37" t="s">
        <v>59</v>
      </c>
      <c r="B323" s="37" t="s">
        <v>183</v>
      </c>
      <c r="C323" s="37">
        <v>237</v>
      </c>
      <c r="E323" s="47" t="s">
        <v>213</v>
      </c>
      <c r="F323" s="390"/>
      <c r="G323" s="391"/>
      <c r="H323" s="391"/>
      <c r="I323" s="391"/>
      <c r="J323" s="391"/>
      <c r="K323" s="391"/>
      <c r="L323" s="391"/>
      <c r="M323" s="391"/>
      <c r="N323" s="391"/>
      <c r="O323" s="391"/>
      <c r="P323" s="391"/>
      <c r="Q323" s="392"/>
      <c r="R323" s="7"/>
      <c r="S323" s="390"/>
      <c r="T323" s="391"/>
      <c r="U323" s="391"/>
      <c r="V323" s="391"/>
      <c r="W323" s="391"/>
      <c r="X323" s="391"/>
      <c r="Y323" s="391"/>
      <c r="Z323" s="391"/>
      <c r="AA323" s="391"/>
      <c r="AB323" s="391"/>
      <c r="AC323" s="391"/>
      <c r="AD323" s="392"/>
      <c r="AE323" s="7"/>
      <c r="AF323" s="390"/>
      <c r="AG323" s="391"/>
      <c r="AH323" s="391"/>
      <c r="AI323" s="391"/>
      <c r="AJ323" s="391"/>
      <c r="AK323" s="391"/>
      <c r="AL323" s="391"/>
      <c r="AM323" s="391"/>
      <c r="AN323" s="391"/>
      <c r="AO323" s="391"/>
      <c r="AP323" s="391"/>
      <c r="AQ323" s="392"/>
      <c r="AR323" s="7"/>
      <c r="AS323" s="390"/>
      <c r="AT323" s="391"/>
      <c r="AU323" s="391"/>
      <c r="AV323" s="391"/>
      <c r="AW323" s="391"/>
      <c r="AX323" s="391"/>
      <c r="AY323" s="391"/>
      <c r="AZ323" s="391"/>
      <c r="BA323" s="391"/>
      <c r="BB323" s="391"/>
      <c r="BC323" s="391"/>
      <c r="BD323" s="392"/>
    </row>
    <row r="324" spans="1:56" ht="23" x14ac:dyDescent="0.35">
      <c r="A324" s="37" t="s">
        <v>59</v>
      </c>
      <c r="B324" s="37" t="s">
        <v>184</v>
      </c>
      <c r="C324" s="37">
        <v>238</v>
      </c>
      <c r="E324" s="267" t="s">
        <v>214</v>
      </c>
      <c r="F324" s="390"/>
      <c r="G324" s="391"/>
      <c r="H324" s="391"/>
      <c r="I324" s="391"/>
      <c r="J324" s="391"/>
      <c r="K324" s="391"/>
      <c r="L324" s="391"/>
      <c r="M324" s="391"/>
      <c r="N324" s="391"/>
      <c r="O324" s="391"/>
      <c r="P324" s="391"/>
      <c r="Q324" s="392"/>
      <c r="R324" s="7"/>
      <c r="S324" s="390"/>
      <c r="T324" s="391"/>
      <c r="U324" s="391"/>
      <c r="V324" s="391"/>
      <c r="W324" s="391"/>
      <c r="X324" s="391"/>
      <c r="Y324" s="391"/>
      <c r="Z324" s="391"/>
      <c r="AA324" s="391"/>
      <c r="AB324" s="391"/>
      <c r="AC324" s="391"/>
      <c r="AD324" s="392"/>
      <c r="AE324" s="7"/>
      <c r="AF324" s="390"/>
      <c r="AG324" s="391"/>
      <c r="AH324" s="391"/>
      <c r="AI324" s="391"/>
      <c r="AJ324" s="391"/>
      <c r="AK324" s="391"/>
      <c r="AL324" s="391"/>
      <c r="AM324" s="391"/>
      <c r="AN324" s="391"/>
      <c r="AO324" s="391"/>
      <c r="AP324" s="391"/>
      <c r="AQ324" s="392"/>
      <c r="AR324" s="7"/>
      <c r="AS324" s="390"/>
      <c r="AT324" s="391"/>
      <c r="AU324" s="391"/>
      <c r="AV324" s="391"/>
      <c r="AW324" s="391"/>
      <c r="AX324" s="391"/>
      <c r="AY324" s="391"/>
      <c r="AZ324" s="391"/>
      <c r="BA324" s="391"/>
      <c r="BB324" s="391"/>
      <c r="BC324" s="391"/>
      <c r="BD324" s="392"/>
    </row>
    <row r="325" spans="1:56" ht="23" x14ac:dyDescent="0.35">
      <c r="A325" s="37" t="s">
        <v>59</v>
      </c>
      <c r="B325" s="37" t="s">
        <v>185</v>
      </c>
      <c r="C325" s="37">
        <v>239</v>
      </c>
      <c r="E325" s="267" t="s">
        <v>215</v>
      </c>
      <c r="F325" s="374"/>
      <c r="G325" s="39"/>
      <c r="H325" s="39"/>
      <c r="I325" s="39"/>
      <c r="J325" s="39"/>
      <c r="K325" s="39"/>
      <c r="L325" s="39"/>
      <c r="M325" s="39"/>
      <c r="N325" s="39"/>
      <c r="O325" s="39"/>
      <c r="P325" s="39"/>
      <c r="Q325" s="381"/>
      <c r="R325" s="7"/>
      <c r="S325" s="374"/>
      <c r="T325" s="39"/>
      <c r="U325" s="39"/>
      <c r="V325" s="39"/>
      <c r="W325" s="39"/>
      <c r="X325" s="39"/>
      <c r="Y325" s="39"/>
      <c r="Z325" s="39"/>
      <c r="AA325" s="39"/>
      <c r="AB325" s="39"/>
      <c r="AC325" s="39"/>
      <c r="AD325" s="381"/>
      <c r="AE325" s="7"/>
      <c r="AF325" s="374"/>
      <c r="AG325" s="39"/>
      <c r="AH325" s="39"/>
      <c r="AI325" s="39"/>
      <c r="AJ325" s="39"/>
      <c r="AK325" s="39"/>
      <c r="AL325" s="39"/>
      <c r="AM325" s="39"/>
      <c r="AN325" s="39"/>
      <c r="AO325" s="39"/>
      <c r="AP325" s="39"/>
      <c r="AQ325" s="381"/>
      <c r="AR325" s="7"/>
      <c r="AS325" s="374"/>
      <c r="AT325" s="39"/>
      <c r="AU325" s="39"/>
      <c r="AV325" s="39"/>
      <c r="AW325" s="39"/>
      <c r="AX325" s="39"/>
      <c r="AY325" s="39"/>
      <c r="AZ325" s="39"/>
      <c r="BA325" s="39"/>
      <c r="BB325" s="39"/>
      <c r="BC325" s="39"/>
      <c r="BD325" s="381"/>
    </row>
    <row r="326" spans="1:56" ht="23" x14ac:dyDescent="0.35">
      <c r="B326" s="37"/>
      <c r="C326" s="37"/>
      <c r="E326" s="46" t="s">
        <v>217</v>
      </c>
      <c r="F326" s="327"/>
      <c r="G326" s="326"/>
      <c r="H326" s="326"/>
      <c r="I326" s="326"/>
      <c r="J326" s="326"/>
      <c r="K326" s="326"/>
      <c r="L326" s="326"/>
      <c r="M326" s="326"/>
      <c r="N326" s="326"/>
      <c r="O326" s="326"/>
      <c r="P326" s="326"/>
      <c r="Q326" s="9"/>
      <c r="R326" s="7"/>
      <c r="S326" s="327"/>
      <c r="T326" s="326"/>
      <c r="U326" s="326"/>
      <c r="V326" s="326"/>
      <c r="W326" s="326"/>
      <c r="X326" s="326"/>
      <c r="Y326" s="326"/>
      <c r="Z326" s="326"/>
      <c r="AA326" s="326"/>
      <c r="AB326" s="326"/>
      <c r="AC326" s="326"/>
      <c r="AD326" s="9"/>
      <c r="AE326" s="7"/>
      <c r="AF326" s="327"/>
      <c r="AG326" s="326"/>
      <c r="AH326" s="326"/>
      <c r="AI326" s="326"/>
      <c r="AJ326" s="326"/>
      <c r="AK326" s="326"/>
      <c r="AL326" s="326"/>
      <c r="AM326" s="326"/>
      <c r="AN326" s="326"/>
      <c r="AO326" s="326"/>
      <c r="AP326" s="326"/>
      <c r="AQ326" s="9"/>
      <c r="AR326" s="7"/>
      <c r="AS326" s="327"/>
      <c r="AT326" s="326"/>
      <c r="AU326" s="326"/>
      <c r="AV326" s="326"/>
      <c r="AW326" s="326"/>
      <c r="AX326" s="326"/>
      <c r="AY326" s="326"/>
      <c r="AZ326" s="326"/>
      <c r="BA326" s="326"/>
      <c r="BB326" s="326"/>
      <c r="BC326" s="326"/>
      <c r="BD326" s="9"/>
    </row>
    <row r="327" spans="1:56" ht="23" x14ac:dyDescent="0.35">
      <c r="A327" s="37" t="s">
        <v>59</v>
      </c>
      <c r="B327" s="37" t="s">
        <v>186</v>
      </c>
      <c r="C327" s="37">
        <v>240</v>
      </c>
      <c r="E327" s="69" t="s">
        <v>218</v>
      </c>
      <c r="F327" s="42"/>
      <c r="G327" s="39"/>
      <c r="H327" s="39"/>
      <c r="I327" s="39"/>
      <c r="J327" s="39"/>
      <c r="K327" s="39"/>
      <c r="L327" s="39"/>
      <c r="M327" s="39"/>
      <c r="N327" s="39"/>
      <c r="O327" s="39"/>
      <c r="P327" s="39"/>
      <c r="Q327" s="381"/>
      <c r="R327" s="7"/>
      <c r="S327" s="393"/>
      <c r="T327" s="391"/>
      <c r="U327" s="391"/>
      <c r="V327" s="391"/>
      <c r="W327" s="391"/>
      <c r="X327" s="391"/>
      <c r="Y327" s="391"/>
      <c r="Z327" s="391"/>
      <c r="AA327" s="391"/>
      <c r="AB327" s="391"/>
      <c r="AC327" s="391"/>
      <c r="AD327" s="392"/>
      <c r="AE327" s="7"/>
      <c r="AF327" s="42"/>
      <c r="AG327" s="39"/>
      <c r="AH327" s="39"/>
      <c r="AI327" s="39"/>
      <c r="AJ327" s="39"/>
      <c r="AK327" s="39"/>
      <c r="AL327" s="39"/>
      <c r="AM327" s="39"/>
      <c r="AN327" s="39"/>
      <c r="AO327" s="39"/>
      <c r="AP327" s="39"/>
      <c r="AQ327" s="381"/>
      <c r="AR327" s="7"/>
      <c r="AS327" s="42"/>
      <c r="AT327" s="39"/>
      <c r="AU327" s="39"/>
      <c r="AV327" s="39"/>
      <c r="AW327" s="39"/>
      <c r="AX327" s="39"/>
      <c r="AY327" s="39"/>
      <c r="AZ327" s="39"/>
      <c r="BA327" s="39"/>
      <c r="BB327" s="39"/>
      <c r="BC327" s="39"/>
      <c r="BD327" s="381"/>
    </row>
    <row r="328" spans="1:56" ht="23" x14ac:dyDescent="0.35">
      <c r="A328" s="37" t="s">
        <v>59</v>
      </c>
      <c r="B328" s="37" t="s">
        <v>187</v>
      </c>
      <c r="C328" s="37">
        <v>241</v>
      </c>
      <c r="E328" s="69" t="s">
        <v>319</v>
      </c>
      <c r="F328" s="390"/>
      <c r="G328" s="391"/>
      <c r="H328" s="391"/>
      <c r="I328" s="391"/>
      <c r="J328" s="391"/>
      <c r="K328" s="391"/>
      <c r="L328" s="391"/>
      <c r="M328" s="391"/>
      <c r="N328" s="391"/>
      <c r="O328" s="391"/>
      <c r="P328" s="391"/>
      <c r="Q328" s="392"/>
      <c r="S328" s="390"/>
      <c r="T328" s="391"/>
      <c r="U328" s="391"/>
      <c r="V328" s="391"/>
      <c r="W328" s="391"/>
      <c r="X328" s="391"/>
      <c r="Y328" s="391"/>
      <c r="Z328" s="391"/>
      <c r="AA328" s="391"/>
      <c r="AB328" s="391"/>
      <c r="AC328" s="391"/>
      <c r="AD328" s="392"/>
      <c r="AF328" s="390"/>
      <c r="AG328" s="391"/>
      <c r="AH328" s="391"/>
      <c r="AI328" s="391"/>
      <c r="AJ328" s="391"/>
      <c r="AK328" s="391"/>
      <c r="AL328" s="391"/>
      <c r="AM328" s="391"/>
      <c r="AN328" s="391"/>
      <c r="AO328" s="391"/>
      <c r="AP328" s="391"/>
      <c r="AQ328" s="392"/>
      <c r="AS328" s="390"/>
      <c r="AT328" s="391"/>
      <c r="AU328" s="391"/>
      <c r="AV328" s="391"/>
      <c r="AW328" s="391"/>
      <c r="AX328" s="391"/>
      <c r="AY328" s="391"/>
      <c r="AZ328" s="391"/>
      <c r="BA328" s="391"/>
      <c r="BB328" s="391"/>
      <c r="BC328" s="391"/>
      <c r="BD328" s="392"/>
    </row>
    <row r="329" spans="1:56" ht="23" x14ac:dyDescent="0.35">
      <c r="A329" s="37" t="s">
        <v>59</v>
      </c>
      <c r="B329" s="37" t="s">
        <v>188</v>
      </c>
      <c r="C329" s="37">
        <v>242</v>
      </c>
      <c r="E329" s="69" t="s">
        <v>220</v>
      </c>
      <c r="F329" s="390"/>
      <c r="G329" s="391"/>
      <c r="H329" s="391"/>
      <c r="I329" s="391"/>
      <c r="J329" s="391"/>
      <c r="K329" s="391"/>
      <c r="L329" s="391"/>
      <c r="M329" s="391"/>
      <c r="N329" s="391"/>
      <c r="O329" s="391"/>
      <c r="P329" s="391"/>
      <c r="Q329" s="392"/>
      <c r="R329" s="7"/>
      <c r="S329" s="374"/>
      <c r="T329" s="39"/>
      <c r="U329" s="39"/>
      <c r="V329" s="39"/>
      <c r="W329" s="39"/>
      <c r="X329" s="39"/>
      <c r="Y329" s="39"/>
      <c r="Z329" s="39"/>
      <c r="AA329" s="39"/>
      <c r="AB329" s="39"/>
      <c r="AC329" s="39"/>
      <c r="AD329" s="381"/>
      <c r="AE329" s="7"/>
      <c r="AF329" s="374"/>
      <c r="AG329" s="39"/>
      <c r="AH329" s="39"/>
      <c r="AI329" s="39"/>
      <c r="AJ329" s="39"/>
      <c r="AK329" s="39"/>
      <c r="AL329" s="39"/>
      <c r="AM329" s="39"/>
      <c r="AN329" s="39"/>
      <c r="AO329" s="39"/>
      <c r="AP329" s="39"/>
      <c r="AQ329" s="381"/>
      <c r="AR329" s="7"/>
      <c r="AS329" s="390"/>
      <c r="AT329" s="391"/>
      <c r="AU329" s="391"/>
      <c r="AV329" s="391"/>
      <c r="AW329" s="391"/>
      <c r="AX329" s="391"/>
      <c r="AY329" s="391"/>
      <c r="AZ329" s="391"/>
      <c r="BA329" s="391"/>
      <c r="BB329" s="391"/>
      <c r="BC329" s="391"/>
      <c r="BD329" s="392"/>
    </row>
    <row r="330" spans="1:56" ht="23" x14ac:dyDescent="0.35">
      <c r="B330" s="37"/>
      <c r="C330" s="37"/>
      <c r="E330" s="46" t="s">
        <v>222</v>
      </c>
      <c r="F330" s="327"/>
      <c r="G330" s="326"/>
      <c r="H330" s="326"/>
      <c r="I330" s="326"/>
      <c r="J330" s="326"/>
      <c r="K330" s="326"/>
      <c r="L330" s="326"/>
      <c r="M330" s="326"/>
      <c r="N330" s="326"/>
      <c r="O330" s="326"/>
      <c r="P330" s="326"/>
      <c r="Q330" s="9"/>
      <c r="R330" s="7"/>
      <c r="S330" s="327"/>
      <c r="T330" s="326"/>
      <c r="U330" s="326"/>
      <c r="V330" s="326"/>
      <c r="W330" s="326"/>
      <c r="X330" s="326"/>
      <c r="Y330" s="326"/>
      <c r="Z330" s="326"/>
      <c r="AA330" s="326"/>
      <c r="AB330" s="326"/>
      <c r="AC330" s="326"/>
      <c r="AD330" s="9"/>
      <c r="AE330" s="7"/>
      <c r="AF330" s="327"/>
      <c r="AG330" s="326"/>
      <c r="AH330" s="326"/>
      <c r="AI330" s="326"/>
      <c r="AJ330" s="326"/>
      <c r="AK330" s="326"/>
      <c r="AL330" s="326"/>
      <c r="AM330" s="326"/>
      <c r="AN330" s="326"/>
      <c r="AO330" s="326"/>
      <c r="AP330" s="326"/>
      <c r="AQ330" s="9"/>
      <c r="AR330" s="7"/>
      <c r="AS330" s="327"/>
      <c r="AT330" s="326"/>
      <c r="AU330" s="326"/>
      <c r="AV330" s="326"/>
      <c r="AW330" s="326"/>
      <c r="AX330" s="326"/>
      <c r="AY330" s="326"/>
      <c r="AZ330" s="326"/>
      <c r="BA330" s="326"/>
      <c r="BB330" s="326"/>
      <c r="BC330" s="326"/>
      <c r="BD330" s="9"/>
    </row>
    <row r="331" spans="1:56" ht="23" x14ac:dyDescent="0.35">
      <c r="A331" s="37" t="s">
        <v>59</v>
      </c>
      <c r="B331" s="37" t="s">
        <v>189</v>
      </c>
      <c r="C331" s="37">
        <v>243</v>
      </c>
      <c r="E331" s="69" t="s">
        <v>223</v>
      </c>
      <c r="F331" s="390"/>
      <c r="G331" s="391"/>
      <c r="H331" s="391"/>
      <c r="I331" s="391"/>
      <c r="J331" s="391"/>
      <c r="K331" s="391"/>
      <c r="L331" s="391"/>
      <c r="M331" s="391"/>
      <c r="N331" s="391"/>
      <c r="O331" s="391"/>
      <c r="P331" s="391"/>
      <c r="Q331" s="392"/>
      <c r="R331" s="7"/>
      <c r="S331" s="390"/>
      <c r="T331" s="391"/>
      <c r="U331" s="391"/>
      <c r="V331" s="391"/>
      <c r="W331" s="391"/>
      <c r="X331" s="391"/>
      <c r="Y331" s="391"/>
      <c r="Z331" s="391"/>
      <c r="AA331" s="391"/>
      <c r="AB331" s="391"/>
      <c r="AC331" s="391"/>
      <c r="AD331" s="392"/>
      <c r="AE331" s="7"/>
      <c r="AF331" s="390"/>
      <c r="AG331" s="391"/>
      <c r="AH331" s="391"/>
      <c r="AI331" s="391"/>
      <c r="AJ331" s="391"/>
      <c r="AK331" s="391"/>
      <c r="AL331" s="391"/>
      <c r="AM331" s="391"/>
      <c r="AN331" s="391"/>
      <c r="AO331" s="391"/>
      <c r="AP331" s="391"/>
      <c r="AQ331" s="392"/>
      <c r="AR331" s="7"/>
      <c r="AS331" s="390"/>
      <c r="AT331" s="391"/>
      <c r="AU331" s="391"/>
      <c r="AV331" s="391"/>
      <c r="AW331" s="391"/>
      <c r="AX331" s="391"/>
      <c r="AY331" s="391"/>
      <c r="AZ331" s="391"/>
      <c r="BA331" s="391"/>
      <c r="BB331" s="391"/>
      <c r="BC331" s="391"/>
      <c r="BD331" s="392"/>
    </row>
    <row r="332" spans="1:56" ht="23" x14ac:dyDescent="0.35">
      <c r="A332" s="37" t="s">
        <v>59</v>
      </c>
      <c r="B332" s="37" t="s">
        <v>190</v>
      </c>
      <c r="C332" s="37">
        <v>244</v>
      </c>
      <c r="E332" s="69" t="s">
        <v>224</v>
      </c>
      <c r="F332" s="390"/>
      <c r="G332" s="391"/>
      <c r="H332" s="391"/>
      <c r="I332" s="391"/>
      <c r="J332" s="391"/>
      <c r="K332" s="391"/>
      <c r="L332" s="391"/>
      <c r="M332" s="391"/>
      <c r="N332" s="391"/>
      <c r="O332" s="391"/>
      <c r="P332" s="391"/>
      <c r="Q332" s="392"/>
      <c r="R332" s="7"/>
      <c r="S332" s="390"/>
      <c r="T332" s="391"/>
      <c r="U332" s="391"/>
      <c r="V332" s="391"/>
      <c r="W332" s="391"/>
      <c r="X332" s="391"/>
      <c r="Y332" s="391"/>
      <c r="Z332" s="391"/>
      <c r="AA332" s="391"/>
      <c r="AB332" s="391"/>
      <c r="AC332" s="391"/>
      <c r="AD332" s="392"/>
      <c r="AE332" s="7"/>
      <c r="AF332" s="390"/>
      <c r="AG332" s="391"/>
      <c r="AH332" s="391"/>
      <c r="AI332" s="391"/>
      <c r="AJ332" s="391"/>
      <c r="AK332" s="391"/>
      <c r="AL332" s="391"/>
      <c r="AM332" s="391"/>
      <c r="AN332" s="391"/>
      <c r="AO332" s="391"/>
      <c r="AP332" s="391"/>
      <c r="AQ332" s="392"/>
      <c r="AR332" s="7"/>
      <c r="AS332" s="390"/>
      <c r="AT332" s="391"/>
      <c r="AU332" s="391"/>
      <c r="AV332" s="391"/>
      <c r="AW332" s="391"/>
      <c r="AX332" s="391"/>
      <c r="AY332" s="391"/>
      <c r="AZ332" s="391"/>
      <c r="BA332" s="391"/>
      <c r="BB332" s="391"/>
      <c r="BC332" s="391"/>
      <c r="BD332" s="392"/>
    </row>
    <row r="333" spans="1:56" ht="23" x14ac:dyDescent="0.35">
      <c r="A333" s="37" t="s">
        <v>59</v>
      </c>
      <c r="B333" s="37" t="s">
        <v>191</v>
      </c>
      <c r="C333" s="37">
        <v>245</v>
      </c>
      <c r="E333" s="69" t="s">
        <v>225</v>
      </c>
      <c r="F333" s="390"/>
      <c r="G333" s="391"/>
      <c r="H333" s="391"/>
      <c r="I333" s="391"/>
      <c r="J333" s="391"/>
      <c r="K333" s="391"/>
      <c r="L333" s="391"/>
      <c r="M333" s="391"/>
      <c r="N333" s="391"/>
      <c r="O333" s="391"/>
      <c r="P333" s="391"/>
      <c r="Q333" s="392"/>
      <c r="R333" s="7"/>
      <c r="S333" s="390"/>
      <c r="T333" s="391"/>
      <c r="U333" s="391"/>
      <c r="V333" s="391"/>
      <c r="W333" s="391"/>
      <c r="X333" s="391"/>
      <c r="Y333" s="391"/>
      <c r="Z333" s="391"/>
      <c r="AA333" s="391"/>
      <c r="AB333" s="391"/>
      <c r="AC333" s="391"/>
      <c r="AD333" s="392"/>
      <c r="AE333" s="7"/>
      <c r="AF333" s="390"/>
      <c r="AG333" s="391"/>
      <c r="AH333" s="391"/>
      <c r="AI333" s="391"/>
      <c r="AJ333" s="391"/>
      <c r="AK333" s="391"/>
      <c r="AL333" s="391"/>
      <c r="AM333" s="391"/>
      <c r="AN333" s="391"/>
      <c r="AO333" s="391"/>
      <c r="AP333" s="391"/>
      <c r="AQ333" s="392"/>
      <c r="AR333" s="7"/>
      <c r="AS333" s="390"/>
      <c r="AT333" s="391"/>
      <c r="AU333" s="391"/>
      <c r="AV333" s="391"/>
      <c r="AW333" s="391"/>
      <c r="AX333" s="391"/>
      <c r="AY333" s="391"/>
      <c r="AZ333" s="391"/>
      <c r="BA333" s="391"/>
      <c r="BB333" s="391"/>
      <c r="BC333" s="391"/>
      <c r="BD333" s="392"/>
    </row>
    <row r="334" spans="1:56" ht="23" x14ac:dyDescent="0.35">
      <c r="A334" s="37" t="s">
        <v>59</v>
      </c>
      <c r="B334" s="37" t="s">
        <v>192</v>
      </c>
      <c r="C334" s="37">
        <v>246</v>
      </c>
      <c r="E334" s="69" t="s">
        <v>226</v>
      </c>
      <c r="F334" s="390"/>
      <c r="G334" s="391"/>
      <c r="H334" s="391"/>
      <c r="I334" s="391"/>
      <c r="J334" s="391"/>
      <c r="K334" s="391"/>
      <c r="L334" s="391"/>
      <c r="M334" s="391"/>
      <c r="N334" s="391"/>
      <c r="O334" s="391"/>
      <c r="P334" s="391"/>
      <c r="Q334" s="392"/>
      <c r="R334" s="7"/>
      <c r="S334" s="390"/>
      <c r="T334" s="391"/>
      <c r="U334" s="391"/>
      <c r="V334" s="391"/>
      <c r="W334" s="391"/>
      <c r="X334" s="391"/>
      <c r="Y334" s="391"/>
      <c r="Z334" s="391"/>
      <c r="AA334" s="391"/>
      <c r="AB334" s="391"/>
      <c r="AC334" s="391"/>
      <c r="AD334" s="392"/>
      <c r="AE334" s="7"/>
      <c r="AF334" s="390"/>
      <c r="AG334" s="391"/>
      <c r="AH334" s="391"/>
      <c r="AI334" s="391"/>
      <c r="AJ334" s="391"/>
      <c r="AK334" s="391"/>
      <c r="AL334" s="391"/>
      <c r="AM334" s="391"/>
      <c r="AN334" s="391"/>
      <c r="AO334" s="391"/>
      <c r="AP334" s="391"/>
      <c r="AQ334" s="392"/>
      <c r="AR334" s="7"/>
      <c r="AS334" s="390"/>
      <c r="AT334" s="391"/>
      <c r="AU334" s="391"/>
      <c r="AV334" s="391"/>
      <c r="AW334" s="391"/>
      <c r="AX334" s="391"/>
      <c r="AY334" s="391"/>
      <c r="AZ334" s="391"/>
      <c r="BA334" s="391"/>
      <c r="BB334" s="391"/>
      <c r="BC334" s="391"/>
      <c r="BD334" s="392"/>
    </row>
    <row r="335" spans="1:56" ht="23" x14ac:dyDescent="0.35">
      <c r="A335" s="37" t="s">
        <v>59</v>
      </c>
      <c r="B335" s="37" t="s">
        <v>193</v>
      </c>
      <c r="C335" s="37">
        <v>247</v>
      </c>
      <c r="E335" s="69" t="s">
        <v>227</v>
      </c>
      <c r="F335" s="390"/>
      <c r="G335" s="391"/>
      <c r="H335" s="391"/>
      <c r="I335" s="391"/>
      <c r="J335" s="391"/>
      <c r="K335" s="391"/>
      <c r="L335" s="391"/>
      <c r="M335" s="391"/>
      <c r="N335" s="391"/>
      <c r="O335" s="391"/>
      <c r="P335" s="391"/>
      <c r="Q335" s="392"/>
      <c r="R335" s="7"/>
      <c r="S335" s="390"/>
      <c r="T335" s="391"/>
      <c r="U335" s="391"/>
      <c r="V335" s="391"/>
      <c r="W335" s="391"/>
      <c r="X335" s="391"/>
      <c r="Y335" s="391"/>
      <c r="Z335" s="391"/>
      <c r="AA335" s="391"/>
      <c r="AB335" s="391"/>
      <c r="AC335" s="391"/>
      <c r="AD335" s="392"/>
      <c r="AE335" s="7"/>
      <c r="AF335" s="390"/>
      <c r="AG335" s="391"/>
      <c r="AH335" s="391"/>
      <c r="AI335" s="391"/>
      <c r="AJ335" s="391"/>
      <c r="AK335" s="391"/>
      <c r="AL335" s="391"/>
      <c r="AM335" s="391"/>
      <c r="AN335" s="391"/>
      <c r="AO335" s="391"/>
      <c r="AP335" s="391"/>
      <c r="AQ335" s="392"/>
      <c r="AR335" s="7"/>
      <c r="AS335" s="390"/>
      <c r="AT335" s="391"/>
      <c r="AU335" s="391"/>
      <c r="AV335" s="391"/>
      <c r="AW335" s="391"/>
      <c r="AX335" s="391"/>
      <c r="AY335" s="391"/>
      <c r="AZ335" s="391"/>
      <c r="BA335" s="391"/>
      <c r="BB335" s="391"/>
      <c r="BC335" s="391"/>
      <c r="BD335" s="392"/>
    </row>
    <row r="336" spans="1:56" s="18" customFormat="1" ht="23" x14ac:dyDescent="0.35">
      <c r="A336" s="35"/>
      <c r="B336" s="35"/>
      <c r="C336" s="37"/>
      <c r="E336" s="12" t="s">
        <v>348</v>
      </c>
      <c r="F336" s="16">
        <f>SUM(F338:F340)</f>
        <v>0</v>
      </c>
      <c r="G336" s="385">
        <f t="shared" ref="G336:Q336" si="12">SUM(G338:G340)</f>
        <v>0</v>
      </c>
      <c r="H336" s="385">
        <f t="shared" si="12"/>
        <v>0</v>
      </c>
      <c r="I336" s="385">
        <f t="shared" si="12"/>
        <v>0</v>
      </c>
      <c r="J336" s="385">
        <f t="shared" si="12"/>
        <v>0</v>
      </c>
      <c r="K336" s="385">
        <f t="shared" si="12"/>
        <v>0</v>
      </c>
      <c r="L336" s="385">
        <f t="shared" si="12"/>
        <v>0</v>
      </c>
      <c r="M336" s="385">
        <f t="shared" si="12"/>
        <v>0</v>
      </c>
      <c r="N336" s="385">
        <f t="shared" si="12"/>
        <v>0</v>
      </c>
      <c r="O336" s="385">
        <f t="shared" si="12"/>
        <v>0</v>
      </c>
      <c r="P336" s="385">
        <f t="shared" si="12"/>
        <v>0</v>
      </c>
      <c r="Q336" s="383">
        <f t="shared" si="12"/>
        <v>0</v>
      </c>
      <c r="R336" s="17"/>
      <c r="S336" s="16">
        <f>SUM(S338:S340)</f>
        <v>0</v>
      </c>
      <c r="T336" s="385">
        <f t="shared" ref="T336:AD336" si="13">SUM(T338:T340)</f>
        <v>0</v>
      </c>
      <c r="U336" s="385">
        <f t="shared" si="13"/>
        <v>0</v>
      </c>
      <c r="V336" s="385">
        <f t="shared" si="13"/>
        <v>0</v>
      </c>
      <c r="W336" s="385">
        <f t="shared" si="13"/>
        <v>0</v>
      </c>
      <c r="X336" s="385">
        <f t="shared" si="13"/>
        <v>0</v>
      </c>
      <c r="Y336" s="385">
        <f t="shared" si="13"/>
        <v>0</v>
      </c>
      <c r="Z336" s="385">
        <f t="shared" si="13"/>
        <v>0</v>
      </c>
      <c r="AA336" s="385">
        <f t="shared" si="13"/>
        <v>0</v>
      </c>
      <c r="AB336" s="385">
        <f t="shared" si="13"/>
        <v>0</v>
      </c>
      <c r="AC336" s="385">
        <f t="shared" si="13"/>
        <v>0</v>
      </c>
      <c r="AD336" s="383">
        <f t="shared" si="13"/>
        <v>0</v>
      </c>
      <c r="AE336" s="17"/>
      <c r="AF336" s="16">
        <f>SUM(AF338:AF340)</f>
        <v>0</v>
      </c>
      <c r="AG336" s="385">
        <f t="shared" ref="AG336:AQ336" si="14">SUM(AG338:AG340)</f>
        <v>0</v>
      </c>
      <c r="AH336" s="385">
        <f t="shared" si="14"/>
        <v>0</v>
      </c>
      <c r="AI336" s="385">
        <f t="shared" si="14"/>
        <v>0</v>
      </c>
      <c r="AJ336" s="385">
        <f t="shared" si="14"/>
        <v>0</v>
      </c>
      <c r="AK336" s="385">
        <f t="shared" si="14"/>
        <v>0</v>
      </c>
      <c r="AL336" s="385">
        <f t="shared" si="14"/>
        <v>0</v>
      </c>
      <c r="AM336" s="385">
        <f t="shared" si="14"/>
        <v>0</v>
      </c>
      <c r="AN336" s="385">
        <f t="shared" si="14"/>
        <v>0</v>
      </c>
      <c r="AO336" s="385">
        <f t="shared" si="14"/>
        <v>0</v>
      </c>
      <c r="AP336" s="385">
        <f t="shared" si="14"/>
        <v>0</v>
      </c>
      <c r="AQ336" s="383">
        <f t="shared" si="14"/>
        <v>0</v>
      </c>
      <c r="AR336" s="17"/>
      <c r="AS336" s="16">
        <f>SUM(AS338:AS340)</f>
        <v>0</v>
      </c>
      <c r="AT336" s="385">
        <f t="shared" ref="AT336:BD336" si="15">SUM(AT338:AT340)</f>
        <v>0</v>
      </c>
      <c r="AU336" s="385">
        <f t="shared" si="15"/>
        <v>0</v>
      </c>
      <c r="AV336" s="385">
        <f t="shared" si="15"/>
        <v>0</v>
      </c>
      <c r="AW336" s="385">
        <f t="shared" si="15"/>
        <v>0</v>
      </c>
      <c r="AX336" s="385">
        <f t="shared" si="15"/>
        <v>0</v>
      </c>
      <c r="AY336" s="385">
        <f t="shared" si="15"/>
        <v>0</v>
      </c>
      <c r="AZ336" s="385">
        <f t="shared" si="15"/>
        <v>0</v>
      </c>
      <c r="BA336" s="385">
        <f t="shared" si="15"/>
        <v>0</v>
      </c>
      <c r="BB336" s="385">
        <f t="shared" si="15"/>
        <v>0</v>
      </c>
      <c r="BC336" s="385">
        <f t="shared" si="15"/>
        <v>0</v>
      </c>
      <c r="BD336" s="383">
        <f t="shared" si="15"/>
        <v>0</v>
      </c>
    </row>
    <row r="337" spans="1:225" ht="23" x14ac:dyDescent="0.35">
      <c r="B337" s="37"/>
      <c r="C337" s="37"/>
      <c r="E337" s="46" t="s">
        <v>229</v>
      </c>
      <c r="F337" s="327"/>
      <c r="G337" s="326"/>
      <c r="H337" s="326"/>
      <c r="I337" s="326"/>
      <c r="J337" s="326"/>
      <c r="K337" s="326"/>
      <c r="L337" s="326"/>
      <c r="M337" s="326"/>
      <c r="N337" s="326"/>
      <c r="O337" s="326"/>
      <c r="P337" s="326"/>
      <c r="Q337" s="9"/>
      <c r="R337" s="7"/>
      <c r="S337" s="327"/>
      <c r="T337" s="326"/>
      <c r="U337" s="326"/>
      <c r="V337" s="326"/>
      <c r="W337" s="326"/>
      <c r="X337" s="326"/>
      <c r="Y337" s="326"/>
      <c r="Z337" s="326"/>
      <c r="AA337" s="326"/>
      <c r="AB337" s="326"/>
      <c r="AC337" s="326"/>
      <c r="AD337" s="9"/>
      <c r="AE337" s="7"/>
      <c r="AF337" s="327"/>
      <c r="AG337" s="326"/>
      <c r="AH337" s="326"/>
      <c r="AI337" s="326"/>
      <c r="AJ337" s="326"/>
      <c r="AK337" s="326"/>
      <c r="AL337" s="326"/>
      <c r="AM337" s="326"/>
      <c r="AN337" s="326"/>
      <c r="AO337" s="326"/>
      <c r="AP337" s="326"/>
      <c r="AQ337" s="9"/>
      <c r="AR337" s="7"/>
      <c r="AS337" s="327"/>
      <c r="AT337" s="326"/>
      <c r="AU337" s="326"/>
      <c r="AV337" s="326"/>
      <c r="AW337" s="326"/>
      <c r="AX337" s="326"/>
      <c r="AY337" s="326"/>
      <c r="AZ337" s="326"/>
      <c r="BA337" s="326"/>
      <c r="BB337" s="326"/>
      <c r="BC337" s="326"/>
      <c r="BD337" s="9"/>
    </row>
    <row r="338" spans="1:225" ht="23" x14ac:dyDescent="0.35">
      <c r="A338" s="35" t="s">
        <v>63</v>
      </c>
      <c r="B338" s="37" t="s">
        <v>194</v>
      </c>
      <c r="C338" s="37">
        <v>248</v>
      </c>
      <c r="E338" s="69" t="s">
        <v>230</v>
      </c>
      <c r="F338" s="374"/>
      <c r="G338" s="39"/>
      <c r="H338" s="39"/>
      <c r="I338" s="39"/>
      <c r="J338" s="39"/>
      <c r="K338" s="39"/>
      <c r="L338" s="39"/>
      <c r="M338" s="39"/>
      <c r="N338" s="39"/>
      <c r="O338" s="39"/>
      <c r="P338" s="39"/>
      <c r="Q338" s="381"/>
      <c r="S338" s="390"/>
      <c r="T338" s="391"/>
      <c r="U338" s="391"/>
      <c r="V338" s="391"/>
      <c r="W338" s="391"/>
      <c r="X338" s="391"/>
      <c r="Y338" s="391"/>
      <c r="Z338" s="391"/>
      <c r="AA338" s="391"/>
      <c r="AB338" s="391"/>
      <c r="AC338" s="391"/>
      <c r="AD338" s="392"/>
      <c r="AE338" s="7"/>
      <c r="AF338" s="374"/>
      <c r="AG338" s="39"/>
      <c r="AH338" s="39"/>
      <c r="AI338" s="39"/>
      <c r="AJ338" s="39"/>
      <c r="AK338" s="39"/>
      <c r="AL338" s="39"/>
      <c r="AM338" s="39"/>
      <c r="AN338" s="39"/>
      <c r="AO338" s="39"/>
      <c r="AP338" s="39"/>
      <c r="AQ338" s="381"/>
      <c r="AR338" s="7"/>
      <c r="AS338" s="374"/>
      <c r="AT338" s="39"/>
      <c r="AU338" s="39"/>
      <c r="AV338" s="39"/>
      <c r="AW338" s="39"/>
      <c r="AX338" s="39"/>
      <c r="AY338" s="39"/>
      <c r="AZ338" s="39"/>
      <c r="BA338" s="39"/>
      <c r="BB338" s="39"/>
      <c r="BC338" s="39"/>
      <c r="BD338" s="381"/>
    </row>
    <row r="339" spans="1:225" ht="23" x14ac:dyDescent="0.35">
      <c r="A339" s="35" t="s">
        <v>63</v>
      </c>
      <c r="B339" s="37" t="s">
        <v>195</v>
      </c>
      <c r="C339" s="37">
        <v>249</v>
      </c>
      <c r="E339" s="69" t="s">
        <v>231</v>
      </c>
      <c r="F339" s="374"/>
      <c r="G339" s="39"/>
      <c r="H339" s="39"/>
      <c r="I339" s="39"/>
      <c r="J339" s="39"/>
      <c r="K339" s="39"/>
      <c r="L339" s="39"/>
      <c r="M339" s="39"/>
      <c r="N339" s="39"/>
      <c r="O339" s="39"/>
      <c r="P339" s="39"/>
      <c r="Q339" s="381"/>
      <c r="S339" s="390"/>
      <c r="T339" s="391"/>
      <c r="U339" s="391"/>
      <c r="V339" s="391"/>
      <c r="W339" s="391"/>
      <c r="X339" s="391"/>
      <c r="Y339" s="391"/>
      <c r="Z339" s="391"/>
      <c r="AA339" s="391"/>
      <c r="AB339" s="391"/>
      <c r="AC339" s="391"/>
      <c r="AD339" s="392"/>
      <c r="AF339" s="374"/>
      <c r="AG339" s="39"/>
      <c r="AH339" s="39"/>
      <c r="AI339" s="39"/>
      <c r="AJ339" s="39"/>
      <c r="AK339" s="39"/>
      <c r="AL339" s="39"/>
      <c r="AM339" s="39"/>
      <c r="AN339" s="39"/>
      <c r="AO339" s="39"/>
      <c r="AP339" s="39"/>
      <c r="AQ339" s="381"/>
      <c r="AS339" s="374"/>
      <c r="AT339" s="39"/>
      <c r="AU339" s="39"/>
      <c r="AV339" s="39"/>
      <c r="AW339" s="39"/>
      <c r="AX339" s="39"/>
      <c r="AY339" s="39"/>
      <c r="AZ339" s="39"/>
      <c r="BA339" s="39"/>
      <c r="BB339" s="39"/>
      <c r="BC339" s="39"/>
      <c r="BD339" s="381"/>
    </row>
    <row r="340" spans="1:225" ht="23" x14ac:dyDescent="0.35">
      <c r="A340" s="35" t="s">
        <v>63</v>
      </c>
      <c r="B340" s="37" t="s">
        <v>196</v>
      </c>
      <c r="C340" s="37">
        <v>250</v>
      </c>
      <c r="E340" s="73" t="s">
        <v>232</v>
      </c>
      <c r="F340" s="377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384"/>
      <c r="S340" s="394"/>
      <c r="T340" s="395"/>
      <c r="U340" s="395"/>
      <c r="V340" s="395"/>
      <c r="W340" s="395"/>
      <c r="X340" s="395"/>
      <c r="Y340" s="395"/>
      <c r="Z340" s="395"/>
      <c r="AA340" s="395"/>
      <c r="AB340" s="395"/>
      <c r="AC340" s="395"/>
      <c r="AD340" s="396"/>
      <c r="AF340" s="377"/>
      <c r="AG340" s="43"/>
      <c r="AH340" s="43"/>
      <c r="AI340" s="43"/>
      <c r="AJ340" s="43"/>
      <c r="AK340" s="43"/>
      <c r="AL340" s="43"/>
      <c r="AM340" s="43"/>
      <c r="AN340" s="43"/>
      <c r="AO340" s="43"/>
      <c r="AP340" s="43"/>
      <c r="AQ340" s="384"/>
      <c r="AS340" s="377"/>
      <c r="AT340" s="43"/>
      <c r="AU340" s="43"/>
      <c r="AV340" s="43"/>
      <c r="AW340" s="43"/>
      <c r="AX340" s="43"/>
      <c r="AY340" s="43"/>
      <c r="AZ340" s="43"/>
      <c r="BA340" s="43"/>
      <c r="BB340" s="43"/>
      <c r="BC340" s="43"/>
      <c r="BD340" s="384"/>
    </row>
    <row r="341" spans="1:225" ht="23" x14ac:dyDescent="0.35">
      <c r="C341" s="37"/>
      <c r="E341" s="10"/>
    </row>
    <row r="342" spans="1:225" s="4" customFormat="1" ht="23.15" customHeight="1" x14ac:dyDescent="0.35">
      <c r="A342" s="35"/>
      <c r="B342" s="35"/>
      <c r="C342" s="37"/>
      <c r="E342" s="10"/>
      <c r="F342" s="401" t="str">
        <f>+IDIOMA!$H$21</f>
        <v># Customers with sustainable operations</v>
      </c>
      <c r="G342" s="401"/>
      <c r="H342" s="401"/>
      <c r="I342" s="401"/>
      <c r="J342" s="401"/>
      <c r="K342" s="401"/>
      <c r="L342" s="401"/>
      <c r="M342" s="401"/>
      <c r="N342" s="401"/>
      <c r="O342" s="401"/>
      <c r="P342" s="401"/>
      <c r="Q342" s="401"/>
    </row>
    <row r="343" spans="1:225" s="4" customFormat="1" ht="29" x14ac:dyDescent="0.35">
      <c r="A343" s="35"/>
      <c r="B343" s="35"/>
      <c r="C343" s="37"/>
      <c r="E343" s="10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</row>
    <row r="344" spans="1:225" s="4" customFormat="1" ht="29" x14ac:dyDescent="0.85">
      <c r="A344" s="35"/>
      <c r="B344" s="35"/>
      <c r="C344" s="37"/>
      <c r="E344" s="11" t="s">
        <v>349</v>
      </c>
      <c r="F344" s="6" t="str">
        <f>IDIOMA!$H$3</f>
        <v>Jan</v>
      </c>
      <c r="G344" s="389" t="str">
        <f>IDIOMA!$H$4</f>
        <v>Feb</v>
      </c>
      <c r="H344" s="389" t="str">
        <f>IDIOMA!$H$5</f>
        <v>Mar</v>
      </c>
      <c r="I344" s="389" t="str">
        <f>IDIOMA!$H$6</f>
        <v>Apr</v>
      </c>
      <c r="J344" s="389" t="str">
        <f>IDIOMA!$H$7</f>
        <v>May</v>
      </c>
      <c r="K344" s="389" t="str">
        <f>IDIOMA!$H$8</f>
        <v>Jun</v>
      </c>
      <c r="L344" s="389" t="str">
        <f>IDIOMA!$H$9</f>
        <v>Jul</v>
      </c>
      <c r="M344" s="389" t="str">
        <f>IDIOMA!$H$10</f>
        <v>Aug</v>
      </c>
      <c r="N344" s="389" t="str">
        <f>IDIOMA!$H$11</f>
        <v>Sep</v>
      </c>
      <c r="O344" s="389" t="str">
        <f>IDIOMA!$H$12</f>
        <v>Oct</v>
      </c>
      <c r="P344" s="389" t="str">
        <f>IDIOMA!$H$13</f>
        <v>Nov</v>
      </c>
      <c r="Q344" s="6" t="str">
        <f>IDIOMA!$H$14</f>
        <v>Dec</v>
      </c>
    </row>
    <row r="345" spans="1:225" ht="23" x14ac:dyDescent="0.35">
      <c r="A345" s="35" t="s">
        <v>110</v>
      </c>
      <c r="C345" s="37">
        <v>251</v>
      </c>
      <c r="E345" s="75" t="s">
        <v>68</v>
      </c>
      <c r="F345" s="2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29"/>
      <c r="BE345" s="4"/>
      <c r="BF345" s="22"/>
      <c r="BG345" s="22"/>
      <c r="BH345" s="22"/>
      <c r="BI345" s="22"/>
      <c r="BJ345" s="22"/>
      <c r="BK345" s="22"/>
      <c r="BL345" s="22"/>
      <c r="BM345" s="22"/>
      <c r="BN345" s="22"/>
      <c r="BO345" s="22"/>
      <c r="BP345" s="22"/>
      <c r="BQ345" s="22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  <c r="DP345" s="4"/>
      <c r="DQ345" s="4"/>
      <c r="DR345" s="4"/>
      <c r="DS345" s="4"/>
      <c r="DT345" s="4"/>
      <c r="DU345" s="4"/>
      <c r="DV345" s="4"/>
      <c r="DW345" s="4"/>
      <c r="DX345" s="4"/>
      <c r="DY345" s="4"/>
      <c r="DZ345" s="4"/>
      <c r="EA345" s="4"/>
      <c r="EB345" s="4"/>
      <c r="EC345" s="4"/>
      <c r="ED345" s="4"/>
      <c r="EE345" s="4"/>
      <c r="EF345" s="4"/>
      <c r="EG345" s="4"/>
      <c r="EH345" s="4"/>
      <c r="EI345" s="4"/>
      <c r="EJ345" s="4"/>
      <c r="EK345" s="4"/>
      <c r="EL345" s="4"/>
      <c r="EM345" s="4"/>
      <c r="EN345" s="4"/>
      <c r="EO345" s="4"/>
      <c r="EP345" s="4"/>
      <c r="EQ345" s="4"/>
      <c r="ER345" s="4"/>
      <c r="ES345" s="4"/>
      <c r="ET345" s="4"/>
      <c r="EU345" s="4"/>
      <c r="EV345" s="4"/>
      <c r="EW345" s="4"/>
      <c r="EX345" s="4"/>
      <c r="EY345" s="4"/>
      <c r="EZ345" s="4"/>
      <c r="FA345" s="4"/>
      <c r="FB345" s="4"/>
      <c r="FC345" s="4"/>
      <c r="FD345" s="4"/>
      <c r="FE345" s="4"/>
      <c r="FF345" s="4"/>
      <c r="FG345" s="4"/>
      <c r="FH345" s="4"/>
      <c r="FI345" s="4"/>
      <c r="FJ345" s="4"/>
      <c r="FK345" s="4"/>
      <c r="FL345" s="4"/>
      <c r="FM345" s="4"/>
      <c r="FN345" s="4"/>
      <c r="FO345" s="4"/>
      <c r="FP345" s="4"/>
      <c r="FQ345" s="4"/>
      <c r="FR345" s="4"/>
      <c r="FS345" s="4"/>
      <c r="FT345" s="4"/>
      <c r="FU345" s="4"/>
      <c r="FV345" s="4"/>
      <c r="FW345" s="4"/>
      <c r="FX345" s="4"/>
      <c r="FY345" s="4"/>
      <c r="FZ345" s="4"/>
      <c r="GA345" s="4"/>
      <c r="GB345" s="4"/>
      <c r="GC345" s="4"/>
      <c r="GD345" s="4"/>
      <c r="GE345" s="4"/>
      <c r="GF345" s="4"/>
      <c r="GG345" s="4"/>
      <c r="GH345" s="4"/>
      <c r="GI345" s="4"/>
      <c r="GJ345" s="4"/>
      <c r="GK345" s="4"/>
      <c r="GL345" s="4"/>
      <c r="GM345" s="4"/>
      <c r="GN345" s="4"/>
      <c r="GO345" s="4"/>
      <c r="GP345" s="4"/>
      <c r="GQ345" s="4"/>
      <c r="GR345" s="4"/>
      <c r="GS345" s="4"/>
      <c r="GT345" s="4"/>
      <c r="GU345" s="4"/>
      <c r="GV345" s="4"/>
      <c r="GW345" s="4"/>
      <c r="GX345" s="4"/>
      <c r="GY345" s="4"/>
      <c r="GZ345" s="4"/>
      <c r="HA345" s="4"/>
      <c r="HB345" s="4"/>
      <c r="HC345" s="4"/>
      <c r="HD345" s="4"/>
      <c r="HE345" s="4"/>
      <c r="HF345" s="4"/>
      <c r="HG345" s="4"/>
      <c r="HH345" s="4"/>
      <c r="HI345" s="4"/>
      <c r="HJ345" s="4"/>
      <c r="HK345" s="4"/>
      <c r="HL345" s="4"/>
      <c r="HM345" s="4"/>
      <c r="HN345" s="4"/>
      <c r="HO345" s="4"/>
      <c r="HP345" s="4"/>
      <c r="HQ345" s="4"/>
    </row>
    <row r="346" spans="1:225" ht="23" x14ac:dyDescent="0.35">
      <c r="A346" s="35" t="s">
        <v>111</v>
      </c>
      <c r="C346" s="37">
        <v>252</v>
      </c>
      <c r="E346" s="76" t="s">
        <v>69</v>
      </c>
      <c r="F346" s="24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6"/>
      <c r="BE346" s="4"/>
      <c r="BF346" s="22"/>
      <c r="BG346" s="22"/>
      <c r="BH346" s="22"/>
      <c r="BI346" s="22"/>
      <c r="BJ346" s="22"/>
      <c r="BK346" s="22"/>
      <c r="BL346" s="22"/>
      <c r="BM346" s="22"/>
      <c r="BN346" s="22"/>
      <c r="BO346" s="22"/>
      <c r="BP346" s="22"/>
      <c r="BQ346" s="22"/>
      <c r="BR346" s="4"/>
      <c r="BS346" s="4"/>
      <c r="BT346" s="4"/>
      <c r="BU346" s="4"/>
      <c r="BV346" s="4"/>
      <c r="BW346" s="4"/>
      <c r="BX346" s="4"/>
      <c r="BY346" s="4"/>
      <c r="BZ346" s="4"/>
      <c r="CA346" s="4"/>
      <c r="CB346" s="4"/>
      <c r="CC346" s="4"/>
      <c r="CD346" s="4"/>
      <c r="CE346" s="4"/>
      <c r="CF346" s="4"/>
      <c r="CG346" s="4"/>
      <c r="CH346" s="4"/>
      <c r="CI346" s="4"/>
      <c r="CJ346" s="4"/>
      <c r="CK346" s="4"/>
      <c r="CL346" s="4"/>
      <c r="CM346" s="4"/>
      <c r="CN346" s="4"/>
      <c r="CO346" s="4"/>
      <c r="CP346" s="4"/>
      <c r="CQ346" s="4"/>
      <c r="CR346" s="4"/>
      <c r="CS346" s="4"/>
      <c r="CT346" s="4"/>
      <c r="CU346" s="4"/>
      <c r="CV346" s="4"/>
      <c r="CW346" s="4"/>
      <c r="CX346" s="4"/>
      <c r="CY346" s="4"/>
      <c r="CZ346" s="4"/>
      <c r="DA346" s="4"/>
      <c r="DB346" s="4"/>
      <c r="DC346" s="4"/>
      <c r="DD346" s="4"/>
      <c r="DE346" s="4"/>
      <c r="DF346" s="4"/>
      <c r="DG346" s="4"/>
      <c r="DH346" s="4"/>
      <c r="DI346" s="4"/>
      <c r="DJ346" s="4"/>
      <c r="DK346" s="4"/>
      <c r="DL346" s="4"/>
      <c r="DM346" s="4"/>
      <c r="DN346" s="4"/>
      <c r="DO346" s="4"/>
      <c r="DP346" s="4"/>
      <c r="DQ346" s="4"/>
      <c r="DR346" s="4"/>
      <c r="DS346" s="4"/>
      <c r="DT346" s="4"/>
      <c r="DU346" s="4"/>
      <c r="DV346" s="4"/>
      <c r="DW346" s="4"/>
      <c r="DX346" s="4"/>
      <c r="DY346" s="4"/>
      <c r="DZ346" s="4"/>
      <c r="EA346" s="4"/>
      <c r="EB346" s="4"/>
      <c r="EC346" s="4"/>
      <c r="ED346" s="4"/>
      <c r="EE346" s="4"/>
      <c r="EF346" s="4"/>
      <c r="EG346" s="4"/>
      <c r="EH346" s="4"/>
      <c r="EI346" s="4"/>
      <c r="EJ346" s="4"/>
      <c r="EK346" s="4"/>
      <c r="EL346" s="4"/>
      <c r="EM346" s="4"/>
      <c r="EN346" s="4"/>
      <c r="EO346" s="4"/>
      <c r="EP346" s="4"/>
      <c r="EQ346" s="4"/>
      <c r="ER346" s="4"/>
      <c r="ES346" s="4"/>
      <c r="ET346" s="4"/>
      <c r="EU346" s="4"/>
      <c r="EV346" s="4"/>
      <c r="EW346" s="4"/>
      <c r="EX346" s="4"/>
      <c r="EY346" s="4"/>
      <c r="EZ346" s="4"/>
      <c r="FA346" s="4"/>
      <c r="FB346" s="4"/>
      <c r="FC346" s="4"/>
      <c r="FD346" s="4"/>
      <c r="FE346" s="4"/>
      <c r="FF346" s="4"/>
      <c r="FG346" s="4"/>
      <c r="FH346" s="4"/>
      <c r="FI346" s="4"/>
      <c r="FJ346" s="4"/>
      <c r="FK346" s="4"/>
      <c r="FL346" s="4"/>
      <c r="FM346" s="4"/>
      <c r="FN346" s="4"/>
      <c r="FO346" s="4"/>
      <c r="FP346" s="4"/>
      <c r="FQ346" s="4"/>
      <c r="FR346" s="4"/>
      <c r="FS346" s="4"/>
      <c r="FT346" s="4"/>
      <c r="FU346" s="4"/>
      <c r="FV346" s="4"/>
      <c r="FW346" s="4"/>
      <c r="FX346" s="4"/>
      <c r="FY346" s="4"/>
      <c r="FZ346" s="4"/>
      <c r="GA346" s="4"/>
      <c r="GB346" s="4"/>
      <c r="GC346" s="4"/>
      <c r="GD346" s="4"/>
      <c r="GE346" s="4"/>
      <c r="GF346" s="4"/>
      <c r="GG346" s="4"/>
      <c r="GH346" s="4"/>
      <c r="GI346" s="4"/>
      <c r="GJ346" s="4"/>
      <c r="GK346" s="4"/>
      <c r="GL346" s="4"/>
      <c r="GM346" s="4"/>
      <c r="GN346" s="4"/>
      <c r="GO346" s="4"/>
      <c r="GP346" s="4"/>
      <c r="GQ346" s="4"/>
      <c r="GR346" s="4"/>
      <c r="GS346" s="4"/>
      <c r="GT346" s="4"/>
      <c r="GU346" s="4"/>
      <c r="GV346" s="4"/>
      <c r="GW346" s="4"/>
      <c r="GX346" s="4"/>
      <c r="GY346" s="4"/>
      <c r="GZ346" s="4"/>
      <c r="HA346" s="4"/>
      <c r="HB346" s="4"/>
      <c r="HC346" s="4"/>
      <c r="HD346" s="4"/>
      <c r="HE346" s="4"/>
      <c r="HF346" s="4"/>
      <c r="HG346" s="4"/>
      <c r="HH346" s="4"/>
      <c r="HI346" s="4"/>
      <c r="HJ346" s="4"/>
      <c r="HK346" s="4"/>
      <c r="HL346" s="4"/>
      <c r="HM346" s="4"/>
      <c r="HN346" s="4"/>
      <c r="HO346" s="4"/>
      <c r="HP346" s="4"/>
      <c r="HQ346" s="4"/>
    </row>
    <row r="347" spans="1:225" ht="23" x14ac:dyDescent="0.35">
      <c r="A347" s="35" t="s">
        <v>112</v>
      </c>
      <c r="C347" s="37">
        <v>253</v>
      </c>
      <c r="E347" s="76" t="s">
        <v>70</v>
      </c>
      <c r="F347" s="24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6"/>
      <c r="BE347" s="4"/>
      <c r="BF347" s="22"/>
      <c r="BG347" s="22"/>
      <c r="BH347" s="22"/>
      <c r="BI347" s="22"/>
      <c r="BJ347" s="22"/>
      <c r="BK347" s="22"/>
      <c r="BL347" s="22"/>
      <c r="BM347" s="22"/>
      <c r="BN347" s="22"/>
      <c r="BO347" s="22"/>
      <c r="BP347" s="22"/>
      <c r="BQ347" s="22"/>
      <c r="BR347" s="4"/>
      <c r="BS347" s="4"/>
      <c r="BT347" s="4"/>
      <c r="BU347" s="4"/>
      <c r="BV347" s="4"/>
      <c r="BW347" s="4"/>
      <c r="BX347" s="4"/>
      <c r="BY347" s="4"/>
      <c r="BZ347" s="4"/>
      <c r="CA347" s="4"/>
      <c r="CB347" s="4"/>
      <c r="CC347" s="4"/>
      <c r="CD347" s="4"/>
      <c r="CE347" s="4"/>
      <c r="CF347" s="4"/>
      <c r="CG347" s="4"/>
      <c r="CH347" s="4"/>
      <c r="CI347" s="4"/>
      <c r="CJ347" s="4"/>
      <c r="CK347" s="4"/>
      <c r="CL347" s="4"/>
      <c r="CM347" s="4"/>
      <c r="CN347" s="4"/>
      <c r="CO347" s="4"/>
      <c r="CP347" s="4"/>
      <c r="CQ347" s="4"/>
      <c r="CR347" s="4"/>
      <c r="CS347" s="4"/>
      <c r="CT347" s="4"/>
      <c r="CU347" s="4"/>
      <c r="CV347" s="4"/>
      <c r="CW347" s="4"/>
      <c r="CX347" s="4"/>
      <c r="CY347" s="4"/>
      <c r="CZ347" s="4"/>
      <c r="DA347" s="4"/>
      <c r="DB347" s="4"/>
      <c r="DC347" s="4"/>
      <c r="DD347" s="4"/>
      <c r="DE347" s="4"/>
      <c r="DF347" s="4"/>
      <c r="DG347" s="4"/>
      <c r="DH347" s="4"/>
      <c r="DI347" s="4"/>
      <c r="DJ347" s="4"/>
      <c r="DK347" s="4"/>
      <c r="DL347" s="4"/>
      <c r="DM347" s="4"/>
      <c r="DN347" s="4"/>
      <c r="DO347" s="4"/>
      <c r="DP347" s="4"/>
      <c r="DQ347" s="4"/>
      <c r="DR347" s="4"/>
      <c r="DS347" s="4"/>
      <c r="DT347" s="4"/>
      <c r="DU347" s="4"/>
      <c r="DV347" s="4"/>
      <c r="DW347" s="4"/>
      <c r="DX347" s="4"/>
      <c r="DY347" s="4"/>
      <c r="DZ347" s="4"/>
      <c r="EA347" s="4"/>
      <c r="EB347" s="4"/>
      <c r="EC347" s="4"/>
      <c r="ED347" s="4"/>
      <c r="EE347" s="4"/>
      <c r="EF347" s="4"/>
      <c r="EG347" s="4"/>
      <c r="EH347" s="4"/>
      <c r="EI347" s="4"/>
      <c r="EJ347" s="4"/>
      <c r="EK347" s="4"/>
      <c r="EL347" s="4"/>
      <c r="EM347" s="4"/>
      <c r="EN347" s="4"/>
      <c r="EO347" s="4"/>
      <c r="EP347" s="4"/>
      <c r="EQ347" s="4"/>
      <c r="ER347" s="4"/>
      <c r="ES347" s="4"/>
      <c r="ET347" s="4"/>
      <c r="EU347" s="4"/>
      <c r="EV347" s="4"/>
      <c r="EW347" s="4"/>
      <c r="EX347" s="4"/>
      <c r="EY347" s="4"/>
      <c r="EZ347" s="4"/>
      <c r="FA347" s="4"/>
      <c r="FB347" s="4"/>
      <c r="FC347" s="4"/>
      <c r="FD347" s="4"/>
      <c r="FE347" s="4"/>
      <c r="FF347" s="4"/>
      <c r="FG347" s="4"/>
      <c r="FH347" s="4"/>
      <c r="FI347" s="4"/>
      <c r="FJ347" s="4"/>
      <c r="FK347" s="4"/>
      <c r="FL347" s="4"/>
      <c r="FM347" s="4"/>
      <c r="FN347" s="4"/>
      <c r="FO347" s="4"/>
      <c r="FP347" s="4"/>
      <c r="FQ347" s="4"/>
      <c r="FR347" s="4"/>
      <c r="FS347" s="4"/>
      <c r="FT347" s="4"/>
      <c r="FU347" s="4"/>
      <c r="FV347" s="4"/>
      <c r="FW347" s="4"/>
      <c r="FX347" s="4"/>
      <c r="FY347" s="4"/>
      <c r="FZ347" s="4"/>
      <c r="GA347" s="4"/>
      <c r="GB347" s="4"/>
      <c r="GC347" s="4"/>
      <c r="GD347" s="4"/>
      <c r="GE347" s="4"/>
      <c r="GF347" s="4"/>
      <c r="GG347" s="4"/>
      <c r="GH347" s="4"/>
      <c r="GI347" s="4"/>
      <c r="GJ347" s="4"/>
      <c r="GK347" s="4"/>
      <c r="GL347" s="4"/>
      <c r="GM347" s="4"/>
      <c r="GN347" s="4"/>
      <c r="GO347" s="4"/>
      <c r="GP347" s="4"/>
      <c r="GQ347" s="4"/>
      <c r="GR347" s="4"/>
      <c r="GS347" s="4"/>
      <c r="GT347" s="4"/>
      <c r="GU347" s="4"/>
      <c r="GV347" s="4"/>
      <c r="GW347" s="4"/>
      <c r="GX347" s="4"/>
      <c r="GY347" s="4"/>
      <c r="GZ347" s="4"/>
      <c r="HA347" s="4"/>
      <c r="HB347" s="4"/>
      <c r="HC347" s="4"/>
      <c r="HD347" s="4"/>
      <c r="HE347" s="4"/>
      <c r="HF347" s="4"/>
      <c r="HG347" s="4"/>
      <c r="HH347" s="4"/>
      <c r="HI347" s="4"/>
      <c r="HJ347" s="4"/>
      <c r="HK347" s="4"/>
      <c r="HL347" s="4"/>
      <c r="HM347" s="4"/>
      <c r="HN347" s="4"/>
      <c r="HO347" s="4"/>
      <c r="HP347" s="4"/>
      <c r="HQ347" s="4"/>
    </row>
    <row r="348" spans="1:225" ht="23" x14ac:dyDescent="0.35">
      <c r="A348" s="35" t="s">
        <v>113</v>
      </c>
      <c r="C348" s="37">
        <v>254</v>
      </c>
      <c r="E348" s="77" t="s">
        <v>71</v>
      </c>
      <c r="F348" s="30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2"/>
      <c r="BE348" s="4"/>
      <c r="BF348" s="22"/>
      <c r="BG348" s="22"/>
      <c r="BH348" s="22"/>
      <c r="BI348" s="22"/>
      <c r="BJ348" s="22"/>
      <c r="BK348" s="22"/>
      <c r="BL348" s="22"/>
      <c r="BM348" s="22"/>
      <c r="BN348" s="22"/>
      <c r="BO348" s="22"/>
      <c r="BP348" s="22"/>
      <c r="BQ348" s="22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4"/>
      <c r="CI348" s="4"/>
      <c r="CJ348" s="4"/>
      <c r="CK348" s="4"/>
      <c r="CL348" s="4"/>
      <c r="CM348" s="4"/>
      <c r="CN348" s="4"/>
      <c r="CO348" s="4"/>
      <c r="CP348" s="4"/>
      <c r="CQ348" s="4"/>
      <c r="CR348" s="4"/>
      <c r="CS348" s="4"/>
      <c r="CT348" s="4"/>
      <c r="CU348" s="4"/>
      <c r="CV348" s="4"/>
      <c r="CW348" s="4"/>
      <c r="CX348" s="4"/>
      <c r="CY348" s="4"/>
      <c r="CZ348" s="4"/>
      <c r="DA348" s="4"/>
      <c r="DB348" s="4"/>
      <c r="DC348" s="4"/>
      <c r="DD348" s="4"/>
      <c r="DE348" s="4"/>
      <c r="DF348" s="4"/>
      <c r="DG348" s="4"/>
      <c r="DH348" s="4"/>
      <c r="DI348" s="4"/>
      <c r="DJ348" s="4"/>
      <c r="DK348" s="4"/>
      <c r="DL348" s="4"/>
      <c r="DM348" s="4"/>
      <c r="DN348" s="4"/>
      <c r="DO348" s="4"/>
      <c r="DP348" s="4"/>
      <c r="DQ348" s="4"/>
      <c r="DR348" s="4"/>
      <c r="DS348" s="4"/>
      <c r="DT348" s="4"/>
      <c r="DU348" s="4"/>
      <c r="DV348" s="4"/>
      <c r="DW348" s="4"/>
      <c r="DX348" s="4"/>
      <c r="DY348" s="4"/>
      <c r="DZ348" s="4"/>
      <c r="EA348" s="4"/>
      <c r="EB348" s="4"/>
      <c r="EC348" s="4"/>
      <c r="ED348" s="4"/>
      <c r="EE348" s="4"/>
      <c r="EF348" s="4"/>
      <c r="EG348" s="4"/>
      <c r="EH348" s="4"/>
      <c r="EI348" s="4"/>
      <c r="EJ348" s="4"/>
      <c r="EK348" s="4"/>
      <c r="EL348" s="4"/>
      <c r="EM348" s="4"/>
      <c r="EN348" s="4"/>
      <c r="EO348" s="4"/>
      <c r="EP348" s="4"/>
      <c r="EQ348" s="4"/>
      <c r="ER348" s="4"/>
      <c r="ES348" s="4"/>
      <c r="ET348" s="4"/>
      <c r="EU348" s="4"/>
      <c r="EV348" s="4"/>
      <c r="EW348" s="4"/>
      <c r="EX348" s="4"/>
      <c r="EY348" s="4"/>
      <c r="EZ348" s="4"/>
      <c r="FA348" s="4"/>
      <c r="FB348" s="4"/>
      <c r="FC348" s="4"/>
      <c r="FD348" s="4"/>
      <c r="FE348" s="4"/>
      <c r="FF348" s="4"/>
      <c r="FG348" s="4"/>
      <c r="FH348" s="4"/>
      <c r="FI348" s="4"/>
      <c r="FJ348" s="4"/>
      <c r="FK348" s="4"/>
      <c r="FL348" s="4"/>
      <c r="FM348" s="4"/>
      <c r="FN348" s="4"/>
      <c r="FO348" s="4"/>
      <c r="FP348" s="4"/>
      <c r="FQ348" s="4"/>
      <c r="FR348" s="4"/>
      <c r="FS348" s="4"/>
      <c r="FT348" s="4"/>
      <c r="FU348" s="4"/>
      <c r="FV348" s="4"/>
      <c r="FW348" s="4"/>
      <c r="FX348" s="4"/>
      <c r="FY348" s="4"/>
      <c r="FZ348" s="4"/>
      <c r="GA348" s="4"/>
      <c r="GB348" s="4"/>
      <c r="GC348" s="4"/>
      <c r="GD348" s="4"/>
      <c r="GE348" s="4"/>
      <c r="GF348" s="4"/>
      <c r="GG348" s="4"/>
      <c r="GH348" s="4"/>
      <c r="GI348" s="4"/>
      <c r="GJ348" s="4"/>
      <c r="GK348" s="4"/>
      <c r="GL348" s="4"/>
      <c r="GM348" s="4"/>
      <c r="GN348" s="4"/>
      <c r="GO348" s="4"/>
      <c r="GP348" s="4"/>
      <c r="GQ348" s="4"/>
      <c r="GR348" s="4"/>
      <c r="GS348" s="4"/>
      <c r="GT348" s="4"/>
      <c r="GU348" s="4"/>
      <c r="GV348" s="4"/>
      <c r="GW348" s="4"/>
      <c r="GX348" s="4"/>
      <c r="GY348" s="4"/>
      <c r="GZ348" s="4"/>
      <c r="HA348" s="4"/>
      <c r="HB348" s="4"/>
      <c r="HC348" s="4"/>
      <c r="HD348" s="4"/>
      <c r="HE348" s="4"/>
      <c r="HF348" s="4"/>
      <c r="HG348" s="4"/>
      <c r="HH348" s="4"/>
      <c r="HI348" s="4"/>
      <c r="HJ348" s="4"/>
      <c r="HK348" s="4"/>
      <c r="HL348" s="4"/>
      <c r="HM348" s="4"/>
      <c r="HN348" s="4"/>
      <c r="HO348" s="4"/>
      <c r="HP348" s="4"/>
      <c r="HQ348" s="4"/>
    </row>
    <row r="349" spans="1:225" ht="14.5" x14ac:dyDescent="0.35">
      <c r="C349" s="37"/>
    </row>
    <row r="350" spans="1:225" ht="14.5" x14ac:dyDescent="0.35">
      <c r="C350" s="37"/>
    </row>
    <row r="351" spans="1:225" ht="14.5" hidden="1" x14ac:dyDescent="0.35">
      <c r="C351" s="37"/>
    </row>
  </sheetData>
  <mergeCells count="5">
    <mergeCell ref="F5:Q5"/>
    <mergeCell ref="S5:AD5"/>
    <mergeCell ref="AF5:AQ5"/>
    <mergeCell ref="AS5:BD5"/>
    <mergeCell ref="F342:Q342"/>
  </mergeCells>
  <dataValidations count="1">
    <dataValidation type="custom" allowBlank="1" showInputMessage="1" showErrorMessage="1" sqref="F341:XFD344 F1:XFD7 A1:E1048576" xr:uid="{E9D20448-DF9D-4692-8D4C-F6858E435F88}">
      <formula1>0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A3E05-FDA2-449D-9DD3-060A540E1EE3}">
  <sheetPr>
    <tabColor rgb="FFEBF1DE"/>
  </sheetPr>
  <dimension ref="A1:HQ351"/>
  <sheetViews>
    <sheetView showGridLines="0" zoomScale="75" zoomScaleNormal="75" workbookViewId="0">
      <pane xSplit="5" ySplit="7" topLeftCell="F8" activePane="bottomRight" state="frozen"/>
      <selection pane="topRight" activeCell="F1" sqref="F1"/>
      <selection pane="bottomLeft" activeCell="A8" sqref="A8"/>
      <selection pane="bottomRight"/>
    </sheetView>
  </sheetViews>
  <sheetFormatPr baseColWidth="10" defaultColWidth="0" defaultRowHeight="15" customHeight="1" zeroHeight="1" x14ac:dyDescent="0.35"/>
  <cols>
    <col min="1" max="1" width="11.7265625" style="35" hidden="1" customWidth="1"/>
    <col min="2" max="2" width="11.81640625" style="35" hidden="1" customWidth="1"/>
    <col min="3" max="3" width="4.7265625" style="35" hidden="1" customWidth="1"/>
    <col min="4" max="4" width="4.7265625" customWidth="1"/>
    <col min="5" max="5" width="81" style="1" customWidth="1"/>
    <col min="6" max="17" width="15.7265625" style="4" customWidth="1"/>
    <col min="18" max="18" width="3.7265625" style="4" customWidth="1"/>
    <col min="19" max="30" width="15.7265625" style="4" customWidth="1"/>
    <col min="31" max="31" width="3.7265625" style="4" customWidth="1"/>
    <col min="32" max="43" width="15.7265625" style="4" customWidth="1"/>
    <col min="44" max="44" width="3.7265625" style="4" customWidth="1"/>
    <col min="45" max="56" width="15.7265625" style="4" customWidth="1"/>
    <col min="57" max="57" width="9.1796875" customWidth="1"/>
    <col min="58" max="225" width="0" hidden="1" customWidth="1"/>
    <col min="226" max="265" width="9.1796875" hidden="1" customWidth="1"/>
    <col min="266" max="16384" width="9.1796875" hidden="1"/>
  </cols>
  <sheetData>
    <row r="1" spans="1:56" s="78" customFormat="1" ht="22" customHeight="1" thickTop="1" thickBot="1" x14ac:dyDescent="0.4">
      <c r="A1" s="141"/>
      <c r="B1" s="141"/>
      <c r="C1" s="141"/>
      <c r="F1" s="143"/>
      <c r="G1" s="143"/>
      <c r="H1" s="143"/>
      <c r="I1" s="143"/>
      <c r="J1" s="3"/>
      <c r="K1" s="3"/>
      <c r="L1" s="3"/>
      <c r="M1" s="3"/>
      <c r="N1" s="143"/>
      <c r="O1" s="143"/>
      <c r="P1" s="143"/>
      <c r="Q1" s="144"/>
      <c r="T1" s="143"/>
      <c r="U1" s="143"/>
      <c r="V1" s="143"/>
      <c r="W1" s="3"/>
      <c r="X1" s="3"/>
      <c r="Y1" s="3"/>
      <c r="Z1" s="3"/>
      <c r="AA1" s="143"/>
      <c r="AB1" s="143"/>
      <c r="AC1" s="143"/>
      <c r="AD1" s="144"/>
      <c r="AG1" s="143"/>
      <c r="AH1" s="143"/>
      <c r="AI1" s="143"/>
      <c r="AJ1" s="3"/>
      <c r="AK1" s="3"/>
      <c r="AL1" s="3"/>
      <c r="AM1" s="3"/>
      <c r="AN1" s="143"/>
      <c r="AO1" s="143"/>
      <c r="AP1" s="143"/>
      <c r="AQ1" s="144"/>
      <c r="AT1" s="143"/>
      <c r="AU1" s="143"/>
      <c r="AV1" s="143"/>
      <c r="AW1" s="3"/>
      <c r="AX1" s="3"/>
      <c r="AY1" s="3"/>
      <c r="AZ1" s="3"/>
      <c r="BA1" s="143"/>
      <c r="BB1" s="143"/>
      <c r="BC1" s="143"/>
      <c r="BD1" s="144"/>
    </row>
    <row r="2" spans="1:56" s="78" customFormat="1" ht="22" customHeight="1" thickTop="1" x14ac:dyDescent="0.35">
      <c r="A2" s="141"/>
      <c r="B2" s="141"/>
      <c r="C2" s="141"/>
      <c r="F2" s="143"/>
      <c r="G2" s="143"/>
      <c r="H2" s="145"/>
      <c r="I2" s="145"/>
      <c r="J2" s="3"/>
      <c r="K2" s="3"/>
      <c r="L2" s="3"/>
      <c r="M2" s="3"/>
      <c r="N2" s="145"/>
      <c r="O2" s="145"/>
      <c r="P2" s="145"/>
      <c r="Q2" s="146"/>
      <c r="S2" s="147"/>
      <c r="T2" s="148"/>
      <c r="U2" s="145"/>
      <c r="V2" s="145"/>
      <c r="W2" s="3"/>
      <c r="X2" s="3"/>
      <c r="Y2" s="3"/>
      <c r="Z2" s="3"/>
      <c r="AA2" s="145"/>
      <c r="AB2" s="145"/>
      <c r="AC2" s="145"/>
      <c r="AD2" s="146"/>
      <c r="AF2" s="2"/>
      <c r="AG2" s="148"/>
      <c r="AH2" s="145"/>
      <c r="AI2" s="145"/>
      <c r="AJ2" s="3"/>
      <c r="AK2" s="3"/>
      <c r="AL2" s="3"/>
      <c r="AM2" s="3"/>
      <c r="AN2" s="145"/>
      <c r="AO2" s="145"/>
      <c r="AP2" s="145"/>
      <c r="AQ2" s="146"/>
      <c r="AS2" s="2"/>
      <c r="AT2" s="148"/>
      <c r="AU2" s="145"/>
      <c r="AV2" s="145"/>
      <c r="AW2" s="3"/>
      <c r="AX2" s="3"/>
      <c r="AY2" s="3"/>
      <c r="AZ2" s="3"/>
      <c r="BA2" s="145"/>
      <c r="BB2" s="145"/>
      <c r="BC2" s="145"/>
      <c r="BD2" s="146"/>
    </row>
    <row r="3" spans="1:56" s="78" customFormat="1" ht="22" customHeight="1" x14ac:dyDescent="0.35">
      <c r="A3" s="141"/>
      <c r="B3" s="141"/>
      <c r="C3" s="141"/>
      <c r="E3" s="61"/>
      <c r="F3" s="149"/>
      <c r="G3" s="149"/>
      <c r="H3" s="2"/>
      <c r="I3" s="2"/>
      <c r="J3" s="2"/>
      <c r="K3" s="3"/>
      <c r="L3" s="3"/>
      <c r="M3" s="3"/>
      <c r="N3" s="3"/>
      <c r="O3" s="3"/>
      <c r="P3" s="3"/>
      <c r="Q3" s="3"/>
      <c r="S3" s="149"/>
      <c r="T3" s="150"/>
      <c r="U3" s="2"/>
      <c r="V3" s="2"/>
      <c r="W3" s="2"/>
      <c r="X3" s="3"/>
      <c r="Y3" s="3"/>
      <c r="Z3" s="3"/>
      <c r="AA3" s="3"/>
      <c r="AB3" s="3"/>
      <c r="AC3" s="3"/>
      <c r="AD3" s="3"/>
      <c r="AF3" s="149"/>
      <c r="AG3" s="149"/>
      <c r="AH3" s="2"/>
      <c r="AI3" s="2"/>
      <c r="AJ3" s="2"/>
      <c r="AK3" s="3"/>
      <c r="AL3" s="3"/>
      <c r="AM3" s="3"/>
      <c r="AN3" s="3"/>
      <c r="AO3" s="3"/>
      <c r="AP3" s="3"/>
      <c r="AQ3" s="3"/>
      <c r="AS3" s="149"/>
      <c r="AT3" s="149"/>
      <c r="AU3" s="2"/>
      <c r="AV3" s="2"/>
      <c r="AW3" s="2"/>
      <c r="AX3" s="3"/>
      <c r="AY3" s="3"/>
      <c r="AZ3" s="3"/>
      <c r="BA3" s="3"/>
      <c r="BB3" s="3"/>
      <c r="BC3" s="3"/>
      <c r="BD3" s="3"/>
    </row>
    <row r="4" spans="1:56" s="78" customFormat="1" ht="22" customHeight="1" x14ac:dyDescent="0.35">
      <c r="A4" s="141"/>
      <c r="B4" s="141"/>
      <c r="C4" s="141"/>
      <c r="E4" s="151"/>
      <c r="F4" s="147"/>
      <c r="G4" s="147"/>
      <c r="H4" s="147"/>
      <c r="I4" s="147"/>
      <c r="J4" s="147"/>
      <c r="K4" s="147"/>
      <c r="L4" s="147"/>
      <c r="M4" s="147"/>
      <c r="N4" s="147"/>
      <c r="O4" s="147"/>
      <c r="P4" s="147"/>
      <c r="Q4" s="147"/>
      <c r="R4" s="147"/>
      <c r="S4" s="147"/>
      <c r="T4" s="147"/>
      <c r="U4" s="147"/>
      <c r="V4" s="147"/>
      <c r="W4" s="147"/>
      <c r="X4" s="147"/>
      <c r="Y4" s="147"/>
      <c r="Z4" s="147"/>
      <c r="AA4" s="147"/>
      <c r="AB4" s="147"/>
      <c r="AC4" s="147"/>
      <c r="AD4" s="147"/>
      <c r="AE4" s="147"/>
      <c r="AF4" s="147"/>
      <c r="AG4" s="147"/>
      <c r="AH4" s="147"/>
      <c r="AI4" s="147"/>
      <c r="AJ4" s="147"/>
      <c r="AK4" s="147"/>
      <c r="AL4" s="147"/>
      <c r="AM4" s="147"/>
      <c r="AN4" s="147"/>
      <c r="AO4" s="147"/>
      <c r="AP4" s="147"/>
      <c r="AQ4" s="147"/>
      <c r="AR4" s="147"/>
      <c r="AS4" s="147"/>
      <c r="AT4" s="147"/>
      <c r="AU4" s="147"/>
      <c r="AV4" s="147"/>
      <c r="AW4" s="147"/>
      <c r="AX4" s="147"/>
      <c r="AY4" s="147"/>
      <c r="AZ4" s="147"/>
      <c r="BA4" s="147"/>
      <c r="BB4" s="147"/>
      <c r="BC4" s="147"/>
      <c r="BD4" s="147"/>
    </row>
    <row r="5" spans="1:56" s="78" customFormat="1" ht="22" customHeight="1" thickBot="1" x14ac:dyDescent="0.4">
      <c r="A5" s="141"/>
      <c r="B5" s="141"/>
      <c r="C5" s="141"/>
      <c r="E5" s="36" t="str">
        <f>ÁREAS!$F$36</f>
        <v>Other Corporate Activities (Holding)</v>
      </c>
      <c r="F5" s="401" t="str">
        <f>+IDIOMA!$H$17</f>
        <v>New Business Booked Volume</v>
      </c>
      <c r="G5" s="401"/>
      <c r="H5" s="401"/>
      <c r="I5" s="401"/>
      <c r="J5" s="401"/>
      <c r="K5" s="401"/>
      <c r="L5" s="401"/>
      <c r="M5" s="401"/>
      <c r="N5" s="401"/>
      <c r="O5" s="401"/>
      <c r="P5" s="401"/>
      <c r="Q5" s="401"/>
      <c r="S5" s="401" t="str">
        <f>+IDIOMA!$H$18</f>
        <v>New Business Intermediation / Facilitation / Advisory Volume</v>
      </c>
      <c r="T5" s="401"/>
      <c r="U5" s="401"/>
      <c r="V5" s="401"/>
      <c r="W5" s="401"/>
      <c r="X5" s="401"/>
      <c r="Y5" s="401"/>
      <c r="Z5" s="401"/>
      <c r="AA5" s="401"/>
      <c r="AB5" s="401"/>
      <c r="AC5" s="401"/>
      <c r="AD5" s="401"/>
      <c r="AF5" s="401" t="str">
        <f>+IDIOMA!$H$19</f>
        <v>New Business # Deals</v>
      </c>
      <c r="AG5" s="401"/>
      <c r="AH5" s="401"/>
      <c r="AI5" s="401"/>
      <c r="AJ5" s="401"/>
      <c r="AK5" s="401"/>
      <c r="AL5" s="401"/>
      <c r="AM5" s="401"/>
      <c r="AN5" s="401"/>
      <c r="AO5" s="401"/>
      <c r="AP5" s="401"/>
      <c r="AQ5" s="401"/>
      <c r="AS5" s="401" t="str">
        <f>+IDIOMA!$H$20</f>
        <v>Stock # Deals</v>
      </c>
      <c r="AT5" s="401"/>
      <c r="AU5" s="401"/>
      <c r="AV5" s="401"/>
      <c r="AW5" s="401"/>
      <c r="AX5" s="401"/>
      <c r="AY5" s="401"/>
      <c r="AZ5" s="401"/>
      <c r="BA5" s="401"/>
      <c r="BB5" s="401"/>
      <c r="BC5" s="401"/>
      <c r="BD5" s="401"/>
    </row>
    <row r="6" spans="1:56" s="78" customFormat="1" ht="22" customHeight="1" thickTop="1" x14ac:dyDescent="0.35">
      <c r="A6" s="141"/>
      <c r="B6" s="141"/>
      <c r="C6" s="141"/>
      <c r="E6" s="152"/>
      <c r="F6" s="147"/>
      <c r="G6" s="147"/>
      <c r="H6" s="147"/>
      <c r="I6" s="147"/>
      <c r="J6" s="147"/>
      <c r="K6" s="147"/>
      <c r="L6" s="147"/>
      <c r="M6" s="147"/>
      <c r="N6" s="147"/>
      <c r="O6" s="147"/>
      <c r="P6" s="147"/>
      <c r="Q6" s="147"/>
      <c r="R6" s="147"/>
      <c r="S6" s="147"/>
      <c r="T6" s="147"/>
      <c r="U6" s="147"/>
      <c r="V6" s="147"/>
      <c r="W6" s="147"/>
      <c r="X6" s="147"/>
      <c r="Y6" s="147"/>
      <c r="Z6" s="147"/>
      <c r="AA6" s="147"/>
      <c r="AB6" s="147"/>
      <c r="AC6" s="147"/>
      <c r="AD6" s="147"/>
      <c r="AE6" s="147"/>
      <c r="AF6" s="147"/>
      <c r="AG6" s="147"/>
      <c r="AH6" s="147"/>
      <c r="AI6" s="147"/>
      <c r="AJ6" s="147"/>
      <c r="AK6" s="147"/>
      <c r="AL6" s="147"/>
      <c r="AM6" s="147"/>
      <c r="AN6" s="147"/>
      <c r="AO6" s="147"/>
      <c r="AP6" s="147"/>
      <c r="AQ6" s="147"/>
      <c r="AR6" s="147"/>
      <c r="AS6" s="147"/>
      <c r="AT6" s="147"/>
      <c r="AU6" s="147"/>
      <c r="AV6" s="147"/>
      <c r="AW6" s="147"/>
      <c r="AX6" s="147"/>
      <c r="AY6" s="147"/>
      <c r="AZ6" s="147"/>
      <c r="BA6" s="147"/>
      <c r="BB6" s="147"/>
      <c r="BC6" s="147"/>
      <c r="BD6" s="147"/>
    </row>
    <row r="7" spans="1:56" s="78" customFormat="1" ht="24" customHeight="1" x14ac:dyDescent="0.35">
      <c r="A7" s="141" t="s">
        <v>368</v>
      </c>
      <c r="B7" s="141" t="s">
        <v>174</v>
      </c>
      <c r="C7" s="141" t="s">
        <v>369</v>
      </c>
      <c r="E7" s="5" t="str">
        <f>IDIOMA!D7</f>
        <v>(thousands of LC)</v>
      </c>
      <c r="F7" s="142" t="str">
        <f>IDIOMA!$H$3</f>
        <v>Jan</v>
      </c>
      <c r="G7" s="142" t="str">
        <f>IDIOMA!$H$4</f>
        <v>Feb</v>
      </c>
      <c r="H7" s="142" t="str">
        <f>IDIOMA!$H$5</f>
        <v>Mar</v>
      </c>
      <c r="I7" s="142" t="str">
        <f>IDIOMA!$H$6</f>
        <v>Apr</v>
      </c>
      <c r="J7" s="142" t="str">
        <f>IDIOMA!$H$7</f>
        <v>May</v>
      </c>
      <c r="K7" s="142" t="str">
        <f>IDIOMA!$H$8</f>
        <v>Jun</v>
      </c>
      <c r="L7" s="142" t="str">
        <f>IDIOMA!$H$9</f>
        <v>Jul</v>
      </c>
      <c r="M7" s="142" t="str">
        <f>IDIOMA!$H$10</f>
        <v>Aug</v>
      </c>
      <c r="N7" s="142" t="str">
        <f>IDIOMA!$H$11</f>
        <v>Sep</v>
      </c>
      <c r="O7" s="142" t="str">
        <f>IDIOMA!$H$12</f>
        <v>Oct</v>
      </c>
      <c r="P7" s="142" t="str">
        <f>IDIOMA!$H$13</f>
        <v>Nov</v>
      </c>
      <c r="Q7" s="142" t="str">
        <f>IDIOMA!$H$14</f>
        <v>Dec</v>
      </c>
      <c r="S7" s="142" t="str">
        <f>IDIOMA!$H$3</f>
        <v>Jan</v>
      </c>
      <c r="T7" s="142" t="str">
        <f>IDIOMA!$H$4</f>
        <v>Feb</v>
      </c>
      <c r="U7" s="142" t="str">
        <f>IDIOMA!$H$5</f>
        <v>Mar</v>
      </c>
      <c r="V7" s="142" t="str">
        <f>IDIOMA!$H$6</f>
        <v>Apr</v>
      </c>
      <c r="W7" s="142" t="str">
        <f>IDIOMA!$H$7</f>
        <v>May</v>
      </c>
      <c r="X7" s="142" t="str">
        <f>IDIOMA!$H$8</f>
        <v>Jun</v>
      </c>
      <c r="Y7" s="142" t="str">
        <f>IDIOMA!$H$9</f>
        <v>Jul</v>
      </c>
      <c r="Z7" s="142" t="str">
        <f>IDIOMA!$H$10</f>
        <v>Aug</v>
      </c>
      <c r="AA7" s="142" t="str">
        <f>IDIOMA!$H$11</f>
        <v>Sep</v>
      </c>
      <c r="AB7" s="142" t="str">
        <f>IDIOMA!$H$12</f>
        <v>Oct</v>
      </c>
      <c r="AC7" s="142" t="str">
        <f>IDIOMA!$H$13</f>
        <v>Nov</v>
      </c>
      <c r="AD7" s="142" t="str">
        <f>IDIOMA!$H$14</f>
        <v>Dec</v>
      </c>
      <c r="AF7" s="142" t="str">
        <f>IDIOMA!$H$3</f>
        <v>Jan</v>
      </c>
      <c r="AG7" s="142" t="str">
        <f>IDIOMA!$H$4</f>
        <v>Feb</v>
      </c>
      <c r="AH7" s="142" t="str">
        <f>IDIOMA!$H$5</f>
        <v>Mar</v>
      </c>
      <c r="AI7" s="142" t="str">
        <f>IDIOMA!$H$6</f>
        <v>Apr</v>
      </c>
      <c r="AJ7" s="142" t="str">
        <f>IDIOMA!$H$7</f>
        <v>May</v>
      </c>
      <c r="AK7" s="142" t="str">
        <f>IDIOMA!$H$8</f>
        <v>Jun</v>
      </c>
      <c r="AL7" s="142" t="str">
        <f>IDIOMA!$H$9</f>
        <v>Jul</v>
      </c>
      <c r="AM7" s="142" t="str">
        <f>IDIOMA!$H$10</f>
        <v>Aug</v>
      </c>
      <c r="AN7" s="142" t="str">
        <f>IDIOMA!$H$11</f>
        <v>Sep</v>
      </c>
      <c r="AO7" s="142" t="str">
        <f>IDIOMA!$H$12</f>
        <v>Oct</v>
      </c>
      <c r="AP7" s="142" t="str">
        <f>IDIOMA!$H$13</f>
        <v>Nov</v>
      </c>
      <c r="AQ7" s="142" t="str">
        <f>IDIOMA!$H$14</f>
        <v>Dec</v>
      </c>
      <c r="AS7" s="142" t="str">
        <f>IDIOMA!$H$3</f>
        <v>Jan</v>
      </c>
      <c r="AT7" s="142" t="str">
        <f>IDIOMA!$H$4</f>
        <v>Feb</v>
      </c>
      <c r="AU7" s="142" t="str">
        <f>IDIOMA!$H$5</f>
        <v>Mar</v>
      </c>
      <c r="AV7" s="142" t="str">
        <f>IDIOMA!$H$6</f>
        <v>Apr</v>
      </c>
      <c r="AW7" s="142" t="str">
        <f>IDIOMA!$H$7</f>
        <v>May</v>
      </c>
      <c r="AX7" s="142" t="str">
        <f>IDIOMA!$H$8</f>
        <v>Jun</v>
      </c>
      <c r="AY7" s="142" t="str">
        <f>IDIOMA!$H$9</f>
        <v>Jul</v>
      </c>
      <c r="AZ7" s="142" t="str">
        <f>IDIOMA!$H$10</f>
        <v>Aug</v>
      </c>
      <c r="BA7" s="142" t="str">
        <f>IDIOMA!$H$11</f>
        <v>Sep</v>
      </c>
      <c r="BB7" s="142" t="str">
        <f>IDIOMA!$H$12</f>
        <v>Oct</v>
      </c>
      <c r="BC7" s="142" t="str">
        <f>IDIOMA!$H$13</f>
        <v>Nov</v>
      </c>
      <c r="BD7" s="142" t="str">
        <f>IDIOMA!$H$14</f>
        <v>Dec</v>
      </c>
    </row>
    <row r="8" spans="1:56" s="18" customFormat="1" ht="23" x14ac:dyDescent="0.35">
      <c r="A8" s="35"/>
      <c r="B8" s="35"/>
      <c r="C8" s="35"/>
      <c r="E8" s="12" t="s">
        <v>302</v>
      </c>
      <c r="F8" s="371">
        <f>SUM(F40:F49)+SUM(F51:F53)+SUM(F55:F59)+SUM(F65:F74)+SUM(F76:F78)+SUM(F80:F84)+SUM(F266:F275)+SUM(F101:F103)+SUM(F105:F109)+SUM(F115:F124)+SUM(F126:F128)+SUM(F130:F134)+SUM(F90:F99)+SUM(F152:F154)+SUM(F156:F160)+SUM(F141:F150)+SUM(F177:F179)+SUM(F181:F185)+SUM(F166:F175)+SUM(F202:F204)+SUM(F206:F210)+SUM(F191:F200)+SUM(F227:F229)+SUM(F231:F235)+SUM(F216:F225)+SUM(F252:F254)+SUM(F256:F260)+SUM(F241:F250)+SUM(F277:F279)+SUM(F281:F285)+SUM(F14:F23)+SUM(F25:F27)+SUM(F29:F33)+F12+F38+F63+F88+F113+F139+F164+F189+F214+F239+F264</f>
        <v>0</v>
      </c>
      <c r="G8" s="385">
        <f t="shared" ref="G8:Q8" si="0">SUM(G40:G49)+SUM(G51:G53)+SUM(G55:G59)+SUM(G65:G74)+SUM(G76:G78)+SUM(G80:G84)+SUM(G266:G275)+SUM(G101:G103)+SUM(G105:G109)+SUM(G115:G124)+SUM(G126:G128)+SUM(G130:G134)+SUM(G90:G99)+SUM(G152:G154)+SUM(G156:G160)+SUM(G141:G150)+SUM(G177:G179)+SUM(G181:G185)+SUM(G166:G175)+SUM(G202:G204)+SUM(G206:G210)+SUM(G191:G200)+SUM(G227:G229)+SUM(G231:G235)+SUM(G216:G225)+SUM(G252:G254)+SUM(G256:G260)+SUM(G241:G250)+SUM(G277:G279)+SUM(G281:G285)+SUM(G14:G23)+SUM(G25:G27)+SUM(G29:G33)+G12+G38+G63+G88+G113+G139+G164+G189+G214+G239+G264</f>
        <v>0</v>
      </c>
      <c r="H8" s="385">
        <f t="shared" si="0"/>
        <v>0</v>
      </c>
      <c r="I8" s="385">
        <f t="shared" si="0"/>
        <v>0</v>
      </c>
      <c r="J8" s="385">
        <f t="shared" si="0"/>
        <v>0</v>
      </c>
      <c r="K8" s="385">
        <f t="shared" si="0"/>
        <v>0</v>
      </c>
      <c r="L8" s="385">
        <f t="shared" si="0"/>
        <v>0</v>
      </c>
      <c r="M8" s="385">
        <f t="shared" si="0"/>
        <v>0</v>
      </c>
      <c r="N8" s="385">
        <f t="shared" si="0"/>
        <v>0</v>
      </c>
      <c r="O8" s="385">
        <f t="shared" si="0"/>
        <v>0</v>
      </c>
      <c r="P8" s="385">
        <f t="shared" si="0"/>
        <v>0</v>
      </c>
      <c r="Q8" s="378">
        <f t="shared" si="0"/>
        <v>0</v>
      </c>
      <c r="R8" s="17"/>
      <c r="S8" s="371">
        <f>SUM(S40:S49)+SUM(S51:S53)+SUM(S55:S59)+SUM(S65:S74)+SUM(S76:S78)+SUM(S80:S84)+SUM(S266:S275)+SUM(S101:S103)+SUM(S105:S109)+SUM(S115:S124)+SUM(S126:S128)+SUM(S130:S134)+SUM(S90:S99)+SUM(S152:S154)+SUM(S156:S160)+SUM(S141:S150)+SUM(S177:S179)+SUM(S181:S185)+SUM(S166:S175)+SUM(S202:S204)+SUM(S206:S210)+SUM(S191:S200)+SUM(S227:S229)+SUM(S231:S235)+SUM(S216:S225)+SUM(S252:S254)+SUM(S256:S260)+SUM(S241:S250)+SUM(S277:S279)+SUM(S281:S285)+SUM(S14:S23)+SUM(S25:S27)+SUM(S29:S33)+S12+S38+S63+S88+S113+S139+S164+S189+S214+S239+S264</f>
        <v>0</v>
      </c>
      <c r="T8" s="385">
        <f t="shared" ref="T8:AD8" si="1">SUM(T40:T49)+SUM(T51:T53)+SUM(T55:T59)+SUM(T65:T74)+SUM(T76:T78)+SUM(T80:T84)+SUM(T266:T275)+SUM(T101:T103)+SUM(T105:T109)+SUM(T115:T124)+SUM(T126:T128)+SUM(T130:T134)+SUM(T90:T99)+SUM(T152:T154)+SUM(T156:T160)+SUM(T141:T150)+SUM(T177:T179)+SUM(T181:T185)+SUM(T166:T175)+SUM(T202:T204)+SUM(T206:T210)+SUM(T191:T200)+SUM(T227:T229)+SUM(T231:T235)+SUM(T216:T225)+SUM(T252:T254)+SUM(T256:T260)+SUM(T241:T250)+SUM(T277:T279)+SUM(T281:T285)+SUM(T14:T23)+SUM(T25:T27)+SUM(T29:T33)+T12+T38+T63+T88+T113+T139+T164+T189+T214+T239+T264</f>
        <v>0</v>
      </c>
      <c r="U8" s="385">
        <f t="shared" si="1"/>
        <v>0</v>
      </c>
      <c r="V8" s="385">
        <f t="shared" si="1"/>
        <v>0</v>
      </c>
      <c r="W8" s="385">
        <f t="shared" si="1"/>
        <v>0</v>
      </c>
      <c r="X8" s="385">
        <f t="shared" si="1"/>
        <v>0</v>
      </c>
      <c r="Y8" s="385">
        <f t="shared" si="1"/>
        <v>0</v>
      </c>
      <c r="Z8" s="385">
        <f t="shared" si="1"/>
        <v>0</v>
      </c>
      <c r="AA8" s="385">
        <f t="shared" si="1"/>
        <v>0</v>
      </c>
      <c r="AB8" s="385">
        <f t="shared" si="1"/>
        <v>0</v>
      </c>
      <c r="AC8" s="385">
        <f t="shared" si="1"/>
        <v>0</v>
      </c>
      <c r="AD8" s="378">
        <f t="shared" si="1"/>
        <v>0</v>
      </c>
      <c r="AE8" s="17"/>
      <c r="AF8" s="371">
        <f>SUM(AF40:AF49)+SUM(AF51:AF53)+SUM(AF55:AF59)+SUM(AF65:AF74)+SUM(AF76:AF78)+SUM(AF80:AF84)+SUM(AF266:AF275)+SUM(AF101:AF103)+SUM(AF105:AF109)+SUM(AF115:AF124)+SUM(AF126:AF128)+SUM(AF130:AF134)+SUM(AF90:AF99)+SUM(AF152:AF154)+SUM(AF156:AF160)+SUM(AF141:AF150)+SUM(AF177:AF179)+SUM(AF181:AF185)+SUM(AF166:AF175)+SUM(AF202:AF204)+SUM(AF206:AF210)+SUM(AF191:AF200)+SUM(AF227:AF229)+SUM(AF231:AF235)+SUM(AF216:AF225)+SUM(AF252:AF254)+SUM(AF256:AF260)+SUM(AF241:AF250)+SUM(AF277:AF279)+SUM(AF281:AF285)+SUM(AF14:AF23)+SUM(AF25:AF27)+SUM(AF29:AF33)+AF12+AF38+AF63+AF88+AF113+AF139+AF164+AF189+AF214+AF239+AF264</f>
        <v>0</v>
      </c>
      <c r="AG8" s="385">
        <f t="shared" ref="AG8:AQ8" si="2">SUM(AG40:AG49)+SUM(AG51:AG53)+SUM(AG55:AG59)+SUM(AG65:AG74)+SUM(AG76:AG78)+SUM(AG80:AG84)+SUM(AG266:AG275)+SUM(AG101:AG103)+SUM(AG105:AG109)+SUM(AG115:AG124)+SUM(AG126:AG128)+SUM(AG130:AG134)+SUM(AG90:AG99)+SUM(AG152:AG154)+SUM(AG156:AG160)+SUM(AG141:AG150)+SUM(AG177:AG179)+SUM(AG181:AG185)+SUM(AG166:AG175)+SUM(AG202:AG204)+SUM(AG206:AG210)+SUM(AG191:AG200)+SUM(AG227:AG229)+SUM(AG231:AG235)+SUM(AG216:AG225)+SUM(AG252:AG254)+SUM(AG256:AG260)+SUM(AG241:AG250)+SUM(AG277:AG279)+SUM(AG281:AG285)+SUM(AG14:AG23)+SUM(AG25:AG27)+SUM(AG29:AG33)+AG12+AG38+AG63+AG88+AG113+AG139+AG164+AG189+AG214+AG239+AG264</f>
        <v>0</v>
      </c>
      <c r="AH8" s="385">
        <f t="shared" si="2"/>
        <v>0</v>
      </c>
      <c r="AI8" s="385">
        <f t="shared" si="2"/>
        <v>0</v>
      </c>
      <c r="AJ8" s="385">
        <f t="shared" si="2"/>
        <v>0</v>
      </c>
      <c r="AK8" s="385">
        <f t="shared" si="2"/>
        <v>0</v>
      </c>
      <c r="AL8" s="385">
        <f t="shared" si="2"/>
        <v>0</v>
      </c>
      <c r="AM8" s="385">
        <f t="shared" si="2"/>
        <v>0</v>
      </c>
      <c r="AN8" s="385">
        <f t="shared" si="2"/>
        <v>0</v>
      </c>
      <c r="AO8" s="385">
        <f t="shared" si="2"/>
        <v>0</v>
      </c>
      <c r="AP8" s="385">
        <f t="shared" si="2"/>
        <v>0</v>
      </c>
      <c r="AQ8" s="378">
        <f t="shared" si="2"/>
        <v>0</v>
      </c>
      <c r="AR8" s="17"/>
      <c r="AS8" s="371">
        <f>SUM(AS40:AS49)+SUM(AS51:AS53)+SUM(AS55:AS59)+SUM(AS65:AS74)+SUM(AS76:AS78)+SUM(AS80:AS84)+SUM(AS266:AS275)+SUM(AS101:AS103)+SUM(AS105:AS109)+SUM(AS115:AS124)+SUM(AS126:AS128)+SUM(AS130:AS134)+SUM(AS90:AS99)+SUM(AS152:AS154)+SUM(AS156:AS160)+SUM(AS141:AS150)+SUM(AS177:AS179)+SUM(AS181:AS185)+SUM(AS166:AS175)+SUM(AS202:AS204)+SUM(AS206:AS210)+SUM(AS191:AS200)+SUM(AS227:AS229)+SUM(AS231:AS235)+SUM(AS216:AS225)+SUM(AS252:AS254)+SUM(AS256:AS260)+SUM(AS241:AS250)+SUM(AS277:AS279)+SUM(AS281:AS285)+SUM(AS14:AS23)+SUM(AS25:AS27)+SUM(AS29:AS33)+AS12+AS38+AS63+AS88+AS113+AS139+AS164+AS189+AS214+AS239+AS264</f>
        <v>0</v>
      </c>
      <c r="AT8" s="385">
        <f t="shared" ref="AT8:BD8" si="3">SUM(AT40:AT49)+SUM(AT51:AT53)+SUM(AT55:AT59)+SUM(AT65:AT74)+SUM(AT76:AT78)+SUM(AT80:AT84)+SUM(AT266:AT275)+SUM(AT101:AT103)+SUM(AT105:AT109)+SUM(AT115:AT124)+SUM(AT126:AT128)+SUM(AT130:AT134)+SUM(AT90:AT99)+SUM(AT152:AT154)+SUM(AT156:AT160)+SUM(AT141:AT150)+SUM(AT177:AT179)+SUM(AT181:AT185)+SUM(AT166:AT175)+SUM(AT202:AT204)+SUM(AT206:AT210)+SUM(AT191:AT200)+SUM(AT227:AT229)+SUM(AT231:AT235)+SUM(AT216:AT225)+SUM(AT252:AT254)+SUM(AT256:AT260)+SUM(AT241:AT250)+SUM(AT277:AT279)+SUM(AT281:AT285)+SUM(AT14:AT23)+SUM(AT25:AT27)+SUM(AT29:AT33)+AT12+AT38+AT63+AT88+AT113+AT139+AT164+AT189+AT214+AT239+AT264</f>
        <v>0</v>
      </c>
      <c r="AU8" s="385">
        <f t="shared" si="3"/>
        <v>0</v>
      </c>
      <c r="AV8" s="385">
        <f t="shared" si="3"/>
        <v>0</v>
      </c>
      <c r="AW8" s="385">
        <f t="shared" si="3"/>
        <v>0</v>
      </c>
      <c r="AX8" s="385">
        <f t="shared" si="3"/>
        <v>0</v>
      </c>
      <c r="AY8" s="385">
        <f t="shared" si="3"/>
        <v>0</v>
      </c>
      <c r="AZ8" s="385">
        <f t="shared" si="3"/>
        <v>0</v>
      </c>
      <c r="BA8" s="385">
        <f t="shared" si="3"/>
        <v>0</v>
      </c>
      <c r="BB8" s="385">
        <f t="shared" si="3"/>
        <v>0</v>
      </c>
      <c r="BC8" s="385">
        <f t="shared" si="3"/>
        <v>0</v>
      </c>
      <c r="BD8" s="378">
        <f t="shared" si="3"/>
        <v>0</v>
      </c>
    </row>
    <row r="9" spans="1:56" ht="23" x14ac:dyDescent="0.35">
      <c r="E9" s="45" t="s">
        <v>36</v>
      </c>
      <c r="F9" s="372"/>
      <c r="G9" s="386"/>
      <c r="H9" s="386"/>
      <c r="I9" s="386"/>
      <c r="J9" s="386"/>
      <c r="K9" s="386"/>
      <c r="L9" s="386"/>
      <c r="M9" s="386"/>
      <c r="N9" s="386"/>
      <c r="O9" s="386"/>
      <c r="P9" s="386"/>
      <c r="Q9" s="379"/>
      <c r="R9" s="7"/>
      <c r="S9" s="372"/>
      <c r="T9" s="386"/>
      <c r="U9" s="386"/>
      <c r="V9" s="386"/>
      <c r="W9" s="386"/>
      <c r="X9" s="386"/>
      <c r="Y9" s="386"/>
      <c r="Z9" s="386"/>
      <c r="AA9" s="386"/>
      <c r="AB9" s="386"/>
      <c r="AC9" s="386"/>
      <c r="AD9" s="379"/>
      <c r="AE9" s="7"/>
      <c r="AF9" s="372"/>
      <c r="AG9" s="386"/>
      <c r="AH9" s="386"/>
      <c r="AI9" s="386"/>
      <c r="AJ9" s="386"/>
      <c r="AK9" s="386"/>
      <c r="AL9" s="386"/>
      <c r="AM9" s="386"/>
      <c r="AN9" s="386"/>
      <c r="AO9" s="386"/>
      <c r="AP9" s="386"/>
      <c r="AQ9" s="379"/>
      <c r="AR9" s="7"/>
      <c r="AS9" s="372"/>
      <c r="AT9" s="386"/>
      <c r="AU9" s="386"/>
      <c r="AV9" s="386"/>
      <c r="AW9" s="386"/>
      <c r="AX9" s="386"/>
      <c r="AY9" s="386"/>
      <c r="AZ9" s="386"/>
      <c r="BA9" s="386"/>
      <c r="BB9" s="386"/>
      <c r="BC9" s="386"/>
      <c r="BD9" s="379"/>
    </row>
    <row r="10" spans="1:56" ht="23" x14ac:dyDescent="0.35">
      <c r="B10" s="57"/>
      <c r="C10" s="57"/>
      <c r="E10" s="46" t="s">
        <v>200</v>
      </c>
      <c r="F10" s="327"/>
      <c r="G10" s="326"/>
      <c r="H10" s="326"/>
      <c r="I10" s="326"/>
      <c r="J10" s="326"/>
      <c r="K10" s="326"/>
      <c r="L10" s="326"/>
      <c r="M10" s="326"/>
      <c r="N10" s="326"/>
      <c r="O10" s="326"/>
      <c r="P10" s="326"/>
      <c r="Q10" s="9"/>
      <c r="R10" s="7"/>
      <c r="S10" s="327"/>
      <c r="T10" s="326"/>
      <c r="U10" s="326"/>
      <c r="V10" s="326"/>
      <c r="W10" s="326"/>
      <c r="X10" s="326"/>
      <c r="Y10" s="326"/>
      <c r="Z10" s="326"/>
      <c r="AA10" s="326"/>
      <c r="AB10" s="326"/>
      <c r="AC10" s="326"/>
      <c r="AD10" s="9"/>
      <c r="AE10" s="7"/>
      <c r="AF10" s="327"/>
      <c r="AG10" s="326"/>
      <c r="AH10" s="326"/>
      <c r="AI10" s="326"/>
      <c r="AJ10" s="326"/>
      <c r="AK10" s="326"/>
      <c r="AL10" s="326"/>
      <c r="AM10" s="326"/>
      <c r="AN10" s="326"/>
      <c r="AO10" s="326"/>
      <c r="AP10" s="326"/>
      <c r="AQ10" s="9"/>
      <c r="AR10" s="7"/>
      <c r="AS10" s="327"/>
      <c r="AT10" s="326"/>
      <c r="AU10" s="326"/>
      <c r="AV10" s="326"/>
      <c r="AW10" s="326"/>
      <c r="AX10" s="326"/>
      <c r="AY10" s="326"/>
      <c r="AZ10" s="326"/>
      <c r="BA10" s="326"/>
      <c r="BB10" s="326"/>
      <c r="BC10" s="326"/>
      <c r="BD10" s="9"/>
    </row>
    <row r="11" spans="1:56" ht="23" x14ac:dyDescent="0.35">
      <c r="B11" s="57"/>
      <c r="C11" s="57"/>
      <c r="E11" s="262" t="s">
        <v>202</v>
      </c>
      <c r="F11" s="373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380"/>
      <c r="R11" s="7"/>
      <c r="S11" s="373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380"/>
      <c r="AE11" s="7"/>
      <c r="AF11" s="373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380"/>
      <c r="AR11" s="7"/>
      <c r="AS11" s="373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380"/>
    </row>
    <row r="12" spans="1:56" ht="23" x14ac:dyDescent="0.35">
      <c r="A12" s="37" t="s">
        <v>35</v>
      </c>
      <c r="B12" s="37" t="s">
        <v>175</v>
      </c>
      <c r="C12" s="37">
        <v>1</v>
      </c>
      <c r="E12" s="47" t="s">
        <v>308</v>
      </c>
      <c r="F12" s="390"/>
      <c r="G12" s="391"/>
      <c r="H12" s="391"/>
      <c r="I12" s="391"/>
      <c r="J12" s="391"/>
      <c r="K12" s="391"/>
      <c r="L12" s="391"/>
      <c r="M12" s="391"/>
      <c r="N12" s="391"/>
      <c r="O12" s="391"/>
      <c r="P12" s="391"/>
      <c r="Q12" s="392"/>
      <c r="R12" s="7"/>
      <c r="S12" s="390"/>
      <c r="T12" s="391"/>
      <c r="U12" s="391"/>
      <c r="V12" s="391"/>
      <c r="W12" s="391"/>
      <c r="X12" s="391"/>
      <c r="Y12" s="391"/>
      <c r="Z12" s="391"/>
      <c r="AA12" s="391"/>
      <c r="AB12" s="391"/>
      <c r="AC12" s="391"/>
      <c r="AD12" s="392"/>
      <c r="AE12" s="7"/>
      <c r="AF12" s="390"/>
      <c r="AG12" s="391"/>
      <c r="AH12" s="391"/>
      <c r="AI12" s="391"/>
      <c r="AJ12" s="391"/>
      <c r="AK12" s="391"/>
      <c r="AL12" s="391"/>
      <c r="AM12" s="391"/>
      <c r="AN12" s="391"/>
      <c r="AO12" s="391"/>
      <c r="AP12" s="391"/>
      <c r="AQ12" s="392"/>
      <c r="AR12" s="7"/>
      <c r="AS12" s="390"/>
      <c r="AT12" s="391"/>
      <c r="AU12" s="391"/>
      <c r="AV12" s="391"/>
      <c r="AW12" s="391"/>
      <c r="AX12" s="391"/>
      <c r="AY12" s="391"/>
      <c r="AZ12" s="391"/>
      <c r="BA12" s="391"/>
      <c r="BB12" s="391"/>
      <c r="BC12" s="391"/>
      <c r="BD12" s="392"/>
    </row>
    <row r="13" spans="1:56" ht="23" x14ac:dyDescent="0.35">
      <c r="B13" s="58"/>
      <c r="C13" s="58"/>
      <c r="E13" s="71" t="s">
        <v>370</v>
      </c>
      <c r="F13" s="375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380"/>
      <c r="R13" s="7"/>
      <c r="S13" s="375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380"/>
      <c r="AE13" s="7"/>
      <c r="AF13" s="375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380"/>
      <c r="AR13" s="7"/>
      <c r="AS13" s="375"/>
      <c r="AT13" s="19"/>
      <c r="AU13" s="19"/>
      <c r="AV13" s="19"/>
      <c r="AW13" s="19"/>
      <c r="AX13" s="19"/>
      <c r="AY13" s="19"/>
      <c r="AZ13" s="19"/>
      <c r="BA13" s="19"/>
      <c r="BB13" s="19"/>
      <c r="BC13" s="19"/>
      <c r="BD13" s="380"/>
    </row>
    <row r="14" spans="1:56" ht="23" x14ac:dyDescent="0.35">
      <c r="A14" s="37" t="s">
        <v>35</v>
      </c>
      <c r="B14" s="37" t="s">
        <v>176</v>
      </c>
      <c r="C14" s="37">
        <v>2</v>
      </c>
      <c r="E14" s="72" t="s">
        <v>206</v>
      </c>
      <c r="F14" s="390"/>
      <c r="G14" s="391"/>
      <c r="H14" s="391"/>
      <c r="I14" s="391"/>
      <c r="J14" s="391"/>
      <c r="K14" s="391"/>
      <c r="L14" s="391"/>
      <c r="M14" s="391"/>
      <c r="N14" s="391"/>
      <c r="O14" s="391"/>
      <c r="P14" s="391"/>
      <c r="Q14" s="392"/>
      <c r="R14" s="7"/>
      <c r="S14" s="390"/>
      <c r="T14" s="391"/>
      <c r="U14" s="391"/>
      <c r="V14" s="391"/>
      <c r="W14" s="391"/>
      <c r="X14" s="391"/>
      <c r="Y14" s="391"/>
      <c r="Z14" s="391"/>
      <c r="AA14" s="391"/>
      <c r="AB14" s="391"/>
      <c r="AC14" s="391"/>
      <c r="AD14" s="392"/>
      <c r="AE14" s="7"/>
      <c r="AF14" s="390"/>
      <c r="AG14" s="391"/>
      <c r="AH14" s="391"/>
      <c r="AI14" s="391"/>
      <c r="AJ14" s="391"/>
      <c r="AK14" s="391"/>
      <c r="AL14" s="391"/>
      <c r="AM14" s="391"/>
      <c r="AN14" s="391"/>
      <c r="AO14" s="391"/>
      <c r="AP14" s="391"/>
      <c r="AQ14" s="392"/>
      <c r="AR14" s="7"/>
      <c r="AS14" s="390"/>
      <c r="AT14" s="391"/>
      <c r="AU14" s="391"/>
      <c r="AV14" s="391"/>
      <c r="AW14" s="391"/>
      <c r="AX14" s="391"/>
      <c r="AY14" s="391"/>
      <c r="AZ14" s="391"/>
      <c r="BA14" s="391"/>
      <c r="BB14" s="391"/>
      <c r="BC14" s="391"/>
      <c r="BD14" s="392"/>
    </row>
    <row r="15" spans="1:56" ht="23" x14ac:dyDescent="0.35">
      <c r="A15" s="37" t="s">
        <v>35</v>
      </c>
      <c r="B15" s="37" t="s">
        <v>177</v>
      </c>
      <c r="C15" s="37">
        <v>3</v>
      </c>
      <c r="E15" s="72" t="s">
        <v>207</v>
      </c>
      <c r="F15" s="390"/>
      <c r="G15" s="391"/>
      <c r="H15" s="391"/>
      <c r="I15" s="391"/>
      <c r="J15" s="391"/>
      <c r="K15" s="391"/>
      <c r="L15" s="391"/>
      <c r="M15" s="391"/>
      <c r="N15" s="391"/>
      <c r="O15" s="391"/>
      <c r="P15" s="391"/>
      <c r="Q15" s="392"/>
      <c r="R15" s="7"/>
      <c r="S15" s="390"/>
      <c r="T15" s="391"/>
      <c r="U15" s="391"/>
      <c r="V15" s="391"/>
      <c r="W15" s="391"/>
      <c r="X15" s="391"/>
      <c r="Y15" s="391"/>
      <c r="Z15" s="391"/>
      <c r="AA15" s="391"/>
      <c r="AB15" s="391"/>
      <c r="AC15" s="391"/>
      <c r="AD15" s="392"/>
      <c r="AE15" s="7"/>
      <c r="AF15" s="390"/>
      <c r="AG15" s="391"/>
      <c r="AH15" s="391"/>
      <c r="AI15" s="391"/>
      <c r="AJ15" s="391"/>
      <c r="AK15" s="391"/>
      <c r="AL15" s="391"/>
      <c r="AM15" s="391"/>
      <c r="AN15" s="391"/>
      <c r="AO15" s="391"/>
      <c r="AP15" s="391"/>
      <c r="AQ15" s="392"/>
      <c r="AR15" s="7"/>
      <c r="AS15" s="390"/>
      <c r="AT15" s="391"/>
      <c r="AU15" s="391"/>
      <c r="AV15" s="391"/>
      <c r="AW15" s="391"/>
      <c r="AX15" s="391"/>
      <c r="AY15" s="391"/>
      <c r="AZ15" s="391"/>
      <c r="BA15" s="391"/>
      <c r="BB15" s="391"/>
      <c r="BC15" s="391"/>
      <c r="BD15" s="392"/>
    </row>
    <row r="16" spans="1:56" ht="23" x14ac:dyDescent="0.35">
      <c r="A16" s="37" t="s">
        <v>35</v>
      </c>
      <c r="B16" s="37" t="s">
        <v>178</v>
      </c>
      <c r="C16" s="37">
        <v>4</v>
      </c>
      <c r="E16" s="72" t="s">
        <v>208</v>
      </c>
      <c r="F16" s="390"/>
      <c r="G16" s="391"/>
      <c r="H16" s="391"/>
      <c r="I16" s="391"/>
      <c r="J16" s="391"/>
      <c r="K16" s="391"/>
      <c r="L16" s="391"/>
      <c r="M16" s="391"/>
      <c r="N16" s="391"/>
      <c r="O16" s="391"/>
      <c r="P16" s="391"/>
      <c r="Q16" s="392"/>
      <c r="R16" s="7"/>
      <c r="S16" s="390"/>
      <c r="T16" s="391"/>
      <c r="U16" s="391"/>
      <c r="V16" s="391"/>
      <c r="W16" s="391"/>
      <c r="X16" s="391"/>
      <c r="Y16" s="391"/>
      <c r="Z16" s="391"/>
      <c r="AA16" s="391"/>
      <c r="AB16" s="391"/>
      <c r="AC16" s="391"/>
      <c r="AD16" s="392"/>
      <c r="AE16" s="7"/>
      <c r="AF16" s="390"/>
      <c r="AG16" s="391"/>
      <c r="AH16" s="391"/>
      <c r="AI16" s="391"/>
      <c r="AJ16" s="391"/>
      <c r="AK16" s="391"/>
      <c r="AL16" s="391"/>
      <c r="AM16" s="391"/>
      <c r="AN16" s="391"/>
      <c r="AO16" s="391"/>
      <c r="AP16" s="391"/>
      <c r="AQ16" s="392"/>
      <c r="AR16" s="7"/>
      <c r="AS16" s="390"/>
      <c r="AT16" s="391"/>
      <c r="AU16" s="391"/>
      <c r="AV16" s="391"/>
      <c r="AW16" s="391"/>
      <c r="AX16" s="391"/>
      <c r="AY16" s="391"/>
      <c r="AZ16" s="391"/>
      <c r="BA16" s="391"/>
      <c r="BB16" s="391"/>
      <c r="BC16" s="391"/>
      <c r="BD16" s="392"/>
    </row>
    <row r="17" spans="1:56" ht="23" x14ac:dyDescent="0.35">
      <c r="A17" s="37" t="s">
        <v>35</v>
      </c>
      <c r="B17" s="37" t="s">
        <v>179</v>
      </c>
      <c r="C17" s="37">
        <v>5</v>
      </c>
      <c r="E17" s="72" t="s">
        <v>209</v>
      </c>
      <c r="F17" s="390"/>
      <c r="G17" s="391"/>
      <c r="H17" s="391"/>
      <c r="I17" s="391"/>
      <c r="J17" s="391"/>
      <c r="K17" s="391"/>
      <c r="L17" s="391"/>
      <c r="M17" s="391"/>
      <c r="N17" s="391"/>
      <c r="O17" s="391"/>
      <c r="P17" s="391"/>
      <c r="Q17" s="392"/>
      <c r="R17" s="7"/>
      <c r="S17" s="390"/>
      <c r="T17" s="391"/>
      <c r="U17" s="391"/>
      <c r="V17" s="391"/>
      <c r="W17" s="391"/>
      <c r="X17" s="391"/>
      <c r="Y17" s="391"/>
      <c r="Z17" s="391"/>
      <c r="AA17" s="391"/>
      <c r="AB17" s="391"/>
      <c r="AC17" s="391"/>
      <c r="AD17" s="392"/>
      <c r="AE17" s="7"/>
      <c r="AF17" s="390"/>
      <c r="AG17" s="391"/>
      <c r="AH17" s="391"/>
      <c r="AI17" s="391"/>
      <c r="AJ17" s="391"/>
      <c r="AK17" s="391"/>
      <c r="AL17" s="391"/>
      <c r="AM17" s="391"/>
      <c r="AN17" s="391"/>
      <c r="AO17" s="391"/>
      <c r="AP17" s="391"/>
      <c r="AQ17" s="392"/>
      <c r="AR17" s="7"/>
      <c r="AS17" s="390"/>
      <c r="AT17" s="391"/>
      <c r="AU17" s="391"/>
      <c r="AV17" s="391"/>
      <c r="AW17" s="391"/>
      <c r="AX17" s="391"/>
      <c r="AY17" s="391"/>
      <c r="AZ17" s="391"/>
      <c r="BA17" s="391"/>
      <c r="BB17" s="391"/>
      <c r="BC17" s="391"/>
      <c r="BD17" s="392"/>
    </row>
    <row r="18" spans="1:56" ht="23" x14ac:dyDescent="0.35">
      <c r="A18" s="37" t="s">
        <v>35</v>
      </c>
      <c r="B18" s="37" t="s">
        <v>180</v>
      </c>
      <c r="C18" s="37">
        <v>6</v>
      </c>
      <c r="E18" s="72" t="s">
        <v>210</v>
      </c>
      <c r="F18" s="390"/>
      <c r="G18" s="391"/>
      <c r="H18" s="391"/>
      <c r="I18" s="391"/>
      <c r="J18" s="391"/>
      <c r="K18" s="391"/>
      <c r="L18" s="391"/>
      <c r="M18" s="391"/>
      <c r="N18" s="391"/>
      <c r="O18" s="391"/>
      <c r="P18" s="391"/>
      <c r="Q18" s="392"/>
      <c r="R18" s="7"/>
      <c r="S18" s="390"/>
      <c r="T18" s="391"/>
      <c r="U18" s="391"/>
      <c r="V18" s="391"/>
      <c r="W18" s="391"/>
      <c r="X18" s="391"/>
      <c r="Y18" s="391"/>
      <c r="Z18" s="391"/>
      <c r="AA18" s="391"/>
      <c r="AB18" s="391"/>
      <c r="AC18" s="391"/>
      <c r="AD18" s="392"/>
      <c r="AE18" s="7"/>
      <c r="AF18" s="390"/>
      <c r="AG18" s="391"/>
      <c r="AH18" s="391"/>
      <c r="AI18" s="391"/>
      <c r="AJ18" s="391"/>
      <c r="AK18" s="391"/>
      <c r="AL18" s="391"/>
      <c r="AM18" s="391"/>
      <c r="AN18" s="391"/>
      <c r="AO18" s="391"/>
      <c r="AP18" s="391"/>
      <c r="AQ18" s="392"/>
      <c r="AR18" s="7"/>
      <c r="AS18" s="390"/>
      <c r="AT18" s="391"/>
      <c r="AU18" s="391"/>
      <c r="AV18" s="391"/>
      <c r="AW18" s="391"/>
      <c r="AX18" s="391"/>
      <c r="AY18" s="391"/>
      <c r="AZ18" s="391"/>
      <c r="BA18" s="391"/>
      <c r="BB18" s="391"/>
      <c r="BC18" s="391"/>
      <c r="BD18" s="392"/>
    </row>
    <row r="19" spans="1:56" ht="23" x14ac:dyDescent="0.35">
      <c r="A19" s="37" t="s">
        <v>35</v>
      </c>
      <c r="B19" s="37" t="s">
        <v>181</v>
      </c>
      <c r="C19" s="37">
        <v>7</v>
      </c>
      <c r="E19" s="72" t="s">
        <v>211</v>
      </c>
      <c r="F19" s="390"/>
      <c r="G19" s="391"/>
      <c r="H19" s="391"/>
      <c r="I19" s="391"/>
      <c r="J19" s="391"/>
      <c r="K19" s="391"/>
      <c r="L19" s="391"/>
      <c r="M19" s="391"/>
      <c r="N19" s="391"/>
      <c r="O19" s="391"/>
      <c r="P19" s="391"/>
      <c r="Q19" s="392"/>
      <c r="R19" s="7"/>
      <c r="S19" s="390"/>
      <c r="T19" s="391"/>
      <c r="U19" s="391"/>
      <c r="V19" s="391"/>
      <c r="W19" s="391"/>
      <c r="X19" s="391"/>
      <c r="Y19" s="391"/>
      <c r="Z19" s="391"/>
      <c r="AA19" s="391"/>
      <c r="AB19" s="391"/>
      <c r="AC19" s="391"/>
      <c r="AD19" s="392"/>
      <c r="AE19" s="7"/>
      <c r="AF19" s="390"/>
      <c r="AG19" s="391"/>
      <c r="AH19" s="391"/>
      <c r="AI19" s="391"/>
      <c r="AJ19" s="391"/>
      <c r="AK19" s="391"/>
      <c r="AL19" s="391"/>
      <c r="AM19" s="391"/>
      <c r="AN19" s="391"/>
      <c r="AO19" s="391"/>
      <c r="AP19" s="391"/>
      <c r="AQ19" s="392"/>
      <c r="AR19" s="7"/>
      <c r="AS19" s="390"/>
      <c r="AT19" s="391"/>
      <c r="AU19" s="391"/>
      <c r="AV19" s="391"/>
      <c r="AW19" s="391"/>
      <c r="AX19" s="391"/>
      <c r="AY19" s="391"/>
      <c r="AZ19" s="391"/>
      <c r="BA19" s="391"/>
      <c r="BB19" s="391"/>
      <c r="BC19" s="391"/>
      <c r="BD19" s="392"/>
    </row>
    <row r="20" spans="1:56" ht="23" x14ac:dyDescent="0.35">
      <c r="A20" s="37" t="s">
        <v>35</v>
      </c>
      <c r="B20" s="37" t="s">
        <v>182</v>
      </c>
      <c r="C20" s="37">
        <v>8</v>
      </c>
      <c r="E20" s="72" t="s">
        <v>212</v>
      </c>
      <c r="F20" s="390"/>
      <c r="G20" s="391"/>
      <c r="H20" s="391"/>
      <c r="I20" s="391"/>
      <c r="J20" s="391"/>
      <c r="K20" s="391"/>
      <c r="L20" s="391"/>
      <c r="M20" s="391"/>
      <c r="N20" s="391"/>
      <c r="O20" s="391"/>
      <c r="P20" s="391"/>
      <c r="Q20" s="392"/>
      <c r="R20" s="7"/>
      <c r="S20" s="390"/>
      <c r="T20" s="391"/>
      <c r="U20" s="391"/>
      <c r="V20" s="391"/>
      <c r="W20" s="391"/>
      <c r="X20" s="391"/>
      <c r="Y20" s="391"/>
      <c r="Z20" s="391"/>
      <c r="AA20" s="391"/>
      <c r="AB20" s="391"/>
      <c r="AC20" s="391"/>
      <c r="AD20" s="392"/>
      <c r="AE20" s="7"/>
      <c r="AF20" s="390"/>
      <c r="AG20" s="391"/>
      <c r="AH20" s="391"/>
      <c r="AI20" s="391"/>
      <c r="AJ20" s="391"/>
      <c r="AK20" s="391"/>
      <c r="AL20" s="391"/>
      <c r="AM20" s="391"/>
      <c r="AN20" s="391"/>
      <c r="AO20" s="391"/>
      <c r="AP20" s="391"/>
      <c r="AQ20" s="392"/>
      <c r="AR20" s="7"/>
      <c r="AS20" s="390"/>
      <c r="AT20" s="391"/>
      <c r="AU20" s="391"/>
      <c r="AV20" s="391"/>
      <c r="AW20" s="391"/>
      <c r="AX20" s="391"/>
      <c r="AY20" s="391"/>
      <c r="AZ20" s="391"/>
      <c r="BA20" s="391"/>
      <c r="BB20" s="391"/>
      <c r="BC20" s="391"/>
      <c r="BD20" s="392"/>
    </row>
    <row r="21" spans="1:56" ht="23" x14ac:dyDescent="0.35">
      <c r="A21" s="37" t="s">
        <v>35</v>
      </c>
      <c r="B21" s="37" t="s">
        <v>183</v>
      </c>
      <c r="C21" s="37">
        <v>9</v>
      </c>
      <c r="E21" s="47" t="s">
        <v>213</v>
      </c>
      <c r="F21" s="390"/>
      <c r="G21" s="391"/>
      <c r="H21" s="391"/>
      <c r="I21" s="391"/>
      <c r="J21" s="391"/>
      <c r="K21" s="391"/>
      <c r="L21" s="391"/>
      <c r="M21" s="391"/>
      <c r="N21" s="391"/>
      <c r="O21" s="391"/>
      <c r="P21" s="391"/>
      <c r="Q21" s="392"/>
      <c r="R21" s="7"/>
      <c r="S21" s="390"/>
      <c r="T21" s="391"/>
      <c r="U21" s="391"/>
      <c r="V21" s="391"/>
      <c r="W21" s="391"/>
      <c r="X21" s="391"/>
      <c r="Y21" s="391"/>
      <c r="Z21" s="391"/>
      <c r="AA21" s="391"/>
      <c r="AB21" s="391"/>
      <c r="AC21" s="391"/>
      <c r="AD21" s="392"/>
      <c r="AE21" s="7"/>
      <c r="AF21" s="390"/>
      <c r="AG21" s="391"/>
      <c r="AH21" s="391"/>
      <c r="AI21" s="391"/>
      <c r="AJ21" s="391"/>
      <c r="AK21" s="391"/>
      <c r="AL21" s="391"/>
      <c r="AM21" s="391"/>
      <c r="AN21" s="391"/>
      <c r="AO21" s="391"/>
      <c r="AP21" s="391"/>
      <c r="AQ21" s="392"/>
      <c r="AR21" s="7"/>
      <c r="AS21" s="390"/>
      <c r="AT21" s="391"/>
      <c r="AU21" s="391"/>
      <c r="AV21" s="391"/>
      <c r="AW21" s="391"/>
      <c r="AX21" s="391"/>
      <c r="AY21" s="391"/>
      <c r="AZ21" s="391"/>
      <c r="BA21" s="391"/>
      <c r="BB21" s="391"/>
      <c r="BC21" s="391"/>
      <c r="BD21" s="392"/>
    </row>
    <row r="22" spans="1:56" ht="23" x14ac:dyDescent="0.35">
      <c r="A22" s="37" t="s">
        <v>35</v>
      </c>
      <c r="B22" s="37" t="s">
        <v>184</v>
      </c>
      <c r="C22" s="37">
        <v>10</v>
      </c>
      <c r="E22" s="267" t="s">
        <v>214</v>
      </c>
      <c r="F22" s="390"/>
      <c r="G22" s="391"/>
      <c r="H22" s="391"/>
      <c r="I22" s="391"/>
      <c r="J22" s="391"/>
      <c r="K22" s="391"/>
      <c r="L22" s="391"/>
      <c r="M22" s="391"/>
      <c r="N22" s="391"/>
      <c r="O22" s="391"/>
      <c r="P22" s="391"/>
      <c r="Q22" s="392"/>
      <c r="R22" s="7"/>
      <c r="S22" s="390"/>
      <c r="T22" s="391"/>
      <c r="U22" s="391"/>
      <c r="V22" s="391"/>
      <c r="W22" s="391"/>
      <c r="X22" s="391"/>
      <c r="Y22" s="391"/>
      <c r="Z22" s="391"/>
      <c r="AA22" s="391"/>
      <c r="AB22" s="391"/>
      <c r="AC22" s="391"/>
      <c r="AD22" s="392"/>
      <c r="AE22" s="7"/>
      <c r="AF22" s="390"/>
      <c r="AG22" s="391"/>
      <c r="AH22" s="391"/>
      <c r="AI22" s="391"/>
      <c r="AJ22" s="391"/>
      <c r="AK22" s="391"/>
      <c r="AL22" s="391"/>
      <c r="AM22" s="391"/>
      <c r="AN22" s="391"/>
      <c r="AO22" s="391"/>
      <c r="AP22" s="391"/>
      <c r="AQ22" s="392"/>
      <c r="AR22" s="7"/>
      <c r="AS22" s="390"/>
      <c r="AT22" s="391"/>
      <c r="AU22" s="391"/>
      <c r="AV22" s="391"/>
      <c r="AW22" s="391"/>
      <c r="AX22" s="391"/>
      <c r="AY22" s="391"/>
      <c r="AZ22" s="391"/>
      <c r="BA22" s="391"/>
      <c r="BB22" s="391"/>
      <c r="BC22" s="391"/>
      <c r="BD22" s="392"/>
    </row>
    <row r="23" spans="1:56" ht="23" x14ac:dyDescent="0.35">
      <c r="A23" s="37" t="s">
        <v>35</v>
      </c>
      <c r="B23" s="37" t="s">
        <v>185</v>
      </c>
      <c r="C23" s="37">
        <v>11</v>
      </c>
      <c r="E23" s="267" t="s">
        <v>215</v>
      </c>
      <c r="F23" s="374"/>
      <c r="G23" s="39"/>
      <c r="H23" s="39"/>
      <c r="I23" s="39"/>
      <c r="J23" s="39"/>
      <c r="K23" s="39"/>
      <c r="L23" s="39"/>
      <c r="M23" s="39"/>
      <c r="N23" s="39"/>
      <c r="O23" s="39"/>
      <c r="P23" s="39"/>
      <c r="Q23" s="381"/>
      <c r="R23" s="7"/>
      <c r="S23" s="374"/>
      <c r="T23" s="39"/>
      <c r="U23" s="39"/>
      <c r="V23" s="39"/>
      <c r="W23" s="39"/>
      <c r="X23" s="39"/>
      <c r="Y23" s="39"/>
      <c r="Z23" s="39"/>
      <c r="AA23" s="39"/>
      <c r="AB23" s="39"/>
      <c r="AC23" s="39"/>
      <c r="AD23" s="381"/>
      <c r="AE23" s="7"/>
      <c r="AF23" s="374"/>
      <c r="AG23" s="39"/>
      <c r="AH23" s="39"/>
      <c r="AI23" s="39"/>
      <c r="AJ23" s="39"/>
      <c r="AK23" s="39"/>
      <c r="AL23" s="39"/>
      <c r="AM23" s="39"/>
      <c r="AN23" s="39"/>
      <c r="AO23" s="39"/>
      <c r="AP23" s="39"/>
      <c r="AQ23" s="381"/>
      <c r="AR23" s="7"/>
      <c r="AS23" s="374"/>
      <c r="AT23" s="39"/>
      <c r="AU23" s="39"/>
      <c r="AV23" s="39"/>
      <c r="AW23" s="39"/>
      <c r="AX23" s="39"/>
      <c r="AY23" s="39"/>
      <c r="AZ23" s="39"/>
      <c r="BA23" s="39"/>
      <c r="BB23" s="39"/>
      <c r="BC23" s="39"/>
      <c r="BD23" s="381"/>
    </row>
    <row r="24" spans="1:56" ht="23" x14ac:dyDescent="0.35">
      <c r="B24" s="37"/>
      <c r="C24" s="37"/>
      <c r="E24" s="46" t="s">
        <v>217</v>
      </c>
      <c r="F24" s="327"/>
      <c r="G24" s="326"/>
      <c r="H24" s="326"/>
      <c r="I24" s="326"/>
      <c r="J24" s="326"/>
      <c r="K24" s="326"/>
      <c r="L24" s="326"/>
      <c r="M24" s="326"/>
      <c r="N24" s="326"/>
      <c r="O24" s="326"/>
      <c r="P24" s="326"/>
      <c r="Q24" s="9"/>
      <c r="R24" s="7"/>
      <c r="S24" s="327"/>
      <c r="T24" s="326"/>
      <c r="U24" s="326"/>
      <c r="V24" s="326"/>
      <c r="W24" s="326"/>
      <c r="X24" s="326"/>
      <c r="Y24" s="326"/>
      <c r="Z24" s="326"/>
      <c r="AA24" s="326"/>
      <c r="AB24" s="326"/>
      <c r="AC24" s="326"/>
      <c r="AD24" s="9"/>
      <c r="AE24" s="7"/>
      <c r="AF24" s="327"/>
      <c r="AG24" s="326"/>
      <c r="AH24" s="326"/>
      <c r="AI24" s="326"/>
      <c r="AJ24" s="326"/>
      <c r="AK24" s="326"/>
      <c r="AL24" s="326"/>
      <c r="AM24" s="326"/>
      <c r="AN24" s="326"/>
      <c r="AO24" s="326"/>
      <c r="AP24" s="326"/>
      <c r="AQ24" s="9"/>
      <c r="AR24" s="7"/>
      <c r="AS24" s="327"/>
      <c r="AT24" s="326"/>
      <c r="AU24" s="326"/>
      <c r="AV24" s="326"/>
      <c r="AW24" s="326"/>
      <c r="AX24" s="326"/>
      <c r="AY24" s="326"/>
      <c r="AZ24" s="326"/>
      <c r="BA24" s="326"/>
      <c r="BB24" s="326"/>
      <c r="BC24" s="326"/>
      <c r="BD24" s="9"/>
    </row>
    <row r="25" spans="1:56" ht="23" x14ac:dyDescent="0.35">
      <c r="A25" s="37" t="s">
        <v>35</v>
      </c>
      <c r="B25" s="37" t="s">
        <v>186</v>
      </c>
      <c r="C25" s="37">
        <v>12</v>
      </c>
      <c r="E25" s="69" t="s">
        <v>218</v>
      </c>
      <c r="F25" s="374"/>
      <c r="G25" s="39"/>
      <c r="H25" s="39"/>
      <c r="I25" s="39"/>
      <c r="J25" s="39"/>
      <c r="K25" s="39"/>
      <c r="L25" s="39"/>
      <c r="M25" s="39"/>
      <c r="N25" s="39"/>
      <c r="O25" s="39"/>
      <c r="P25" s="39"/>
      <c r="Q25" s="381"/>
      <c r="R25" s="7"/>
      <c r="S25" s="390"/>
      <c r="T25" s="391"/>
      <c r="U25" s="391"/>
      <c r="V25" s="391"/>
      <c r="W25" s="391"/>
      <c r="X25" s="391"/>
      <c r="Y25" s="391"/>
      <c r="Z25" s="391"/>
      <c r="AA25" s="391"/>
      <c r="AB25" s="391"/>
      <c r="AC25" s="391"/>
      <c r="AD25" s="392"/>
      <c r="AE25" s="7"/>
      <c r="AF25" s="374"/>
      <c r="AG25" s="39"/>
      <c r="AH25" s="39"/>
      <c r="AI25" s="39"/>
      <c r="AJ25" s="39"/>
      <c r="AK25" s="39"/>
      <c r="AL25" s="39"/>
      <c r="AM25" s="39"/>
      <c r="AN25" s="39"/>
      <c r="AO25" s="39"/>
      <c r="AP25" s="39"/>
      <c r="AQ25" s="381"/>
      <c r="AR25" s="7"/>
      <c r="AS25" s="374"/>
      <c r="AT25" s="39"/>
      <c r="AU25" s="39"/>
      <c r="AV25" s="39"/>
      <c r="AW25" s="39"/>
      <c r="AX25" s="39"/>
      <c r="AY25" s="39"/>
      <c r="AZ25" s="39"/>
      <c r="BA25" s="39"/>
      <c r="BB25" s="39"/>
      <c r="BC25" s="39"/>
      <c r="BD25" s="381"/>
    </row>
    <row r="26" spans="1:56" ht="23" x14ac:dyDescent="0.35">
      <c r="A26" s="37" t="s">
        <v>35</v>
      </c>
      <c r="B26" s="37" t="s">
        <v>187</v>
      </c>
      <c r="C26" s="37">
        <v>13</v>
      </c>
      <c r="E26" s="69" t="s">
        <v>319</v>
      </c>
      <c r="F26" s="390"/>
      <c r="G26" s="391"/>
      <c r="H26" s="391"/>
      <c r="I26" s="391"/>
      <c r="J26" s="391"/>
      <c r="K26" s="391"/>
      <c r="L26" s="391"/>
      <c r="M26" s="391"/>
      <c r="N26" s="391"/>
      <c r="O26" s="391"/>
      <c r="P26" s="391"/>
      <c r="Q26" s="392"/>
      <c r="S26" s="390"/>
      <c r="T26" s="391"/>
      <c r="U26" s="391"/>
      <c r="V26" s="391"/>
      <c r="W26" s="391"/>
      <c r="X26" s="391"/>
      <c r="Y26" s="391"/>
      <c r="Z26" s="391"/>
      <c r="AA26" s="391"/>
      <c r="AB26" s="391"/>
      <c r="AC26" s="391"/>
      <c r="AD26" s="392"/>
      <c r="AF26" s="390"/>
      <c r="AG26" s="391"/>
      <c r="AH26" s="391"/>
      <c r="AI26" s="391"/>
      <c r="AJ26" s="391"/>
      <c r="AK26" s="391"/>
      <c r="AL26" s="391"/>
      <c r="AM26" s="391"/>
      <c r="AN26" s="391"/>
      <c r="AO26" s="391"/>
      <c r="AP26" s="391"/>
      <c r="AQ26" s="392"/>
      <c r="AS26" s="390"/>
      <c r="AT26" s="391"/>
      <c r="AU26" s="391"/>
      <c r="AV26" s="391"/>
      <c r="AW26" s="391"/>
      <c r="AX26" s="391"/>
      <c r="AY26" s="391"/>
      <c r="AZ26" s="391"/>
      <c r="BA26" s="391"/>
      <c r="BB26" s="391"/>
      <c r="BC26" s="391"/>
      <c r="BD26" s="392"/>
    </row>
    <row r="27" spans="1:56" ht="23" x14ac:dyDescent="0.35">
      <c r="A27" s="37" t="s">
        <v>35</v>
      </c>
      <c r="B27" s="37" t="s">
        <v>188</v>
      </c>
      <c r="C27" s="37">
        <v>14</v>
      </c>
      <c r="E27" s="69" t="s">
        <v>220</v>
      </c>
      <c r="F27" s="390"/>
      <c r="G27" s="391"/>
      <c r="H27" s="391"/>
      <c r="I27" s="391"/>
      <c r="J27" s="391"/>
      <c r="K27" s="391"/>
      <c r="L27" s="391"/>
      <c r="M27" s="391"/>
      <c r="N27" s="391"/>
      <c r="O27" s="391"/>
      <c r="P27" s="391"/>
      <c r="Q27" s="392"/>
      <c r="R27" s="7"/>
      <c r="S27" s="374"/>
      <c r="T27" s="39"/>
      <c r="U27" s="39"/>
      <c r="V27" s="39"/>
      <c r="W27" s="39"/>
      <c r="X27" s="39"/>
      <c r="Y27" s="39"/>
      <c r="Z27" s="39"/>
      <c r="AA27" s="39"/>
      <c r="AB27" s="39"/>
      <c r="AC27" s="39"/>
      <c r="AD27" s="381"/>
      <c r="AE27" s="7"/>
      <c r="AF27" s="374"/>
      <c r="AG27" s="39"/>
      <c r="AH27" s="39"/>
      <c r="AI27" s="39"/>
      <c r="AJ27" s="39"/>
      <c r="AK27" s="39"/>
      <c r="AL27" s="39"/>
      <c r="AM27" s="39"/>
      <c r="AN27" s="39"/>
      <c r="AO27" s="39"/>
      <c r="AP27" s="39"/>
      <c r="AQ27" s="381"/>
      <c r="AR27" s="7"/>
      <c r="AS27" s="390"/>
      <c r="AT27" s="391"/>
      <c r="AU27" s="391"/>
      <c r="AV27" s="391"/>
      <c r="AW27" s="391"/>
      <c r="AX27" s="391"/>
      <c r="AY27" s="391"/>
      <c r="AZ27" s="391"/>
      <c r="BA27" s="391"/>
      <c r="BB27" s="391"/>
      <c r="BC27" s="391"/>
      <c r="BD27" s="392"/>
    </row>
    <row r="28" spans="1:56" ht="23" x14ac:dyDescent="0.35">
      <c r="B28" s="37"/>
      <c r="C28" s="37"/>
      <c r="E28" s="46" t="s">
        <v>222</v>
      </c>
      <c r="F28" s="327"/>
      <c r="G28" s="326"/>
      <c r="H28" s="326"/>
      <c r="I28" s="326"/>
      <c r="J28" s="326"/>
      <c r="K28" s="326"/>
      <c r="L28" s="326"/>
      <c r="M28" s="326"/>
      <c r="N28" s="326"/>
      <c r="O28" s="326"/>
      <c r="P28" s="326"/>
      <c r="Q28" s="9"/>
      <c r="R28" s="7"/>
      <c r="S28" s="327"/>
      <c r="T28" s="326"/>
      <c r="U28" s="326"/>
      <c r="V28" s="326"/>
      <c r="W28" s="326"/>
      <c r="X28" s="326"/>
      <c r="Y28" s="326"/>
      <c r="Z28" s="326"/>
      <c r="AA28" s="326"/>
      <c r="AB28" s="326"/>
      <c r="AC28" s="326"/>
      <c r="AD28" s="9"/>
      <c r="AE28" s="7"/>
      <c r="AF28" s="327"/>
      <c r="AG28" s="326"/>
      <c r="AH28" s="326"/>
      <c r="AI28" s="326"/>
      <c r="AJ28" s="326"/>
      <c r="AK28" s="326"/>
      <c r="AL28" s="326"/>
      <c r="AM28" s="326"/>
      <c r="AN28" s="326"/>
      <c r="AO28" s="326"/>
      <c r="AP28" s="326"/>
      <c r="AQ28" s="9"/>
      <c r="AR28" s="7"/>
      <c r="AS28" s="327"/>
      <c r="AT28" s="326"/>
      <c r="AU28" s="326"/>
      <c r="AV28" s="326"/>
      <c r="AW28" s="326"/>
      <c r="AX28" s="326"/>
      <c r="AY28" s="326"/>
      <c r="AZ28" s="326"/>
      <c r="BA28" s="326"/>
      <c r="BB28" s="326"/>
      <c r="BC28" s="326"/>
      <c r="BD28" s="9"/>
    </row>
    <row r="29" spans="1:56" ht="23" x14ac:dyDescent="0.35">
      <c r="A29" s="37" t="s">
        <v>35</v>
      </c>
      <c r="B29" s="37" t="s">
        <v>189</v>
      </c>
      <c r="C29" s="37">
        <v>15</v>
      </c>
      <c r="E29" s="69" t="s">
        <v>223</v>
      </c>
      <c r="F29" s="390"/>
      <c r="G29" s="391"/>
      <c r="H29" s="391"/>
      <c r="I29" s="391"/>
      <c r="J29" s="391"/>
      <c r="K29" s="391"/>
      <c r="L29" s="391"/>
      <c r="M29" s="391"/>
      <c r="N29" s="391"/>
      <c r="O29" s="391"/>
      <c r="P29" s="391"/>
      <c r="Q29" s="392"/>
      <c r="R29" s="7"/>
      <c r="S29" s="390"/>
      <c r="T29" s="391"/>
      <c r="U29" s="391"/>
      <c r="V29" s="391"/>
      <c r="W29" s="391"/>
      <c r="X29" s="391"/>
      <c r="Y29" s="391"/>
      <c r="Z29" s="391"/>
      <c r="AA29" s="391"/>
      <c r="AB29" s="391"/>
      <c r="AC29" s="391"/>
      <c r="AD29" s="392"/>
      <c r="AE29" s="7"/>
      <c r="AF29" s="390"/>
      <c r="AG29" s="391"/>
      <c r="AH29" s="391"/>
      <c r="AI29" s="391"/>
      <c r="AJ29" s="391"/>
      <c r="AK29" s="391"/>
      <c r="AL29" s="391"/>
      <c r="AM29" s="391"/>
      <c r="AN29" s="391"/>
      <c r="AO29" s="391"/>
      <c r="AP29" s="391"/>
      <c r="AQ29" s="392"/>
      <c r="AR29" s="7"/>
      <c r="AS29" s="390"/>
      <c r="AT29" s="391"/>
      <c r="AU29" s="391"/>
      <c r="AV29" s="391"/>
      <c r="AW29" s="391"/>
      <c r="AX29" s="391"/>
      <c r="AY29" s="391"/>
      <c r="AZ29" s="391"/>
      <c r="BA29" s="391"/>
      <c r="BB29" s="391"/>
      <c r="BC29" s="391"/>
      <c r="BD29" s="392"/>
    </row>
    <row r="30" spans="1:56" ht="23" x14ac:dyDescent="0.35">
      <c r="A30" s="37" t="s">
        <v>35</v>
      </c>
      <c r="B30" s="37" t="s">
        <v>190</v>
      </c>
      <c r="C30" s="37">
        <v>16</v>
      </c>
      <c r="E30" s="69" t="s">
        <v>224</v>
      </c>
      <c r="F30" s="390"/>
      <c r="G30" s="391"/>
      <c r="H30" s="391"/>
      <c r="I30" s="391"/>
      <c r="J30" s="391"/>
      <c r="K30" s="391"/>
      <c r="L30" s="391"/>
      <c r="M30" s="391"/>
      <c r="N30" s="391"/>
      <c r="O30" s="391"/>
      <c r="P30" s="391"/>
      <c r="Q30" s="392"/>
      <c r="R30" s="7"/>
      <c r="S30" s="390"/>
      <c r="T30" s="391"/>
      <c r="U30" s="391"/>
      <c r="V30" s="391"/>
      <c r="W30" s="391"/>
      <c r="X30" s="391"/>
      <c r="Y30" s="391"/>
      <c r="Z30" s="391"/>
      <c r="AA30" s="391"/>
      <c r="AB30" s="391"/>
      <c r="AC30" s="391"/>
      <c r="AD30" s="392"/>
      <c r="AE30" s="7"/>
      <c r="AF30" s="390"/>
      <c r="AG30" s="391"/>
      <c r="AH30" s="391"/>
      <c r="AI30" s="391"/>
      <c r="AJ30" s="391"/>
      <c r="AK30" s="391"/>
      <c r="AL30" s="391"/>
      <c r="AM30" s="391"/>
      <c r="AN30" s="391"/>
      <c r="AO30" s="391"/>
      <c r="AP30" s="391"/>
      <c r="AQ30" s="392"/>
      <c r="AR30" s="7"/>
      <c r="AS30" s="390"/>
      <c r="AT30" s="391"/>
      <c r="AU30" s="391"/>
      <c r="AV30" s="391"/>
      <c r="AW30" s="391"/>
      <c r="AX30" s="391"/>
      <c r="AY30" s="391"/>
      <c r="AZ30" s="391"/>
      <c r="BA30" s="391"/>
      <c r="BB30" s="391"/>
      <c r="BC30" s="391"/>
      <c r="BD30" s="392"/>
    </row>
    <row r="31" spans="1:56" ht="23" x14ac:dyDescent="0.35">
      <c r="A31" s="37" t="s">
        <v>35</v>
      </c>
      <c r="B31" s="37" t="s">
        <v>191</v>
      </c>
      <c r="C31" s="37">
        <v>17</v>
      </c>
      <c r="E31" s="69" t="s">
        <v>225</v>
      </c>
      <c r="F31" s="390"/>
      <c r="G31" s="391"/>
      <c r="H31" s="391"/>
      <c r="I31" s="391"/>
      <c r="J31" s="391"/>
      <c r="K31" s="391"/>
      <c r="L31" s="391"/>
      <c r="M31" s="391"/>
      <c r="N31" s="391"/>
      <c r="O31" s="391"/>
      <c r="P31" s="391"/>
      <c r="Q31" s="392"/>
      <c r="R31" s="7"/>
      <c r="S31" s="390"/>
      <c r="T31" s="391"/>
      <c r="U31" s="391"/>
      <c r="V31" s="391"/>
      <c r="W31" s="391"/>
      <c r="X31" s="391"/>
      <c r="Y31" s="391"/>
      <c r="Z31" s="391"/>
      <c r="AA31" s="391"/>
      <c r="AB31" s="391"/>
      <c r="AC31" s="391"/>
      <c r="AD31" s="392"/>
      <c r="AE31" s="7"/>
      <c r="AF31" s="390"/>
      <c r="AG31" s="391"/>
      <c r="AH31" s="391"/>
      <c r="AI31" s="391"/>
      <c r="AJ31" s="391"/>
      <c r="AK31" s="391"/>
      <c r="AL31" s="391"/>
      <c r="AM31" s="391"/>
      <c r="AN31" s="391"/>
      <c r="AO31" s="391"/>
      <c r="AP31" s="391"/>
      <c r="AQ31" s="392"/>
      <c r="AR31" s="7"/>
      <c r="AS31" s="390"/>
      <c r="AT31" s="391"/>
      <c r="AU31" s="391"/>
      <c r="AV31" s="391"/>
      <c r="AW31" s="391"/>
      <c r="AX31" s="391"/>
      <c r="AY31" s="391"/>
      <c r="AZ31" s="391"/>
      <c r="BA31" s="391"/>
      <c r="BB31" s="391"/>
      <c r="BC31" s="391"/>
      <c r="BD31" s="392"/>
    </row>
    <row r="32" spans="1:56" ht="23" x14ac:dyDescent="0.35">
      <c r="A32" s="37" t="s">
        <v>35</v>
      </c>
      <c r="B32" s="37" t="s">
        <v>192</v>
      </c>
      <c r="C32" s="37">
        <v>18</v>
      </c>
      <c r="E32" s="69" t="s">
        <v>226</v>
      </c>
      <c r="F32" s="390"/>
      <c r="G32" s="391"/>
      <c r="H32" s="391"/>
      <c r="I32" s="391"/>
      <c r="J32" s="391"/>
      <c r="K32" s="391"/>
      <c r="L32" s="391"/>
      <c r="M32" s="391"/>
      <c r="N32" s="391"/>
      <c r="O32" s="391"/>
      <c r="P32" s="391"/>
      <c r="Q32" s="392"/>
      <c r="R32" s="7"/>
      <c r="S32" s="390"/>
      <c r="T32" s="391"/>
      <c r="U32" s="391"/>
      <c r="V32" s="391"/>
      <c r="W32" s="391"/>
      <c r="X32" s="391"/>
      <c r="Y32" s="391"/>
      <c r="Z32" s="391"/>
      <c r="AA32" s="391"/>
      <c r="AB32" s="391"/>
      <c r="AC32" s="391"/>
      <c r="AD32" s="392"/>
      <c r="AE32" s="7"/>
      <c r="AF32" s="390"/>
      <c r="AG32" s="391"/>
      <c r="AH32" s="391"/>
      <c r="AI32" s="391"/>
      <c r="AJ32" s="391"/>
      <c r="AK32" s="391"/>
      <c r="AL32" s="391"/>
      <c r="AM32" s="391"/>
      <c r="AN32" s="391"/>
      <c r="AO32" s="391"/>
      <c r="AP32" s="391"/>
      <c r="AQ32" s="392"/>
      <c r="AR32" s="7"/>
      <c r="AS32" s="390"/>
      <c r="AT32" s="391"/>
      <c r="AU32" s="391"/>
      <c r="AV32" s="391"/>
      <c r="AW32" s="391"/>
      <c r="AX32" s="391"/>
      <c r="AY32" s="391"/>
      <c r="AZ32" s="391"/>
      <c r="BA32" s="391"/>
      <c r="BB32" s="391"/>
      <c r="BC32" s="391"/>
      <c r="BD32" s="392"/>
    </row>
    <row r="33" spans="1:56" ht="23" x14ac:dyDescent="0.35">
      <c r="A33" s="37" t="s">
        <v>35</v>
      </c>
      <c r="B33" s="37" t="s">
        <v>193</v>
      </c>
      <c r="C33" s="37">
        <v>19</v>
      </c>
      <c r="E33" s="69" t="s">
        <v>227</v>
      </c>
      <c r="F33" s="390"/>
      <c r="G33" s="391"/>
      <c r="H33" s="391"/>
      <c r="I33" s="391"/>
      <c r="J33" s="391"/>
      <c r="K33" s="391"/>
      <c r="L33" s="391"/>
      <c r="M33" s="391"/>
      <c r="N33" s="391"/>
      <c r="O33" s="391"/>
      <c r="P33" s="391"/>
      <c r="Q33" s="392"/>
      <c r="R33" s="7"/>
      <c r="S33" s="390"/>
      <c r="T33" s="391"/>
      <c r="U33" s="391"/>
      <c r="V33" s="391"/>
      <c r="W33" s="391"/>
      <c r="X33" s="391"/>
      <c r="Y33" s="391"/>
      <c r="Z33" s="391"/>
      <c r="AA33" s="391"/>
      <c r="AB33" s="391"/>
      <c r="AC33" s="391"/>
      <c r="AD33" s="392"/>
      <c r="AE33" s="7"/>
      <c r="AF33" s="390"/>
      <c r="AG33" s="391"/>
      <c r="AH33" s="391"/>
      <c r="AI33" s="391"/>
      <c r="AJ33" s="391"/>
      <c r="AK33" s="391"/>
      <c r="AL33" s="391"/>
      <c r="AM33" s="391"/>
      <c r="AN33" s="391"/>
      <c r="AO33" s="391"/>
      <c r="AP33" s="391"/>
      <c r="AQ33" s="392"/>
      <c r="AR33" s="7"/>
      <c r="AS33" s="390"/>
      <c r="AT33" s="391"/>
      <c r="AU33" s="391"/>
      <c r="AV33" s="391"/>
      <c r="AW33" s="391"/>
      <c r="AX33" s="391"/>
      <c r="AY33" s="391"/>
      <c r="AZ33" s="391"/>
      <c r="BA33" s="391"/>
      <c r="BB33" s="391"/>
      <c r="BC33" s="391"/>
      <c r="BD33" s="392"/>
    </row>
    <row r="34" spans="1:56" ht="23" x14ac:dyDescent="0.35">
      <c r="C34" s="37"/>
      <c r="E34" s="45" t="s">
        <v>37</v>
      </c>
      <c r="F34" s="372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79"/>
      <c r="R34" s="7"/>
      <c r="S34" s="372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79"/>
      <c r="AE34" s="7"/>
      <c r="AF34" s="372"/>
      <c r="AG34" s="386"/>
      <c r="AH34" s="386"/>
      <c r="AI34" s="386"/>
      <c r="AJ34" s="386"/>
      <c r="AK34" s="386"/>
      <c r="AL34" s="386"/>
      <c r="AM34" s="386"/>
      <c r="AN34" s="386"/>
      <c r="AO34" s="386"/>
      <c r="AP34" s="386"/>
      <c r="AQ34" s="379"/>
      <c r="AR34" s="7"/>
      <c r="AS34" s="372"/>
      <c r="AT34" s="386"/>
      <c r="AU34" s="386"/>
      <c r="AV34" s="386"/>
      <c r="AW34" s="386"/>
      <c r="AX34" s="386"/>
      <c r="AY34" s="386"/>
      <c r="AZ34" s="386"/>
      <c r="BA34" s="386"/>
      <c r="BB34" s="386"/>
      <c r="BC34" s="386"/>
      <c r="BD34" s="379"/>
    </row>
    <row r="35" spans="1:56" ht="23" x14ac:dyDescent="0.35">
      <c r="C35" s="37"/>
      <c r="E35" s="70" t="s">
        <v>327</v>
      </c>
      <c r="F35" s="376"/>
      <c r="G35" s="387"/>
      <c r="H35" s="387"/>
      <c r="I35" s="387"/>
      <c r="J35" s="387"/>
      <c r="K35" s="387"/>
      <c r="L35" s="387"/>
      <c r="M35" s="387"/>
      <c r="N35" s="387"/>
      <c r="O35" s="387"/>
      <c r="P35" s="387"/>
      <c r="Q35" s="382"/>
      <c r="R35" s="7"/>
      <c r="S35" s="376"/>
      <c r="T35" s="387"/>
      <c r="U35" s="387"/>
      <c r="V35" s="387"/>
      <c r="W35" s="387"/>
      <c r="X35" s="387"/>
      <c r="Y35" s="387"/>
      <c r="Z35" s="387"/>
      <c r="AA35" s="387"/>
      <c r="AB35" s="387"/>
      <c r="AC35" s="387"/>
      <c r="AD35" s="382"/>
      <c r="AE35" s="7"/>
      <c r="AF35" s="376"/>
      <c r="AG35" s="387"/>
      <c r="AH35" s="387"/>
      <c r="AI35" s="387"/>
      <c r="AJ35" s="387"/>
      <c r="AK35" s="387"/>
      <c r="AL35" s="387"/>
      <c r="AM35" s="387"/>
      <c r="AN35" s="387"/>
      <c r="AO35" s="387"/>
      <c r="AP35" s="387"/>
      <c r="AQ35" s="382"/>
      <c r="AR35" s="7"/>
      <c r="AS35" s="376"/>
      <c r="AT35" s="387"/>
      <c r="AU35" s="387"/>
      <c r="AV35" s="387"/>
      <c r="AW35" s="387"/>
      <c r="AX35" s="387"/>
      <c r="AY35" s="387"/>
      <c r="AZ35" s="387"/>
      <c r="BA35" s="387"/>
      <c r="BB35" s="387"/>
      <c r="BC35" s="387"/>
      <c r="BD35" s="382"/>
    </row>
    <row r="36" spans="1:56" ht="23" x14ac:dyDescent="0.35">
      <c r="B36" s="57"/>
      <c r="C36" s="37"/>
      <c r="E36" s="46" t="s">
        <v>200</v>
      </c>
      <c r="F36" s="325"/>
      <c r="G36" s="326"/>
      <c r="H36" s="326"/>
      <c r="I36" s="326"/>
      <c r="J36" s="326"/>
      <c r="K36" s="326"/>
      <c r="L36" s="326"/>
      <c r="M36" s="326"/>
      <c r="N36" s="326"/>
      <c r="O36" s="326"/>
      <c r="P36" s="326"/>
      <c r="Q36" s="9"/>
      <c r="R36" s="7"/>
      <c r="S36" s="325"/>
      <c r="T36" s="326"/>
      <c r="U36" s="326"/>
      <c r="V36" s="326"/>
      <c r="W36" s="326"/>
      <c r="X36" s="326"/>
      <c r="Y36" s="326"/>
      <c r="Z36" s="326"/>
      <c r="AA36" s="326"/>
      <c r="AB36" s="326"/>
      <c r="AC36" s="326"/>
      <c r="AD36" s="9"/>
      <c r="AE36" s="7"/>
      <c r="AF36" s="325"/>
      <c r="AG36" s="326"/>
      <c r="AH36" s="326"/>
      <c r="AI36" s="326"/>
      <c r="AJ36" s="326"/>
      <c r="AK36" s="326"/>
      <c r="AL36" s="326"/>
      <c r="AM36" s="326"/>
      <c r="AN36" s="326"/>
      <c r="AO36" s="326"/>
      <c r="AP36" s="326"/>
      <c r="AQ36" s="9"/>
      <c r="AR36" s="7"/>
      <c r="AS36" s="325"/>
      <c r="AT36" s="326"/>
      <c r="AU36" s="326"/>
      <c r="AV36" s="326"/>
      <c r="AW36" s="326"/>
      <c r="AX36" s="326"/>
      <c r="AY36" s="326"/>
      <c r="AZ36" s="326"/>
      <c r="BA36" s="326"/>
      <c r="BB36" s="326"/>
      <c r="BC36" s="326"/>
      <c r="BD36" s="9"/>
    </row>
    <row r="37" spans="1:56" ht="23" x14ac:dyDescent="0.35">
      <c r="B37" s="57"/>
      <c r="C37" s="37"/>
      <c r="E37" s="262" t="s">
        <v>202</v>
      </c>
      <c r="F37" s="375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380"/>
      <c r="R37" s="7"/>
      <c r="S37" s="375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380"/>
      <c r="AE37" s="7"/>
      <c r="AF37" s="375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380"/>
      <c r="AR37" s="7"/>
      <c r="AS37" s="375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380"/>
    </row>
    <row r="38" spans="1:56" ht="23" x14ac:dyDescent="0.35">
      <c r="A38" s="37" t="s">
        <v>38</v>
      </c>
      <c r="B38" s="37" t="s">
        <v>175</v>
      </c>
      <c r="C38" s="37">
        <v>20</v>
      </c>
      <c r="E38" s="47" t="s">
        <v>308</v>
      </c>
      <c r="F38" s="390"/>
      <c r="G38" s="391"/>
      <c r="H38" s="391"/>
      <c r="I38" s="391"/>
      <c r="J38" s="391"/>
      <c r="K38" s="391"/>
      <c r="L38" s="391"/>
      <c r="M38" s="391"/>
      <c r="N38" s="391"/>
      <c r="O38" s="391"/>
      <c r="P38" s="391"/>
      <c r="Q38" s="392"/>
      <c r="R38" s="7"/>
      <c r="S38" s="390"/>
      <c r="T38" s="391"/>
      <c r="U38" s="391"/>
      <c r="V38" s="391"/>
      <c r="W38" s="391"/>
      <c r="X38" s="391"/>
      <c r="Y38" s="391"/>
      <c r="Z38" s="391"/>
      <c r="AA38" s="391"/>
      <c r="AB38" s="391"/>
      <c r="AC38" s="391"/>
      <c r="AD38" s="392"/>
      <c r="AE38" s="7"/>
      <c r="AF38" s="390"/>
      <c r="AG38" s="391"/>
      <c r="AH38" s="391"/>
      <c r="AI38" s="391"/>
      <c r="AJ38" s="391"/>
      <c r="AK38" s="391"/>
      <c r="AL38" s="391"/>
      <c r="AM38" s="391"/>
      <c r="AN38" s="391"/>
      <c r="AO38" s="391"/>
      <c r="AP38" s="391"/>
      <c r="AQ38" s="392"/>
      <c r="AR38" s="7"/>
      <c r="AS38" s="390"/>
      <c r="AT38" s="391"/>
      <c r="AU38" s="391"/>
      <c r="AV38" s="391"/>
      <c r="AW38" s="391"/>
      <c r="AX38" s="391"/>
      <c r="AY38" s="391"/>
      <c r="AZ38" s="391"/>
      <c r="BA38" s="391"/>
      <c r="BB38" s="391"/>
      <c r="BC38" s="391"/>
      <c r="BD38" s="392"/>
    </row>
    <row r="39" spans="1:56" ht="23" x14ac:dyDescent="0.35">
      <c r="B39" s="58"/>
      <c r="C39" s="37"/>
      <c r="E39" s="71" t="s">
        <v>370</v>
      </c>
      <c r="F39" s="375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380"/>
      <c r="R39" s="7"/>
      <c r="S39" s="375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380"/>
      <c r="AE39" s="7"/>
      <c r="AF39" s="375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380"/>
      <c r="AR39" s="7"/>
      <c r="AS39" s="375"/>
      <c r="AT39" s="19"/>
      <c r="AU39" s="19"/>
      <c r="AV39" s="19"/>
      <c r="AW39" s="19"/>
      <c r="AX39" s="19"/>
      <c r="AY39" s="19"/>
      <c r="AZ39" s="19"/>
      <c r="BA39" s="19"/>
      <c r="BB39" s="19"/>
      <c r="BC39" s="19"/>
      <c r="BD39" s="380"/>
    </row>
    <row r="40" spans="1:56" ht="23" x14ac:dyDescent="0.35">
      <c r="A40" s="37" t="s">
        <v>38</v>
      </c>
      <c r="B40" s="37" t="s">
        <v>176</v>
      </c>
      <c r="C40" s="37">
        <v>21</v>
      </c>
      <c r="E40" s="72" t="s">
        <v>206</v>
      </c>
      <c r="F40" s="390"/>
      <c r="G40" s="391"/>
      <c r="H40" s="391"/>
      <c r="I40" s="391"/>
      <c r="J40" s="391"/>
      <c r="K40" s="391"/>
      <c r="L40" s="391"/>
      <c r="M40" s="391"/>
      <c r="N40" s="391"/>
      <c r="O40" s="391"/>
      <c r="P40" s="391"/>
      <c r="Q40" s="392"/>
      <c r="R40" s="7"/>
      <c r="S40" s="390"/>
      <c r="T40" s="391"/>
      <c r="U40" s="391"/>
      <c r="V40" s="391"/>
      <c r="W40" s="391"/>
      <c r="X40" s="391"/>
      <c r="Y40" s="391"/>
      <c r="Z40" s="391"/>
      <c r="AA40" s="391"/>
      <c r="AB40" s="391"/>
      <c r="AC40" s="391"/>
      <c r="AD40" s="392"/>
      <c r="AE40" s="7"/>
      <c r="AF40" s="390"/>
      <c r="AG40" s="391"/>
      <c r="AH40" s="391"/>
      <c r="AI40" s="391"/>
      <c r="AJ40" s="391"/>
      <c r="AK40" s="391"/>
      <c r="AL40" s="391"/>
      <c r="AM40" s="391"/>
      <c r="AN40" s="391"/>
      <c r="AO40" s="391"/>
      <c r="AP40" s="391"/>
      <c r="AQ40" s="392"/>
      <c r="AR40" s="7"/>
      <c r="AS40" s="390"/>
      <c r="AT40" s="391"/>
      <c r="AU40" s="391"/>
      <c r="AV40" s="391"/>
      <c r="AW40" s="391"/>
      <c r="AX40" s="391"/>
      <c r="AY40" s="391"/>
      <c r="AZ40" s="391"/>
      <c r="BA40" s="391"/>
      <c r="BB40" s="391"/>
      <c r="BC40" s="391"/>
      <c r="BD40" s="392"/>
    </row>
    <row r="41" spans="1:56" ht="23" x14ac:dyDescent="0.35">
      <c r="A41" s="37" t="s">
        <v>38</v>
      </c>
      <c r="B41" s="37" t="s">
        <v>177</v>
      </c>
      <c r="C41" s="37">
        <v>22</v>
      </c>
      <c r="E41" s="72" t="s">
        <v>207</v>
      </c>
      <c r="F41" s="390"/>
      <c r="G41" s="391"/>
      <c r="H41" s="391"/>
      <c r="I41" s="391"/>
      <c r="J41" s="391"/>
      <c r="K41" s="391"/>
      <c r="L41" s="391"/>
      <c r="M41" s="391"/>
      <c r="N41" s="391"/>
      <c r="O41" s="391"/>
      <c r="P41" s="391"/>
      <c r="Q41" s="392"/>
      <c r="R41" s="7"/>
      <c r="S41" s="390"/>
      <c r="T41" s="391"/>
      <c r="U41" s="391"/>
      <c r="V41" s="391"/>
      <c r="W41" s="391"/>
      <c r="X41" s="391"/>
      <c r="Y41" s="391"/>
      <c r="Z41" s="391"/>
      <c r="AA41" s="391"/>
      <c r="AB41" s="391"/>
      <c r="AC41" s="391"/>
      <c r="AD41" s="392"/>
      <c r="AE41" s="7"/>
      <c r="AF41" s="390"/>
      <c r="AG41" s="391"/>
      <c r="AH41" s="391"/>
      <c r="AI41" s="391"/>
      <c r="AJ41" s="391"/>
      <c r="AK41" s="391"/>
      <c r="AL41" s="391"/>
      <c r="AM41" s="391"/>
      <c r="AN41" s="391"/>
      <c r="AO41" s="391"/>
      <c r="AP41" s="391"/>
      <c r="AQ41" s="392"/>
      <c r="AR41" s="7"/>
      <c r="AS41" s="390"/>
      <c r="AT41" s="391"/>
      <c r="AU41" s="391"/>
      <c r="AV41" s="391"/>
      <c r="AW41" s="391"/>
      <c r="AX41" s="391"/>
      <c r="AY41" s="391"/>
      <c r="AZ41" s="391"/>
      <c r="BA41" s="391"/>
      <c r="BB41" s="391"/>
      <c r="BC41" s="391"/>
      <c r="BD41" s="392"/>
    </row>
    <row r="42" spans="1:56" ht="23" x14ac:dyDescent="0.35">
      <c r="A42" s="37" t="s">
        <v>38</v>
      </c>
      <c r="B42" s="37" t="s">
        <v>178</v>
      </c>
      <c r="C42" s="37">
        <v>23</v>
      </c>
      <c r="E42" s="72" t="s">
        <v>208</v>
      </c>
      <c r="F42" s="390"/>
      <c r="G42" s="391"/>
      <c r="H42" s="391"/>
      <c r="I42" s="391"/>
      <c r="J42" s="391"/>
      <c r="K42" s="391"/>
      <c r="L42" s="391"/>
      <c r="M42" s="391"/>
      <c r="N42" s="391"/>
      <c r="O42" s="391"/>
      <c r="P42" s="391"/>
      <c r="Q42" s="392"/>
      <c r="R42" s="7"/>
      <c r="S42" s="390"/>
      <c r="T42" s="391"/>
      <c r="U42" s="391"/>
      <c r="V42" s="391"/>
      <c r="W42" s="391"/>
      <c r="X42" s="391"/>
      <c r="Y42" s="391"/>
      <c r="Z42" s="391"/>
      <c r="AA42" s="391"/>
      <c r="AB42" s="391"/>
      <c r="AC42" s="391"/>
      <c r="AD42" s="392"/>
      <c r="AE42" s="7"/>
      <c r="AF42" s="390"/>
      <c r="AG42" s="391"/>
      <c r="AH42" s="391"/>
      <c r="AI42" s="391"/>
      <c r="AJ42" s="391"/>
      <c r="AK42" s="391"/>
      <c r="AL42" s="391"/>
      <c r="AM42" s="391"/>
      <c r="AN42" s="391"/>
      <c r="AO42" s="391"/>
      <c r="AP42" s="391"/>
      <c r="AQ42" s="392"/>
      <c r="AR42" s="7"/>
      <c r="AS42" s="390"/>
      <c r="AT42" s="391"/>
      <c r="AU42" s="391"/>
      <c r="AV42" s="391"/>
      <c r="AW42" s="391"/>
      <c r="AX42" s="391"/>
      <c r="AY42" s="391"/>
      <c r="AZ42" s="391"/>
      <c r="BA42" s="391"/>
      <c r="BB42" s="391"/>
      <c r="BC42" s="391"/>
      <c r="BD42" s="392"/>
    </row>
    <row r="43" spans="1:56" ht="23" x14ac:dyDescent="0.35">
      <c r="A43" s="37" t="s">
        <v>38</v>
      </c>
      <c r="B43" s="37" t="s">
        <v>179</v>
      </c>
      <c r="C43" s="37">
        <v>24</v>
      </c>
      <c r="E43" s="72" t="s">
        <v>209</v>
      </c>
      <c r="F43" s="390"/>
      <c r="G43" s="391"/>
      <c r="H43" s="391"/>
      <c r="I43" s="391"/>
      <c r="J43" s="391"/>
      <c r="K43" s="391"/>
      <c r="L43" s="391"/>
      <c r="M43" s="391"/>
      <c r="N43" s="391"/>
      <c r="O43" s="391"/>
      <c r="P43" s="391"/>
      <c r="Q43" s="392"/>
      <c r="R43" s="7"/>
      <c r="S43" s="390"/>
      <c r="T43" s="391"/>
      <c r="U43" s="391"/>
      <c r="V43" s="391"/>
      <c r="W43" s="391"/>
      <c r="X43" s="391"/>
      <c r="Y43" s="391"/>
      <c r="Z43" s="391"/>
      <c r="AA43" s="391"/>
      <c r="AB43" s="391"/>
      <c r="AC43" s="391"/>
      <c r="AD43" s="392"/>
      <c r="AE43" s="7"/>
      <c r="AF43" s="390"/>
      <c r="AG43" s="391"/>
      <c r="AH43" s="391"/>
      <c r="AI43" s="391"/>
      <c r="AJ43" s="391"/>
      <c r="AK43" s="391"/>
      <c r="AL43" s="391"/>
      <c r="AM43" s="391"/>
      <c r="AN43" s="391"/>
      <c r="AO43" s="391"/>
      <c r="AP43" s="391"/>
      <c r="AQ43" s="392"/>
      <c r="AR43" s="7"/>
      <c r="AS43" s="390"/>
      <c r="AT43" s="391"/>
      <c r="AU43" s="391"/>
      <c r="AV43" s="391"/>
      <c r="AW43" s="391"/>
      <c r="AX43" s="391"/>
      <c r="AY43" s="391"/>
      <c r="AZ43" s="391"/>
      <c r="BA43" s="391"/>
      <c r="BB43" s="391"/>
      <c r="BC43" s="391"/>
      <c r="BD43" s="392"/>
    </row>
    <row r="44" spans="1:56" ht="23" x14ac:dyDescent="0.35">
      <c r="A44" s="37" t="s">
        <v>38</v>
      </c>
      <c r="B44" s="37" t="s">
        <v>180</v>
      </c>
      <c r="C44" s="37">
        <v>25</v>
      </c>
      <c r="E44" s="72" t="s">
        <v>210</v>
      </c>
      <c r="F44" s="390"/>
      <c r="G44" s="391"/>
      <c r="H44" s="391"/>
      <c r="I44" s="391"/>
      <c r="J44" s="391"/>
      <c r="K44" s="391"/>
      <c r="L44" s="391"/>
      <c r="M44" s="391"/>
      <c r="N44" s="391"/>
      <c r="O44" s="391"/>
      <c r="P44" s="391"/>
      <c r="Q44" s="392"/>
      <c r="R44" s="7"/>
      <c r="S44" s="390"/>
      <c r="T44" s="391"/>
      <c r="U44" s="391"/>
      <c r="V44" s="391"/>
      <c r="W44" s="391"/>
      <c r="X44" s="391"/>
      <c r="Y44" s="391"/>
      <c r="Z44" s="391"/>
      <c r="AA44" s="391"/>
      <c r="AB44" s="391"/>
      <c r="AC44" s="391"/>
      <c r="AD44" s="392"/>
      <c r="AE44" s="7"/>
      <c r="AF44" s="390"/>
      <c r="AG44" s="391"/>
      <c r="AH44" s="391"/>
      <c r="AI44" s="391"/>
      <c r="AJ44" s="391"/>
      <c r="AK44" s="391"/>
      <c r="AL44" s="391"/>
      <c r="AM44" s="391"/>
      <c r="AN44" s="391"/>
      <c r="AO44" s="391"/>
      <c r="AP44" s="391"/>
      <c r="AQ44" s="392"/>
      <c r="AR44" s="7"/>
      <c r="AS44" s="390"/>
      <c r="AT44" s="391"/>
      <c r="AU44" s="391"/>
      <c r="AV44" s="391"/>
      <c r="AW44" s="391"/>
      <c r="AX44" s="391"/>
      <c r="AY44" s="391"/>
      <c r="AZ44" s="391"/>
      <c r="BA44" s="391"/>
      <c r="BB44" s="391"/>
      <c r="BC44" s="391"/>
      <c r="BD44" s="392"/>
    </row>
    <row r="45" spans="1:56" ht="23" x14ac:dyDescent="0.35">
      <c r="A45" s="37" t="s">
        <v>38</v>
      </c>
      <c r="B45" s="37" t="s">
        <v>181</v>
      </c>
      <c r="C45" s="37">
        <v>26</v>
      </c>
      <c r="E45" s="72" t="s">
        <v>211</v>
      </c>
      <c r="F45" s="390"/>
      <c r="G45" s="391"/>
      <c r="H45" s="391"/>
      <c r="I45" s="391"/>
      <c r="J45" s="391"/>
      <c r="K45" s="391"/>
      <c r="L45" s="391"/>
      <c r="M45" s="391"/>
      <c r="N45" s="391"/>
      <c r="O45" s="391"/>
      <c r="P45" s="391"/>
      <c r="Q45" s="392"/>
      <c r="R45" s="7"/>
      <c r="S45" s="390"/>
      <c r="T45" s="391"/>
      <c r="U45" s="391"/>
      <c r="V45" s="391"/>
      <c r="W45" s="391"/>
      <c r="X45" s="391"/>
      <c r="Y45" s="391"/>
      <c r="Z45" s="391"/>
      <c r="AA45" s="391"/>
      <c r="AB45" s="391"/>
      <c r="AC45" s="391"/>
      <c r="AD45" s="392"/>
      <c r="AE45" s="7"/>
      <c r="AF45" s="390"/>
      <c r="AG45" s="391"/>
      <c r="AH45" s="391"/>
      <c r="AI45" s="391"/>
      <c r="AJ45" s="391"/>
      <c r="AK45" s="391"/>
      <c r="AL45" s="391"/>
      <c r="AM45" s="391"/>
      <c r="AN45" s="391"/>
      <c r="AO45" s="391"/>
      <c r="AP45" s="391"/>
      <c r="AQ45" s="392"/>
      <c r="AR45" s="7"/>
      <c r="AS45" s="390"/>
      <c r="AT45" s="391"/>
      <c r="AU45" s="391"/>
      <c r="AV45" s="391"/>
      <c r="AW45" s="391"/>
      <c r="AX45" s="391"/>
      <c r="AY45" s="391"/>
      <c r="AZ45" s="391"/>
      <c r="BA45" s="391"/>
      <c r="BB45" s="391"/>
      <c r="BC45" s="391"/>
      <c r="BD45" s="392"/>
    </row>
    <row r="46" spans="1:56" ht="23" x14ac:dyDescent="0.35">
      <c r="A46" s="37" t="s">
        <v>38</v>
      </c>
      <c r="B46" s="37" t="s">
        <v>182</v>
      </c>
      <c r="C46" s="37">
        <v>27</v>
      </c>
      <c r="E46" s="72" t="s">
        <v>212</v>
      </c>
      <c r="F46" s="390"/>
      <c r="G46" s="391"/>
      <c r="H46" s="391"/>
      <c r="I46" s="391"/>
      <c r="J46" s="391"/>
      <c r="K46" s="391"/>
      <c r="L46" s="391"/>
      <c r="M46" s="391"/>
      <c r="N46" s="391"/>
      <c r="O46" s="391"/>
      <c r="P46" s="391"/>
      <c r="Q46" s="392"/>
      <c r="R46" s="7"/>
      <c r="S46" s="390"/>
      <c r="T46" s="391"/>
      <c r="U46" s="391"/>
      <c r="V46" s="391"/>
      <c r="W46" s="391"/>
      <c r="X46" s="391"/>
      <c r="Y46" s="391"/>
      <c r="Z46" s="391"/>
      <c r="AA46" s="391"/>
      <c r="AB46" s="391"/>
      <c r="AC46" s="391"/>
      <c r="AD46" s="392"/>
      <c r="AE46" s="7"/>
      <c r="AF46" s="390"/>
      <c r="AG46" s="391"/>
      <c r="AH46" s="391"/>
      <c r="AI46" s="391"/>
      <c r="AJ46" s="391"/>
      <c r="AK46" s="391"/>
      <c r="AL46" s="391"/>
      <c r="AM46" s="391"/>
      <c r="AN46" s="391"/>
      <c r="AO46" s="391"/>
      <c r="AP46" s="391"/>
      <c r="AQ46" s="392"/>
      <c r="AR46" s="7"/>
      <c r="AS46" s="390"/>
      <c r="AT46" s="391"/>
      <c r="AU46" s="391"/>
      <c r="AV46" s="391"/>
      <c r="AW46" s="391"/>
      <c r="AX46" s="391"/>
      <c r="AY46" s="391"/>
      <c r="AZ46" s="391"/>
      <c r="BA46" s="391"/>
      <c r="BB46" s="391"/>
      <c r="BC46" s="391"/>
      <c r="BD46" s="392"/>
    </row>
    <row r="47" spans="1:56" ht="23" x14ac:dyDescent="0.35">
      <c r="A47" s="37" t="s">
        <v>38</v>
      </c>
      <c r="B47" s="37" t="s">
        <v>183</v>
      </c>
      <c r="C47" s="37">
        <v>28</v>
      </c>
      <c r="E47" s="47" t="s">
        <v>213</v>
      </c>
      <c r="F47" s="390"/>
      <c r="G47" s="391"/>
      <c r="H47" s="391"/>
      <c r="I47" s="391"/>
      <c r="J47" s="391"/>
      <c r="K47" s="391"/>
      <c r="L47" s="391"/>
      <c r="M47" s="391"/>
      <c r="N47" s="391"/>
      <c r="O47" s="391"/>
      <c r="P47" s="391"/>
      <c r="Q47" s="392"/>
      <c r="R47" s="7"/>
      <c r="S47" s="390"/>
      <c r="T47" s="391"/>
      <c r="U47" s="391"/>
      <c r="V47" s="391"/>
      <c r="W47" s="391"/>
      <c r="X47" s="391"/>
      <c r="Y47" s="391"/>
      <c r="Z47" s="391"/>
      <c r="AA47" s="391"/>
      <c r="AB47" s="391"/>
      <c r="AC47" s="391"/>
      <c r="AD47" s="392"/>
      <c r="AE47" s="7"/>
      <c r="AF47" s="390"/>
      <c r="AG47" s="391"/>
      <c r="AH47" s="391"/>
      <c r="AI47" s="391"/>
      <c r="AJ47" s="391"/>
      <c r="AK47" s="391"/>
      <c r="AL47" s="391"/>
      <c r="AM47" s="391"/>
      <c r="AN47" s="391"/>
      <c r="AO47" s="391"/>
      <c r="AP47" s="391"/>
      <c r="AQ47" s="392"/>
      <c r="AR47" s="7"/>
      <c r="AS47" s="390"/>
      <c r="AT47" s="391"/>
      <c r="AU47" s="391"/>
      <c r="AV47" s="391"/>
      <c r="AW47" s="391"/>
      <c r="AX47" s="391"/>
      <c r="AY47" s="391"/>
      <c r="AZ47" s="391"/>
      <c r="BA47" s="391"/>
      <c r="BB47" s="391"/>
      <c r="BC47" s="391"/>
      <c r="BD47" s="392"/>
    </row>
    <row r="48" spans="1:56" ht="23" x14ac:dyDescent="0.35">
      <c r="A48" s="37" t="s">
        <v>38</v>
      </c>
      <c r="B48" s="37" t="s">
        <v>184</v>
      </c>
      <c r="C48" s="37">
        <v>29</v>
      </c>
      <c r="E48" s="267" t="s">
        <v>214</v>
      </c>
      <c r="F48" s="390"/>
      <c r="G48" s="391"/>
      <c r="H48" s="391"/>
      <c r="I48" s="391"/>
      <c r="J48" s="391"/>
      <c r="K48" s="391"/>
      <c r="L48" s="391"/>
      <c r="M48" s="391"/>
      <c r="N48" s="391"/>
      <c r="O48" s="391"/>
      <c r="P48" s="391"/>
      <c r="Q48" s="392"/>
      <c r="R48" s="7"/>
      <c r="S48" s="390"/>
      <c r="T48" s="391"/>
      <c r="U48" s="391"/>
      <c r="V48" s="391"/>
      <c r="W48" s="391"/>
      <c r="X48" s="391"/>
      <c r="Y48" s="391"/>
      <c r="Z48" s="391"/>
      <c r="AA48" s="391"/>
      <c r="AB48" s="391"/>
      <c r="AC48" s="391"/>
      <c r="AD48" s="392"/>
      <c r="AE48" s="7"/>
      <c r="AF48" s="390"/>
      <c r="AG48" s="391"/>
      <c r="AH48" s="391"/>
      <c r="AI48" s="391"/>
      <c r="AJ48" s="391"/>
      <c r="AK48" s="391"/>
      <c r="AL48" s="391"/>
      <c r="AM48" s="391"/>
      <c r="AN48" s="391"/>
      <c r="AO48" s="391"/>
      <c r="AP48" s="391"/>
      <c r="AQ48" s="392"/>
      <c r="AR48" s="7"/>
      <c r="AS48" s="390"/>
      <c r="AT48" s="391"/>
      <c r="AU48" s="391"/>
      <c r="AV48" s="391"/>
      <c r="AW48" s="391"/>
      <c r="AX48" s="391"/>
      <c r="AY48" s="391"/>
      <c r="AZ48" s="391"/>
      <c r="BA48" s="391"/>
      <c r="BB48" s="391"/>
      <c r="BC48" s="391"/>
      <c r="BD48" s="392"/>
    </row>
    <row r="49" spans="1:56" ht="23" x14ac:dyDescent="0.35">
      <c r="A49" s="37" t="s">
        <v>38</v>
      </c>
      <c r="B49" s="37" t="s">
        <v>185</v>
      </c>
      <c r="C49" s="37">
        <v>30</v>
      </c>
      <c r="E49" s="267" t="s">
        <v>215</v>
      </c>
      <c r="F49" s="374"/>
      <c r="G49" s="39"/>
      <c r="H49" s="39"/>
      <c r="I49" s="39"/>
      <c r="J49" s="39"/>
      <c r="K49" s="39"/>
      <c r="L49" s="39"/>
      <c r="M49" s="39"/>
      <c r="N49" s="39"/>
      <c r="O49" s="39"/>
      <c r="P49" s="39"/>
      <c r="Q49" s="381"/>
      <c r="R49" s="7"/>
      <c r="S49" s="374"/>
      <c r="T49" s="39"/>
      <c r="U49" s="39"/>
      <c r="V49" s="39"/>
      <c r="W49" s="39"/>
      <c r="X49" s="39"/>
      <c r="Y49" s="39"/>
      <c r="Z49" s="39"/>
      <c r="AA49" s="39"/>
      <c r="AB49" s="39"/>
      <c r="AC49" s="39"/>
      <c r="AD49" s="381"/>
      <c r="AE49" s="7"/>
      <c r="AF49" s="374"/>
      <c r="AG49" s="39"/>
      <c r="AH49" s="39"/>
      <c r="AI49" s="39"/>
      <c r="AJ49" s="39"/>
      <c r="AK49" s="39"/>
      <c r="AL49" s="39"/>
      <c r="AM49" s="39"/>
      <c r="AN49" s="39"/>
      <c r="AO49" s="39"/>
      <c r="AP49" s="39"/>
      <c r="AQ49" s="381"/>
      <c r="AR49" s="7"/>
      <c r="AS49" s="374"/>
      <c r="AT49" s="39"/>
      <c r="AU49" s="39"/>
      <c r="AV49" s="39"/>
      <c r="AW49" s="39"/>
      <c r="AX49" s="39"/>
      <c r="AY49" s="39"/>
      <c r="AZ49" s="39"/>
      <c r="BA49" s="39"/>
      <c r="BB49" s="39"/>
      <c r="BC49" s="39"/>
      <c r="BD49" s="381"/>
    </row>
    <row r="50" spans="1:56" ht="23" x14ac:dyDescent="0.35">
      <c r="B50" s="37"/>
      <c r="C50" s="37"/>
      <c r="E50" s="46" t="s">
        <v>217</v>
      </c>
      <c r="F50" s="327"/>
      <c r="G50" s="326"/>
      <c r="H50" s="326"/>
      <c r="I50" s="326"/>
      <c r="J50" s="326"/>
      <c r="K50" s="326"/>
      <c r="L50" s="326"/>
      <c r="M50" s="326"/>
      <c r="N50" s="326"/>
      <c r="O50" s="326"/>
      <c r="P50" s="326"/>
      <c r="Q50" s="9"/>
      <c r="R50" s="7"/>
      <c r="S50" s="327"/>
      <c r="T50" s="326"/>
      <c r="U50" s="326"/>
      <c r="V50" s="326"/>
      <c r="W50" s="326"/>
      <c r="X50" s="326"/>
      <c r="Y50" s="326"/>
      <c r="Z50" s="326"/>
      <c r="AA50" s="326"/>
      <c r="AB50" s="326"/>
      <c r="AC50" s="326"/>
      <c r="AD50" s="9"/>
      <c r="AE50" s="7"/>
      <c r="AF50" s="327"/>
      <c r="AG50" s="326"/>
      <c r="AH50" s="326"/>
      <c r="AI50" s="326"/>
      <c r="AJ50" s="326"/>
      <c r="AK50" s="326"/>
      <c r="AL50" s="326"/>
      <c r="AM50" s="326"/>
      <c r="AN50" s="326"/>
      <c r="AO50" s="326"/>
      <c r="AP50" s="326"/>
      <c r="AQ50" s="9"/>
      <c r="AR50" s="7"/>
      <c r="AS50" s="327"/>
      <c r="AT50" s="326"/>
      <c r="AU50" s="326"/>
      <c r="AV50" s="326"/>
      <c r="AW50" s="326"/>
      <c r="AX50" s="326"/>
      <c r="AY50" s="326"/>
      <c r="AZ50" s="326"/>
      <c r="BA50" s="326"/>
      <c r="BB50" s="326"/>
      <c r="BC50" s="326"/>
      <c r="BD50" s="9"/>
    </row>
    <row r="51" spans="1:56" ht="23" x14ac:dyDescent="0.35">
      <c r="A51" s="37" t="s">
        <v>38</v>
      </c>
      <c r="B51" s="37" t="s">
        <v>186</v>
      </c>
      <c r="C51" s="37">
        <v>31</v>
      </c>
      <c r="E51" s="69" t="s">
        <v>218</v>
      </c>
      <c r="F51" s="42"/>
      <c r="G51" s="39"/>
      <c r="H51" s="39"/>
      <c r="I51" s="39"/>
      <c r="J51" s="39"/>
      <c r="K51" s="39"/>
      <c r="L51" s="39"/>
      <c r="M51" s="39"/>
      <c r="N51" s="39"/>
      <c r="O51" s="39"/>
      <c r="P51" s="39"/>
      <c r="Q51" s="381"/>
      <c r="R51" s="7"/>
      <c r="S51" s="393"/>
      <c r="T51" s="391"/>
      <c r="U51" s="391"/>
      <c r="V51" s="391"/>
      <c r="W51" s="391"/>
      <c r="X51" s="391"/>
      <c r="Y51" s="391"/>
      <c r="Z51" s="391"/>
      <c r="AA51" s="391"/>
      <c r="AB51" s="391"/>
      <c r="AC51" s="391"/>
      <c r="AD51" s="392"/>
      <c r="AE51" s="7"/>
      <c r="AF51" s="42"/>
      <c r="AG51" s="39"/>
      <c r="AH51" s="39"/>
      <c r="AI51" s="39"/>
      <c r="AJ51" s="39"/>
      <c r="AK51" s="39"/>
      <c r="AL51" s="39"/>
      <c r="AM51" s="39"/>
      <c r="AN51" s="39"/>
      <c r="AO51" s="39"/>
      <c r="AP51" s="39"/>
      <c r="AQ51" s="381"/>
      <c r="AR51" s="7"/>
      <c r="AS51" s="42"/>
      <c r="AT51" s="39"/>
      <c r="AU51" s="39"/>
      <c r="AV51" s="39"/>
      <c r="AW51" s="39"/>
      <c r="AX51" s="39"/>
      <c r="AY51" s="39"/>
      <c r="AZ51" s="39"/>
      <c r="BA51" s="39"/>
      <c r="BB51" s="39"/>
      <c r="BC51" s="39"/>
      <c r="BD51" s="381"/>
    </row>
    <row r="52" spans="1:56" ht="23" x14ac:dyDescent="0.35">
      <c r="A52" s="37" t="s">
        <v>38</v>
      </c>
      <c r="B52" s="37" t="s">
        <v>187</v>
      </c>
      <c r="C52" s="37">
        <v>32</v>
      </c>
      <c r="E52" s="69" t="s">
        <v>319</v>
      </c>
      <c r="F52" s="390"/>
      <c r="G52" s="391"/>
      <c r="H52" s="391"/>
      <c r="I52" s="391"/>
      <c r="J52" s="391"/>
      <c r="K52" s="391"/>
      <c r="L52" s="391"/>
      <c r="M52" s="391"/>
      <c r="N52" s="391"/>
      <c r="O52" s="391"/>
      <c r="P52" s="391"/>
      <c r="Q52" s="392"/>
      <c r="S52" s="390"/>
      <c r="T52" s="391"/>
      <c r="U52" s="391"/>
      <c r="V52" s="391"/>
      <c r="W52" s="391"/>
      <c r="X52" s="391"/>
      <c r="Y52" s="391"/>
      <c r="Z52" s="391"/>
      <c r="AA52" s="391"/>
      <c r="AB52" s="391"/>
      <c r="AC52" s="391"/>
      <c r="AD52" s="392"/>
      <c r="AF52" s="390"/>
      <c r="AG52" s="391"/>
      <c r="AH52" s="391"/>
      <c r="AI52" s="391"/>
      <c r="AJ52" s="391"/>
      <c r="AK52" s="391"/>
      <c r="AL52" s="391"/>
      <c r="AM52" s="391"/>
      <c r="AN52" s="391"/>
      <c r="AO52" s="391"/>
      <c r="AP52" s="391"/>
      <c r="AQ52" s="392"/>
      <c r="AS52" s="390"/>
      <c r="AT52" s="391"/>
      <c r="AU52" s="391"/>
      <c r="AV52" s="391"/>
      <c r="AW52" s="391"/>
      <c r="AX52" s="391"/>
      <c r="AY52" s="391"/>
      <c r="AZ52" s="391"/>
      <c r="BA52" s="391"/>
      <c r="BB52" s="391"/>
      <c r="BC52" s="391"/>
      <c r="BD52" s="392"/>
    </row>
    <row r="53" spans="1:56" ht="23" x14ac:dyDescent="0.35">
      <c r="A53" s="37" t="s">
        <v>38</v>
      </c>
      <c r="B53" s="37" t="s">
        <v>188</v>
      </c>
      <c r="C53" s="37">
        <v>33</v>
      </c>
      <c r="E53" s="69" t="s">
        <v>220</v>
      </c>
      <c r="F53" s="390"/>
      <c r="G53" s="391"/>
      <c r="H53" s="391"/>
      <c r="I53" s="391"/>
      <c r="J53" s="391"/>
      <c r="K53" s="391"/>
      <c r="L53" s="391"/>
      <c r="M53" s="391"/>
      <c r="N53" s="391"/>
      <c r="O53" s="391"/>
      <c r="P53" s="391"/>
      <c r="Q53" s="392"/>
      <c r="R53" s="7"/>
      <c r="S53" s="374"/>
      <c r="T53" s="39"/>
      <c r="U53" s="39"/>
      <c r="V53" s="39"/>
      <c r="W53" s="39"/>
      <c r="X53" s="39"/>
      <c r="Y53" s="39"/>
      <c r="Z53" s="39"/>
      <c r="AA53" s="39"/>
      <c r="AB53" s="39"/>
      <c r="AC53" s="39"/>
      <c r="AD53" s="381"/>
      <c r="AE53" s="7"/>
      <c r="AF53" s="374"/>
      <c r="AG53" s="39"/>
      <c r="AH53" s="39"/>
      <c r="AI53" s="39"/>
      <c r="AJ53" s="39"/>
      <c r="AK53" s="39"/>
      <c r="AL53" s="39"/>
      <c r="AM53" s="39"/>
      <c r="AN53" s="39"/>
      <c r="AO53" s="39"/>
      <c r="AP53" s="39"/>
      <c r="AQ53" s="381"/>
      <c r="AR53" s="7"/>
      <c r="AS53" s="390"/>
      <c r="AT53" s="391"/>
      <c r="AU53" s="391"/>
      <c r="AV53" s="391"/>
      <c r="AW53" s="391"/>
      <c r="AX53" s="391"/>
      <c r="AY53" s="391"/>
      <c r="AZ53" s="391"/>
      <c r="BA53" s="391"/>
      <c r="BB53" s="391"/>
      <c r="BC53" s="391"/>
      <c r="BD53" s="392"/>
    </row>
    <row r="54" spans="1:56" ht="23" x14ac:dyDescent="0.35">
      <c r="B54" s="37"/>
      <c r="C54" s="37"/>
      <c r="E54" s="46" t="s">
        <v>222</v>
      </c>
      <c r="F54" s="327"/>
      <c r="G54" s="326"/>
      <c r="H54" s="326"/>
      <c r="I54" s="326"/>
      <c r="J54" s="326"/>
      <c r="K54" s="326"/>
      <c r="L54" s="326"/>
      <c r="M54" s="326"/>
      <c r="N54" s="326"/>
      <c r="O54" s="326"/>
      <c r="P54" s="326"/>
      <c r="Q54" s="9"/>
      <c r="R54" s="7"/>
      <c r="S54" s="327"/>
      <c r="T54" s="326"/>
      <c r="U54" s="326"/>
      <c r="V54" s="326"/>
      <c r="W54" s="326"/>
      <c r="X54" s="326"/>
      <c r="Y54" s="326"/>
      <c r="Z54" s="326"/>
      <c r="AA54" s="326"/>
      <c r="AB54" s="326"/>
      <c r="AC54" s="326"/>
      <c r="AD54" s="9"/>
      <c r="AE54" s="7"/>
      <c r="AF54" s="327"/>
      <c r="AG54" s="326"/>
      <c r="AH54" s="326"/>
      <c r="AI54" s="326"/>
      <c r="AJ54" s="326"/>
      <c r="AK54" s="326"/>
      <c r="AL54" s="326"/>
      <c r="AM54" s="326"/>
      <c r="AN54" s="326"/>
      <c r="AO54" s="326"/>
      <c r="AP54" s="326"/>
      <c r="AQ54" s="9"/>
      <c r="AR54" s="7"/>
      <c r="AS54" s="327"/>
      <c r="AT54" s="326"/>
      <c r="AU54" s="326"/>
      <c r="AV54" s="326"/>
      <c r="AW54" s="326"/>
      <c r="AX54" s="326"/>
      <c r="AY54" s="326"/>
      <c r="AZ54" s="326"/>
      <c r="BA54" s="326"/>
      <c r="BB54" s="326"/>
      <c r="BC54" s="326"/>
      <c r="BD54" s="9"/>
    </row>
    <row r="55" spans="1:56" ht="23" x14ac:dyDescent="0.35">
      <c r="A55" s="37" t="s">
        <v>38</v>
      </c>
      <c r="B55" s="37" t="s">
        <v>189</v>
      </c>
      <c r="C55" s="37">
        <v>34</v>
      </c>
      <c r="E55" s="69" t="s">
        <v>223</v>
      </c>
      <c r="F55" s="390"/>
      <c r="G55" s="391"/>
      <c r="H55" s="391"/>
      <c r="I55" s="391"/>
      <c r="J55" s="391"/>
      <c r="K55" s="391"/>
      <c r="L55" s="391"/>
      <c r="M55" s="391"/>
      <c r="N55" s="391"/>
      <c r="O55" s="391"/>
      <c r="P55" s="391"/>
      <c r="Q55" s="392"/>
      <c r="R55" s="7"/>
      <c r="S55" s="390"/>
      <c r="T55" s="391"/>
      <c r="U55" s="391"/>
      <c r="V55" s="391"/>
      <c r="W55" s="391"/>
      <c r="X55" s="391"/>
      <c r="Y55" s="391"/>
      <c r="Z55" s="391"/>
      <c r="AA55" s="391"/>
      <c r="AB55" s="391"/>
      <c r="AC55" s="391"/>
      <c r="AD55" s="392"/>
      <c r="AE55" s="7"/>
      <c r="AF55" s="390"/>
      <c r="AG55" s="391"/>
      <c r="AH55" s="391"/>
      <c r="AI55" s="391"/>
      <c r="AJ55" s="391"/>
      <c r="AK55" s="391"/>
      <c r="AL55" s="391"/>
      <c r="AM55" s="391"/>
      <c r="AN55" s="391"/>
      <c r="AO55" s="391"/>
      <c r="AP55" s="391"/>
      <c r="AQ55" s="392"/>
      <c r="AR55" s="7"/>
      <c r="AS55" s="390"/>
      <c r="AT55" s="391"/>
      <c r="AU55" s="391"/>
      <c r="AV55" s="391"/>
      <c r="AW55" s="391"/>
      <c r="AX55" s="391"/>
      <c r="AY55" s="391"/>
      <c r="AZ55" s="391"/>
      <c r="BA55" s="391"/>
      <c r="BB55" s="391"/>
      <c r="BC55" s="391"/>
      <c r="BD55" s="392"/>
    </row>
    <row r="56" spans="1:56" ht="23" x14ac:dyDescent="0.35">
      <c r="A56" s="37" t="s">
        <v>38</v>
      </c>
      <c r="B56" s="37" t="s">
        <v>190</v>
      </c>
      <c r="C56" s="37">
        <v>35</v>
      </c>
      <c r="E56" s="69" t="s">
        <v>224</v>
      </c>
      <c r="F56" s="390"/>
      <c r="G56" s="391"/>
      <c r="H56" s="391"/>
      <c r="I56" s="391"/>
      <c r="J56" s="391"/>
      <c r="K56" s="391"/>
      <c r="L56" s="391"/>
      <c r="M56" s="391"/>
      <c r="N56" s="391"/>
      <c r="O56" s="391"/>
      <c r="P56" s="391"/>
      <c r="Q56" s="392"/>
      <c r="R56" s="7"/>
      <c r="S56" s="390"/>
      <c r="T56" s="391"/>
      <c r="U56" s="391"/>
      <c r="V56" s="391"/>
      <c r="W56" s="391"/>
      <c r="X56" s="391"/>
      <c r="Y56" s="391"/>
      <c r="Z56" s="391"/>
      <c r="AA56" s="391"/>
      <c r="AB56" s="391"/>
      <c r="AC56" s="391"/>
      <c r="AD56" s="392"/>
      <c r="AE56" s="7"/>
      <c r="AF56" s="390"/>
      <c r="AG56" s="391"/>
      <c r="AH56" s="391"/>
      <c r="AI56" s="391"/>
      <c r="AJ56" s="391"/>
      <c r="AK56" s="391"/>
      <c r="AL56" s="391"/>
      <c r="AM56" s="391"/>
      <c r="AN56" s="391"/>
      <c r="AO56" s="391"/>
      <c r="AP56" s="391"/>
      <c r="AQ56" s="392"/>
      <c r="AR56" s="7"/>
      <c r="AS56" s="390"/>
      <c r="AT56" s="391"/>
      <c r="AU56" s="391"/>
      <c r="AV56" s="391"/>
      <c r="AW56" s="391"/>
      <c r="AX56" s="391"/>
      <c r="AY56" s="391"/>
      <c r="AZ56" s="391"/>
      <c r="BA56" s="391"/>
      <c r="BB56" s="391"/>
      <c r="BC56" s="391"/>
      <c r="BD56" s="392"/>
    </row>
    <row r="57" spans="1:56" ht="23" x14ac:dyDescent="0.35">
      <c r="A57" s="37" t="s">
        <v>38</v>
      </c>
      <c r="B57" s="37" t="s">
        <v>191</v>
      </c>
      <c r="C57" s="37">
        <v>36</v>
      </c>
      <c r="E57" s="69" t="s">
        <v>225</v>
      </c>
      <c r="F57" s="390"/>
      <c r="G57" s="391"/>
      <c r="H57" s="391"/>
      <c r="I57" s="391"/>
      <c r="J57" s="391"/>
      <c r="K57" s="391"/>
      <c r="L57" s="391"/>
      <c r="M57" s="391"/>
      <c r="N57" s="391"/>
      <c r="O57" s="391"/>
      <c r="P57" s="391"/>
      <c r="Q57" s="392"/>
      <c r="R57" s="7"/>
      <c r="S57" s="390"/>
      <c r="T57" s="391"/>
      <c r="U57" s="391"/>
      <c r="V57" s="391"/>
      <c r="W57" s="391"/>
      <c r="X57" s="391"/>
      <c r="Y57" s="391"/>
      <c r="Z57" s="391"/>
      <c r="AA57" s="391"/>
      <c r="AB57" s="391"/>
      <c r="AC57" s="391"/>
      <c r="AD57" s="392"/>
      <c r="AE57" s="7"/>
      <c r="AF57" s="390"/>
      <c r="AG57" s="391"/>
      <c r="AH57" s="391"/>
      <c r="AI57" s="391"/>
      <c r="AJ57" s="391"/>
      <c r="AK57" s="391"/>
      <c r="AL57" s="391"/>
      <c r="AM57" s="391"/>
      <c r="AN57" s="391"/>
      <c r="AO57" s="391"/>
      <c r="AP57" s="391"/>
      <c r="AQ57" s="392"/>
      <c r="AR57" s="7"/>
      <c r="AS57" s="390"/>
      <c r="AT57" s="391"/>
      <c r="AU57" s="391"/>
      <c r="AV57" s="391"/>
      <c r="AW57" s="391"/>
      <c r="AX57" s="391"/>
      <c r="AY57" s="391"/>
      <c r="AZ57" s="391"/>
      <c r="BA57" s="391"/>
      <c r="BB57" s="391"/>
      <c r="BC57" s="391"/>
      <c r="BD57" s="392"/>
    </row>
    <row r="58" spans="1:56" ht="23" x14ac:dyDescent="0.35">
      <c r="A58" s="37" t="s">
        <v>38</v>
      </c>
      <c r="B58" s="37" t="s">
        <v>192</v>
      </c>
      <c r="C58" s="37">
        <v>37</v>
      </c>
      <c r="E58" s="69" t="s">
        <v>226</v>
      </c>
      <c r="F58" s="390"/>
      <c r="G58" s="391"/>
      <c r="H58" s="391"/>
      <c r="I58" s="391"/>
      <c r="J58" s="391"/>
      <c r="K58" s="391"/>
      <c r="L58" s="391"/>
      <c r="M58" s="391"/>
      <c r="N58" s="391"/>
      <c r="O58" s="391"/>
      <c r="P58" s="391"/>
      <c r="Q58" s="392"/>
      <c r="R58" s="7"/>
      <c r="S58" s="390"/>
      <c r="T58" s="391"/>
      <c r="U58" s="391"/>
      <c r="V58" s="391"/>
      <c r="W58" s="391"/>
      <c r="X58" s="391"/>
      <c r="Y58" s="391"/>
      <c r="Z58" s="391"/>
      <c r="AA58" s="391"/>
      <c r="AB58" s="391"/>
      <c r="AC58" s="391"/>
      <c r="AD58" s="392"/>
      <c r="AE58" s="7"/>
      <c r="AF58" s="390"/>
      <c r="AG58" s="391"/>
      <c r="AH58" s="391"/>
      <c r="AI58" s="391"/>
      <c r="AJ58" s="391"/>
      <c r="AK58" s="391"/>
      <c r="AL58" s="391"/>
      <c r="AM58" s="391"/>
      <c r="AN58" s="391"/>
      <c r="AO58" s="391"/>
      <c r="AP58" s="391"/>
      <c r="AQ58" s="392"/>
      <c r="AR58" s="7"/>
      <c r="AS58" s="390"/>
      <c r="AT58" s="391"/>
      <c r="AU58" s="391"/>
      <c r="AV58" s="391"/>
      <c r="AW58" s="391"/>
      <c r="AX58" s="391"/>
      <c r="AY58" s="391"/>
      <c r="AZ58" s="391"/>
      <c r="BA58" s="391"/>
      <c r="BB58" s="391"/>
      <c r="BC58" s="391"/>
      <c r="BD58" s="392"/>
    </row>
    <row r="59" spans="1:56" ht="23" x14ac:dyDescent="0.35">
      <c r="A59" s="37" t="s">
        <v>38</v>
      </c>
      <c r="B59" s="37" t="s">
        <v>193</v>
      </c>
      <c r="C59" s="37">
        <v>38</v>
      </c>
      <c r="E59" s="69" t="s">
        <v>227</v>
      </c>
      <c r="F59" s="390"/>
      <c r="G59" s="391"/>
      <c r="H59" s="391"/>
      <c r="I59" s="391"/>
      <c r="J59" s="391"/>
      <c r="K59" s="391"/>
      <c r="L59" s="391"/>
      <c r="M59" s="391"/>
      <c r="N59" s="391"/>
      <c r="O59" s="391"/>
      <c r="P59" s="391"/>
      <c r="Q59" s="392"/>
      <c r="R59" s="7"/>
      <c r="S59" s="390"/>
      <c r="T59" s="391"/>
      <c r="U59" s="391"/>
      <c r="V59" s="391"/>
      <c r="W59" s="391"/>
      <c r="X59" s="391"/>
      <c r="Y59" s="391"/>
      <c r="Z59" s="391"/>
      <c r="AA59" s="391"/>
      <c r="AB59" s="391"/>
      <c r="AC59" s="391"/>
      <c r="AD59" s="392"/>
      <c r="AE59" s="7"/>
      <c r="AF59" s="390"/>
      <c r="AG59" s="391"/>
      <c r="AH59" s="391"/>
      <c r="AI59" s="391"/>
      <c r="AJ59" s="391"/>
      <c r="AK59" s="391"/>
      <c r="AL59" s="391"/>
      <c r="AM59" s="391"/>
      <c r="AN59" s="391"/>
      <c r="AO59" s="391"/>
      <c r="AP59" s="391"/>
      <c r="AQ59" s="392"/>
      <c r="AR59" s="7"/>
      <c r="AS59" s="390"/>
      <c r="AT59" s="391"/>
      <c r="AU59" s="391"/>
      <c r="AV59" s="391"/>
      <c r="AW59" s="391"/>
      <c r="AX59" s="391"/>
      <c r="AY59" s="391"/>
      <c r="AZ59" s="391"/>
      <c r="BA59" s="391"/>
      <c r="BB59" s="391"/>
      <c r="BC59" s="391"/>
      <c r="BD59" s="392"/>
    </row>
    <row r="60" spans="1:56" ht="23" x14ac:dyDescent="0.35">
      <c r="C60" s="37"/>
      <c r="E60" s="70" t="s">
        <v>341</v>
      </c>
      <c r="F60" s="376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2"/>
      <c r="R60" s="7"/>
      <c r="S60" s="376"/>
      <c r="T60" s="387"/>
      <c r="U60" s="387"/>
      <c r="V60" s="387"/>
      <c r="W60" s="387"/>
      <c r="X60" s="387"/>
      <c r="Y60" s="387"/>
      <c r="Z60" s="387"/>
      <c r="AA60" s="387"/>
      <c r="AB60" s="387"/>
      <c r="AC60" s="387"/>
      <c r="AD60" s="382"/>
      <c r="AE60" s="7"/>
      <c r="AF60" s="376"/>
      <c r="AG60" s="387"/>
      <c r="AH60" s="387"/>
      <c r="AI60" s="387"/>
      <c r="AJ60" s="387"/>
      <c r="AK60" s="387"/>
      <c r="AL60" s="387"/>
      <c r="AM60" s="387"/>
      <c r="AN60" s="387"/>
      <c r="AO60" s="387"/>
      <c r="AP60" s="387"/>
      <c r="AQ60" s="382"/>
      <c r="AR60" s="7"/>
      <c r="AS60" s="376"/>
      <c r="AT60" s="387"/>
      <c r="AU60" s="387"/>
      <c r="AV60" s="387"/>
      <c r="AW60" s="387"/>
      <c r="AX60" s="387"/>
      <c r="AY60" s="387"/>
      <c r="AZ60" s="387"/>
      <c r="BA60" s="387"/>
      <c r="BB60" s="387"/>
      <c r="BC60" s="387"/>
      <c r="BD60" s="382"/>
    </row>
    <row r="61" spans="1:56" ht="23" x14ac:dyDescent="0.35">
      <c r="B61" s="57"/>
      <c r="C61" s="37"/>
      <c r="E61" s="46" t="s">
        <v>200</v>
      </c>
      <c r="F61" s="325"/>
      <c r="G61" s="326"/>
      <c r="H61" s="326"/>
      <c r="I61" s="326"/>
      <c r="J61" s="326"/>
      <c r="K61" s="326"/>
      <c r="L61" s="326"/>
      <c r="M61" s="326"/>
      <c r="N61" s="326"/>
      <c r="O61" s="326"/>
      <c r="P61" s="326"/>
      <c r="Q61" s="9"/>
      <c r="R61" s="7"/>
      <c r="S61" s="325"/>
      <c r="T61" s="326"/>
      <c r="U61" s="326"/>
      <c r="V61" s="326"/>
      <c r="W61" s="326"/>
      <c r="X61" s="326"/>
      <c r="Y61" s="326"/>
      <c r="Z61" s="326"/>
      <c r="AA61" s="326"/>
      <c r="AB61" s="326"/>
      <c r="AC61" s="326"/>
      <c r="AD61" s="9"/>
      <c r="AE61" s="7"/>
      <c r="AF61" s="325"/>
      <c r="AG61" s="326"/>
      <c r="AH61" s="326"/>
      <c r="AI61" s="326"/>
      <c r="AJ61" s="326"/>
      <c r="AK61" s="326"/>
      <c r="AL61" s="326"/>
      <c r="AM61" s="326"/>
      <c r="AN61" s="326"/>
      <c r="AO61" s="326"/>
      <c r="AP61" s="326"/>
      <c r="AQ61" s="9"/>
      <c r="AR61" s="7"/>
      <c r="AS61" s="325"/>
      <c r="AT61" s="326"/>
      <c r="AU61" s="326"/>
      <c r="AV61" s="326"/>
      <c r="AW61" s="326"/>
      <c r="AX61" s="326"/>
      <c r="AY61" s="326"/>
      <c r="AZ61" s="326"/>
      <c r="BA61" s="326"/>
      <c r="BB61" s="326"/>
      <c r="BC61" s="326"/>
      <c r="BD61" s="9"/>
    </row>
    <row r="62" spans="1:56" ht="23" x14ac:dyDescent="0.35">
      <c r="B62" s="57"/>
      <c r="C62" s="37"/>
      <c r="E62" s="262" t="s">
        <v>202</v>
      </c>
      <c r="F62" s="375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380"/>
      <c r="R62" s="7"/>
      <c r="S62" s="375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380"/>
      <c r="AE62" s="7"/>
      <c r="AF62" s="375"/>
      <c r="AG62" s="19"/>
      <c r="AH62" s="19"/>
      <c r="AI62" s="19"/>
      <c r="AJ62" s="19"/>
      <c r="AK62" s="19"/>
      <c r="AL62" s="19"/>
      <c r="AM62" s="19"/>
      <c r="AN62" s="19"/>
      <c r="AO62" s="19"/>
      <c r="AP62" s="19"/>
      <c r="AQ62" s="380"/>
      <c r="AR62" s="7"/>
      <c r="AS62" s="375"/>
      <c r="AT62" s="19"/>
      <c r="AU62" s="19"/>
      <c r="AV62" s="19"/>
      <c r="AW62" s="19"/>
      <c r="AX62" s="19"/>
      <c r="AY62" s="19"/>
      <c r="AZ62" s="19"/>
      <c r="BA62" s="19"/>
      <c r="BB62" s="19"/>
      <c r="BC62" s="19"/>
      <c r="BD62" s="380"/>
    </row>
    <row r="63" spans="1:56" ht="23" x14ac:dyDescent="0.35">
      <c r="A63" s="37" t="s">
        <v>40</v>
      </c>
      <c r="B63" s="37" t="s">
        <v>175</v>
      </c>
      <c r="C63" s="37">
        <v>39</v>
      </c>
      <c r="E63" s="47" t="s">
        <v>308</v>
      </c>
      <c r="F63" s="390"/>
      <c r="G63" s="391"/>
      <c r="H63" s="391"/>
      <c r="I63" s="391"/>
      <c r="J63" s="391"/>
      <c r="K63" s="391"/>
      <c r="L63" s="391"/>
      <c r="M63" s="391"/>
      <c r="N63" s="391"/>
      <c r="O63" s="391"/>
      <c r="P63" s="391"/>
      <c r="Q63" s="392"/>
      <c r="R63" s="7"/>
      <c r="S63" s="390"/>
      <c r="T63" s="391"/>
      <c r="U63" s="391"/>
      <c r="V63" s="391"/>
      <c r="W63" s="391"/>
      <c r="X63" s="391"/>
      <c r="Y63" s="391"/>
      <c r="Z63" s="391"/>
      <c r="AA63" s="391"/>
      <c r="AB63" s="391"/>
      <c r="AC63" s="391"/>
      <c r="AD63" s="392"/>
      <c r="AE63" s="7"/>
      <c r="AF63" s="390"/>
      <c r="AG63" s="391"/>
      <c r="AH63" s="391"/>
      <c r="AI63" s="391"/>
      <c r="AJ63" s="391"/>
      <c r="AK63" s="391"/>
      <c r="AL63" s="391"/>
      <c r="AM63" s="391"/>
      <c r="AN63" s="391"/>
      <c r="AO63" s="391"/>
      <c r="AP63" s="391"/>
      <c r="AQ63" s="392"/>
      <c r="AR63" s="7"/>
      <c r="AS63" s="390"/>
      <c r="AT63" s="391"/>
      <c r="AU63" s="391"/>
      <c r="AV63" s="391"/>
      <c r="AW63" s="391"/>
      <c r="AX63" s="391"/>
      <c r="AY63" s="391"/>
      <c r="AZ63" s="391"/>
      <c r="BA63" s="391"/>
      <c r="BB63" s="391"/>
      <c r="BC63" s="391"/>
      <c r="BD63" s="392"/>
    </row>
    <row r="64" spans="1:56" ht="23" x14ac:dyDescent="0.35">
      <c r="B64" s="58"/>
      <c r="C64" s="37"/>
      <c r="E64" s="71" t="s">
        <v>370</v>
      </c>
      <c r="F64" s="375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380"/>
      <c r="R64" s="7"/>
      <c r="S64" s="375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380"/>
      <c r="AE64" s="7"/>
      <c r="AF64" s="375"/>
      <c r="AG64" s="19"/>
      <c r="AH64" s="19"/>
      <c r="AI64" s="19"/>
      <c r="AJ64" s="19"/>
      <c r="AK64" s="19"/>
      <c r="AL64" s="19"/>
      <c r="AM64" s="19"/>
      <c r="AN64" s="19"/>
      <c r="AO64" s="19"/>
      <c r="AP64" s="19"/>
      <c r="AQ64" s="380"/>
      <c r="AR64" s="7"/>
      <c r="AS64" s="375"/>
      <c r="AT64" s="19"/>
      <c r="AU64" s="19"/>
      <c r="AV64" s="19"/>
      <c r="AW64" s="19"/>
      <c r="AX64" s="19"/>
      <c r="AY64" s="19"/>
      <c r="AZ64" s="19"/>
      <c r="BA64" s="19"/>
      <c r="BB64" s="19"/>
      <c r="BC64" s="19"/>
      <c r="BD64" s="380"/>
    </row>
    <row r="65" spans="1:56" ht="23" x14ac:dyDescent="0.35">
      <c r="A65" s="37" t="s">
        <v>40</v>
      </c>
      <c r="B65" s="37" t="s">
        <v>176</v>
      </c>
      <c r="C65" s="37">
        <v>40</v>
      </c>
      <c r="E65" s="72" t="s">
        <v>206</v>
      </c>
      <c r="F65" s="390"/>
      <c r="G65" s="391"/>
      <c r="H65" s="391"/>
      <c r="I65" s="391"/>
      <c r="J65" s="391"/>
      <c r="K65" s="391"/>
      <c r="L65" s="391"/>
      <c r="M65" s="391"/>
      <c r="N65" s="391"/>
      <c r="O65" s="391"/>
      <c r="P65" s="391"/>
      <c r="Q65" s="392"/>
      <c r="R65" s="7"/>
      <c r="S65" s="390"/>
      <c r="T65" s="391"/>
      <c r="U65" s="391"/>
      <c r="V65" s="391"/>
      <c r="W65" s="391"/>
      <c r="X65" s="391"/>
      <c r="Y65" s="391"/>
      <c r="Z65" s="391"/>
      <c r="AA65" s="391"/>
      <c r="AB65" s="391"/>
      <c r="AC65" s="391"/>
      <c r="AD65" s="392"/>
      <c r="AE65" s="7"/>
      <c r="AF65" s="390"/>
      <c r="AG65" s="391"/>
      <c r="AH65" s="391"/>
      <c r="AI65" s="391"/>
      <c r="AJ65" s="391"/>
      <c r="AK65" s="391"/>
      <c r="AL65" s="391"/>
      <c r="AM65" s="391"/>
      <c r="AN65" s="391"/>
      <c r="AO65" s="391"/>
      <c r="AP65" s="391"/>
      <c r="AQ65" s="392"/>
      <c r="AR65" s="7"/>
      <c r="AS65" s="390"/>
      <c r="AT65" s="391"/>
      <c r="AU65" s="391"/>
      <c r="AV65" s="391"/>
      <c r="AW65" s="391"/>
      <c r="AX65" s="391"/>
      <c r="AY65" s="391"/>
      <c r="AZ65" s="391"/>
      <c r="BA65" s="391"/>
      <c r="BB65" s="391"/>
      <c r="BC65" s="391"/>
      <c r="BD65" s="392"/>
    </row>
    <row r="66" spans="1:56" ht="23" x14ac:dyDescent="0.35">
      <c r="A66" s="37" t="s">
        <v>40</v>
      </c>
      <c r="B66" s="37" t="s">
        <v>177</v>
      </c>
      <c r="C66" s="37">
        <v>41</v>
      </c>
      <c r="E66" s="72" t="s">
        <v>207</v>
      </c>
      <c r="F66" s="390"/>
      <c r="G66" s="391"/>
      <c r="H66" s="391"/>
      <c r="I66" s="391"/>
      <c r="J66" s="391"/>
      <c r="K66" s="391"/>
      <c r="L66" s="391"/>
      <c r="M66" s="391"/>
      <c r="N66" s="391"/>
      <c r="O66" s="391"/>
      <c r="P66" s="391"/>
      <c r="Q66" s="392"/>
      <c r="R66" s="7"/>
      <c r="S66" s="390"/>
      <c r="T66" s="391"/>
      <c r="U66" s="391"/>
      <c r="V66" s="391"/>
      <c r="W66" s="391"/>
      <c r="X66" s="391"/>
      <c r="Y66" s="391"/>
      <c r="Z66" s="391"/>
      <c r="AA66" s="391"/>
      <c r="AB66" s="391"/>
      <c r="AC66" s="391"/>
      <c r="AD66" s="392"/>
      <c r="AE66" s="7"/>
      <c r="AF66" s="390"/>
      <c r="AG66" s="391"/>
      <c r="AH66" s="391"/>
      <c r="AI66" s="391"/>
      <c r="AJ66" s="391"/>
      <c r="AK66" s="391"/>
      <c r="AL66" s="391"/>
      <c r="AM66" s="391"/>
      <c r="AN66" s="391"/>
      <c r="AO66" s="391"/>
      <c r="AP66" s="391"/>
      <c r="AQ66" s="392"/>
      <c r="AR66" s="7"/>
      <c r="AS66" s="390"/>
      <c r="AT66" s="391"/>
      <c r="AU66" s="391"/>
      <c r="AV66" s="391"/>
      <c r="AW66" s="391"/>
      <c r="AX66" s="391"/>
      <c r="AY66" s="391"/>
      <c r="AZ66" s="391"/>
      <c r="BA66" s="391"/>
      <c r="BB66" s="391"/>
      <c r="BC66" s="391"/>
      <c r="BD66" s="392"/>
    </row>
    <row r="67" spans="1:56" ht="23" x14ac:dyDescent="0.35">
      <c r="A67" s="37" t="s">
        <v>40</v>
      </c>
      <c r="B67" s="37" t="s">
        <v>178</v>
      </c>
      <c r="C67" s="37">
        <v>42</v>
      </c>
      <c r="E67" s="72" t="s">
        <v>208</v>
      </c>
      <c r="F67" s="390"/>
      <c r="G67" s="391"/>
      <c r="H67" s="391"/>
      <c r="I67" s="391"/>
      <c r="J67" s="391"/>
      <c r="K67" s="391"/>
      <c r="L67" s="391"/>
      <c r="M67" s="391"/>
      <c r="N67" s="391"/>
      <c r="O67" s="391"/>
      <c r="P67" s="391"/>
      <c r="Q67" s="392"/>
      <c r="R67" s="7"/>
      <c r="S67" s="390"/>
      <c r="T67" s="391"/>
      <c r="U67" s="391"/>
      <c r="V67" s="391"/>
      <c r="W67" s="391"/>
      <c r="X67" s="391"/>
      <c r="Y67" s="391"/>
      <c r="Z67" s="391"/>
      <c r="AA67" s="391"/>
      <c r="AB67" s="391"/>
      <c r="AC67" s="391"/>
      <c r="AD67" s="392"/>
      <c r="AE67" s="7"/>
      <c r="AF67" s="390"/>
      <c r="AG67" s="391"/>
      <c r="AH67" s="391"/>
      <c r="AI67" s="391"/>
      <c r="AJ67" s="391"/>
      <c r="AK67" s="391"/>
      <c r="AL67" s="391"/>
      <c r="AM67" s="391"/>
      <c r="AN67" s="391"/>
      <c r="AO67" s="391"/>
      <c r="AP67" s="391"/>
      <c r="AQ67" s="392"/>
      <c r="AR67" s="7"/>
      <c r="AS67" s="390"/>
      <c r="AT67" s="391"/>
      <c r="AU67" s="391"/>
      <c r="AV67" s="391"/>
      <c r="AW67" s="391"/>
      <c r="AX67" s="391"/>
      <c r="AY67" s="391"/>
      <c r="AZ67" s="391"/>
      <c r="BA67" s="391"/>
      <c r="BB67" s="391"/>
      <c r="BC67" s="391"/>
      <c r="BD67" s="392"/>
    </row>
    <row r="68" spans="1:56" ht="23" x14ac:dyDescent="0.35">
      <c r="A68" s="37" t="s">
        <v>40</v>
      </c>
      <c r="B68" s="37" t="s">
        <v>179</v>
      </c>
      <c r="C68" s="37">
        <v>43</v>
      </c>
      <c r="E68" s="72" t="s">
        <v>209</v>
      </c>
      <c r="F68" s="390"/>
      <c r="G68" s="391"/>
      <c r="H68" s="391"/>
      <c r="I68" s="391"/>
      <c r="J68" s="391"/>
      <c r="K68" s="391"/>
      <c r="L68" s="391"/>
      <c r="M68" s="391"/>
      <c r="N68" s="391"/>
      <c r="O68" s="391"/>
      <c r="P68" s="391"/>
      <c r="Q68" s="392"/>
      <c r="R68" s="7"/>
      <c r="S68" s="390"/>
      <c r="T68" s="391"/>
      <c r="U68" s="391"/>
      <c r="V68" s="391"/>
      <c r="W68" s="391"/>
      <c r="X68" s="391"/>
      <c r="Y68" s="391"/>
      <c r="Z68" s="391"/>
      <c r="AA68" s="391"/>
      <c r="AB68" s="391"/>
      <c r="AC68" s="391"/>
      <c r="AD68" s="392"/>
      <c r="AE68" s="7"/>
      <c r="AF68" s="390"/>
      <c r="AG68" s="391"/>
      <c r="AH68" s="391"/>
      <c r="AI68" s="391"/>
      <c r="AJ68" s="391"/>
      <c r="AK68" s="391"/>
      <c r="AL68" s="391"/>
      <c r="AM68" s="391"/>
      <c r="AN68" s="391"/>
      <c r="AO68" s="391"/>
      <c r="AP68" s="391"/>
      <c r="AQ68" s="392"/>
      <c r="AR68" s="7"/>
      <c r="AS68" s="390"/>
      <c r="AT68" s="391"/>
      <c r="AU68" s="391"/>
      <c r="AV68" s="391"/>
      <c r="AW68" s="391"/>
      <c r="AX68" s="391"/>
      <c r="AY68" s="391"/>
      <c r="AZ68" s="391"/>
      <c r="BA68" s="391"/>
      <c r="BB68" s="391"/>
      <c r="BC68" s="391"/>
      <c r="BD68" s="392"/>
    </row>
    <row r="69" spans="1:56" ht="23" x14ac:dyDescent="0.35">
      <c r="A69" s="37" t="s">
        <v>40</v>
      </c>
      <c r="B69" s="37" t="s">
        <v>180</v>
      </c>
      <c r="C69" s="37">
        <v>44</v>
      </c>
      <c r="E69" s="72" t="s">
        <v>210</v>
      </c>
      <c r="F69" s="390"/>
      <c r="G69" s="391"/>
      <c r="H69" s="391"/>
      <c r="I69" s="391"/>
      <c r="J69" s="391"/>
      <c r="K69" s="391"/>
      <c r="L69" s="391"/>
      <c r="M69" s="391"/>
      <c r="N69" s="391"/>
      <c r="O69" s="391"/>
      <c r="P69" s="391"/>
      <c r="Q69" s="392"/>
      <c r="R69" s="7"/>
      <c r="S69" s="390"/>
      <c r="T69" s="391"/>
      <c r="U69" s="391"/>
      <c r="V69" s="391"/>
      <c r="W69" s="391"/>
      <c r="X69" s="391"/>
      <c r="Y69" s="391"/>
      <c r="Z69" s="391"/>
      <c r="AA69" s="391"/>
      <c r="AB69" s="391"/>
      <c r="AC69" s="391"/>
      <c r="AD69" s="392"/>
      <c r="AE69" s="7"/>
      <c r="AF69" s="390"/>
      <c r="AG69" s="391"/>
      <c r="AH69" s="391"/>
      <c r="AI69" s="391"/>
      <c r="AJ69" s="391"/>
      <c r="AK69" s="391"/>
      <c r="AL69" s="391"/>
      <c r="AM69" s="391"/>
      <c r="AN69" s="391"/>
      <c r="AO69" s="391"/>
      <c r="AP69" s="391"/>
      <c r="AQ69" s="392"/>
      <c r="AR69" s="7"/>
      <c r="AS69" s="390"/>
      <c r="AT69" s="391"/>
      <c r="AU69" s="391"/>
      <c r="AV69" s="391"/>
      <c r="AW69" s="391"/>
      <c r="AX69" s="391"/>
      <c r="AY69" s="391"/>
      <c r="AZ69" s="391"/>
      <c r="BA69" s="391"/>
      <c r="BB69" s="391"/>
      <c r="BC69" s="391"/>
      <c r="BD69" s="392"/>
    </row>
    <row r="70" spans="1:56" ht="23" x14ac:dyDescent="0.35">
      <c r="A70" s="37" t="s">
        <v>40</v>
      </c>
      <c r="B70" s="37" t="s">
        <v>181</v>
      </c>
      <c r="C70" s="37">
        <v>45</v>
      </c>
      <c r="E70" s="72" t="s">
        <v>211</v>
      </c>
      <c r="F70" s="390"/>
      <c r="G70" s="391"/>
      <c r="H70" s="391"/>
      <c r="I70" s="391"/>
      <c r="J70" s="391"/>
      <c r="K70" s="391"/>
      <c r="L70" s="391"/>
      <c r="M70" s="391"/>
      <c r="N70" s="391"/>
      <c r="O70" s="391"/>
      <c r="P70" s="391"/>
      <c r="Q70" s="392"/>
      <c r="R70" s="7"/>
      <c r="S70" s="390"/>
      <c r="T70" s="391"/>
      <c r="U70" s="391"/>
      <c r="V70" s="391"/>
      <c r="W70" s="391"/>
      <c r="X70" s="391"/>
      <c r="Y70" s="391"/>
      <c r="Z70" s="391"/>
      <c r="AA70" s="391"/>
      <c r="AB70" s="391"/>
      <c r="AC70" s="391"/>
      <c r="AD70" s="392"/>
      <c r="AE70" s="7"/>
      <c r="AF70" s="390"/>
      <c r="AG70" s="391"/>
      <c r="AH70" s="391"/>
      <c r="AI70" s="391"/>
      <c r="AJ70" s="391"/>
      <c r="AK70" s="391"/>
      <c r="AL70" s="391"/>
      <c r="AM70" s="391"/>
      <c r="AN70" s="391"/>
      <c r="AO70" s="391"/>
      <c r="AP70" s="391"/>
      <c r="AQ70" s="392"/>
      <c r="AR70" s="7"/>
      <c r="AS70" s="390"/>
      <c r="AT70" s="391"/>
      <c r="AU70" s="391"/>
      <c r="AV70" s="391"/>
      <c r="AW70" s="391"/>
      <c r="AX70" s="391"/>
      <c r="AY70" s="391"/>
      <c r="AZ70" s="391"/>
      <c r="BA70" s="391"/>
      <c r="BB70" s="391"/>
      <c r="BC70" s="391"/>
      <c r="BD70" s="392"/>
    </row>
    <row r="71" spans="1:56" ht="23" x14ac:dyDescent="0.35">
      <c r="A71" s="37" t="s">
        <v>40</v>
      </c>
      <c r="B71" s="37" t="s">
        <v>182</v>
      </c>
      <c r="C71" s="37">
        <v>46</v>
      </c>
      <c r="E71" s="72" t="s">
        <v>212</v>
      </c>
      <c r="F71" s="390"/>
      <c r="G71" s="391"/>
      <c r="H71" s="391"/>
      <c r="I71" s="391"/>
      <c r="J71" s="391"/>
      <c r="K71" s="391"/>
      <c r="L71" s="391"/>
      <c r="M71" s="391"/>
      <c r="N71" s="391"/>
      <c r="O71" s="391"/>
      <c r="P71" s="391"/>
      <c r="Q71" s="392"/>
      <c r="R71" s="7"/>
      <c r="S71" s="390"/>
      <c r="T71" s="391"/>
      <c r="U71" s="391"/>
      <c r="V71" s="391"/>
      <c r="W71" s="391"/>
      <c r="X71" s="391"/>
      <c r="Y71" s="391"/>
      <c r="Z71" s="391"/>
      <c r="AA71" s="391"/>
      <c r="AB71" s="391"/>
      <c r="AC71" s="391"/>
      <c r="AD71" s="392"/>
      <c r="AE71" s="7"/>
      <c r="AF71" s="390"/>
      <c r="AG71" s="391"/>
      <c r="AH71" s="391"/>
      <c r="AI71" s="391"/>
      <c r="AJ71" s="391"/>
      <c r="AK71" s="391"/>
      <c r="AL71" s="391"/>
      <c r="AM71" s="391"/>
      <c r="AN71" s="391"/>
      <c r="AO71" s="391"/>
      <c r="AP71" s="391"/>
      <c r="AQ71" s="392"/>
      <c r="AR71" s="7"/>
      <c r="AS71" s="390"/>
      <c r="AT71" s="391"/>
      <c r="AU71" s="391"/>
      <c r="AV71" s="391"/>
      <c r="AW71" s="391"/>
      <c r="AX71" s="391"/>
      <c r="AY71" s="391"/>
      <c r="AZ71" s="391"/>
      <c r="BA71" s="391"/>
      <c r="BB71" s="391"/>
      <c r="BC71" s="391"/>
      <c r="BD71" s="392"/>
    </row>
    <row r="72" spans="1:56" ht="23" x14ac:dyDescent="0.35">
      <c r="A72" s="37" t="s">
        <v>40</v>
      </c>
      <c r="B72" s="37" t="s">
        <v>183</v>
      </c>
      <c r="C72" s="37">
        <v>47</v>
      </c>
      <c r="E72" s="47" t="s">
        <v>213</v>
      </c>
      <c r="F72" s="390"/>
      <c r="G72" s="391"/>
      <c r="H72" s="391"/>
      <c r="I72" s="391"/>
      <c r="J72" s="391"/>
      <c r="K72" s="391"/>
      <c r="L72" s="391"/>
      <c r="M72" s="391"/>
      <c r="N72" s="391"/>
      <c r="O72" s="391"/>
      <c r="P72" s="391"/>
      <c r="Q72" s="392"/>
      <c r="R72" s="7"/>
      <c r="S72" s="390"/>
      <c r="T72" s="391"/>
      <c r="U72" s="391"/>
      <c r="V72" s="391"/>
      <c r="W72" s="391"/>
      <c r="X72" s="391"/>
      <c r="Y72" s="391"/>
      <c r="Z72" s="391"/>
      <c r="AA72" s="391"/>
      <c r="AB72" s="391"/>
      <c r="AC72" s="391"/>
      <c r="AD72" s="392"/>
      <c r="AE72" s="7"/>
      <c r="AF72" s="390"/>
      <c r="AG72" s="391"/>
      <c r="AH72" s="391"/>
      <c r="AI72" s="391"/>
      <c r="AJ72" s="391"/>
      <c r="AK72" s="391"/>
      <c r="AL72" s="391"/>
      <c r="AM72" s="391"/>
      <c r="AN72" s="391"/>
      <c r="AO72" s="391"/>
      <c r="AP72" s="391"/>
      <c r="AQ72" s="392"/>
      <c r="AR72" s="7"/>
      <c r="AS72" s="390"/>
      <c r="AT72" s="391"/>
      <c r="AU72" s="391"/>
      <c r="AV72" s="391"/>
      <c r="AW72" s="391"/>
      <c r="AX72" s="391"/>
      <c r="AY72" s="391"/>
      <c r="AZ72" s="391"/>
      <c r="BA72" s="391"/>
      <c r="BB72" s="391"/>
      <c r="BC72" s="391"/>
      <c r="BD72" s="392"/>
    </row>
    <row r="73" spans="1:56" ht="23" x14ac:dyDescent="0.35">
      <c r="A73" s="37" t="s">
        <v>40</v>
      </c>
      <c r="B73" s="37" t="s">
        <v>184</v>
      </c>
      <c r="C73" s="37">
        <v>48</v>
      </c>
      <c r="E73" s="267" t="s">
        <v>214</v>
      </c>
      <c r="F73" s="390"/>
      <c r="G73" s="391"/>
      <c r="H73" s="391"/>
      <c r="I73" s="391"/>
      <c r="J73" s="391"/>
      <c r="K73" s="391"/>
      <c r="L73" s="391"/>
      <c r="M73" s="391"/>
      <c r="N73" s="391"/>
      <c r="O73" s="391"/>
      <c r="P73" s="391"/>
      <c r="Q73" s="392"/>
      <c r="R73" s="7"/>
      <c r="S73" s="390"/>
      <c r="T73" s="391"/>
      <c r="U73" s="391"/>
      <c r="V73" s="391"/>
      <c r="W73" s="391"/>
      <c r="X73" s="391"/>
      <c r="Y73" s="391"/>
      <c r="Z73" s="391"/>
      <c r="AA73" s="391"/>
      <c r="AB73" s="391"/>
      <c r="AC73" s="391"/>
      <c r="AD73" s="392"/>
      <c r="AE73" s="7"/>
      <c r="AF73" s="390"/>
      <c r="AG73" s="391"/>
      <c r="AH73" s="391"/>
      <c r="AI73" s="391"/>
      <c r="AJ73" s="391"/>
      <c r="AK73" s="391"/>
      <c r="AL73" s="391"/>
      <c r="AM73" s="391"/>
      <c r="AN73" s="391"/>
      <c r="AO73" s="391"/>
      <c r="AP73" s="391"/>
      <c r="AQ73" s="392"/>
      <c r="AR73" s="7"/>
      <c r="AS73" s="390"/>
      <c r="AT73" s="391"/>
      <c r="AU73" s="391"/>
      <c r="AV73" s="391"/>
      <c r="AW73" s="391"/>
      <c r="AX73" s="391"/>
      <c r="AY73" s="391"/>
      <c r="AZ73" s="391"/>
      <c r="BA73" s="391"/>
      <c r="BB73" s="391"/>
      <c r="BC73" s="391"/>
      <c r="BD73" s="392"/>
    </row>
    <row r="74" spans="1:56" ht="23" x14ac:dyDescent="0.35">
      <c r="A74" s="37" t="s">
        <v>40</v>
      </c>
      <c r="B74" s="37" t="s">
        <v>185</v>
      </c>
      <c r="C74" s="37">
        <v>49</v>
      </c>
      <c r="E74" s="267" t="s">
        <v>215</v>
      </c>
      <c r="F74" s="374"/>
      <c r="G74" s="39"/>
      <c r="H74" s="39"/>
      <c r="I74" s="39"/>
      <c r="J74" s="39"/>
      <c r="K74" s="39"/>
      <c r="L74" s="39"/>
      <c r="M74" s="39"/>
      <c r="N74" s="39"/>
      <c r="O74" s="39"/>
      <c r="P74" s="39"/>
      <c r="Q74" s="381"/>
      <c r="R74" s="7"/>
      <c r="S74" s="374"/>
      <c r="T74" s="39"/>
      <c r="U74" s="39"/>
      <c r="V74" s="39"/>
      <c r="W74" s="39"/>
      <c r="X74" s="39"/>
      <c r="Y74" s="39"/>
      <c r="Z74" s="39"/>
      <c r="AA74" s="39"/>
      <c r="AB74" s="39"/>
      <c r="AC74" s="39"/>
      <c r="AD74" s="381"/>
      <c r="AE74" s="7"/>
      <c r="AF74" s="374"/>
      <c r="AG74" s="39"/>
      <c r="AH74" s="39"/>
      <c r="AI74" s="39"/>
      <c r="AJ74" s="39"/>
      <c r="AK74" s="39"/>
      <c r="AL74" s="39"/>
      <c r="AM74" s="39"/>
      <c r="AN74" s="39"/>
      <c r="AO74" s="39"/>
      <c r="AP74" s="39"/>
      <c r="AQ74" s="381"/>
      <c r="AR74" s="7"/>
      <c r="AS74" s="374"/>
      <c r="AT74" s="39"/>
      <c r="AU74" s="39"/>
      <c r="AV74" s="39"/>
      <c r="AW74" s="39"/>
      <c r="AX74" s="39"/>
      <c r="AY74" s="39"/>
      <c r="AZ74" s="39"/>
      <c r="BA74" s="39"/>
      <c r="BB74" s="39"/>
      <c r="BC74" s="39"/>
      <c r="BD74" s="381"/>
    </row>
    <row r="75" spans="1:56" ht="23" x14ac:dyDescent="0.35">
      <c r="B75" s="37"/>
      <c r="C75" s="37"/>
      <c r="E75" s="46" t="s">
        <v>217</v>
      </c>
      <c r="F75" s="327"/>
      <c r="G75" s="326"/>
      <c r="H75" s="326"/>
      <c r="I75" s="326"/>
      <c r="J75" s="326"/>
      <c r="K75" s="326"/>
      <c r="L75" s="326"/>
      <c r="M75" s="326"/>
      <c r="N75" s="326"/>
      <c r="O75" s="326"/>
      <c r="P75" s="326"/>
      <c r="Q75" s="9"/>
      <c r="R75" s="7"/>
      <c r="S75" s="327"/>
      <c r="T75" s="326"/>
      <c r="U75" s="326"/>
      <c r="V75" s="326"/>
      <c r="W75" s="326"/>
      <c r="X75" s="326"/>
      <c r="Y75" s="326"/>
      <c r="Z75" s="326"/>
      <c r="AA75" s="326"/>
      <c r="AB75" s="326"/>
      <c r="AC75" s="326"/>
      <c r="AD75" s="9"/>
      <c r="AE75" s="7"/>
      <c r="AF75" s="327"/>
      <c r="AG75" s="326"/>
      <c r="AH75" s="326"/>
      <c r="AI75" s="326"/>
      <c r="AJ75" s="326"/>
      <c r="AK75" s="326"/>
      <c r="AL75" s="326"/>
      <c r="AM75" s="326"/>
      <c r="AN75" s="326"/>
      <c r="AO75" s="326"/>
      <c r="AP75" s="326"/>
      <c r="AQ75" s="9"/>
      <c r="AR75" s="7"/>
      <c r="AS75" s="327"/>
      <c r="AT75" s="326"/>
      <c r="AU75" s="326"/>
      <c r="AV75" s="326"/>
      <c r="AW75" s="326"/>
      <c r="AX75" s="326"/>
      <c r="AY75" s="326"/>
      <c r="AZ75" s="326"/>
      <c r="BA75" s="326"/>
      <c r="BB75" s="326"/>
      <c r="BC75" s="326"/>
      <c r="BD75" s="9"/>
    </row>
    <row r="76" spans="1:56" ht="23" x14ac:dyDescent="0.35">
      <c r="A76" s="37" t="s">
        <v>40</v>
      </c>
      <c r="B76" s="37" t="s">
        <v>186</v>
      </c>
      <c r="C76" s="37">
        <v>50</v>
      </c>
      <c r="E76" s="69" t="s">
        <v>218</v>
      </c>
      <c r="F76" s="42"/>
      <c r="G76" s="39"/>
      <c r="H76" s="39"/>
      <c r="I76" s="39"/>
      <c r="J76" s="39"/>
      <c r="K76" s="39"/>
      <c r="L76" s="39"/>
      <c r="M76" s="39"/>
      <c r="N76" s="39"/>
      <c r="O76" s="39"/>
      <c r="P76" s="39"/>
      <c r="Q76" s="381"/>
      <c r="R76" s="7"/>
      <c r="S76" s="393"/>
      <c r="T76" s="391"/>
      <c r="U76" s="391"/>
      <c r="V76" s="391"/>
      <c r="W76" s="391"/>
      <c r="X76" s="391"/>
      <c r="Y76" s="391"/>
      <c r="Z76" s="391"/>
      <c r="AA76" s="391"/>
      <c r="AB76" s="391"/>
      <c r="AC76" s="391"/>
      <c r="AD76" s="392"/>
      <c r="AE76" s="7"/>
      <c r="AF76" s="42"/>
      <c r="AG76" s="39"/>
      <c r="AH76" s="39"/>
      <c r="AI76" s="39"/>
      <c r="AJ76" s="39"/>
      <c r="AK76" s="39"/>
      <c r="AL76" s="39"/>
      <c r="AM76" s="39"/>
      <c r="AN76" s="39"/>
      <c r="AO76" s="39"/>
      <c r="AP76" s="39"/>
      <c r="AQ76" s="381"/>
      <c r="AR76" s="7"/>
      <c r="AS76" s="42"/>
      <c r="AT76" s="39"/>
      <c r="AU76" s="39"/>
      <c r="AV76" s="39"/>
      <c r="AW76" s="39"/>
      <c r="AX76" s="39"/>
      <c r="AY76" s="39"/>
      <c r="AZ76" s="39"/>
      <c r="BA76" s="39"/>
      <c r="BB76" s="39"/>
      <c r="BC76" s="39"/>
      <c r="BD76" s="381"/>
    </row>
    <row r="77" spans="1:56" ht="23" x14ac:dyDescent="0.35">
      <c r="A77" s="37" t="s">
        <v>40</v>
      </c>
      <c r="B77" s="37" t="s">
        <v>187</v>
      </c>
      <c r="C77" s="37">
        <v>51</v>
      </c>
      <c r="E77" s="69" t="s">
        <v>319</v>
      </c>
      <c r="F77" s="390"/>
      <c r="G77" s="391"/>
      <c r="H77" s="391"/>
      <c r="I77" s="391"/>
      <c r="J77" s="391"/>
      <c r="K77" s="391"/>
      <c r="L77" s="391"/>
      <c r="M77" s="391"/>
      <c r="N77" s="391"/>
      <c r="O77" s="391"/>
      <c r="P77" s="391"/>
      <c r="Q77" s="392"/>
      <c r="S77" s="390"/>
      <c r="T77" s="391"/>
      <c r="U77" s="391"/>
      <c r="V77" s="391"/>
      <c r="W77" s="391"/>
      <c r="X77" s="391"/>
      <c r="Y77" s="391"/>
      <c r="Z77" s="391"/>
      <c r="AA77" s="391"/>
      <c r="AB77" s="391"/>
      <c r="AC77" s="391"/>
      <c r="AD77" s="392"/>
      <c r="AF77" s="390"/>
      <c r="AG77" s="391"/>
      <c r="AH77" s="391"/>
      <c r="AI77" s="391"/>
      <c r="AJ77" s="391"/>
      <c r="AK77" s="391"/>
      <c r="AL77" s="391"/>
      <c r="AM77" s="391"/>
      <c r="AN77" s="391"/>
      <c r="AO77" s="391"/>
      <c r="AP77" s="391"/>
      <c r="AQ77" s="392"/>
      <c r="AS77" s="390"/>
      <c r="AT77" s="391"/>
      <c r="AU77" s="391"/>
      <c r="AV77" s="391"/>
      <c r="AW77" s="391"/>
      <c r="AX77" s="391"/>
      <c r="AY77" s="391"/>
      <c r="AZ77" s="391"/>
      <c r="BA77" s="391"/>
      <c r="BB77" s="391"/>
      <c r="BC77" s="391"/>
      <c r="BD77" s="392"/>
    </row>
    <row r="78" spans="1:56" ht="23" x14ac:dyDescent="0.35">
      <c r="A78" s="37" t="s">
        <v>40</v>
      </c>
      <c r="B78" s="37" t="s">
        <v>188</v>
      </c>
      <c r="C78" s="37">
        <v>52</v>
      </c>
      <c r="E78" s="69" t="s">
        <v>220</v>
      </c>
      <c r="F78" s="390"/>
      <c r="G78" s="391"/>
      <c r="H78" s="391"/>
      <c r="I78" s="391"/>
      <c r="J78" s="391"/>
      <c r="K78" s="391"/>
      <c r="L78" s="391"/>
      <c r="M78" s="391"/>
      <c r="N78" s="391"/>
      <c r="O78" s="391"/>
      <c r="P78" s="391"/>
      <c r="Q78" s="392"/>
      <c r="R78" s="7"/>
      <c r="S78" s="374"/>
      <c r="T78" s="39"/>
      <c r="U78" s="39"/>
      <c r="V78" s="39"/>
      <c r="W78" s="39"/>
      <c r="X78" s="39"/>
      <c r="Y78" s="39"/>
      <c r="Z78" s="39"/>
      <c r="AA78" s="39"/>
      <c r="AB78" s="39"/>
      <c r="AC78" s="39"/>
      <c r="AD78" s="381"/>
      <c r="AE78" s="7"/>
      <c r="AF78" s="374"/>
      <c r="AG78" s="39"/>
      <c r="AH78" s="39"/>
      <c r="AI78" s="39"/>
      <c r="AJ78" s="39"/>
      <c r="AK78" s="39"/>
      <c r="AL78" s="39"/>
      <c r="AM78" s="39"/>
      <c r="AN78" s="39"/>
      <c r="AO78" s="39"/>
      <c r="AP78" s="39"/>
      <c r="AQ78" s="381"/>
      <c r="AR78" s="7"/>
      <c r="AS78" s="390"/>
      <c r="AT78" s="391"/>
      <c r="AU78" s="391"/>
      <c r="AV78" s="391"/>
      <c r="AW78" s="391"/>
      <c r="AX78" s="391"/>
      <c r="AY78" s="391"/>
      <c r="AZ78" s="391"/>
      <c r="BA78" s="391"/>
      <c r="BB78" s="391"/>
      <c r="BC78" s="391"/>
      <c r="BD78" s="392"/>
    </row>
    <row r="79" spans="1:56" ht="23" x14ac:dyDescent="0.35">
      <c r="B79" s="37"/>
      <c r="C79" s="37"/>
      <c r="E79" s="46" t="s">
        <v>222</v>
      </c>
      <c r="F79" s="327"/>
      <c r="G79" s="326"/>
      <c r="H79" s="326"/>
      <c r="I79" s="326"/>
      <c r="J79" s="326"/>
      <c r="K79" s="326"/>
      <c r="L79" s="326"/>
      <c r="M79" s="326"/>
      <c r="N79" s="326"/>
      <c r="O79" s="326"/>
      <c r="P79" s="326"/>
      <c r="Q79" s="9"/>
      <c r="R79" s="7"/>
      <c r="S79" s="327"/>
      <c r="T79" s="326"/>
      <c r="U79" s="326"/>
      <c r="V79" s="326"/>
      <c r="W79" s="326"/>
      <c r="X79" s="326"/>
      <c r="Y79" s="326"/>
      <c r="Z79" s="326"/>
      <c r="AA79" s="326"/>
      <c r="AB79" s="326"/>
      <c r="AC79" s="326"/>
      <c r="AD79" s="9"/>
      <c r="AE79" s="7"/>
      <c r="AF79" s="327"/>
      <c r="AG79" s="326"/>
      <c r="AH79" s="326"/>
      <c r="AI79" s="326"/>
      <c r="AJ79" s="326"/>
      <c r="AK79" s="326"/>
      <c r="AL79" s="326"/>
      <c r="AM79" s="326"/>
      <c r="AN79" s="326"/>
      <c r="AO79" s="326"/>
      <c r="AP79" s="326"/>
      <c r="AQ79" s="9"/>
      <c r="AR79" s="7"/>
      <c r="AS79" s="327"/>
      <c r="AT79" s="326"/>
      <c r="AU79" s="326"/>
      <c r="AV79" s="326"/>
      <c r="AW79" s="326"/>
      <c r="AX79" s="326"/>
      <c r="AY79" s="326"/>
      <c r="AZ79" s="326"/>
      <c r="BA79" s="326"/>
      <c r="BB79" s="326"/>
      <c r="BC79" s="326"/>
      <c r="BD79" s="9"/>
    </row>
    <row r="80" spans="1:56" ht="23" x14ac:dyDescent="0.35">
      <c r="A80" s="37" t="s">
        <v>40</v>
      </c>
      <c r="B80" s="37" t="s">
        <v>189</v>
      </c>
      <c r="C80" s="37">
        <v>53</v>
      </c>
      <c r="E80" s="69" t="s">
        <v>223</v>
      </c>
      <c r="F80" s="390"/>
      <c r="G80" s="391"/>
      <c r="H80" s="391"/>
      <c r="I80" s="391"/>
      <c r="J80" s="391"/>
      <c r="K80" s="391"/>
      <c r="L80" s="391"/>
      <c r="M80" s="391"/>
      <c r="N80" s="391"/>
      <c r="O80" s="391"/>
      <c r="P80" s="391"/>
      <c r="Q80" s="392"/>
      <c r="R80" s="7"/>
      <c r="S80" s="390"/>
      <c r="T80" s="391"/>
      <c r="U80" s="391"/>
      <c r="V80" s="391"/>
      <c r="W80" s="391"/>
      <c r="X80" s="391"/>
      <c r="Y80" s="391"/>
      <c r="Z80" s="391"/>
      <c r="AA80" s="391"/>
      <c r="AB80" s="391"/>
      <c r="AC80" s="391"/>
      <c r="AD80" s="392"/>
      <c r="AE80" s="7"/>
      <c r="AF80" s="390"/>
      <c r="AG80" s="391"/>
      <c r="AH80" s="391"/>
      <c r="AI80" s="391"/>
      <c r="AJ80" s="391"/>
      <c r="AK80" s="391"/>
      <c r="AL80" s="391"/>
      <c r="AM80" s="391"/>
      <c r="AN80" s="391"/>
      <c r="AO80" s="391"/>
      <c r="AP80" s="391"/>
      <c r="AQ80" s="392"/>
      <c r="AR80" s="7"/>
      <c r="AS80" s="390"/>
      <c r="AT80" s="391"/>
      <c r="AU80" s="391"/>
      <c r="AV80" s="391"/>
      <c r="AW80" s="391"/>
      <c r="AX80" s="391"/>
      <c r="AY80" s="391"/>
      <c r="AZ80" s="391"/>
      <c r="BA80" s="391"/>
      <c r="BB80" s="391"/>
      <c r="BC80" s="391"/>
      <c r="BD80" s="392"/>
    </row>
    <row r="81" spans="1:56" ht="23" x14ac:dyDescent="0.35">
      <c r="A81" s="37" t="s">
        <v>40</v>
      </c>
      <c r="B81" s="37" t="s">
        <v>190</v>
      </c>
      <c r="C81" s="37">
        <v>54</v>
      </c>
      <c r="E81" s="69" t="s">
        <v>224</v>
      </c>
      <c r="F81" s="390"/>
      <c r="G81" s="391"/>
      <c r="H81" s="391"/>
      <c r="I81" s="391"/>
      <c r="J81" s="391"/>
      <c r="K81" s="391"/>
      <c r="L81" s="391"/>
      <c r="M81" s="391"/>
      <c r="N81" s="391"/>
      <c r="O81" s="391"/>
      <c r="P81" s="391"/>
      <c r="Q81" s="392"/>
      <c r="R81" s="7"/>
      <c r="S81" s="390"/>
      <c r="T81" s="391"/>
      <c r="U81" s="391"/>
      <c r="V81" s="391"/>
      <c r="W81" s="391"/>
      <c r="X81" s="391"/>
      <c r="Y81" s="391"/>
      <c r="Z81" s="391"/>
      <c r="AA81" s="391"/>
      <c r="AB81" s="391"/>
      <c r="AC81" s="391"/>
      <c r="AD81" s="392"/>
      <c r="AE81" s="7"/>
      <c r="AF81" s="390"/>
      <c r="AG81" s="391"/>
      <c r="AH81" s="391"/>
      <c r="AI81" s="391"/>
      <c r="AJ81" s="391"/>
      <c r="AK81" s="391"/>
      <c r="AL81" s="391"/>
      <c r="AM81" s="391"/>
      <c r="AN81" s="391"/>
      <c r="AO81" s="391"/>
      <c r="AP81" s="391"/>
      <c r="AQ81" s="392"/>
      <c r="AR81" s="7"/>
      <c r="AS81" s="390"/>
      <c r="AT81" s="391"/>
      <c r="AU81" s="391"/>
      <c r="AV81" s="391"/>
      <c r="AW81" s="391"/>
      <c r="AX81" s="391"/>
      <c r="AY81" s="391"/>
      <c r="AZ81" s="391"/>
      <c r="BA81" s="391"/>
      <c r="BB81" s="391"/>
      <c r="BC81" s="391"/>
      <c r="BD81" s="392"/>
    </row>
    <row r="82" spans="1:56" ht="23" x14ac:dyDescent="0.35">
      <c r="A82" s="37" t="s">
        <v>40</v>
      </c>
      <c r="B82" s="37" t="s">
        <v>191</v>
      </c>
      <c r="C82" s="37">
        <v>55</v>
      </c>
      <c r="E82" s="69" t="s">
        <v>225</v>
      </c>
      <c r="F82" s="390"/>
      <c r="G82" s="391"/>
      <c r="H82" s="391"/>
      <c r="I82" s="391"/>
      <c r="J82" s="391"/>
      <c r="K82" s="391"/>
      <c r="L82" s="391"/>
      <c r="M82" s="391"/>
      <c r="N82" s="391"/>
      <c r="O82" s="391"/>
      <c r="P82" s="391"/>
      <c r="Q82" s="392"/>
      <c r="R82" s="7"/>
      <c r="S82" s="390"/>
      <c r="T82" s="391"/>
      <c r="U82" s="391"/>
      <c r="V82" s="391"/>
      <c r="W82" s="391"/>
      <c r="X82" s="391"/>
      <c r="Y82" s="391"/>
      <c r="Z82" s="391"/>
      <c r="AA82" s="391"/>
      <c r="AB82" s="391"/>
      <c r="AC82" s="391"/>
      <c r="AD82" s="392"/>
      <c r="AE82" s="7"/>
      <c r="AF82" s="390"/>
      <c r="AG82" s="391"/>
      <c r="AH82" s="391"/>
      <c r="AI82" s="391"/>
      <c r="AJ82" s="391"/>
      <c r="AK82" s="391"/>
      <c r="AL82" s="391"/>
      <c r="AM82" s="391"/>
      <c r="AN82" s="391"/>
      <c r="AO82" s="391"/>
      <c r="AP82" s="391"/>
      <c r="AQ82" s="392"/>
      <c r="AR82" s="7"/>
      <c r="AS82" s="390"/>
      <c r="AT82" s="391"/>
      <c r="AU82" s="391"/>
      <c r="AV82" s="391"/>
      <c r="AW82" s="391"/>
      <c r="AX82" s="391"/>
      <c r="AY82" s="391"/>
      <c r="AZ82" s="391"/>
      <c r="BA82" s="391"/>
      <c r="BB82" s="391"/>
      <c r="BC82" s="391"/>
      <c r="BD82" s="392"/>
    </row>
    <row r="83" spans="1:56" ht="23" x14ac:dyDescent="0.35">
      <c r="A83" s="37" t="s">
        <v>40</v>
      </c>
      <c r="B83" s="37" t="s">
        <v>192</v>
      </c>
      <c r="C83" s="37">
        <v>56</v>
      </c>
      <c r="E83" s="69" t="s">
        <v>226</v>
      </c>
      <c r="F83" s="390"/>
      <c r="G83" s="391"/>
      <c r="H83" s="391"/>
      <c r="I83" s="391"/>
      <c r="J83" s="391"/>
      <c r="K83" s="391"/>
      <c r="L83" s="391"/>
      <c r="M83" s="391"/>
      <c r="N83" s="391"/>
      <c r="O83" s="391"/>
      <c r="P83" s="391"/>
      <c r="Q83" s="392"/>
      <c r="R83" s="7"/>
      <c r="S83" s="390"/>
      <c r="T83" s="391"/>
      <c r="U83" s="391"/>
      <c r="V83" s="391"/>
      <c r="W83" s="391"/>
      <c r="X83" s="391"/>
      <c r="Y83" s="391"/>
      <c r="Z83" s="391"/>
      <c r="AA83" s="391"/>
      <c r="AB83" s="391"/>
      <c r="AC83" s="391"/>
      <c r="AD83" s="392"/>
      <c r="AE83" s="7"/>
      <c r="AF83" s="390"/>
      <c r="AG83" s="391"/>
      <c r="AH83" s="391"/>
      <c r="AI83" s="391"/>
      <c r="AJ83" s="391"/>
      <c r="AK83" s="391"/>
      <c r="AL83" s="391"/>
      <c r="AM83" s="391"/>
      <c r="AN83" s="391"/>
      <c r="AO83" s="391"/>
      <c r="AP83" s="391"/>
      <c r="AQ83" s="392"/>
      <c r="AR83" s="7"/>
      <c r="AS83" s="390"/>
      <c r="AT83" s="391"/>
      <c r="AU83" s="391"/>
      <c r="AV83" s="391"/>
      <c r="AW83" s="391"/>
      <c r="AX83" s="391"/>
      <c r="AY83" s="391"/>
      <c r="AZ83" s="391"/>
      <c r="BA83" s="391"/>
      <c r="BB83" s="391"/>
      <c r="BC83" s="391"/>
      <c r="BD83" s="392"/>
    </row>
    <row r="84" spans="1:56" ht="23" x14ac:dyDescent="0.35">
      <c r="A84" s="37" t="s">
        <v>40</v>
      </c>
      <c r="B84" s="37" t="s">
        <v>193</v>
      </c>
      <c r="C84" s="37">
        <v>57</v>
      </c>
      <c r="E84" s="69" t="s">
        <v>227</v>
      </c>
      <c r="F84" s="390"/>
      <c r="G84" s="391"/>
      <c r="H84" s="391"/>
      <c r="I84" s="391"/>
      <c r="J84" s="391"/>
      <c r="K84" s="391"/>
      <c r="L84" s="391"/>
      <c r="M84" s="391"/>
      <c r="N84" s="391"/>
      <c r="O84" s="391"/>
      <c r="P84" s="391"/>
      <c r="Q84" s="392"/>
      <c r="R84" s="7"/>
      <c r="S84" s="390"/>
      <c r="T84" s="391"/>
      <c r="U84" s="391"/>
      <c r="V84" s="391"/>
      <c r="W84" s="391"/>
      <c r="X84" s="391"/>
      <c r="Y84" s="391"/>
      <c r="Z84" s="391"/>
      <c r="AA84" s="391"/>
      <c r="AB84" s="391"/>
      <c r="AC84" s="391"/>
      <c r="AD84" s="392"/>
      <c r="AE84" s="7"/>
      <c r="AF84" s="390"/>
      <c r="AG84" s="391"/>
      <c r="AH84" s="391"/>
      <c r="AI84" s="391"/>
      <c r="AJ84" s="391"/>
      <c r="AK84" s="391"/>
      <c r="AL84" s="391"/>
      <c r="AM84" s="391"/>
      <c r="AN84" s="391"/>
      <c r="AO84" s="391"/>
      <c r="AP84" s="391"/>
      <c r="AQ84" s="392"/>
      <c r="AR84" s="7"/>
      <c r="AS84" s="390"/>
      <c r="AT84" s="391"/>
      <c r="AU84" s="391"/>
      <c r="AV84" s="391"/>
      <c r="AW84" s="391"/>
      <c r="AX84" s="391"/>
      <c r="AY84" s="391"/>
      <c r="AZ84" s="391"/>
      <c r="BA84" s="391"/>
      <c r="BB84" s="391"/>
      <c r="BC84" s="391"/>
      <c r="BD84" s="392"/>
    </row>
    <row r="85" spans="1:56" ht="23" x14ac:dyDescent="0.35">
      <c r="C85" s="37"/>
      <c r="E85" s="45" t="s">
        <v>43</v>
      </c>
      <c r="F85" s="372"/>
      <c r="G85" s="386"/>
      <c r="H85" s="386"/>
      <c r="I85" s="386"/>
      <c r="J85" s="386"/>
      <c r="K85" s="386"/>
      <c r="L85" s="386"/>
      <c r="M85" s="386"/>
      <c r="N85" s="386"/>
      <c r="O85" s="386"/>
      <c r="P85" s="386"/>
      <c r="Q85" s="379"/>
      <c r="R85" s="7"/>
      <c r="S85" s="372"/>
      <c r="T85" s="386"/>
      <c r="U85" s="386"/>
      <c r="V85" s="386"/>
      <c r="W85" s="386"/>
      <c r="X85" s="386"/>
      <c r="Y85" s="386"/>
      <c r="Z85" s="386"/>
      <c r="AA85" s="386"/>
      <c r="AB85" s="386"/>
      <c r="AC85" s="386"/>
      <c r="AD85" s="379"/>
      <c r="AE85" s="7"/>
      <c r="AF85" s="372"/>
      <c r="AG85" s="386"/>
      <c r="AH85" s="386"/>
      <c r="AI85" s="386"/>
      <c r="AJ85" s="386"/>
      <c r="AK85" s="386"/>
      <c r="AL85" s="386"/>
      <c r="AM85" s="386"/>
      <c r="AN85" s="386"/>
      <c r="AO85" s="386"/>
      <c r="AP85" s="386"/>
      <c r="AQ85" s="379"/>
      <c r="AR85" s="7"/>
      <c r="AS85" s="372"/>
      <c r="AT85" s="386"/>
      <c r="AU85" s="386"/>
      <c r="AV85" s="386"/>
      <c r="AW85" s="386"/>
      <c r="AX85" s="386"/>
      <c r="AY85" s="386"/>
      <c r="AZ85" s="386"/>
      <c r="BA85" s="386"/>
      <c r="BB85" s="386"/>
      <c r="BC85" s="386"/>
      <c r="BD85" s="379"/>
    </row>
    <row r="86" spans="1:56" ht="23" x14ac:dyDescent="0.35">
      <c r="B86" s="57"/>
      <c r="C86" s="37"/>
      <c r="E86" s="46" t="s">
        <v>200</v>
      </c>
      <c r="F86" s="325"/>
      <c r="G86" s="326"/>
      <c r="H86" s="326"/>
      <c r="I86" s="326"/>
      <c r="J86" s="326"/>
      <c r="K86" s="326"/>
      <c r="L86" s="326"/>
      <c r="M86" s="326"/>
      <c r="N86" s="326"/>
      <c r="O86" s="326"/>
      <c r="P86" s="326"/>
      <c r="Q86" s="9"/>
      <c r="R86" s="7"/>
      <c r="S86" s="325"/>
      <c r="T86" s="326"/>
      <c r="U86" s="326"/>
      <c r="V86" s="326"/>
      <c r="W86" s="326"/>
      <c r="X86" s="326"/>
      <c r="Y86" s="326"/>
      <c r="Z86" s="326"/>
      <c r="AA86" s="326"/>
      <c r="AB86" s="326"/>
      <c r="AC86" s="326"/>
      <c r="AD86" s="9"/>
      <c r="AE86" s="7"/>
      <c r="AF86" s="325"/>
      <c r="AG86" s="326"/>
      <c r="AH86" s="326"/>
      <c r="AI86" s="326"/>
      <c r="AJ86" s="326"/>
      <c r="AK86" s="326"/>
      <c r="AL86" s="326"/>
      <c r="AM86" s="326"/>
      <c r="AN86" s="326"/>
      <c r="AO86" s="326"/>
      <c r="AP86" s="326"/>
      <c r="AQ86" s="9"/>
      <c r="AR86" s="7"/>
      <c r="AS86" s="325"/>
      <c r="AT86" s="326"/>
      <c r="AU86" s="326"/>
      <c r="AV86" s="326"/>
      <c r="AW86" s="326"/>
      <c r="AX86" s="326"/>
      <c r="AY86" s="326"/>
      <c r="AZ86" s="326"/>
      <c r="BA86" s="326"/>
      <c r="BB86" s="326"/>
      <c r="BC86" s="326"/>
      <c r="BD86" s="9"/>
    </row>
    <row r="87" spans="1:56" ht="23" x14ac:dyDescent="0.35">
      <c r="B87" s="57"/>
      <c r="C87" s="37"/>
      <c r="E87" s="262" t="s">
        <v>202</v>
      </c>
      <c r="F87" s="375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380"/>
      <c r="R87" s="7"/>
      <c r="S87" s="375"/>
      <c r="T87" s="19"/>
      <c r="U87" s="19"/>
      <c r="V87" s="19"/>
      <c r="W87" s="19"/>
      <c r="X87" s="19"/>
      <c r="Y87" s="19"/>
      <c r="Z87" s="19"/>
      <c r="AA87" s="19"/>
      <c r="AB87" s="19"/>
      <c r="AC87" s="19"/>
      <c r="AD87" s="380"/>
      <c r="AE87" s="7"/>
      <c r="AF87" s="375"/>
      <c r="AG87" s="19"/>
      <c r="AH87" s="19"/>
      <c r="AI87" s="19"/>
      <c r="AJ87" s="19"/>
      <c r="AK87" s="19"/>
      <c r="AL87" s="19"/>
      <c r="AM87" s="19"/>
      <c r="AN87" s="19"/>
      <c r="AO87" s="19"/>
      <c r="AP87" s="19"/>
      <c r="AQ87" s="380"/>
      <c r="AR87" s="7"/>
      <c r="AS87" s="375"/>
      <c r="AT87" s="19"/>
      <c r="AU87" s="19"/>
      <c r="AV87" s="19"/>
      <c r="AW87" s="19"/>
      <c r="AX87" s="19"/>
      <c r="AY87" s="19"/>
      <c r="AZ87" s="19"/>
      <c r="BA87" s="19"/>
      <c r="BB87" s="19"/>
      <c r="BC87" s="19"/>
      <c r="BD87" s="380"/>
    </row>
    <row r="88" spans="1:56" ht="23" x14ac:dyDescent="0.35">
      <c r="A88" s="37" t="s">
        <v>42</v>
      </c>
      <c r="B88" s="37" t="s">
        <v>175</v>
      </c>
      <c r="C88" s="37">
        <v>58</v>
      </c>
      <c r="E88" s="47" t="s">
        <v>308</v>
      </c>
      <c r="F88" s="390"/>
      <c r="G88" s="391"/>
      <c r="H88" s="391"/>
      <c r="I88" s="391"/>
      <c r="J88" s="391"/>
      <c r="K88" s="391"/>
      <c r="L88" s="391"/>
      <c r="M88" s="391"/>
      <c r="N88" s="391"/>
      <c r="O88" s="391"/>
      <c r="P88" s="391"/>
      <c r="Q88" s="392"/>
      <c r="R88" s="7"/>
      <c r="S88" s="390"/>
      <c r="T88" s="391"/>
      <c r="U88" s="391"/>
      <c r="V88" s="391"/>
      <c r="W88" s="391"/>
      <c r="X88" s="391"/>
      <c r="Y88" s="391"/>
      <c r="Z88" s="391"/>
      <c r="AA88" s="391"/>
      <c r="AB88" s="391"/>
      <c r="AC88" s="391"/>
      <c r="AD88" s="392"/>
      <c r="AE88" s="7"/>
      <c r="AF88" s="390"/>
      <c r="AG88" s="391"/>
      <c r="AH88" s="391"/>
      <c r="AI88" s="391"/>
      <c r="AJ88" s="391"/>
      <c r="AK88" s="391"/>
      <c r="AL88" s="391"/>
      <c r="AM88" s="391"/>
      <c r="AN88" s="391"/>
      <c r="AO88" s="391"/>
      <c r="AP88" s="391"/>
      <c r="AQ88" s="392"/>
      <c r="AR88" s="7"/>
      <c r="AS88" s="390"/>
      <c r="AT88" s="391"/>
      <c r="AU88" s="391"/>
      <c r="AV88" s="391"/>
      <c r="AW88" s="391"/>
      <c r="AX88" s="391"/>
      <c r="AY88" s="391"/>
      <c r="AZ88" s="391"/>
      <c r="BA88" s="391"/>
      <c r="BB88" s="391"/>
      <c r="BC88" s="391"/>
      <c r="BD88" s="392"/>
    </row>
    <row r="89" spans="1:56" ht="23" x14ac:dyDescent="0.35">
      <c r="B89" s="58"/>
      <c r="C89" s="37"/>
      <c r="E89" s="71" t="s">
        <v>370</v>
      </c>
      <c r="F89" s="375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380"/>
      <c r="R89" s="7"/>
      <c r="S89" s="375"/>
      <c r="T89" s="19"/>
      <c r="U89" s="19"/>
      <c r="V89" s="19"/>
      <c r="W89" s="19"/>
      <c r="X89" s="19"/>
      <c r="Y89" s="19"/>
      <c r="Z89" s="19"/>
      <c r="AA89" s="19"/>
      <c r="AB89" s="19"/>
      <c r="AC89" s="19"/>
      <c r="AD89" s="380"/>
      <c r="AE89" s="7"/>
      <c r="AF89" s="375"/>
      <c r="AG89" s="19"/>
      <c r="AH89" s="19"/>
      <c r="AI89" s="19"/>
      <c r="AJ89" s="19"/>
      <c r="AK89" s="19"/>
      <c r="AL89" s="19"/>
      <c r="AM89" s="19"/>
      <c r="AN89" s="19"/>
      <c r="AO89" s="19"/>
      <c r="AP89" s="19"/>
      <c r="AQ89" s="380"/>
      <c r="AR89" s="7"/>
      <c r="AS89" s="375"/>
      <c r="AT89" s="19"/>
      <c r="AU89" s="19"/>
      <c r="AV89" s="19"/>
      <c r="AW89" s="19"/>
      <c r="AX89" s="19"/>
      <c r="AY89" s="19"/>
      <c r="AZ89" s="19"/>
      <c r="BA89" s="19"/>
      <c r="BB89" s="19"/>
      <c r="BC89" s="19"/>
      <c r="BD89" s="380"/>
    </row>
    <row r="90" spans="1:56" ht="23" x14ac:dyDescent="0.35">
      <c r="A90" s="37" t="s">
        <v>42</v>
      </c>
      <c r="B90" s="37" t="s">
        <v>176</v>
      </c>
      <c r="C90" s="37">
        <v>59</v>
      </c>
      <c r="E90" s="72" t="s">
        <v>206</v>
      </c>
      <c r="F90" s="390"/>
      <c r="G90" s="391"/>
      <c r="H90" s="391"/>
      <c r="I90" s="391"/>
      <c r="J90" s="391"/>
      <c r="K90" s="391"/>
      <c r="L90" s="391"/>
      <c r="M90" s="391"/>
      <c r="N90" s="391"/>
      <c r="O90" s="391"/>
      <c r="P90" s="391"/>
      <c r="Q90" s="392"/>
      <c r="R90" s="7"/>
      <c r="S90" s="390"/>
      <c r="T90" s="391"/>
      <c r="U90" s="391"/>
      <c r="V90" s="391"/>
      <c r="W90" s="391"/>
      <c r="X90" s="391"/>
      <c r="Y90" s="391"/>
      <c r="Z90" s="391"/>
      <c r="AA90" s="391"/>
      <c r="AB90" s="391"/>
      <c r="AC90" s="391"/>
      <c r="AD90" s="392"/>
      <c r="AE90" s="7"/>
      <c r="AF90" s="390"/>
      <c r="AG90" s="391"/>
      <c r="AH90" s="391"/>
      <c r="AI90" s="391"/>
      <c r="AJ90" s="391"/>
      <c r="AK90" s="391"/>
      <c r="AL90" s="391"/>
      <c r="AM90" s="391"/>
      <c r="AN90" s="391"/>
      <c r="AO90" s="391"/>
      <c r="AP90" s="391"/>
      <c r="AQ90" s="392"/>
      <c r="AR90" s="7"/>
      <c r="AS90" s="390"/>
      <c r="AT90" s="391"/>
      <c r="AU90" s="391"/>
      <c r="AV90" s="391"/>
      <c r="AW90" s="391"/>
      <c r="AX90" s="391"/>
      <c r="AY90" s="391"/>
      <c r="AZ90" s="391"/>
      <c r="BA90" s="391"/>
      <c r="BB90" s="391"/>
      <c r="BC90" s="391"/>
      <c r="BD90" s="392"/>
    </row>
    <row r="91" spans="1:56" ht="23" x14ac:dyDescent="0.35">
      <c r="A91" s="37" t="s">
        <v>42</v>
      </c>
      <c r="B91" s="37" t="s">
        <v>177</v>
      </c>
      <c r="C91" s="37">
        <v>60</v>
      </c>
      <c r="E91" s="72" t="s">
        <v>207</v>
      </c>
      <c r="F91" s="390"/>
      <c r="G91" s="391"/>
      <c r="H91" s="391"/>
      <c r="I91" s="391"/>
      <c r="J91" s="391"/>
      <c r="K91" s="391"/>
      <c r="L91" s="391"/>
      <c r="M91" s="391"/>
      <c r="N91" s="391"/>
      <c r="O91" s="391"/>
      <c r="P91" s="391"/>
      <c r="Q91" s="392"/>
      <c r="R91" s="7"/>
      <c r="S91" s="390"/>
      <c r="T91" s="391"/>
      <c r="U91" s="391"/>
      <c r="V91" s="391"/>
      <c r="W91" s="391"/>
      <c r="X91" s="391"/>
      <c r="Y91" s="391"/>
      <c r="Z91" s="391"/>
      <c r="AA91" s="391"/>
      <c r="AB91" s="391"/>
      <c r="AC91" s="391"/>
      <c r="AD91" s="392"/>
      <c r="AE91" s="7"/>
      <c r="AF91" s="390"/>
      <c r="AG91" s="391"/>
      <c r="AH91" s="391"/>
      <c r="AI91" s="391"/>
      <c r="AJ91" s="391"/>
      <c r="AK91" s="391"/>
      <c r="AL91" s="391"/>
      <c r="AM91" s="391"/>
      <c r="AN91" s="391"/>
      <c r="AO91" s="391"/>
      <c r="AP91" s="391"/>
      <c r="AQ91" s="392"/>
      <c r="AR91" s="7"/>
      <c r="AS91" s="390"/>
      <c r="AT91" s="391"/>
      <c r="AU91" s="391"/>
      <c r="AV91" s="391"/>
      <c r="AW91" s="391"/>
      <c r="AX91" s="391"/>
      <c r="AY91" s="391"/>
      <c r="AZ91" s="391"/>
      <c r="BA91" s="391"/>
      <c r="BB91" s="391"/>
      <c r="BC91" s="391"/>
      <c r="BD91" s="392"/>
    </row>
    <row r="92" spans="1:56" ht="23" x14ac:dyDescent="0.35">
      <c r="A92" s="37" t="s">
        <v>42</v>
      </c>
      <c r="B92" s="37" t="s">
        <v>178</v>
      </c>
      <c r="C92" s="37">
        <v>61</v>
      </c>
      <c r="E92" s="72" t="s">
        <v>208</v>
      </c>
      <c r="F92" s="390"/>
      <c r="G92" s="391"/>
      <c r="H92" s="391"/>
      <c r="I92" s="391"/>
      <c r="J92" s="391"/>
      <c r="K92" s="391"/>
      <c r="L92" s="391"/>
      <c r="M92" s="391"/>
      <c r="N92" s="391"/>
      <c r="O92" s="391"/>
      <c r="P92" s="391"/>
      <c r="Q92" s="392"/>
      <c r="R92" s="7"/>
      <c r="S92" s="390"/>
      <c r="T92" s="391"/>
      <c r="U92" s="391"/>
      <c r="V92" s="391"/>
      <c r="W92" s="391"/>
      <c r="X92" s="391"/>
      <c r="Y92" s="391"/>
      <c r="Z92" s="391"/>
      <c r="AA92" s="391"/>
      <c r="AB92" s="391"/>
      <c r="AC92" s="391"/>
      <c r="AD92" s="392"/>
      <c r="AE92" s="7"/>
      <c r="AF92" s="390"/>
      <c r="AG92" s="391"/>
      <c r="AH92" s="391"/>
      <c r="AI92" s="391"/>
      <c r="AJ92" s="391"/>
      <c r="AK92" s="391"/>
      <c r="AL92" s="391"/>
      <c r="AM92" s="391"/>
      <c r="AN92" s="391"/>
      <c r="AO92" s="391"/>
      <c r="AP92" s="391"/>
      <c r="AQ92" s="392"/>
      <c r="AR92" s="7"/>
      <c r="AS92" s="390"/>
      <c r="AT92" s="391"/>
      <c r="AU92" s="391"/>
      <c r="AV92" s="391"/>
      <c r="AW92" s="391"/>
      <c r="AX92" s="391"/>
      <c r="AY92" s="391"/>
      <c r="AZ92" s="391"/>
      <c r="BA92" s="391"/>
      <c r="BB92" s="391"/>
      <c r="BC92" s="391"/>
      <c r="BD92" s="392"/>
    </row>
    <row r="93" spans="1:56" ht="23" x14ac:dyDescent="0.35">
      <c r="A93" s="37" t="s">
        <v>42</v>
      </c>
      <c r="B93" s="37" t="s">
        <v>179</v>
      </c>
      <c r="C93" s="37">
        <v>62</v>
      </c>
      <c r="E93" s="72" t="s">
        <v>209</v>
      </c>
      <c r="F93" s="390"/>
      <c r="G93" s="391"/>
      <c r="H93" s="391"/>
      <c r="I93" s="391"/>
      <c r="J93" s="391"/>
      <c r="K93" s="391"/>
      <c r="L93" s="391"/>
      <c r="M93" s="391"/>
      <c r="N93" s="391"/>
      <c r="O93" s="391"/>
      <c r="P93" s="391"/>
      <c r="Q93" s="392"/>
      <c r="R93" s="7"/>
      <c r="S93" s="390"/>
      <c r="T93" s="391"/>
      <c r="U93" s="391"/>
      <c r="V93" s="391"/>
      <c r="W93" s="391"/>
      <c r="X93" s="391"/>
      <c r="Y93" s="391"/>
      <c r="Z93" s="391"/>
      <c r="AA93" s="391"/>
      <c r="AB93" s="391"/>
      <c r="AC93" s="391"/>
      <c r="AD93" s="392"/>
      <c r="AE93" s="7"/>
      <c r="AF93" s="390"/>
      <c r="AG93" s="391"/>
      <c r="AH93" s="391"/>
      <c r="AI93" s="391"/>
      <c r="AJ93" s="391"/>
      <c r="AK93" s="391"/>
      <c r="AL93" s="391"/>
      <c r="AM93" s="391"/>
      <c r="AN93" s="391"/>
      <c r="AO93" s="391"/>
      <c r="AP93" s="391"/>
      <c r="AQ93" s="392"/>
      <c r="AR93" s="7"/>
      <c r="AS93" s="390"/>
      <c r="AT93" s="391"/>
      <c r="AU93" s="391"/>
      <c r="AV93" s="391"/>
      <c r="AW93" s="391"/>
      <c r="AX93" s="391"/>
      <c r="AY93" s="391"/>
      <c r="AZ93" s="391"/>
      <c r="BA93" s="391"/>
      <c r="BB93" s="391"/>
      <c r="BC93" s="391"/>
      <c r="BD93" s="392"/>
    </row>
    <row r="94" spans="1:56" ht="23" x14ac:dyDescent="0.35">
      <c r="A94" s="37" t="s">
        <v>42</v>
      </c>
      <c r="B94" s="37" t="s">
        <v>180</v>
      </c>
      <c r="C94" s="37">
        <v>63</v>
      </c>
      <c r="E94" s="72" t="s">
        <v>210</v>
      </c>
      <c r="F94" s="390"/>
      <c r="G94" s="391"/>
      <c r="H94" s="391"/>
      <c r="I94" s="391"/>
      <c r="J94" s="391"/>
      <c r="K94" s="391"/>
      <c r="L94" s="391"/>
      <c r="M94" s="391"/>
      <c r="N94" s="391"/>
      <c r="O94" s="391"/>
      <c r="P94" s="391"/>
      <c r="Q94" s="392"/>
      <c r="R94" s="7"/>
      <c r="S94" s="390"/>
      <c r="T94" s="391"/>
      <c r="U94" s="391"/>
      <c r="V94" s="391"/>
      <c r="W94" s="391"/>
      <c r="X94" s="391"/>
      <c r="Y94" s="391"/>
      <c r="Z94" s="391"/>
      <c r="AA94" s="391"/>
      <c r="AB94" s="391"/>
      <c r="AC94" s="391"/>
      <c r="AD94" s="392"/>
      <c r="AE94" s="7"/>
      <c r="AF94" s="390"/>
      <c r="AG94" s="391"/>
      <c r="AH94" s="391"/>
      <c r="AI94" s="391"/>
      <c r="AJ94" s="391"/>
      <c r="AK94" s="391"/>
      <c r="AL94" s="391"/>
      <c r="AM94" s="391"/>
      <c r="AN94" s="391"/>
      <c r="AO94" s="391"/>
      <c r="AP94" s="391"/>
      <c r="AQ94" s="392"/>
      <c r="AR94" s="7"/>
      <c r="AS94" s="390"/>
      <c r="AT94" s="391"/>
      <c r="AU94" s="391"/>
      <c r="AV94" s="391"/>
      <c r="AW94" s="391"/>
      <c r="AX94" s="391"/>
      <c r="AY94" s="391"/>
      <c r="AZ94" s="391"/>
      <c r="BA94" s="391"/>
      <c r="BB94" s="391"/>
      <c r="BC94" s="391"/>
      <c r="BD94" s="392"/>
    </row>
    <row r="95" spans="1:56" ht="23" x14ac:dyDescent="0.35">
      <c r="A95" s="37" t="s">
        <v>42</v>
      </c>
      <c r="B95" s="37" t="s">
        <v>181</v>
      </c>
      <c r="C95" s="37">
        <v>64</v>
      </c>
      <c r="E95" s="72" t="s">
        <v>211</v>
      </c>
      <c r="F95" s="390"/>
      <c r="G95" s="391"/>
      <c r="H95" s="391"/>
      <c r="I95" s="391"/>
      <c r="J95" s="391"/>
      <c r="K95" s="391"/>
      <c r="L95" s="391"/>
      <c r="M95" s="391"/>
      <c r="N95" s="391"/>
      <c r="O95" s="391"/>
      <c r="P95" s="391"/>
      <c r="Q95" s="392"/>
      <c r="R95" s="7"/>
      <c r="S95" s="390"/>
      <c r="T95" s="391"/>
      <c r="U95" s="391"/>
      <c r="V95" s="391"/>
      <c r="W95" s="391"/>
      <c r="X95" s="391"/>
      <c r="Y95" s="391"/>
      <c r="Z95" s="391"/>
      <c r="AA95" s="391"/>
      <c r="AB95" s="391"/>
      <c r="AC95" s="391"/>
      <c r="AD95" s="392"/>
      <c r="AE95" s="7"/>
      <c r="AF95" s="390"/>
      <c r="AG95" s="391"/>
      <c r="AH95" s="391"/>
      <c r="AI95" s="391"/>
      <c r="AJ95" s="391"/>
      <c r="AK95" s="391"/>
      <c r="AL95" s="391"/>
      <c r="AM95" s="391"/>
      <c r="AN95" s="391"/>
      <c r="AO95" s="391"/>
      <c r="AP95" s="391"/>
      <c r="AQ95" s="392"/>
      <c r="AR95" s="7"/>
      <c r="AS95" s="390"/>
      <c r="AT95" s="391"/>
      <c r="AU95" s="391"/>
      <c r="AV95" s="391"/>
      <c r="AW95" s="391"/>
      <c r="AX95" s="391"/>
      <c r="AY95" s="391"/>
      <c r="AZ95" s="391"/>
      <c r="BA95" s="391"/>
      <c r="BB95" s="391"/>
      <c r="BC95" s="391"/>
      <c r="BD95" s="392"/>
    </row>
    <row r="96" spans="1:56" ht="23" x14ac:dyDescent="0.35">
      <c r="A96" s="37" t="s">
        <v>42</v>
      </c>
      <c r="B96" s="37" t="s">
        <v>182</v>
      </c>
      <c r="C96" s="37">
        <v>65</v>
      </c>
      <c r="E96" s="72" t="s">
        <v>212</v>
      </c>
      <c r="F96" s="390"/>
      <c r="G96" s="391"/>
      <c r="H96" s="391"/>
      <c r="I96" s="391"/>
      <c r="J96" s="391"/>
      <c r="K96" s="391"/>
      <c r="L96" s="391"/>
      <c r="M96" s="391"/>
      <c r="N96" s="391"/>
      <c r="O96" s="391"/>
      <c r="P96" s="391"/>
      <c r="Q96" s="392"/>
      <c r="R96" s="7"/>
      <c r="S96" s="390"/>
      <c r="T96" s="391"/>
      <c r="U96" s="391"/>
      <c r="V96" s="391"/>
      <c r="W96" s="391"/>
      <c r="X96" s="391"/>
      <c r="Y96" s="391"/>
      <c r="Z96" s="391"/>
      <c r="AA96" s="391"/>
      <c r="AB96" s="391"/>
      <c r="AC96" s="391"/>
      <c r="AD96" s="392"/>
      <c r="AE96" s="7"/>
      <c r="AF96" s="390"/>
      <c r="AG96" s="391"/>
      <c r="AH96" s="391"/>
      <c r="AI96" s="391"/>
      <c r="AJ96" s="391"/>
      <c r="AK96" s="391"/>
      <c r="AL96" s="391"/>
      <c r="AM96" s="391"/>
      <c r="AN96" s="391"/>
      <c r="AO96" s="391"/>
      <c r="AP96" s="391"/>
      <c r="AQ96" s="392"/>
      <c r="AR96" s="7"/>
      <c r="AS96" s="390"/>
      <c r="AT96" s="391"/>
      <c r="AU96" s="391"/>
      <c r="AV96" s="391"/>
      <c r="AW96" s="391"/>
      <c r="AX96" s="391"/>
      <c r="AY96" s="391"/>
      <c r="AZ96" s="391"/>
      <c r="BA96" s="391"/>
      <c r="BB96" s="391"/>
      <c r="BC96" s="391"/>
      <c r="BD96" s="392"/>
    </row>
    <row r="97" spans="1:56" ht="23" x14ac:dyDescent="0.35">
      <c r="A97" s="37" t="s">
        <v>42</v>
      </c>
      <c r="B97" s="37" t="s">
        <v>183</v>
      </c>
      <c r="C97" s="37">
        <v>66</v>
      </c>
      <c r="E97" s="47" t="s">
        <v>213</v>
      </c>
      <c r="F97" s="390"/>
      <c r="G97" s="391"/>
      <c r="H97" s="391"/>
      <c r="I97" s="391"/>
      <c r="J97" s="391"/>
      <c r="K97" s="391"/>
      <c r="L97" s="391"/>
      <c r="M97" s="391"/>
      <c r="N97" s="391"/>
      <c r="O97" s="391"/>
      <c r="P97" s="391"/>
      <c r="Q97" s="392"/>
      <c r="R97" s="7"/>
      <c r="S97" s="390"/>
      <c r="T97" s="391"/>
      <c r="U97" s="391"/>
      <c r="V97" s="391"/>
      <c r="W97" s="391"/>
      <c r="X97" s="391"/>
      <c r="Y97" s="391"/>
      <c r="Z97" s="391"/>
      <c r="AA97" s="391"/>
      <c r="AB97" s="391"/>
      <c r="AC97" s="391"/>
      <c r="AD97" s="392"/>
      <c r="AE97" s="7"/>
      <c r="AF97" s="390"/>
      <c r="AG97" s="391"/>
      <c r="AH97" s="391"/>
      <c r="AI97" s="391"/>
      <c r="AJ97" s="391"/>
      <c r="AK97" s="391"/>
      <c r="AL97" s="391"/>
      <c r="AM97" s="391"/>
      <c r="AN97" s="391"/>
      <c r="AO97" s="391"/>
      <c r="AP97" s="391"/>
      <c r="AQ97" s="392"/>
      <c r="AR97" s="7"/>
      <c r="AS97" s="390"/>
      <c r="AT97" s="391"/>
      <c r="AU97" s="391"/>
      <c r="AV97" s="391"/>
      <c r="AW97" s="391"/>
      <c r="AX97" s="391"/>
      <c r="AY97" s="391"/>
      <c r="AZ97" s="391"/>
      <c r="BA97" s="391"/>
      <c r="BB97" s="391"/>
      <c r="BC97" s="391"/>
      <c r="BD97" s="392"/>
    </row>
    <row r="98" spans="1:56" ht="23" x14ac:dyDescent="0.35">
      <c r="A98" s="37" t="s">
        <v>42</v>
      </c>
      <c r="B98" s="37" t="s">
        <v>184</v>
      </c>
      <c r="C98" s="37">
        <v>67</v>
      </c>
      <c r="E98" s="267" t="s">
        <v>214</v>
      </c>
      <c r="F98" s="390"/>
      <c r="G98" s="391"/>
      <c r="H98" s="391"/>
      <c r="I98" s="391"/>
      <c r="J98" s="391"/>
      <c r="K98" s="391"/>
      <c r="L98" s="391"/>
      <c r="M98" s="391"/>
      <c r="N98" s="391"/>
      <c r="O98" s="391"/>
      <c r="P98" s="391"/>
      <c r="Q98" s="392"/>
      <c r="R98" s="7"/>
      <c r="S98" s="390"/>
      <c r="T98" s="391"/>
      <c r="U98" s="391"/>
      <c r="V98" s="391"/>
      <c r="W98" s="391"/>
      <c r="X98" s="391"/>
      <c r="Y98" s="391"/>
      <c r="Z98" s="391"/>
      <c r="AA98" s="391"/>
      <c r="AB98" s="391"/>
      <c r="AC98" s="391"/>
      <c r="AD98" s="392"/>
      <c r="AE98" s="7"/>
      <c r="AF98" s="390"/>
      <c r="AG98" s="391"/>
      <c r="AH98" s="391"/>
      <c r="AI98" s="391"/>
      <c r="AJ98" s="391"/>
      <c r="AK98" s="391"/>
      <c r="AL98" s="391"/>
      <c r="AM98" s="391"/>
      <c r="AN98" s="391"/>
      <c r="AO98" s="391"/>
      <c r="AP98" s="391"/>
      <c r="AQ98" s="392"/>
      <c r="AR98" s="7"/>
      <c r="AS98" s="390"/>
      <c r="AT98" s="391"/>
      <c r="AU98" s="391"/>
      <c r="AV98" s="391"/>
      <c r="AW98" s="391"/>
      <c r="AX98" s="391"/>
      <c r="AY98" s="391"/>
      <c r="AZ98" s="391"/>
      <c r="BA98" s="391"/>
      <c r="BB98" s="391"/>
      <c r="BC98" s="391"/>
      <c r="BD98" s="392"/>
    </row>
    <row r="99" spans="1:56" ht="23" x14ac:dyDescent="0.35">
      <c r="A99" s="37" t="s">
        <v>42</v>
      </c>
      <c r="B99" s="37" t="s">
        <v>185</v>
      </c>
      <c r="C99" s="37">
        <v>68</v>
      </c>
      <c r="E99" s="267" t="s">
        <v>215</v>
      </c>
      <c r="F99" s="374"/>
      <c r="G99" s="39"/>
      <c r="H99" s="39"/>
      <c r="I99" s="39"/>
      <c r="J99" s="39"/>
      <c r="K99" s="39"/>
      <c r="L99" s="39"/>
      <c r="M99" s="39"/>
      <c r="N99" s="39"/>
      <c r="O99" s="39"/>
      <c r="P99" s="39"/>
      <c r="Q99" s="381"/>
      <c r="R99" s="7"/>
      <c r="S99" s="374"/>
      <c r="T99" s="39"/>
      <c r="U99" s="39"/>
      <c r="V99" s="39"/>
      <c r="W99" s="39"/>
      <c r="X99" s="39"/>
      <c r="Y99" s="39"/>
      <c r="Z99" s="39"/>
      <c r="AA99" s="39"/>
      <c r="AB99" s="39"/>
      <c r="AC99" s="39"/>
      <c r="AD99" s="381"/>
      <c r="AE99" s="7"/>
      <c r="AF99" s="374"/>
      <c r="AG99" s="39"/>
      <c r="AH99" s="39"/>
      <c r="AI99" s="39"/>
      <c r="AJ99" s="39"/>
      <c r="AK99" s="39"/>
      <c r="AL99" s="39"/>
      <c r="AM99" s="39"/>
      <c r="AN99" s="39"/>
      <c r="AO99" s="39"/>
      <c r="AP99" s="39"/>
      <c r="AQ99" s="381"/>
      <c r="AR99" s="7"/>
      <c r="AS99" s="374"/>
      <c r="AT99" s="39"/>
      <c r="AU99" s="39"/>
      <c r="AV99" s="39"/>
      <c r="AW99" s="39"/>
      <c r="AX99" s="39"/>
      <c r="AY99" s="39"/>
      <c r="AZ99" s="39"/>
      <c r="BA99" s="39"/>
      <c r="BB99" s="39"/>
      <c r="BC99" s="39"/>
      <c r="BD99" s="381"/>
    </row>
    <row r="100" spans="1:56" ht="23" x14ac:dyDescent="0.35">
      <c r="B100" s="37"/>
      <c r="C100" s="37"/>
      <c r="E100" s="46" t="s">
        <v>217</v>
      </c>
      <c r="F100" s="327"/>
      <c r="G100" s="326"/>
      <c r="H100" s="326"/>
      <c r="I100" s="326"/>
      <c r="J100" s="326"/>
      <c r="K100" s="326"/>
      <c r="L100" s="326"/>
      <c r="M100" s="326"/>
      <c r="N100" s="326"/>
      <c r="O100" s="326"/>
      <c r="P100" s="326"/>
      <c r="Q100" s="9"/>
      <c r="R100" s="7"/>
      <c r="S100" s="327"/>
      <c r="T100" s="326"/>
      <c r="U100" s="326"/>
      <c r="V100" s="326"/>
      <c r="W100" s="326"/>
      <c r="X100" s="326"/>
      <c r="Y100" s="326"/>
      <c r="Z100" s="326"/>
      <c r="AA100" s="326"/>
      <c r="AB100" s="326"/>
      <c r="AC100" s="326"/>
      <c r="AD100" s="9"/>
      <c r="AE100" s="7"/>
      <c r="AF100" s="327"/>
      <c r="AG100" s="326"/>
      <c r="AH100" s="326"/>
      <c r="AI100" s="326"/>
      <c r="AJ100" s="326"/>
      <c r="AK100" s="326"/>
      <c r="AL100" s="326"/>
      <c r="AM100" s="326"/>
      <c r="AN100" s="326"/>
      <c r="AO100" s="326"/>
      <c r="AP100" s="326"/>
      <c r="AQ100" s="9"/>
      <c r="AR100" s="7"/>
      <c r="AS100" s="327"/>
      <c r="AT100" s="326"/>
      <c r="AU100" s="326"/>
      <c r="AV100" s="326"/>
      <c r="AW100" s="326"/>
      <c r="AX100" s="326"/>
      <c r="AY100" s="326"/>
      <c r="AZ100" s="326"/>
      <c r="BA100" s="326"/>
      <c r="BB100" s="326"/>
      <c r="BC100" s="326"/>
      <c r="BD100" s="9"/>
    </row>
    <row r="101" spans="1:56" ht="23" x14ac:dyDescent="0.35">
      <c r="A101" s="37" t="s">
        <v>42</v>
      </c>
      <c r="B101" s="37" t="s">
        <v>186</v>
      </c>
      <c r="C101" s="37">
        <v>69</v>
      </c>
      <c r="E101" s="69" t="s">
        <v>218</v>
      </c>
      <c r="F101" s="42"/>
      <c r="G101" s="39"/>
      <c r="H101" s="39"/>
      <c r="I101" s="39"/>
      <c r="J101" s="39"/>
      <c r="K101" s="39"/>
      <c r="L101" s="39"/>
      <c r="M101" s="39"/>
      <c r="N101" s="39"/>
      <c r="O101" s="39"/>
      <c r="P101" s="39"/>
      <c r="Q101" s="381"/>
      <c r="R101" s="7"/>
      <c r="S101" s="393"/>
      <c r="T101" s="391"/>
      <c r="U101" s="391"/>
      <c r="V101" s="391"/>
      <c r="W101" s="391"/>
      <c r="X101" s="391"/>
      <c r="Y101" s="391"/>
      <c r="Z101" s="391"/>
      <c r="AA101" s="391"/>
      <c r="AB101" s="391"/>
      <c r="AC101" s="391"/>
      <c r="AD101" s="392"/>
      <c r="AE101" s="7"/>
      <c r="AF101" s="42"/>
      <c r="AG101" s="39"/>
      <c r="AH101" s="39"/>
      <c r="AI101" s="39"/>
      <c r="AJ101" s="39"/>
      <c r="AK101" s="39"/>
      <c r="AL101" s="39"/>
      <c r="AM101" s="39"/>
      <c r="AN101" s="39"/>
      <c r="AO101" s="39"/>
      <c r="AP101" s="39"/>
      <c r="AQ101" s="381"/>
      <c r="AR101" s="7"/>
      <c r="AS101" s="42"/>
      <c r="AT101" s="39"/>
      <c r="AU101" s="39"/>
      <c r="AV101" s="39"/>
      <c r="AW101" s="39"/>
      <c r="AX101" s="39"/>
      <c r="AY101" s="39"/>
      <c r="AZ101" s="39"/>
      <c r="BA101" s="39"/>
      <c r="BB101" s="39"/>
      <c r="BC101" s="39"/>
      <c r="BD101" s="381"/>
    </row>
    <row r="102" spans="1:56" ht="23" x14ac:dyDescent="0.35">
      <c r="A102" s="37" t="s">
        <v>42</v>
      </c>
      <c r="B102" s="37" t="s">
        <v>187</v>
      </c>
      <c r="C102" s="37">
        <v>70</v>
      </c>
      <c r="E102" s="69" t="s">
        <v>319</v>
      </c>
      <c r="F102" s="390"/>
      <c r="G102" s="391"/>
      <c r="H102" s="391"/>
      <c r="I102" s="391"/>
      <c r="J102" s="391"/>
      <c r="K102" s="391"/>
      <c r="L102" s="391"/>
      <c r="M102" s="391"/>
      <c r="N102" s="391"/>
      <c r="O102" s="391"/>
      <c r="P102" s="391"/>
      <c r="Q102" s="392"/>
      <c r="S102" s="390"/>
      <c r="T102" s="391"/>
      <c r="U102" s="391"/>
      <c r="V102" s="391"/>
      <c r="W102" s="391"/>
      <c r="X102" s="391"/>
      <c r="Y102" s="391"/>
      <c r="Z102" s="391"/>
      <c r="AA102" s="391"/>
      <c r="AB102" s="391"/>
      <c r="AC102" s="391"/>
      <c r="AD102" s="392"/>
      <c r="AF102" s="390"/>
      <c r="AG102" s="391"/>
      <c r="AH102" s="391"/>
      <c r="AI102" s="391"/>
      <c r="AJ102" s="391"/>
      <c r="AK102" s="391"/>
      <c r="AL102" s="391"/>
      <c r="AM102" s="391"/>
      <c r="AN102" s="391"/>
      <c r="AO102" s="391"/>
      <c r="AP102" s="391"/>
      <c r="AQ102" s="392"/>
      <c r="AS102" s="390"/>
      <c r="AT102" s="391"/>
      <c r="AU102" s="391"/>
      <c r="AV102" s="391"/>
      <c r="AW102" s="391"/>
      <c r="AX102" s="391"/>
      <c r="AY102" s="391"/>
      <c r="AZ102" s="391"/>
      <c r="BA102" s="391"/>
      <c r="BB102" s="391"/>
      <c r="BC102" s="391"/>
      <c r="BD102" s="392"/>
    </row>
    <row r="103" spans="1:56" ht="23" x14ac:dyDescent="0.35">
      <c r="A103" s="37" t="s">
        <v>42</v>
      </c>
      <c r="B103" s="37" t="s">
        <v>188</v>
      </c>
      <c r="C103" s="37">
        <v>71</v>
      </c>
      <c r="E103" s="69" t="s">
        <v>220</v>
      </c>
      <c r="F103" s="390"/>
      <c r="G103" s="391"/>
      <c r="H103" s="391"/>
      <c r="I103" s="391"/>
      <c r="J103" s="391"/>
      <c r="K103" s="391"/>
      <c r="L103" s="391"/>
      <c r="M103" s="391"/>
      <c r="N103" s="391"/>
      <c r="O103" s="391"/>
      <c r="P103" s="391"/>
      <c r="Q103" s="392"/>
      <c r="R103" s="7"/>
      <c r="S103" s="374"/>
      <c r="T103" s="39"/>
      <c r="U103" s="39"/>
      <c r="V103" s="39"/>
      <c r="W103" s="39"/>
      <c r="X103" s="39"/>
      <c r="Y103" s="39"/>
      <c r="Z103" s="39"/>
      <c r="AA103" s="39"/>
      <c r="AB103" s="39"/>
      <c r="AC103" s="39"/>
      <c r="AD103" s="381"/>
      <c r="AE103" s="7"/>
      <c r="AF103" s="374"/>
      <c r="AG103" s="39"/>
      <c r="AH103" s="39"/>
      <c r="AI103" s="39"/>
      <c r="AJ103" s="39"/>
      <c r="AK103" s="39"/>
      <c r="AL103" s="39"/>
      <c r="AM103" s="39"/>
      <c r="AN103" s="39"/>
      <c r="AO103" s="39"/>
      <c r="AP103" s="39"/>
      <c r="AQ103" s="381"/>
      <c r="AR103" s="7"/>
      <c r="AS103" s="390"/>
      <c r="AT103" s="391"/>
      <c r="AU103" s="391"/>
      <c r="AV103" s="391"/>
      <c r="AW103" s="391"/>
      <c r="AX103" s="391"/>
      <c r="AY103" s="391"/>
      <c r="AZ103" s="391"/>
      <c r="BA103" s="391"/>
      <c r="BB103" s="391"/>
      <c r="BC103" s="391"/>
      <c r="BD103" s="392"/>
    </row>
    <row r="104" spans="1:56" ht="23" x14ac:dyDescent="0.35">
      <c r="B104" s="37"/>
      <c r="C104" s="37"/>
      <c r="E104" s="46" t="s">
        <v>222</v>
      </c>
      <c r="F104" s="327"/>
      <c r="G104" s="326"/>
      <c r="H104" s="326"/>
      <c r="I104" s="326"/>
      <c r="J104" s="326"/>
      <c r="K104" s="326"/>
      <c r="L104" s="326"/>
      <c r="M104" s="326"/>
      <c r="N104" s="326"/>
      <c r="O104" s="326"/>
      <c r="P104" s="326"/>
      <c r="Q104" s="9"/>
      <c r="R104" s="7"/>
      <c r="S104" s="327"/>
      <c r="T104" s="326"/>
      <c r="U104" s="326"/>
      <c r="V104" s="326"/>
      <c r="W104" s="326"/>
      <c r="X104" s="326"/>
      <c r="Y104" s="326"/>
      <c r="Z104" s="326"/>
      <c r="AA104" s="326"/>
      <c r="AB104" s="326"/>
      <c r="AC104" s="326"/>
      <c r="AD104" s="9"/>
      <c r="AE104" s="7"/>
      <c r="AF104" s="327"/>
      <c r="AG104" s="326"/>
      <c r="AH104" s="326"/>
      <c r="AI104" s="326"/>
      <c r="AJ104" s="326"/>
      <c r="AK104" s="326"/>
      <c r="AL104" s="326"/>
      <c r="AM104" s="326"/>
      <c r="AN104" s="326"/>
      <c r="AO104" s="326"/>
      <c r="AP104" s="326"/>
      <c r="AQ104" s="9"/>
      <c r="AR104" s="7"/>
      <c r="AS104" s="327"/>
      <c r="AT104" s="326"/>
      <c r="AU104" s="326"/>
      <c r="AV104" s="326"/>
      <c r="AW104" s="326"/>
      <c r="AX104" s="326"/>
      <c r="AY104" s="326"/>
      <c r="AZ104" s="326"/>
      <c r="BA104" s="326"/>
      <c r="BB104" s="326"/>
      <c r="BC104" s="326"/>
      <c r="BD104" s="9"/>
    </row>
    <row r="105" spans="1:56" ht="23" x14ac:dyDescent="0.35">
      <c r="A105" s="37" t="s">
        <v>42</v>
      </c>
      <c r="B105" s="37" t="s">
        <v>189</v>
      </c>
      <c r="C105" s="37">
        <v>72</v>
      </c>
      <c r="E105" s="69" t="s">
        <v>223</v>
      </c>
      <c r="F105" s="390"/>
      <c r="G105" s="391"/>
      <c r="H105" s="391"/>
      <c r="I105" s="391"/>
      <c r="J105" s="391"/>
      <c r="K105" s="391"/>
      <c r="L105" s="391"/>
      <c r="M105" s="391"/>
      <c r="N105" s="391"/>
      <c r="O105" s="391"/>
      <c r="P105" s="391"/>
      <c r="Q105" s="392"/>
      <c r="R105" s="7"/>
      <c r="S105" s="390"/>
      <c r="T105" s="391"/>
      <c r="U105" s="391"/>
      <c r="V105" s="391"/>
      <c r="W105" s="391"/>
      <c r="X105" s="391"/>
      <c r="Y105" s="391"/>
      <c r="Z105" s="391"/>
      <c r="AA105" s="391"/>
      <c r="AB105" s="391"/>
      <c r="AC105" s="391"/>
      <c r="AD105" s="392"/>
      <c r="AE105" s="7"/>
      <c r="AF105" s="390"/>
      <c r="AG105" s="391"/>
      <c r="AH105" s="391"/>
      <c r="AI105" s="391"/>
      <c r="AJ105" s="391"/>
      <c r="AK105" s="391"/>
      <c r="AL105" s="391"/>
      <c r="AM105" s="391"/>
      <c r="AN105" s="391"/>
      <c r="AO105" s="391"/>
      <c r="AP105" s="391"/>
      <c r="AQ105" s="392"/>
      <c r="AR105" s="7"/>
      <c r="AS105" s="390"/>
      <c r="AT105" s="391"/>
      <c r="AU105" s="391"/>
      <c r="AV105" s="391"/>
      <c r="AW105" s="391"/>
      <c r="AX105" s="391"/>
      <c r="AY105" s="391"/>
      <c r="AZ105" s="391"/>
      <c r="BA105" s="391"/>
      <c r="BB105" s="391"/>
      <c r="BC105" s="391"/>
      <c r="BD105" s="392"/>
    </row>
    <row r="106" spans="1:56" ht="23" x14ac:dyDescent="0.35">
      <c r="A106" s="37" t="s">
        <v>42</v>
      </c>
      <c r="B106" s="37" t="s">
        <v>190</v>
      </c>
      <c r="C106" s="37">
        <v>73</v>
      </c>
      <c r="E106" s="69" t="s">
        <v>224</v>
      </c>
      <c r="F106" s="390"/>
      <c r="G106" s="391"/>
      <c r="H106" s="391"/>
      <c r="I106" s="391"/>
      <c r="J106" s="391"/>
      <c r="K106" s="391"/>
      <c r="L106" s="391"/>
      <c r="M106" s="391"/>
      <c r="N106" s="391"/>
      <c r="O106" s="391"/>
      <c r="P106" s="391"/>
      <c r="Q106" s="392"/>
      <c r="R106" s="7"/>
      <c r="S106" s="390"/>
      <c r="T106" s="391"/>
      <c r="U106" s="391"/>
      <c r="V106" s="391"/>
      <c r="W106" s="391"/>
      <c r="X106" s="391"/>
      <c r="Y106" s="391"/>
      <c r="Z106" s="391"/>
      <c r="AA106" s="391"/>
      <c r="AB106" s="391"/>
      <c r="AC106" s="391"/>
      <c r="AD106" s="392"/>
      <c r="AE106" s="7"/>
      <c r="AF106" s="390"/>
      <c r="AG106" s="391"/>
      <c r="AH106" s="391"/>
      <c r="AI106" s="391"/>
      <c r="AJ106" s="391"/>
      <c r="AK106" s="391"/>
      <c r="AL106" s="391"/>
      <c r="AM106" s="391"/>
      <c r="AN106" s="391"/>
      <c r="AO106" s="391"/>
      <c r="AP106" s="391"/>
      <c r="AQ106" s="392"/>
      <c r="AR106" s="7"/>
      <c r="AS106" s="390"/>
      <c r="AT106" s="391"/>
      <c r="AU106" s="391"/>
      <c r="AV106" s="391"/>
      <c r="AW106" s="391"/>
      <c r="AX106" s="391"/>
      <c r="AY106" s="391"/>
      <c r="AZ106" s="391"/>
      <c r="BA106" s="391"/>
      <c r="BB106" s="391"/>
      <c r="BC106" s="391"/>
      <c r="BD106" s="392"/>
    </row>
    <row r="107" spans="1:56" ht="23" x14ac:dyDescent="0.35">
      <c r="A107" s="37" t="s">
        <v>42</v>
      </c>
      <c r="B107" s="37" t="s">
        <v>191</v>
      </c>
      <c r="C107" s="37">
        <v>74</v>
      </c>
      <c r="E107" s="69" t="s">
        <v>225</v>
      </c>
      <c r="F107" s="390"/>
      <c r="G107" s="391"/>
      <c r="H107" s="391"/>
      <c r="I107" s="391"/>
      <c r="J107" s="391"/>
      <c r="K107" s="391"/>
      <c r="L107" s="391"/>
      <c r="M107" s="391"/>
      <c r="N107" s="391"/>
      <c r="O107" s="391"/>
      <c r="P107" s="391"/>
      <c r="Q107" s="392"/>
      <c r="R107" s="7"/>
      <c r="S107" s="390"/>
      <c r="T107" s="391"/>
      <c r="U107" s="391"/>
      <c r="V107" s="391"/>
      <c r="W107" s="391"/>
      <c r="X107" s="391"/>
      <c r="Y107" s="391"/>
      <c r="Z107" s="391"/>
      <c r="AA107" s="391"/>
      <c r="AB107" s="391"/>
      <c r="AC107" s="391"/>
      <c r="AD107" s="392"/>
      <c r="AE107" s="7"/>
      <c r="AF107" s="390"/>
      <c r="AG107" s="391"/>
      <c r="AH107" s="391"/>
      <c r="AI107" s="391"/>
      <c r="AJ107" s="391"/>
      <c r="AK107" s="391"/>
      <c r="AL107" s="391"/>
      <c r="AM107" s="391"/>
      <c r="AN107" s="391"/>
      <c r="AO107" s="391"/>
      <c r="AP107" s="391"/>
      <c r="AQ107" s="392"/>
      <c r="AR107" s="7"/>
      <c r="AS107" s="390"/>
      <c r="AT107" s="391"/>
      <c r="AU107" s="391"/>
      <c r="AV107" s="391"/>
      <c r="AW107" s="391"/>
      <c r="AX107" s="391"/>
      <c r="AY107" s="391"/>
      <c r="AZ107" s="391"/>
      <c r="BA107" s="391"/>
      <c r="BB107" s="391"/>
      <c r="BC107" s="391"/>
      <c r="BD107" s="392"/>
    </row>
    <row r="108" spans="1:56" ht="23" x14ac:dyDescent="0.35">
      <c r="A108" s="37" t="s">
        <v>42</v>
      </c>
      <c r="B108" s="37" t="s">
        <v>192</v>
      </c>
      <c r="C108" s="37">
        <v>75</v>
      </c>
      <c r="E108" s="69" t="s">
        <v>226</v>
      </c>
      <c r="F108" s="390"/>
      <c r="G108" s="391"/>
      <c r="H108" s="391"/>
      <c r="I108" s="391"/>
      <c r="J108" s="391"/>
      <c r="K108" s="391"/>
      <c r="L108" s="391"/>
      <c r="M108" s="391"/>
      <c r="N108" s="391"/>
      <c r="O108" s="391"/>
      <c r="P108" s="391"/>
      <c r="Q108" s="392"/>
      <c r="R108" s="7"/>
      <c r="S108" s="390"/>
      <c r="T108" s="391"/>
      <c r="U108" s="391"/>
      <c r="V108" s="391"/>
      <c r="W108" s="391"/>
      <c r="X108" s="391"/>
      <c r="Y108" s="391"/>
      <c r="Z108" s="391"/>
      <c r="AA108" s="391"/>
      <c r="AB108" s="391"/>
      <c r="AC108" s="391"/>
      <c r="AD108" s="392"/>
      <c r="AE108" s="7"/>
      <c r="AF108" s="390"/>
      <c r="AG108" s="391"/>
      <c r="AH108" s="391"/>
      <c r="AI108" s="391"/>
      <c r="AJ108" s="391"/>
      <c r="AK108" s="391"/>
      <c r="AL108" s="391"/>
      <c r="AM108" s="391"/>
      <c r="AN108" s="391"/>
      <c r="AO108" s="391"/>
      <c r="AP108" s="391"/>
      <c r="AQ108" s="392"/>
      <c r="AR108" s="7"/>
      <c r="AS108" s="390"/>
      <c r="AT108" s="391"/>
      <c r="AU108" s="391"/>
      <c r="AV108" s="391"/>
      <c r="AW108" s="391"/>
      <c r="AX108" s="391"/>
      <c r="AY108" s="391"/>
      <c r="AZ108" s="391"/>
      <c r="BA108" s="391"/>
      <c r="BB108" s="391"/>
      <c r="BC108" s="391"/>
      <c r="BD108" s="392"/>
    </row>
    <row r="109" spans="1:56" ht="23" x14ac:dyDescent="0.35">
      <c r="A109" s="37" t="s">
        <v>42</v>
      </c>
      <c r="B109" s="37" t="s">
        <v>193</v>
      </c>
      <c r="C109" s="37">
        <v>76</v>
      </c>
      <c r="E109" s="69" t="s">
        <v>227</v>
      </c>
      <c r="F109" s="390"/>
      <c r="G109" s="391"/>
      <c r="H109" s="391"/>
      <c r="I109" s="391"/>
      <c r="J109" s="391"/>
      <c r="K109" s="391"/>
      <c r="L109" s="391"/>
      <c r="M109" s="391"/>
      <c r="N109" s="391"/>
      <c r="O109" s="391"/>
      <c r="P109" s="391"/>
      <c r="Q109" s="392"/>
      <c r="R109" s="7"/>
      <c r="S109" s="390"/>
      <c r="T109" s="391"/>
      <c r="U109" s="391"/>
      <c r="V109" s="391"/>
      <c r="W109" s="391"/>
      <c r="X109" s="391"/>
      <c r="Y109" s="391"/>
      <c r="Z109" s="391"/>
      <c r="AA109" s="391"/>
      <c r="AB109" s="391"/>
      <c r="AC109" s="391"/>
      <c r="AD109" s="392"/>
      <c r="AE109" s="7"/>
      <c r="AF109" s="390"/>
      <c r="AG109" s="391"/>
      <c r="AH109" s="391"/>
      <c r="AI109" s="391"/>
      <c r="AJ109" s="391"/>
      <c r="AK109" s="391"/>
      <c r="AL109" s="391"/>
      <c r="AM109" s="391"/>
      <c r="AN109" s="391"/>
      <c r="AO109" s="391"/>
      <c r="AP109" s="391"/>
      <c r="AQ109" s="392"/>
      <c r="AR109" s="7"/>
      <c r="AS109" s="390"/>
      <c r="AT109" s="391"/>
      <c r="AU109" s="391"/>
      <c r="AV109" s="391"/>
      <c r="AW109" s="391"/>
      <c r="AX109" s="391"/>
      <c r="AY109" s="391"/>
      <c r="AZ109" s="391"/>
      <c r="BA109" s="391"/>
      <c r="BB109" s="391"/>
      <c r="BC109" s="391"/>
      <c r="BD109" s="392"/>
    </row>
    <row r="110" spans="1:56" ht="23" x14ac:dyDescent="0.35">
      <c r="C110" s="37"/>
      <c r="E110" s="45" t="s">
        <v>45</v>
      </c>
      <c r="F110" s="372"/>
      <c r="G110" s="386"/>
      <c r="H110" s="386"/>
      <c r="I110" s="386"/>
      <c r="J110" s="386"/>
      <c r="K110" s="386"/>
      <c r="L110" s="386"/>
      <c r="M110" s="386"/>
      <c r="N110" s="386"/>
      <c r="O110" s="386"/>
      <c r="P110" s="386"/>
      <c r="Q110" s="379"/>
      <c r="R110" s="7"/>
      <c r="S110" s="372"/>
      <c r="T110" s="386"/>
      <c r="U110" s="386"/>
      <c r="V110" s="386"/>
      <c r="W110" s="386"/>
      <c r="X110" s="386"/>
      <c r="Y110" s="386"/>
      <c r="Z110" s="386"/>
      <c r="AA110" s="386"/>
      <c r="AB110" s="386"/>
      <c r="AC110" s="386"/>
      <c r="AD110" s="379"/>
      <c r="AE110" s="7"/>
      <c r="AF110" s="372"/>
      <c r="AG110" s="386"/>
      <c r="AH110" s="386"/>
      <c r="AI110" s="386"/>
      <c r="AJ110" s="386"/>
      <c r="AK110" s="386"/>
      <c r="AL110" s="386"/>
      <c r="AM110" s="386"/>
      <c r="AN110" s="386"/>
      <c r="AO110" s="386"/>
      <c r="AP110" s="386"/>
      <c r="AQ110" s="379"/>
      <c r="AR110" s="7"/>
      <c r="AS110" s="372"/>
      <c r="AT110" s="386"/>
      <c r="AU110" s="386"/>
      <c r="AV110" s="386"/>
      <c r="AW110" s="386"/>
      <c r="AX110" s="386"/>
      <c r="AY110" s="386"/>
      <c r="AZ110" s="386"/>
      <c r="BA110" s="386"/>
      <c r="BB110" s="386"/>
      <c r="BC110" s="386"/>
      <c r="BD110" s="379"/>
    </row>
    <row r="111" spans="1:56" ht="23" x14ac:dyDescent="0.35">
      <c r="B111" s="57"/>
      <c r="C111" s="37"/>
      <c r="E111" s="46" t="s">
        <v>200</v>
      </c>
      <c r="F111" s="325"/>
      <c r="G111" s="326"/>
      <c r="H111" s="326"/>
      <c r="I111" s="326"/>
      <c r="J111" s="326"/>
      <c r="K111" s="326"/>
      <c r="L111" s="326"/>
      <c r="M111" s="326"/>
      <c r="N111" s="326"/>
      <c r="O111" s="326"/>
      <c r="P111" s="326"/>
      <c r="Q111" s="9"/>
      <c r="R111" s="7"/>
      <c r="S111" s="325"/>
      <c r="T111" s="326"/>
      <c r="U111" s="326"/>
      <c r="V111" s="326"/>
      <c r="W111" s="326"/>
      <c r="X111" s="326"/>
      <c r="Y111" s="326"/>
      <c r="Z111" s="326"/>
      <c r="AA111" s="326"/>
      <c r="AB111" s="326"/>
      <c r="AC111" s="326"/>
      <c r="AD111" s="9"/>
      <c r="AE111" s="7"/>
      <c r="AF111" s="325"/>
      <c r="AG111" s="326"/>
      <c r="AH111" s="326"/>
      <c r="AI111" s="326"/>
      <c r="AJ111" s="326"/>
      <c r="AK111" s="326"/>
      <c r="AL111" s="326"/>
      <c r="AM111" s="326"/>
      <c r="AN111" s="326"/>
      <c r="AO111" s="326"/>
      <c r="AP111" s="326"/>
      <c r="AQ111" s="9"/>
      <c r="AR111" s="7"/>
      <c r="AS111" s="325"/>
      <c r="AT111" s="326"/>
      <c r="AU111" s="326"/>
      <c r="AV111" s="326"/>
      <c r="AW111" s="326"/>
      <c r="AX111" s="326"/>
      <c r="AY111" s="326"/>
      <c r="AZ111" s="326"/>
      <c r="BA111" s="326"/>
      <c r="BB111" s="326"/>
      <c r="BC111" s="326"/>
      <c r="BD111" s="9"/>
    </row>
    <row r="112" spans="1:56" ht="23" x14ac:dyDescent="0.35">
      <c r="B112" s="57"/>
      <c r="C112" s="37"/>
      <c r="E112" s="262" t="s">
        <v>202</v>
      </c>
      <c r="F112" s="375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380"/>
      <c r="R112" s="7"/>
      <c r="S112" s="375"/>
      <c r="T112" s="19"/>
      <c r="U112" s="19"/>
      <c r="V112" s="19"/>
      <c r="W112" s="19"/>
      <c r="X112" s="19"/>
      <c r="Y112" s="19"/>
      <c r="Z112" s="19"/>
      <c r="AA112" s="19"/>
      <c r="AB112" s="19"/>
      <c r="AC112" s="19"/>
      <c r="AD112" s="380"/>
      <c r="AE112" s="7"/>
      <c r="AF112" s="375"/>
      <c r="AG112" s="19"/>
      <c r="AH112" s="19"/>
      <c r="AI112" s="19"/>
      <c r="AJ112" s="19"/>
      <c r="AK112" s="19"/>
      <c r="AL112" s="19"/>
      <c r="AM112" s="19"/>
      <c r="AN112" s="19"/>
      <c r="AO112" s="19"/>
      <c r="AP112" s="19"/>
      <c r="AQ112" s="380"/>
      <c r="AR112" s="7"/>
      <c r="AS112" s="375"/>
      <c r="AT112" s="19"/>
      <c r="AU112" s="19"/>
      <c r="AV112" s="19"/>
      <c r="AW112" s="19"/>
      <c r="AX112" s="19"/>
      <c r="AY112" s="19"/>
      <c r="AZ112" s="19"/>
      <c r="BA112" s="19"/>
      <c r="BB112" s="19"/>
      <c r="BC112" s="19"/>
      <c r="BD112" s="380"/>
    </row>
    <row r="113" spans="1:56" ht="23" x14ac:dyDescent="0.35">
      <c r="A113" s="37" t="s">
        <v>44</v>
      </c>
      <c r="B113" s="37" t="s">
        <v>175</v>
      </c>
      <c r="C113" s="37">
        <v>77</v>
      </c>
      <c r="E113" s="47" t="s">
        <v>308</v>
      </c>
      <c r="F113" s="390"/>
      <c r="G113" s="391"/>
      <c r="H113" s="391"/>
      <c r="I113" s="391"/>
      <c r="J113" s="391"/>
      <c r="K113" s="391"/>
      <c r="L113" s="391"/>
      <c r="M113" s="391"/>
      <c r="N113" s="391"/>
      <c r="O113" s="391"/>
      <c r="P113" s="391"/>
      <c r="Q113" s="392"/>
      <c r="R113" s="7"/>
      <c r="S113" s="390"/>
      <c r="T113" s="391"/>
      <c r="U113" s="391"/>
      <c r="V113" s="391"/>
      <c r="W113" s="391"/>
      <c r="X113" s="391"/>
      <c r="Y113" s="391"/>
      <c r="Z113" s="391"/>
      <c r="AA113" s="391"/>
      <c r="AB113" s="391"/>
      <c r="AC113" s="391"/>
      <c r="AD113" s="392"/>
      <c r="AE113" s="7"/>
      <c r="AF113" s="390"/>
      <c r="AG113" s="391"/>
      <c r="AH113" s="391"/>
      <c r="AI113" s="391"/>
      <c r="AJ113" s="391"/>
      <c r="AK113" s="391"/>
      <c r="AL113" s="391"/>
      <c r="AM113" s="391"/>
      <c r="AN113" s="391"/>
      <c r="AO113" s="391"/>
      <c r="AP113" s="391"/>
      <c r="AQ113" s="392"/>
      <c r="AR113" s="7"/>
      <c r="AS113" s="390"/>
      <c r="AT113" s="391"/>
      <c r="AU113" s="391"/>
      <c r="AV113" s="391"/>
      <c r="AW113" s="391"/>
      <c r="AX113" s="391"/>
      <c r="AY113" s="391"/>
      <c r="AZ113" s="391"/>
      <c r="BA113" s="391"/>
      <c r="BB113" s="391"/>
      <c r="BC113" s="391"/>
      <c r="BD113" s="392"/>
    </row>
    <row r="114" spans="1:56" ht="23" x14ac:dyDescent="0.35">
      <c r="B114" s="58"/>
      <c r="C114" s="37"/>
      <c r="E114" s="71" t="s">
        <v>370</v>
      </c>
      <c r="F114" s="375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380"/>
      <c r="R114" s="7"/>
      <c r="S114" s="375"/>
      <c r="T114" s="19"/>
      <c r="U114" s="19"/>
      <c r="V114" s="19"/>
      <c r="W114" s="19"/>
      <c r="X114" s="19"/>
      <c r="Y114" s="19"/>
      <c r="Z114" s="19"/>
      <c r="AA114" s="19"/>
      <c r="AB114" s="19"/>
      <c r="AC114" s="19"/>
      <c r="AD114" s="380"/>
      <c r="AE114" s="7"/>
      <c r="AF114" s="375"/>
      <c r="AG114" s="19"/>
      <c r="AH114" s="19"/>
      <c r="AI114" s="19"/>
      <c r="AJ114" s="19"/>
      <c r="AK114" s="19"/>
      <c r="AL114" s="19"/>
      <c r="AM114" s="19"/>
      <c r="AN114" s="19"/>
      <c r="AO114" s="19"/>
      <c r="AP114" s="19"/>
      <c r="AQ114" s="380"/>
      <c r="AR114" s="7"/>
      <c r="AS114" s="375"/>
      <c r="AT114" s="19"/>
      <c r="AU114" s="19"/>
      <c r="AV114" s="19"/>
      <c r="AW114" s="19"/>
      <c r="AX114" s="19"/>
      <c r="AY114" s="19"/>
      <c r="AZ114" s="19"/>
      <c r="BA114" s="19"/>
      <c r="BB114" s="19"/>
      <c r="BC114" s="19"/>
      <c r="BD114" s="380"/>
    </row>
    <row r="115" spans="1:56" ht="23" x14ac:dyDescent="0.35">
      <c r="A115" s="37" t="s">
        <v>44</v>
      </c>
      <c r="B115" s="37" t="s">
        <v>176</v>
      </c>
      <c r="C115" s="37">
        <v>78</v>
      </c>
      <c r="E115" s="72" t="s">
        <v>206</v>
      </c>
      <c r="F115" s="390"/>
      <c r="G115" s="391"/>
      <c r="H115" s="391"/>
      <c r="I115" s="391"/>
      <c r="J115" s="391"/>
      <c r="K115" s="391"/>
      <c r="L115" s="391"/>
      <c r="M115" s="391"/>
      <c r="N115" s="391"/>
      <c r="O115" s="391"/>
      <c r="P115" s="391"/>
      <c r="Q115" s="392"/>
      <c r="R115" s="7"/>
      <c r="S115" s="390"/>
      <c r="T115" s="391"/>
      <c r="U115" s="391"/>
      <c r="V115" s="391"/>
      <c r="W115" s="391"/>
      <c r="X115" s="391"/>
      <c r="Y115" s="391"/>
      <c r="Z115" s="391"/>
      <c r="AA115" s="391"/>
      <c r="AB115" s="391"/>
      <c r="AC115" s="391"/>
      <c r="AD115" s="392"/>
      <c r="AE115" s="7"/>
      <c r="AF115" s="390"/>
      <c r="AG115" s="391"/>
      <c r="AH115" s="391"/>
      <c r="AI115" s="391"/>
      <c r="AJ115" s="391"/>
      <c r="AK115" s="391"/>
      <c r="AL115" s="391"/>
      <c r="AM115" s="391"/>
      <c r="AN115" s="391"/>
      <c r="AO115" s="391"/>
      <c r="AP115" s="391"/>
      <c r="AQ115" s="392"/>
      <c r="AR115" s="7"/>
      <c r="AS115" s="390"/>
      <c r="AT115" s="391"/>
      <c r="AU115" s="391"/>
      <c r="AV115" s="391"/>
      <c r="AW115" s="391"/>
      <c r="AX115" s="391"/>
      <c r="AY115" s="391"/>
      <c r="AZ115" s="391"/>
      <c r="BA115" s="391"/>
      <c r="BB115" s="391"/>
      <c r="BC115" s="391"/>
      <c r="BD115" s="392"/>
    </row>
    <row r="116" spans="1:56" ht="23" x14ac:dyDescent="0.35">
      <c r="A116" s="37" t="s">
        <v>44</v>
      </c>
      <c r="B116" s="37" t="s">
        <v>177</v>
      </c>
      <c r="C116" s="37">
        <v>79</v>
      </c>
      <c r="E116" s="72" t="s">
        <v>207</v>
      </c>
      <c r="F116" s="390"/>
      <c r="G116" s="391"/>
      <c r="H116" s="391"/>
      <c r="I116" s="391"/>
      <c r="J116" s="391"/>
      <c r="K116" s="391"/>
      <c r="L116" s="391"/>
      <c r="M116" s="391"/>
      <c r="N116" s="391"/>
      <c r="O116" s="391"/>
      <c r="P116" s="391"/>
      <c r="Q116" s="392"/>
      <c r="R116" s="7"/>
      <c r="S116" s="390"/>
      <c r="T116" s="391"/>
      <c r="U116" s="391"/>
      <c r="V116" s="391"/>
      <c r="W116" s="391"/>
      <c r="X116" s="391"/>
      <c r="Y116" s="391"/>
      <c r="Z116" s="391"/>
      <c r="AA116" s="391"/>
      <c r="AB116" s="391"/>
      <c r="AC116" s="391"/>
      <c r="AD116" s="392"/>
      <c r="AE116" s="7"/>
      <c r="AF116" s="390"/>
      <c r="AG116" s="391"/>
      <c r="AH116" s="391"/>
      <c r="AI116" s="391"/>
      <c r="AJ116" s="391"/>
      <c r="AK116" s="391"/>
      <c r="AL116" s="391"/>
      <c r="AM116" s="391"/>
      <c r="AN116" s="391"/>
      <c r="AO116" s="391"/>
      <c r="AP116" s="391"/>
      <c r="AQ116" s="392"/>
      <c r="AR116" s="7"/>
      <c r="AS116" s="390"/>
      <c r="AT116" s="391"/>
      <c r="AU116" s="391"/>
      <c r="AV116" s="391"/>
      <c r="AW116" s="391"/>
      <c r="AX116" s="391"/>
      <c r="AY116" s="391"/>
      <c r="AZ116" s="391"/>
      <c r="BA116" s="391"/>
      <c r="BB116" s="391"/>
      <c r="BC116" s="391"/>
      <c r="BD116" s="392"/>
    </row>
    <row r="117" spans="1:56" ht="23" x14ac:dyDescent="0.35">
      <c r="A117" s="37" t="s">
        <v>44</v>
      </c>
      <c r="B117" s="37" t="s">
        <v>178</v>
      </c>
      <c r="C117" s="37">
        <v>80</v>
      </c>
      <c r="E117" s="72" t="s">
        <v>208</v>
      </c>
      <c r="F117" s="390"/>
      <c r="G117" s="391"/>
      <c r="H117" s="391"/>
      <c r="I117" s="391"/>
      <c r="J117" s="391"/>
      <c r="K117" s="391"/>
      <c r="L117" s="391"/>
      <c r="M117" s="391"/>
      <c r="N117" s="391"/>
      <c r="O117" s="391"/>
      <c r="P117" s="391"/>
      <c r="Q117" s="392"/>
      <c r="R117" s="7"/>
      <c r="S117" s="390"/>
      <c r="T117" s="391"/>
      <c r="U117" s="391"/>
      <c r="V117" s="391"/>
      <c r="W117" s="391"/>
      <c r="X117" s="391"/>
      <c r="Y117" s="391"/>
      <c r="Z117" s="391"/>
      <c r="AA117" s="391"/>
      <c r="AB117" s="391"/>
      <c r="AC117" s="391"/>
      <c r="AD117" s="392"/>
      <c r="AE117" s="7"/>
      <c r="AF117" s="390"/>
      <c r="AG117" s="391"/>
      <c r="AH117" s="391"/>
      <c r="AI117" s="391"/>
      <c r="AJ117" s="391"/>
      <c r="AK117" s="391"/>
      <c r="AL117" s="391"/>
      <c r="AM117" s="391"/>
      <c r="AN117" s="391"/>
      <c r="AO117" s="391"/>
      <c r="AP117" s="391"/>
      <c r="AQ117" s="392"/>
      <c r="AR117" s="7"/>
      <c r="AS117" s="390"/>
      <c r="AT117" s="391"/>
      <c r="AU117" s="391"/>
      <c r="AV117" s="391"/>
      <c r="AW117" s="391"/>
      <c r="AX117" s="391"/>
      <c r="AY117" s="391"/>
      <c r="AZ117" s="391"/>
      <c r="BA117" s="391"/>
      <c r="BB117" s="391"/>
      <c r="BC117" s="391"/>
      <c r="BD117" s="392"/>
    </row>
    <row r="118" spans="1:56" ht="23" x14ac:dyDescent="0.35">
      <c r="A118" s="37" t="s">
        <v>44</v>
      </c>
      <c r="B118" s="37" t="s">
        <v>179</v>
      </c>
      <c r="C118" s="37">
        <v>81</v>
      </c>
      <c r="E118" s="72" t="s">
        <v>209</v>
      </c>
      <c r="F118" s="390"/>
      <c r="G118" s="391"/>
      <c r="H118" s="391"/>
      <c r="I118" s="391"/>
      <c r="J118" s="391"/>
      <c r="K118" s="391"/>
      <c r="L118" s="391"/>
      <c r="M118" s="391"/>
      <c r="N118" s="391"/>
      <c r="O118" s="391"/>
      <c r="P118" s="391"/>
      <c r="Q118" s="392"/>
      <c r="R118" s="7"/>
      <c r="S118" s="390"/>
      <c r="T118" s="391"/>
      <c r="U118" s="391"/>
      <c r="V118" s="391"/>
      <c r="W118" s="391"/>
      <c r="X118" s="391"/>
      <c r="Y118" s="391"/>
      <c r="Z118" s="391"/>
      <c r="AA118" s="391"/>
      <c r="AB118" s="391"/>
      <c r="AC118" s="391"/>
      <c r="AD118" s="392"/>
      <c r="AE118" s="7"/>
      <c r="AF118" s="390"/>
      <c r="AG118" s="391"/>
      <c r="AH118" s="391"/>
      <c r="AI118" s="391"/>
      <c r="AJ118" s="391"/>
      <c r="AK118" s="391"/>
      <c r="AL118" s="391"/>
      <c r="AM118" s="391"/>
      <c r="AN118" s="391"/>
      <c r="AO118" s="391"/>
      <c r="AP118" s="391"/>
      <c r="AQ118" s="392"/>
      <c r="AR118" s="7"/>
      <c r="AS118" s="390"/>
      <c r="AT118" s="391"/>
      <c r="AU118" s="391"/>
      <c r="AV118" s="391"/>
      <c r="AW118" s="391"/>
      <c r="AX118" s="391"/>
      <c r="AY118" s="391"/>
      <c r="AZ118" s="391"/>
      <c r="BA118" s="391"/>
      <c r="BB118" s="391"/>
      <c r="BC118" s="391"/>
      <c r="BD118" s="392"/>
    </row>
    <row r="119" spans="1:56" ht="23" x14ac:dyDescent="0.35">
      <c r="A119" s="37" t="s">
        <v>44</v>
      </c>
      <c r="B119" s="37" t="s">
        <v>180</v>
      </c>
      <c r="C119" s="37">
        <v>82</v>
      </c>
      <c r="E119" s="72" t="s">
        <v>210</v>
      </c>
      <c r="F119" s="390"/>
      <c r="G119" s="391"/>
      <c r="H119" s="391"/>
      <c r="I119" s="391"/>
      <c r="J119" s="391"/>
      <c r="K119" s="391"/>
      <c r="L119" s="391"/>
      <c r="M119" s="391"/>
      <c r="N119" s="391"/>
      <c r="O119" s="391"/>
      <c r="P119" s="391"/>
      <c r="Q119" s="392"/>
      <c r="R119" s="7"/>
      <c r="S119" s="390"/>
      <c r="T119" s="391"/>
      <c r="U119" s="391"/>
      <c r="V119" s="391"/>
      <c r="W119" s="391"/>
      <c r="X119" s="391"/>
      <c r="Y119" s="391"/>
      <c r="Z119" s="391"/>
      <c r="AA119" s="391"/>
      <c r="AB119" s="391"/>
      <c r="AC119" s="391"/>
      <c r="AD119" s="392"/>
      <c r="AE119" s="7"/>
      <c r="AF119" s="390"/>
      <c r="AG119" s="391"/>
      <c r="AH119" s="391"/>
      <c r="AI119" s="391"/>
      <c r="AJ119" s="391"/>
      <c r="AK119" s="391"/>
      <c r="AL119" s="391"/>
      <c r="AM119" s="391"/>
      <c r="AN119" s="391"/>
      <c r="AO119" s="391"/>
      <c r="AP119" s="391"/>
      <c r="AQ119" s="392"/>
      <c r="AR119" s="7"/>
      <c r="AS119" s="390"/>
      <c r="AT119" s="391"/>
      <c r="AU119" s="391"/>
      <c r="AV119" s="391"/>
      <c r="AW119" s="391"/>
      <c r="AX119" s="391"/>
      <c r="AY119" s="391"/>
      <c r="AZ119" s="391"/>
      <c r="BA119" s="391"/>
      <c r="BB119" s="391"/>
      <c r="BC119" s="391"/>
      <c r="BD119" s="392"/>
    </row>
    <row r="120" spans="1:56" ht="23" x14ac:dyDescent="0.35">
      <c r="A120" s="37" t="s">
        <v>44</v>
      </c>
      <c r="B120" s="37" t="s">
        <v>181</v>
      </c>
      <c r="C120" s="37">
        <v>83</v>
      </c>
      <c r="E120" s="72" t="s">
        <v>211</v>
      </c>
      <c r="F120" s="390"/>
      <c r="G120" s="391"/>
      <c r="H120" s="391"/>
      <c r="I120" s="391"/>
      <c r="J120" s="391"/>
      <c r="K120" s="391"/>
      <c r="L120" s="391"/>
      <c r="M120" s="391"/>
      <c r="N120" s="391"/>
      <c r="O120" s="391"/>
      <c r="P120" s="391"/>
      <c r="Q120" s="392"/>
      <c r="R120" s="7"/>
      <c r="S120" s="390"/>
      <c r="T120" s="391"/>
      <c r="U120" s="391"/>
      <c r="V120" s="391"/>
      <c r="W120" s="391"/>
      <c r="X120" s="391"/>
      <c r="Y120" s="391"/>
      <c r="Z120" s="391"/>
      <c r="AA120" s="391"/>
      <c r="AB120" s="391"/>
      <c r="AC120" s="391"/>
      <c r="AD120" s="392"/>
      <c r="AE120" s="7"/>
      <c r="AF120" s="390"/>
      <c r="AG120" s="391"/>
      <c r="AH120" s="391"/>
      <c r="AI120" s="391"/>
      <c r="AJ120" s="391"/>
      <c r="AK120" s="391"/>
      <c r="AL120" s="391"/>
      <c r="AM120" s="391"/>
      <c r="AN120" s="391"/>
      <c r="AO120" s="391"/>
      <c r="AP120" s="391"/>
      <c r="AQ120" s="392"/>
      <c r="AR120" s="7"/>
      <c r="AS120" s="390"/>
      <c r="AT120" s="391"/>
      <c r="AU120" s="391"/>
      <c r="AV120" s="391"/>
      <c r="AW120" s="391"/>
      <c r="AX120" s="391"/>
      <c r="AY120" s="391"/>
      <c r="AZ120" s="391"/>
      <c r="BA120" s="391"/>
      <c r="BB120" s="391"/>
      <c r="BC120" s="391"/>
      <c r="BD120" s="392"/>
    </row>
    <row r="121" spans="1:56" ht="23" x14ac:dyDescent="0.35">
      <c r="A121" s="37" t="s">
        <v>44</v>
      </c>
      <c r="B121" s="37" t="s">
        <v>182</v>
      </c>
      <c r="C121" s="37">
        <v>84</v>
      </c>
      <c r="E121" s="72" t="s">
        <v>212</v>
      </c>
      <c r="F121" s="390"/>
      <c r="G121" s="391"/>
      <c r="H121" s="391"/>
      <c r="I121" s="391"/>
      <c r="J121" s="391"/>
      <c r="K121" s="391"/>
      <c r="L121" s="391"/>
      <c r="M121" s="391"/>
      <c r="N121" s="391"/>
      <c r="O121" s="391"/>
      <c r="P121" s="391"/>
      <c r="Q121" s="392"/>
      <c r="R121" s="7"/>
      <c r="S121" s="390"/>
      <c r="T121" s="391"/>
      <c r="U121" s="391"/>
      <c r="V121" s="391"/>
      <c r="W121" s="391"/>
      <c r="X121" s="391"/>
      <c r="Y121" s="391"/>
      <c r="Z121" s="391"/>
      <c r="AA121" s="391"/>
      <c r="AB121" s="391"/>
      <c r="AC121" s="391"/>
      <c r="AD121" s="392"/>
      <c r="AE121" s="7"/>
      <c r="AF121" s="390"/>
      <c r="AG121" s="391"/>
      <c r="AH121" s="391"/>
      <c r="AI121" s="391"/>
      <c r="AJ121" s="391"/>
      <c r="AK121" s="391"/>
      <c r="AL121" s="391"/>
      <c r="AM121" s="391"/>
      <c r="AN121" s="391"/>
      <c r="AO121" s="391"/>
      <c r="AP121" s="391"/>
      <c r="AQ121" s="392"/>
      <c r="AR121" s="7"/>
      <c r="AS121" s="390"/>
      <c r="AT121" s="391"/>
      <c r="AU121" s="391"/>
      <c r="AV121" s="391"/>
      <c r="AW121" s="391"/>
      <c r="AX121" s="391"/>
      <c r="AY121" s="391"/>
      <c r="AZ121" s="391"/>
      <c r="BA121" s="391"/>
      <c r="BB121" s="391"/>
      <c r="BC121" s="391"/>
      <c r="BD121" s="392"/>
    </row>
    <row r="122" spans="1:56" ht="23" x14ac:dyDescent="0.35">
      <c r="A122" s="37" t="s">
        <v>44</v>
      </c>
      <c r="B122" s="37" t="s">
        <v>183</v>
      </c>
      <c r="C122" s="37">
        <v>85</v>
      </c>
      <c r="E122" s="47" t="s">
        <v>213</v>
      </c>
      <c r="F122" s="390"/>
      <c r="G122" s="391"/>
      <c r="H122" s="391"/>
      <c r="I122" s="391"/>
      <c r="J122" s="391"/>
      <c r="K122" s="391"/>
      <c r="L122" s="391"/>
      <c r="M122" s="391"/>
      <c r="N122" s="391"/>
      <c r="O122" s="391"/>
      <c r="P122" s="391"/>
      <c r="Q122" s="392"/>
      <c r="R122" s="7"/>
      <c r="S122" s="390"/>
      <c r="T122" s="391"/>
      <c r="U122" s="391"/>
      <c r="V122" s="391"/>
      <c r="W122" s="391"/>
      <c r="X122" s="391"/>
      <c r="Y122" s="391"/>
      <c r="Z122" s="391"/>
      <c r="AA122" s="391"/>
      <c r="AB122" s="391"/>
      <c r="AC122" s="391"/>
      <c r="AD122" s="392"/>
      <c r="AE122" s="7"/>
      <c r="AF122" s="390"/>
      <c r="AG122" s="391"/>
      <c r="AH122" s="391"/>
      <c r="AI122" s="391"/>
      <c r="AJ122" s="391"/>
      <c r="AK122" s="391"/>
      <c r="AL122" s="391"/>
      <c r="AM122" s="391"/>
      <c r="AN122" s="391"/>
      <c r="AO122" s="391"/>
      <c r="AP122" s="391"/>
      <c r="AQ122" s="392"/>
      <c r="AR122" s="7"/>
      <c r="AS122" s="390"/>
      <c r="AT122" s="391"/>
      <c r="AU122" s="391"/>
      <c r="AV122" s="391"/>
      <c r="AW122" s="391"/>
      <c r="AX122" s="391"/>
      <c r="AY122" s="391"/>
      <c r="AZ122" s="391"/>
      <c r="BA122" s="391"/>
      <c r="BB122" s="391"/>
      <c r="BC122" s="391"/>
      <c r="BD122" s="392"/>
    </row>
    <row r="123" spans="1:56" ht="23" x14ac:dyDescent="0.35">
      <c r="A123" s="37" t="s">
        <v>44</v>
      </c>
      <c r="B123" s="37" t="s">
        <v>184</v>
      </c>
      <c r="C123" s="37">
        <v>86</v>
      </c>
      <c r="E123" s="267" t="s">
        <v>214</v>
      </c>
      <c r="F123" s="390"/>
      <c r="G123" s="391"/>
      <c r="H123" s="391"/>
      <c r="I123" s="391"/>
      <c r="J123" s="391"/>
      <c r="K123" s="391"/>
      <c r="L123" s="391"/>
      <c r="M123" s="391"/>
      <c r="N123" s="391"/>
      <c r="O123" s="391"/>
      <c r="P123" s="391"/>
      <c r="Q123" s="392"/>
      <c r="R123" s="7"/>
      <c r="S123" s="390"/>
      <c r="T123" s="391"/>
      <c r="U123" s="391"/>
      <c r="V123" s="391"/>
      <c r="W123" s="391"/>
      <c r="X123" s="391"/>
      <c r="Y123" s="391"/>
      <c r="Z123" s="391"/>
      <c r="AA123" s="391"/>
      <c r="AB123" s="391"/>
      <c r="AC123" s="391"/>
      <c r="AD123" s="392"/>
      <c r="AE123" s="7"/>
      <c r="AF123" s="390"/>
      <c r="AG123" s="391"/>
      <c r="AH123" s="391"/>
      <c r="AI123" s="391"/>
      <c r="AJ123" s="391"/>
      <c r="AK123" s="391"/>
      <c r="AL123" s="391"/>
      <c r="AM123" s="391"/>
      <c r="AN123" s="391"/>
      <c r="AO123" s="391"/>
      <c r="AP123" s="391"/>
      <c r="AQ123" s="392"/>
      <c r="AR123" s="7"/>
      <c r="AS123" s="390"/>
      <c r="AT123" s="391"/>
      <c r="AU123" s="391"/>
      <c r="AV123" s="391"/>
      <c r="AW123" s="391"/>
      <c r="AX123" s="391"/>
      <c r="AY123" s="391"/>
      <c r="AZ123" s="391"/>
      <c r="BA123" s="391"/>
      <c r="BB123" s="391"/>
      <c r="BC123" s="391"/>
      <c r="BD123" s="392"/>
    </row>
    <row r="124" spans="1:56" ht="23" x14ac:dyDescent="0.35">
      <c r="A124" s="37" t="s">
        <v>44</v>
      </c>
      <c r="B124" s="37" t="s">
        <v>185</v>
      </c>
      <c r="C124" s="37">
        <v>87</v>
      </c>
      <c r="E124" s="267" t="s">
        <v>215</v>
      </c>
      <c r="F124" s="374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81"/>
      <c r="R124" s="7"/>
      <c r="S124" s="374"/>
      <c r="T124" s="39"/>
      <c r="U124" s="39"/>
      <c r="V124" s="39"/>
      <c r="W124" s="39"/>
      <c r="X124" s="39"/>
      <c r="Y124" s="39"/>
      <c r="Z124" s="39"/>
      <c r="AA124" s="39"/>
      <c r="AB124" s="39"/>
      <c r="AC124" s="39"/>
      <c r="AD124" s="381"/>
      <c r="AE124" s="7"/>
      <c r="AF124" s="374"/>
      <c r="AG124" s="39"/>
      <c r="AH124" s="39"/>
      <c r="AI124" s="39"/>
      <c r="AJ124" s="39"/>
      <c r="AK124" s="39"/>
      <c r="AL124" s="39"/>
      <c r="AM124" s="39"/>
      <c r="AN124" s="39"/>
      <c r="AO124" s="39"/>
      <c r="AP124" s="39"/>
      <c r="AQ124" s="381"/>
      <c r="AR124" s="7"/>
      <c r="AS124" s="374"/>
      <c r="AT124" s="39"/>
      <c r="AU124" s="39"/>
      <c r="AV124" s="39"/>
      <c r="AW124" s="39"/>
      <c r="AX124" s="39"/>
      <c r="AY124" s="39"/>
      <c r="AZ124" s="39"/>
      <c r="BA124" s="39"/>
      <c r="BB124" s="39"/>
      <c r="BC124" s="39"/>
      <c r="BD124" s="381"/>
    </row>
    <row r="125" spans="1:56" ht="23" x14ac:dyDescent="0.35">
      <c r="B125" s="37"/>
      <c r="C125" s="37"/>
      <c r="E125" s="46" t="s">
        <v>217</v>
      </c>
      <c r="F125" s="327"/>
      <c r="G125" s="326"/>
      <c r="H125" s="326"/>
      <c r="I125" s="326"/>
      <c r="J125" s="326"/>
      <c r="K125" s="326"/>
      <c r="L125" s="326"/>
      <c r="M125" s="326"/>
      <c r="N125" s="326"/>
      <c r="O125" s="326"/>
      <c r="P125" s="326"/>
      <c r="Q125" s="9"/>
      <c r="R125" s="7"/>
      <c r="S125" s="327"/>
      <c r="T125" s="326"/>
      <c r="U125" s="326"/>
      <c r="V125" s="326"/>
      <c r="W125" s="326"/>
      <c r="X125" s="326"/>
      <c r="Y125" s="326"/>
      <c r="Z125" s="326"/>
      <c r="AA125" s="326"/>
      <c r="AB125" s="326"/>
      <c r="AC125" s="326"/>
      <c r="AD125" s="9"/>
      <c r="AE125" s="7"/>
      <c r="AF125" s="327"/>
      <c r="AG125" s="326"/>
      <c r="AH125" s="326"/>
      <c r="AI125" s="326"/>
      <c r="AJ125" s="326"/>
      <c r="AK125" s="326"/>
      <c r="AL125" s="326"/>
      <c r="AM125" s="326"/>
      <c r="AN125" s="326"/>
      <c r="AO125" s="326"/>
      <c r="AP125" s="326"/>
      <c r="AQ125" s="9"/>
      <c r="AR125" s="7"/>
      <c r="AS125" s="327"/>
      <c r="AT125" s="326"/>
      <c r="AU125" s="326"/>
      <c r="AV125" s="326"/>
      <c r="AW125" s="326"/>
      <c r="AX125" s="326"/>
      <c r="AY125" s="326"/>
      <c r="AZ125" s="326"/>
      <c r="BA125" s="326"/>
      <c r="BB125" s="326"/>
      <c r="BC125" s="326"/>
      <c r="BD125" s="9"/>
    </row>
    <row r="126" spans="1:56" ht="23" x14ac:dyDescent="0.35">
      <c r="A126" s="37" t="s">
        <v>44</v>
      </c>
      <c r="B126" s="37" t="s">
        <v>186</v>
      </c>
      <c r="C126" s="37">
        <v>88</v>
      </c>
      <c r="E126" s="69" t="s">
        <v>218</v>
      </c>
      <c r="F126" s="42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81"/>
      <c r="R126" s="7"/>
      <c r="S126" s="393"/>
      <c r="T126" s="391"/>
      <c r="U126" s="391"/>
      <c r="V126" s="391"/>
      <c r="W126" s="391"/>
      <c r="X126" s="391"/>
      <c r="Y126" s="391"/>
      <c r="Z126" s="391"/>
      <c r="AA126" s="391"/>
      <c r="AB126" s="391"/>
      <c r="AC126" s="391"/>
      <c r="AD126" s="392"/>
      <c r="AE126" s="7"/>
      <c r="AF126" s="42"/>
      <c r="AG126" s="39"/>
      <c r="AH126" s="39"/>
      <c r="AI126" s="39"/>
      <c r="AJ126" s="39"/>
      <c r="AK126" s="39"/>
      <c r="AL126" s="39"/>
      <c r="AM126" s="39"/>
      <c r="AN126" s="39"/>
      <c r="AO126" s="39"/>
      <c r="AP126" s="39"/>
      <c r="AQ126" s="381"/>
      <c r="AR126" s="7"/>
      <c r="AS126" s="42"/>
      <c r="AT126" s="39"/>
      <c r="AU126" s="39"/>
      <c r="AV126" s="39"/>
      <c r="AW126" s="39"/>
      <c r="AX126" s="39"/>
      <c r="AY126" s="39"/>
      <c r="AZ126" s="39"/>
      <c r="BA126" s="39"/>
      <c r="BB126" s="39"/>
      <c r="BC126" s="39"/>
      <c r="BD126" s="381"/>
    </row>
    <row r="127" spans="1:56" ht="23" x14ac:dyDescent="0.35">
      <c r="A127" s="37" t="s">
        <v>44</v>
      </c>
      <c r="B127" s="37" t="s">
        <v>187</v>
      </c>
      <c r="C127" s="37">
        <v>89</v>
      </c>
      <c r="E127" s="69" t="s">
        <v>319</v>
      </c>
      <c r="F127" s="390"/>
      <c r="G127" s="391"/>
      <c r="H127" s="391"/>
      <c r="I127" s="391"/>
      <c r="J127" s="391"/>
      <c r="K127" s="391"/>
      <c r="L127" s="391"/>
      <c r="M127" s="391"/>
      <c r="N127" s="391"/>
      <c r="O127" s="391"/>
      <c r="P127" s="391"/>
      <c r="Q127" s="392"/>
      <c r="S127" s="390"/>
      <c r="T127" s="391"/>
      <c r="U127" s="391"/>
      <c r="V127" s="391"/>
      <c r="W127" s="391"/>
      <c r="X127" s="391"/>
      <c r="Y127" s="391"/>
      <c r="Z127" s="391"/>
      <c r="AA127" s="391"/>
      <c r="AB127" s="391"/>
      <c r="AC127" s="391"/>
      <c r="AD127" s="392"/>
      <c r="AF127" s="390"/>
      <c r="AG127" s="391"/>
      <c r="AH127" s="391"/>
      <c r="AI127" s="391"/>
      <c r="AJ127" s="391"/>
      <c r="AK127" s="391"/>
      <c r="AL127" s="391"/>
      <c r="AM127" s="391"/>
      <c r="AN127" s="391"/>
      <c r="AO127" s="391"/>
      <c r="AP127" s="391"/>
      <c r="AQ127" s="392"/>
      <c r="AS127" s="390"/>
      <c r="AT127" s="391"/>
      <c r="AU127" s="391"/>
      <c r="AV127" s="391"/>
      <c r="AW127" s="391"/>
      <c r="AX127" s="391"/>
      <c r="AY127" s="391"/>
      <c r="AZ127" s="391"/>
      <c r="BA127" s="391"/>
      <c r="BB127" s="391"/>
      <c r="BC127" s="391"/>
      <c r="BD127" s="392"/>
    </row>
    <row r="128" spans="1:56" ht="23" x14ac:dyDescent="0.35">
      <c r="A128" s="37" t="s">
        <v>44</v>
      </c>
      <c r="B128" s="37" t="s">
        <v>188</v>
      </c>
      <c r="C128" s="37">
        <v>90</v>
      </c>
      <c r="E128" s="69" t="s">
        <v>220</v>
      </c>
      <c r="F128" s="390"/>
      <c r="G128" s="391"/>
      <c r="H128" s="391"/>
      <c r="I128" s="391"/>
      <c r="J128" s="391"/>
      <c r="K128" s="391"/>
      <c r="L128" s="391"/>
      <c r="M128" s="391"/>
      <c r="N128" s="391"/>
      <c r="O128" s="391"/>
      <c r="P128" s="391"/>
      <c r="Q128" s="392"/>
      <c r="R128" s="7"/>
      <c r="S128" s="374"/>
      <c r="T128" s="39"/>
      <c r="U128" s="39"/>
      <c r="V128" s="39"/>
      <c r="W128" s="39"/>
      <c r="X128" s="39"/>
      <c r="Y128" s="39"/>
      <c r="Z128" s="39"/>
      <c r="AA128" s="39"/>
      <c r="AB128" s="39"/>
      <c r="AC128" s="39"/>
      <c r="AD128" s="381"/>
      <c r="AE128" s="7"/>
      <c r="AF128" s="374"/>
      <c r="AG128" s="39"/>
      <c r="AH128" s="39"/>
      <c r="AI128" s="39"/>
      <c r="AJ128" s="39"/>
      <c r="AK128" s="39"/>
      <c r="AL128" s="39"/>
      <c r="AM128" s="39"/>
      <c r="AN128" s="39"/>
      <c r="AO128" s="39"/>
      <c r="AP128" s="39"/>
      <c r="AQ128" s="381"/>
      <c r="AR128" s="7"/>
      <c r="AS128" s="390"/>
      <c r="AT128" s="391"/>
      <c r="AU128" s="391"/>
      <c r="AV128" s="391"/>
      <c r="AW128" s="391"/>
      <c r="AX128" s="391"/>
      <c r="AY128" s="391"/>
      <c r="AZ128" s="391"/>
      <c r="BA128" s="391"/>
      <c r="BB128" s="391"/>
      <c r="BC128" s="391"/>
      <c r="BD128" s="392"/>
    </row>
    <row r="129" spans="1:56" ht="23" x14ac:dyDescent="0.35">
      <c r="B129" s="37"/>
      <c r="C129" s="37"/>
      <c r="E129" s="46" t="s">
        <v>222</v>
      </c>
      <c r="F129" s="327"/>
      <c r="G129" s="326"/>
      <c r="H129" s="326"/>
      <c r="I129" s="326"/>
      <c r="J129" s="326"/>
      <c r="K129" s="326"/>
      <c r="L129" s="326"/>
      <c r="M129" s="326"/>
      <c r="N129" s="326"/>
      <c r="O129" s="326"/>
      <c r="P129" s="326"/>
      <c r="Q129" s="9"/>
      <c r="R129" s="7"/>
      <c r="S129" s="327"/>
      <c r="T129" s="326"/>
      <c r="U129" s="326"/>
      <c r="V129" s="326"/>
      <c r="W129" s="326"/>
      <c r="X129" s="326"/>
      <c r="Y129" s="326"/>
      <c r="Z129" s="326"/>
      <c r="AA129" s="326"/>
      <c r="AB129" s="326"/>
      <c r="AC129" s="326"/>
      <c r="AD129" s="9"/>
      <c r="AE129" s="7"/>
      <c r="AF129" s="327"/>
      <c r="AG129" s="326"/>
      <c r="AH129" s="326"/>
      <c r="AI129" s="326"/>
      <c r="AJ129" s="326"/>
      <c r="AK129" s="326"/>
      <c r="AL129" s="326"/>
      <c r="AM129" s="326"/>
      <c r="AN129" s="326"/>
      <c r="AO129" s="326"/>
      <c r="AP129" s="326"/>
      <c r="AQ129" s="9"/>
      <c r="AR129" s="7"/>
      <c r="AS129" s="327"/>
      <c r="AT129" s="326"/>
      <c r="AU129" s="326"/>
      <c r="AV129" s="326"/>
      <c r="AW129" s="326"/>
      <c r="AX129" s="326"/>
      <c r="AY129" s="326"/>
      <c r="AZ129" s="326"/>
      <c r="BA129" s="326"/>
      <c r="BB129" s="326"/>
      <c r="BC129" s="326"/>
      <c r="BD129" s="9"/>
    </row>
    <row r="130" spans="1:56" ht="23" x14ac:dyDescent="0.35">
      <c r="A130" s="37" t="s">
        <v>44</v>
      </c>
      <c r="B130" s="37" t="s">
        <v>189</v>
      </c>
      <c r="C130" s="37">
        <v>91</v>
      </c>
      <c r="E130" s="69" t="s">
        <v>223</v>
      </c>
      <c r="F130" s="390"/>
      <c r="G130" s="391"/>
      <c r="H130" s="391"/>
      <c r="I130" s="391"/>
      <c r="J130" s="391"/>
      <c r="K130" s="391"/>
      <c r="L130" s="391"/>
      <c r="M130" s="391"/>
      <c r="N130" s="391"/>
      <c r="O130" s="391"/>
      <c r="P130" s="391"/>
      <c r="Q130" s="392"/>
      <c r="R130" s="7"/>
      <c r="S130" s="390"/>
      <c r="T130" s="391"/>
      <c r="U130" s="391"/>
      <c r="V130" s="391"/>
      <c r="W130" s="391"/>
      <c r="X130" s="391"/>
      <c r="Y130" s="391"/>
      <c r="Z130" s="391"/>
      <c r="AA130" s="391"/>
      <c r="AB130" s="391"/>
      <c r="AC130" s="391"/>
      <c r="AD130" s="392"/>
      <c r="AE130" s="7"/>
      <c r="AF130" s="390"/>
      <c r="AG130" s="391"/>
      <c r="AH130" s="391"/>
      <c r="AI130" s="391"/>
      <c r="AJ130" s="391"/>
      <c r="AK130" s="391"/>
      <c r="AL130" s="391"/>
      <c r="AM130" s="391"/>
      <c r="AN130" s="391"/>
      <c r="AO130" s="391"/>
      <c r="AP130" s="391"/>
      <c r="AQ130" s="392"/>
      <c r="AR130" s="7"/>
      <c r="AS130" s="390"/>
      <c r="AT130" s="391"/>
      <c r="AU130" s="391"/>
      <c r="AV130" s="391"/>
      <c r="AW130" s="391"/>
      <c r="AX130" s="391"/>
      <c r="AY130" s="391"/>
      <c r="AZ130" s="391"/>
      <c r="BA130" s="391"/>
      <c r="BB130" s="391"/>
      <c r="BC130" s="391"/>
      <c r="BD130" s="392"/>
    </row>
    <row r="131" spans="1:56" ht="23" x14ac:dyDescent="0.35">
      <c r="A131" s="37" t="s">
        <v>44</v>
      </c>
      <c r="B131" s="37" t="s">
        <v>190</v>
      </c>
      <c r="C131" s="37">
        <v>92</v>
      </c>
      <c r="E131" s="69" t="s">
        <v>224</v>
      </c>
      <c r="F131" s="390"/>
      <c r="G131" s="391"/>
      <c r="H131" s="391"/>
      <c r="I131" s="391"/>
      <c r="J131" s="391"/>
      <c r="K131" s="391"/>
      <c r="L131" s="391"/>
      <c r="M131" s="391"/>
      <c r="N131" s="391"/>
      <c r="O131" s="391"/>
      <c r="P131" s="391"/>
      <c r="Q131" s="392"/>
      <c r="R131" s="7"/>
      <c r="S131" s="390"/>
      <c r="T131" s="391"/>
      <c r="U131" s="391"/>
      <c r="V131" s="391"/>
      <c r="W131" s="391"/>
      <c r="X131" s="391"/>
      <c r="Y131" s="391"/>
      <c r="Z131" s="391"/>
      <c r="AA131" s="391"/>
      <c r="AB131" s="391"/>
      <c r="AC131" s="391"/>
      <c r="AD131" s="392"/>
      <c r="AE131" s="7"/>
      <c r="AF131" s="390"/>
      <c r="AG131" s="391"/>
      <c r="AH131" s="391"/>
      <c r="AI131" s="391"/>
      <c r="AJ131" s="391"/>
      <c r="AK131" s="391"/>
      <c r="AL131" s="391"/>
      <c r="AM131" s="391"/>
      <c r="AN131" s="391"/>
      <c r="AO131" s="391"/>
      <c r="AP131" s="391"/>
      <c r="AQ131" s="392"/>
      <c r="AR131" s="7"/>
      <c r="AS131" s="390"/>
      <c r="AT131" s="391"/>
      <c r="AU131" s="391"/>
      <c r="AV131" s="391"/>
      <c r="AW131" s="391"/>
      <c r="AX131" s="391"/>
      <c r="AY131" s="391"/>
      <c r="AZ131" s="391"/>
      <c r="BA131" s="391"/>
      <c r="BB131" s="391"/>
      <c r="BC131" s="391"/>
      <c r="BD131" s="392"/>
    </row>
    <row r="132" spans="1:56" ht="23" x14ac:dyDescent="0.35">
      <c r="A132" s="37" t="s">
        <v>44</v>
      </c>
      <c r="B132" s="37" t="s">
        <v>191</v>
      </c>
      <c r="C132" s="37">
        <v>93</v>
      </c>
      <c r="E132" s="69" t="s">
        <v>225</v>
      </c>
      <c r="F132" s="390"/>
      <c r="G132" s="391"/>
      <c r="H132" s="391"/>
      <c r="I132" s="391"/>
      <c r="J132" s="391"/>
      <c r="K132" s="391"/>
      <c r="L132" s="391"/>
      <c r="M132" s="391"/>
      <c r="N132" s="391"/>
      <c r="O132" s="391"/>
      <c r="P132" s="391"/>
      <c r="Q132" s="392"/>
      <c r="R132" s="7"/>
      <c r="S132" s="390"/>
      <c r="T132" s="391"/>
      <c r="U132" s="391"/>
      <c r="V132" s="391"/>
      <c r="W132" s="391"/>
      <c r="X132" s="391"/>
      <c r="Y132" s="391"/>
      <c r="Z132" s="391"/>
      <c r="AA132" s="391"/>
      <c r="AB132" s="391"/>
      <c r="AC132" s="391"/>
      <c r="AD132" s="392"/>
      <c r="AE132" s="7"/>
      <c r="AF132" s="390"/>
      <c r="AG132" s="391"/>
      <c r="AH132" s="391"/>
      <c r="AI132" s="391"/>
      <c r="AJ132" s="391"/>
      <c r="AK132" s="391"/>
      <c r="AL132" s="391"/>
      <c r="AM132" s="391"/>
      <c r="AN132" s="391"/>
      <c r="AO132" s="391"/>
      <c r="AP132" s="391"/>
      <c r="AQ132" s="392"/>
      <c r="AR132" s="7"/>
      <c r="AS132" s="390"/>
      <c r="AT132" s="391"/>
      <c r="AU132" s="391"/>
      <c r="AV132" s="391"/>
      <c r="AW132" s="391"/>
      <c r="AX132" s="391"/>
      <c r="AY132" s="391"/>
      <c r="AZ132" s="391"/>
      <c r="BA132" s="391"/>
      <c r="BB132" s="391"/>
      <c r="BC132" s="391"/>
      <c r="BD132" s="392"/>
    </row>
    <row r="133" spans="1:56" ht="23" x14ac:dyDescent="0.35">
      <c r="A133" s="37" t="s">
        <v>44</v>
      </c>
      <c r="B133" s="37" t="s">
        <v>192</v>
      </c>
      <c r="C133" s="37">
        <v>94</v>
      </c>
      <c r="E133" s="69" t="s">
        <v>226</v>
      </c>
      <c r="F133" s="390"/>
      <c r="G133" s="391"/>
      <c r="H133" s="391"/>
      <c r="I133" s="391"/>
      <c r="J133" s="391"/>
      <c r="K133" s="391"/>
      <c r="L133" s="391"/>
      <c r="M133" s="391"/>
      <c r="N133" s="391"/>
      <c r="O133" s="391"/>
      <c r="P133" s="391"/>
      <c r="Q133" s="392"/>
      <c r="R133" s="7"/>
      <c r="S133" s="390"/>
      <c r="T133" s="391"/>
      <c r="U133" s="391"/>
      <c r="V133" s="391"/>
      <c r="W133" s="391"/>
      <c r="X133" s="391"/>
      <c r="Y133" s="391"/>
      <c r="Z133" s="391"/>
      <c r="AA133" s="391"/>
      <c r="AB133" s="391"/>
      <c r="AC133" s="391"/>
      <c r="AD133" s="392"/>
      <c r="AE133" s="7"/>
      <c r="AF133" s="390"/>
      <c r="AG133" s="391"/>
      <c r="AH133" s="391"/>
      <c r="AI133" s="391"/>
      <c r="AJ133" s="391"/>
      <c r="AK133" s="391"/>
      <c r="AL133" s="391"/>
      <c r="AM133" s="391"/>
      <c r="AN133" s="391"/>
      <c r="AO133" s="391"/>
      <c r="AP133" s="391"/>
      <c r="AQ133" s="392"/>
      <c r="AR133" s="7"/>
      <c r="AS133" s="390"/>
      <c r="AT133" s="391"/>
      <c r="AU133" s="391"/>
      <c r="AV133" s="391"/>
      <c r="AW133" s="391"/>
      <c r="AX133" s="391"/>
      <c r="AY133" s="391"/>
      <c r="AZ133" s="391"/>
      <c r="BA133" s="391"/>
      <c r="BB133" s="391"/>
      <c r="BC133" s="391"/>
      <c r="BD133" s="392"/>
    </row>
    <row r="134" spans="1:56" ht="23" x14ac:dyDescent="0.35">
      <c r="A134" s="37" t="s">
        <v>44</v>
      </c>
      <c r="B134" s="37" t="s">
        <v>193</v>
      </c>
      <c r="C134" s="37">
        <v>95</v>
      </c>
      <c r="E134" s="69" t="s">
        <v>227</v>
      </c>
      <c r="F134" s="390"/>
      <c r="G134" s="391"/>
      <c r="H134" s="391"/>
      <c r="I134" s="391"/>
      <c r="J134" s="391"/>
      <c r="K134" s="391"/>
      <c r="L134" s="391"/>
      <c r="M134" s="391"/>
      <c r="N134" s="391"/>
      <c r="O134" s="391"/>
      <c r="P134" s="391"/>
      <c r="Q134" s="392"/>
      <c r="R134" s="7"/>
      <c r="S134" s="390"/>
      <c r="T134" s="391"/>
      <c r="U134" s="391"/>
      <c r="V134" s="391"/>
      <c r="W134" s="391"/>
      <c r="X134" s="391"/>
      <c r="Y134" s="391"/>
      <c r="Z134" s="391"/>
      <c r="AA134" s="391"/>
      <c r="AB134" s="391"/>
      <c r="AC134" s="391"/>
      <c r="AD134" s="392"/>
      <c r="AE134" s="7"/>
      <c r="AF134" s="390"/>
      <c r="AG134" s="391"/>
      <c r="AH134" s="391"/>
      <c r="AI134" s="391"/>
      <c r="AJ134" s="391"/>
      <c r="AK134" s="391"/>
      <c r="AL134" s="391"/>
      <c r="AM134" s="391"/>
      <c r="AN134" s="391"/>
      <c r="AO134" s="391"/>
      <c r="AP134" s="391"/>
      <c r="AQ134" s="392"/>
      <c r="AR134" s="7"/>
      <c r="AS134" s="390"/>
      <c r="AT134" s="391"/>
      <c r="AU134" s="391"/>
      <c r="AV134" s="391"/>
      <c r="AW134" s="391"/>
      <c r="AX134" s="391"/>
      <c r="AY134" s="391"/>
      <c r="AZ134" s="391"/>
      <c r="BA134" s="391"/>
      <c r="BB134" s="391"/>
      <c r="BC134" s="391"/>
      <c r="BD134" s="392"/>
    </row>
    <row r="135" spans="1:56" ht="23" x14ac:dyDescent="0.35">
      <c r="C135" s="37"/>
      <c r="E135" s="45" t="s">
        <v>46</v>
      </c>
      <c r="F135" s="372"/>
      <c r="G135" s="386"/>
      <c r="H135" s="386"/>
      <c r="I135" s="386"/>
      <c r="J135" s="386"/>
      <c r="K135" s="386"/>
      <c r="L135" s="386"/>
      <c r="M135" s="386"/>
      <c r="N135" s="386"/>
      <c r="O135" s="386"/>
      <c r="P135" s="386"/>
      <c r="Q135" s="379"/>
      <c r="R135" s="7"/>
      <c r="S135" s="372"/>
      <c r="T135" s="386"/>
      <c r="U135" s="386"/>
      <c r="V135" s="386"/>
      <c r="W135" s="386"/>
      <c r="X135" s="386"/>
      <c r="Y135" s="386"/>
      <c r="Z135" s="386"/>
      <c r="AA135" s="386"/>
      <c r="AB135" s="386"/>
      <c r="AC135" s="386"/>
      <c r="AD135" s="379"/>
      <c r="AE135" s="7"/>
      <c r="AF135" s="372"/>
      <c r="AG135" s="386"/>
      <c r="AH135" s="386"/>
      <c r="AI135" s="386"/>
      <c r="AJ135" s="386"/>
      <c r="AK135" s="386"/>
      <c r="AL135" s="386"/>
      <c r="AM135" s="386"/>
      <c r="AN135" s="386"/>
      <c r="AO135" s="386"/>
      <c r="AP135" s="386"/>
      <c r="AQ135" s="379"/>
      <c r="AR135" s="7"/>
      <c r="AS135" s="372"/>
      <c r="AT135" s="386"/>
      <c r="AU135" s="386"/>
      <c r="AV135" s="386"/>
      <c r="AW135" s="386"/>
      <c r="AX135" s="386"/>
      <c r="AY135" s="386"/>
      <c r="AZ135" s="386"/>
      <c r="BA135" s="386"/>
      <c r="BB135" s="386"/>
      <c r="BC135" s="386"/>
      <c r="BD135" s="379"/>
    </row>
    <row r="136" spans="1:56" ht="23" x14ac:dyDescent="0.35">
      <c r="C136" s="37"/>
      <c r="E136" s="70" t="s">
        <v>343</v>
      </c>
      <c r="F136" s="376"/>
      <c r="G136" s="387"/>
      <c r="H136" s="387"/>
      <c r="I136" s="387"/>
      <c r="J136" s="387"/>
      <c r="K136" s="387"/>
      <c r="L136" s="387"/>
      <c r="M136" s="387"/>
      <c r="N136" s="387"/>
      <c r="O136" s="387"/>
      <c r="P136" s="387"/>
      <c r="Q136" s="382"/>
      <c r="R136" s="7"/>
      <c r="S136" s="376"/>
      <c r="T136" s="387"/>
      <c r="U136" s="387"/>
      <c r="V136" s="387"/>
      <c r="W136" s="387"/>
      <c r="X136" s="387"/>
      <c r="Y136" s="387"/>
      <c r="Z136" s="387"/>
      <c r="AA136" s="387"/>
      <c r="AB136" s="387"/>
      <c r="AC136" s="387"/>
      <c r="AD136" s="382"/>
      <c r="AE136" s="7"/>
      <c r="AF136" s="376"/>
      <c r="AG136" s="387"/>
      <c r="AH136" s="387"/>
      <c r="AI136" s="387"/>
      <c r="AJ136" s="387"/>
      <c r="AK136" s="387"/>
      <c r="AL136" s="387"/>
      <c r="AM136" s="387"/>
      <c r="AN136" s="387"/>
      <c r="AO136" s="387"/>
      <c r="AP136" s="387"/>
      <c r="AQ136" s="382"/>
      <c r="AR136" s="7"/>
      <c r="AS136" s="376"/>
      <c r="AT136" s="387"/>
      <c r="AU136" s="387"/>
      <c r="AV136" s="387"/>
      <c r="AW136" s="387"/>
      <c r="AX136" s="387"/>
      <c r="AY136" s="387"/>
      <c r="AZ136" s="387"/>
      <c r="BA136" s="387"/>
      <c r="BB136" s="387"/>
      <c r="BC136" s="387"/>
      <c r="BD136" s="382"/>
    </row>
    <row r="137" spans="1:56" ht="23" x14ac:dyDescent="0.35">
      <c r="B137" s="57"/>
      <c r="C137" s="37"/>
      <c r="E137" s="46" t="s">
        <v>200</v>
      </c>
      <c r="F137" s="325"/>
      <c r="G137" s="326"/>
      <c r="H137" s="326"/>
      <c r="I137" s="326"/>
      <c r="J137" s="326"/>
      <c r="K137" s="326"/>
      <c r="L137" s="326"/>
      <c r="M137" s="326"/>
      <c r="N137" s="326"/>
      <c r="O137" s="326"/>
      <c r="P137" s="326"/>
      <c r="Q137" s="9"/>
      <c r="R137" s="7"/>
      <c r="S137" s="325"/>
      <c r="T137" s="326"/>
      <c r="U137" s="326"/>
      <c r="V137" s="326"/>
      <c r="W137" s="326"/>
      <c r="X137" s="326"/>
      <c r="Y137" s="326"/>
      <c r="Z137" s="326"/>
      <c r="AA137" s="326"/>
      <c r="AB137" s="326"/>
      <c r="AC137" s="326"/>
      <c r="AD137" s="9"/>
      <c r="AE137" s="7"/>
      <c r="AF137" s="325"/>
      <c r="AG137" s="326"/>
      <c r="AH137" s="326"/>
      <c r="AI137" s="326"/>
      <c r="AJ137" s="326"/>
      <c r="AK137" s="326"/>
      <c r="AL137" s="326"/>
      <c r="AM137" s="326"/>
      <c r="AN137" s="326"/>
      <c r="AO137" s="326"/>
      <c r="AP137" s="326"/>
      <c r="AQ137" s="9"/>
      <c r="AR137" s="7"/>
      <c r="AS137" s="325"/>
      <c r="AT137" s="326"/>
      <c r="AU137" s="326"/>
      <c r="AV137" s="326"/>
      <c r="AW137" s="326"/>
      <c r="AX137" s="326"/>
      <c r="AY137" s="326"/>
      <c r="AZ137" s="326"/>
      <c r="BA137" s="326"/>
      <c r="BB137" s="326"/>
      <c r="BC137" s="326"/>
      <c r="BD137" s="9"/>
    </row>
    <row r="138" spans="1:56" ht="23" x14ac:dyDescent="0.35">
      <c r="B138" s="57"/>
      <c r="C138" s="37"/>
      <c r="E138" s="262" t="s">
        <v>202</v>
      </c>
      <c r="F138" s="375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380"/>
      <c r="R138" s="7"/>
      <c r="S138" s="375"/>
      <c r="T138" s="19"/>
      <c r="U138" s="19"/>
      <c r="V138" s="19"/>
      <c r="W138" s="19"/>
      <c r="X138" s="19"/>
      <c r="Y138" s="19"/>
      <c r="Z138" s="19"/>
      <c r="AA138" s="19"/>
      <c r="AB138" s="19"/>
      <c r="AC138" s="19"/>
      <c r="AD138" s="380"/>
      <c r="AE138" s="7"/>
      <c r="AF138" s="375"/>
      <c r="AG138" s="19"/>
      <c r="AH138" s="19"/>
      <c r="AI138" s="19"/>
      <c r="AJ138" s="19"/>
      <c r="AK138" s="19"/>
      <c r="AL138" s="19"/>
      <c r="AM138" s="19"/>
      <c r="AN138" s="19"/>
      <c r="AO138" s="19"/>
      <c r="AP138" s="19"/>
      <c r="AQ138" s="380"/>
      <c r="AR138" s="7"/>
      <c r="AS138" s="375"/>
      <c r="AT138" s="19"/>
      <c r="AU138" s="19"/>
      <c r="AV138" s="19"/>
      <c r="AW138" s="19"/>
      <c r="AX138" s="19"/>
      <c r="AY138" s="19"/>
      <c r="AZ138" s="19"/>
      <c r="BA138" s="19"/>
      <c r="BB138" s="19"/>
      <c r="BC138" s="19"/>
      <c r="BD138" s="380"/>
    </row>
    <row r="139" spans="1:56" ht="23" x14ac:dyDescent="0.35">
      <c r="A139" s="37" t="s">
        <v>47</v>
      </c>
      <c r="B139" s="37" t="s">
        <v>175</v>
      </c>
      <c r="C139" s="37">
        <v>96</v>
      </c>
      <c r="E139" s="47" t="s">
        <v>308</v>
      </c>
      <c r="F139" s="390"/>
      <c r="G139" s="391"/>
      <c r="H139" s="391"/>
      <c r="I139" s="391"/>
      <c r="J139" s="391"/>
      <c r="K139" s="391"/>
      <c r="L139" s="391"/>
      <c r="M139" s="391"/>
      <c r="N139" s="391"/>
      <c r="O139" s="391"/>
      <c r="P139" s="391"/>
      <c r="Q139" s="392"/>
      <c r="R139" s="7"/>
      <c r="S139" s="390"/>
      <c r="T139" s="391"/>
      <c r="U139" s="391"/>
      <c r="V139" s="391"/>
      <c r="W139" s="391"/>
      <c r="X139" s="391"/>
      <c r="Y139" s="391"/>
      <c r="Z139" s="391"/>
      <c r="AA139" s="391"/>
      <c r="AB139" s="391"/>
      <c r="AC139" s="391"/>
      <c r="AD139" s="392"/>
      <c r="AE139" s="7"/>
      <c r="AF139" s="390"/>
      <c r="AG139" s="391"/>
      <c r="AH139" s="391"/>
      <c r="AI139" s="391"/>
      <c r="AJ139" s="391"/>
      <c r="AK139" s="391"/>
      <c r="AL139" s="391"/>
      <c r="AM139" s="391"/>
      <c r="AN139" s="391"/>
      <c r="AO139" s="391"/>
      <c r="AP139" s="391"/>
      <c r="AQ139" s="392"/>
      <c r="AR139" s="7"/>
      <c r="AS139" s="390"/>
      <c r="AT139" s="391"/>
      <c r="AU139" s="391"/>
      <c r="AV139" s="391"/>
      <c r="AW139" s="391"/>
      <c r="AX139" s="391"/>
      <c r="AY139" s="391"/>
      <c r="AZ139" s="391"/>
      <c r="BA139" s="391"/>
      <c r="BB139" s="391"/>
      <c r="BC139" s="391"/>
      <c r="BD139" s="392"/>
    </row>
    <row r="140" spans="1:56" ht="23" x14ac:dyDescent="0.35">
      <c r="B140" s="58"/>
      <c r="C140" s="37"/>
      <c r="E140" s="71" t="s">
        <v>370</v>
      </c>
      <c r="F140" s="375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380"/>
      <c r="R140" s="7"/>
      <c r="S140" s="375"/>
      <c r="T140" s="19"/>
      <c r="U140" s="19"/>
      <c r="V140" s="19"/>
      <c r="W140" s="19"/>
      <c r="X140" s="19"/>
      <c r="Y140" s="19"/>
      <c r="Z140" s="19"/>
      <c r="AA140" s="19"/>
      <c r="AB140" s="19"/>
      <c r="AC140" s="19"/>
      <c r="AD140" s="380"/>
      <c r="AE140" s="7"/>
      <c r="AF140" s="375"/>
      <c r="AG140" s="19"/>
      <c r="AH140" s="19"/>
      <c r="AI140" s="19"/>
      <c r="AJ140" s="19"/>
      <c r="AK140" s="19"/>
      <c r="AL140" s="19"/>
      <c r="AM140" s="19"/>
      <c r="AN140" s="19"/>
      <c r="AO140" s="19"/>
      <c r="AP140" s="19"/>
      <c r="AQ140" s="380"/>
      <c r="AR140" s="7"/>
      <c r="AS140" s="375"/>
      <c r="AT140" s="19"/>
      <c r="AU140" s="19"/>
      <c r="AV140" s="19"/>
      <c r="AW140" s="19"/>
      <c r="AX140" s="19"/>
      <c r="AY140" s="19"/>
      <c r="AZ140" s="19"/>
      <c r="BA140" s="19"/>
      <c r="BB140" s="19"/>
      <c r="BC140" s="19"/>
      <c r="BD140" s="380"/>
    </row>
    <row r="141" spans="1:56" ht="23" x14ac:dyDescent="0.35">
      <c r="A141" s="37" t="s">
        <v>47</v>
      </c>
      <c r="B141" s="37" t="s">
        <v>176</v>
      </c>
      <c r="C141" s="37">
        <v>97</v>
      </c>
      <c r="E141" s="72" t="s">
        <v>206</v>
      </c>
      <c r="F141" s="390"/>
      <c r="G141" s="391"/>
      <c r="H141" s="391"/>
      <c r="I141" s="391"/>
      <c r="J141" s="391"/>
      <c r="K141" s="391"/>
      <c r="L141" s="391"/>
      <c r="M141" s="391"/>
      <c r="N141" s="391"/>
      <c r="O141" s="391"/>
      <c r="P141" s="391"/>
      <c r="Q141" s="392"/>
      <c r="R141" s="7"/>
      <c r="S141" s="390"/>
      <c r="T141" s="391"/>
      <c r="U141" s="391"/>
      <c r="V141" s="391"/>
      <c r="W141" s="391"/>
      <c r="X141" s="391"/>
      <c r="Y141" s="391"/>
      <c r="Z141" s="391"/>
      <c r="AA141" s="391"/>
      <c r="AB141" s="391"/>
      <c r="AC141" s="391"/>
      <c r="AD141" s="392"/>
      <c r="AE141" s="7"/>
      <c r="AF141" s="390"/>
      <c r="AG141" s="391"/>
      <c r="AH141" s="391"/>
      <c r="AI141" s="391"/>
      <c r="AJ141" s="391"/>
      <c r="AK141" s="391"/>
      <c r="AL141" s="391"/>
      <c r="AM141" s="391"/>
      <c r="AN141" s="391"/>
      <c r="AO141" s="391"/>
      <c r="AP141" s="391"/>
      <c r="AQ141" s="392"/>
      <c r="AR141" s="7"/>
      <c r="AS141" s="390"/>
      <c r="AT141" s="391"/>
      <c r="AU141" s="391"/>
      <c r="AV141" s="391"/>
      <c r="AW141" s="391"/>
      <c r="AX141" s="391"/>
      <c r="AY141" s="391"/>
      <c r="AZ141" s="391"/>
      <c r="BA141" s="391"/>
      <c r="BB141" s="391"/>
      <c r="BC141" s="391"/>
      <c r="BD141" s="392"/>
    </row>
    <row r="142" spans="1:56" ht="23" x14ac:dyDescent="0.35">
      <c r="A142" s="37" t="s">
        <v>47</v>
      </c>
      <c r="B142" s="37" t="s">
        <v>177</v>
      </c>
      <c r="C142" s="37">
        <v>98</v>
      </c>
      <c r="E142" s="72" t="s">
        <v>207</v>
      </c>
      <c r="F142" s="390"/>
      <c r="G142" s="391"/>
      <c r="H142" s="391"/>
      <c r="I142" s="391"/>
      <c r="J142" s="391"/>
      <c r="K142" s="391"/>
      <c r="L142" s="391"/>
      <c r="M142" s="391"/>
      <c r="N142" s="391"/>
      <c r="O142" s="391"/>
      <c r="P142" s="391"/>
      <c r="Q142" s="392"/>
      <c r="R142" s="7"/>
      <c r="S142" s="390"/>
      <c r="T142" s="391"/>
      <c r="U142" s="391"/>
      <c r="V142" s="391"/>
      <c r="W142" s="391"/>
      <c r="X142" s="391"/>
      <c r="Y142" s="391"/>
      <c r="Z142" s="391"/>
      <c r="AA142" s="391"/>
      <c r="AB142" s="391"/>
      <c r="AC142" s="391"/>
      <c r="AD142" s="392"/>
      <c r="AE142" s="7"/>
      <c r="AF142" s="390"/>
      <c r="AG142" s="391"/>
      <c r="AH142" s="391"/>
      <c r="AI142" s="391"/>
      <c r="AJ142" s="391"/>
      <c r="AK142" s="391"/>
      <c r="AL142" s="391"/>
      <c r="AM142" s="391"/>
      <c r="AN142" s="391"/>
      <c r="AO142" s="391"/>
      <c r="AP142" s="391"/>
      <c r="AQ142" s="392"/>
      <c r="AR142" s="7"/>
      <c r="AS142" s="390"/>
      <c r="AT142" s="391"/>
      <c r="AU142" s="391"/>
      <c r="AV142" s="391"/>
      <c r="AW142" s="391"/>
      <c r="AX142" s="391"/>
      <c r="AY142" s="391"/>
      <c r="AZ142" s="391"/>
      <c r="BA142" s="391"/>
      <c r="BB142" s="391"/>
      <c r="BC142" s="391"/>
      <c r="BD142" s="392"/>
    </row>
    <row r="143" spans="1:56" ht="23" x14ac:dyDescent="0.35">
      <c r="A143" s="37" t="s">
        <v>47</v>
      </c>
      <c r="B143" s="37" t="s">
        <v>178</v>
      </c>
      <c r="C143" s="37">
        <v>99</v>
      </c>
      <c r="E143" s="72" t="s">
        <v>208</v>
      </c>
      <c r="F143" s="390"/>
      <c r="G143" s="391"/>
      <c r="H143" s="391"/>
      <c r="I143" s="391"/>
      <c r="J143" s="391"/>
      <c r="K143" s="391"/>
      <c r="L143" s="391"/>
      <c r="M143" s="391"/>
      <c r="N143" s="391"/>
      <c r="O143" s="391"/>
      <c r="P143" s="391"/>
      <c r="Q143" s="392"/>
      <c r="R143" s="7"/>
      <c r="S143" s="390"/>
      <c r="T143" s="391"/>
      <c r="U143" s="391"/>
      <c r="V143" s="391"/>
      <c r="W143" s="391"/>
      <c r="X143" s="391"/>
      <c r="Y143" s="391"/>
      <c r="Z143" s="391"/>
      <c r="AA143" s="391"/>
      <c r="AB143" s="391"/>
      <c r="AC143" s="391"/>
      <c r="AD143" s="392"/>
      <c r="AE143" s="7"/>
      <c r="AF143" s="390"/>
      <c r="AG143" s="391"/>
      <c r="AH143" s="391"/>
      <c r="AI143" s="391"/>
      <c r="AJ143" s="391"/>
      <c r="AK143" s="391"/>
      <c r="AL143" s="391"/>
      <c r="AM143" s="391"/>
      <c r="AN143" s="391"/>
      <c r="AO143" s="391"/>
      <c r="AP143" s="391"/>
      <c r="AQ143" s="392"/>
      <c r="AR143" s="7"/>
      <c r="AS143" s="390"/>
      <c r="AT143" s="391"/>
      <c r="AU143" s="391"/>
      <c r="AV143" s="391"/>
      <c r="AW143" s="391"/>
      <c r="AX143" s="391"/>
      <c r="AY143" s="391"/>
      <c r="AZ143" s="391"/>
      <c r="BA143" s="391"/>
      <c r="BB143" s="391"/>
      <c r="BC143" s="391"/>
      <c r="BD143" s="392"/>
    </row>
    <row r="144" spans="1:56" ht="23" x14ac:dyDescent="0.35">
      <c r="A144" s="37" t="s">
        <v>47</v>
      </c>
      <c r="B144" s="37" t="s">
        <v>179</v>
      </c>
      <c r="C144" s="37">
        <v>100</v>
      </c>
      <c r="E144" s="72" t="s">
        <v>209</v>
      </c>
      <c r="F144" s="390"/>
      <c r="G144" s="391"/>
      <c r="H144" s="391"/>
      <c r="I144" s="391"/>
      <c r="J144" s="391"/>
      <c r="K144" s="391"/>
      <c r="L144" s="391"/>
      <c r="M144" s="391"/>
      <c r="N144" s="391"/>
      <c r="O144" s="391"/>
      <c r="P144" s="391"/>
      <c r="Q144" s="392"/>
      <c r="R144" s="7"/>
      <c r="S144" s="390"/>
      <c r="T144" s="391"/>
      <c r="U144" s="391"/>
      <c r="V144" s="391"/>
      <c r="W144" s="391"/>
      <c r="X144" s="391"/>
      <c r="Y144" s="391"/>
      <c r="Z144" s="391"/>
      <c r="AA144" s="391"/>
      <c r="AB144" s="391"/>
      <c r="AC144" s="391"/>
      <c r="AD144" s="392"/>
      <c r="AE144" s="7"/>
      <c r="AF144" s="390"/>
      <c r="AG144" s="391"/>
      <c r="AH144" s="391"/>
      <c r="AI144" s="391"/>
      <c r="AJ144" s="391"/>
      <c r="AK144" s="391"/>
      <c r="AL144" s="391"/>
      <c r="AM144" s="391"/>
      <c r="AN144" s="391"/>
      <c r="AO144" s="391"/>
      <c r="AP144" s="391"/>
      <c r="AQ144" s="392"/>
      <c r="AR144" s="7"/>
      <c r="AS144" s="390"/>
      <c r="AT144" s="391"/>
      <c r="AU144" s="391"/>
      <c r="AV144" s="391"/>
      <c r="AW144" s="391"/>
      <c r="AX144" s="391"/>
      <c r="AY144" s="391"/>
      <c r="AZ144" s="391"/>
      <c r="BA144" s="391"/>
      <c r="BB144" s="391"/>
      <c r="BC144" s="391"/>
      <c r="BD144" s="392"/>
    </row>
    <row r="145" spans="1:56" ht="23" x14ac:dyDescent="0.35">
      <c r="A145" s="37" t="s">
        <v>47</v>
      </c>
      <c r="B145" s="37" t="s">
        <v>180</v>
      </c>
      <c r="C145" s="37">
        <v>101</v>
      </c>
      <c r="E145" s="72" t="s">
        <v>210</v>
      </c>
      <c r="F145" s="390"/>
      <c r="G145" s="391"/>
      <c r="H145" s="391"/>
      <c r="I145" s="391"/>
      <c r="J145" s="391"/>
      <c r="K145" s="391"/>
      <c r="L145" s="391"/>
      <c r="M145" s="391"/>
      <c r="N145" s="391"/>
      <c r="O145" s="391"/>
      <c r="P145" s="391"/>
      <c r="Q145" s="392"/>
      <c r="R145" s="7"/>
      <c r="S145" s="390"/>
      <c r="T145" s="391"/>
      <c r="U145" s="391"/>
      <c r="V145" s="391"/>
      <c r="W145" s="391"/>
      <c r="X145" s="391"/>
      <c r="Y145" s="391"/>
      <c r="Z145" s="391"/>
      <c r="AA145" s="391"/>
      <c r="AB145" s="391"/>
      <c r="AC145" s="391"/>
      <c r="AD145" s="392"/>
      <c r="AE145" s="7"/>
      <c r="AF145" s="390"/>
      <c r="AG145" s="391"/>
      <c r="AH145" s="391"/>
      <c r="AI145" s="391"/>
      <c r="AJ145" s="391"/>
      <c r="AK145" s="391"/>
      <c r="AL145" s="391"/>
      <c r="AM145" s="391"/>
      <c r="AN145" s="391"/>
      <c r="AO145" s="391"/>
      <c r="AP145" s="391"/>
      <c r="AQ145" s="392"/>
      <c r="AR145" s="7"/>
      <c r="AS145" s="390"/>
      <c r="AT145" s="391"/>
      <c r="AU145" s="391"/>
      <c r="AV145" s="391"/>
      <c r="AW145" s="391"/>
      <c r="AX145" s="391"/>
      <c r="AY145" s="391"/>
      <c r="AZ145" s="391"/>
      <c r="BA145" s="391"/>
      <c r="BB145" s="391"/>
      <c r="BC145" s="391"/>
      <c r="BD145" s="392"/>
    </row>
    <row r="146" spans="1:56" ht="23" x14ac:dyDescent="0.35">
      <c r="A146" s="37" t="s">
        <v>47</v>
      </c>
      <c r="B146" s="37" t="s">
        <v>181</v>
      </c>
      <c r="C146" s="37">
        <v>102</v>
      </c>
      <c r="E146" s="72" t="s">
        <v>211</v>
      </c>
      <c r="F146" s="390"/>
      <c r="G146" s="391"/>
      <c r="H146" s="391"/>
      <c r="I146" s="391"/>
      <c r="J146" s="391"/>
      <c r="K146" s="391"/>
      <c r="L146" s="391"/>
      <c r="M146" s="391"/>
      <c r="N146" s="391"/>
      <c r="O146" s="391"/>
      <c r="P146" s="391"/>
      <c r="Q146" s="392"/>
      <c r="R146" s="7"/>
      <c r="S146" s="390"/>
      <c r="T146" s="391"/>
      <c r="U146" s="391"/>
      <c r="V146" s="391"/>
      <c r="W146" s="391"/>
      <c r="X146" s="391"/>
      <c r="Y146" s="391"/>
      <c r="Z146" s="391"/>
      <c r="AA146" s="391"/>
      <c r="AB146" s="391"/>
      <c r="AC146" s="391"/>
      <c r="AD146" s="392"/>
      <c r="AE146" s="7"/>
      <c r="AF146" s="390"/>
      <c r="AG146" s="391"/>
      <c r="AH146" s="391"/>
      <c r="AI146" s="391"/>
      <c r="AJ146" s="391"/>
      <c r="AK146" s="391"/>
      <c r="AL146" s="391"/>
      <c r="AM146" s="391"/>
      <c r="AN146" s="391"/>
      <c r="AO146" s="391"/>
      <c r="AP146" s="391"/>
      <c r="AQ146" s="392"/>
      <c r="AR146" s="7"/>
      <c r="AS146" s="390"/>
      <c r="AT146" s="391"/>
      <c r="AU146" s="391"/>
      <c r="AV146" s="391"/>
      <c r="AW146" s="391"/>
      <c r="AX146" s="391"/>
      <c r="AY146" s="391"/>
      <c r="AZ146" s="391"/>
      <c r="BA146" s="391"/>
      <c r="BB146" s="391"/>
      <c r="BC146" s="391"/>
      <c r="BD146" s="392"/>
    </row>
    <row r="147" spans="1:56" ht="23" x14ac:dyDescent="0.35">
      <c r="A147" s="37" t="s">
        <v>47</v>
      </c>
      <c r="B147" s="37" t="s">
        <v>182</v>
      </c>
      <c r="C147" s="37">
        <v>103</v>
      </c>
      <c r="E147" s="72" t="s">
        <v>212</v>
      </c>
      <c r="F147" s="390"/>
      <c r="G147" s="391"/>
      <c r="H147" s="391"/>
      <c r="I147" s="391"/>
      <c r="J147" s="391"/>
      <c r="K147" s="391"/>
      <c r="L147" s="391"/>
      <c r="M147" s="391"/>
      <c r="N147" s="391"/>
      <c r="O147" s="391"/>
      <c r="P147" s="391"/>
      <c r="Q147" s="392"/>
      <c r="R147" s="7"/>
      <c r="S147" s="390"/>
      <c r="T147" s="391"/>
      <c r="U147" s="391"/>
      <c r="V147" s="391"/>
      <c r="W147" s="391"/>
      <c r="X147" s="391"/>
      <c r="Y147" s="391"/>
      <c r="Z147" s="391"/>
      <c r="AA147" s="391"/>
      <c r="AB147" s="391"/>
      <c r="AC147" s="391"/>
      <c r="AD147" s="392"/>
      <c r="AE147" s="7"/>
      <c r="AF147" s="390"/>
      <c r="AG147" s="391"/>
      <c r="AH147" s="391"/>
      <c r="AI147" s="391"/>
      <c r="AJ147" s="391"/>
      <c r="AK147" s="391"/>
      <c r="AL147" s="391"/>
      <c r="AM147" s="391"/>
      <c r="AN147" s="391"/>
      <c r="AO147" s="391"/>
      <c r="AP147" s="391"/>
      <c r="AQ147" s="392"/>
      <c r="AR147" s="7"/>
      <c r="AS147" s="390"/>
      <c r="AT147" s="391"/>
      <c r="AU147" s="391"/>
      <c r="AV147" s="391"/>
      <c r="AW147" s="391"/>
      <c r="AX147" s="391"/>
      <c r="AY147" s="391"/>
      <c r="AZ147" s="391"/>
      <c r="BA147" s="391"/>
      <c r="BB147" s="391"/>
      <c r="BC147" s="391"/>
      <c r="BD147" s="392"/>
    </row>
    <row r="148" spans="1:56" ht="23" x14ac:dyDescent="0.35">
      <c r="A148" s="37" t="s">
        <v>47</v>
      </c>
      <c r="B148" s="37" t="s">
        <v>183</v>
      </c>
      <c r="C148" s="37">
        <v>104</v>
      </c>
      <c r="E148" s="47" t="s">
        <v>213</v>
      </c>
      <c r="F148" s="390"/>
      <c r="G148" s="391"/>
      <c r="H148" s="391"/>
      <c r="I148" s="391"/>
      <c r="J148" s="391"/>
      <c r="K148" s="391"/>
      <c r="L148" s="391"/>
      <c r="M148" s="391"/>
      <c r="N148" s="391"/>
      <c r="O148" s="391"/>
      <c r="P148" s="391"/>
      <c r="Q148" s="392"/>
      <c r="R148" s="7"/>
      <c r="S148" s="390"/>
      <c r="T148" s="391"/>
      <c r="U148" s="391"/>
      <c r="V148" s="391"/>
      <c r="W148" s="391"/>
      <c r="X148" s="391"/>
      <c r="Y148" s="391"/>
      <c r="Z148" s="391"/>
      <c r="AA148" s="391"/>
      <c r="AB148" s="391"/>
      <c r="AC148" s="391"/>
      <c r="AD148" s="392"/>
      <c r="AE148" s="7"/>
      <c r="AF148" s="390"/>
      <c r="AG148" s="391"/>
      <c r="AH148" s="391"/>
      <c r="AI148" s="391"/>
      <c r="AJ148" s="391"/>
      <c r="AK148" s="391"/>
      <c r="AL148" s="391"/>
      <c r="AM148" s="391"/>
      <c r="AN148" s="391"/>
      <c r="AO148" s="391"/>
      <c r="AP148" s="391"/>
      <c r="AQ148" s="392"/>
      <c r="AR148" s="7"/>
      <c r="AS148" s="390"/>
      <c r="AT148" s="391"/>
      <c r="AU148" s="391"/>
      <c r="AV148" s="391"/>
      <c r="AW148" s="391"/>
      <c r="AX148" s="391"/>
      <c r="AY148" s="391"/>
      <c r="AZ148" s="391"/>
      <c r="BA148" s="391"/>
      <c r="BB148" s="391"/>
      <c r="BC148" s="391"/>
      <c r="BD148" s="392"/>
    </row>
    <row r="149" spans="1:56" ht="23" x14ac:dyDescent="0.35">
      <c r="A149" s="37" t="s">
        <v>47</v>
      </c>
      <c r="B149" s="37" t="s">
        <v>184</v>
      </c>
      <c r="C149" s="37">
        <v>105</v>
      </c>
      <c r="E149" s="267" t="s">
        <v>214</v>
      </c>
      <c r="F149" s="390"/>
      <c r="G149" s="391"/>
      <c r="H149" s="391"/>
      <c r="I149" s="391"/>
      <c r="J149" s="391"/>
      <c r="K149" s="391"/>
      <c r="L149" s="391"/>
      <c r="M149" s="391"/>
      <c r="N149" s="391"/>
      <c r="O149" s="391"/>
      <c r="P149" s="391"/>
      <c r="Q149" s="392"/>
      <c r="R149" s="7"/>
      <c r="S149" s="390"/>
      <c r="T149" s="391"/>
      <c r="U149" s="391"/>
      <c r="V149" s="391"/>
      <c r="W149" s="391"/>
      <c r="X149" s="391"/>
      <c r="Y149" s="391"/>
      <c r="Z149" s="391"/>
      <c r="AA149" s="391"/>
      <c r="AB149" s="391"/>
      <c r="AC149" s="391"/>
      <c r="AD149" s="392"/>
      <c r="AE149" s="7"/>
      <c r="AF149" s="390"/>
      <c r="AG149" s="391"/>
      <c r="AH149" s="391"/>
      <c r="AI149" s="391"/>
      <c r="AJ149" s="391"/>
      <c r="AK149" s="391"/>
      <c r="AL149" s="391"/>
      <c r="AM149" s="391"/>
      <c r="AN149" s="391"/>
      <c r="AO149" s="391"/>
      <c r="AP149" s="391"/>
      <c r="AQ149" s="392"/>
      <c r="AR149" s="7"/>
      <c r="AS149" s="390"/>
      <c r="AT149" s="391"/>
      <c r="AU149" s="391"/>
      <c r="AV149" s="391"/>
      <c r="AW149" s="391"/>
      <c r="AX149" s="391"/>
      <c r="AY149" s="391"/>
      <c r="AZ149" s="391"/>
      <c r="BA149" s="391"/>
      <c r="BB149" s="391"/>
      <c r="BC149" s="391"/>
      <c r="BD149" s="392"/>
    </row>
    <row r="150" spans="1:56" ht="23" x14ac:dyDescent="0.35">
      <c r="A150" s="37" t="s">
        <v>47</v>
      </c>
      <c r="B150" s="37" t="s">
        <v>185</v>
      </c>
      <c r="C150" s="37">
        <v>106</v>
      </c>
      <c r="E150" s="267" t="s">
        <v>215</v>
      </c>
      <c r="F150" s="374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81"/>
      <c r="R150" s="7"/>
      <c r="S150" s="374"/>
      <c r="T150" s="39"/>
      <c r="U150" s="39"/>
      <c r="V150" s="39"/>
      <c r="W150" s="39"/>
      <c r="X150" s="39"/>
      <c r="Y150" s="39"/>
      <c r="Z150" s="39"/>
      <c r="AA150" s="39"/>
      <c r="AB150" s="39"/>
      <c r="AC150" s="39"/>
      <c r="AD150" s="381"/>
      <c r="AE150" s="7"/>
      <c r="AF150" s="374"/>
      <c r="AG150" s="39"/>
      <c r="AH150" s="39"/>
      <c r="AI150" s="39"/>
      <c r="AJ150" s="39"/>
      <c r="AK150" s="39"/>
      <c r="AL150" s="39"/>
      <c r="AM150" s="39"/>
      <c r="AN150" s="39"/>
      <c r="AO150" s="39"/>
      <c r="AP150" s="39"/>
      <c r="AQ150" s="381"/>
      <c r="AR150" s="7"/>
      <c r="AS150" s="374"/>
      <c r="AT150" s="39"/>
      <c r="AU150" s="39"/>
      <c r="AV150" s="39"/>
      <c r="AW150" s="39"/>
      <c r="AX150" s="39"/>
      <c r="AY150" s="39"/>
      <c r="AZ150" s="39"/>
      <c r="BA150" s="39"/>
      <c r="BB150" s="39"/>
      <c r="BC150" s="39"/>
      <c r="BD150" s="381"/>
    </row>
    <row r="151" spans="1:56" ht="23" x14ac:dyDescent="0.35">
      <c r="B151" s="37"/>
      <c r="C151" s="37"/>
      <c r="E151" s="46" t="s">
        <v>217</v>
      </c>
      <c r="F151" s="327"/>
      <c r="G151" s="326"/>
      <c r="H151" s="326"/>
      <c r="I151" s="326"/>
      <c r="J151" s="326"/>
      <c r="K151" s="326"/>
      <c r="L151" s="326"/>
      <c r="M151" s="326"/>
      <c r="N151" s="326"/>
      <c r="O151" s="326"/>
      <c r="P151" s="326"/>
      <c r="Q151" s="9"/>
      <c r="R151" s="7"/>
      <c r="S151" s="327"/>
      <c r="T151" s="326"/>
      <c r="U151" s="326"/>
      <c r="V151" s="326"/>
      <c r="W151" s="326"/>
      <c r="X151" s="326"/>
      <c r="Y151" s="326"/>
      <c r="Z151" s="326"/>
      <c r="AA151" s="326"/>
      <c r="AB151" s="326"/>
      <c r="AC151" s="326"/>
      <c r="AD151" s="9"/>
      <c r="AE151" s="7"/>
      <c r="AF151" s="327"/>
      <c r="AG151" s="326"/>
      <c r="AH151" s="326"/>
      <c r="AI151" s="326"/>
      <c r="AJ151" s="326"/>
      <c r="AK151" s="326"/>
      <c r="AL151" s="326"/>
      <c r="AM151" s="326"/>
      <c r="AN151" s="326"/>
      <c r="AO151" s="326"/>
      <c r="AP151" s="326"/>
      <c r="AQ151" s="9"/>
      <c r="AR151" s="7"/>
      <c r="AS151" s="327"/>
      <c r="AT151" s="326"/>
      <c r="AU151" s="326"/>
      <c r="AV151" s="326"/>
      <c r="AW151" s="326"/>
      <c r="AX151" s="326"/>
      <c r="AY151" s="326"/>
      <c r="AZ151" s="326"/>
      <c r="BA151" s="326"/>
      <c r="BB151" s="326"/>
      <c r="BC151" s="326"/>
      <c r="BD151" s="9"/>
    </row>
    <row r="152" spans="1:56" ht="23" x14ac:dyDescent="0.35">
      <c r="A152" s="37" t="s">
        <v>47</v>
      </c>
      <c r="B152" s="37" t="s">
        <v>186</v>
      </c>
      <c r="C152" s="37">
        <v>107</v>
      </c>
      <c r="E152" s="69" t="s">
        <v>218</v>
      </c>
      <c r="F152" s="42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81"/>
      <c r="R152" s="7"/>
      <c r="S152" s="393"/>
      <c r="T152" s="391"/>
      <c r="U152" s="391"/>
      <c r="V152" s="391"/>
      <c r="W152" s="391"/>
      <c r="X152" s="391"/>
      <c r="Y152" s="391"/>
      <c r="Z152" s="391"/>
      <c r="AA152" s="391"/>
      <c r="AB152" s="391"/>
      <c r="AC152" s="391"/>
      <c r="AD152" s="392"/>
      <c r="AE152" s="7"/>
      <c r="AF152" s="42"/>
      <c r="AG152" s="39"/>
      <c r="AH152" s="39"/>
      <c r="AI152" s="39"/>
      <c r="AJ152" s="39"/>
      <c r="AK152" s="39"/>
      <c r="AL152" s="39"/>
      <c r="AM152" s="39"/>
      <c r="AN152" s="39"/>
      <c r="AO152" s="39"/>
      <c r="AP152" s="39"/>
      <c r="AQ152" s="381"/>
      <c r="AR152" s="7"/>
      <c r="AS152" s="42"/>
      <c r="AT152" s="39"/>
      <c r="AU152" s="39"/>
      <c r="AV152" s="39"/>
      <c r="AW152" s="39"/>
      <c r="AX152" s="39"/>
      <c r="AY152" s="39"/>
      <c r="AZ152" s="39"/>
      <c r="BA152" s="39"/>
      <c r="BB152" s="39"/>
      <c r="BC152" s="39"/>
      <c r="BD152" s="381"/>
    </row>
    <row r="153" spans="1:56" ht="23" x14ac:dyDescent="0.35">
      <c r="A153" s="37" t="s">
        <v>47</v>
      </c>
      <c r="B153" s="37" t="s">
        <v>187</v>
      </c>
      <c r="C153" s="37">
        <v>108</v>
      </c>
      <c r="E153" s="69" t="s">
        <v>319</v>
      </c>
      <c r="F153" s="390"/>
      <c r="G153" s="391"/>
      <c r="H153" s="391"/>
      <c r="I153" s="391"/>
      <c r="J153" s="391"/>
      <c r="K153" s="391"/>
      <c r="L153" s="391"/>
      <c r="M153" s="391"/>
      <c r="N153" s="391"/>
      <c r="O153" s="391"/>
      <c r="P153" s="391"/>
      <c r="Q153" s="392"/>
      <c r="S153" s="390"/>
      <c r="T153" s="391"/>
      <c r="U153" s="391"/>
      <c r="V153" s="391"/>
      <c r="W153" s="391"/>
      <c r="X153" s="391"/>
      <c r="Y153" s="391"/>
      <c r="Z153" s="391"/>
      <c r="AA153" s="391"/>
      <c r="AB153" s="391"/>
      <c r="AC153" s="391"/>
      <c r="AD153" s="392"/>
      <c r="AF153" s="390"/>
      <c r="AG153" s="391"/>
      <c r="AH153" s="391"/>
      <c r="AI153" s="391"/>
      <c r="AJ153" s="391"/>
      <c r="AK153" s="391"/>
      <c r="AL153" s="391"/>
      <c r="AM153" s="391"/>
      <c r="AN153" s="391"/>
      <c r="AO153" s="391"/>
      <c r="AP153" s="391"/>
      <c r="AQ153" s="392"/>
      <c r="AS153" s="390"/>
      <c r="AT153" s="391"/>
      <c r="AU153" s="391"/>
      <c r="AV153" s="391"/>
      <c r="AW153" s="391"/>
      <c r="AX153" s="391"/>
      <c r="AY153" s="391"/>
      <c r="AZ153" s="391"/>
      <c r="BA153" s="391"/>
      <c r="BB153" s="391"/>
      <c r="BC153" s="391"/>
      <c r="BD153" s="392"/>
    </row>
    <row r="154" spans="1:56" ht="23" x14ac:dyDescent="0.35">
      <c r="A154" s="37" t="s">
        <v>47</v>
      </c>
      <c r="B154" s="37" t="s">
        <v>188</v>
      </c>
      <c r="C154" s="37">
        <v>109</v>
      </c>
      <c r="E154" s="69" t="s">
        <v>220</v>
      </c>
      <c r="F154" s="390"/>
      <c r="G154" s="391"/>
      <c r="H154" s="391"/>
      <c r="I154" s="391"/>
      <c r="J154" s="391"/>
      <c r="K154" s="391"/>
      <c r="L154" s="391"/>
      <c r="M154" s="391"/>
      <c r="N154" s="391"/>
      <c r="O154" s="391"/>
      <c r="P154" s="391"/>
      <c r="Q154" s="392"/>
      <c r="R154" s="7"/>
      <c r="S154" s="374"/>
      <c r="T154" s="39"/>
      <c r="U154" s="39"/>
      <c r="V154" s="39"/>
      <c r="W154" s="39"/>
      <c r="X154" s="39"/>
      <c r="Y154" s="39"/>
      <c r="Z154" s="39"/>
      <c r="AA154" s="39"/>
      <c r="AB154" s="39"/>
      <c r="AC154" s="39"/>
      <c r="AD154" s="381"/>
      <c r="AE154" s="7"/>
      <c r="AF154" s="374"/>
      <c r="AG154" s="39"/>
      <c r="AH154" s="39"/>
      <c r="AI154" s="39"/>
      <c r="AJ154" s="39"/>
      <c r="AK154" s="39"/>
      <c r="AL154" s="39"/>
      <c r="AM154" s="39"/>
      <c r="AN154" s="39"/>
      <c r="AO154" s="39"/>
      <c r="AP154" s="39"/>
      <c r="AQ154" s="381"/>
      <c r="AR154" s="7"/>
      <c r="AS154" s="390"/>
      <c r="AT154" s="391"/>
      <c r="AU154" s="391"/>
      <c r="AV154" s="391"/>
      <c r="AW154" s="391"/>
      <c r="AX154" s="391"/>
      <c r="AY154" s="391"/>
      <c r="AZ154" s="391"/>
      <c r="BA154" s="391"/>
      <c r="BB154" s="391"/>
      <c r="BC154" s="391"/>
      <c r="BD154" s="392"/>
    </row>
    <row r="155" spans="1:56" ht="23" x14ac:dyDescent="0.35">
      <c r="B155" s="37"/>
      <c r="C155" s="37"/>
      <c r="E155" s="46" t="s">
        <v>222</v>
      </c>
      <c r="F155" s="327"/>
      <c r="G155" s="326"/>
      <c r="H155" s="326"/>
      <c r="I155" s="326"/>
      <c r="J155" s="326"/>
      <c r="K155" s="326"/>
      <c r="L155" s="326"/>
      <c r="M155" s="326"/>
      <c r="N155" s="326"/>
      <c r="O155" s="326"/>
      <c r="P155" s="326"/>
      <c r="Q155" s="9"/>
      <c r="R155" s="7"/>
      <c r="S155" s="327"/>
      <c r="T155" s="326"/>
      <c r="U155" s="326"/>
      <c r="V155" s="326"/>
      <c r="W155" s="326"/>
      <c r="X155" s="326"/>
      <c r="Y155" s="326"/>
      <c r="Z155" s="326"/>
      <c r="AA155" s="326"/>
      <c r="AB155" s="326"/>
      <c r="AC155" s="326"/>
      <c r="AD155" s="9"/>
      <c r="AE155" s="7"/>
      <c r="AF155" s="327"/>
      <c r="AG155" s="326"/>
      <c r="AH155" s="326"/>
      <c r="AI155" s="326"/>
      <c r="AJ155" s="326"/>
      <c r="AK155" s="326"/>
      <c r="AL155" s="326"/>
      <c r="AM155" s="326"/>
      <c r="AN155" s="326"/>
      <c r="AO155" s="326"/>
      <c r="AP155" s="326"/>
      <c r="AQ155" s="9"/>
      <c r="AR155" s="7"/>
      <c r="AS155" s="327"/>
      <c r="AT155" s="326"/>
      <c r="AU155" s="326"/>
      <c r="AV155" s="326"/>
      <c r="AW155" s="326"/>
      <c r="AX155" s="326"/>
      <c r="AY155" s="326"/>
      <c r="AZ155" s="326"/>
      <c r="BA155" s="326"/>
      <c r="BB155" s="326"/>
      <c r="BC155" s="326"/>
      <c r="BD155" s="9"/>
    </row>
    <row r="156" spans="1:56" ht="23" x14ac:dyDescent="0.35">
      <c r="A156" s="37" t="s">
        <v>47</v>
      </c>
      <c r="B156" s="37" t="s">
        <v>189</v>
      </c>
      <c r="C156" s="37">
        <v>110</v>
      </c>
      <c r="E156" s="69" t="s">
        <v>223</v>
      </c>
      <c r="F156" s="390"/>
      <c r="G156" s="391"/>
      <c r="H156" s="391"/>
      <c r="I156" s="391"/>
      <c r="J156" s="391"/>
      <c r="K156" s="391"/>
      <c r="L156" s="391"/>
      <c r="M156" s="391"/>
      <c r="N156" s="391"/>
      <c r="O156" s="391"/>
      <c r="P156" s="391"/>
      <c r="Q156" s="392"/>
      <c r="R156" s="7"/>
      <c r="S156" s="390"/>
      <c r="T156" s="391"/>
      <c r="U156" s="391"/>
      <c r="V156" s="391"/>
      <c r="W156" s="391"/>
      <c r="X156" s="391"/>
      <c r="Y156" s="391"/>
      <c r="Z156" s="391"/>
      <c r="AA156" s="391"/>
      <c r="AB156" s="391"/>
      <c r="AC156" s="391"/>
      <c r="AD156" s="392"/>
      <c r="AE156" s="7"/>
      <c r="AF156" s="390"/>
      <c r="AG156" s="391"/>
      <c r="AH156" s="391"/>
      <c r="AI156" s="391"/>
      <c r="AJ156" s="391"/>
      <c r="AK156" s="391"/>
      <c r="AL156" s="391"/>
      <c r="AM156" s="391"/>
      <c r="AN156" s="391"/>
      <c r="AO156" s="391"/>
      <c r="AP156" s="391"/>
      <c r="AQ156" s="392"/>
      <c r="AR156" s="7"/>
      <c r="AS156" s="390"/>
      <c r="AT156" s="391"/>
      <c r="AU156" s="391"/>
      <c r="AV156" s="391"/>
      <c r="AW156" s="391"/>
      <c r="AX156" s="391"/>
      <c r="AY156" s="391"/>
      <c r="AZ156" s="391"/>
      <c r="BA156" s="391"/>
      <c r="BB156" s="391"/>
      <c r="BC156" s="391"/>
      <c r="BD156" s="392"/>
    </row>
    <row r="157" spans="1:56" ht="23" x14ac:dyDescent="0.35">
      <c r="A157" s="37" t="s">
        <v>47</v>
      </c>
      <c r="B157" s="37" t="s">
        <v>190</v>
      </c>
      <c r="C157" s="37">
        <v>111</v>
      </c>
      <c r="E157" s="69" t="s">
        <v>224</v>
      </c>
      <c r="F157" s="390"/>
      <c r="G157" s="391"/>
      <c r="H157" s="391"/>
      <c r="I157" s="391"/>
      <c r="J157" s="391"/>
      <c r="K157" s="391"/>
      <c r="L157" s="391"/>
      <c r="M157" s="391"/>
      <c r="N157" s="391"/>
      <c r="O157" s="391"/>
      <c r="P157" s="391"/>
      <c r="Q157" s="392"/>
      <c r="R157" s="7"/>
      <c r="S157" s="390"/>
      <c r="T157" s="391"/>
      <c r="U157" s="391"/>
      <c r="V157" s="391"/>
      <c r="W157" s="391"/>
      <c r="X157" s="391"/>
      <c r="Y157" s="391"/>
      <c r="Z157" s="391"/>
      <c r="AA157" s="391"/>
      <c r="AB157" s="391"/>
      <c r="AC157" s="391"/>
      <c r="AD157" s="392"/>
      <c r="AE157" s="7"/>
      <c r="AF157" s="390"/>
      <c r="AG157" s="391"/>
      <c r="AH157" s="391"/>
      <c r="AI157" s="391"/>
      <c r="AJ157" s="391"/>
      <c r="AK157" s="391"/>
      <c r="AL157" s="391"/>
      <c r="AM157" s="391"/>
      <c r="AN157" s="391"/>
      <c r="AO157" s="391"/>
      <c r="AP157" s="391"/>
      <c r="AQ157" s="392"/>
      <c r="AR157" s="7"/>
      <c r="AS157" s="390"/>
      <c r="AT157" s="391"/>
      <c r="AU157" s="391"/>
      <c r="AV157" s="391"/>
      <c r="AW157" s="391"/>
      <c r="AX157" s="391"/>
      <c r="AY157" s="391"/>
      <c r="AZ157" s="391"/>
      <c r="BA157" s="391"/>
      <c r="BB157" s="391"/>
      <c r="BC157" s="391"/>
      <c r="BD157" s="392"/>
    </row>
    <row r="158" spans="1:56" ht="23" x14ac:dyDescent="0.35">
      <c r="A158" s="37" t="s">
        <v>47</v>
      </c>
      <c r="B158" s="37" t="s">
        <v>191</v>
      </c>
      <c r="C158" s="37">
        <v>112</v>
      </c>
      <c r="E158" s="69" t="s">
        <v>225</v>
      </c>
      <c r="F158" s="390"/>
      <c r="G158" s="391"/>
      <c r="H158" s="391"/>
      <c r="I158" s="391"/>
      <c r="J158" s="391"/>
      <c r="K158" s="391"/>
      <c r="L158" s="391"/>
      <c r="M158" s="391"/>
      <c r="N158" s="391"/>
      <c r="O158" s="391"/>
      <c r="P158" s="391"/>
      <c r="Q158" s="392"/>
      <c r="R158" s="7"/>
      <c r="S158" s="390"/>
      <c r="T158" s="391"/>
      <c r="U158" s="391"/>
      <c r="V158" s="391"/>
      <c r="W158" s="391"/>
      <c r="X158" s="391"/>
      <c r="Y158" s="391"/>
      <c r="Z158" s="391"/>
      <c r="AA158" s="391"/>
      <c r="AB158" s="391"/>
      <c r="AC158" s="391"/>
      <c r="AD158" s="392"/>
      <c r="AE158" s="7"/>
      <c r="AF158" s="390"/>
      <c r="AG158" s="391"/>
      <c r="AH158" s="391"/>
      <c r="AI158" s="391"/>
      <c r="AJ158" s="391"/>
      <c r="AK158" s="391"/>
      <c r="AL158" s="391"/>
      <c r="AM158" s="391"/>
      <c r="AN158" s="391"/>
      <c r="AO158" s="391"/>
      <c r="AP158" s="391"/>
      <c r="AQ158" s="392"/>
      <c r="AR158" s="7"/>
      <c r="AS158" s="390"/>
      <c r="AT158" s="391"/>
      <c r="AU158" s="391"/>
      <c r="AV158" s="391"/>
      <c r="AW158" s="391"/>
      <c r="AX158" s="391"/>
      <c r="AY158" s="391"/>
      <c r="AZ158" s="391"/>
      <c r="BA158" s="391"/>
      <c r="BB158" s="391"/>
      <c r="BC158" s="391"/>
      <c r="BD158" s="392"/>
    </row>
    <row r="159" spans="1:56" ht="23" x14ac:dyDescent="0.35">
      <c r="A159" s="37" t="s">
        <v>47</v>
      </c>
      <c r="B159" s="37" t="s">
        <v>192</v>
      </c>
      <c r="C159" s="37">
        <v>113</v>
      </c>
      <c r="E159" s="69" t="s">
        <v>226</v>
      </c>
      <c r="F159" s="390"/>
      <c r="G159" s="391"/>
      <c r="H159" s="391"/>
      <c r="I159" s="391"/>
      <c r="J159" s="391"/>
      <c r="K159" s="391"/>
      <c r="L159" s="391"/>
      <c r="M159" s="391"/>
      <c r="N159" s="391"/>
      <c r="O159" s="391"/>
      <c r="P159" s="391"/>
      <c r="Q159" s="392"/>
      <c r="R159" s="7"/>
      <c r="S159" s="390"/>
      <c r="T159" s="391"/>
      <c r="U159" s="391"/>
      <c r="V159" s="391"/>
      <c r="W159" s="391"/>
      <c r="X159" s="391"/>
      <c r="Y159" s="391"/>
      <c r="Z159" s="391"/>
      <c r="AA159" s="391"/>
      <c r="AB159" s="391"/>
      <c r="AC159" s="391"/>
      <c r="AD159" s="392"/>
      <c r="AE159" s="7"/>
      <c r="AF159" s="390"/>
      <c r="AG159" s="391"/>
      <c r="AH159" s="391"/>
      <c r="AI159" s="391"/>
      <c r="AJ159" s="391"/>
      <c r="AK159" s="391"/>
      <c r="AL159" s="391"/>
      <c r="AM159" s="391"/>
      <c r="AN159" s="391"/>
      <c r="AO159" s="391"/>
      <c r="AP159" s="391"/>
      <c r="AQ159" s="392"/>
      <c r="AR159" s="7"/>
      <c r="AS159" s="390"/>
      <c r="AT159" s="391"/>
      <c r="AU159" s="391"/>
      <c r="AV159" s="391"/>
      <c r="AW159" s="391"/>
      <c r="AX159" s="391"/>
      <c r="AY159" s="391"/>
      <c r="AZ159" s="391"/>
      <c r="BA159" s="391"/>
      <c r="BB159" s="391"/>
      <c r="BC159" s="391"/>
      <c r="BD159" s="392"/>
    </row>
    <row r="160" spans="1:56" ht="23" x14ac:dyDescent="0.35">
      <c r="A160" s="37" t="s">
        <v>47</v>
      </c>
      <c r="B160" s="37" t="s">
        <v>193</v>
      </c>
      <c r="C160" s="37">
        <v>114</v>
      </c>
      <c r="E160" s="69" t="s">
        <v>227</v>
      </c>
      <c r="F160" s="390"/>
      <c r="G160" s="391"/>
      <c r="H160" s="391"/>
      <c r="I160" s="391"/>
      <c r="J160" s="391"/>
      <c r="K160" s="391"/>
      <c r="L160" s="391"/>
      <c r="M160" s="391"/>
      <c r="N160" s="391"/>
      <c r="O160" s="391"/>
      <c r="P160" s="391"/>
      <c r="Q160" s="392"/>
      <c r="R160" s="7"/>
      <c r="S160" s="390"/>
      <c r="T160" s="391"/>
      <c r="U160" s="391"/>
      <c r="V160" s="391"/>
      <c r="W160" s="391"/>
      <c r="X160" s="391"/>
      <c r="Y160" s="391"/>
      <c r="Z160" s="391"/>
      <c r="AA160" s="391"/>
      <c r="AB160" s="391"/>
      <c r="AC160" s="391"/>
      <c r="AD160" s="392"/>
      <c r="AE160" s="7"/>
      <c r="AF160" s="390"/>
      <c r="AG160" s="391"/>
      <c r="AH160" s="391"/>
      <c r="AI160" s="391"/>
      <c r="AJ160" s="391"/>
      <c r="AK160" s="391"/>
      <c r="AL160" s="391"/>
      <c r="AM160" s="391"/>
      <c r="AN160" s="391"/>
      <c r="AO160" s="391"/>
      <c r="AP160" s="391"/>
      <c r="AQ160" s="392"/>
      <c r="AR160" s="7"/>
      <c r="AS160" s="390"/>
      <c r="AT160" s="391"/>
      <c r="AU160" s="391"/>
      <c r="AV160" s="391"/>
      <c r="AW160" s="391"/>
      <c r="AX160" s="391"/>
      <c r="AY160" s="391"/>
      <c r="AZ160" s="391"/>
      <c r="BA160" s="391"/>
      <c r="BB160" s="391"/>
      <c r="BC160" s="391"/>
      <c r="BD160" s="392"/>
    </row>
    <row r="161" spans="1:56" ht="23" x14ac:dyDescent="0.35">
      <c r="C161" s="37"/>
      <c r="E161" s="70" t="s">
        <v>344</v>
      </c>
      <c r="F161" s="376"/>
      <c r="G161" s="387"/>
      <c r="H161" s="387"/>
      <c r="I161" s="387"/>
      <c r="J161" s="387"/>
      <c r="K161" s="387"/>
      <c r="L161" s="387"/>
      <c r="M161" s="387"/>
      <c r="N161" s="387"/>
      <c r="O161" s="387"/>
      <c r="P161" s="387"/>
      <c r="Q161" s="382"/>
      <c r="R161" s="7"/>
      <c r="S161" s="376"/>
      <c r="T161" s="387"/>
      <c r="U161" s="387"/>
      <c r="V161" s="387"/>
      <c r="W161" s="387"/>
      <c r="X161" s="387"/>
      <c r="Y161" s="387"/>
      <c r="Z161" s="387"/>
      <c r="AA161" s="387"/>
      <c r="AB161" s="387"/>
      <c r="AC161" s="387"/>
      <c r="AD161" s="382"/>
      <c r="AE161" s="7"/>
      <c r="AF161" s="376"/>
      <c r="AG161" s="387"/>
      <c r="AH161" s="387"/>
      <c r="AI161" s="387"/>
      <c r="AJ161" s="387"/>
      <c r="AK161" s="387"/>
      <c r="AL161" s="387"/>
      <c r="AM161" s="387"/>
      <c r="AN161" s="387"/>
      <c r="AO161" s="387"/>
      <c r="AP161" s="387"/>
      <c r="AQ161" s="382"/>
      <c r="AR161" s="7"/>
      <c r="AS161" s="376"/>
      <c r="AT161" s="387"/>
      <c r="AU161" s="387"/>
      <c r="AV161" s="387"/>
      <c r="AW161" s="387"/>
      <c r="AX161" s="387"/>
      <c r="AY161" s="387"/>
      <c r="AZ161" s="387"/>
      <c r="BA161" s="387"/>
      <c r="BB161" s="387"/>
      <c r="BC161" s="387"/>
      <c r="BD161" s="382"/>
    </row>
    <row r="162" spans="1:56" ht="23" x14ac:dyDescent="0.35">
      <c r="B162" s="57"/>
      <c r="C162" s="37"/>
      <c r="E162" s="46" t="s">
        <v>200</v>
      </c>
      <c r="F162" s="325"/>
      <c r="G162" s="326"/>
      <c r="H162" s="326"/>
      <c r="I162" s="326"/>
      <c r="J162" s="326"/>
      <c r="K162" s="326"/>
      <c r="L162" s="326"/>
      <c r="M162" s="326"/>
      <c r="N162" s="326"/>
      <c r="O162" s="326"/>
      <c r="P162" s="326"/>
      <c r="Q162" s="9"/>
      <c r="R162" s="7"/>
      <c r="S162" s="325"/>
      <c r="T162" s="326"/>
      <c r="U162" s="326"/>
      <c r="V162" s="326"/>
      <c r="W162" s="326"/>
      <c r="X162" s="326"/>
      <c r="Y162" s="326"/>
      <c r="Z162" s="326"/>
      <c r="AA162" s="326"/>
      <c r="AB162" s="326"/>
      <c r="AC162" s="326"/>
      <c r="AD162" s="9"/>
      <c r="AE162" s="7"/>
      <c r="AF162" s="325"/>
      <c r="AG162" s="326"/>
      <c r="AH162" s="326"/>
      <c r="AI162" s="326"/>
      <c r="AJ162" s="326"/>
      <c r="AK162" s="326"/>
      <c r="AL162" s="326"/>
      <c r="AM162" s="326"/>
      <c r="AN162" s="326"/>
      <c r="AO162" s="326"/>
      <c r="AP162" s="326"/>
      <c r="AQ162" s="9"/>
      <c r="AR162" s="7"/>
      <c r="AS162" s="325"/>
      <c r="AT162" s="326"/>
      <c r="AU162" s="326"/>
      <c r="AV162" s="326"/>
      <c r="AW162" s="326"/>
      <c r="AX162" s="326"/>
      <c r="AY162" s="326"/>
      <c r="AZ162" s="326"/>
      <c r="BA162" s="326"/>
      <c r="BB162" s="326"/>
      <c r="BC162" s="326"/>
      <c r="BD162" s="9"/>
    </row>
    <row r="163" spans="1:56" ht="23" x14ac:dyDescent="0.35">
      <c r="B163" s="57"/>
      <c r="C163" s="37"/>
      <c r="E163" s="262" t="s">
        <v>202</v>
      </c>
      <c r="F163" s="375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380"/>
      <c r="R163" s="7"/>
      <c r="S163" s="375"/>
      <c r="T163" s="19"/>
      <c r="U163" s="19"/>
      <c r="V163" s="19"/>
      <c r="W163" s="19"/>
      <c r="X163" s="19"/>
      <c r="Y163" s="19"/>
      <c r="Z163" s="19"/>
      <c r="AA163" s="19"/>
      <c r="AB163" s="19"/>
      <c r="AC163" s="19"/>
      <c r="AD163" s="380"/>
      <c r="AE163" s="7"/>
      <c r="AF163" s="375"/>
      <c r="AG163" s="19"/>
      <c r="AH163" s="19"/>
      <c r="AI163" s="19"/>
      <c r="AJ163" s="19"/>
      <c r="AK163" s="19"/>
      <c r="AL163" s="19"/>
      <c r="AM163" s="19"/>
      <c r="AN163" s="19"/>
      <c r="AO163" s="19"/>
      <c r="AP163" s="19"/>
      <c r="AQ163" s="380"/>
      <c r="AR163" s="7"/>
      <c r="AS163" s="375"/>
      <c r="AT163" s="19"/>
      <c r="AU163" s="19"/>
      <c r="AV163" s="19"/>
      <c r="AW163" s="19"/>
      <c r="AX163" s="19"/>
      <c r="AY163" s="19"/>
      <c r="AZ163" s="19"/>
      <c r="BA163" s="19"/>
      <c r="BB163" s="19"/>
      <c r="BC163" s="19"/>
      <c r="BD163" s="380"/>
    </row>
    <row r="164" spans="1:56" ht="23" x14ac:dyDescent="0.35">
      <c r="A164" s="37" t="s">
        <v>49</v>
      </c>
      <c r="B164" s="37" t="s">
        <v>175</v>
      </c>
      <c r="C164" s="37">
        <v>115</v>
      </c>
      <c r="E164" s="47" t="s">
        <v>308</v>
      </c>
      <c r="F164" s="390"/>
      <c r="G164" s="391"/>
      <c r="H164" s="391"/>
      <c r="I164" s="391"/>
      <c r="J164" s="391"/>
      <c r="K164" s="391"/>
      <c r="L164" s="391"/>
      <c r="M164" s="391"/>
      <c r="N164" s="391"/>
      <c r="O164" s="391"/>
      <c r="P164" s="391"/>
      <c r="Q164" s="392"/>
      <c r="R164" s="7"/>
      <c r="S164" s="390"/>
      <c r="T164" s="391"/>
      <c r="U164" s="391"/>
      <c r="V164" s="391"/>
      <c r="W164" s="391"/>
      <c r="X164" s="391"/>
      <c r="Y164" s="391"/>
      <c r="Z164" s="391"/>
      <c r="AA164" s="391"/>
      <c r="AB164" s="391"/>
      <c r="AC164" s="391"/>
      <c r="AD164" s="392"/>
      <c r="AE164" s="7"/>
      <c r="AF164" s="390"/>
      <c r="AG164" s="391"/>
      <c r="AH164" s="391"/>
      <c r="AI164" s="391"/>
      <c r="AJ164" s="391"/>
      <c r="AK164" s="391"/>
      <c r="AL164" s="391"/>
      <c r="AM164" s="391"/>
      <c r="AN164" s="391"/>
      <c r="AO164" s="391"/>
      <c r="AP164" s="391"/>
      <c r="AQ164" s="392"/>
      <c r="AR164" s="7"/>
      <c r="AS164" s="390"/>
      <c r="AT164" s="391"/>
      <c r="AU164" s="391"/>
      <c r="AV164" s="391"/>
      <c r="AW164" s="391"/>
      <c r="AX164" s="391"/>
      <c r="AY164" s="391"/>
      <c r="AZ164" s="391"/>
      <c r="BA164" s="391"/>
      <c r="BB164" s="391"/>
      <c r="BC164" s="391"/>
      <c r="BD164" s="392"/>
    </row>
    <row r="165" spans="1:56" ht="23" x14ac:dyDescent="0.35">
      <c r="B165" s="58"/>
      <c r="C165" s="37"/>
      <c r="E165" s="71" t="s">
        <v>370</v>
      </c>
      <c r="F165" s="375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380"/>
      <c r="R165" s="7"/>
      <c r="S165" s="375"/>
      <c r="T165" s="19"/>
      <c r="U165" s="19"/>
      <c r="V165" s="19"/>
      <c r="W165" s="19"/>
      <c r="X165" s="19"/>
      <c r="Y165" s="19"/>
      <c r="Z165" s="19"/>
      <c r="AA165" s="19"/>
      <c r="AB165" s="19"/>
      <c r="AC165" s="19"/>
      <c r="AD165" s="380"/>
      <c r="AE165" s="7"/>
      <c r="AF165" s="375"/>
      <c r="AG165" s="19"/>
      <c r="AH165" s="19"/>
      <c r="AI165" s="19"/>
      <c r="AJ165" s="19"/>
      <c r="AK165" s="19"/>
      <c r="AL165" s="19"/>
      <c r="AM165" s="19"/>
      <c r="AN165" s="19"/>
      <c r="AO165" s="19"/>
      <c r="AP165" s="19"/>
      <c r="AQ165" s="380"/>
      <c r="AR165" s="7"/>
      <c r="AS165" s="375"/>
      <c r="AT165" s="19"/>
      <c r="AU165" s="19"/>
      <c r="AV165" s="19"/>
      <c r="AW165" s="19"/>
      <c r="AX165" s="19"/>
      <c r="AY165" s="19"/>
      <c r="AZ165" s="19"/>
      <c r="BA165" s="19"/>
      <c r="BB165" s="19"/>
      <c r="BC165" s="19"/>
      <c r="BD165" s="380"/>
    </row>
    <row r="166" spans="1:56" ht="23" x14ac:dyDescent="0.35">
      <c r="A166" s="37" t="s">
        <v>49</v>
      </c>
      <c r="B166" s="37" t="s">
        <v>176</v>
      </c>
      <c r="C166" s="37">
        <v>116</v>
      </c>
      <c r="E166" s="72" t="s">
        <v>206</v>
      </c>
      <c r="F166" s="390"/>
      <c r="G166" s="391"/>
      <c r="H166" s="391"/>
      <c r="I166" s="391"/>
      <c r="J166" s="391"/>
      <c r="K166" s="391"/>
      <c r="L166" s="391"/>
      <c r="M166" s="391"/>
      <c r="N166" s="391"/>
      <c r="O166" s="391"/>
      <c r="P166" s="391"/>
      <c r="Q166" s="392"/>
      <c r="R166" s="7"/>
      <c r="S166" s="390"/>
      <c r="T166" s="391"/>
      <c r="U166" s="391"/>
      <c r="V166" s="391"/>
      <c r="W166" s="391"/>
      <c r="X166" s="391"/>
      <c r="Y166" s="391"/>
      <c r="Z166" s="391"/>
      <c r="AA166" s="391"/>
      <c r="AB166" s="391"/>
      <c r="AC166" s="391"/>
      <c r="AD166" s="392"/>
      <c r="AE166" s="7"/>
      <c r="AF166" s="390"/>
      <c r="AG166" s="391"/>
      <c r="AH166" s="391"/>
      <c r="AI166" s="391"/>
      <c r="AJ166" s="391"/>
      <c r="AK166" s="391"/>
      <c r="AL166" s="391"/>
      <c r="AM166" s="391"/>
      <c r="AN166" s="391"/>
      <c r="AO166" s="391"/>
      <c r="AP166" s="391"/>
      <c r="AQ166" s="392"/>
      <c r="AR166" s="7"/>
      <c r="AS166" s="390"/>
      <c r="AT166" s="391"/>
      <c r="AU166" s="391"/>
      <c r="AV166" s="391"/>
      <c r="AW166" s="391"/>
      <c r="AX166" s="391"/>
      <c r="AY166" s="391"/>
      <c r="AZ166" s="391"/>
      <c r="BA166" s="391"/>
      <c r="BB166" s="391"/>
      <c r="BC166" s="391"/>
      <c r="BD166" s="392"/>
    </row>
    <row r="167" spans="1:56" ht="23" x14ac:dyDescent="0.35">
      <c r="A167" s="37" t="s">
        <v>49</v>
      </c>
      <c r="B167" s="37" t="s">
        <v>177</v>
      </c>
      <c r="C167" s="37">
        <v>117</v>
      </c>
      <c r="E167" s="72" t="s">
        <v>207</v>
      </c>
      <c r="F167" s="390"/>
      <c r="G167" s="391"/>
      <c r="H167" s="391"/>
      <c r="I167" s="391"/>
      <c r="J167" s="391"/>
      <c r="K167" s="391"/>
      <c r="L167" s="391"/>
      <c r="M167" s="391"/>
      <c r="N167" s="391"/>
      <c r="O167" s="391"/>
      <c r="P167" s="391"/>
      <c r="Q167" s="392"/>
      <c r="R167" s="7"/>
      <c r="S167" s="390"/>
      <c r="T167" s="391"/>
      <c r="U167" s="391"/>
      <c r="V167" s="391"/>
      <c r="W167" s="391"/>
      <c r="X167" s="391"/>
      <c r="Y167" s="391"/>
      <c r="Z167" s="391"/>
      <c r="AA167" s="391"/>
      <c r="AB167" s="391"/>
      <c r="AC167" s="391"/>
      <c r="AD167" s="392"/>
      <c r="AE167" s="7"/>
      <c r="AF167" s="390"/>
      <c r="AG167" s="391"/>
      <c r="AH167" s="391"/>
      <c r="AI167" s="391"/>
      <c r="AJ167" s="391"/>
      <c r="AK167" s="391"/>
      <c r="AL167" s="391"/>
      <c r="AM167" s="391"/>
      <c r="AN167" s="391"/>
      <c r="AO167" s="391"/>
      <c r="AP167" s="391"/>
      <c r="AQ167" s="392"/>
      <c r="AR167" s="7"/>
      <c r="AS167" s="390"/>
      <c r="AT167" s="391"/>
      <c r="AU167" s="391"/>
      <c r="AV167" s="391"/>
      <c r="AW167" s="391"/>
      <c r="AX167" s="391"/>
      <c r="AY167" s="391"/>
      <c r="AZ167" s="391"/>
      <c r="BA167" s="391"/>
      <c r="BB167" s="391"/>
      <c r="BC167" s="391"/>
      <c r="BD167" s="392"/>
    </row>
    <row r="168" spans="1:56" ht="23" x14ac:dyDescent="0.35">
      <c r="A168" s="37" t="s">
        <v>49</v>
      </c>
      <c r="B168" s="37" t="s">
        <v>178</v>
      </c>
      <c r="C168" s="37">
        <v>118</v>
      </c>
      <c r="E168" s="72" t="s">
        <v>208</v>
      </c>
      <c r="F168" s="390"/>
      <c r="G168" s="391"/>
      <c r="H168" s="391"/>
      <c r="I168" s="391"/>
      <c r="J168" s="391"/>
      <c r="K168" s="391"/>
      <c r="L168" s="391"/>
      <c r="M168" s="391"/>
      <c r="N168" s="391"/>
      <c r="O168" s="391"/>
      <c r="P168" s="391"/>
      <c r="Q168" s="392"/>
      <c r="R168" s="7"/>
      <c r="S168" s="390"/>
      <c r="T168" s="391"/>
      <c r="U168" s="391"/>
      <c r="V168" s="391"/>
      <c r="W168" s="391"/>
      <c r="X168" s="391"/>
      <c r="Y168" s="391"/>
      <c r="Z168" s="391"/>
      <c r="AA168" s="391"/>
      <c r="AB168" s="391"/>
      <c r="AC168" s="391"/>
      <c r="AD168" s="392"/>
      <c r="AE168" s="7"/>
      <c r="AF168" s="390"/>
      <c r="AG168" s="391"/>
      <c r="AH168" s="391"/>
      <c r="AI168" s="391"/>
      <c r="AJ168" s="391"/>
      <c r="AK168" s="391"/>
      <c r="AL168" s="391"/>
      <c r="AM168" s="391"/>
      <c r="AN168" s="391"/>
      <c r="AO168" s="391"/>
      <c r="AP168" s="391"/>
      <c r="AQ168" s="392"/>
      <c r="AR168" s="7"/>
      <c r="AS168" s="390"/>
      <c r="AT168" s="391"/>
      <c r="AU168" s="391"/>
      <c r="AV168" s="391"/>
      <c r="AW168" s="391"/>
      <c r="AX168" s="391"/>
      <c r="AY168" s="391"/>
      <c r="AZ168" s="391"/>
      <c r="BA168" s="391"/>
      <c r="BB168" s="391"/>
      <c r="BC168" s="391"/>
      <c r="BD168" s="392"/>
    </row>
    <row r="169" spans="1:56" ht="23" x14ac:dyDescent="0.35">
      <c r="A169" s="37" t="s">
        <v>49</v>
      </c>
      <c r="B169" s="37" t="s">
        <v>179</v>
      </c>
      <c r="C169" s="37">
        <v>119</v>
      </c>
      <c r="E169" s="72" t="s">
        <v>209</v>
      </c>
      <c r="F169" s="390"/>
      <c r="G169" s="391"/>
      <c r="H169" s="391"/>
      <c r="I169" s="391"/>
      <c r="J169" s="391"/>
      <c r="K169" s="391"/>
      <c r="L169" s="391"/>
      <c r="M169" s="391"/>
      <c r="N169" s="391"/>
      <c r="O169" s="391"/>
      <c r="P169" s="391"/>
      <c r="Q169" s="392"/>
      <c r="R169" s="7"/>
      <c r="S169" s="390"/>
      <c r="T169" s="391"/>
      <c r="U169" s="391"/>
      <c r="V169" s="391"/>
      <c r="W169" s="391"/>
      <c r="X169" s="391"/>
      <c r="Y169" s="391"/>
      <c r="Z169" s="391"/>
      <c r="AA169" s="391"/>
      <c r="AB169" s="391"/>
      <c r="AC169" s="391"/>
      <c r="AD169" s="392"/>
      <c r="AE169" s="7"/>
      <c r="AF169" s="390"/>
      <c r="AG169" s="391"/>
      <c r="AH169" s="391"/>
      <c r="AI169" s="391"/>
      <c r="AJ169" s="391"/>
      <c r="AK169" s="391"/>
      <c r="AL169" s="391"/>
      <c r="AM169" s="391"/>
      <c r="AN169" s="391"/>
      <c r="AO169" s="391"/>
      <c r="AP169" s="391"/>
      <c r="AQ169" s="392"/>
      <c r="AR169" s="7"/>
      <c r="AS169" s="390"/>
      <c r="AT169" s="391"/>
      <c r="AU169" s="391"/>
      <c r="AV169" s="391"/>
      <c r="AW169" s="391"/>
      <c r="AX169" s="391"/>
      <c r="AY169" s="391"/>
      <c r="AZ169" s="391"/>
      <c r="BA169" s="391"/>
      <c r="BB169" s="391"/>
      <c r="BC169" s="391"/>
      <c r="BD169" s="392"/>
    </row>
    <row r="170" spans="1:56" ht="23" x14ac:dyDescent="0.35">
      <c r="A170" s="37" t="s">
        <v>49</v>
      </c>
      <c r="B170" s="37" t="s">
        <v>180</v>
      </c>
      <c r="C170" s="37">
        <v>120</v>
      </c>
      <c r="E170" s="72" t="s">
        <v>210</v>
      </c>
      <c r="F170" s="390"/>
      <c r="G170" s="391"/>
      <c r="H170" s="391"/>
      <c r="I170" s="391"/>
      <c r="J170" s="391"/>
      <c r="K170" s="391"/>
      <c r="L170" s="391"/>
      <c r="M170" s="391"/>
      <c r="N170" s="391"/>
      <c r="O170" s="391"/>
      <c r="P170" s="391"/>
      <c r="Q170" s="392"/>
      <c r="R170" s="7"/>
      <c r="S170" s="390"/>
      <c r="T170" s="391"/>
      <c r="U170" s="391"/>
      <c r="V170" s="391"/>
      <c r="W170" s="391"/>
      <c r="X170" s="391"/>
      <c r="Y170" s="391"/>
      <c r="Z170" s="391"/>
      <c r="AA170" s="391"/>
      <c r="AB170" s="391"/>
      <c r="AC170" s="391"/>
      <c r="AD170" s="392"/>
      <c r="AE170" s="7"/>
      <c r="AF170" s="390"/>
      <c r="AG170" s="391"/>
      <c r="AH170" s="391"/>
      <c r="AI170" s="391"/>
      <c r="AJ170" s="391"/>
      <c r="AK170" s="391"/>
      <c r="AL170" s="391"/>
      <c r="AM170" s="391"/>
      <c r="AN170" s="391"/>
      <c r="AO170" s="391"/>
      <c r="AP170" s="391"/>
      <c r="AQ170" s="392"/>
      <c r="AR170" s="7"/>
      <c r="AS170" s="390"/>
      <c r="AT170" s="391"/>
      <c r="AU170" s="391"/>
      <c r="AV170" s="391"/>
      <c r="AW170" s="391"/>
      <c r="AX170" s="391"/>
      <c r="AY170" s="391"/>
      <c r="AZ170" s="391"/>
      <c r="BA170" s="391"/>
      <c r="BB170" s="391"/>
      <c r="BC170" s="391"/>
      <c r="BD170" s="392"/>
    </row>
    <row r="171" spans="1:56" ht="23" x14ac:dyDescent="0.35">
      <c r="A171" s="37" t="s">
        <v>49</v>
      </c>
      <c r="B171" s="37" t="s">
        <v>181</v>
      </c>
      <c r="C171" s="37">
        <v>121</v>
      </c>
      <c r="E171" s="72" t="s">
        <v>211</v>
      </c>
      <c r="F171" s="390"/>
      <c r="G171" s="391"/>
      <c r="H171" s="391"/>
      <c r="I171" s="391"/>
      <c r="J171" s="391"/>
      <c r="K171" s="391"/>
      <c r="L171" s="391"/>
      <c r="M171" s="391"/>
      <c r="N171" s="391"/>
      <c r="O171" s="391"/>
      <c r="P171" s="391"/>
      <c r="Q171" s="392"/>
      <c r="R171" s="7"/>
      <c r="S171" s="390"/>
      <c r="T171" s="391"/>
      <c r="U171" s="391"/>
      <c r="V171" s="391"/>
      <c r="W171" s="391"/>
      <c r="X171" s="391"/>
      <c r="Y171" s="391"/>
      <c r="Z171" s="391"/>
      <c r="AA171" s="391"/>
      <c r="AB171" s="391"/>
      <c r="AC171" s="391"/>
      <c r="AD171" s="392"/>
      <c r="AE171" s="7"/>
      <c r="AF171" s="390"/>
      <c r="AG171" s="391"/>
      <c r="AH171" s="391"/>
      <c r="AI171" s="391"/>
      <c r="AJ171" s="391"/>
      <c r="AK171" s="391"/>
      <c r="AL171" s="391"/>
      <c r="AM171" s="391"/>
      <c r="AN171" s="391"/>
      <c r="AO171" s="391"/>
      <c r="AP171" s="391"/>
      <c r="AQ171" s="392"/>
      <c r="AR171" s="7"/>
      <c r="AS171" s="390"/>
      <c r="AT171" s="391"/>
      <c r="AU171" s="391"/>
      <c r="AV171" s="391"/>
      <c r="AW171" s="391"/>
      <c r="AX171" s="391"/>
      <c r="AY171" s="391"/>
      <c r="AZ171" s="391"/>
      <c r="BA171" s="391"/>
      <c r="BB171" s="391"/>
      <c r="BC171" s="391"/>
      <c r="BD171" s="392"/>
    </row>
    <row r="172" spans="1:56" ht="23" x14ac:dyDescent="0.35">
      <c r="A172" s="37" t="s">
        <v>49</v>
      </c>
      <c r="B172" s="37" t="s">
        <v>182</v>
      </c>
      <c r="C172" s="37">
        <v>122</v>
      </c>
      <c r="E172" s="72" t="s">
        <v>212</v>
      </c>
      <c r="F172" s="390"/>
      <c r="G172" s="391"/>
      <c r="H172" s="391"/>
      <c r="I172" s="391"/>
      <c r="J172" s="391"/>
      <c r="K172" s="391"/>
      <c r="L172" s="391"/>
      <c r="M172" s="391"/>
      <c r="N172" s="391"/>
      <c r="O172" s="391"/>
      <c r="P172" s="391"/>
      <c r="Q172" s="392"/>
      <c r="R172" s="7"/>
      <c r="S172" s="390"/>
      <c r="T172" s="391"/>
      <c r="U172" s="391"/>
      <c r="V172" s="391"/>
      <c r="W172" s="391"/>
      <c r="X172" s="391"/>
      <c r="Y172" s="391"/>
      <c r="Z172" s="391"/>
      <c r="AA172" s="391"/>
      <c r="AB172" s="391"/>
      <c r="AC172" s="391"/>
      <c r="AD172" s="392"/>
      <c r="AE172" s="7"/>
      <c r="AF172" s="390"/>
      <c r="AG172" s="391"/>
      <c r="AH172" s="391"/>
      <c r="AI172" s="391"/>
      <c r="AJ172" s="391"/>
      <c r="AK172" s="391"/>
      <c r="AL172" s="391"/>
      <c r="AM172" s="391"/>
      <c r="AN172" s="391"/>
      <c r="AO172" s="391"/>
      <c r="AP172" s="391"/>
      <c r="AQ172" s="392"/>
      <c r="AR172" s="7"/>
      <c r="AS172" s="390"/>
      <c r="AT172" s="391"/>
      <c r="AU172" s="391"/>
      <c r="AV172" s="391"/>
      <c r="AW172" s="391"/>
      <c r="AX172" s="391"/>
      <c r="AY172" s="391"/>
      <c r="AZ172" s="391"/>
      <c r="BA172" s="391"/>
      <c r="BB172" s="391"/>
      <c r="BC172" s="391"/>
      <c r="BD172" s="392"/>
    </row>
    <row r="173" spans="1:56" ht="23" x14ac:dyDescent="0.35">
      <c r="A173" s="37" t="s">
        <v>49</v>
      </c>
      <c r="B173" s="37" t="s">
        <v>183</v>
      </c>
      <c r="C173" s="37">
        <v>123</v>
      </c>
      <c r="E173" s="47" t="s">
        <v>213</v>
      </c>
      <c r="F173" s="390"/>
      <c r="G173" s="391"/>
      <c r="H173" s="391"/>
      <c r="I173" s="391"/>
      <c r="J173" s="391"/>
      <c r="K173" s="391"/>
      <c r="L173" s="391"/>
      <c r="M173" s="391"/>
      <c r="N173" s="391"/>
      <c r="O173" s="391"/>
      <c r="P173" s="391"/>
      <c r="Q173" s="392"/>
      <c r="R173" s="7"/>
      <c r="S173" s="390"/>
      <c r="T173" s="391"/>
      <c r="U173" s="391"/>
      <c r="V173" s="391"/>
      <c r="W173" s="391"/>
      <c r="X173" s="391"/>
      <c r="Y173" s="391"/>
      <c r="Z173" s="391"/>
      <c r="AA173" s="391"/>
      <c r="AB173" s="391"/>
      <c r="AC173" s="391"/>
      <c r="AD173" s="392"/>
      <c r="AE173" s="7"/>
      <c r="AF173" s="390"/>
      <c r="AG173" s="391"/>
      <c r="AH173" s="391"/>
      <c r="AI173" s="391"/>
      <c r="AJ173" s="391"/>
      <c r="AK173" s="391"/>
      <c r="AL173" s="391"/>
      <c r="AM173" s="391"/>
      <c r="AN173" s="391"/>
      <c r="AO173" s="391"/>
      <c r="AP173" s="391"/>
      <c r="AQ173" s="392"/>
      <c r="AR173" s="7"/>
      <c r="AS173" s="390"/>
      <c r="AT173" s="391"/>
      <c r="AU173" s="391"/>
      <c r="AV173" s="391"/>
      <c r="AW173" s="391"/>
      <c r="AX173" s="391"/>
      <c r="AY173" s="391"/>
      <c r="AZ173" s="391"/>
      <c r="BA173" s="391"/>
      <c r="BB173" s="391"/>
      <c r="BC173" s="391"/>
      <c r="BD173" s="392"/>
    </row>
    <row r="174" spans="1:56" ht="23" x14ac:dyDescent="0.35">
      <c r="A174" s="37" t="s">
        <v>49</v>
      </c>
      <c r="B174" s="37" t="s">
        <v>184</v>
      </c>
      <c r="C174" s="37">
        <v>124</v>
      </c>
      <c r="E174" s="267" t="s">
        <v>214</v>
      </c>
      <c r="F174" s="390"/>
      <c r="G174" s="391"/>
      <c r="H174" s="391"/>
      <c r="I174" s="391"/>
      <c r="J174" s="391"/>
      <c r="K174" s="391"/>
      <c r="L174" s="391"/>
      <c r="M174" s="391"/>
      <c r="N174" s="391"/>
      <c r="O174" s="391"/>
      <c r="P174" s="391"/>
      <c r="Q174" s="392"/>
      <c r="R174" s="7"/>
      <c r="S174" s="390"/>
      <c r="T174" s="391"/>
      <c r="U174" s="391"/>
      <c r="V174" s="391"/>
      <c r="W174" s="391"/>
      <c r="X174" s="391"/>
      <c r="Y174" s="391"/>
      <c r="Z174" s="391"/>
      <c r="AA174" s="391"/>
      <c r="AB174" s="391"/>
      <c r="AC174" s="391"/>
      <c r="AD174" s="392"/>
      <c r="AE174" s="7"/>
      <c r="AF174" s="390"/>
      <c r="AG174" s="391"/>
      <c r="AH174" s="391"/>
      <c r="AI174" s="391"/>
      <c r="AJ174" s="391"/>
      <c r="AK174" s="391"/>
      <c r="AL174" s="391"/>
      <c r="AM174" s="391"/>
      <c r="AN174" s="391"/>
      <c r="AO174" s="391"/>
      <c r="AP174" s="391"/>
      <c r="AQ174" s="392"/>
      <c r="AR174" s="7"/>
      <c r="AS174" s="390"/>
      <c r="AT174" s="391"/>
      <c r="AU174" s="391"/>
      <c r="AV174" s="391"/>
      <c r="AW174" s="391"/>
      <c r="AX174" s="391"/>
      <c r="AY174" s="391"/>
      <c r="AZ174" s="391"/>
      <c r="BA174" s="391"/>
      <c r="BB174" s="391"/>
      <c r="BC174" s="391"/>
      <c r="BD174" s="392"/>
    </row>
    <row r="175" spans="1:56" ht="23" x14ac:dyDescent="0.35">
      <c r="A175" s="37" t="s">
        <v>49</v>
      </c>
      <c r="B175" s="37" t="s">
        <v>185</v>
      </c>
      <c r="C175" s="37">
        <v>125</v>
      </c>
      <c r="E175" s="267" t="s">
        <v>215</v>
      </c>
      <c r="F175" s="374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81"/>
      <c r="R175" s="7"/>
      <c r="S175" s="374"/>
      <c r="T175" s="39"/>
      <c r="U175" s="39"/>
      <c r="V175" s="39"/>
      <c r="W175" s="39"/>
      <c r="X175" s="39"/>
      <c r="Y175" s="39"/>
      <c r="Z175" s="39"/>
      <c r="AA175" s="39"/>
      <c r="AB175" s="39"/>
      <c r="AC175" s="39"/>
      <c r="AD175" s="381"/>
      <c r="AE175" s="7"/>
      <c r="AF175" s="374"/>
      <c r="AG175" s="39"/>
      <c r="AH175" s="39"/>
      <c r="AI175" s="39"/>
      <c r="AJ175" s="39"/>
      <c r="AK175" s="39"/>
      <c r="AL175" s="39"/>
      <c r="AM175" s="39"/>
      <c r="AN175" s="39"/>
      <c r="AO175" s="39"/>
      <c r="AP175" s="39"/>
      <c r="AQ175" s="381"/>
      <c r="AR175" s="7"/>
      <c r="AS175" s="374"/>
      <c r="AT175" s="39"/>
      <c r="AU175" s="39"/>
      <c r="AV175" s="39"/>
      <c r="AW175" s="39"/>
      <c r="AX175" s="39"/>
      <c r="AY175" s="39"/>
      <c r="AZ175" s="39"/>
      <c r="BA175" s="39"/>
      <c r="BB175" s="39"/>
      <c r="BC175" s="39"/>
      <c r="BD175" s="381"/>
    </row>
    <row r="176" spans="1:56" ht="23" x14ac:dyDescent="0.35">
      <c r="B176" s="37"/>
      <c r="C176" s="37"/>
      <c r="E176" s="46" t="s">
        <v>217</v>
      </c>
      <c r="F176" s="327"/>
      <c r="G176" s="326"/>
      <c r="H176" s="326"/>
      <c r="I176" s="326"/>
      <c r="J176" s="326"/>
      <c r="K176" s="326"/>
      <c r="L176" s="326"/>
      <c r="M176" s="326"/>
      <c r="N176" s="326"/>
      <c r="O176" s="326"/>
      <c r="P176" s="326"/>
      <c r="Q176" s="9"/>
      <c r="R176" s="7"/>
      <c r="S176" s="327"/>
      <c r="T176" s="326"/>
      <c r="U176" s="326"/>
      <c r="V176" s="326"/>
      <c r="W176" s="326"/>
      <c r="X176" s="326"/>
      <c r="Y176" s="326"/>
      <c r="Z176" s="326"/>
      <c r="AA176" s="326"/>
      <c r="AB176" s="326"/>
      <c r="AC176" s="326"/>
      <c r="AD176" s="9"/>
      <c r="AE176" s="7"/>
      <c r="AF176" s="327"/>
      <c r="AG176" s="326"/>
      <c r="AH176" s="326"/>
      <c r="AI176" s="326"/>
      <c r="AJ176" s="326"/>
      <c r="AK176" s="326"/>
      <c r="AL176" s="326"/>
      <c r="AM176" s="326"/>
      <c r="AN176" s="326"/>
      <c r="AO176" s="326"/>
      <c r="AP176" s="326"/>
      <c r="AQ176" s="9"/>
      <c r="AR176" s="7"/>
      <c r="AS176" s="327"/>
      <c r="AT176" s="326"/>
      <c r="AU176" s="326"/>
      <c r="AV176" s="326"/>
      <c r="AW176" s="326"/>
      <c r="AX176" s="326"/>
      <c r="AY176" s="326"/>
      <c r="AZ176" s="326"/>
      <c r="BA176" s="326"/>
      <c r="BB176" s="326"/>
      <c r="BC176" s="326"/>
      <c r="BD176" s="9"/>
    </row>
    <row r="177" spans="1:56" ht="23" x14ac:dyDescent="0.35">
      <c r="A177" s="37" t="s">
        <v>49</v>
      </c>
      <c r="B177" s="37" t="s">
        <v>186</v>
      </c>
      <c r="C177" s="37">
        <v>126</v>
      </c>
      <c r="E177" s="69" t="s">
        <v>218</v>
      </c>
      <c r="F177" s="42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81"/>
      <c r="R177" s="7"/>
      <c r="S177" s="393"/>
      <c r="T177" s="391"/>
      <c r="U177" s="391"/>
      <c r="V177" s="391"/>
      <c r="W177" s="391"/>
      <c r="X177" s="391"/>
      <c r="Y177" s="391"/>
      <c r="Z177" s="391"/>
      <c r="AA177" s="391"/>
      <c r="AB177" s="391"/>
      <c r="AC177" s="391"/>
      <c r="AD177" s="392"/>
      <c r="AE177" s="7"/>
      <c r="AF177" s="42"/>
      <c r="AG177" s="39"/>
      <c r="AH177" s="39"/>
      <c r="AI177" s="39"/>
      <c r="AJ177" s="39"/>
      <c r="AK177" s="39"/>
      <c r="AL177" s="39"/>
      <c r="AM177" s="39"/>
      <c r="AN177" s="39"/>
      <c r="AO177" s="39"/>
      <c r="AP177" s="39"/>
      <c r="AQ177" s="381"/>
      <c r="AR177" s="7"/>
      <c r="AS177" s="42"/>
      <c r="AT177" s="39"/>
      <c r="AU177" s="39"/>
      <c r="AV177" s="39"/>
      <c r="AW177" s="39"/>
      <c r="AX177" s="39"/>
      <c r="AY177" s="39"/>
      <c r="AZ177" s="39"/>
      <c r="BA177" s="39"/>
      <c r="BB177" s="39"/>
      <c r="BC177" s="39"/>
      <c r="BD177" s="381"/>
    </row>
    <row r="178" spans="1:56" ht="23" x14ac:dyDescent="0.35">
      <c r="A178" s="37" t="s">
        <v>49</v>
      </c>
      <c r="B178" s="37" t="s">
        <v>187</v>
      </c>
      <c r="C178" s="37">
        <v>127</v>
      </c>
      <c r="E178" s="69" t="s">
        <v>319</v>
      </c>
      <c r="F178" s="390"/>
      <c r="G178" s="391"/>
      <c r="H178" s="391"/>
      <c r="I178" s="391"/>
      <c r="J178" s="391"/>
      <c r="K178" s="391"/>
      <c r="L178" s="391"/>
      <c r="M178" s="391"/>
      <c r="N178" s="391"/>
      <c r="O178" s="391"/>
      <c r="P178" s="391"/>
      <c r="Q178" s="392"/>
      <c r="S178" s="390"/>
      <c r="T178" s="391"/>
      <c r="U178" s="391"/>
      <c r="V178" s="391"/>
      <c r="W178" s="391"/>
      <c r="X178" s="391"/>
      <c r="Y178" s="391"/>
      <c r="Z178" s="391"/>
      <c r="AA178" s="391"/>
      <c r="AB178" s="391"/>
      <c r="AC178" s="391"/>
      <c r="AD178" s="392"/>
      <c r="AF178" s="390"/>
      <c r="AG178" s="391"/>
      <c r="AH178" s="391"/>
      <c r="AI178" s="391"/>
      <c r="AJ178" s="391"/>
      <c r="AK178" s="391"/>
      <c r="AL178" s="391"/>
      <c r="AM178" s="391"/>
      <c r="AN178" s="391"/>
      <c r="AO178" s="391"/>
      <c r="AP178" s="391"/>
      <c r="AQ178" s="392"/>
      <c r="AS178" s="390"/>
      <c r="AT178" s="391"/>
      <c r="AU178" s="391"/>
      <c r="AV178" s="391"/>
      <c r="AW178" s="391"/>
      <c r="AX178" s="391"/>
      <c r="AY178" s="391"/>
      <c r="AZ178" s="391"/>
      <c r="BA178" s="391"/>
      <c r="BB178" s="391"/>
      <c r="BC178" s="391"/>
      <c r="BD178" s="392"/>
    </row>
    <row r="179" spans="1:56" ht="23" x14ac:dyDescent="0.35">
      <c r="A179" s="37" t="s">
        <v>49</v>
      </c>
      <c r="B179" s="37" t="s">
        <v>188</v>
      </c>
      <c r="C179" s="37">
        <v>128</v>
      </c>
      <c r="E179" s="69" t="s">
        <v>220</v>
      </c>
      <c r="F179" s="390"/>
      <c r="G179" s="391"/>
      <c r="H179" s="391"/>
      <c r="I179" s="391"/>
      <c r="J179" s="391"/>
      <c r="K179" s="391"/>
      <c r="L179" s="391"/>
      <c r="M179" s="391"/>
      <c r="N179" s="391"/>
      <c r="O179" s="391"/>
      <c r="P179" s="391"/>
      <c r="Q179" s="392"/>
      <c r="R179" s="7"/>
      <c r="S179" s="374"/>
      <c r="T179" s="39"/>
      <c r="U179" s="39"/>
      <c r="V179" s="39"/>
      <c r="W179" s="39"/>
      <c r="X179" s="39"/>
      <c r="Y179" s="39"/>
      <c r="Z179" s="39"/>
      <c r="AA179" s="39"/>
      <c r="AB179" s="39"/>
      <c r="AC179" s="39"/>
      <c r="AD179" s="381"/>
      <c r="AE179" s="7"/>
      <c r="AF179" s="374"/>
      <c r="AG179" s="39"/>
      <c r="AH179" s="39"/>
      <c r="AI179" s="39"/>
      <c r="AJ179" s="39"/>
      <c r="AK179" s="39"/>
      <c r="AL179" s="39"/>
      <c r="AM179" s="39"/>
      <c r="AN179" s="39"/>
      <c r="AO179" s="39"/>
      <c r="AP179" s="39"/>
      <c r="AQ179" s="381"/>
      <c r="AR179" s="7"/>
      <c r="AS179" s="390"/>
      <c r="AT179" s="391"/>
      <c r="AU179" s="391"/>
      <c r="AV179" s="391"/>
      <c r="AW179" s="391"/>
      <c r="AX179" s="391"/>
      <c r="AY179" s="391"/>
      <c r="AZ179" s="391"/>
      <c r="BA179" s="391"/>
      <c r="BB179" s="391"/>
      <c r="BC179" s="391"/>
      <c r="BD179" s="392"/>
    </row>
    <row r="180" spans="1:56" ht="23" x14ac:dyDescent="0.35">
      <c r="B180" s="37"/>
      <c r="C180" s="37"/>
      <c r="E180" s="46" t="s">
        <v>222</v>
      </c>
      <c r="F180" s="327"/>
      <c r="G180" s="326"/>
      <c r="H180" s="326"/>
      <c r="I180" s="326"/>
      <c r="J180" s="326"/>
      <c r="K180" s="326"/>
      <c r="L180" s="326"/>
      <c r="M180" s="326"/>
      <c r="N180" s="326"/>
      <c r="O180" s="326"/>
      <c r="P180" s="326"/>
      <c r="Q180" s="9"/>
      <c r="R180" s="7"/>
      <c r="S180" s="327"/>
      <c r="T180" s="326"/>
      <c r="U180" s="326"/>
      <c r="V180" s="326"/>
      <c r="W180" s="326"/>
      <c r="X180" s="326"/>
      <c r="Y180" s="326"/>
      <c r="Z180" s="326"/>
      <c r="AA180" s="326"/>
      <c r="AB180" s="326"/>
      <c r="AC180" s="326"/>
      <c r="AD180" s="9"/>
      <c r="AE180" s="7"/>
      <c r="AF180" s="327"/>
      <c r="AG180" s="326"/>
      <c r="AH180" s="326"/>
      <c r="AI180" s="326"/>
      <c r="AJ180" s="326"/>
      <c r="AK180" s="326"/>
      <c r="AL180" s="326"/>
      <c r="AM180" s="326"/>
      <c r="AN180" s="326"/>
      <c r="AO180" s="326"/>
      <c r="AP180" s="326"/>
      <c r="AQ180" s="9"/>
      <c r="AR180" s="7"/>
      <c r="AS180" s="327"/>
      <c r="AT180" s="326"/>
      <c r="AU180" s="326"/>
      <c r="AV180" s="326"/>
      <c r="AW180" s="326"/>
      <c r="AX180" s="326"/>
      <c r="AY180" s="326"/>
      <c r="AZ180" s="326"/>
      <c r="BA180" s="326"/>
      <c r="BB180" s="326"/>
      <c r="BC180" s="326"/>
      <c r="BD180" s="9"/>
    </row>
    <row r="181" spans="1:56" ht="23" x14ac:dyDescent="0.35">
      <c r="A181" s="37" t="s">
        <v>49</v>
      </c>
      <c r="B181" s="37" t="s">
        <v>189</v>
      </c>
      <c r="C181" s="37">
        <v>129</v>
      </c>
      <c r="E181" s="69" t="s">
        <v>223</v>
      </c>
      <c r="F181" s="390"/>
      <c r="G181" s="391"/>
      <c r="H181" s="391"/>
      <c r="I181" s="391"/>
      <c r="J181" s="391"/>
      <c r="K181" s="391"/>
      <c r="L181" s="391"/>
      <c r="M181" s="391"/>
      <c r="N181" s="391"/>
      <c r="O181" s="391"/>
      <c r="P181" s="391"/>
      <c r="Q181" s="392"/>
      <c r="R181" s="7"/>
      <c r="S181" s="390"/>
      <c r="T181" s="391"/>
      <c r="U181" s="391"/>
      <c r="V181" s="391"/>
      <c r="W181" s="391"/>
      <c r="X181" s="391"/>
      <c r="Y181" s="391"/>
      <c r="Z181" s="391"/>
      <c r="AA181" s="391"/>
      <c r="AB181" s="391"/>
      <c r="AC181" s="391"/>
      <c r="AD181" s="392"/>
      <c r="AE181" s="7"/>
      <c r="AF181" s="390"/>
      <c r="AG181" s="391"/>
      <c r="AH181" s="391"/>
      <c r="AI181" s="391"/>
      <c r="AJ181" s="391"/>
      <c r="AK181" s="391"/>
      <c r="AL181" s="391"/>
      <c r="AM181" s="391"/>
      <c r="AN181" s="391"/>
      <c r="AO181" s="391"/>
      <c r="AP181" s="391"/>
      <c r="AQ181" s="392"/>
      <c r="AR181" s="7"/>
      <c r="AS181" s="390"/>
      <c r="AT181" s="391"/>
      <c r="AU181" s="391"/>
      <c r="AV181" s="391"/>
      <c r="AW181" s="391"/>
      <c r="AX181" s="391"/>
      <c r="AY181" s="391"/>
      <c r="AZ181" s="391"/>
      <c r="BA181" s="391"/>
      <c r="BB181" s="391"/>
      <c r="BC181" s="391"/>
      <c r="BD181" s="392"/>
    </row>
    <row r="182" spans="1:56" ht="23" x14ac:dyDescent="0.35">
      <c r="A182" s="37" t="s">
        <v>49</v>
      </c>
      <c r="B182" s="37" t="s">
        <v>190</v>
      </c>
      <c r="C182" s="37">
        <v>130</v>
      </c>
      <c r="E182" s="69" t="s">
        <v>224</v>
      </c>
      <c r="F182" s="390"/>
      <c r="G182" s="391"/>
      <c r="H182" s="391"/>
      <c r="I182" s="391"/>
      <c r="J182" s="391"/>
      <c r="K182" s="391"/>
      <c r="L182" s="391"/>
      <c r="M182" s="391"/>
      <c r="N182" s="391"/>
      <c r="O182" s="391"/>
      <c r="P182" s="391"/>
      <c r="Q182" s="392"/>
      <c r="R182" s="7"/>
      <c r="S182" s="390"/>
      <c r="T182" s="391"/>
      <c r="U182" s="391"/>
      <c r="V182" s="391"/>
      <c r="W182" s="391"/>
      <c r="X182" s="391"/>
      <c r="Y182" s="391"/>
      <c r="Z182" s="391"/>
      <c r="AA182" s="391"/>
      <c r="AB182" s="391"/>
      <c r="AC182" s="391"/>
      <c r="AD182" s="392"/>
      <c r="AE182" s="7"/>
      <c r="AF182" s="390"/>
      <c r="AG182" s="391"/>
      <c r="AH182" s="391"/>
      <c r="AI182" s="391"/>
      <c r="AJ182" s="391"/>
      <c r="AK182" s="391"/>
      <c r="AL182" s="391"/>
      <c r="AM182" s="391"/>
      <c r="AN182" s="391"/>
      <c r="AO182" s="391"/>
      <c r="AP182" s="391"/>
      <c r="AQ182" s="392"/>
      <c r="AR182" s="7"/>
      <c r="AS182" s="390"/>
      <c r="AT182" s="391"/>
      <c r="AU182" s="391"/>
      <c r="AV182" s="391"/>
      <c r="AW182" s="391"/>
      <c r="AX182" s="391"/>
      <c r="AY182" s="391"/>
      <c r="AZ182" s="391"/>
      <c r="BA182" s="391"/>
      <c r="BB182" s="391"/>
      <c r="BC182" s="391"/>
      <c r="BD182" s="392"/>
    </row>
    <row r="183" spans="1:56" ht="23" x14ac:dyDescent="0.35">
      <c r="A183" s="37" t="s">
        <v>49</v>
      </c>
      <c r="B183" s="37" t="s">
        <v>191</v>
      </c>
      <c r="C183" s="37">
        <v>131</v>
      </c>
      <c r="E183" s="69" t="s">
        <v>225</v>
      </c>
      <c r="F183" s="390"/>
      <c r="G183" s="391"/>
      <c r="H183" s="391"/>
      <c r="I183" s="391"/>
      <c r="J183" s="391"/>
      <c r="K183" s="391"/>
      <c r="L183" s="391"/>
      <c r="M183" s="391"/>
      <c r="N183" s="391"/>
      <c r="O183" s="391"/>
      <c r="P183" s="391"/>
      <c r="Q183" s="392"/>
      <c r="R183" s="7"/>
      <c r="S183" s="390"/>
      <c r="T183" s="391"/>
      <c r="U183" s="391"/>
      <c r="V183" s="391"/>
      <c r="W183" s="391"/>
      <c r="X183" s="391"/>
      <c r="Y183" s="391"/>
      <c r="Z183" s="391"/>
      <c r="AA183" s="391"/>
      <c r="AB183" s="391"/>
      <c r="AC183" s="391"/>
      <c r="AD183" s="392"/>
      <c r="AE183" s="7"/>
      <c r="AF183" s="390"/>
      <c r="AG183" s="391"/>
      <c r="AH183" s="391"/>
      <c r="AI183" s="391"/>
      <c r="AJ183" s="391"/>
      <c r="AK183" s="391"/>
      <c r="AL183" s="391"/>
      <c r="AM183" s="391"/>
      <c r="AN183" s="391"/>
      <c r="AO183" s="391"/>
      <c r="AP183" s="391"/>
      <c r="AQ183" s="392"/>
      <c r="AR183" s="7"/>
      <c r="AS183" s="390"/>
      <c r="AT183" s="391"/>
      <c r="AU183" s="391"/>
      <c r="AV183" s="391"/>
      <c r="AW183" s="391"/>
      <c r="AX183" s="391"/>
      <c r="AY183" s="391"/>
      <c r="AZ183" s="391"/>
      <c r="BA183" s="391"/>
      <c r="BB183" s="391"/>
      <c r="BC183" s="391"/>
      <c r="BD183" s="392"/>
    </row>
    <row r="184" spans="1:56" ht="23" x14ac:dyDescent="0.35">
      <c r="A184" s="37" t="s">
        <v>49</v>
      </c>
      <c r="B184" s="37" t="s">
        <v>192</v>
      </c>
      <c r="C184" s="37">
        <v>132</v>
      </c>
      <c r="E184" s="69" t="s">
        <v>226</v>
      </c>
      <c r="F184" s="390"/>
      <c r="G184" s="391"/>
      <c r="H184" s="391"/>
      <c r="I184" s="391"/>
      <c r="J184" s="391"/>
      <c r="K184" s="391"/>
      <c r="L184" s="391"/>
      <c r="M184" s="391"/>
      <c r="N184" s="391"/>
      <c r="O184" s="391"/>
      <c r="P184" s="391"/>
      <c r="Q184" s="392"/>
      <c r="R184" s="7"/>
      <c r="S184" s="390"/>
      <c r="T184" s="391"/>
      <c r="U184" s="391"/>
      <c r="V184" s="391"/>
      <c r="W184" s="391"/>
      <c r="X184" s="391"/>
      <c r="Y184" s="391"/>
      <c r="Z184" s="391"/>
      <c r="AA184" s="391"/>
      <c r="AB184" s="391"/>
      <c r="AC184" s="391"/>
      <c r="AD184" s="392"/>
      <c r="AE184" s="7"/>
      <c r="AF184" s="390"/>
      <c r="AG184" s="391"/>
      <c r="AH184" s="391"/>
      <c r="AI184" s="391"/>
      <c r="AJ184" s="391"/>
      <c r="AK184" s="391"/>
      <c r="AL184" s="391"/>
      <c r="AM184" s="391"/>
      <c r="AN184" s="391"/>
      <c r="AO184" s="391"/>
      <c r="AP184" s="391"/>
      <c r="AQ184" s="392"/>
      <c r="AR184" s="7"/>
      <c r="AS184" s="390"/>
      <c r="AT184" s="391"/>
      <c r="AU184" s="391"/>
      <c r="AV184" s="391"/>
      <c r="AW184" s="391"/>
      <c r="AX184" s="391"/>
      <c r="AY184" s="391"/>
      <c r="AZ184" s="391"/>
      <c r="BA184" s="391"/>
      <c r="BB184" s="391"/>
      <c r="BC184" s="391"/>
      <c r="BD184" s="392"/>
    </row>
    <row r="185" spans="1:56" ht="23" x14ac:dyDescent="0.35">
      <c r="A185" s="37" t="s">
        <v>49</v>
      </c>
      <c r="B185" s="37" t="s">
        <v>193</v>
      </c>
      <c r="C185" s="37">
        <v>133</v>
      </c>
      <c r="E185" s="69" t="s">
        <v>227</v>
      </c>
      <c r="F185" s="390"/>
      <c r="G185" s="391"/>
      <c r="H185" s="391"/>
      <c r="I185" s="391"/>
      <c r="J185" s="391"/>
      <c r="K185" s="391"/>
      <c r="L185" s="391"/>
      <c r="M185" s="391"/>
      <c r="N185" s="391"/>
      <c r="O185" s="391"/>
      <c r="P185" s="391"/>
      <c r="Q185" s="392"/>
      <c r="R185" s="7"/>
      <c r="S185" s="390"/>
      <c r="T185" s="391"/>
      <c r="U185" s="391"/>
      <c r="V185" s="391"/>
      <c r="W185" s="391"/>
      <c r="X185" s="391"/>
      <c r="Y185" s="391"/>
      <c r="Z185" s="391"/>
      <c r="AA185" s="391"/>
      <c r="AB185" s="391"/>
      <c r="AC185" s="391"/>
      <c r="AD185" s="392"/>
      <c r="AE185" s="7"/>
      <c r="AF185" s="390"/>
      <c r="AG185" s="391"/>
      <c r="AH185" s="391"/>
      <c r="AI185" s="391"/>
      <c r="AJ185" s="391"/>
      <c r="AK185" s="391"/>
      <c r="AL185" s="391"/>
      <c r="AM185" s="391"/>
      <c r="AN185" s="391"/>
      <c r="AO185" s="391"/>
      <c r="AP185" s="391"/>
      <c r="AQ185" s="392"/>
      <c r="AR185" s="7"/>
      <c r="AS185" s="390"/>
      <c r="AT185" s="391"/>
      <c r="AU185" s="391"/>
      <c r="AV185" s="391"/>
      <c r="AW185" s="391"/>
      <c r="AX185" s="391"/>
      <c r="AY185" s="391"/>
      <c r="AZ185" s="391"/>
      <c r="BA185" s="391"/>
      <c r="BB185" s="391"/>
      <c r="BC185" s="391"/>
      <c r="BD185" s="392"/>
    </row>
    <row r="186" spans="1:56" ht="23" x14ac:dyDescent="0.35">
      <c r="C186" s="37"/>
      <c r="E186" s="70" t="s">
        <v>345</v>
      </c>
      <c r="F186" s="376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2"/>
      <c r="R186" s="7"/>
      <c r="S186" s="376"/>
      <c r="T186" s="387"/>
      <c r="U186" s="387"/>
      <c r="V186" s="387"/>
      <c r="W186" s="387"/>
      <c r="X186" s="387"/>
      <c r="Y186" s="387"/>
      <c r="Z186" s="387"/>
      <c r="AA186" s="387"/>
      <c r="AB186" s="387"/>
      <c r="AC186" s="387"/>
      <c r="AD186" s="382"/>
      <c r="AE186" s="7"/>
      <c r="AF186" s="376"/>
      <c r="AG186" s="387"/>
      <c r="AH186" s="387"/>
      <c r="AI186" s="387"/>
      <c r="AJ186" s="387"/>
      <c r="AK186" s="387"/>
      <c r="AL186" s="387"/>
      <c r="AM186" s="387"/>
      <c r="AN186" s="387"/>
      <c r="AO186" s="387"/>
      <c r="AP186" s="387"/>
      <c r="AQ186" s="382"/>
      <c r="AR186" s="7"/>
      <c r="AS186" s="376"/>
      <c r="AT186" s="387"/>
      <c r="AU186" s="387"/>
      <c r="AV186" s="387"/>
      <c r="AW186" s="387"/>
      <c r="AX186" s="387"/>
      <c r="AY186" s="387"/>
      <c r="AZ186" s="387"/>
      <c r="BA186" s="387"/>
      <c r="BB186" s="387"/>
      <c r="BC186" s="387"/>
      <c r="BD186" s="382"/>
    </row>
    <row r="187" spans="1:56" ht="23" x14ac:dyDescent="0.35">
      <c r="B187" s="57"/>
      <c r="C187" s="37"/>
      <c r="E187" s="46" t="s">
        <v>200</v>
      </c>
      <c r="F187" s="325"/>
      <c r="G187" s="326"/>
      <c r="H187" s="326"/>
      <c r="I187" s="326"/>
      <c r="J187" s="326"/>
      <c r="K187" s="326"/>
      <c r="L187" s="326"/>
      <c r="M187" s="326"/>
      <c r="N187" s="326"/>
      <c r="O187" s="326"/>
      <c r="P187" s="326"/>
      <c r="Q187" s="9"/>
      <c r="R187" s="7"/>
      <c r="S187" s="325"/>
      <c r="T187" s="326"/>
      <c r="U187" s="326"/>
      <c r="V187" s="326"/>
      <c r="W187" s="326"/>
      <c r="X187" s="326"/>
      <c r="Y187" s="326"/>
      <c r="Z187" s="326"/>
      <c r="AA187" s="326"/>
      <c r="AB187" s="326"/>
      <c r="AC187" s="326"/>
      <c r="AD187" s="9"/>
      <c r="AE187" s="7"/>
      <c r="AF187" s="325"/>
      <c r="AG187" s="326"/>
      <c r="AH187" s="326"/>
      <c r="AI187" s="326"/>
      <c r="AJ187" s="326"/>
      <c r="AK187" s="326"/>
      <c r="AL187" s="326"/>
      <c r="AM187" s="326"/>
      <c r="AN187" s="326"/>
      <c r="AO187" s="326"/>
      <c r="AP187" s="326"/>
      <c r="AQ187" s="9"/>
      <c r="AR187" s="7"/>
      <c r="AS187" s="325"/>
      <c r="AT187" s="326"/>
      <c r="AU187" s="326"/>
      <c r="AV187" s="326"/>
      <c r="AW187" s="326"/>
      <c r="AX187" s="326"/>
      <c r="AY187" s="326"/>
      <c r="AZ187" s="326"/>
      <c r="BA187" s="326"/>
      <c r="BB187" s="326"/>
      <c r="BC187" s="326"/>
      <c r="BD187" s="9"/>
    </row>
    <row r="188" spans="1:56" ht="23" x14ac:dyDescent="0.35">
      <c r="B188" s="57"/>
      <c r="C188" s="37"/>
      <c r="E188" s="262" t="s">
        <v>202</v>
      </c>
      <c r="F188" s="375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380"/>
      <c r="R188" s="7"/>
      <c r="S188" s="375"/>
      <c r="T188" s="19"/>
      <c r="U188" s="19"/>
      <c r="V188" s="19"/>
      <c r="W188" s="19"/>
      <c r="X188" s="19"/>
      <c r="Y188" s="19"/>
      <c r="Z188" s="19"/>
      <c r="AA188" s="19"/>
      <c r="AB188" s="19"/>
      <c r="AC188" s="19"/>
      <c r="AD188" s="380"/>
      <c r="AE188" s="7"/>
      <c r="AF188" s="375"/>
      <c r="AG188" s="19"/>
      <c r="AH188" s="19"/>
      <c r="AI188" s="19"/>
      <c r="AJ188" s="19"/>
      <c r="AK188" s="19"/>
      <c r="AL188" s="19"/>
      <c r="AM188" s="19"/>
      <c r="AN188" s="19"/>
      <c r="AO188" s="19"/>
      <c r="AP188" s="19"/>
      <c r="AQ188" s="380"/>
      <c r="AR188" s="7"/>
      <c r="AS188" s="375"/>
      <c r="AT188" s="19"/>
      <c r="AU188" s="19"/>
      <c r="AV188" s="19"/>
      <c r="AW188" s="19"/>
      <c r="AX188" s="19"/>
      <c r="AY188" s="19"/>
      <c r="AZ188" s="19"/>
      <c r="BA188" s="19"/>
      <c r="BB188" s="19"/>
      <c r="BC188" s="19"/>
      <c r="BD188" s="380"/>
    </row>
    <row r="189" spans="1:56" ht="23" x14ac:dyDescent="0.35">
      <c r="A189" s="37" t="s">
        <v>51</v>
      </c>
      <c r="B189" s="37" t="s">
        <v>175</v>
      </c>
      <c r="C189" s="37">
        <v>134</v>
      </c>
      <c r="E189" s="47" t="s">
        <v>308</v>
      </c>
      <c r="F189" s="390"/>
      <c r="G189" s="391"/>
      <c r="H189" s="391"/>
      <c r="I189" s="391"/>
      <c r="J189" s="391"/>
      <c r="K189" s="391"/>
      <c r="L189" s="391"/>
      <c r="M189" s="391"/>
      <c r="N189" s="391"/>
      <c r="O189" s="391"/>
      <c r="P189" s="391"/>
      <c r="Q189" s="392"/>
      <c r="R189" s="7"/>
      <c r="S189" s="390"/>
      <c r="T189" s="391"/>
      <c r="U189" s="391"/>
      <c r="V189" s="391"/>
      <c r="W189" s="391"/>
      <c r="X189" s="391"/>
      <c r="Y189" s="391"/>
      <c r="Z189" s="391"/>
      <c r="AA189" s="391"/>
      <c r="AB189" s="391"/>
      <c r="AC189" s="391"/>
      <c r="AD189" s="392"/>
      <c r="AE189" s="7"/>
      <c r="AF189" s="390"/>
      <c r="AG189" s="391"/>
      <c r="AH189" s="391"/>
      <c r="AI189" s="391"/>
      <c r="AJ189" s="391"/>
      <c r="AK189" s="391"/>
      <c r="AL189" s="391"/>
      <c r="AM189" s="391"/>
      <c r="AN189" s="391"/>
      <c r="AO189" s="391"/>
      <c r="AP189" s="391"/>
      <c r="AQ189" s="392"/>
      <c r="AR189" s="7"/>
      <c r="AS189" s="390"/>
      <c r="AT189" s="391"/>
      <c r="AU189" s="391"/>
      <c r="AV189" s="391"/>
      <c r="AW189" s="391"/>
      <c r="AX189" s="391"/>
      <c r="AY189" s="391"/>
      <c r="AZ189" s="391"/>
      <c r="BA189" s="391"/>
      <c r="BB189" s="391"/>
      <c r="BC189" s="391"/>
      <c r="BD189" s="392"/>
    </row>
    <row r="190" spans="1:56" ht="23" x14ac:dyDescent="0.35">
      <c r="B190" s="58"/>
      <c r="C190" s="37"/>
      <c r="E190" s="71" t="s">
        <v>370</v>
      </c>
      <c r="F190" s="375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380"/>
      <c r="R190" s="7"/>
      <c r="S190" s="375"/>
      <c r="T190" s="19"/>
      <c r="U190" s="19"/>
      <c r="V190" s="19"/>
      <c r="W190" s="19"/>
      <c r="X190" s="19"/>
      <c r="Y190" s="19"/>
      <c r="Z190" s="19"/>
      <c r="AA190" s="19"/>
      <c r="AB190" s="19"/>
      <c r="AC190" s="19"/>
      <c r="AD190" s="380"/>
      <c r="AE190" s="7"/>
      <c r="AF190" s="375"/>
      <c r="AG190" s="19"/>
      <c r="AH190" s="19"/>
      <c r="AI190" s="19"/>
      <c r="AJ190" s="19"/>
      <c r="AK190" s="19"/>
      <c r="AL190" s="19"/>
      <c r="AM190" s="19"/>
      <c r="AN190" s="19"/>
      <c r="AO190" s="19"/>
      <c r="AP190" s="19"/>
      <c r="AQ190" s="380"/>
      <c r="AR190" s="7"/>
      <c r="AS190" s="375"/>
      <c r="AT190" s="19"/>
      <c r="AU190" s="19"/>
      <c r="AV190" s="19"/>
      <c r="AW190" s="19"/>
      <c r="AX190" s="19"/>
      <c r="AY190" s="19"/>
      <c r="AZ190" s="19"/>
      <c r="BA190" s="19"/>
      <c r="BB190" s="19"/>
      <c r="BC190" s="19"/>
      <c r="BD190" s="380"/>
    </row>
    <row r="191" spans="1:56" ht="23" x14ac:dyDescent="0.35">
      <c r="A191" s="37" t="s">
        <v>51</v>
      </c>
      <c r="B191" s="37" t="s">
        <v>176</v>
      </c>
      <c r="C191" s="37">
        <v>135</v>
      </c>
      <c r="E191" s="72" t="s">
        <v>206</v>
      </c>
      <c r="F191" s="390"/>
      <c r="G191" s="391"/>
      <c r="H191" s="391"/>
      <c r="I191" s="391"/>
      <c r="J191" s="391"/>
      <c r="K191" s="391"/>
      <c r="L191" s="391"/>
      <c r="M191" s="391"/>
      <c r="N191" s="391"/>
      <c r="O191" s="391"/>
      <c r="P191" s="391"/>
      <c r="Q191" s="392"/>
      <c r="R191" s="7"/>
      <c r="S191" s="390"/>
      <c r="T191" s="391"/>
      <c r="U191" s="391"/>
      <c r="V191" s="391"/>
      <c r="W191" s="391"/>
      <c r="X191" s="391"/>
      <c r="Y191" s="391"/>
      <c r="Z191" s="391"/>
      <c r="AA191" s="391"/>
      <c r="AB191" s="391"/>
      <c r="AC191" s="391"/>
      <c r="AD191" s="392"/>
      <c r="AE191" s="7"/>
      <c r="AF191" s="390"/>
      <c r="AG191" s="391"/>
      <c r="AH191" s="391"/>
      <c r="AI191" s="391"/>
      <c r="AJ191" s="391"/>
      <c r="AK191" s="391"/>
      <c r="AL191" s="391"/>
      <c r="AM191" s="391"/>
      <c r="AN191" s="391"/>
      <c r="AO191" s="391"/>
      <c r="AP191" s="391"/>
      <c r="AQ191" s="392"/>
      <c r="AR191" s="7"/>
      <c r="AS191" s="390"/>
      <c r="AT191" s="391"/>
      <c r="AU191" s="391"/>
      <c r="AV191" s="391"/>
      <c r="AW191" s="391"/>
      <c r="AX191" s="391"/>
      <c r="AY191" s="391"/>
      <c r="AZ191" s="391"/>
      <c r="BA191" s="391"/>
      <c r="BB191" s="391"/>
      <c r="BC191" s="391"/>
      <c r="BD191" s="392"/>
    </row>
    <row r="192" spans="1:56" ht="23" x14ac:dyDescent="0.35">
      <c r="A192" s="37" t="s">
        <v>51</v>
      </c>
      <c r="B192" s="37" t="s">
        <v>177</v>
      </c>
      <c r="C192" s="37">
        <v>136</v>
      </c>
      <c r="E192" s="72" t="s">
        <v>207</v>
      </c>
      <c r="F192" s="390"/>
      <c r="G192" s="391"/>
      <c r="H192" s="391"/>
      <c r="I192" s="391"/>
      <c r="J192" s="391"/>
      <c r="K192" s="391"/>
      <c r="L192" s="391"/>
      <c r="M192" s="391"/>
      <c r="N192" s="391"/>
      <c r="O192" s="391"/>
      <c r="P192" s="391"/>
      <c r="Q192" s="392"/>
      <c r="R192" s="7"/>
      <c r="S192" s="390"/>
      <c r="T192" s="391"/>
      <c r="U192" s="391"/>
      <c r="V192" s="391"/>
      <c r="W192" s="391"/>
      <c r="X192" s="391"/>
      <c r="Y192" s="391"/>
      <c r="Z192" s="391"/>
      <c r="AA192" s="391"/>
      <c r="AB192" s="391"/>
      <c r="AC192" s="391"/>
      <c r="AD192" s="392"/>
      <c r="AE192" s="7"/>
      <c r="AF192" s="390"/>
      <c r="AG192" s="391"/>
      <c r="AH192" s="391"/>
      <c r="AI192" s="391"/>
      <c r="AJ192" s="391"/>
      <c r="AK192" s="391"/>
      <c r="AL192" s="391"/>
      <c r="AM192" s="391"/>
      <c r="AN192" s="391"/>
      <c r="AO192" s="391"/>
      <c r="AP192" s="391"/>
      <c r="AQ192" s="392"/>
      <c r="AR192" s="7"/>
      <c r="AS192" s="390"/>
      <c r="AT192" s="391"/>
      <c r="AU192" s="391"/>
      <c r="AV192" s="391"/>
      <c r="AW192" s="391"/>
      <c r="AX192" s="391"/>
      <c r="AY192" s="391"/>
      <c r="AZ192" s="391"/>
      <c r="BA192" s="391"/>
      <c r="BB192" s="391"/>
      <c r="BC192" s="391"/>
      <c r="BD192" s="392"/>
    </row>
    <row r="193" spans="1:56" ht="23" x14ac:dyDescent="0.35">
      <c r="A193" s="37" t="s">
        <v>51</v>
      </c>
      <c r="B193" s="37" t="s">
        <v>178</v>
      </c>
      <c r="C193" s="37">
        <v>137</v>
      </c>
      <c r="E193" s="72" t="s">
        <v>208</v>
      </c>
      <c r="F193" s="390"/>
      <c r="G193" s="391"/>
      <c r="H193" s="391"/>
      <c r="I193" s="391"/>
      <c r="J193" s="391"/>
      <c r="K193" s="391"/>
      <c r="L193" s="391"/>
      <c r="M193" s="391"/>
      <c r="N193" s="391"/>
      <c r="O193" s="391"/>
      <c r="P193" s="391"/>
      <c r="Q193" s="392"/>
      <c r="R193" s="7"/>
      <c r="S193" s="390"/>
      <c r="T193" s="391"/>
      <c r="U193" s="391"/>
      <c r="V193" s="391"/>
      <c r="W193" s="391"/>
      <c r="X193" s="391"/>
      <c r="Y193" s="391"/>
      <c r="Z193" s="391"/>
      <c r="AA193" s="391"/>
      <c r="AB193" s="391"/>
      <c r="AC193" s="391"/>
      <c r="AD193" s="392"/>
      <c r="AE193" s="7"/>
      <c r="AF193" s="390"/>
      <c r="AG193" s="391"/>
      <c r="AH193" s="391"/>
      <c r="AI193" s="391"/>
      <c r="AJ193" s="391"/>
      <c r="AK193" s="391"/>
      <c r="AL193" s="391"/>
      <c r="AM193" s="391"/>
      <c r="AN193" s="391"/>
      <c r="AO193" s="391"/>
      <c r="AP193" s="391"/>
      <c r="AQ193" s="392"/>
      <c r="AR193" s="7"/>
      <c r="AS193" s="390"/>
      <c r="AT193" s="391"/>
      <c r="AU193" s="391"/>
      <c r="AV193" s="391"/>
      <c r="AW193" s="391"/>
      <c r="AX193" s="391"/>
      <c r="AY193" s="391"/>
      <c r="AZ193" s="391"/>
      <c r="BA193" s="391"/>
      <c r="BB193" s="391"/>
      <c r="BC193" s="391"/>
      <c r="BD193" s="392"/>
    </row>
    <row r="194" spans="1:56" ht="23" x14ac:dyDescent="0.35">
      <c r="A194" s="37" t="s">
        <v>51</v>
      </c>
      <c r="B194" s="37" t="s">
        <v>179</v>
      </c>
      <c r="C194" s="37">
        <v>138</v>
      </c>
      <c r="E194" s="72" t="s">
        <v>209</v>
      </c>
      <c r="F194" s="390"/>
      <c r="G194" s="391"/>
      <c r="H194" s="391"/>
      <c r="I194" s="391"/>
      <c r="J194" s="391"/>
      <c r="K194" s="391"/>
      <c r="L194" s="391"/>
      <c r="M194" s="391"/>
      <c r="N194" s="391"/>
      <c r="O194" s="391"/>
      <c r="P194" s="391"/>
      <c r="Q194" s="392"/>
      <c r="R194" s="7"/>
      <c r="S194" s="390"/>
      <c r="T194" s="391"/>
      <c r="U194" s="391"/>
      <c r="V194" s="391"/>
      <c r="W194" s="391"/>
      <c r="X194" s="391"/>
      <c r="Y194" s="391"/>
      <c r="Z194" s="391"/>
      <c r="AA194" s="391"/>
      <c r="AB194" s="391"/>
      <c r="AC194" s="391"/>
      <c r="AD194" s="392"/>
      <c r="AE194" s="7"/>
      <c r="AF194" s="390"/>
      <c r="AG194" s="391"/>
      <c r="AH194" s="391"/>
      <c r="AI194" s="391"/>
      <c r="AJ194" s="391"/>
      <c r="AK194" s="391"/>
      <c r="AL194" s="391"/>
      <c r="AM194" s="391"/>
      <c r="AN194" s="391"/>
      <c r="AO194" s="391"/>
      <c r="AP194" s="391"/>
      <c r="AQ194" s="392"/>
      <c r="AR194" s="7"/>
      <c r="AS194" s="390"/>
      <c r="AT194" s="391"/>
      <c r="AU194" s="391"/>
      <c r="AV194" s="391"/>
      <c r="AW194" s="391"/>
      <c r="AX194" s="391"/>
      <c r="AY194" s="391"/>
      <c r="AZ194" s="391"/>
      <c r="BA194" s="391"/>
      <c r="BB194" s="391"/>
      <c r="BC194" s="391"/>
      <c r="BD194" s="392"/>
    </row>
    <row r="195" spans="1:56" ht="23" x14ac:dyDescent="0.35">
      <c r="A195" s="37" t="s">
        <v>51</v>
      </c>
      <c r="B195" s="37" t="s">
        <v>180</v>
      </c>
      <c r="C195" s="37">
        <v>139</v>
      </c>
      <c r="E195" s="72" t="s">
        <v>210</v>
      </c>
      <c r="F195" s="390"/>
      <c r="G195" s="391"/>
      <c r="H195" s="391"/>
      <c r="I195" s="391"/>
      <c r="J195" s="391"/>
      <c r="K195" s="391"/>
      <c r="L195" s="391"/>
      <c r="M195" s="391"/>
      <c r="N195" s="391"/>
      <c r="O195" s="391"/>
      <c r="P195" s="391"/>
      <c r="Q195" s="392"/>
      <c r="R195" s="7"/>
      <c r="S195" s="390"/>
      <c r="T195" s="391"/>
      <c r="U195" s="391"/>
      <c r="V195" s="391"/>
      <c r="W195" s="391"/>
      <c r="X195" s="391"/>
      <c r="Y195" s="391"/>
      <c r="Z195" s="391"/>
      <c r="AA195" s="391"/>
      <c r="AB195" s="391"/>
      <c r="AC195" s="391"/>
      <c r="AD195" s="392"/>
      <c r="AE195" s="7"/>
      <c r="AF195" s="390"/>
      <c r="AG195" s="391"/>
      <c r="AH195" s="391"/>
      <c r="AI195" s="391"/>
      <c r="AJ195" s="391"/>
      <c r="AK195" s="391"/>
      <c r="AL195" s="391"/>
      <c r="AM195" s="391"/>
      <c r="AN195" s="391"/>
      <c r="AO195" s="391"/>
      <c r="AP195" s="391"/>
      <c r="AQ195" s="392"/>
      <c r="AR195" s="7"/>
      <c r="AS195" s="390"/>
      <c r="AT195" s="391"/>
      <c r="AU195" s="391"/>
      <c r="AV195" s="391"/>
      <c r="AW195" s="391"/>
      <c r="AX195" s="391"/>
      <c r="AY195" s="391"/>
      <c r="AZ195" s="391"/>
      <c r="BA195" s="391"/>
      <c r="BB195" s="391"/>
      <c r="BC195" s="391"/>
      <c r="BD195" s="392"/>
    </row>
    <row r="196" spans="1:56" ht="23" x14ac:dyDescent="0.35">
      <c r="A196" s="37" t="s">
        <v>51</v>
      </c>
      <c r="B196" s="37" t="s">
        <v>181</v>
      </c>
      <c r="C196" s="37">
        <v>140</v>
      </c>
      <c r="E196" s="72" t="s">
        <v>211</v>
      </c>
      <c r="F196" s="390"/>
      <c r="G196" s="391"/>
      <c r="H196" s="391"/>
      <c r="I196" s="391"/>
      <c r="J196" s="391"/>
      <c r="K196" s="391"/>
      <c r="L196" s="391"/>
      <c r="M196" s="391"/>
      <c r="N196" s="391"/>
      <c r="O196" s="391"/>
      <c r="P196" s="391"/>
      <c r="Q196" s="392"/>
      <c r="R196" s="7"/>
      <c r="S196" s="390"/>
      <c r="T196" s="391"/>
      <c r="U196" s="391"/>
      <c r="V196" s="391"/>
      <c r="W196" s="391"/>
      <c r="X196" s="391"/>
      <c r="Y196" s="391"/>
      <c r="Z196" s="391"/>
      <c r="AA196" s="391"/>
      <c r="AB196" s="391"/>
      <c r="AC196" s="391"/>
      <c r="AD196" s="392"/>
      <c r="AE196" s="7"/>
      <c r="AF196" s="390"/>
      <c r="AG196" s="391"/>
      <c r="AH196" s="391"/>
      <c r="AI196" s="391"/>
      <c r="AJ196" s="391"/>
      <c r="AK196" s="391"/>
      <c r="AL196" s="391"/>
      <c r="AM196" s="391"/>
      <c r="AN196" s="391"/>
      <c r="AO196" s="391"/>
      <c r="AP196" s="391"/>
      <c r="AQ196" s="392"/>
      <c r="AR196" s="7"/>
      <c r="AS196" s="390"/>
      <c r="AT196" s="391"/>
      <c r="AU196" s="391"/>
      <c r="AV196" s="391"/>
      <c r="AW196" s="391"/>
      <c r="AX196" s="391"/>
      <c r="AY196" s="391"/>
      <c r="AZ196" s="391"/>
      <c r="BA196" s="391"/>
      <c r="BB196" s="391"/>
      <c r="BC196" s="391"/>
      <c r="BD196" s="392"/>
    </row>
    <row r="197" spans="1:56" ht="23" x14ac:dyDescent="0.35">
      <c r="A197" s="37" t="s">
        <v>51</v>
      </c>
      <c r="B197" s="37" t="s">
        <v>182</v>
      </c>
      <c r="C197" s="37">
        <v>141</v>
      </c>
      <c r="E197" s="72" t="s">
        <v>212</v>
      </c>
      <c r="F197" s="390"/>
      <c r="G197" s="391"/>
      <c r="H197" s="391"/>
      <c r="I197" s="391"/>
      <c r="J197" s="391"/>
      <c r="K197" s="391"/>
      <c r="L197" s="391"/>
      <c r="M197" s="391"/>
      <c r="N197" s="391"/>
      <c r="O197" s="391"/>
      <c r="P197" s="391"/>
      <c r="Q197" s="392"/>
      <c r="R197" s="7"/>
      <c r="S197" s="390"/>
      <c r="T197" s="391"/>
      <c r="U197" s="391"/>
      <c r="V197" s="391"/>
      <c r="W197" s="391"/>
      <c r="X197" s="391"/>
      <c r="Y197" s="391"/>
      <c r="Z197" s="391"/>
      <c r="AA197" s="391"/>
      <c r="AB197" s="391"/>
      <c r="AC197" s="391"/>
      <c r="AD197" s="392"/>
      <c r="AE197" s="7"/>
      <c r="AF197" s="390"/>
      <c r="AG197" s="391"/>
      <c r="AH197" s="391"/>
      <c r="AI197" s="391"/>
      <c r="AJ197" s="391"/>
      <c r="AK197" s="391"/>
      <c r="AL197" s="391"/>
      <c r="AM197" s="391"/>
      <c r="AN197" s="391"/>
      <c r="AO197" s="391"/>
      <c r="AP197" s="391"/>
      <c r="AQ197" s="392"/>
      <c r="AR197" s="7"/>
      <c r="AS197" s="390"/>
      <c r="AT197" s="391"/>
      <c r="AU197" s="391"/>
      <c r="AV197" s="391"/>
      <c r="AW197" s="391"/>
      <c r="AX197" s="391"/>
      <c r="AY197" s="391"/>
      <c r="AZ197" s="391"/>
      <c r="BA197" s="391"/>
      <c r="BB197" s="391"/>
      <c r="BC197" s="391"/>
      <c r="BD197" s="392"/>
    </row>
    <row r="198" spans="1:56" ht="23" x14ac:dyDescent="0.35">
      <c r="A198" s="37" t="s">
        <v>51</v>
      </c>
      <c r="B198" s="37" t="s">
        <v>183</v>
      </c>
      <c r="C198" s="37">
        <v>142</v>
      </c>
      <c r="E198" s="47" t="s">
        <v>213</v>
      </c>
      <c r="F198" s="390"/>
      <c r="G198" s="391"/>
      <c r="H198" s="391"/>
      <c r="I198" s="391"/>
      <c r="J198" s="391"/>
      <c r="K198" s="391"/>
      <c r="L198" s="391"/>
      <c r="M198" s="391"/>
      <c r="N198" s="391"/>
      <c r="O198" s="391"/>
      <c r="P198" s="391"/>
      <c r="Q198" s="392"/>
      <c r="R198" s="7"/>
      <c r="S198" s="390"/>
      <c r="T198" s="391"/>
      <c r="U198" s="391"/>
      <c r="V198" s="391"/>
      <c r="W198" s="391"/>
      <c r="X198" s="391"/>
      <c r="Y198" s="391"/>
      <c r="Z198" s="391"/>
      <c r="AA198" s="391"/>
      <c r="AB198" s="391"/>
      <c r="AC198" s="391"/>
      <c r="AD198" s="392"/>
      <c r="AE198" s="7"/>
      <c r="AF198" s="390"/>
      <c r="AG198" s="391"/>
      <c r="AH198" s="391"/>
      <c r="AI198" s="391"/>
      <c r="AJ198" s="391"/>
      <c r="AK198" s="391"/>
      <c r="AL198" s="391"/>
      <c r="AM198" s="391"/>
      <c r="AN198" s="391"/>
      <c r="AO198" s="391"/>
      <c r="AP198" s="391"/>
      <c r="AQ198" s="392"/>
      <c r="AR198" s="7"/>
      <c r="AS198" s="390"/>
      <c r="AT198" s="391"/>
      <c r="AU198" s="391"/>
      <c r="AV198" s="391"/>
      <c r="AW198" s="391"/>
      <c r="AX198" s="391"/>
      <c r="AY198" s="391"/>
      <c r="AZ198" s="391"/>
      <c r="BA198" s="391"/>
      <c r="BB198" s="391"/>
      <c r="BC198" s="391"/>
      <c r="BD198" s="392"/>
    </row>
    <row r="199" spans="1:56" ht="23" x14ac:dyDescent="0.35">
      <c r="A199" s="37" t="s">
        <v>51</v>
      </c>
      <c r="B199" s="37" t="s">
        <v>184</v>
      </c>
      <c r="C199" s="37">
        <v>143</v>
      </c>
      <c r="E199" s="267" t="s">
        <v>214</v>
      </c>
      <c r="F199" s="390"/>
      <c r="G199" s="391"/>
      <c r="H199" s="391"/>
      <c r="I199" s="391"/>
      <c r="J199" s="391"/>
      <c r="K199" s="391"/>
      <c r="L199" s="391"/>
      <c r="M199" s="391"/>
      <c r="N199" s="391"/>
      <c r="O199" s="391"/>
      <c r="P199" s="391"/>
      <c r="Q199" s="392"/>
      <c r="R199" s="7"/>
      <c r="S199" s="390"/>
      <c r="T199" s="391"/>
      <c r="U199" s="391"/>
      <c r="V199" s="391"/>
      <c r="W199" s="391"/>
      <c r="X199" s="391"/>
      <c r="Y199" s="391"/>
      <c r="Z199" s="391"/>
      <c r="AA199" s="391"/>
      <c r="AB199" s="391"/>
      <c r="AC199" s="391"/>
      <c r="AD199" s="392"/>
      <c r="AE199" s="7"/>
      <c r="AF199" s="390"/>
      <c r="AG199" s="391"/>
      <c r="AH199" s="391"/>
      <c r="AI199" s="391"/>
      <c r="AJ199" s="391"/>
      <c r="AK199" s="391"/>
      <c r="AL199" s="391"/>
      <c r="AM199" s="391"/>
      <c r="AN199" s="391"/>
      <c r="AO199" s="391"/>
      <c r="AP199" s="391"/>
      <c r="AQ199" s="392"/>
      <c r="AR199" s="7"/>
      <c r="AS199" s="390"/>
      <c r="AT199" s="391"/>
      <c r="AU199" s="391"/>
      <c r="AV199" s="391"/>
      <c r="AW199" s="391"/>
      <c r="AX199" s="391"/>
      <c r="AY199" s="391"/>
      <c r="AZ199" s="391"/>
      <c r="BA199" s="391"/>
      <c r="BB199" s="391"/>
      <c r="BC199" s="391"/>
      <c r="BD199" s="392"/>
    </row>
    <row r="200" spans="1:56" ht="23" x14ac:dyDescent="0.35">
      <c r="A200" s="37" t="s">
        <v>51</v>
      </c>
      <c r="B200" s="37" t="s">
        <v>185</v>
      </c>
      <c r="C200" s="37">
        <v>144</v>
      </c>
      <c r="E200" s="267" t="s">
        <v>215</v>
      </c>
      <c r="F200" s="374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81"/>
      <c r="R200" s="7"/>
      <c r="S200" s="374"/>
      <c r="T200" s="39"/>
      <c r="U200" s="39"/>
      <c r="V200" s="39"/>
      <c r="W200" s="39"/>
      <c r="X200" s="39"/>
      <c r="Y200" s="39"/>
      <c r="Z200" s="39"/>
      <c r="AA200" s="39"/>
      <c r="AB200" s="39"/>
      <c r="AC200" s="39"/>
      <c r="AD200" s="381"/>
      <c r="AE200" s="7"/>
      <c r="AF200" s="374"/>
      <c r="AG200" s="39"/>
      <c r="AH200" s="39"/>
      <c r="AI200" s="39"/>
      <c r="AJ200" s="39"/>
      <c r="AK200" s="39"/>
      <c r="AL200" s="39"/>
      <c r="AM200" s="39"/>
      <c r="AN200" s="39"/>
      <c r="AO200" s="39"/>
      <c r="AP200" s="39"/>
      <c r="AQ200" s="381"/>
      <c r="AR200" s="7"/>
      <c r="AS200" s="374"/>
      <c r="AT200" s="39"/>
      <c r="AU200" s="39"/>
      <c r="AV200" s="39"/>
      <c r="AW200" s="39"/>
      <c r="AX200" s="39"/>
      <c r="AY200" s="39"/>
      <c r="AZ200" s="39"/>
      <c r="BA200" s="39"/>
      <c r="BB200" s="39"/>
      <c r="BC200" s="39"/>
      <c r="BD200" s="381"/>
    </row>
    <row r="201" spans="1:56" ht="23" x14ac:dyDescent="0.35">
      <c r="B201" s="37"/>
      <c r="C201" s="37"/>
      <c r="E201" s="46" t="s">
        <v>217</v>
      </c>
      <c r="F201" s="327"/>
      <c r="G201" s="326"/>
      <c r="H201" s="326"/>
      <c r="I201" s="326"/>
      <c r="J201" s="326"/>
      <c r="K201" s="326"/>
      <c r="L201" s="326"/>
      <c r="M201" s="326"/>
      <c r="N201" s="326"/>
      <c r="O201" s="326"/>
      <c r="P201" s="326"/>
      <c r="Q201" s="9"/>
      <c r="R201" s="7"/>
      <c r="S201" s="327"/>
      <c r="T201" s="326"/>
      <c r="U201" s="326"/>
      <c r="V201" s="326"/>
      <c r="W201" s="326"/>
      <c r="X201" s="326"/>
      <c r="Y201" s="326"/>
      <c r="Z201" s="326"/>
      <c r="AA201" s="326"/>
      <c r="AB201" s="326"/>
      <c r="AC201" s="326"/>
      <c r="AD201" s="9"/>
      <c r="AE201" s="7"/>
      <c r="AF201" s="327"/>
      <c r="AG201" s="326"/>
      <c r="AH201" s="326"/>
      <c r="AI201" s="326"/>
      <c r="AJ201" s="326"/>
      <c r="AK201" s="326"/>
      <c r="AL201" s="326"/>
      <c r="AM201" s="326"/>
      <c r="AN201" s="326"/>
      <c r="AO201" s="326"/>
      <c r="AP201" s="326"/>
      <c r="AQ201" s="9"/>
      <c r="AR201" s="7"/>
      <c r="AS201" s="327"/>
      <c r="AT201" s="326"/>
      <c r="AU201" s="326"/>
      <c r="AV201" s="326"/>
      <c r="AW201" s="326"/>
      <c r="AX201" s="326"/>
      <c r="AY201" s="326"/>
      <c r="AZ201" s="326"/>
      <c r="BA201" s="326"/>
      <c r="BB201" s="326"/>
      <c r="BC201" s="326"/>
      <c r="BD201" s="9"/>
    </row>
    <row r="202" spans="1:56" ht="23" x14ac:dyDescent="0.35">
      <c r="A202" s="37" t="s">
        <v>51</v>
      </c>
      <c r="B202" s="37" t="s">
        <v>186</v>
      </c>
      <c r="C202" s="37">
        <v>145</v>
      </c>
      <c r="E202" s="69" t="s">
        <v>218</v>
      </c>
      <c r="F202" s="42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81"/>
      <c r="R202" s="7"/>
      <c r="S202" s="393"/>
      <c r="T202" s="391"/>
      <c r="U202" s="391"/>
      <c r="V202" s="391"/>
      <c r="W202" s="391"/>
      <c r="X202" s="391"/>
      <c r="Y202" s="391"/>
      <c r="Z202" s="391"/>
      <c r="AA202" s="391"/>
      <c r="AB202" s="391"/>
      <c r="AC202" s="391"/>
      <c r="AD202" s="392"/>
      <c r="AE202" s="7"/>
      <c r="AF202" s="42"/>
      <c r="AG202" s="39"/>
      <c r="AH202" s="39"/>
      <c r="AI202" s="39"/>
      <c r="AJ202" s="39"/>
      <c r="AK202" s="39"/>
      <c r="AL202" s="39"/>
      <c r="AM202" s="39"/>
      <c r="AN202" s="39"/>
      <c r="AO202" s="39"/>
      <c r="AP202" s="39"/>
      <c r="AQ202" s="381"/>
      <c r="AR202" s="7"/>
      <c r="AS202" s="42"/>
      <c r="AT202" s="39"/>
      <c r="AU202" s="39"/>
      <c r="AV202" s="39"/>
      <c r="AW202" s="39"/>
      <c r="AX202" s="39"/>
      <c r="AY202" s="39"/>
      <c r="AZ202" s="39"/>
      <c r="BA202" s="39"/>
      <c r="BB202" s="39"/>
      <c r="BC202" s="39"/>
      <c r="BD202" s="381"/>
    </row>
    <row r="203" spans="1:56" ht="23" x14ac:dyDescent="0.35">
      <c r="A203" s="37" t="s">
        <v>51</v>
      </c>
      <c r="B203" s="37" t="s">
        <v>187</v>
      </c>
      <c r="C203" s="37">
        <v>146</v>
      </c>
      <c r="E203" s="69" t="s">
        <v>319</v>
      </c>
      <c r="F203" s="390"/>
      <c r="G203" s="391"/>
      <c r="H203" s="391"/>
      <c r="I203" s="391"/>
      <c r="J203" s="391"/>
      <c r="K203" s="391"/>
      <c r="L203" s="391"/>
      <c r="M203" s="391"/>
      <c r="N203" s="391"/>
      <c r="O203" s="391"/>
      <c r="P203" s="391"/>
      <c r="Q203" s="392"/>
      <c r="S203" s="390"/>
      <c r="T203" s="391"/>
      <c r="U203" s="391"/>
      <c r="V203" s="391"/>
      <c r="W203" s="391"/>
      <c r="X203" s="391"/>
      <c r="Y203" s="391"/>
      <c r="Z203" s="391"/>
      <c r="AA203" s="391"/>
      <c r="AB203" s="391"/>
      <c r="AC203" s="391"/>
      <c r="AD203" s="392"/>
      <c r="AF203" s="390"/>
      <c r="AG203" s="391"/>
      <c r="AH203" s="391"/>
      <c r="AI203" s="391"/>
      <c r="AJ203" s="391"/>
      <c r="AK203" s="391"/>
      <c r="AL203" s="391"/>
      <c r="AM203" s="391"/>
      <c r="AN203" s="391"/>
      <c r="AO203" s="391"/>
      <c r="AP203" s="391"/>
      <c r="AQ203" s="392"/>
      <c r="AS203" s="390"/>
      <c r="AT203" s="391"/>
      <c r="AU203" s="391"/>
      <c r="AV203" s="391"/>
      <c r="AW203" s="391"/>
      <c r="AX203" s="391"/>
      <c r="AY203" s="391"/>
      <c r="AZ203" s="391"/>
      <c r="BA203" s="391"/>
      <c r="BB203" s="391"/>
      <c r="BC203" s="391"/>
      <c r="BD203" s="392"/>
    </row>
    <row r="204" spans="1:56" ht="23" x14ac:dyDescent="0.35">
      <c r="A204" s="37" t="s">
        <v>51</v>
      </c>
      <c r="B204" s="37" t="s">
        <v>188</v>
      </c>
      <c r="C204" s="37">
        <v>147</v>
      </c>
      <c r="E204" s="69" t="s">
        <v>220</v>
      </c>
      <c r="F204" s="390"/>
      <c r="G204" s="391"/>
      <c r="H204" s="391"/>
      <c r="I204" s="391"/>
      <c r="J204" s="391"/>
      <c r="K204" s="391"/>
      <c r="L204" s="391"/>
      <c r="M204" s="391"/>
      <c r="N204" s="391"/>
      <c r="O204" s="391"/>
      <c r="P204" s="391"/>
      <c r="Q204" s="392"/>
      <c r="R204" s="7"/>
      <c r="S204" s="374"/>
      <c r="T204" s="39"/>
      <c r="U204" s="39"/>
      <c r="V204" s="39"/>
      <c r="W204" s="39"/>
      <c r="X204" s="39"/>
      <c r="Y204" s="39"/>
      <c r="Z204" s="39"/>
      <c r="AA204" s="39"/>
      <c r="AB204" s="39"/>
      <c r="AC204" s="39"/>
      <c r="AD204" s="381"/>
      <c r="AE204" s="7"/>
      <c r="AF204" s="374"/>
      <c r="AG204" s="39"/>
      <c r="AH204" s="39"/>
      <c r="AI204" s="39"/>
      <c r="AJ204" s="39"/>
      <c r="AK204" s="39"/>
      <c r="AL204" s="39"/>
      <c r="AM204" s="39"/>
      <c r="AN204" s="39"/>
      <c r="AO204" s="39"/>
      <c r="AP204" s="39"/>
      <c r="AQ204" s="381"/>
      <c r="AR204" s="7"/>
      <c r="AS204" s="390"/>
      <c r="AT204" s="391"/>
      <c r="AU204" s="391"/>
      <c r="AV204" s="391"/>
      <c r="AW204" s="391"/>
      <c r="AX204" s="391"/>
      <c r="AY204" s="391"/>
      <c r="AZ204" s="391"/>
      <c r="BA204" s="391"/>
      <c r="BB204" s="391"/>
      <c r="BC204" s="391"/>
      <c r="BD204" s="392"/>
    </row>
    <row r="205" spans="1:56" ht="23" x14ac:dyDescent="0.35">
      <c r="B205" s="37"/>
      <c r="C205" s="37"/>
      <c r="E205" s="46" t="s">
        <v>222</v>
      </c>
      <c r="F205" s="327"/>
      <c r="G205" s="326"/>
      <c r="H205" s="326"/>
      <c r="I205" s="326"/>
      <c r="J205" s="326"/>
      <c r="K205" s="326"/>
      <c r="L205" s="326"/>
      <c r="M205" s="326"/>
      <c r="N205" s="326"/>
      <c r="O205" s="326"/>
      <c r="P205" s="326"/>
      <c r="Q205" s="9"/>
      <c r="R205" s="7"/>
      <c r="S205" s="327"/>
      <c r="T205" s="326"/>
      <c r="U205" s="326"/>
      <c r="V205" s="326"/>
      <c r="W205" s="326"/>
      <c r="X205" s="326"/>
      <c r="Y205" s="326"/>
      <c r="Z205" s="326"/>
      <c r="AA205" s="326"/>
      <c r="AB205" s="326"/>
      <c r="AC205" s="326"/>
      <c r="AD205" s="9"/>
      <c r="AE205" s="7"/>
      <c r="AF205" s="327"/>
      <c r="AG205" s="326"/>
      <c r="AH205" s="326"/>
      <c r="AI205" s="326"/>
      <c r="AJ205" s="326"/>
      <c r="AK205" s="326"/>
      <c r="AL205" s="326"/>
      <c r="AM205" s="326"/>
      <c r="AN205" s="326"/>
      <c r="AO205" s="326"/>
      <c r="AP205" s="326"/>
      <c r="AQ205" s="9"/>
      <c r="AR205" s="7"/>
      <c r="AS205" s="327"/>
      <c r="AT205" s="326"/>
      <c r="AU205" s="326"/>
      <c r="AV205" s="326"/>
      <c r="AW205" s="326"/>
      <c r="AX205" s="326"/>
      <c r="AY205" s="326"/>
      <c r="AZ205" s="326"/>
      <c r="BA205" s="326"/>
      <c r="BB205" s="326"/>
      <c r="BC205" s="326"/>
      <c r="BD205" s="9"/>
    </row>
    <row r="206" spans="1:56" ht="23" x14ac:dyDescent="0.35">
      <c r="A206" s="37" t="s">
        <v>51</v>
      </c>
      <c r="B206" s="37" t="s">
        <v>189</v>
      </c>
      <c r="C206" s="37">
        <v>148</v>
      </c>
      <c r="E206" s="69" t="s">
        <v>223</v>
      </c>
      <c r="F206" s="390"/>
      <c r="G206" s="391"/>
      <c r="H206" s="391"/>
      <c r="I206" s="391"/>
      <c r="J206" s="391"/>
      <c r="K206" s="391"/>
      <c r="L206" s="391"/>
      <c r="M206" s="391"/>
      <c r="N206" s="391"/>
      <c r="O206" s="391"/>
      <c r="P206" s="391"/>
      <c r="Q206" s="392"/>
      <c r="R206" s="7"/>
      <c r="S206" s="390"/>
      <c r="T206" s="391"/>
      <c r="U206" s="391"/>
      <c r="V206" s="391"/>
      <c r="W206" s="391"/>
      <c r="X206" s="391"/>
      <c r="Y206" s="391"/>
      <c r="Z206" s="391"/>
      <c r="AA206" s="391"/>
      <c r="AB206" s="391"/>
      <c r="AC206" s="391"/>
      <c r="AD206" s="392"/>
      <c r="AE206" s="7"/>
      <c r="AF206" s="390"/>
      <c r="AG206" s="391"/>
      <c r="AH206" s="391"/>
      <c r="AI206" s="391"/>
      <c r="AJ206" s="391"/>
      <c r="AK206" s="391"/>
      <c r="AL206" s="391"/>
      <c r="AM206" s="391"/>
      <c r="AN206" s="391"/>
      <c r="AO206" s="391"/>
      <c r="AP206" s="391"/>
      <c r="AQ206" s="392"/>
      <c r="AR206" s="7"/>
      <c r="AS206" s="390"/>
      <c r="AT206" s="391"/>
      <c r="AU206" s="391"/>
      <c r="AV206" s="391"/>
      <c r="AW206" s="391"/>
      <c r="AX206" s="391"/>
      <c r="AY206" s="391"/>
      <c r="AZ206" s="391"/>
      <c r="BA206" s="391"/>
      <c r="BB206" s="391"/>
      <c r="BC206" s="391"/>
      <c r="BD206" s="392"/>
    </row>
    <row r="207" spans="1:56" ht="23" x14ac:dyDescent="0.35">
      <c r="A207" s="37" t="s">
        <v>51</v>
      </c>
      <c r="B207" s="37" t="s">
        <v>190</v>
      </c>
      <c r="C207" s="37">
        <v>149</v>
      </c>
      <c r="E207" s="69" t="s">
        <v>224</v>
      </c>
      <c r="F207" s="390"/>
      <c r="G207" s="391"/>
      <c r="H207" s="391"/>
      <c r="I207" s="391"/>
      <c r="J207" s="391"/>
      <c r="K207" s="391"/>
      <c r="L207" s="391"/>
      <c r="M207" s="391"/>
      <c r="N207" s="391"/>
      <c r="O207" s="391"/>
      <c r="P207" s="391"/>
      <c r="Q207" s="392"/>
      <c r="R207" s="7"/>
      <c r="S207" s="390"/>
      <c r="T207" s="391"/>
      <c r="U207" s="391"/>
      <c r="V207" s="391"/>
      <c r="W207" s="391"/>
      <c r="X207" s="391"/>
      <c r="Y207" s="391"/>
      <c r="Z207" s="391"/>
      <c r="AA207" s="391"/>
      <c r="AB207" s="391"/>
      <c r="AC207" s="391"/>
      <c r="AD207" s="392"/>
      <c r="AE207" s="7"/>
      <c r="AF207" s="390"/>
      <c r="AG207" s="391"/>
      <c r="AH207" s="391"/>
      <c r="AI207" s="391"/>
      <c r="AJ207" s="391"/>
      <c r="AK207" s="391"/>
      <c r="AL207" s="391"/>
      <c r="AM207" s="391"/>
      <c r="AN207" s="391"/>
      <c r="AO207" s="391"/>
      <c r="AP207" s="391"/>
      <c r="AQ207" s="392"/>
      <c r="AR207" s="7"/>
      <c r="AS207" s="390"/>
      <c r="AT207" s="391"/>
      <c r="AU207" s="391"/>
      <c r="AV207" s="391"/>
      <c r="AW207" s="391"/>
      <c r="AX207" s="391"/>
      <c r="AY207" s="391"/>
      <c r="AZ207" s="391"/>
      <c r="BA207" s="391"/>
      <c r="BB207" s="391"/>
      <c r="BC207" s="391"/>
      <c r="BD207" s="392"/>
    </row>
    <row r="208" spans="1:56" ht="23" x14ac:dyDescent="0.35">
      <c r="A208" s="37" t="s">
        <v>51</v>
      </c>
      <c r="B208" s="37" t="s">
        <v>191</v>
      </c>
      <c r="C208" s="37">
        <v>150</v>
      </c>
      <c r="E208" s="69" t="s">
        <v>225</v>
      </c>
      <c r="F208" s="390"/>
      <c r="G208" s="391"/>
      <c r="H208" s="391"/>
      <c r="I208" s="391"/>
      <c r="J208" s="391"/>
      <c r="K208" s="391"/>
      <c r="L208" s="391"/>
      <c r="M208" s="391"/>
      <c r="N208" s="391"/>
      <c r="O208" s="391"/>
      <c r="P208" s="391"/>
      <c r="Q208" s="392"/>
      <c r="R208" s="7"/>
      <c r="S208" s="390"/>
      <c r="T208" s="391"/>
      <c r="U208" s="391"/>
      <c r="V208" s="391"/>
      <c r="W208" s="391"/>
      <c r="X208" s="391"/>
      <c r="Y208" s="391"/>
      <c r="Z208" s="391"/>
      <c r="AA208" s="391"/>
      <c r="AB208" s="391"/>
      <c r="AC208" s="391"/>
      <c r="AD208" s="392"/>
      <c r="AE208" s="7"/>
      <c r="AF208" s="390"/>
      <c r="AG208" s="391"/>
      <c r="AH208" s="391"/>
      <c r="AI208" s="391"/>
      <c r="AJ208" s="391"/>
      <c r="AK208" s="391"/>
      <c r="AL208" s="391"/>
      <c r="AM208" s="391"/>
      <c r="AN208" s="391"/>
      <c r="AO208" s="391"/>
      <c r="AP208" s="391"/>
      <c r="AQ208" s="392"/>
      <c r="AR208" s="7"/>
      <c r="AS208" s="390"/>
      <c r="AT208" s="391"/>
      <c r="AU208" s="391"/>
      <c r="AV208" s="391"/>
      <c r="AW208" s="391"/>
      <c r="AX208" s="391"/>
      <c r="AY208" s="391"/>
      <c r="AZ208" s="391"/>
      <c r="BA208" s="391"/>
      <c r="BB208" s="391"/>
      <c r="BC208" s="391"/>
      <c r="BD208" s="392"/>
    </row>
    <row r="209" spans="1:56" ht="23" x14ac:dyDescent="0.35">
      <c r="A209" s="37" t="s">
        <v>51</v>
      </c>
      <c r="B209" s="37" t="s">
        <v>192</v>
      </c>
      <c r="C209" s="37">
        <v>151</v>
      </c>
      <c r="E209" s="69" t="s">
        <v>226</v>
      </c>
      <c r="F209" s="390"/>
      <c r="G209" s="391"/>
      <c r="H209" s="391"/>
      <c r="I209" s="391"/>
      <c r="J209" s="391"/>
      <c r="K209" s="391"/>
      <c r="L209" s="391"/>
      <c r="M209" s="391"/>
      <c r="N209" s="391"/>
      <c r="O209" s="391"/>
      <c r="P209" s="391"/>
      <c r="Q209" s="392"/>
      <c r="R209" s="7"/>
      <c r="S209" s="390"/>
      <c r="T209" s="391"/>
      <c r="U209" s="391"/>
      <c r="V209" s="391"/>
      <c r="W209" s="391"/>
      <c r="X209" s="391"/>
      <c r="Y209" s="391"/>
      <c r="Z209" s="391"/>
      <c r="AA209" s="391"/>
      <c r="AB209" s="391"/>
      <c r="AC209" s="391"/>
      <c r="AD209" s="392"/>
      <c r="AE209" s="7"/>
      <c r="AF209" s="390"/>
      <c r="AG209" s="391"/>
      <c r="AH209" s="391"/>
      <c r="AI209" s="391"/>
      <c r="AJ209" s="391"/>
      <c r="AK209" s="391"/>
      <c r="AL209" s="391"/>
      <c r="AM209" s="391"/>
      <c r="AN209" s="391"/>
      <c r="AO209" s="391"/>
      <c r="AP209" s="391"/>
      <c r="AQ209" s="392"/>
      <c r="AR209" s="7"/>
      <c r="AS209" s="390"/>
      <c r="AT209" s="391"/>
      <c r="AU209" s="391"/>
      <c r="AV209" s="391"/>
      <c r="AW209" s="391"/>
      <c r="AX209" s="391"/>
      <c r="AY209" s="391"/>
      <c r="AZ209" s="391"/>
      <c r="BA209" s="391"/>
      <c r="BB209" s="391"/>
      <c r="BC209" s="391"/>
      <c r="BD209" s="392"/>
    </row>
    <row r="210" spans="1:56" ht="23" x14ac:dyDescent="0.35">
      <c r="A210" s="37" t="s">
        <v>51</v>
      </c>
      <c r="B210" s="37" t="s">
        <v>193</v>
      </c>
      <c r="C210" s="37">
        <v>152</v>
      </c>
      <c r="E210" s="69" t="s">
        <v>227</v>
      </c>
      <c r="F210" s="390"/>
      <c r="G210" s="391"/>
      <c r="H210" s="391"/>
      <c r="I210" s="391"/>
      <c r="J210" s="391"/>
      <c r="K210" s="391"/>
      <c r="L210" s="391"/>
      <c r="M210" s="391"/>
      <c r="N210" s="391"/>
      <c r="O210" s="391"/>
      <c r="P210" s="391"/>
      <c r="Q210" s="392"/>
      <c r="R210" s="7"/>
      <c r="S210" s="390"/>
      <c r="T210" s="391"/>
      <c r="U210" s="391"/>
      <c r="V210" s="391"/>
      <c r="W210" s="391"/>
      <c r="X210" s="391"/>
      <c r="Y210" s="391"/>
      <c r="Z210" s="391"/>
      <c r="AA210" s="391"/>
      <c r="AB210" s="391"/>
      <c r="AC210" s="391"/>
      <c r="AD210" s="392"/>
      <c r="AE210" s="7"/>
      <c r="AF210" s="390"/>
      <c r="AG210" s="391"/>
      <c r="AH210" s="391"/>
      <c r="AI210" s="391"/>
      <c r="AJ210" s="391"/>
      <c r="AK210" s="391"/>
      <c r="AL210" s="391"/>
      <c r="AM210" s="391"/>
      <c r="AN210" s="391"/>
      <c r="AO210" s="391"/>
      <c r="AP210" s="391"/>
      <c r="AQ210" s="392"/>
      <c r="AR210" s="7"/>
      <c r="AS210" s="390"/>
      <c r="AT210" s="391"/>
      <c r="AU210" s="391"/>
      <c r="AV210" s="391"/>
      <c r="AW210" s="391"/>
      <c r="AX210" s="391"/>
      <c r="AY210" s="391"/>
      <c r="AZ210" s="391"/>
      <c r="BA210" s="391"/>
      <c r="BB210" s="391"/>
      <c r="BC210" s="391"/>
      <c r="BD210" s="392"/>
    </row>
    <row r="211" spans="1:56" ht="23" x14ac:dyDescent="0.35">
      <c r="C211" s="37"/>
      <c r="E211" s="45" t="s">
        <v>54</v>
      </c>
      <c r="F211" s="372"/>
      <c r="G211" s="386"/>
      <c r="H211" s="386"/>
      <c r="I211" s="386"/>
      <c r="J211" s="386"/>
      <c r="K211" s="386"/>
      <c r="L211" s="386"/>
      <c r="M211" s="386"/>
      <c r="N211" s="386"/>
      <c r="O211" s="386"/>
      <c r="P211" s="386"/>
      <c r="Q211" s="379"/>
      <c r="R211" s="7"/>
      <c r="S211" s="372"/>
      <c r="T211" s="386"/>
      <c r="U211" s="386"/>
      <c r="V211" s="386"/>
      <c r="W211" s="386"/>
      <c r="X211" s="386"/>
      <c r="Y211" s="386"/>
      <c r="Z211" s="386"/>
      <c r="AA211" s="386"/>
      <c r="AB211" s="386"/>
      <c r="AC211" s="386"/>
      <c r="AD211" s="379"/>
      <c r="AE211" s="7"/>
      <c r="AF211" s="372"/>
      <c r="AG211" s="386"/>
      <c r="AH211" s="386"/>
      <c r="AI211" s="386"/>
      <c r="AJ211" s="386"/>
      <c r="AK211" s="386"/>
      <c r="AL211" s="386"/>
      <c r="AM211" s="386"/>
      <c r="AN211" s="386"/>
      <c r="AO211" s="386"/>
      <c r="AP211" s="386"/>
      <c r="AQ211" s="379"/>
      <c r="AR211" s="7"/>
      <c r="AS211" s="372"/>
      <c r="AT211" s="386"/>
      <c r="AU211" s="386"/>
      <c r="AV211" s="386"/>
      <c r="AW211" s="386"/>
      <c r="AX211" s="386"/>
      <c r="AY211" s="386"/>
      <c r="AZ211" s="386"/>
      <c r="BA211" s="386"/>
      <c r="BB211" s="386"/>
      <c r="BC211" s="386"/>
      <c r="BD211" s="379"/>
    </row>
    <row r="212" spans="1:56" ht="23" x14ac:dyDescent="0.35">
      <c r="B212" s="57"/>
      <c r="C212" s="37"/>
      <c r="E212" s="46" t="s">
        <v>200</v>
      </c>
      <c r="F212" s="325"/>
      <c r="G212" s="326"/>
      <c r="H212" s="326"/>
      <c r="I212" s="326"/>
      <c r="J212" s="326"/>
      <c r="K212" s="326"/>
      <c r="L212" s="326"/>
      <c r="M212" s="326"/>
      <c r="N212" s="326"/>
      <c r="O212" s="326"/>
      <c r="P212" s="326"/>
      <c r="Q212" s="9"/>
      <c r="R212" s="7"/>
      <c r="S212" s="325"/>
      <c r="T212" s="326"/>
      <c r="U212" s="326"/>
      <c r="V212" s="326"/>
      <c r="W212" s="326"/>
      <c r="X212" s="326"/>
      <c r="Y212" s="326"/>
      <c r="Z212" s="326"/>
      <c r="AA212" s="326"/>
      <c r="AB212" s="326"/>
      <c r="AC212" s="326"/>
      <c r="AD212" s="9"/>
      <c r="AE212" s="7"/>
      <c r="AF212" s="325"/>
      <c r="AG212" s="326"/>
      <c r="AH212" s="326"/>
      <c r="AI212" s="326"/>
      <c r="AJ212" s="326"/>
      <c r="AK212" s="326"/>
      <c r="AL212" s="326"/>
      <c r="AM212" s="326"/>
      <c r="AN212" s="326"/>
      <c r="AO212" s="326"/>
      <c r="AP212" s="326"/>
      <c r="AQ212" s="9"/>
      <c r="AR212" s="7"/>
      <c r="AS212" s="325"/>
      <c r="AT212" s="326"/>
      <c r="AU212" s="326"/>
      <c r="AV212" s="326"/>
      <c r="AW212" s="326"/>
      <c r="AX212" s="326"/>
      <c r="AY212" s="326"/>
      <c r="AZ212" s="326"/>
      <c r="BA212" s="326"/>
      <c r="BB212" s="326"/>
      <c r="BC212" s="326"/>
      <c r="BD212" s="9"/>
    </row>
    <row r="213" spans="1:56" ht="23" x14ac:dyDescent="0.35">
      <c r="B213" s="57"/>
      <c r="C213" s="37"/>
      <c r="E213" s="262" t="s">
        <v>202</v>
      </c>
      <c r="F213" s="375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380"/>
      <c r="R213" s="7"/>
      <c r="S213" s="375"/>
      <c r="T213" s="19"/>
      <c r="U213" s="19"/>
      <c r="V213" s="19"/>
      <c r="W213" s="19"/>
      <c r="X213" s="19"/>
      <c r="Y213" s="19"/>
      <c r="Z213" s="19"/>
      <c r="AA213" s="19"/>
      <c r="AB213" s="19"/>
      <c r="AC213" s="19"/>
      <c r="AD213" s="380"/>
      <c r="AE213" s="7"/>
      <c r="AF213" s="375"/>
      <c r="AG213" s="19"/>
      <c r="AH213" s="19"/>
      <c r="AI213" s="19"/>
      <c r="AJ213" s="19"/>
      <c r="AK213" s="19"/>
      <c r="AL213" s="19"/>
      <c r="AM213" s="19"/>
      <c r="AN213" s="19"/>
      <c r="AO213" s="19"/>
      <c r="AP213" s="19"/>
      <c r="AQ213" s="380"/>
      <c r="AR213" s="7"/>
      <c r="AS213" s="375"/>
      <c r="AT213" s="19"/>
      <c r="AU213" s="19"/>
      <c r="AV213" s="19"/>
      <c r="AW213" s="19"/>
      <c r="AX213" s="19"/>
      <c r="AY213" s="19"/>
      <c r="AZ213" s="19"/>
      <c r="BA213" s="19"/>
      <c r="BB213" s="19"/>
      <c r="BC213" s="19"/>
      <c r="BD213" s="380"/>
    </row>
    <row r="214" spans="1:56" ht="23" x14ac:dyDescent="0.35">
      <c r="A214" s="37" t="s">
        <v>53</v>
      </c>
      <c r="B214" s="37" t="s">
        <v>175</v>
      </c>
      <c r="C214" s="37">
        <v>153</v>
      </c>
      <c r="E214" s="47" t="s">
        <v>308</v>
      </c>
      <c r="F214" s="390"/>
      <c r="G214" s="391"/>
      <c r="H214" s="391"/>
      <c r="I214" s="391"/>
      <c r="J214" s="391"/>
      <c r="K214" s="391"/>
      <c r="L214" s="391"/>
      <c r="M214" s="391"/>
      <c r="N214" s="391"/>
      <c r="O214" s="391"/>
      <c r="P214" s="391"/>
      <c r="Q214" s="392"/>
      <c r="R214" s="7"/>
      <c r="S214" s="390"/>
      <c r="T214" s="391"/>
      <c r="U214" s="391"/>
      <c r="V214" s="391"/>
      <c r="W214" s="391"/>
      <c r="X214" s="391"/>
      <c r="Y214" s="391"/>
      <c r="Z214" s="391"/>
      <c r="AA214" s="391"/>
      <c r="AB214" s="391"/>
      <c r="AC214" s="391"/>
      <c r="AD214" s="392"/>
      <c r="AE214" s="7"/>
      <c r="AF214" s="390"/>
      <c r="AG214" s="391"/>
      <c r="AH214" s="391"/>
      <c r="AI214" s="391"/>
      <c r="AJ214" s="391"/>
      <c r="AK214" s="391"/>
      <c r="AL214" s="391"/>
      <c r="AM214" s="391"/>
      <c r="AN214" s="391"/>
      <c r="AO214" s="391"/>
      <c r="AP214" s="391"/>
      <c r="AQ214" s="392"/>
      <c r="AR214" s="7"/>
      <c r="AS214" s="390"/>
      <c r="AT214" s="391"/>
      <c r="AU214" s="391"/>
      <c r="AV214" s="391"/>
      <c r="AW214" s="391"/>
      <c r="AX214" s="391"/>
      <c r="AY214" s="391"/>
      <c r="AZ214" s="391"/>
      <c r="BA214" s="391"/>
      <c r="BB214" s="391"/>
      <c r="BC214" s="391"/>
      <c r="BD214" s="392"/>
    </row>
    <row r="215" spans="1:56" ht="23" x14ac:dyDescent="0.35">
      <c r="B215" s="58"/>
      <c r="C215" s="37"/>
      <c r="E215" s="71" t="s">
        <v>370</v>
      </c>
      <c r="F215" s="375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380"/>
      <c r="R215" s="7"/>
      <c r="S215" s="375"/>
      <c r="T215" s="19"/>
      <c r="U215" s="19"/>
      <c r="V215" s="19"/>
      <c r="W215" s="19"/>
      <c r="X215" s="19"/>
      <c r="Y215" s="19"/>
      <c r="Z215" s="19"/>
      <c r="AA215" s="19"/>
      <c r="AB215" s="19"/>
      <c r="AC215" s="19"/>
      <c r="AD215" s="380"/>
      <c r="AE215" s="7"/>
      <c r="AF215" s="375"/>
      <c r="AG215" s="19"/>
      <c r="AH215" s="19"/>
      <c r="AI215" s="19"/>
      <c r="AJ215" s="19"/>
      <c r="AK215" s="19"/>
      <c r="AL215" s="19"/>
      <c r="AM215" s="19"/>
      <c r="AN215" s="19"/>
      <c r="AO215" s="19"/>
      <c r="AP215" s="19"/>
      <c r="AQ215" s="380"/>
      <c r="AR215" s="7"/>
      <c r="AS215" s="375"/>
      <c r="AT215" s="19"/>
      <c r="AU215" s="19"/>
      <c r="AV215" s="19"/>
      <c r="AW215" s="19"/>
      <c r="AX215" s="19"/>
      <c r="AY215" s="19"/>
      <c r="AZ215" s="19"/>
      <c r="BA215" s="19"/>
      <c r="BB215" s="19"/>
      <c r="BC215" s="19"/>
      <c r="BD215" s="380"/>
    </row>
    <row r="216" spans="1:56" ht="23" x14ac:dyDescent="0.35">
      <c r="A216" s="37" t="s">
        <v>53</v>
      </c>
      <c r="B216" s="37" t="s">
        <v>176</v>
      </c>
      <c r="C216" s="37">
        <v>154</v>
      </c>
      <c r="E216" s="72" t="s">
        <v>206</v>
      </c>
      <c r="F216" s="390"/>
      <c r="G216" s="391"/>
      <c r="H216" s="391"/>
      <c r="I216" s="391"/>
      <c r="J216" s="391"/>
      <c r="K216" s="391"/>
      <c r="L216" s="391"/>
      <c r="M216" s="391"/>
      <c r="N216" s="391"/>
      <c r="O216" s="391"/>
      <c r="P216" s="391"/>
      <c r="Q216" s="392"/>
      <c r="R216" s="7"/>
      <c r="S216" s="390"/>
      <c r="T216" s="391"/>
      <c r="U216" s="391"/>
      <c r="V216" s="391"/>
      <c r="W216" s="391"/>
      <c r="X216" s="391"/>
      <c r="Y216" s="391"/>
      <c r="Z216" s="391"/>
      <c r="AA216" s="391"/>
      <c r="AB216" s="391"/>
      <c r="AC216" s="391"/>
      <c r="AD216" s="392"/>
      <c r="AE216" s="7"/>
      <c r="AF216" s="390"/>
      <c r="AG216" s="391"/>
      <c r="AH216" s="391"/>
      <c r="AI216" s="391"/>
      <c r="AJ216" s="391"/>
      <c r="AK216" s="391"/>
      <c r="AL216" s="391"/>
      <c r="AM216" s="391"/>
      <c r="AN216" s="391"/>
      <c r="AO216" s="391"/>
      <c r="AP216" s="391"/>
      <c r="AQ216" s="392"/>
      <c r="AR216" s="7"/>
      <c r="AS216" s="390"/>
      <c r="AT216" s="391"/>
      <c r="AU216" s="391"/>
      <c r="AV216" s="391"/>
      <c r="AW216" s="391"/>
      <c r="AX216" s="391"/>
      <c r="AY216" s="391"/>
      <c r="AZ216" s="391"/>
      <c r="BA216" s="391"/>
      <c r="BB216" s="391"/>
      <c r="BC216" s="391"/>
      <c r="BD216" s="392"/>
    </row>
    <row r="217" spans="1:56" ht="23" x14ac:dyDescent="0.35">
      <c r="A217" s="37" t="s">
        <v>53</v>
      </c>
      <c r="B217" s="37" t="s">
        <v>177</v>
      </c>
      <c r="C217" s="37">
        <v>155</v>
      </c>
      <c r="E217" s="72" t="s">
        <v>207</v>
      </c>
      <c r="F217" s="390"/>
      <c r="G217" s="391"/>
      <c r="H217" s="391"/>
      <c r="I217" s="391"/>
      <c r="J217" s="391"/>
      <c r="K217" s="391"/>
      <c r="L217" s="391"/>
      <c r="M217" s="391"/>
      <c r="N217" s="391"/>
      <c r="O217" s="391"/>
      <c r="P217" s="391"/>
      <c r="Q217" s="392"/>
      <c r="R217" s="7"/>
      <c r="S217" s="390"/>
      <c r="T217" s="391"/>
      <c r="U217" s="391"/>
      <c r="V217" s="391"/>
      <c r="W217" s="391"/>
      <c r="X217" s="391"/>
      <c r="Y217" s="391"/>
      <c r="Z217" s="391"/>
      <c r="AA217" s="391"/>
      <c r="AB217" s="391"/>
      <c r="AC217" s="391"/>
      <c r="AD217" s="392"/>
      <c r="AE217" s="7"/>
      <c r="AF217" s="390"/>
      <c r="AG217" s="391"/>
      <c r="AH217" s="391"/>
      <c r="AI217" s="391"/>
      <c r="AJ217" s="391"/>
      <c r="AK217" s="391"/>
      <c r="AL217" s="391"/>
      <c r="AM217" s="391"/>
      <c r="AN217" s="391"/>
      <c r="AO217" s="391"/>
      <c r="AP217" s="391"/>
      <c r="AQ217" s="392"/>
      <c r="AR217" s="7"/>
      <c r="AS217" s="390"/>
      <c r="AT217" s="391"/>
      <c r="AU217" s="391"/>
      <c r="AV217" s="391"/>
      <c r="AW217" s="391"/>
      <c r="AX217" s="391"/>
      <c r="AY217" s="391"/>
      <c r="AZ217" s="391"/>
      <c r="BA217" s="391"/>
      <c r="BB217" s="391"/>
      <c r="BC217" s="391"/>
      <c r="BD217" s="392"/>
    </row>
    <row r="218" spans="1:56" ht="23" x14ac:dyDescent="0.35">
      <c r="A218" s="37" t="s">
        <v>53</v>
      </c>
      <c r="B218" s="37" t="s">
        <v>178</v>
      </c>
      <c r="C218" s="37">
        <v>156</v>
      </c>
      <c r="E218" s="72" t="s">
        <v>208</v>
      </c>
      <c r="F218" s="390"/>
      <c r="G218" s="391"/>
      <c r="H218" s="391"/>
      <c r="I218" s="391"/>
      <c r="J218" s="391"/>
      <c r="K218" s="391"/>
      <c r="L218" s="391"/>
      <c r="M218" s="391"/>
      <c r="N218" s="391"/>
      <c r="O218" s="391"/>
      <c r="P218" s="391"/>
      <c r="Q218" s="392"/>
      <c r="R218" s="7"/>
      <c r="S218" s="390"/>
      <c r="T218" s="391"/>
      <c r="U218" s="391"/>
      <c r="V218" s="391"/>
      <c r="W218" s="391"/>
      <c r="X218" s="391"/>
      <c r="Y218" s="391"/>
      <c r="Z218" s="391"/>
      <c r="AA218" s="391"/>
      <c r="AB218" s="391"/>
      <c r="AC218" s="391"/>
      <c r="AD218" s="392"/>
      <c r="AE218" s="7"/>
      <c r="AF218" s="390"/>
      <c r="AG218" s="391"/>
      <c r="AH218" s="391"/>
      <c r="AI218" s="391"/>
      <c r="AJ218" s="391"/>
      <c r="AK218" s="391"/>
      <c r="AL218" s="391"/>
      <c r="AM218" s="391"/>
      <c r="AN218" s="391"/>
      <c r="AO218" s="391"/>
      <c r="AP218" s="391"/>
      <c r="AQ218" s="392"/>
      <c r="AR218" s="7"/>
      <c r="AS218" s="390"/>
      <c r="AT218" s="391"/>
      <c r="AU218" s="391"/>
      <c r="AV218" s="391"/>
      <c r="AW218" s="391"/>
      <c r="AX218" s="391"/>
      <c r="AY218" s="391"/>
      <c r="AZ218" s="391"/>
      <c r="BA218" s="391"/>
      <c r="BB218" s="391"/>
      <c r="BC218" s="391"/>
      <c r="BD218" s="392"/>
    </row>
    <row r="219" spans="1:56" ht="23" x14ac:dyDescent="0.35">
      <c r="A219" s="37" t="s">
        <v>53</v>
      </c>
      <c r="B219" s="37" t="s">
        <v>179</v>
      </c>
      <c r="C219" s="37">
        <v>157</v>
      </c>
      <c r="E219" s="72" t="s">
        <v>209</v>
      </c>
      <c r="F219" s="390"/>
      <c r="G219" s="391"/>
      <c r="H219" s="391"/>
      <c r="I219" s="391"/>
      <c r="J219" s="391"/>
      <c r="K219" s="391"/>
      <c r="L219" s="391"/>
      <c r="M219" s="391"/>
      <c r="N219" s="391"/>
      <c r="O219" s="391"/>
      <c r="P219" s="391"/>
      <c r="Q219" s="392"/>
      <c r="R219" s="7"/>
      <c r="S219" s="390"/>
      <c r="T219" s="391"/>
      <c r="U219" s="391"/>
      <c r="V219" s="391"/>
      <c r="W219" s="391"/>
      <c r="X219" s="391"/>
      <c r="Y219" s="391"/>
      <c r="Z219" s="391"/>
      <c r="AA219" s="391"/>
      <c r="AB219" s="391"/>
      <c r="AC219" s="391"/>
      <c r="AD219" s="392"/>
      <c r="AE219" s="7"/>
      <c r="AF219" s="390"/>
      <c r="AG219" s="391"/>
      <c r="AH219" s="391"/>
      <c r="AI219" s="391"/>
      <c r="AJ219" s="391"/>
      <c r="AK219" s="391"/>
      <c r="AL219" s="391"/>
      <c r="AM219" s="391"/>
      <c r="AN219" s="391"/>
      <c r="AO219" s="391"/>
      <c r="AP219" s="391"/>
      <c r="AQ219" s="392"/>
      <c r="AR219" s="7"/>
      <c r="AS219" s="390"/>
      <c r="AT219" s="391"/>
      <c r="AU219" s="391"/>
      <c r="AV219" s="391"/>
      <c r="AW219" s="391"/>
      <c r="AX219" s="391"/>
      <c r="AY219" s="391"/>
      <c r="AZ219" s="391"/>
      <c r="BA219" s="391"/>
      <c r="BB219" s="391"/>
      <c r="BC219" s="391"/>
      <c r="BD219" s="392"/>
    </row>
    <row r="220" spans="1:56" ht="23" x14ac:dyDescent="0.35">
      <c r="A220" s="37" t="s">
        <v>53</v>
      </c>
      <c r="B220" s="37" t="s">
        <v>180</v>
      </c>
      <c r="C220" s="37">
        <v>158</v>
      </c>
      <c r="E220" s="72" t="s">
        <v>210</v>
      </c>
      <c r="F220" s="390"/>
      <c r="G220" s="391"/>
      <c r="H220" s="391"/>
      <c r="I220" s="391"/>
      <c r="J220" s="391"/>
      <c r="K220" s="391"/>
      <c r="L220" s="391"/>
      <c r="M220" s="391"/>
      <c r="N220" s="391"/>
      <c r="O220" s="391"/>
      <c r="P220" s="391"/>
      <c r="Q220" s="392"/>
      <c r="R220" s="7"/>
      <c r="S220" s="390"/>
      <c r="T220" s="391"/>
      <c r="U220" s="391"/>
      <c r="V220" s="391"/>
      <c r="W220" s="391"/>
      <c r="X220" s="391"/>
      <c r="Y220" s="391"/>
      <c r="Z220" s="391"/>
      <c r="AA220" s="391"/>
      <c r="AB220" s="391"/>
      <c r="AC220" s="391"/>
      <c r="AD220" s="392"/>
      <c r="AE220" s="7"/>
      <c r="AF220" s="390"/>
      <c r="AG220" s="391"/>
      <c r="AH220" s="391"/>
      <c r="AI220" s="391"/>
      <c r="AJ220" s="391"/>
      <c r="AK220" s="391"/>
      <c r="AL220" s="391"/>
      <c r="AM220" s="391"/>
      <c r="AN220" s="391"/>
      <c r="AO220" s="391"/>
      <c r="AP220" s="391"/>
      <c r="AQ220" s="392"/>
      <c r="AR220" s="7"/>
      <c r="AS220" s="390"/>
      <c r="AT220" s="391"/>
      <c r="AU220" s="391"/>
      <c r="AV220" s="391"/>
      <c r="AW220" s="391"/>
      <c r="AX220" s="391"/>
      <c r="AY220" s="391"/>
      <c r="AZ220" s="391"/>
      <c r="BA220" s="391"/>
      <c r="BB220" s="391"/>
      <c r="BC220" s="391"/>
      <c r="BD220" s="392"/>
    </row>
    <row r="221" spans="1:56" ht="23" x14ac:dyDescent="0.35">
      <c r="A221" s="37" t="s">
        <v>53</v>
      </c>
      <c r="B221" s="37" t="s">
        <v>181</v>
      </c>
      <c r="C221" s="37">
        <v>159</v>
      </c>
      <c r="E221" s="72" t="s">
        <v>211</v>
      </c>
      <c r="F221" s="390"/>
      <c r="G221" s="391"/>
      <c r="H221" s="391"/>
      <c r="I221" s="391"/>
      <c r="J221" s="391"/>
      <c r="K221" s="391"/>
      <c r="L221" s="391"/>
      <c r="M221" s="391"/>
      <c r="N221" s="391"/>
      <c r="O221" s="391"/>
      <c r="P221" s="391"/>
      <c r="Q221" s="392"/>
      <c r="R221" s="7"/>
      <c r="S221" s="390"/>
      <c r="T221" s="391"/>
      <c r="U221" s="391"/>
      <c r="V221" s="391"/>
      <c r="W221" s="391"/>
      <c r="X221" s="391"/>
      <c r="Y221" s="391"/>
      <c r="Z221" s="391"/>
      <c r="AA221" s="391"/>
      <c r="AB221" s="391"/>
      <c r="AC221" s="391"/>
      <c r="AD221" s="392"/>
      <c r="AE221" s="7"/>
      <c r="AF221" s="390"/>
      <c r="AG221" s="391"/>
      <c r="AH221" s="391"/>
      <c r="AI221" s="391"/>
      <c r="AJ221" s="391"/>
      <c r="AK221" s="391"/>
      <c r="AL221" s="391"/>
      <c r="AM221" s="391"/>
      <c r="AN221" s="391"/>
      <c r="AO221" s="391"/>
      <c r="AP221" s="391"/>
      <c r="AQ221" s="392"/>
      <c r="AR221" s="7"/>
      <c r="AS221" s="390"/>
      <c r="AT221" s="391"/>
      <c r="AU221" s="391"/>
      <c r="AV221" s="391"/>
      <c r="AW221" s="391"/>
      <c r="AX221" s="391"/>
      <c r="AY221" s="391"/>
      <c r="AZ221" s="391"/>
      <c r="BA221" s="391"/>
      <c r="BB221" s="391"/>
      <c r="BC221" s="391"/>
      <c r="BD221" s="392"/>
    </row>
    <row r="222" spans="1:56" ht="23" x14ac:dyDescent="0.35">
      <c r="A222" s="37" t="s">
        <v>53</v>
      </c>
      <c r="B222" s="37" t="s">
        <v>182</v>
      </c>
      <c r="C222" s="37">
        <v>160</v>
      </c>
      <c r="E222" s="72" t="s">
        <v>212</v>
      </c>
      <c r="F222" s="390"/>
      <c r="G222" s="391"/>
      <c r="H222" s="391"/>
      <c r="I222" s="391"/>
      <c r="J222" s="391"/>
      <c r="K222" s="391"/>
      <c r="L222" s="391"/>
      <c r="M222" s="391"/>
      <c r="N222" s="391"/>
      <c r="O222" s="391"/>
      <c r="P222" s="391"/>
      <c r="Q222" s="392"/>
      <c r="R222" s="7"/>
      <c r="S222" s="390"/>
      <c r="T222" s="391"/>
      <c r="U222" s="391"/>
      <c r="V222" s="391"/>
      <c r="W222" s="391"/>
      <c r="X222" s="391"/>
      <c r="Y222" s="391"/>
      <c r="Z222" s="391"/>
      <c r="AA222" s="391"/>
      <c r="AB222" s="391"/>
      <c r="AC222" s="391"/>
      <c r="AD222" s="392"/>
      <c r="AE222" s="7"/>
      <c r="AF222" s="390"/>
      <c r="AG222" s="391"/>
      <c r="AH222" s="391"/>
      <c r="AI222" s="391"/>
      <c r="AJ222" s="391"/>
      <c r="AK222" s="391"/>
      <c r="AL222" s="391"/>
      <c r="AM222" s="391"/>
      <c r="AN222" s="391"/>
      <c r="AO222" s="391"/>
      <c r="AP222" s="391"/>
      <c r="AQ222" s="392"/>
      <c r="AR222" s="7"/>
      <c r="AS222" s="390"/>
      <c r="AT222" s="391"/>
      <c r="AU222" s="391"/>
      <c r="AV222" s="391"/>
      <c r="AW222" s="391"/>
      <c r="AX222" s="391"/>
      <c r="AY222" s="391"/>
      <c r="AZ222" s="391"/>
      <c r="BA222" s="391"/>
      <c r="BB222" s="391"/>
      <c r="BC222" s="391"/>
      <c r="BD222" s="392"/>
    </row>
    <row r="223" spans="1:56" ht="23" x14ac:dyDescent="0.35">
      <c r="A223" s="37" t="s">
        <v>53</v>
      </c>
      <c r="B223" s="37" t="s">
        <v>183</v>
      </c>
      <c r="C223" s="37">
        <v>161</v>
      </c>
      <c r="E223" s="47" t="s">
        <v>213</v>
      </c>
      <c r="F223" s="390"/>
      <c r="G223" s="391"/>
      <c r="H223" s="391"/>
      <c r="I223" s="391"/>
      <c r="J223" s="391"/>
      <c r="K223" s="391"/>
      <c r="L223" s="391"/>
      <c r="M223" s="391"/>
      <c r="N223" s="391"/>
      <c r="O223" s="391"/>
      <c r="P223" s="391"/>
      <c r="Q223" s="392"/>
      <c r="R223" s="7"/>
      <c r="S223" s="390"/>
      <c r="T223" s="391"/>
      <c r="U223" s="391"/>
      <c r="V223" s="391"/>
      <c r="W223" s="391"/>
      <c r="X223" s="391"/>
      <c r="Y223" s="391"/>
      <c r="Z223" s="391"/>
      <c r="AA223" s="391"/>
      <c r="AB223" s="391"/>
      <c r="AC223" s="391"/>
      <c r="AD223" s="392"/>
      <c r="AE223" s="7"/>
      <c r="AF223" s="390"/>
      <c r="AG223" s="391"/>
      <c r="AH223" s="391"/>
      <c r="AI223" s="391"/>
      <c r="AJ223" s="391"/>
      <c r="AK223" s="391"/>
      <c r="AL223" s="391"/>
      <c r="AM223" s="391"/>
      <c r="AN223" s="391"/>
      <c r="AO223" s="391"/>
      <c r="AP223" s="391"/>
      <c r="AQ223" s="392"/>
      <c r="AR223" s="7"/>
      <c r="AS223" s="390"/>
      <c r="AT223" s="391"/>
      <c r="AU223" s="391"/>
      <c r="AV223" s="391"/>
      <c r="AW223" s="391"/>
      <c r="AX223" s="391"/>
      <c r="AY223" s="391"/>
      <c r="AZ223" s="391"/>
      <c r="BA223" s="391"/>
      <c r="BB223" s="391"/>
      <c r="BC223" s="391"/>
      <c r="BD223" s="392"/>
    </row>
    <row r="224" spans="1:56" ht="23" x14ac:dyDescent="0.35">
      <c r="A224" s="37" t="s">
        <v>53</v>
      </c>
      <c r="B224" s="37" t="s">
        <v>184</v>
      </c>
      <c r="C224" s="37">
        <v>162</v>
      </c>
      <c r="E224" s="267" t="s">
        <v>214</v>
      </c>
      <c r="F224" s="390"/>
      <c r="G224" s="391"/>
      <c r="H224" s="391"/>
      <c r="I224" s="391"/>
      <c r="J224" s="391"/>
      <c r="K224" s="391"/>
      <c r="L224" s="391"/>
      <c r="M224" s="391"/>
      <c r="N224" s="391"/>
      <c r="O224" s="391"/>
      <c r="P224" s="391"/>
      <c r="Q224" s="392"/>
      <c r="R224" s="7"/>
      <c r="S224" s="390"/>
      <c r="T224" s="391"/>
      <c r="U224" s="391"/>
      <c r="V224" s="391"/>
      <c r="W224" s="391"/>
      <c r="X224" s="391"/>
      <c r="Y224" s="391"/>
      <c r="Z224" s="391"/>
      <c r="AA224" s="391"/>
      <c r="AB224" s="391"/>
      <c r="AC224" s="391"/>
      <c r="AD224" s="392"/>
      <c r="AE224" s="7"/>
      <c r="AF224" s="390"/>
      <c r="AG224" s="391"/>
      <c r="AH224" s="391"/>
      <c r="AI224" s="391"/>
      <c r="AJ224" s="391"/>
      <c r="AK224" s="391"/>
      <c r="AL224" s="391"/>
      <c r="AM224" s="391"/>
      <c r="AN224" s="391"/>
      <c r="AO224" s="391"/>
      <c r="AP224" s="391"/>
      <c r="AQ224" s="392"/>
      <c r="AR224" s="7"/>
      <c r="AS224" s="390"/>
      <c r="AT224" s="391"/>
      <c r="AU224" s="391"/>
      <c r="AV224" s="391"/>
      <c r="AW224" s="391"/>
      <c r="AX224" s="391"/>
      <c r="AY224" s="391"/>
      <c r="AZ224" s="391"/>
      <c r="BA224" s="391"/>
      <c r="BB224" s="391"/>
      <c r="BC224" s="391"/>
      <c r="BD224" s="392"/>
    </row>
    <row r="225" spans="1:56" ht="23" x14ac:dyDescent="0.35">
      <c r="A225" s="37" t="s">
        <v>53</v>
      </c>
      <c r="B225" s="37" t="s">
        <v>185</v>
      </c>
      <c r="C225" s="37">
        <v>163</v>
      </c>
      <c r="E225" s="267" t="s">
        <v>215</v>
      </c>
      <c r="F225" s="374"/>
      <c r="G225" s="39"/>
      <c r="H225" s="39"/>
      <c r="I225" s="39"/>
      <c r="J225" s="39"/>
      <c r="K225" s="39"/>
      <c r="L225" s="39"/>
      <c r="M225" s="39"/>
      <c r="N225" s="39"/>
      <c r="O225" s="39"/>
      <c r="P225" s="39"/>
      <c r="Q225" s="381"/>
      <c r="R225" s="7"/>
      <c r="S225" s="374"/>
      <c r="T225" s="39"/>
      <c r="U225" s="39"/>
      <c r="V225" s="39"/>
      <c r="W225" s="39"/>
      <c r="X225" s="39"/>
      <c r="Y225" s="39"/>
      <c r="Z225" s="39"/>
      <c r="AA225" s="39"/>
      <c r="AB225" s="39"/>
      <c r="AC225" s="39"/>
      <c r="AD225" s="381"/>
      <c r="AE225" s="7"/>
      <c r="AF225" s="374"/>
      <c r="AG225" s="39"/>
      <c r="AH225" s="39"/>
      <c r="AI225" s="39"/>
      <c r="AJ225" s="39"/>
      <c r="AK225" s="39"/>
      <c r="AL225" s="39"/>
      <c r="AM225" s="39"/>
      <c r="AN225" s="39"/>
      <c r="AO225" s="39"/>
      <c r="AP225" s="39"/>
      <c r="AQ225" s="381"/>
      <c r="AR225" s="7"/>
      <c r="AS225" s="374"/>
      <c r="AT225" s="39"/>
      <c r="AU225" s="39"/>
      <c r="AV225" s="39"/>
      <c r="AW225" s="39"/>
      <c r="AX225" s="39"/>
      <c r="AY225" s="39"/>
      <c r="AZ225" s="39"/>
      <c r="BA225" s="39"/>
      <c r="BB225" s="39"/>
      <c r="BC225" s="39"/>
      <c r="BD225" s="381"/>
    </row>
    <row r="226" spans="1:56" ht="23" x14ac:dyDescent="0.35">
      <c r="B226" s="37"/>
      <c r="C226" s="37"/>
      <c r="E226" s="46" t="s">
        <v>217</v>
      </c>
      <c r="F226" s="327"/>
      <c r="G226" s="326"/>
      <c r="H226" s="326"/>
      <c r="I226" s="326"/>
      <c r="J226" s="326"/>
      <c r="K226" s="326"/>
      <c r="L226" s="326"/>
      <c r="M226" s="326"/>
      <c r="N226" s="326"/>
      <c r="O226" s="326"/>
      <c r="P226" s="326"/>
      <c r="Q226" s="9"/>
      <c r="R226" s="7"/>
      <c r="S226" s="327"/>
      <c r="T226" s="326"/>
      <c r="U226" s="326"/>
      <c r="V226" s="326"/>
      <c r="W226" s="326"/>
      <c r="X226" s="326"/>
      <c r="Y226" s="326"/>
      <c r="Z226" s="326"/>
      <c r="AA226" s="326"/>
      <c r="AB226" s="326"/>
      <c r="AC226" s="326"/>
      <c r="AD226" s="9"/>
      <c r="AE226" s="7"/>
      <c r="AF226" s="327"/>
      <c r="AG226" s="326"/>
      <c r="AH226" s="326"/>
      <c r="AI226" s="326"/>
      <c r="AJ226" s="326"/>
      <c r="AK226" s="326"/>
      <c r="AL226" s="326"/>
      <c r="AM226" s="326"/>
      <c r="AN226" s="326"/>
      <c r="AO226" s="326"/>
      <c r="AP226" s="326"/>
      <c r="AQ226" s="9"/>
      <c r="AR226" s="7"/>
      <c r="AS226" s="327"/>
      <c r="AT226" s="326"/>
      <c r="AU226" s="326"/>
      <c r="AV226" s="326"/>
      <c r="AW226" s="326"/>
      <c r="AX226" s="326"/>
      <c r="AY226" s="326"/>
      <c r="AZ226" s="326"/>
      <c r="BA226" s="326"/>
      <c r="BB226" s="326"/>
      <c r="BC226" s="326"/>
      <c r="BD226" s="9"/>
    </row>
    <row r="227" spans="1:56" ht="23" x14ac:dyDescent="0.35">
      <c r="A227" s="37" t="s">
        <v>53</v>
      </c>
      <c r="B227" s="37" t="s">
        <v>186</v>
      </c>
      <c r="C227" s="37">
        <v>164</v>
      </c>
      <c r="E227" s="69" t="s">
        <v>218</v>
      </c>
      <c r="F227" s="42"/>
      <c r="G227" s="39"/>
      <c r="H227" s="39"/>
      <c r="I227" s="39"/>
      <c r="J227" s="39"/>
      <c r="K227" s="39"/>
      <c r="L227" s="39"/>
      <c r="M227" s="39"/>
      <c r="N227" s="39"/>
      <c r="O227" s="39"/>
      <c r="P227" s="39"/>
      <c r="Q227" s="381"/>
      <c r="R227" s="7"/>
      <c r="S227" s="393"/>
      <c r="T227" s="391"/>
      <c r="U227" s="391"/>
      <c r="V227" s="391"/>
      <c r="W227" s="391"/>
      <c r="X227" s="391"/>
      <c r="Y227" s="391"/>
      <c r="Z227" s="391"/>
      <c r="AA227" s="391"/>
      <c r="AB227" s="391"/>
      <c r="AC227" s="391"/>
      <c r="AD227" s="392"/>
      <c r="AE227" s="7"/>
      <c r="AF227" s="42"/>
      <c r="AG227" s="39"/>
      <c r="AH227" s="39"/>
      <c r="AI227" s="39"/>
      <c r="AJ227" s="39"/>
      <c r="AK227" s="39"/>
      <c r="AL227" s="39"/>
      <c r="AM227" s="39"/>
      <c r="AN227" s="39"/>
      <c r="AO227" s="39"/>
      <c r="AP227" s="39"/>
      <c r="AQ227" s="381"/>
      <c r="AR227" s="7"/>
      <c r="AS227" s="42"/>
      <c r="AT227" s="39"/>
      <c r="AU227" s="39"/>
      <c r="AV227" s="39"/>
      <c r="AW227" s="39"/>
      <c r="AX227" s="39"/>
      <c r="AY227" s="39"/>
      <c r="AZ227" s="39"/>
      <c r="BA227" s="39"/>
      <c r="BB227" s="39"/>
      <c r="BC227" s="39"/>
      <c r="BD227" s="381"/>
    </row>
    <row r="228" spans="1:56" ht="23" x14ac:dyDescent="0.35">
      <c r="A228" s="37" t="s">
        <v>53</v>
      </c>
      <c r="B228" s="37" t="s">
        <v>187</v>
      </c>
      <c r="C228" s="37">
        <v>165</v>
      </c>
      <c r="E228" s="69" t="s">
        <v>319</v>
      </c>
      <c r="F228" s="390"/>
      <c r="G228" s="391"/>
      <c r="H228" s="391"/>
      <c r="I228" s="391"/>
      <c r="J228" s="391"/>
      <c r="K228" s="391"/>
      <c r="L228" s="391"/>
      <c r="M228" s="391"/>
      <c r="N228" s="391"/>
      <c r="O228" s="391"/>
      <c r="P228" s="391"/>
      <c r="Q228" s="392"/>
      <c r="S228" s="390"/>
      <c r="T228" s="391"/>
      <c r="U228" s="391"/>
      <c r="V228" s="391"/>
      <c r="W228" s="391"/>
      <c r="X228" s="391"/>
      <c r="Y228" s="391"/>
      <c r="Z228" s="391"/>
      <c r="AA228" s="391"/>
      <c r="AB228" s="391"/>
      <c r="AC228" s="391"/>
      <c r="AD228" s="392"/>
      <c r="AF228" s="390"/>
      <c r="AG228" s="391"/>
      <c r="AH228" s="391"/>
      <c r="AI228" s="391"/>
      <c r="AJ228" s="391"/>
      <c r="AK228" s="391"/>
      <c r="AL228" s="391"/>
      <c r="AM228" s="391"/>
      <c r="AN228" s="391"/>
      <c r="AO228" s="391"/>
      <c r="AP228" s="391"/>
      <c r="AQ228" s="392"/>
      <c r="AS228" s="390"/>
      <c r="AT228" s="391"/>
      <c r="AU228" s="391"/>
      <c r="AV228" s="391"/>
      <c r="AW228" s="391"/>
      <c r="AX228" s="391"/>
      <c r="AY228" s="391"/>
      <c r="AZ228" s="391"/>
      <c r="BA228" s="391"/>
      <c r="BB228" s="391"/>
      <c r="BC228" s="391"/>
      <c r="BD228" s="392"/>
    </row>
    <row r="229" spans="1:56" ht="23" x14ac:dyDescent="0.35">
      <c r="A229" s="37" t="s">
        <v>53</v>
      </c>
      <c r="B229" s="37" t="s">
        <v>188</v>
      </c>
      <c r="C229" s="37">
        <v>166</v>
      </c>
      <c r="E229" s="69" t="s">
        <v>220</v>
      </c>
      <c r="F229" s="390"/>
      <c r="G229" s="391"/>
      <c r="H229" s="391"/>
      <c r="I229" s="391"/>
      <c r="J229" s="391"/>
      <c r="K229" s="391"/>
      <c r="L229" s="391"/>
      <c r="M229" s="391"/>
      <c r="N229" s="391"/>
      <c r="O229" s="391"/>
      <c r="P229" s="391"/>
      <c r="Q229" s="392"/>
      <c r="R229" s="7"/>
      <c r="S229" s="374"/>
      <c r="T229" s="39"/>
      <c r="U229" s="39"/>
      <c r="V229" s="39"/>
      <c r="W229" s="39"/>
      <c r="X229" s="39"/>
      <c r="Y229" s="39"/>
      <c r="Z229" s="39"/>
      <c r="AA229" s="39"/>
      <c r="AB229" s="39"/>
      <c r="AC229" s="39"/>
      <c r="AD229" s="381"/>
      <c r="AE229" s="7"/>
      <c r="AF229" s="374"/>
      <c r="AG229" s="39"/>
      <c r="AH229" s="39"/>
      <c r="AI229" s="39"/>
      <c r="AJ229" s="39"/>
      <c r="AK229" s="39"/>
      <c r="AL229" s="39"/>
      <c r="AM229" s="39"/>
      <c r="AN229" s="39"/>
      <c r="AO229" s="39"/>
      <c r="AP229" s="39"/>
      <c r="AQ229" s="381"/>
      <c r="AR229" s="7"/>
      <c r="AS229" s="390"/>
      <c r="AT229" s="391"/>
      <c r="AU229" s="391"/>
      <c r="AV229" s="391"/>
      <c r="AW229" s="391"/>
      <c r="AX229" s="391"/>
      <c r="AY229" s="391"/>
      <c r="AZ229" s="391"/>
      <c r="BA229" s="391"/>
      <c r="BB229" s="391"/>
      <c r="BC229" s="391"/>
      <c r="BD229" s="392"/>
    </row>
    <row r="230" spans="1:56" ht="23" x14ac:dyDescent="0.35">
      <c r="B230" s="37"/>
      <c r="C230" s="37"/>
      <c r="E230" s="46" t="s">
        <v>222</v>
      </c>
      <c r="F230" s="327"/>
      <c r="G230" s="326"/>
      <c r="H230" s="326"/>
      <c r="I230" s="326"/>
      <c r="J230" s="326"/>
      <c r="K230" s="326"/>
      <c r="L230" s="326"/>
      <c r="M230" s="326"/>
      <c r="N230" s="326"/>
      <c r="O230" s="326"/>
      <c r="P230" s="326"/>
      <c r="Q230" s="9"/>
      <c r="R230" s="7"/>
      <c r="S230" s="327"/>
      <c r="T230" s="326"/>
      <c r="U230" s="326"/>
      <c r="V230" s="326"/>
      <c r="W230" s="326"/>
      <c r="X230" s="326"/>
      <c r="Y230" s="326"/>
      <c r="Z230" s="326"/>
      <c r="AA230" s="326"/>
      <c r="AB230" s="326"/>
      <c r="AC230" s="326"/>
      <c r="AD230" s="9"/>
      <c r="AE230" s="7"/>
      <c r="AF230" s="327"/>
      <c r="AG230" s="326"/>
      <c r="AH230" s="326"/>
      <c r="AI230" s="326"/>
      <c r="AJ230" s="326"/>
      <c r="AK230" s="326"/>
      <c r="AL230" s="326"/>
      <c r="AM230" s="326"/>
      <c r="AN230" s="326"/>
      <c r="AO230" s="326"/>
      <c r="AP230" s="326"/>
      <c r="AQ230" s="9"/>
      <c r="AR230" s="7"/>
      <c r="AS230" s="327"/>
      <c r="AT230" s="326"/>
      <c r="AU230" s="326"/>
      <c r="AV230" s="326"/>
      <c r="AW230" s="326"/>
      <c r="AX230" s="326"/>
      <c r="AY230" s="326"/>
      <c r="AZ230" s="326"/>
      <c r="BA230" s="326"/>
      <c r="BB230" s="326"/>
      <c r="BC230" s="326"/>
      <c r="BD230" s="9"/>
    </row>
    <row r="231" spans="1:56" ht="23" x14ac:dyDescent="0.35">
      <c r="A231" s="37" t="s">
        <v>53</v>
      </c>
      <c r="B231" s="37" t="s">
        <v>189</v>
      </c>
      <c r="C231" s="37">
        <v>167</v>
      </c>
      <c r="E231" s="69" t="s">
        <v>223</v>
      </c>
      <c r="F231" s="390"/>
      <c r="G231" s="391"/>
      <c r="H231" s="391"/>
      <c r="I231" s="391"/>
      <c r="J231" s="391"/>
      <c r="K231" s="391"/>
      <c r="L231" s="391"/>
      <c r="M231" s="391"/>
      <c r="N231" s="391"/>
      <c r="O231" s="391"/>
      <c r="P231" s="391"/>
      <c r="Q231" s="392"/>
      <c r="R231" s="7"/>
      <c r="S231" s="390"/>
      <c r="T231" s="391"/>
      <c r="U231" s="391"/>
      <c r="V231" s="391"/>
      <c r="W231" s="391"/>
      <c r="X231" s="391"/>
      <c r="Y231" s="391"/>
      <c r="Z231" s="391"/>
      <c r="AA231" s="391"/>
      <c r="AB231" s="391"/>
      <c r="AC231" s="391"/>
      <c r="AD231" s="392"/>
      <c r="AE231" s="7"/>
      <c r="AF231" s="390"/>
      <c r="AG231" s="391"/>
      <c r="AH231" s="391"/>
      <c r="AI231" s="391"/>
      <c r="AJ231" s="391"/>
      <c r="AK231" s="391"/>
      <c r="AL231" s="391"/>
      <c r="AM231" s="391"/>
      <c r="AN231" s="391"/>
      <c r="AO231" s="391"/>
      <c r="AP231" s="391"/>
      <c r="AQ231" s="392"/>
      <c r="AR231" s="7"/>
      <c r="AS231" s="390"/>
      <c r="AT231" s="391"/>
      <c r="AU231" s="391"/>
      <c r="AV231" s="391"/>
      <c r="AW231" s="391"/>
      <c r="AX231" s="391"/>
      <c r="AY231" s="391"/>
      <c r="AZ231" s="391"/>
      <c r="BA231" s="391"/>
      <c r="BB231" s="391"/>
      <c r="BC231" s="391"/>
      <c r="BD231" s="392"/>
    </row>
    <row r="232" spans="1:56" ht="23" x14ac:dyDescent="0.35">
      <c r="A232" s="37" t="s">
        <v>53</v>
      </c>
      <c r="B232" s="37" t="s">
        <v>190</v>
      </c>
      <c r="C232" s="37">
        <v>168</v>
      </c>
      <c r="E232" s="69" t="s">
        <v>224</v>
      </c>
      <c r="F232" s="390"/>
      <c r="G232" s="391"/>
      <c r="H232" s="391"/>
      <c r="I232" s="391"/>
      <c r="J232" s="391"/>
      <c r="K232" s="391"/>
      <c r="L232" s="391"/>
      <c r="M232" s="391"/>
      <c r="N232" s="391"/>
      <c r="O232" s="391"/>
      <c r="P232" s="391"/>
      <c r="Q232" s="392"/>
      <c r="R232" s="7"/>
      <c r="S232" s="390"/>
      <c r="T232" s="391"/>
      <c r="U232" s="391"/>
      <c r="V232" s="391"/>
      <c r="W232" s="391"/>
      <c r="X232" s="391"/>
      <c r="Y232" s="391"/>
      <c r="Z232" s="391"/>
      <c r="AA232" s="391"/>
      <c r="AB232" s="391"/>
      <c r="AC232" s="391"/>
      <c r="AD232" s="392"/>
      <c r="AE232" s="7"/>
      <c r="AF232" s="390"/>
      <c r="AG232" s="391"/>
      <c r="AH232" s="391"/>
      <c r="AI232" s="391"/>
      <c r="AJ232" s="391"/>
      <c r="AK232" s="391"/>
      <c r="AL232" s="391"/>
      <c r="AM232" s="391"/>
      <c r="AN232" s="391"/>
      <c r="AO232" s="391"/>
      <c r="AP232" s="391"/>
      <c r="AQ232" s="392"/>
      <c r="AR232" s="7"/>
      <c r="AS232" s="390"/>
      <c r="AT232" s="391"/>
      <c r="AU232" s="391"/>
      <c r="AV232" s="391"/>
      <c r="AW232" s="391"/>
      <c r="AX232" s="391"/>
      <c r="AY232" s="391"/>
      <c r="AZ232" s="391"/>
      <c r="BA232" s="391"/>
      <c r="BB232" s="391"/>
      <c r="BC232" s="391"/>
      <c r="BD232" s="392"/>
    </row>
    <row r="233" spans="1:56" ht="23" x14ac:dyDescent="0.35">
      <c r="A233" s="37" t="s">
        <v>53</v>
      </c>
      <c r="B233" s="37" t="s">
        <v>191</v>
      </c>
      <c r="C233" s="37">
        <v>169</v>
      </c>
      <c r="E233" s="69" t="s">
        <v>225</v>
      </c>
      <c r="F233" s="390"/>
      <c r="G233" s="391"/>
      <c r="H233" s="391"/>
      <c r="I233" s="391"/>
      <c r="J233" s="391"/>
      <c r="K233" s="391"/>
      <c r="L233" s="391"/>
      <c r="M233" s="391"/>
      <c r="N233" s="391"/>
      <c r="O233" s="391"/>
      <c r="P233" s="391"/>
      <c r="Q233" s="392"/>
      <c r="R233" s="7"/>
      <c r="S233" s="390"/>
      <c r="T233" s="391"/>
      <c r="U233" s="391"/>
      <c r="V233" s="391"/>
      <c r="W233" s="391"/>
      <c r="X233" s="391"/>
      <c r="Y233" s="391"/>
      <c r="Z233" s="391"/>
      <c r="AA233" s="391"/>
      <c r="AB233" s="391"/>
      <c r="AC233" s="391"/>
      <c r="AD233" s="392"/>
      <c r="AE233" s="7"/>
      <c r="AF233" s="390"/>
      <c r="AG233" s="391"/>
      <c r="AH233" s="391"/>
      <c r="AI233" s="391"/>
      <c r="AJ233" s="391"/>
      <c r="AK233" s="391"/>
      <c r="AL233" s="391"/>
      <c r="AM233" s="391"/>
      <c r="AN233" s="391"/>
      <c r="AO233" s="391"/>
      <c r="AP233" s="391"/>
      <c r="AQ233" s="392"/>
      <c r="AR233" s="7"/>
      <c r="AS233" s="390"/>
      <c r="AT233" s="391"/>
      <c r="AU233" s="391"/>
      <c r="AV233" s="391"/>
      <c r="AW233" s="391"/>
      <c r="AX233" s="391"/>
      <c r="AY233" s="391"/>
      <c r="AZ233" s="391"/>
      <c r="BA233" s="391"/>
      <c r="BB233" s="391"/>
      <c r="BC233" s="391"/>
      <c r="BD233" s="392"/>
    </row>
    <row r="234" spans="1:56" ht="23" x14ac:dyDescent="0.35">
      <c r="A234" s="37" t="s">
        <v>53</v>
      </c>
      <c r="B234" s="37" t="s">
        <v>192</v>
      </c>
      <c r="C234" s="37">
        <v>170</v>
      </c>
      <c r="E234" s="69" t="s">
        <v>226</v>
      </c>
      <c r="F234" s="390"/>
      <c r="G234" s="391"/>
      <c r="H234" s="391"/>
      <c r="I234" s="391"/>
      <c r="J234" s="391"/>
      <c r="K234" s="391"/>
      <c r="L234" s="391"/>
      <c r="M234" s="391"/>
      <c r="N234" s="391"/>
      <c r="O234" s="391"/>
      <c r="P234" s="391"/>
      <c r="Q234" s="392"/>
      <c r="R234" s="7"/>
      <c r="S234" s="390"/>
      <c r="T234" s="391"/>
      <c r="U234" s="391"/>
      <c r="V234" s="391"/>
      <c r="W234" s="391"/>
      <c r="X234" s="391"/>
      <c r="Y234" s="391"/>
      <c r="Z234" s="391"/>
      <c r="AA234" s="391"/>
      <c r="AB234" s="391"/>
      <c r="AC234" s="391"/>
      <c r="AD234" s="392"/>
      <c r="AE234" s="7"/>
      <c r="AF234" s="390"/>
      <c r="AG234" s="391"/>
      <c r="AH234" s="391"/>
      <c r="AI234" s="391"/>
      <c r="AJ234" s="391"/>
      <c r="AK234" s="391"/>
      <c r="AL234" s="391"/>
      <c r="AM234" s="391"/>
      <c r="AN234" s="391"/>
      <c r="AO234" s="391"/>
      <c r="AP234" s="391"/>
      <c r="AQ234" s="392"/>
      <c r="AR234" s="7"/>
      <c r="AS234" s="390"/>
      <c r="AT234" s="391"/>
      <c r="AU234" s="391"/>
      <c r="AV234" s="391"/>
      <c r="AW234" s="391"/>
      <c r="AX234" s="391"/>
      <c r="AY234" s="391"/>
      <c r="AZ234" s="391"/>
      <c r="BA234" s="391"/>
      <c r="BB234" s="391"/>
      <c r="BC234" s="391"/>
      <c r="BD234" s="392"/>
    </row>
    <row r="235" spans="1:56" ht="23" x14ac:dyDescent="0.35">
      <c r="A235" s="37" t="s">
        <v>53</v>
      </c>
      <c r="B235" s="37" t="s">
        <v>193</v>
      </c>
      <c r="C235" s="37">
        <v>171</v>
      </c>
      <c r="E235" s="69" t="s">
        <v>227</v>
      </c>
      <c r="F235" s="390"/>
      <c r="G235" s="391"/>
      <c r="H235" s="391"/>
      <c r="I235" s="391"/>
      <c r="J235" s="391"/>
      <c r="K235" s="391"/>
      <c r="L235" s="391"/>
      <c r="M235" s="391"/>
      <c r="N235" s="391"/>
      <c r="O235" s="391"/>
      <c r="P235" s="391"/>
      <c r="Q235" s="392"/>
      <c r="R235" s="7"/>
      <c r="S235" s="390"/>
      <c r="T235" s="391"/>
      <c r="U235" s="391"/>
      <c r="V235" s="391"/>
      <c r="W235" s="391"/>
      <c r="X235" s="391"/>
      <c r="Y235" s="391"/>
      <c r="Z235" s="391"/>
      <c r="AA235" s="391"/>
      <c r="AB235" s="391"/>
      <c r="AC235" s="391"/>
      <c r="AD235" s="392"/>
      <c r="AE235" s="7"/>
      <c r="AF235" s="390"/>
      <c r="AG235" s="391"/>
      <c r="AH235" s="391"/>
      <c r="AI235" s="391"/>
      <c r="AJ235" s="391"/>
      <c r="AK235" s="391"/>
      <c r="AL235" s="391"/>
      <c r="AM235" s="391"/>
      <c r="AN235" s="391"/>
      <c r="AO235" s="391"/>
      <c r="AP235" s="391"/>
      <c r="AQ235" s="392"/>
      <c r="AR235" s="7"/>
      <c r="AS235" s="390"/>
      <c r="AT235" s="391"/>
      <c r="AU235" s="391"/>
      <c r="AV235" s="391"/>
      <c r="AW235" s="391"/>
      <c r="AX235" s="391"/>
      <c r="AY235" s="391"/>
      <c r="AZ235" s="391"/>
      <c r="BA235" s="391"/>
      <c r="BB235" s="391"/>
      <c r="BC235" s="391"/>
      <c r="BD235" s="392"/>
    </row>
    <row r="236" spans="1:56" ht="23" x14ac:dyDescent="0.35">
      <c r="C236" s="37"/>
      <c r="E236" s="45" t="s">
        <v>56</v>
      </c>
      <c r="F236" s="372"/>
      <c r="G236" s="386"/>
      <c r="H236" s="386"/>
      <c r="I236" s="386"/>
      <c r="J236" s="386"/>
      <c r="K236" s="386"/>
      <c r="L236" s="386"/>
      <c r="M236" s="386"/>
      <c r="N236" s="386"/>
      <c r="O236" s="386"/>
      <c r="P236" s="386"/>
      <c r="Q236" s="379"/>
      <c r="R236" s="7"/>
      <c r="S236" s="372"/>
      <c r="T236" s="386"/>
      <c r="U236" s="386"/>
      <c r="V236" s="386"/>
      <c r="W236" s="386"/>
      <c r="X236" s="386"/>
      <c r="Y236" s="386"/>
      <c r="Z236" s="386"/>
      <c r="AA236" s="386"/>
      <c r="AB236" s="386"/>
      <c r="AC236" s="386"/>
      <c r="AD236" s="379"/>
      <c r="AE236" s="7"/>
      <c r="AF236" s="372"/>
      <c r="AG236" s="386"/>
      <c r="AH236" s="386"/>
      <c r="AI236" s="386"/>
      <c r="AJ236" s="386"/>
      <c r="AK236" s="386"/>
      <c r="AL236" s="386"/>
      <c r="AM236" s="386"/>
      <c r="AN236" s="386"/>
      <c r="AO236" s="386"/>
      <c r="AP236" s="386"/>
      <c r="AQ236" s="379"/>
      <c r="AR236" s="7"/>
      <c r="AS236" s="372"/>
      <c r="AT236" s="386"/>
      <c r="AU236" s="386"/>
      <c r="AV236" s="386"/>
      <c r="AW236" s="386"/>
      <c r="AX236" s="386"/>
      <c r="AY236" s="386"/>
      <c r="AZ236" s="386"/>
      <c r="BA236" s="386"/>
      <c r="BB236" s="386"/>
      <c r="BC236" s="386"/>
      <c r="BD236" s="379"/>
    </row>
    <row r="237" spans="1:56" ht="23" x14ac:dyDescent="0.35">
      <c r="B237" s="57"/>
      <c r="C237" s="37"/>
      <c r="E237" s="46" t="s">
        <v>200</v>
      </c>
      <c r="F237" s="325"/>
      <c r="G237" s="326"/>
      <c r="H237" s="326"/>
      <c r="I237" s="326"/>
      <c r="J237" s="326"/>
      <c r="K237" s="326"/>
      <c r="L237" s="326"/>
      <c r="M237" s="326"/>
      <c r="N237" s="326"/>
      <c r="O237" s="326"/>
      <c r="P237" s="326"/>
      <c r="Q237" s="9"/>
      <c r="R237" s="7"/>
      <c r="S237" s="325"/>
      <c r="T237" s="326"/>
      <c r="U237" s="326"/>
      <c r="V237" s="326"/>
      <c r="W237" s="326"/>
      <c r="X237" s="326"/>
      <c r="Y237" s="326"/>
      <c r="Z237" s="326"/>
      <c r="AA237" s="326"/>
      <c r="AB237" s="326"/>
      <c r="AC237" s="326"/>
      <c r="AD237" s="9"/>
      <c r="AE237" s="7"/>
      <c r="AF237" s="325"/>
      <c r="AG237" s="326"/>
      <c r="AH237" s="326"/>
      <c r="AI237" s="326"/>
      <c r="AJ237" s="326"/>
      <c r="AK237" s="326"/>
      <c r="AL237" s="326"/>
      <c r="AM237" s="326"/>
      <c r="AN237" s="326"/>
      <c r="AO237" s="326"/>
      <c r="AP237" s="326"/>
      <c r="AQ237" s="9"/>
      <c r="AR237" s="7"/>
      <c r="AS237" s="325"/>
      <c r="AT237" s="326"/>
      <c r="AU237" s="326"/>
      <c r="AV237" s="326"/>
      <c r="AW237" s="326"/>
      <c r="AX237" s="326"/>
      <c r="AY237" s="326"/>
      <c r="AZ237" s="326"/>
      <c r="BA237" s="326"/>
      <c r="BB237" s="326"/>
      <c r="BC237" s="326"/>
      <c r="BD237" s="9"/>
    </row>
    <row r="238" spans="1:56" ht="23" x14ac:dyDescent="0.35">
      <c r="B238" s="57"/>
      <c r="C238" s="37"/>
      <c r="E238" s="262" t="s">
        <v>202</v>
      </c>
      <c r="F238" s="375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380"/>
      <c r="R238" s="7"/>
      <c r="S238" s="375"/>
      <c r="T238" s="19"/>
      <c r="U238" s="19"/>
      <c r="V238" s="19"/>
      <c r="W238" s="19"/>
      <c r="X238" s="19"/>
      <c r="Y238" s="19"/>
      <c r="Z238" s="19"/>
      <c r="AA238" s="19"/>
      <c r="AB238" s="19"/>
      <c r="AC238" s="19"/>
      <c r="AD238" s="380"/>
      <c r="AE238" s="7"/>
      <c r="AF238" s="375"/>
      <c r="AG238" s="19"/>
      <c r="AH238" s="19"/>
      <c r="AI238" s="19"/>
      <c r="AJ238" s="19"/>
      <c r="AK238" s="19"/>
      <c r="AL238" s="19"/>
      <c r="AM238" s="19"/>
      <c r="AN238" s="19"/>
      <c r="AO238" s="19"/>
      <c r="AP238" s="19"/>
      <c r="AQ238" s="380"/>
      <c r="AR238" s="7"/>
      <c r="AS238" s="375"/>
      <c r="AT238" s="19"/>
      <c r="AU238" s="19"/>
      <c r="AV238" s="19"/>
      <c r="AW238" s="19"/>
      <c r="AX238" s="19"/>
      <c r="AY238" s="19"/>
      <c r="AZ238" s="19"/>
      <c r="BA238" s="19"/>
      <c r="BB238" s="19"/>
      <c r="BC238" s="19"/>
      <c r="BD238" s="380"/>
    </row>
    <row r="239" spans="1:56" ht="23" x14ac:dyDescent="0.35">
      <c r="A239" s="37" t="s">
        <v>55</v>
      </c>
      <c r="B239" s="37" t="s">
        <v>175</v>
      </c>
      <c r="C239" s="37">
        <v>172</v>
      </c>
      <c r="E239" s="47" t="s">
        <v>308</v>
      </c>
      <c r="F239" s="390"/>
      <c r="G239" s="391"/>
      <c r="H239" s="391"/>
      <c r="I239" s="391"/>
      <c r="J239" s="391"/>
      <c r="K239" s="391"/>
      <c r="L239" s="391"/>
      <c r="M239" s="391"/>
      <c r="N239" s="391"/>
      <c r="O239" s="391"/>
      <c r="P239" s="391"/>
      <c r="Q239" s="392"/>
      <c r="R239" s="7"/>
      <c r="S239" s="390"/>
      <c r="T239" s="391"/>
      <c r="U239" s="391"/>
      <c r="V239" s="391"/>
      <c r="W239" s="391"/>
      <c r="X239" s="391"/>
      <c r="Y239" s="391"/>
      <c r="Z239" s="391"/>
      <c r="AA239" s="391"/>
      <c r="AB239" s="391"/>
      <c r="AC239" s="391"/>
      <c r="AD239" s="392"/>
      <c r="AE239" s="7"/>
      <c r="AF239" s="390"/>
      <c r="AG239" s="391"/>
      <c r="AH239" s="391"/>
      <c r="AI239" s="391"/>
      <c r="AJ239" s="391"/>
      <c r="AK239" s="391"/>
      <c r="AL239" s="391"/>
      <c r="AM239" s="391"/>
      <c r="AN239" s="391"/>
      <c r="AO239" s="391"/>
      <c r="AP239" s="391"/>
      <c r="AQ239" s="392"/>
      <c r="AR239" s="7"/>
      <c r="AS239" s="390"/>
      <c r="AT239" s="391"/>
      <c r="AU239" s="391"/>
      <c r="AV239" s="391"/>
      <c r="AW239" s="391"/>
      <c r="AX239" s="391"/>
      <c r="AY239" s="391"/>
      <c r="AZ239" s="391"/>
      <c r="BA239" s="391"/>
      <c r="BB239" s="391"/>
      <c r="BC239" s="391"/>
      <c r="BD239" s="392"/>
    </row>
    <row r="240" spans="1:56" ht="23" x14ac:dyDescent="0.35">
      <c r="B240" s="58"/>
      <c r="C240" s="37"/>
      <c r="E240" s="71" t="s">
        <v>370</v>
      </c>
      <c r="F240" s="375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380"/>
      <c r="R240" s="7"/>
      <c r="S240" s="375"/>
      <c r="T240" s="19"/>
      <c r="U240" s="19"/>
      <c r="V240" s="19"/>
      <c r="W240" s="19"/>
      <c r="X240" s="19"/>
      <c r="Y240" s="19"/>
      <c r="Z240" s="19"/>
      <c r="AA240" s="19"/>
      <c r="AB240" s="19"/>
      <c r="AC240" s="19"/>
      <c r="AD240" s="380"/>
      <c r="AE240" s="7"/>
      <c r="AF240" s="375"/>
      <c r="AG240" s="19"/>
      <c r="AH240" s="19"/>
      <c r="AI240" s="19"/>
      <c r="AJ240" s="19"/>
      <c r="AK240" s="19"/>
      <c r="AL240" s="19"/>
      <c r="AM240" s="19"/>
      <c r="AN240" s="19"/>
      <c r="AO240" s="19"/>
      <c r="AP240" s="19"/>
      <c r="AQ240" s="380"/>
      <c r="AR240" s="7"/>
      <c r="AS240" s="375"/>
      <c r="AT240" s="19"/>
      <c r="AU240" s="19"/>
      <c r="AV240" s="19"/>
      <c r="AW240" s="19"/>
      <c r="AX240" s="19"/>
      <c r="AY240" s="19"/>
      <c r="AZ240" s="19"/>
      <c r="BA240" s="19"/>
      <c r="BB240" s="19"/>
      <c r="BC240" s="19"/>
      <c r="BD240" s="380"/>
    </row>
    <row r="241" spans="1:56" ht="23" x14ac:dyDescent="0.35">
      <c r="A241" s="37" t="s">
        <v>55</v>
      </c>
      <c r="B241" s="37" t="s">
        <v>176</v>
      </c>
      <c r="C241" s="37">
        <v>173</v>
      </c>
      <c r="E241" s="72" t="s">
        <v>206</v>
      </c>
      <c r="F241" s="390"/>
      <c r="G241" s="391"/>
      <c r="H241" s="391"/>
      <c r="I241" s="391"/>
      <c r="J241" s="391"/>
      <c r="K241" s="391"/>
      <c r="L241" s="391"/>
      <c r="M241" s="391"/>
      <c r="N241" s="391"/>
      <c r="O241" s="391"/>
      <c r="P241" s="391"/>
      <c r="Q241" s="392"/>
      <c r="R241" s="7"/>
      <c r="S241" s="390"/>
      <c r="T241" s="391"/>
      <c r="U241" s="391"/>
      <c r="V241" s="391"/>
      <c r="W241" s="391"/>
      <c r="X241" s="391"/>
      <c r="Y241" s="391"/>
      <c r="Z241" s="391"/>
      <c r="AA241" s="391"/>
      <c r="AB241" s="391"/>
      <c r="AC241" s="391"/>
      <c r="AD241" s="392"/>
      <c r="AE241" s="7"/>
      <c r="AF241" s="390"/>
      <c r="AG241" s="391"/>
      <c r="AH241" s="391"/>
      <c r="AI241" s="391"/>
      <c r="AJ241" s="391"/>
      <c r="AK241" s="391"/>
      <c r="AL241" s="391"/>
      <c r="AM241" s="391"/>
      <c r="AN241" s="391"/>
      <c r="AO241" s="391"/>
      <c r="AP241" s="391"/>
      <c r="AQ241" s="392"/>
      <c r="AR241" s="7"/>
      <c r="AS241" s="390"/>
      <c r="AT241" s="391"/>
      <c r="AU241" s="391"/>
      <c r="AV241" s="391"/>
      <c r="AW241" s="391"/>
      <c r="AX241" s="391"/>
      <c r="AY241" s="391"/>
      <c r="AZ241" s="391"/>
      <c r="BA241" s="391"/>
      <c r="BB241" s="391"/>
      <c r="BC241" s="391"/>
      <c r="BD241" s="392"/>
    </row>
    <row r="242" spans="1:56" ht="23" x14ac:dyDescent="0.35">
      <c r="A242" s="37" t="s">
        <v>55</v>
      </c>
      <c r="B242" s="37" t="s">
        <v>177</v>
      </c>
      <c r="C242" s="37">
        <v>174</v>
      </c>
      <c r="E242" s="72" t="s">
        <v>207</v>
      </c>
      <c r="F242" s="390"/>
      <c r="G242" s="391"/>
      <c r="H242" s="391"/>
      <c r="I242" s="391"/>
      <c r="J242" s="391"/>
      <c r="K242" s="391"/>
      <c r="L242" s="391"/>
      <c r="M242" s="391"/>
      <c r="N242" s="391"/>
      <c r="O242" s="391"/>
      <c r="P242" s="391"/>
      <c r="Q242" s="392"/>
      <c r="R242" s="7"/>
      <c r="S242" s="390"/>
      <c r="T242" s="391"/>
      <c r="U242" s="391"/>
      <c r="V242" s="391"/>
      <c r="W242" s="391"/>
      <c r="X242" s="391"/>
      <c r="Y242" s="391"/>
      <c r="Z242" s="391"/>
      <c r="AA242" s="391"/>
      <c r="AB242" s="391"/>
      <c r="AC242" s="391"/>
      <c r="AD242" s="392"/>
      <c r="AE242" s="7"/>
      <c r="AF242" s="390"/>
      <c r="AG242" s="391"/>
      <c r="AH242" s="391"/>
      <c r="AI242" s="391"/>
      <c r="AJ242" s="391"/>
      <c r="AK242" s="391"/>
      <c r="AL242" s="391"/>
      <c r="AM242" s="391"/>
      <c r="AN242" s="391"/>
      <c r="AO242" s="391"/>
      <c r="AP242" s="391"/>
      <c r="AQ242" s="392"/>
      <c r="AR242" s="7"/>
      <c r="AS242" s="390"/>
      <c r="AT242" s="391"/>
      <c r="AU242" s="391"/>
      <c r="AV242" s="391"/>
      <c r="AW242" s="391"/>
      <c r="AX242" s="391"/>
      <c r="AY242" s="391"/>
      <c r="AZ242" s="391"/>
      <c r="BA242" s="391"/>
      <c r="BB242" s="391"/>
      <c r="BC242" s="391"/>
      <c r="BD242" s="392"/>
    </row>
    <row r="243" spans="1:56" ht="23" x14ac:dyDescent="0.35">
      <c r="A243" s="37" t="s">
        <v>55</v>
      </c>
      <c r="B243" s="37" t="s">
        <v>178</v>
      </c>
      <c r="C243" s="37">
        <v>175</v>
      </c>
      <c r="E243" s="72" t="s">
        <v>208</v>
      </c>
      <c r="F243" s="390"/>
      <c r="G243" s="391"/>
      <c r="H243" s="391"/>
      <c r="I243" s="391"/>
      <c r="J243" s="391"/>
      <c r="K243" s="391"/>
      <c r="L243" s="391"/>
      <c r="M243" s="391"/>
      <c r="N243" s="391"/>
      <c r="O243" s="391"/>
      <c r="P243" s="391"/>
      <c r="Q243" s="392"/>
      <c r="R243" s="7"/>
      <c r="S243" s="390"/>
      <c r="T243" s="391"/>
      <c r="U243" s="391"/>
      <c r="V243" s="391"/>
      <c r="W243" s="391"/>
      <c r="X243" s="391"/>
      <c r="Y243" s="391"/>
      <c r="Z243" s="391"/>
      <c r="AA243" s="391"/>
      <c r="AB243" s="391"/>
      <c r="AC243" s="391"/>
      <c r="AD243" s="392"/>
      <c r="AE243" s="7"/>
      <c r="AF243" s="390"/>
      <c r="AG243" s="391"/>
      <c r="AH243" s="391"/>
      <c r="AI243" s="391"/>
      <c r="AJ243" s="391"/>
      <c r="AK243" s="391"/>
      <c r="AL243" s="391"/>
      <c r="AM243" s="391"/>
      <c r="AN243" s="391"/>
      <c r="AO243" s="391"/>
      <c r="AP243" s="391"/>
      <c r="AQ243" s="392"/>
      <c r="AR243" s="7"/>
      <c r="AS243" s="390"/>
      <c r="AT243" s="391"/>
      <c r="AU243" s="391"/>
      <c r="AV243" s="391"/>
      <c r="AW243" s="391"/>
      <c r="AX243" s="391"/>
      <c r="AY243" s="391"/>
      <c r="AZ243" s="391"/>
      <c r="BA243" s="391"/>
      <c r="BB243" s="391"/>
      <c r="BC243" s="391"/>
      <c r="BD243" s="392"/>
    </row>
    <row r="244" spans="1:56" ht="23" x14ac:dyDescent="0.35">
      <c r="A244" s="37" t="s">
        <v>55</v>
      </c>
      <c r="B244" s="37" t="s">
        <v>179</v>
      </c>
      <c r="C244" s="37">
        <v>176</v>
      </c>
      <c r="E244" s="72" t="s">
        <v>209</v>
      </c>
      <c r="F244" s="390"/>
      <c r="G244" s="391"/>
      <c r="H244" s="391"/>
      <c r="I244" s="391"/>
      <c r="J244" s="391"/>
      <c r="K244" s="391"/>
      <c r="L244" s="391"/>
      <c r="M244" s="391"/>
      <c r="N244" s="391"/>
      <c r="O244" s="391"/>
      <c r="P244" s="391"/>
      <c r="Q244" s="392"/>
      <c r="R244" s="7"/>
      <c r="S244" s="390"/>
      <c r="T244" s="391"/>
      <c r="U244" s="391"/>
      <c r="V244" s="391"/>
      <c r="W244" s="391"/>
      <c r="X244" s="391"/>
      <c r="Y244" s="391"/>
      <c r="Z244" s="391"/>
      <c r="AA244" s="391"/>
      <c r="AB244" s="391"/>
      <c r="AC244" s="391"/>
      <c r="AD244" s="392"/>
      <c r="AE244" s="7"/>
      <c r="AF244" s="390"/>
      <c r="AG244" s="391"/>
      <c r="AH244" s="391"/>
      <c r="AI244" s="391"/>
      <c r="AJ244" s="391"/>
      <c r="AK244" s="391"/>
      <c r="AL244" s="391"/>
      <c r="AM244" s="391"/>
      <c r="AN244" s="391"/>
      <c r="AO244" s="391"/>
      <c r="AP244" s="391"/>
      <c r="AQ244" s="392"/>
      <c r="AR244" s="7"/>
      <c r="AS244" s="390"/>
      <c r="AT244" s="391"/>
      <c r="AU244" s="391"/>
      <c r="AV244" s="391"/>
      <c r="AW244" s="391"/>
      <c r="AX244" s="391"/>
      <c r="AY244" s="391"/>
      <c r="AZ244" s="391"/>
      <c r="BA244" s="391"/>
      <c r="BB244" s="391"/>
      <c r="BC244" s="391"/>
      <c r="BD244" s="392"/>
    </row>
    <row r="245" spans="1:56" ht="23" x14ac:dyDescent="0.35">
      <c r="A245" s="37" t="s">
        <v>55</v>
      </c>
      <c r="B245" s="37" t="s">
        <v>180</v>
      </c>
      <c r="C245" s="37">
        <v>177</v>
      </c>
      <c r="E245" s="72" t="s">
        <v>210</v>
      </c>
      <c r="F245" s="390"/>
      <c r="G245" s="391"/>
      <c r="H245" s="391"/>
      <c r="I245" s="391"/>
      <c r="J245" s="391"/>
      <c r="K245" s="391"/>
      <c r="L245" s="391"/>
      <c r="M245" s="391"/>
      <c r="N245" s="391"/>
      <c r="O245" s="391"/>
      <c r="P245" s="391"/>
      <c r="Q245" s="392"/>
      <c r="R245" s="7"/>
      <c r="S245" s="390"/>
      <c r="T245" s="391"/>
      <c r="U245" s="391"/>
      <c r="V245" s="391"/>
      <c r="W245" s="391"/>
      <c r="X245" s="391"/>
      <c r="Y245" s="391"/>
      <c r="Z245" s="391"/>
      <c r="AA245" s="391"/>
      <c r="AB245" s="391"/>
      <c r="AC245" s="391"/>
      <c r="AD245" s="392"/>
      <c r="AE245" s="7"/>
      <c r="AF245" s="390"/>
      <c r="AG245" s="391"/>
      <c r="AH245" s="391"/>
      <c r="AI245" s="391"/>
      <c r="AJ245" s="391"/>
      <c r="AK245" s="391"/>
      <c r="AL245" s="391"/>
      <c r="AM245" s="391"/>
      <c r="AN245" s="391"/>
      <c r="AO245" s="391"/>
      <c r="AP245" s="391"/>
      <c r="AQ245" s="392"/>
      <c r="AR245" s="7"/>
      <c r="AS245" s="390"/>
      <c r="AT245" s="391"/>
      <c r="AU245" s="391"/>
      <c r="AV245" s="391"/>
      <c r="AW245" s="391"/>
      <c r="AX245" s="391"/>
      <c r="AY245" s="391"/>
      <c r="AZ245" s="391"/>
      <c r="BA245" s="391"/>
      <c r="BB245" s="391"/>
      <c r="BC245" s="391"/>
      <c r="BD245" s="392"/>
    </row>
    <row r="246" spans="1:56" ht="23" x14ac:dyDescent="0.35">
      <c r="A246" s="37" t="s">
        <v>55</v>
      </c>
      <c r="B246" s="37" t="s">
        <v>181</v>
      </c>
      <c r="C246" s="37">
        <v>178</v>
      </c>
      <c r="E246" s="72" t="s">
        <v>211</v>
      </c>
      <c r="F246" s="390"/>
      <c r="G246" s="391"/>
      <c r="H246" s="391"/>
      <c r="I246" s="391"/>
      <c r="J246" s="391"/>
      <c r="K246" s="391"/>
      <c r="L246" s="391"/>
      <c r="M246" s="391"/>
      <c r="N246" s="391"/>
      <c r="O246" s="391"/>
      <c r="P246" s="391"/>
      <c r="Q246" s="392"/>
      <c r="R246" s="7"/>
      <c r="S246" s="390"/>
      <c r="T246" s="391"/>
      <c r="U246" s="391"/>
      <c r="V246" s="391"/>
      <c r="W246" s="391"/>
      <c r="X246" s="391"/>
      <c r="Y246" s="391"/>
      <c r="Z246" s="391"/>
      <c r="AA246" s="391"/>
      <c r="AB246" s="391"/>
      <c r="AC246" s="391"/>
      <c r="AD246" s="392"/>
      <c r="AE246" s="7"/>
      <c r="AF246" s="390"/>
      <c r="AG246" s="391"/>
      <c r="AH246" s="391"/>
      <c r="AI246" s="391"/>
      <c r="AJ246" s="391"/>
      <c r="AK246" s="391"/>
      <c r="AL246" s="391"/>
      <c r="AM246" s="391"/>
      <c r="AN246" s="391"/>
      <c r="AO246" s="391"/>
      <c r="AP246" s="391"/>
      <c r="AQ246" s="392"/>
      <c r="AR246" s="7"/>
      <c r="AS246" s="390"/>
      <c r="AT246" s="391"/>
      <c r="AU246" s="391"/>
      <c r="AV246" s="391"/>
      <c r="AW246" s="391"/>
      <c r="AX246" s="391"/>
      <c r="AY246" s="391"/>
      <c r="AZ246" s="391"/>
      <c r="BA246" s="391"/>
      <c r="BB246" s="391"/>
      <c r="BC246" s="391"/>
      <c r="BD246" s="392"/>
    </row>
    <row r="247" spans="1:56" ht="23" x14ac:dyDescent="0.35">
      <c r="A247" s="37" t="s">
        <v>55</v>
      </c>
      <c r="B247" s="37" t="s">
        <v>182</v>
      </c>
      <c r="C247" s="37">
        <v>179</v>
      </c>
      <c r="E247" s="72" t="s">
        <v>212</v>
      </c>
      <c r="F247" s="390"/>
      <c r="G247" s="391"/>
      <c r="H247" s="391"/>
      <c r="I247" s="391"/>
      <c r="J247" s="391"/>
      <c r="K247" s="391"/>
      <c r="L247" s="391"/>
      <c r="M247" s="391"/>
      <c r="N247" s="391"/>
      <c r="O247" s="391"/>
      <c r="P247" s="391"/>
      <c r="Q247" s="392"/>
      <c r="R247" s="7"/>
      <c r="S247" s="390"/>
      <c r="T247" s="391"/>
      <c r="U247" s="391"/>
      <c r="V247" s="391"/>
      <c r="W247" s="391"/>
      <c r="X247" s="391"/>
      <c r="Y247" s="391"/>
      <c r="Z247" s="391"/>
      <c r="AA247" s="391"/>
      <c r="AB247" s="391"/>
      <c r="AC247" s="391"/>
      <c r="AD247" s="392"/>
      <c r="AE247" s="7"/>
      <c r="AF247" s="390"/>
      <c r="AG247" s="391"/>
      <c r="AH247" s="391"/>
      <c r="AI247" s="391"/>
      <c r="AJ247" s="391"/>
      <c r="AK247" s="391"/>
      <c r="AL247" s="391"/>
      <c r="AM247" s="391"/>
      <c r="AN247" s="391"/>
      <c r="AO247" s="391"/>
      <c r="AP247" s="391"/>
      <c r="AQ247" s="392"/>
      <c r="AR247" s="7"/>
      <c r="AS247" s="390"/>
      <c r="AT247" s="391"/>
      <c r="AU247" s="391"/>
      <c r="AV247" s="391"/>
      <c r="AW247" s="391"/>
      <c r="AX247" s="391"/>
      <c r="AY247" s="391"/>
      <c r="AZ247" s="391"/>
      <c r="BA247" s="391"/>
      <c r="BB247" s="391"/>
      <c r="BC247" s="391"/>
      <c r="BD247" s="392"/>
    </row>
    <row r="248" spans="1:56" ht="23" x14ac:dyDescent="0.35">
      <c r="A248" s="37" t="s">
        <v>55</v>
      </c>
      <c r="B248" s="37" t="s">
        <v>183</v>
      </c>
      <c r="C248" s="37">
        <v>180</v>
      </c>
      <c r="E248" s="47" t="s">
        <v>213</v>
      </c>
      <c r="F248" s="390"/>
      <c r="G248" s="391"/>
      <c r="H248" s="391"/>
      <c r="I248" s="391"/>
      <c r="J248" s="391"/>
      <c r="K248" s="391"/>
      <c r="L248" s="391"/>
      <c r="M248" s="391"/>
      <c r="N248" s="391"/>
      <c r="O248" s="391"/>
      <c r="P248" s="391"/>
      <c r="Q248" s="392"/>
      <c r="R248" s="7"/>
      <c r="S248" s="390"/>
      <c r="T248" s="391"/>
      <c r="U248" s="391"/>
      <c r="V248" s="391"/>
      <c r="W248" s="391"/>
      <c r="X248" s="391"/>
      <c r="Y248" s="391"/>
      <c r="Z248" s="391"/>
      <c r="AA248" s="391"/>
      <c r="AB248" s="391"/>
      <c r="AC248" s="391"/>
      <c r="AD248" s="392"/>
      <c r="AE248" s="7"/>
      <c r="AF248" s="390"/>
      <c r="AG248" s="391"/>
      <c r="AH248" s="391"/>
      <c r="AI248" s="391"/>
      <c r="AJ248" s="391"/>
      <c r="AK248" s="391"/>
      <c r="AL248" s="391"/>
      <c r="AM248" s="391"/>
      <c r="AN248" s="391"/>
      <c r="AO248" s="391"/>
      <c r="AP248" s="391"/>
      <c r="AQ248" s="392"/>
      <c r="AR248" s="7"/>
      <c r="AS248" s="390"/>
      <c r="AT248" s="391"/>
      <c r="AU248" s="391"/>
      <c r="AV248" s="391"/>
      <c r="AW248" s="391"/>
      <c r="AX248" s="391"/>
      <c r="AY248" s="391"/>
      <c r="AZ248" s="391"/>
      <c r="BA248" s="391"/>
      <c r="BB248" s="391"/>
      <c r="BC248" s="391"/>
      <c r="BD248" s="392"/>
    </row>
    <row r="249" spans="1:56" ht="23" x14ac:dyDescent="0.35">
      <c r="A249" s="37" t="s">
        <v>55</v>
      </c>
      <c r="B249" s="37" t="s">
        <v>184</v>
      </c>
      <c r="C249" s="37">
        <v>181</v>
      </c>
      <c r="E249" s="267" t="s">
        <v>214</v>
      </c>
      <c r="F249" s="390"/>
      <c r="G249" s="391"/>
      <c r="H249" s="391"/>
      <c r="I249" s="391"/>
      <c r="J249" s="391"/>
      <c r="K249" s="391"/>
      <c r="L249" s="391"/>
      <c r="M249" s="391"/>
      <c r="N249" s="391"/>
      <c r="O249" s="391"/>
      <c r="P249" s="391"/>
      <c r="Q249" s="392"/>
      <c r="R249" s="7"/>
      <c r="S249" s="390"/>
      <c r="T249" s="391"/>
      <c r="U249" s="391"/>
      <c r="V249" s="391"/>
      <c r="W249" s="391"/>
      <c r="X249" s="391"/>
      <c r="Y249" s="391"/>
      <c r="Z249" s="391"/>
      <c r="AA249" s="391"/>
      <c r="AB249" s="391"/>
      <c r="AC249" s="391"/>
      <c r="AD249" s="392"/>
      <c r="AE249" s="7"/>
      <c r="AF249" s="390"/>
      <c r="AG249" s="391"/>
      <c r="AH249" s="391"/>
      <c r="AI249" s="391"/>
      <c r="AJ249" s="391"/>
      <c r="AK249" s="391"/>
      <c r="AL249" s="391"/>
      <c r="AM249" s="391"/>
      <c r="AN249" s="391"/>
      <c r="AO249" s="391"/>
      <c r="AP249" s="391"/>
      <c r="AQ249" s="392"/>
      <c r="AR249" s="7"/>
      <c r="AS249" s="390"/>
      <c r="AT249" s="391"/>
      <c r="AU249" s="391"/>
      <c r="AV249" s="391"/>
      <c r="AW249" s="391"/>
      <c r="AX249" s="391"/>
      <c r="AY249" s="391"/>
      <c r="AZ249" s="391"/>
      <c r="BA249" s="391"/>
      <c r="BB249" s="391"/>
      <c r="BC249" s="391"/>
      <c r="BD249" s="392"/>
    </row>
    <row r="250" spans="1:56" ht="23" x14ac:dyDescent="0.35">
      <c r="A250" s="37" t="s">
        <v>55</v>
      </c>
      <c r="B250" s="37" t="s">
        <v>185</v>
      </c>
      <c r="C250" s="37">
        <v>182</v>
      </c>
      <c r="E250" s="267" t="s">
        <v>215</v>
      </c>
      <c r="F250" s="374"/>
      <c r="G250" s="39"/>
      <c r="H250" s="39"/>
      <c r="I250" s="39"/>
      <c r="J250" s="39"/>
      <c r="K250" s="39"/>
      <c r="L250" s="39"/>
      <c r="M250" s="39"/>
      <c r="N250" s="39"/>
      <c r="O250" s="39"/>
      <c r="P250" s="39"/>
      <c r="Q250" s="381"/>
      <c r="R250" s="7"/>
      <c r="S250" s="374"/>
      <c r="T250" s="39"/>
      <c r="U250" s="39"/>
      <c r="V250" s="39"/>
      <c r="W250" s="39"/>
      <c r="X250" s="39"/>
      <c r="Y250" s="39"/>
      <c r="Z250" s="39"/>
      <c r="AA250" s="39"/>
      <c r="AB250" s="39"/>
      <c r="AC250" s="39"/>
      <c r="AD250" s="381"/>
      <c r="AE250" s="7"/>
      <c r="AF250" s="374"/>
      <c r="AG250" s="39"/>
      <c r="AH250" s="39"/>
      <c r="AI250" s="39"/>
      <c r="AJ250" s="39"/>
      <c r="AK250" s="39"/>
      <c r="AL250" s="39"/>
      <c r="AM250" s="39"/>
      <c r="AN250" s="39"/>
      <c r="AO250" s="39"/>
      <c r="AP250" s="39"/>
      <c r="AQ250" s="381"/>
      <c r="AR250" s="7"/>
      <c r="AS250" s="374"/>
      <c r="AT250" s="39"/>
      <c r="AU250" s="39"/>
      <c r="AV250" s="39"/>
      <c r="AW250" s="39"/>
      <c r="AX250" s="39"/>
      <c r="AY250" s="39"/>
      <c r="AZ250" s="39"/>
      <c r="BA250" s="39"/>
      <c r="BB250" s="39"/>
      <c r="BC250" s="39"/>
      <c r="BD250" s="381"/>
    </row>
    <row r="251" spans="1:56" ht="23" x14ac:dyDescent="0.35">
      <c r="B251" s="37"/>
      <c r="C251" s="37"/>
      <c r="E251" s="46" t="s">
        <v>217</v>
      </c>
      <c r="F251" s="327"/>
      <c r="G251" s="326"/>
      <c r="H251" s="326"/>
      <c r="I251" s="326"/>
      <c r="J251" s="326"/>
      <c r="K251" s="326"/>
      <c r="L251" s="326"/>
      <c r="M251" s="326"/>
      <c r="N251" s="326"/>
      <c r="O251" s="326"/>
      <c r="P251" s="326"/>
      <c r="Q251" s="9"/>
      <c r="R251" s="7"/>
      <c r="S251" s="327"/>
      <c r="T251" s="326"/>
      <c r="U251" s="326"/>
      <c r="V251" s="326"/>
      <c r="W251" s="326"/>
      <c r="X251" s="326"/>
      <c r="Y251" s="326"/>
      <c r="Z251" s="326"/>
      <c r="AA251" s="326"/>
      <c r="AB251" s="326"/>
      <c r="AC251" s="326"/>
      <c r="AD251" s="9"/>
      <c r="AE251" s="7"/>
      <c r="AF251" s="327"/>
      <c r="AG251" s="326"/>
      <c r="AH251" s="326"/>
      <c r="AI251" s="326"/>
      <c r="AJ251" s="326"/>
      <c r="AK251" s="326"/>
      <c r="AL251" s="326"/>
      <c r="AM251" s="326"/>
      <c r="AN251" s="326"/>
      <c r="AO251" s="326"/>
      <c r="AP251" s="326"/>
      <c r="AQ251" s="9"/>
      <c r="AR251" s="7"/>
      <c r="AS251" s="327"/>
      <c r="AT251" s="326"/>
      <c r="AU251" s="326"/>
      <c r="AV251" s="326"/>
      <c r="AW251" s="326"/>
      <c r="AX251" s="326"/>
      <c r="AY251" s="326"/>
      <c r="AZ251" s="326"/>
      <c r="BA251" s="326"/>
      <c r="BB251" s="326"/>
      <c r="BC251" s="326"/>
      <c r="BD251" s="9"/>
    </row>
    <row r="252" spans="1:56" ht="23" x14ac:dyDescent="0.35">
      <c r="A252" s="37" t="s">
        <v>55</v>
      </c>
      <c r="B252" s="37" t="s">
        <v>186</v>
      </c>
      <c r="C252" s="37">
        <v>183</v>
      </c>
      <c r="E252" s="69" t="s">
        <v>218</v>
      </c>
      <c r="F252" s="42"/>
      <c r="G252" s="39"/>
      <c r="H252" s="39"/>
      <c r="I252" s="39"/>
      <c r="J252" s="39"/>
      <c r="K252" s="39"/>
      <c r="L252" s="39"/>
      <c r="M252" s="39"/>
      <c r="N252" s="39"/>
      <c r="O252" s="39"/>
      <c r="P252" s="39"/>
      <c r="Q252" s="381"/>
      <c r="R252" s="7"/>
      <c r="S252" s="393"/>
      <c r="T252" s="391"/>
      <c r="U252" s="391"/>
      <c r="V252" s="391"/>
      <c r="W252" s="391"/>
      <c r="X252" s="391"/>
      <c r="Y252" s="391"/>
      <c r="Z252" s="391"/>
      <c r="AA252" s="391"/>
      <c r="AB252" s="391"/>
      <c r="AC252" s="391"/>
      <c r="AD252" s="392"/>
      <c r="AE252" s="7"/>
      <c r="AF252" s="42"/>
      <c r="AG252" s="39"/>
      <c r="AH252" s="39"/>
      <c r="AI252" s="39"/>
      <c r="AJ252" s="39"/>
      <c r="AK252" s="39"/>
      <c r="AL252" s="39"/>
      <c r="AM252" s="39"/>
      <c r="AN252" s="39"/>
      <c r="AO252" s="39"/>
      <c r="AP252" s="39"/>
      <c r="AQ252" s="381"/>
      <c r="AR252" s="7"/>
      <c r="AS252" s="42"/>
      <c r="AT252" s="39"/>
      <c r="AU252" s="39"/>
      <c r="AV252" s="39"/>
      <c r="AW252" s="39"/>
      <c r="AX252" s="39"/>
      <c r="AY252" s="39"/>
      <c r="AZ252" s="39"/>
      <c r="BA252" s="39"/>
      <c r="BB252" s="39"/>
      <c r="BC252" s="39"/>
      <c r="BD252" s="381"/>
    </row>
    <row r="253" spans="1:56" ht="23" x14ac:dyDescent="0.35">
      <c r="A253" s="37" t="s">
        <v>55</v>
      </c>
      <c r="B253" s="37" t="s">
        <v>187</v>
      </c>
      <c r="C253" s="37">
        <v>184</v>
      </c>
      <c r="E253" s="69" t="s">
        <v>319</v>
      </c>
      <c r="F253" s="390"/>
      <c r="G253" s="391"/>
      <c r="H253" s="391"/>
      <c r="I253" s="391"/>
      <c r="J253" s="391"/>
      <c r="K253" s="391"/>
      <c r="L253" s="391"/>
      <c r="M253" s="391"/>
      <c r="N253" s="391"/>
      <c r="O253" s="391"/>
      <c r="P253" s="391"/>
      <c r="Q253" s="392"/>
      <c r="S253" s="390"/>
      <c r="T253" s="391"/>
      <c r="U253" s="391"/>
      <c r="V253" s="391"/>
      <c r="W253" s="391"/>
      <c r="X253" s="391"/>
      <c r="Y253" s="391"/>
      <c r="Z253" s="391"/>
      <c r="AA253" s="391"/>
      <c r="AB253" s="391"/>
      <c r="AC253" s="391"/>
      <c r="AD253" s="392"/>
      <c r="AF253" s="390"/>
      <c r="AG253" s="391"/>
      <c r="AH253" s="391"/>
      <c r="AI253" s="391"/>
      <c r="AJ253" s="391"/>
      <c r="AK253" s="391"/>
      <c r="AL253" s="391"/>
      <c r="AM253" s="391"/>
      <c r="AN253" s="391"/>
      <c r="AO253" s="391"/>
      <c r="AP253" s="391"/>
      <c r="AQ253" s="392"/>
      <c r="AS253" s="390"/>
      <c r="AT253" s="391"/>
      <c r="AU253" s="391"/>
      <c r="AV253" s="391"/>
      <c r="AW253" s="391"/>
      <c r="AX253" s="391"/>
      <c r="AY253" s="391"/>
      <c r="AZ253" s="391"/>
      <c r="BA253" s="391"/>
      <c r="BB253" s="391"/>
      <c r="BC253" s="391"/>
      <c r="BD253" s="392"/>
    </row>
    <row r="254" spans="1:56" ht="23" x14ac:dyDescent="0.35">
      <c r="A254" s="37" t="s">
        <v>55</v>
      </c>
      <c r="B254" s="37" t="s">
        <v>188</v>
      </c>
      <c r="C254" s="37">
        <v>185</v>
      </c>
      <c r="E254" s="69" t="s">
        <v>220</v>
      </c>
      <c r="F254" s="390"/>
      <c r="G254" s="391"/>
      <c r="H254" s="391"/>
      <c r="I254" s="391"/>
      <c r="J254" s="391"/>
      <c r="K254" s="391"/>
      <c r="L254" s="391"/>
      <c r="M254" s="391"/>
      <c r="N254" s="391"/>
      <c r="O254" s="391"/>
      <c r="P254" s="391"/>
      <c r="Q254" s="392"/>
      <c r="R254" s="7"/>
      <c r="S254" s="374"/>
      <c r="T254" s="39"/>
      <c r="U254" s="39"/>
      <c r="V254" s="39"/>
      <c r="W254" s="39"/>
      <c r="X254" s="39"/>
      <c r="Y254" s="39"/>
      <c r="Z254" s="39"/>
      <c r="AA254" s="39"/>
      <c r="AB254" s="39"/>
      <c r="AC254" s="39"/>
      <c r="AD254" s="381"/>
      <c r="AE254" s="7"/>
      <c r="AF254" s="374"/>
      <c r="AG254" s="39"/>
      <c r="AH254" s="39"/>
      <c r="AI254" s="39"/>
      <c r="AJ254" s="39"/>
      <c r="AK254" s="39"/>
      <c r="AL254" s="39"/>
      <c r="AM254" s="39"/>
      <c r="AN254" s="39"/>
      <c r="AO254" s="39"/>
      <c r="AP254" s="39"/>
      <c r="AQ254" s="381"/>
      <c r="AR254" s="7"/>
      <c r="AS254" s="390"/>
      <c r="AT254" s="391"/>
      <c r="AU254" s="391"/>
      <c r="AV254" s="391"/>
      <c r="AW254" s="391"/>
      <c r="AX254" s="391"/>
      <c r="AY254" s="391"/>
      <c r="AZ254" s="391"/>
      <c r="BA254" s="391"/>
      <c r="BB254" s="391"/>
      <c r="BC254" s="391"/>
      <c r="BD254" s="392"/>
    </row>
    <row r="255" spans="1:56" ht="23" x14ac:dyDescent="0.35">
      <c r="B255" s="37"/>
      <c r="C255" s="37"/>
      <c r="E255" s="46" t="s">
        <v>222</v>
      </c>
      <c r="F255" s="327"/>
      <c r="G255" s="326"/>
      <c r="H255" s="326"/>
      <c r="I255" s="326"/>
      <c r="J255" s="326"/>
      <c r="K255" s="326"/>
      <c r="L255" s="326"/>
      <c r="M255" s="326"/>
      <c r="N255" s="326"/>
      <c r="O255" s="326"/>
      <c r="P255" s="326"/>
      <c r="Q255" s="9"/>
      <c r="R255" s="7"/>
      <c r="S255" s="327"/>
      <c r="T255" s="326"/>
      <c r="U255" s="326"/>
      <c r="V255" s="326"/>
      <c r="W255" s="326"/>
      <c r="X255" s="326"/>
      <c r="Y255" s="326"/>
      <c r="Z255" s="326"/>
      <c r="AA255" s="326"/>
      <c r="AB255" s="326"/>
      <c r="AC255" s="326"/>
      <c r="AD255" s="9"/>
      <c r="AE255" s="7"/>
      <c r="AF255" s="327"/>
      <c r="AG255" s="326"/>
      <c r="AH255" s="326"/>
      <c r="AI255" s="326"/>
      <c r="AJ255" s="326"/>
      <c r="AK255" s="326"/>
      <c r="AL255" s="326"/>
      <c r="AM255" s="326"/>
      <c r="AN255" s="326"/>
      <c r="AO255" s="326"/>
      <c r="AP255" s="326"/>
      <c r="AQ255" s="9"/>
      <c r="AR255" s="7"/>
      <c r="AS255" s="327"/>
      <c r="AT255" s="326"/>
      <c r="AU255" s="326"/>
      <c r="AV255" s="326"/>
      <c r="AW255" s="326"/>
      <c r="AX255" s="326"/>
      <c r="AY255" s="326"/>
      <c r="AZ255" s="326"/>
      <c r="BA255" s="326"/>
      <c r="BB255" s="326"/>
      <c r="BC255" s="326"/>
      <c r="BD255" s="9"/>
    </row>
    <row r="256" spans="1:56" ht="23" x14ac:dyDescent="0.35">
      <c r="A256" s="37" t="s">
        <v>55</v>
      </c>
      <c r="B256" s="37" t="s">
        <v>189</v>
      </c>
      <c r="C256" s="37">
        <v>186</v>
      </c>
      <c r="E256" s="69" t="s">
        <v>223</v>
      </c>
      <c r="F256" s="390"/>
      <c r="G256" s="391"/>
      <c r="H256" s="391"/>
      <c r="I256" s="391"/>
      <c r="J256" s="391"/>
      <c r="K256" s="391"/>
      <c r="L256" s="391"/>
      <c r="M256" s="391"/>
      <c r="N256" s="391"/>
      <c r="O256" s="391"/>
      <c r="P256" s="391"/>
      <c r="Q256" s="392"/>
      <c r="R256" s="7"/>
      <c r="S256" s="390"/>
      <c r="T256" s="391"/>
      <c r="U256" s="391"/>
      <c r="V256" s="391"/>
      <c r="W256" s="391"/>
      <c r="X256" s="391"/>
      <c r="Y256" s="391"/>
      <c r="Z256" s="391"/>
      <c r="AA256" s="391"/>
      <c r="AB256" s="391"/>
      <c r="AC256" s="391"/>
      <c r="AD256" s="392"/>
      <c r="AE256" s="7"/>
      <c r="AF256" s="390"/>
      <c r="AG256" s="391"/>
      <c r="AH256" s="391"/>
      <c r="AI256" s="391"/>
      <c r="AJ256" s="391"/>
      <c r="AK256" s="391"/>
      <c r="AL256" s="391"/>
      <c r="AM256" s="391"/>
      <c r="AN256" s="391"/>
      <c r="AO256" s="391"/>
      <c r="AP256" s="391"/>
      <c r="AQ256" s="392"/>
      <c r="AR256" s="7"/>
      <c r="AS256" s="390"/>
      <c r="AT256" s="391"/>
      <c r="AU256" s="391"/>
      <c r="AV256" s="391"/>
      <c r="AW256" s="391"/>
      <c r="AX256" s="391"/>
      <c r="AY256" s="391"/>
      <c r="AZ256" s="391"/>
      <c r="BA256" s="391"/>
      <c r="BB256" s="391"/>
      <c r="BC256" s="391"/>
      <c r="BD256" s="392"/>
    </row>
    <row r="257" spans="1:56" ht="23" x14ac:dyDescent="0.35">
      <c r="A257" s="37" t="s">
        <v>55</v>
      </c>
      <c r="B257" s="37" t="s">
        <v>190</v>
      </c>
      <c r="C257" s="37">
        <v>187</v>
      </c>
      <c r="E257" s="69" t="s">
        <v>224</v>
      </c>
      <c r="F257" s="390"/>
      <c r="G257" s="391"/>
      <c r="H257" s="391"/>
      <c r="I257" s="391"/>
      <c r="J257" s="391"/>
      <c r="K257" s="391"/>
      <c r="L257" s="391"/>
      <c r="M257" s="391"/>
      <c r="N257" s="391"/>
      <c r="O257" s="391"/>
      <c r="P257" s="391"/>
      <c r="Q257" s="392"/>
      <c r="R257" s="7"/>
      <c r="S257" s="390"/>
      <c r="T257" s="391"/>
      <c r="U257" s="391"/>
      <c r="V257" s="391"/>
      <c r="W257" s="391"/>
      <c r="X257" s="391"/>
      <c r="Y257" s="391"/>
      <c r="Z257" s="391"/>
      <c r="AA257" s="391"/>
      <c r="AB257" s="391"/>
      <c r="AC257" s="391"/>
      <c r="AD257" s="392"/>
      <c r="AE257" s="7"/>
      <c r="AF257" s="390"/>
      <c r="AG257" s="391"/>
      <c r="AH257" s="391"/>
      <c r="AI257" s="391"/>
      <c r="AJ257" s="391"/>
      <c r="AK257" s="391"/>
      <c r="AL257" s="391"/>
      <c r="AM257" s="391"/>
      <c r="AN257" s="391"/>
      <c r="AO257" s="391"/>
      <c r="AP257" s="391"/>
      <c r="AQ257" s="392"/>
      <c r="AR257" s="7"/>
      <c r="AS257" s="390"/>
      <c r="AT257" s="391"/>
      <c r="AU257" s="391"/>
      <c r="AV257" s="391"/>
      <c r="AW257" s="391"/>
      <c r="AX257" s="391"/>
      <c r="AY257" s="391"/>
      <c r="AZ257" s="391"/>
      <c r="BA257" s="391"/>
      <c r="BB257" s="391"/>
      <c r="BC257" s="391"/>
      <c r="BD257" s="392"/>
    </row>
    <row r="258" spans="1:56" ht="23" x14ac:dyDescent="0.35">
      <c r="A258" s="37" t="s">
        <v>55</v>
      </c>
      <c r="B258" s="37" t="s">
        <v>191</v>
      </c>
      <c r="C258" s="37">
        <v>188</v>
      </c>
      <c r="E258" s="69" t="s">
        <v>225</v>
      </c>
      <c r="F258" s="390"/>
      <c r="G258" s="391"/>
      <c r="H258" s="391"/>
      <c r="I258" s="391"/>
      <c r="J258" s="391"/>
      <c r="K258" s="391"/>
      <c r="L258" s="391"/>
      <c r="M258" s="391"/>
      <c r="N258" s="391"/>
      <c r="O258" s="391"/>
      <c r="P258" s="391"/>
      <c r="Q258" s="392"/>
      <c r="R258" s="7"/>
      <c r="S258" s="390"/>
      <c r="T258" s="391"/>
      <c r="U258" s="391"/>
      <c r="V258" s="391"/>
      <c r="W258" s="391"/>
      <c r="X258" s="391"/>
      <c r="Y258" s="391"/>
      <c r="Z258" s="391"/>
      <c r="AA258" s="391"/>
      <c r="AB258" s="391"/>
      <c r="AC258" s="391"/>
      <c r="AD258" s="392"/>
      <c r="AE258" s="7"/>
      <c r="AF258" s="390"/>
      <c r="AG258" s="391"/>
      <c r="AH258" s="391"/>
      <c r="AI258" s="391"/>
      <c r="AJ258" s="391"/>
      <c r="AK258" s="391"/>
      <c r="AL258" s="391"/>
      <c r="AM258" s="391"/>
      <c r="AN258" s="391"/>
      <c r="AO258" s="391"/>
      <c r="AP258" s="391"/>
      <c r="AQ258" s="392"/>
      <c r="AR258" s="7"/>
      <c r="AS258" s="390"/>
      <c r="AT258" s="391"/>
      <c r="AU258" s="391"/>
      <c r="AV258" s="391"/>
      <c r="AW258" s="391"/>
      <c r="AX258" s="391"/>
      <c r="AY258" s="391"/>
      <c r="AZ258" s="391"/>
      <c r="BA258" s="391"/>
      <c r="BB258" s="391"/>
      <c r="BC258" s="391"/>
      <c r="BD258" s="392"/>
    </row>
    <row r="259" spans="1:56" ht="23" x14ac:dyDescent="0.35">
      <c r="A259" s="37" t="s">
        <v>55</v>
      </c>
      <c r="B259" s="37" t="s">
        <v>192</v>
      </c>
      <c r="C259" s="37">
        <v>189</v>
      </c>
      <c r="E259" s="69" t="s">
        <v>226</v>
      </c>
      <c r="F259" s="390"/>
      <c r="G259" s="391"/>
      <c r="H259" s="391"/>
      <c r="I259" s="391"/>
      <c r="J259" s="391"/>
      <c r="K259" s="391"/>
      <c r="L259" s="391"/>
      <c r="M259" s="391"/>
      <c r="N259" s="391"/>
      <c r="O259" s="391"/>
      <c r="P259" s="391"/>
      <c r="Q259" s="392"/>
      <c r="R259" s="7"/>
      <c r="S259" s="390"/>
      <c r="T259" s="391"/>
      <c r="U259" s="391"/>
      <c r="V259" s="391"/>
      <c r="W259" s="391"/>
      <c r="X259" s="391"/>
      <c r="Y259" s="391"/>
      <c r="Z259" s="391"/>
      <c r="AA259" s="391"/>
      <c r="AB259" s="391"/>
      <c r="AC259" s="391"/>
      <c r="AD259" s="392"/>
      <c r="AE259" s="7"/>
      <c r="AF259" s="390"/>
      <c r="AG259" s="391"/>
      <c r="AH259" s="391"/>
      <c r="AI259" s="391"/>
      <c r="AJ259" s="391"/>
      <c r="AK259" s="391"/>
      <c r="AL259" s="391"/>
      <c r="AM259" s="391"/>
      <c r="AN259" s="391"/>
      <c r="AO259" s="391"/>
      <c r="AP259" s="391"/>
      <c r="AQ259" s="392"/>
      <c r="AR259" s="7"/>
      <c r="AS259" s="390"/>
      <c r="AT259" s="391"/>
      <c r="AU259" s="391"/>
      <c r="AV259" s="391"/>
      <c r="AW259" s="391"/>
      <c r="AX259" s="391"/>
      <c r="AY259" s="391"/>
      <c r="AZ259" s="391"/>
      <c r="BA259" s="391"/>
      <c r="BB259" s="391"/>
      <c r="BC259" s="391"/>
      <c r="BD259" s="392"/>
    </row>
    <row r="260" spans="1:56" ht="23" x14ac:dyDescent="0.35">
      <c r="A260" s="37" t="s">
        <v>55</v>
      </c>
      <c r="B260" s="37" t="s">
        <v>193</v>
      </c>
      <c r="C260" s="37">
        <v>190</v>
      </c>
      <c r="E260" s="69" t="s">
        <v>227</v>
      </c>
      <c r="F260" s="390"/>
      <c r="G260" s="391"/>
      <c r="H260" s="391"/>
      <c r="I260" s="391"/>
      <c r="J260" s="391"/>
      <c r="K260" s="391"/>
      <c r="L260" s="391"/>
      <c r="M260" s="391"/>
      <c r="N260" s="391"/>
      <c r="O260" s="391"/>
      <c r="P260" s="391"/>
      <c r="Q260" s="392"/>
      <c r="R260" s="7"/>
      <c r="S260" s="390"/>
      <c r="T260" s="391"/>
      <c r="U260" s="391"/>
      <c r="V260" s="391"/>
      <c r="W260" s="391"/>
      <c r="X260" s="391"/>
      <c r="Y260" s="391"/>
      <c r="Z260" s="391"/>
      <c r="AA260" s="391"/>
      <c r="AB260" s="391"/>
      <c r="AC260" s="391"/>
      <c r="AD260" s="392"/>
      <c r="AE260" s="7"/>
      <c r="AF260" s="390"/>
      <c r="AG260" s="391"/>
      <c r="AH260" s="391"/>
      <c r="AI260" s="391"/>
      <c r="AJ260" s="391"/>
      <c r="AK260" s="391"/>
      <c r="AL260" s="391"/>
      <c r="AM260" s="391"/>
      <c r="AN260" s="391"/>
      <c r="AO260" s="391"/>
      <c r="AP260" s="391"/>
      <c r="AQ260" s="392"/>
      <c r="AR260" s="7"/>
      <c r="AS260" s="390"/>
      <c r="AT260" s="391"/>
      <c r="AU260" s="391"/>
      <c r="AV260" s="391"/>
      <c r="AW260" s="391"/>
      <c r="AX260" s="391"/>
      <c r="AY260" s="391"/>
      <c r="AZ260" s="391"/>
      <c r="BA260" s="391"/>
      <c r="BB260" s="391"/>
      <c r="BC260" s="391"/>
      <c r="BD260" s="392"/>
    </row>
    <row r="261" spans="1:56" ht="23" x14ac:dyDescent="0.35">
      <c r="C261" s="37"/>
      <c r="E261" s="45" t="s">
        <v>58</v>
      </c>
      <c r="F261" s="372"/>
      <c r="G261" s="386"/>
      <c r="H261" s="386"/>
      <c r="I261" s="386"/>
      <c r="J261" s="386"/>
      <c r="K261" s="386"/>
      <c r="L261" s="386"/>
      <c r="M261" s="386"/>
      <c r="N261" s="386"/>
      <c r="O261" s="386"/>
      <c r="P261" s="386"/>
      <c r="Q261" s="379"/>
      <c r="R261" s="7"/>
      <c r="S261" s="372"/>
      <c r="T261" s="386"/>
      <c r="U261" s="386"/>
      <c r="V261" s="386"/>
      <c r="W261" s="386"/>
      <c r="X261" s="386"/>
      <c r="Y261" s="386"/>
      <c r="Z261" s="386"/>
      <c r="AA261" s="386"/>
      <c r="AB261" s="386"/>
      <c r="AC261" s="386"/>
      <c r="AD261" s="379"/>
      <c r="AE261" s="7"/>
      <c r="AF261" s="372"/>
      <c r="AG261" s="386"/>
      <c r="AH261" s="386"/>
      <c r="AI261" s="386"/>
      <c r="AJ261" s="386"/>
      <c r="AK261" s="386"/>
      <c r="AL261" s="386"/>
      <c r="AM261" s="386"/>
      <c r="AN261" s="386"/>
      <c r="AO261" s="386"/>
      <c r="AP261" s="386"/>
      <c r="AQ261" s="379"/>
      <c r="AR261" s="7"/>
      <c r="AS261" s="372"/>
      <c r="AT261" s="386"/>
      <c r="AU261" s="386"/>
      <c r="AV261" s="386"/>
      <c r="AW261" s="386"/>
      <c r="AX261" s="386"/>
      <c r="AY261" s="386"/>
      <c r="AZ261" s="386"/>
      <c r="BA261" s="386"/>
      <c r="BB261" s="386"/>
      <c r="BC261" s="386"/>
      <c r="BD261" s="379"/>
    </row>
    <row r="262" spans="1:56" ht="23" x14ac:dyDescent="0.35">
      <c r="B262" s="57"/>
      <c r="C262" s="37"/>
      <c r="E262" s="46" t="s">
        <v>200</v>
      </c>
      <c r="F262" s="325"/>
      <c r="G262" s="326"/>
      <c r="H262" s="326"/>
      <c r="I262" s="326"/>
      <c r="J262" s="326"/>
      <c r="K262" s="326"/>
      <c r="L262" s="326"/>
      <c r="M262" s="326"/>
      <c r="N262" s="326"/>
      <c r="O262" s="326"/>
      <c r="P262" s="326"/>
      <c r="Q262" s="9"/>
      <c r="R262" s="7"/>
      <c r="S262" s="325"/>
      <c r="T262" s="326"/>
      <c r="U262" s="326"/>
      <c r="V262" s="326"/>
      <c r="W262" s="326"/>
      <c r="X262" s="326"/>
      <c r="Y262" s="326"/>
      <c r="Z262" s="326"/>
      <c r="AA262" s="326"/>
      <c r="AB262" s="326"/>
      <c r="AC262" s="326"/>
      <c r="AD262" s="9"/>
      <c r="AE262" s="7"/>
      <c r="AF262" s="325"/>
      <c r="AG262" s="326"/>
      <c r="AH262" s="326"/>
      <c r="AI262" s="326"/>
      <c r="AJ262" s="326"/>
      <c r="AK262" s="326"/>
      <c r="AL262" s="326"/>
      <c r="AM262" s="326"/>
      <c r="AN262" s="326"/>
      <c r="AO262" s="326"/>
      <c r="AP262" s="326"/>
      <c r="AQ262" s="9"/>
      <c r="AR262" s="7"/>
      <c r="AS262" s="325"/>
      <c r="AT262" s="326"/>
      <c r="AU262" s="326"/>
      <c r="AV262" s="326"/>
      <c r="AW262" s="326"/>
      <c r="AX262" s="326"/>
      <c r="AY262" s="326"/>
      <c r="AZ262" s="326"/>
      <c r="BA262" s="326"/>
      <c r="BB262" s="326"/>
      <c r="BC262" s="326"/>
      <c r="BD262" s="9"/>
    </row>
    <row r="263" spans="1:56" ht="23" x14ac:dyDescent="0.35">
      <c r="B263" s="57"/>
      <c r="C263" s="37"/>
      <c r="E263" s="262" t="s">
        <v>202</v>
      </c>
      <c r="F263" s="375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380"/>
      <c r="R263" s="7"/>
      <c r="S263" s="375"/>
      <c r="T263" s="19"/>
      <c r="U263" s="19"/>
      <c r="V263" s="19"/>
      <c r="W263" s="19"/>
      <c r="X263" s="19"/>
      <c r="Y263" s="19"/>
      <c r="Z263" s="19"/>
      <c r="AA263" s="19"/>
      <c r="AB263" s="19"/>
      <c r="AC263" s="19"/>
      <c r="AD263" s="380"/>
      <c r="AE263" s="7"/>
      <c r="AF263" s="375"/>
      <c r="AG263" s="19"/>
      <c r="AH263" s="19"/>
      <c r="AI263" s="19"/>
      <c r="AJ263" s="19"/>
      <c r="AK263" s="19"/>
      <c r="AL263" s="19"/>
      <c r="AM263" s="19"/>
      <c r="AN263" s="19"/>
      <c r="AO263" s="19"/>
      <c r="AP263" s="19"/>
      <c r="AQ263" s="380"/>
      <c r="AR263" s="7"/>
      <c r="AS263" s="375"/>
      <c r="AT263" s="19"/>
      <c r="AU263" s="19"/>
      <c r="AV263" s="19"/>
      <c r="AW263" s="19"/>
      <c r="AX263" s="19"/>
      <c r="AY263" s="19"/>
      <c r="AZ263" s="19"/>
      <c r="BA263" s="19"/>
      <c r="BB263" s="19"/>
      <c r="BC263" s="19"/>
      <c r="BD263" s="380"/>
    </row>
    <row r="264" spans="1:56" ht="23" x14ac:dyDescent="0.35">
      <c r="A264" s="37" t="s">
        <v>57</v>
      </c>
      <c r="B264" s="37" t="s">
        <v>175</v>
      </c>
      <c r="C264" s="37">
        <v>191</v>
      </c>
      <c r="E264" s="47" t="s">
        <v>308</v>
      </c>
      <c r="F264" s="390"/>
      <c r="G264" s="391"/>
      <c r="H264" s="391"/>
      <c r="I264" s="391"/>
      <c r="J264" s="391"/>
      <c r="K264" s="391"/>
      <c r="L264" s="391"/>
      <c r="M264" s="391"/>
      <c r="N264" s="391"/>
      <c r="O264" s="391"/>
      <c r="P264" s="391"/>
      <c r="Q264" s="392"/>
      <c r="R264" s="7"/>
      <c r="S264" s="390"/>
      <c r="T264" s="391"/>
      <c r="U264" s="391"/>
      <c r="V264" s="391"/>
      <c r="W264" s="391"/>
      <c r="X264" s="391"/>
      <c r="Y264" s="391"/>
      <c r="Z264" s="391"/>
      <c r="AA264" s="391"/>
      <c r="AB264" s="391"/>
      <c r="AC264" s="391"/>
      <c r="AD264" s="392"/>
      <c r="AE264" s="7"/>
      <c r="AF264" s="390"/>
      <c r="AG264" s="391"/>
      <c r="AH264" s="391"/>
      <c r="AI264" s="391"/>
      <c r="AJ264" s="391"/>
      <c r="AK264" s="391"/>
      <c r="AL264" s="391"/>
      <c r="AM264" s="391"/>
      <c r="AN264" s="391"/>
      <c r="AO264" s="391"/>
      <c r="AP264" s="391"/>
      <c r="AQ264" s="392"/>
      <c r="AR264" s="7"/>
      <c r="AS264" s="390"/>
      <c r="AT264" s="391"/>
      <c r="AU264" s="391"/>
      <c r="AV264" s="391"/>
      <c r="AW264" s="391"/>
      <c r="AX264" s="391"/>
      <c r="AY264" s="391"/>
      <c r="AZ264" s="391"/>
      <c r="BA264" s="391"/>
      <c r="BB264" s="391"/>
      <c r="BC264" s="391"/>
      <c r="BD264" s="392"/>
    </row>
    <row r="265" spans="1:56" ht="23" x14ac:dyDescent="0.35">
      <c r="B265" s="58"/>
      <c r="C265" s="37"/>
      <c r="E265" s="71" t="s">
        <v>370</v>
      </c>
      <c r="F265" s="375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380"/>
      <c r="R265" s="7"/>
      <c r="S265" s="375"/>
      <c r="T265" s="19"/>
      <c r="U265" s="19"/>
      <c r="V265" s="19"/>
      <c r="W265" s="19"/>
      <c r="X265" s="19"/>
      <c r="Y265" s="19"/>
      <c r="Z265" s="19"/>
      <c r="AA265" s="19"/>
      <c r="AB265" s="19"/>
      <c r="AC265" s="19"/>
      <c r="AD265" s="380"/>
      <c r="AE265" s="7"/>
      <c r="AF265" s="375"/>
      <c r="AG265" s="19"/>
      <c r="AH265" s="19"/>
      <c r="AI265" s="19"/>
      <c r="AJ265" s="19"/>
      <c r="AK265" s="19"/>
      <c r="AL265" s="19"/>
      <c r="AM265" s="19"/>
      <c r="AN265" s="19"/>
      <c r="AO265" s="19"/>
      <c r="AP265" s="19"/>
      <c r="AQ265" s="380"/>
      <c r="AR265" s="7"/>
      <c r="AS265" s="375"/>
      <c r="AT265" s="19"/>
      <c r="AU265" s="19"/>
      <c r="AV265" s="19"/>
      <c r="AW265" s="19"/>
      <c r="AX265" s="19"/>
      <c r="AY265" s="19"/>
      <c r="AZ265" s="19"/>
      <c r="BA265" s="19"/>
      <c r="BB265" s="19"/>
      <c r="BC265" s="19"/>
      <c r="BD265" s="380"/>
    </row>
    <row r="266" spans="1:56" ht="23" x14ac:dyDescent="0.35">
      <c r="A266" s="37" t="s">
        <v>57</v>
      </c>
      <c r="B266" s="37" t="s">
        <v>176</v>
      </c>
      <c r="C266" s="37">
        <v>192</v>
      </c>
      <c r="E266" s="72" t="s">
        <v>206</v>
      </c>
      <c r="F266" s="390"/>
      <c r="G266" s="391"/>
      <c r="H266" s="391"/>
      <c r="I266" s="391"/>
      <c r="J266" s="391"/>
      <c r="K266" s="391"/>
      <c r="L266" s="391"/>
      <c r="M266" s="391"/>
      <c r="N266" s="391"/>
      <c r="O266" s="391"/>
      <c r="P266" s="391"/>
      <c r="Q266" s="392"/>
      <c r="R266" s="7"/>
      <c r="S266" s="390"/>
      <c r="T266" s="391"/>
      <c r="U266" s="391"/>
      <c r="V266" s="391"/>
      <c r="W266" s="391"/>
      <c r="X266" s="391"/>
      <c r="Y266" s="391"/>
      <c r="Z266" s="391"/>
      <c r="AA266" s="391"/>
      <c r="AB266" s="391"/>
      <c r="AC266" s="391"/>
      <c r="AD266" s="392"/>
      <c r="AE266" s="7"/>
      <c r="AF266" s="390"/>
      <c r="AG266" s="391"/>
      <c r="AH266" s="391"/>
      <c r="AI266" s="391"/>
      <c r="AJ266" s="391"/>
      <c r="AK266" s="391"/>
      <c r="AL266" s="391"/>
      <c r="AM266" s="391"/>
      <c r="AN266" s="391"/>
      <c r="AO266" s="391"/>
      <c r="AP266" s="391"/>
      <c r="AQ266" s="392"/>
      <c r="AR266" s="7"/>
      <c r="AS266" s="390"/>
      <c r="AT266" s="391"/>
      <c r="AU266" s="391"/>
      <c r="AV266" s="391"/>
      <c r="AW266" s="391"/>
      <c r="AX266" s="391"/>
      <c r="AY266" s="391"/>
      <c r="AZ266" s="391"/>
      <c r="BA266" s="391"/>
      <c r="BB266" s="391"/>
      <c r="BC266" s="391"/>
      <c r="BD266" s="392"/>
    </row>
    <row r="267" spans="1:56" ht="23" x14ac:dyDescent="0.35">
      <c r="A267" s="37" t="s">
        <v>57</v>
      </c>
      <c r="B267" s="37" t="s">
        <v>177</v>
      </c>
      <c r="C267" s="37">
        <v>193</v>
      </c>
      <c r="E267" s="72" t="s">
        <v>207</v>
      </c>
      <c r="F267" s="390"/>
      <c r="G267" s="391"/>
      <c r="H267" s="391"/>
      <c r="I267" s="391"/>
      <c r="J267" s="391"/>
      <c r="K267" s="391"/>
      <c r="L267" s="391"/>
      <c r="M267" s="391"/>
      <c r="N267" s="391"/>
      <c r="O267" s="391"/>
      <c r="P267" s="391"/>
      <c r="Q267" s="392"/>
      <c r="R267" s="7"/>
      <c r="S267" s="390"/>
      <c r="T267" s="391"/>
      <c r="U267" s="391"/>
      <c r="V267" s="391"/>
      <c r="W267" s="391"/>
      <c r="X267" s="391"/>
      <c r="Y267" s="391"/>
      <c r="Z267" s="391"/>
      <c r="AA267" s="391"/>
      <c r="AB267" s="391"/>
      <c r="AC267" s="391"/>
      <c r="AD267" s="392"/>
      <c r="AE267" s="7"/>
      <c r="AF267" s="390"/>
      <c r="AG267" s="391"/>
      <c r="AH267" s="391"/>
      <c r="AI267" s="391"/>
      <c r="AJ267" s="391"/>
      <c r="AK267" s="391"/>
      <c r="AL267" s="391"/>
      <c r="AM267" s="391"/>
      <c r="AN267" s="391"/>
      <c r="AO267" s="391"/>
      <c r="AP267" s="391"/>
      <c r="AQ267" s="392"/>
      <c r="AR267" s="7"/>
      <c r="AS267" s="390"/>
      <c r="AT267" s="391"/>
      <c r="AU267" s="391"/>
      <c r="AV267" s="391"/>
      <c r="AW267" s="391"/>
      <c r="AX267" s="391"/>
      <c r="AY267" s="391"/>
      <c r="AZ267" s="391"/>
      <c r="BA267" s="391"/>
      <c r="BB267" s="391"/>
      <c r="BC267" s="391"/>
      <c r="BD267" s="392"/>
    </row>
    <row r="268" spans="1:56" ht="23" x14ac:dyDescent="0.35">
      <c r="A268" s="37" t="s">
        <v>57</v>
      </c>
      <c r="B268" s="37" t="s">
        <v>178</v>
      </c>
      <c r="C268" s="37">
        <v>194</v>
      </c>
      <c r="E268" s="72" t="s">
        <v>208</v>
      </c>
      <c r="F268" s="390"/>
      <c r="G268" s="391"/>
      <c r="H268" s="391"/>
      <c r="I268" s="391"/>
      <c r="J268" s="391"/>
      <c r="K268" s="391"/>
      <c r="L268" s="391"/>
      <c r="M268" s="391"/>
      <c r="N268" s="391"/>
      <c r="O268" s="391"/>
      <c r="P268" s="391"/>
      <c r="Q268" s="392"/>
      <c r="R268" s="7"/>
      <c r="S268" s="390"/>
      <c r="T268" s="391"/>
      <c r="U268" s="391"/>
      <c r="V268" s="391"/>
      <c r="W268" s="391"/>
      <c r="X268" s="391"/>
      <c r="Y268" s="391"/>
      <c r="Z268" s="391"/>
      <c r="AA268" s="391"/>
      <c r="AB268" s="391"/>
      <c r="AC268" s="391"/>
      <c r="AD268" s="392"/>
      <c r="AE268" s="7"/>
      <c r="AF268" s="390"/>
      <c r="AG268" s="391"/>
      <c r="AH268" s="391"/>
      <c r="AI268" s="391"/>
      <c r="AJ268" s="391"/>
      <c r="AK268" s="391"/>
      <c r="AL268" s="391"/>
      <c r="AM268" s="391"/>
      <c r="AN268" s="391"/>
      <c r="AO268" s="391"/>
      <c r="AP268" s="391"/>
      <c r="AQ268" s="392"/>
      <c r="AR268" s="7"/>
      <c r="AS268" s="390"/>
      <c r="AT268" s="391"/>
      <c r="AU268" s="391"/>
      <c r="AV268" s="391"/>
      <c r="AW268" s="391"/>
      <c r="AX268" s="391"/>
      <c r="AY268" s="391"/>
      <c r="AZ268" s="391"/>
      <c r="BA268" s="391"/>
      <c r="BB268" s="391"/>
      <c r="BC268" s="391"/>
      <c r="BD268" s="392"/>
    </row>
    <row r="269" spans="1:56" ht="23" x14ac:dyDescent="0.35">
      <c r="A269" s="37" t="s">
        <v>57</v>
      </c>
      <c r="B269" s="37" t="s">
        <v>179</v>
      </c>
      <c r="C269" s="37">
        <v>195</v>
      </c>
      <c r="E269" s="72" t="s">
        <v>209</v>
      </c>
      <c r="F269" s="390"/>
      <c r="G269" s="391"/>
      <c r="H269" s="391"/>
      <c r="I269" s="391"/>
      <c r="J269" s="391"/>
      <c r="K269" s="391"/>
      <c r="L269" s="391"/>
      <c r="M269" s="391"/>
      <c r="N269" s="391"/>
      <c r="O269" s="391"/>
      <c r="P269" s="391"/>
      <c r="Q269" s="392"/>
      <c r="R269" s="7"/>
      <c r="S269" s="390"/>
      <c r="T269" s="391"/>
      <c r="U269" s="391"/>
      <c r="V269" s="391"/>
      <c r="W269" s="391"/>
      <c r="X269" s="391"/>
      <c r="Y269" s="391"/>
      <c r="Z269" s="391"/>
      <c r="AA269" s="391"/>
      <c r="AB269" s="391"/>
      <c r="AC269" s="391"/>
      <c r="AD269" s="392"/>
      <c r="AE269" s="7"/>
      <c r="AF269" s="390"/>
      <c r="AG269" s="391"/>
      <c r="AH269" s="391"/>
      <c r="AI269" s="391"/>
      <c r="AJ269" s="391"/>
      <c r="AK269" s="391"/>
      <c r="AL269" s="391"/>
      <c r="AM269" s="391"/>
      <c r="AN269" s="391"/>
      <c r="AO269" s="391"/>
      <c r="AP269" s="391"/>
      <c r="AQ269" s="392"/>
      <c r="AR269" s="7"/>
      <c r="AS269" s="390"/>
      <c r="AT269" s="391"/>
      <c r="AU269" s="391"/>
      <c r="AV269" s="391"/>
      <c r="AW269" s="391"/>
      <c r="AX269" s="391"/>
      <c r="AY269" s="391"/>
      <c r="AZ269" s="391"/>
      <c r="BA269" s="391"/>
      <c r="BB269" s="391"/>
      <c r="BC269" s="391"/>
      <c r="BD269" s="392"/>
    </row>
    <row r="270" spans="1:56" ht="23" x14ac:dyDescent="0.35">
      <c r="A270" s="37" t="s">
        <v>57</v>
      </c>
      <c r="B270" s="37" t="s">
        <v>180</v>
      </c>
      <c r="C270" s="37">
        <v>196</v>
      </c>
      <c r="E270" s="72" t="s">
        <v>210</v>
      </c>
      <c r="F270" s="390"/>
      <c r="G270" s="391"/>
      <c r="H270" s="391"/>
      <c r="I270" s="391"/>
      <c r="J270" s="391"/>
      <c r="K270" s="391"/>
      <c r="L270" s="391"/>
      <c r="M270" s="391"/>
      <c r="N270" s="391"/>
      <c r="O270" s="391"/>
      <c r="P270" s="391"/>
      <c r="Q270" s="392"/>
      <c r="R270" s="7"/>
      <c r="S270" s="390"/>
      <c r="T270" s="391"/>
      <c r="U270" s="391"/>
      <c r="V270" s="391"/>
      <c r="W270" s="391"/>
      <c r="X270" s="391"/>
      <c r="Y270" s="391"/>
      <c r="Z270" s="391"/>
      <c r="AA270" s="391"/>
      <c r="AB270" s="391"/>
      <c r="AC270" s="391"/>
      <c r="AD270" s="392"/>
      <c r="AE270" s="7"/>
      <c r="AF270" s="390"/>
      <c r="AG270" s="391"/>
      <c r="AH270" s="391"/>
      <c r="AI270" s="391"/>
      <c r="AJ270" s="391"/>
      <c r="AK270" s="391"/>
      <c r="AL270" s="391"/>
      <c r="AM270" s="391"/>
      <c r="AN270" s="391"/>
      <c r="AO270" s="391"/>
      <c r="AP270" s="391"/>
      <c r="AQ270" s="392"/>
      <c r="AR270" s="7"/>
      <c r="AS270" s="390"/>
      <c r="AT270" s="391"/>
      <c r="AU270" s="391"/>
      <c r="AV270" s="391"/>
      <c r="AW270" s="391"/>
      <c r="AX270" s="391"/>
      <c r="AY270" s="391"/>
      <c r="AZ270" s="391"/>
      <c r="BA270" s="391"/>
      <c r="BB270" s="391"/>
      <c r="BC270" s="391"/>
      <c r="BD270" s="392"/>
    </row>
    <row r="271" spans="1:56" ht="23" x14ac:dyDescent="0.35">
      <c r="A271" s="37" t="s">
        <v>57</v>
      </c>
      <c r="B271" s="37" t="s">
        <v>181</v>
      </c>
      <c r="C271" s="37">
        <v>197</v>
      </c>
      <c r="E271" s="72" t="s">
        <v>211</v>
      </c>
      <c r="F271" s="390"/>
      <c r="G271" s="391"/>
      <c r="H271" s="391"/>
      <c r="I271" s="391"/>
      <c r="J271" s="391"/>
      <c r="K271" s="391"/>
      <c r="L271" s="391"/>
      <c r="M271" s="391"/>
      <c r="N271" s="391"/>
      <c r="O271" s="391"/>
      <c r="P271" s="391"/>
      <c r="Q271" s="392"/>
      <c r="R271" s="7"/>
      <c r="S271" s="390"/>
      <c r="T271" s="391"/>
      <c r="U271" s="391"/>
      <c r="V271" s="391"/>
      <c r="W271" s="391"/>
      <c r="X271" s="391"/>
      <c r="Y271" s="391"/>
      <c r="Z271" s="391"/>
      <c r="AA271" s="391"/>
      <c r="AB271" s="391"/>
      <c r="AC271" s="391"/>
      <c r="AD271" s="392"/>
      <c r="AE271" s="7"/>
      <c r="AF271" s="390"/>
      <c r="AG271" s="391"/>
      <c r="AH271" s="391"/>
      <c r="AI271" s="391"/>
      <c r="AJ271" s="391"/>
      <c r="AK271" s="391"/>
      <c r="AL271" s="391"/>
      <c r="AM271" s="391"/>
      <c r="AN271" s="391"/>
      <c r="AO271" s="391"/>
      <c r="AP271" s="391"/>
      <c r="AQ271" s="392"/>
      <c r="AR271" s="7"/>
      <c r="AS271" s="390"/>
      <c r="AT271" s="391"/>
      <c r="AU271" s="391"/>
      <c r="AV271" s="391"/>
      <c r="AW271" s="391"/>
      <c r="AX271" s="391"/>
      <c r="AY271" s="391"/>
      <c r="AZ271" s="391"/>
      <c r="BA271" s="391"/>
      <c r="BB271" s="391"/>
      <c r="BC271" s="391"/>
      <c r="BD271" s="392"/>
    </row>
    <row r="272" spans="1:56" ht="23" x14ac:dyDescent="0.35">
      <c r="A272" s="37" t="s">
        <v>57</v>
      </c>
      <c r="B272" s="37" t="s">
        <v>182</v>
      </c>
      <c r="C272" s="37">
        <v>198</v>
      </c>
      <c r="E272" s="72" t="s">
        <v>212</v>
      </c>
      <c r="F272" s="390"/>
      <c r="G272" s="391"/>
      <c r="H272" s="391"/>
      <c r="I272" s="391"/>
      <c r="J272" s="391"/>
      <c r="K272" s="391"/>
      <c r="L272" s="391"/>
      <c r="M272" s="391"/>
      <c r="N272" s="391"/>
      <c r="O272" s="391"/>
      <c r="P272" s="391"/>
      <c r="Q272" s="392"/>
      <c r="R272" s="7"/>
      <c r="S272" s="390"/>
      <c r="T272" s="391"/>
      <c r="U272" s="391"/>
      <c r="V272" s="391"/>
      <c r="W272" s="391"/>
      <c r="X272" s="391"/>
      <c r="Y272" s="391"/>
      <c r="Z272" s="391"/>
      <c r="AA272" s="391"/>
      <c r="AB272" s="391"/>
      <c r="AC272" s="391"/>
      <c r="AD272" s="392"/>
      <c r="AE272" s="7"/>
      <c r="AF272" s="390"/>
      <c r="AG272" s="391"/>
      <c r="AH272" s="391"/>
      <c r="AI272" s="391"/>
      <c r="AJ272" s="391"/>
      <c r="AK272" s="391"/>
      <c r="AL272" s="391"/>
      <c r="AM272" s="391"/>
      <c r="AN272" s="391"/>
      <c r="AO272" s="391"/>
      <c r="AP272" s="391"/>
      <c r="AQ272" s="392"/>
      <c r="AR272" s="7"/>
      <c r="AS272" s="390"/>
      <c r="AT272" s="391"/>
      <c r="AU272" s="391"/>
      <c r="AV272" s="391"/>
      <c r="AW272" s="391"/>
      <c r="AX272" s="391"/>
      <c r="AY272" s="391"/>
      <c r="AZ272" s="391"/>
      <c r="BA272" s="391"/>
      <c r="BB272" s="391"/>
      <c r="BC272" s="391"/>
      <c r="BD272" s="392"/>
    </row>
    <row r="273" spans="1:56" ht="23" x14ac:dyDescent="0.35">
      <c r="A273" s="37" t="s">
        <v>57</v>
      </c>
      <c r="B273" s="37" t="s">
        <v>183</v>
      </c>
      <c r="C273" s="37">
        <v>199</v>
      </c>
      <c r="E273" s="47" t="s">
        <v>213</v>
      </c>
      <c r="F273" s="390"/>
      <c r="G273" s="391"/>
      <c r="H273" s="391"/>
      <c r="I273" s="391"/>
      <c r="J273" s="391"/>
      <c r="K273" s="391"/>
      <c r="L273" s="391"/>
      <c r="M273" s="391"/>
      <c r="N273" s="391"/>
      <c r="O273" s="391"/>
      <c r="P273" s="391"/>
      <c r="Q273" s="392"/>
      <c r="R273" s="7"/>
      <c r="S273" s="390"/>
      <c r="T273" s="391"/>
      <c r="U273" s="391"/>
      <c r="V273" s="391"/>
      <c r="W273" s="391"/>
      <c r="X273" s="391"/>
      <c r="Y273" s="391"/>
      <c r="Z273" s="391"/>
      <c r="AA273" s="391"/>
      <c r="AB273" s="391"/>
      <c r="AC273" s="391"/>
      <c r="AD273" s="392"/>
      <c r="AE273" s="7"/>
      <c r="AF273" s="390"/>
      <c r="AG273" s="391"/>
      <c r="AH273" s="391"/>
      <c r="AI273" s="391"/>
      <c r="AJ273" s="391"/>
      <c r="AK273" s="391"/>
      <c r="AL273" s="391"/>
      <c r="AM273" s="391"/>
      <c r="AN273" s="391"/>
      <c r="AO273" s="391"/>
      <c r="AP273" s="391"/>
      <c r="AQ273" s="392"/>
      <c r="AR273" s="7"/>
      <c r="AS273" s="390"/>
      <c r="AT273" s="391"/>
      <c r="AU273" s="391"/>
      <c r="AV273" s="391"/>
      <c r="AW273" s="391"/>
      <c r="AX273" s="391"/>
      <c r="AY273" s="391"/>
      <c r="AZ273" s="391"/>
      <c r="BA273" s="391"/>
      <c r="BB273" s="391"/>
      <c r="BC273" s="391"/>
      <c r="BD273" s="392"/>
    </row>
    <row r="274" spans="1:56" ht="23" x14ac:dyDescent="0.35">
      <c r="A274" s="37" t="s">
        <v>57</v>
      </c>
      <c r="B274" s="37" t="s">
        <v>184</v>
      </c>
      <c r="C274" s="37">
        <v>200</v>
      </c>
      <c r="E274" s="267" t="s">
        <v>214</v>
      </c>
      <c r="F274" s="390"/>
      <c r="G274" s="391"/>
      <c r="H274" s="391"/>
      <c r="I274" s="391"/>
      <c r="J274" s="391"/>
      <c r="K274" s="391"/>
      <c r="L274" s="391"/>
      <c r="M274" s="391"/>
      <c r="N274" s="391"/>
      <c r="O274" s="391"/>
      <c r="P274" s="391"/>
      <c r="Q274" s="392"/>
      <c r="R274" s="7"/>
      <c r="S274" s="390"/>
      <c r="T274" s="391"/>
      <c r="U274" s="391"/>
      <c r="V274" s="391"/>
      <c r="W274" s="391"/>
      <c r="X274" s="391"/>
      <c r="Y274" s="391"/>
      <c r="Z274" s="391"/>
      <c r="AA274" s="391"/>
      <c r="AB274" s="391"/>
      <c r="AC274" s="391"/>
      <c r="AD274" s="392"/>
      <c r="AE274" s="7"/>
      <c r="AF274" s="390"/>
      <c r="AG274" s="391"/>
      <c r="AH274" s="391"/>
      <c r="AI274" s="391"/>
      <c r="AJ274" s="391"/>
      <c r="AK274" s="391"/>
      <c r="AL274" s="391"/>
      <c r="AM274" s="391"/>
      <c r="AN274" s="391"/>
      <c r="AO274" s="391"/>
      <c r="AP274" s="391"/>
      <c r="AQ274" s="392"/>
      <c r="AR274" s="7"/>
      <c r="AS274" s="390"/>
      <c r="AT274" s="391"/>
      <c r="AU274" s="391"/>
      <c r="AV274" s="391"/>
      <c r="AW274" s="391"/>
      <c r="AX274" s="391"/>
      <c r="AY274" s="391"/>
      <c r="AZ274" s="391"/>
      <c r="BA274" s="391"/>
      <c r="BB274" s="391"/>
      <c r="BC274" s="391"/>
      <c r="BD274" s="392"/>
    </row>
    <row r="275" spans="1:56" ht="23" x14ac:dyDescent="0.35">
      <c r="A275" s="37" t="s">
        <v>57</v>
      </c>
      <c r="B275" s="37" t="s">
        <v>185</v>
      </c>
      <c r="C275" s="37">
        <v>201</v>
      </c>
      <c r="E275" s="267" t="s">
        <v>215</v>
      </c>
      <c r="F275" s="374"/>
      <c r="G275" s="39"/>
      <c r="H275" s="39"/>
      <c r="I275" s="39"/>
      <c r="J275" s="39"/>
      <c r="K275" s="39"/>
      <c r="L275" s="39"/>
      <c r="M275" s="39"/>
      <c r="N275" s="39"/>
      <c r="O275" s="39"/>
      <c r="P275" s="39"/>
      <c r="Q275" s="381"/>
      <c r="R275" s="7"/>
      <c r="S275" s="374"/>
      <c r="T275" s="39"/>
      <c r="U275" s="39"/>
      <c r="V275" s="39"/>
      <c r="W275" s="39"/>
      <c r="X275" s="39"/>
      <c r="Y275" s="39"/>
      <c r="Z275" s="39"/>
      <c r="AA275" s="39"/>
      <c r="AB275" s="39"/>
      <c r="AC275" s="39"/>
      <c r="AD275" s="381"/>
      <c r="AE275" s="7"/>
      <c r="AF275" s="374"/>
      <c r="AG275" s="39"/>
      <c r="AH275" s="39"/>
      <c r="AI275" s="39"/>
      <c r="AJ275" s="39"/>
      <c r="AK275" s="39"/>
      <c r="AL275" s="39"/>
      <c r="AM275" s="39"/>
      <c r="AN275" s="39"/>
      <c r="AO275" s="39"/>
      <c r="AP275" s="39"/>
      <c r="AQ275" s="381"/>
      <c r="AR275" s="7"/>
      <c r="AS275" s="374"/>
      <c r="AT275" s="39"/>
      <c r="AU275" s="39"/>
      <c r="AV275" s="39"/>
      <c r="AW275" s="39"/>
      <c r="AX275" s="39"/>
      <c r="AY275" s="39"/>
      <c r="AZ275" s="39"/>
      <c r="BA275" s="39"/>
      <c r="BB275" s="39"/>
      <c r="BC275" s="39"/>
      <c r="BD275" s="381"/>
    </row>
    <row r="276" spans="1:56" ht="23" x14ac:dyDescent="0.35">
      <c r="B276" s="37"/>
      <c r="C276" s="37"/>
      <c r="E276" s="46" t="s">
        <v>217</v>
      </c>
      <c r="F276" s="327"/>
      <c r="G276" s="326"/>
      <c r="H276" s="326"/>
      <c r="I276" s="326"/>
      <c r="J276" s="326"/>
      <c r="K276" s="326"/>
      <c r="L276" s="326"/>
      <c r="M276" s="326"/>
      <c r="N276" s="326"/>
      <c r="O276" s="326"/>
      <c r="P276" s="326"/>
      <c r="Q276" s="9"/>
      <c r="R276" s="7"/>
      <c r="S276" s="327"/>
      <c r="T276" s="326"/>
      <c r="U276" s="326"/>
      <c r="V276" s="326"/>
      <c r="W276" s="326"/>
      <c r="X276" s="326"/>
      <c r="Y276" s="326"/>
      <c r="Z276" s="326"/>
      <c r="AA276" s="326"/>
      <c r="AB276" s="326"/>
      <c r="AC276" s="326"/>
      <c r="AD276" s="9"/>
      <c r="AE276" s="7"/>
      <c r="AF276" s="327"/>
      <c r="AG276" s="326"/>
      <c r="AH276" s="326"/>
      <c r="AI276" s="326"/>
      <c r="AJ276" s="326"/>
      <c r="AK276" s="326"/>
      <c r="AL276" s="326"/>
      <c r="AM276" s="326"/>
      <c r="AN276" s="326"/>
      <c r="AO276" s="326"/>
      <c r="AP276" s="326"/>
      <c r="AQ276" s="9"/>
      <c r="AR276" s="7"/>
      <c r="AS276" s="327"/>
      <c r="AT276" s="326"/>
      <c r="AU276" s="326"/>
      <c r="AV276" s="326"/>
      <c r="AW276" s="326"/>
      <c r="AX276" s="326"/>
      <c r="AY276" s="326"/>
      <c r="AZ276" s="326"/>
      <c r="BA276" s="326"/>
      <c r="BB276" s="326"/>
      <c r="BC276" s="326"/>
      <c r="BD276" s="9"/>
    </row>
    <row r="277" spans="1:56" ht="23" x14ac:dyDescent="0.35">
      <c r="A277" s="37" t="s">
        <v>57</v>
      </c>
      <c r="B277" s="37" t="s">
        <v>186</v>
      </c>
      <c r="C277" s="37">
        <v>202</v>
      </c>
      <c r="E277" s="69" t="s">
        <v>218</v>
      </c>
      <c r="F277" s="42"/>
      <c r="G277" s="39"/>
      <c r="H277" s="39"/>
      <c r="I277" s="39"/>
      <c r="J277" s="39"/>
      <c r="K277" s="39"/>
      <c r="L277" s="39"/>
      <c r="M277" s="39"/>
      <c r="N277" s="39"/>
      <c r="O277" s="39"/>
      <c r="P277" s="39"/>
      <c r="Q277" s="381"/>
      <c r="R277" s="7"/>
      <c r="S277" s="393"/>
      <c r="T277" s="391"/>
      <c r="U277" s="391"/>
      <c r="V277" s="391"/>
      <c r="W277" s="391"/>
      <c r="X277" s="391"/>
      <c r="Y277" s="391"/>
      <c r="Z277" s="391"/>
      <c r="AA277" s="391"/>
      <c r="AB277" s="391"/>
      <c r="AC277" s="391"/>
      <c r="AD277" s="392"/>
      <c r="AE277" s="7"/>
      <c r="AF277" s="42"/>
      <c r="AG277" s="39"/>
      <c r="AH277" s="39"/>
      <c r="AI277" s="39"/>
      <c r="AJ277" s="39"/>
      <c r="AK277" s="39"/>
      <c r="AL277" s="39"/>
      <c r="AM277" s="39"/>
      <c r="AN277" s="39"/>
      <c r="AO277" s="39"/>
      <c r="AP277" s="39"/>
      <c r="AQ277" s="381"/>
      <c r="AR277" s="7"/>
      <c r="AS277" s="42"/>
      <c r="AT277" s="39"/>
      <c r="AU277" s="39"/>
      <c r="AV277" s="39"/>
      <c r="AW277" s="39"/>
      <c r="AX277" s="39"/>
      <c r="AY277" s="39"/>
      <c r="AZ277" s="39"/>
      <c r="BA277" s="39"/>
      <c r="BB277" s="39"/>
      <c r="BC277" s="39"/>
      <c r="BD277" s="381"/>
    </row>
    <row r="278" spans="1:56" ht="23" x14ac:dyDescent="0.35">
      <c r="A278" s="37" t="s">
        <v>57</v>
      </c>
      <c r="B278" s="37" t="s">
        <v>187</v>
      </c>
      <c r="C278" s="37">
        <v>203</v>
      </c>
      <c r="E278" s="69" t="s">
        <v>319</v>
      </c>
      <c r="F278" s="390"/>
      <c r="G278" s="391"/>
      <c r="H278" s="391"/>
      <c r="I278" s="391"/>
      <c r="J278" s="391"/>
      <c r="K278" s="391"/>
      <c r="L278" s="391"/>
      <c r="M278" s="391"/>
      <c r="N278" s="391"/>
      <c r="O278" s="391"/>
      <c r="P278" s="391"/>
      <c r="Q278" s="392"/>
      <c r="S278" s="390"/>
      <c r="T278" s="391"/>
      <c r="U278" s="391"/>
      <c r="V278" s="391"/>
      <c r="W278" s="391"/>
      <c r="X278" s="391"/>
      <c r="Y278" s="391"/>
      <c r="Z278" s="391"/>
      <c r="AA278" s="391"/>
      <c r="AB278" s="391"/>
      <c r="AC278" s="391"/>
      <c r="AD278" s="392"/>
      <c r="AF278" s="390"/>
      <c r="AG278" s="391"/>
      <c r="AH278" s="391"/>
      <c r="AI278" s="391"/>
      <c r="AJ278" s="391"/>
      <c r="AK278" s="391"/>
      <c r="AL278" s="391"/>
      <c r="AM278" s="391"/>
      <c r="AN278" s="391"/>
      <c r="AO278" s="391"/>
      <c r="AP278" s="391"/>
      <c r="AQ278" s="392"/>
      <c r="AS278" s="390"/>
      <c r="AT278" s="391"/>
      <c r="AU278" s="391"/>
      <c r="AV278" s="391"/>
      <c r="AW278" s="391"/>
      <c r="AX278" s="391"/>
      <c r="AY278" s="391"/>
      <c r="AZ278" s="391"/>
      <c r="BA278" s="391"/>
      <c r="BB278" s="391"/>
      <c r="BC278" s="391"/>
      <c r="BD278" s="392"/>
    </row>
    <row r="279" spans="1:56" ht="23" x14ac:dyDescent="0.35">
      <c r="A279" s="37" t="s">
        <v>57</v>
      </c>
      <c r="B279" s="37" t="s">
        <v>188</v>
      </c>
      <c r="C279" s="37">
        <v>204</v>
      </c>
      <c r="E279" s="69" t="s">
        <v>220</v>
      </c>
      <c r="F279" s="390"/>
      <c r="G279" s="391"/>
      <c r="H279" s="391"/>
      <c r="I279" s="391"/>
      <c r="J279" s="391"/>
      <c r="K279" s="391"/>
      <c r="L279" s="391"/>
      <c r="M279" s="391"/>
      <c r="N279" s="391"/>
      <c r="O279" s="391"/>
      <c r="P279" s="391"/>
      <c r="Q279" s="392"/>
      <c r="R279" s="7"/>
      <c r="S279" s="374"/>
      <c r="T279" s="39"/>
      <c r="U279" s="39"/>
      <c r="V279" s="39"/>
      <c r="W279" s="39"/>
      <c r="X279" s="39"/>
      <c r="Y279" s="39"/>
      <c r="Z279" s="39"/>
      <c r="AA279" s="39"/>
      <c r="AB279" s="39"/>
      <c r="AC279" s="39"/>
      <c r="AD279" s="381"/>
      <c r="AE279" s="7"/>
      <c r="AF279" s="374"/>
      <c r="AG279" s="39"/>
      <c r="AH279" s="39"/>
      <c r="AI279" s="39"/>
      <c r="AJ279" s="39"/>
      <c r="AK279" s="39"/>
      <c r="AL279" s="39"/>
      <c r="AM279" s="39"/>
      <c r="AN279" s="39"/>
      <c r="AO279" s="39"/>
      <c r="AP279" s="39"/>
      <c r="AQ279" s="381"/>
      <c r="AR279" s="7"/>
      <c r="AS279" s="390"/>
      <c r="AT279" s="391"/>
      <c r="AU279" s="391"/>
      <c r="AV279" s="391"/>
      <c r="AW279" s="391"/>
      <c r="AX279" s="391"/>
      <c r="AY279" s="391"/>
      <c r="AZ279" s="391"/>
      <c r="BA279" s="391"/>
      <c r="BB279" s="391"/>
      <c r="BC279" s="391"/>
      <c r="BD279" s="392"/>
    </row>
    <row r="280" spans="1:56" ht="23" x14ac:dyDescent="0.35">
      <c r="B280" s="37"/>
      <c r="C280" s="37"/>
      <c r="E280" s="46" t="s">
        <v>222</v>
      </c>
      <c r="F280" s="327"/>
      <c r="G280" s="326"/>
      <c r="H280" s="326"/>
      <c r="I280" s="326"/>
      <c r="J280" s="326"/>
      <c r="K280" s="326"/>
      <c r="L280" s="326"/>
      <c r="M280" s="326"/>
      <c r="N280" s="326"/>
      <c r="O280" s="326"/>
      <c r="P280" s="326"/>
      <c r="Q280" s="9"/>
      <c r="R280" s="7"/>
      <c r="S280" s="327"/>
      <c r="T280" s="326"/>
      <c r="U280" s="326"/>
      <c r="V280" s="326"/>
      <c r="W280" s="326"/>
      <c r="X280" s="326"/>
      <c r="Y280" s="326"/>
      <c r="Z280" s="326"/>
      <c r="AA280" s="326"/>
      <c r="AB280" s="326"/>
      <c r="AC280" s="326"/>
      <c r="AD280" s="9"/>
      <c r="AE280" s="7"/>
      <c r="AF280" s="327"/>
      <c r="AG280" s="326"/>
      <c r="AH280" s="326"/>
      <c r="AI280" s="326"/>
      <c r="AJ280" s="326"/>
      <c r="AK280" s="326"/>
      <c r="AL280" s="326"/>
      <c r="AM280" s="326"/>
      <c r="AN280" s="326"/>
      <c r="AO280" s="326"/>
      <c r="AP280" s="326"/>
      <c r="AQ280" s="9"/>
      <c r="AR280" s="7"/>
      <c r="AS280" s="327"/>
      <c r="AT280" s="326"/>
      <c r="AU280" s="326"/>
      <c r="AV280" s="326"/>
      <c r="AW280" s="326"/>
      <c r="AX280" s="326"/>
      <c r="AY280" s="326"/>
      <c r="AZ280" s="326"/>
      <c r="BA280" s="326"/>
      <c r="BB280" s="326"/>
      <c r="BC280" s="326"/>
      <c r="BD280" s="9"/>
    </row>
    <row r="281" spans="1:56" ht="23" x14ac:dyDescent="0.35">
      <c r="A281" s="37" t="s">
        <v>57</v>
      </c>
      <c r="B281" s="37" t="s">
        <v>189</v>
      </c>
      <c r="C281" s="37">
        <v>205</v>
      </c>
      <c r="E281" s="69" t="s">
        <v>223</v>
      </c>
      <c r="F281" s="390"/>
      <c r="G281" s="391"/>
      <c r="H281" s="391"/>
      <c r="I281" s="391"/>
      <c r="J281" s="391"/>
      <c r="K281" s="391"/>
      <c r="L281" s="391"/>
      <c r="M281" s="391"/>
      <c r="N281" s="391"/>
      <c r="O281" s="391"/>
      <c r="P281" s="391"/>
      <c r="Q281" s="392"/>
      <c r="R281" s="7"/>
      <c r="S281" s="390"/>
      <c r="T281" s="391"/>
      <c r="U281" s="391"/>
      <c r="V281" s="391"/>
      <c r="W281" s="391"/>
      <c r="X281" s="391"/>
      <c r="Y281" s="391"/>
      <c r="Z281" s="391"/>
      <c r="AA281" s="391"/>
      <c r="AB281" s="391"/>
      <c r="AC281" s="391"/>
      <c r="AD281" s="392"/>
      <c r="AE281" s="7"/>
      <c r="AF281" s="390"/>
      <c r="AG281" s="391"/>
      <c r="AH281" s="391"/>
      <c r="AI281" s="391"/>
      <c r="AJ281" s="391"/>
      <c r="AK281" s="391"/>
      <c r="AL281" s="391"/>
      <c r="AM281" s="391"/>
      <c r="AN281" s="391"/>
      <c r="AO281" s="391"/>
      <c r="AP281" s="391"/>
      <c r="AQ281" s="392"/>
      <c r="AR281" s="7"/>
      <c r="AS281" s="390"/>
      <c r="AT281" s="391"/>
      <c r="AU281" s="391"/>
      <c r="AV281" s="391"/>
      <c r="AW281" s="391"/>
      <c r="AX281" s="391"/>
      <c r="AY281" s="391"/>
      <c r="AZ281" s="391"/>
      <c r="BA281" s="391"/>
      <c r="BB281" s="391"/>
      <c r="BC281" s="391"/>
      <c r="BD281" s="392"/>
    </row>
    <row r="282" spans="1:56" ht="23" x14ac:dyDescent="0.35">
      <c r="A282" s="37" t="s">
        <v>57</v>
      </c>
      <c r="B282" s="37" t="s">
        <v>190</v>
      </c>
      <c r="C282" s="37">
        <v>206</v>
      </c>
      <c r="E282" s="69" t="s">
        <v>224</v>
      </c>
      <c r="F282" s="390"/>
      <c r="G282" s="391"/>
      <c r="H282" s="391"/>
      <c r="I282" s="391"/>
      <c r="J282" s="391"/>
      <c r="K282" s="391"/>
      <c r="L282" s="391"/>
      <c r="M282" s="391"/>
      <c r="N282" s="391"/>
      <c r="O282" s="391"/>
      <c r="P282" s="391"/>
      <c r="Q282" s="392"/>
      <c r="R282" s="7"/>
      <c r="S282" s="390"/>
      <c r="T282" s="391"/>
      <c r="U282" s="391"/>
      <c r="V282" s="391"/>
      <c r="W282" s="391"/>
      <c r="X282" s="391"/>
      <c r="Y282" s="391"/>
      <c r="Z282" s="391"/>
      <c r="AA282" s="391"/>
      <c r="AB282" s="391"/>
      <c r="AC282" s="391"/>
      <c r="AD282" s="392"/>
      <c r="AE282" s="7"/>
      <c r="AF282" s="390"/>
      <c r="AG282" s="391"/>
      <c r="AH282" s="391"/>
      <c r="AI282" s="391"/>
      <c r="AJ282" s="391"/>
      <c r="AK282" s="391"/>
      <c r="AL282" s="391"/>
      <c r="AM282" s="391"/>
      <c r="AN282" s="391"/>
      <c r="AO282" s="391"/>
      <c r="AP282" s="391"/>
      <c r="AQ282" s="392"/>
      <c r="AR282" s="7"/>
      <c r="AS282" s="390"/>
      <c r="AT282" s="391"/>
      <c r="AU282" s="391"/>
      <c r="AV282" s="391"/>
      <c r="AW282" s="391"/>
      <c r="AX282" s="391"/>
      <c r="AY282" s="391"/>
      <c r="AZ282" s="391"/>
      <c r="BA282" s="391"/>
      <c r="BB282" s="391"/>
      <c r="BC282" s="391"/>
      <c r="BD282" s="392"/>
    </row>
    <row r="283" spans="1:56" ht="23" x14ac:dyDescent="0.35">
      <c r="A283" s="37" t="s">
        <v>57</v>
      </c>
      <c r="B283" s="37" t="s">
        <v>191</v>
      </c>
      <c r="C283" s="37">
        <v>207</v>
      </c>
      <c r="E283" s="69" t="s">
        <v>225</v>
      </c>
      <c r="F283" s="390"/>
      <c r="G283" s="391"/>
      <c r="H283" s="391"/>
      <c r="I283" s="391"/>
      <c r="J283" s="391"/>
      <c r="K283" s="391"/>
      <c r="L283" s="391"/>
      <c r="M283" s="391"/>
      <c r="N283" s="391"/>
      <c r="O283" s="391"/>
      <c r="P283" s="391"/>
      <c r="Q283" s="392"/>
      <c r="R283" s="7"/>
      <c r="S283" s="390"/>
      <c r="T283" s="391"/>
      <c r="U283" s="391"/>
      <c r="V283" s="391"/>
      <c r="W283" s="391"/>
      <c r="X283" s="391"/>
      <c r="Y283" s="391"/>
      <c r="Z283" s="391"/>
      <c r="AA283" s="391"/>
      <c r="AB283" s="391"/>
      <c r="AC283" s="391"/>
      <c r="AD283" s="392"/>
      <c r="AE283" s="7"/>
      <c r="AF283" s="390"/>
      <c r="AG283" s="391"/>
      <c r="AH283" s="391"/>
      <c r="AI283" s="391"/>
      <c r="AJ283" s="391"/>
      <c r="AK283" s="391"/>
      <c r="AL283" s="391"/>
      <c r="AM283" s="391"/>
      <c r="AN283" s="391"/>
      <c r="AO283" s="391"/>
      <c r="AP283" s="391"/>
      <c r="AQ283" s="392"/>
      <c r="AR283" s="7"/>
      <c r="AS283" s="390"/>
      <c r="AT283" s="391"/>
      <c r="AU283" s="391"/>
      <c r="AV283" s="391"/>
      <c r="AW283" s="391"/>
      <c r="AX283" s="391"/>
      <c r="AY283" s="391"/>
      <c r="AZ283" s="391"/>
      <c r="BA283" s="391"/>
      <c r="BB283" s="391"/>
      <c r="BC283" s="391"/>
      <c r="BD283" s="392"/>
    </row>
    <row r="284" spans="1:56" ht="23" x14ac:dyDescent="0.35">
      <c r="A284" s="37" t="s">
        <v>57</v>
      </c>
      <c r="B284" s="37" t="s">
        <v>192</v>
      </c>
      <c r="C284" s="37">
        <v>208</v>
      </c>
      <c r="E284" s="69" t="s">
        <v>226</v>
      </c>
      <c r="F284" s="390"/>
      <c r="G284" s="391"/>
      <c r="H284" s="391"/>
      <c r="I284" s="391"/>
      <c r="J284" s="391"/>
      <c r="K284" s="391"/>
      <c r="L284" s="391"/>
      <c r="M284" s="391"/>
      <c r="N284" s="391"/>
      <c r="O284" s="391"/>
      <c r="P284" s="391"/>
      <c r="Q284" s="392"/>
      <c r="R284" s="7"/>
      <c r="S284" s="390"/>
      <c r="T284" s="391"/>
      <c r="U284" s="391"/>
      <c r="V284" s="391"/>
      <c r="W284" s="391"/>
      <c r="X284" s="391"/>
      <c r="Y284" s="391"/>
      <c r="Z284" s="391"/>
      <c r="AA284" s="391"/>
      <c r="AB284" s="391"/>
      <c r="AC284" s="391"/>
      <c r="AD284" s="392"/>
      <c r="AE284" s="7"/>
      <c r="AF284" s="390"/>
      <c r="AG284" s="391"/>
      <c r="AH284" s="391"/>
      <c r="AI284" s="391"/>
      <c r="AJ284" s="391"/>
      <c r="AK284" s="391"/>
      <c r="AL284" s="391"/>
      <c r="AM284" s="391"/>
      <c r="AN284" s="391"/>
      <c r="AO284" s="391"/>
      <c r="AP284" s="391"/>
      <c r="AQ284" s="392"/>
      <c r="AR284" s="7"/>
      <c r="AS284" s="390"/>
      <c r="AT284" s="391"/>
      <c r="AU284" s="391"/>
      <c r="AV284" s="391"/>
      <c r="AW284" s="391"/>
      <c r="AX284" s="391"/>
      <c r="AY284" s="391"/>
      <c r="AZ284" s="391"/>
      <c r="BA284" s="391"/>
      <c r="BB284" s="391"/>
      <c r="BC284" s="391"/>
      <c r="BD284" s="392"/>
    </row>
    <row r="285" spans="1:56" ht="23" x14ac:dyDescent="0.35">
      <c r="A285" s="37" t="s">
        <v>57</v>
      </c>
      <c r="B285" s="37" t="s">
        <v>193</v>
      </c>
      <c r="C285" s="37">
        <v>209</v>
      </c>
      <c r="E285" s="69" t="s">
        <v>227</v>
      </c>
      <c r="F285" s="390"/>
      <c r="G285" s="391"/>
      <c r="H285" s="391"/>
      <c r="I285" s="391"/>
      <c r="J285" s="391"/>
      <c r="K285" s="391"/>
      <c r="L285" s="391"/>
      <c r="M285" s="391"/>
      <c r="N285" s="391"/>
      <c r="O285" s="391"/>
      <c r="P285" s="391"/>
      <c r="Q285" s="392"/>
      <c r="R285" s="7"/>
      <c r="S285" s="390"/>
      <c r="T285" s="391"/>
      <c r="U285" s="391"/>
      <c r="V285" s="391"/>
      <c r="W285" s="391"/>
      <c r="X285" s="391"/>
      <c r="Y285" s="391"/>
      <c r="Z285" s="391"/>
      <c r="AA285" s="391"/>
      <c r="AB285" s="391"/>
      <c r="AC285" s="391"/>
      <c r="AD285" s="392"/>
      <c r="AE285" s="7"/>
      <c r="AF285" s="390"/>
      <c r="AG285" s="391"/>
      <c r="AH285" s="391"/>
      <c r="AI285" s="391"/>
      <c r="AJ285" s="391"/>
      <c r="AK285" s="391"/>
      <c r="AL285" s="391"/>
      <c r="AM285" s="391"/>
      <c r="AN285" s="391"/>
      <c r="AO285" s="391"/>
      <c r="AP285" s="391"/>
      <c r="AQ285" s="392"/>
      <c r="AR285" s="7"/>
      <c r="AS285" s="390"/>
      <c r="AT285" s="391"/>
      <c r="AU285" s="391"/>
      <c r="AV285" s="391"/>
      <c r="AW285" s="391"/>
      <c r="AX285" s="391"/>
      <c r="AY285" s="391"/>
      <c r="AZ285" s="391"/>
      <c r="BA285" s="391"/>
      <c r="BB285" s="391"/>
      <c r="BC285" s="391"/>
      <c r="BD285" s="392"/>
    </row>
    <row r="286" spans="1:56" s="18" customFormat="1" ht="23" x14ac:dyDescent="0.35">
      <c r="A286" s="35"/>
      <c r="B286" s="35"/>
      <c r="C286" s="37"/>
      <c r="E286" s="12" t="s">
        <v>346</v>
      </c>
      <c r="F286" s="371">
        <f>SUM(F291:F300)+SUM(F302:F304)+SUM(F306:F310)+F289</f>
        <v>0</v>
      </c>
      <c r="G286" s="385">
        <f t="shared" ref="G286:Q286" si="4">SUM(G291:G300)+SUM(G302:G304)+SUM(G306:G310)+G289</f>
        <v>0</v>
      </c>
      <c r="H286" s="385">
        <f t="shared" si="4"/>
        <v>0</v>
      </c>
      <c r="I286" s="385">
        <f t="shared" si="4"/>
        <v>0</v>
      </c>
      <c r="J286" s="385">
        <f t="shared" si="4"/>
        <v>0</v>
      </c>
      <c r="K286" s="385">
        <f t="shared" si="4"/>
        <v>0</v>
      </c>
      <c r="L286" s="385">
        <f t="shared" si="4"/>
        <v>0</v>
      </c>
      <c r="M286" s="385">
        <f t="shared" si="4"/>
        <v>0</v>
      </c>
      <c r="N286" s="385">
        <f t="shared" si="4"/>
        <v>0</v>
      </c>
      <c r="O286" s="385">
        <f t="shared" si="4"/>
        <v>0</v>
      </c>
      <c r="P286" s="385">
        <f t="shared" si="4"/>
        <v>0</v>
      </c>
      <c r="Q286" s="378">
        <f t="shared" si="4"/>
        <v>0</v>
      </c>
      <c r="R286" s="17"/>
      <c r="S286" s="371">
        <f>SUM(S291:S300)+SUM(S302:S304)+SUM(S306:S310)+S289</f>
        <v>0</v>
      </c>
      <c r="T286" s="385">
        <f t="shared" ref="T286:AD286" si="5">SUM(T291:T300)+SUM(T302:T304)+SUM(T306:T310)+T289</f>
        <v>0</v>
      </c>
      <c r="U286" s="385">
        <f t="shared" si="5"/>
        <v>0</v>
      </c>
      <c r="V286" s="385">
        <f t="shared" si="5"/>
        <v>0</v>
      </c>
      <c r="W286" s="385">
        <f t="shared" si="5"/>
        <v>0</v>
      </c>
      <c r="X286" s="385">
        <f t="shared" si="5"/>
        <v>0</v>
      </c>
      <c r="Y286" s="385">
        <f t="shared" si="5"/>
        <v>0</v>
      </c>
      <c r="Z286" s="385">
        <f t="shared" si="5"/>
        <v>0</v>
      </c>
      <c r="AA286" s="385">
        <f t="shared" si="5"/>
        <v>0</v>
      </c>
      <c r="AB286" s="385">
        <f t="shared" si="5"/>
        <v>0</v>
      </c>
      <c r="AC286" s="385">
        <f t="shared" si="5"/>
        <v>0</v>
      </c>
      <c r="AD286" s="378">
        <f t="shared" si="5"/>
        <v>0</v>
      </c>
      <c r="AE286" s="17"/>
      <c r="AF286" s="371">
        <f>SUM(AF291:AF300)+SUM(AF302:AF304)+SUM(AF306:AF310)+AF289</f>
        <v>0</v>
      </c>
      <c r="AG286" s="385">
        <f t="shared" ref="AG286:AQ286" si="6">SUM(AG291:AG300)+SUM(AG302:AG304)+SUM(AG306:AG310)+AG289</f>
        <v>0</v>
      </c>
      <c r="AH286" s="385">
        <f t="shared" si="6"/>
        <v>0</v>
      </c>
      <c r="AI286" s="385">
        <f t="shared" si="6"/>
        <v>0</v>
      </c>
      <c r="AJ286" s="385">
        <f t="shared" si="6"/>
        <v>0</v>
      </c>
      <c r="AK286" s="385">
        <f t="shared" si="6"/>
        <v>0</v>
      </c>
      <c r="AL286" s="385">
        <f t="shared" si="6"/>
        <v>0</v>
      </c>
      <c r="AM286" s="385">
        <f t="shared" si="6"/>
        <v>0</v>
      </c>
      <c r="AN286" s="385">
        <f t="shared" si="6"/>
        <v>0</v>
      </c>
      <c r="AO286" s="385">
        <f t="shared" si="6"/>
        <v>0</v>
      </c>
      <c r="AP286" s="385">
        <f t="shared" si="6"/>
        <v>0</v>
      </c>
      <c r="AQ286" s="378">
        <f t="shared" si="6"/>
        <v>0</v>
      </c>
      <c r="AR286" s="17"/>
      <c r="AS286" s="371">
        <f>SUM(AS291:AS300)+SUM(AS302:AS304)+SUM(AS306:AS310)+AS289</f>
        <v>0</v>
      </c>
      <c r="AT286" s="385">
        <f t="shared" ref="AT286:BD286" si="7">SUM(AT291:AT300)+SUM(AT302:AT304)+SUM(AT306:AT310)+AT289</f>
        <v>0</v>
      </c>
      <c r="AU286" s="385">
        <f t="shared" si="7"/>
        <v>0</v>
      </c>
      <c r="AV286" s="385">
        <f t="shared" si="7"/>
        <v>0</v>
      </c>
      <c r="AW286" s="385">
        <f t="shared" si="7"/>
        <v>0</v>
      </c>
      <c r="AX286" s="385">
        <f t="shared" si="7"/>
        <v>0</v>
      </c>
      <c r="AY286" s="385">
        <f t="shared" si="7"/>
        <v>0</v>
      </c>
      <c r="AZ286" s="385">
        <f t="shared" si="7"/>
        <v>0</v>
      </c>
      <c r="BA286" s="385">
        <f t="shared" si="7"/>
        <v>0</v>
      </c>
      <c r="BB286" s="385">
        <f t="shared" si="7"/>
        <v>0</v>
      </c>
      <c r="BC286" s="385">
        <f t="shared" si="7"/>
        <v>0</v>
      </c>
      <c r="BD286" s="378">
        <f t="shared" si="7"/>
        <v>0</v>
      </c>
    </row>
    <row r="287" spans="1:56" ht="23" x14ac:dyDescent="0.35">
      <c r="B287" s="57"/>
      <c r="C287" s="37"/>
      <c r="E287" s="46" t="s">
        <v>200</v>
      </c>
      <c r="F287" s="325"/>
      <c r="G287" s="326"/>
      <c r="H287" s="326"/>
      <c r="I287" s="326"/>
      <c r="J287" s="326"/>
      <c r="K287" s="326"/>
      <c r="L287" s="326"/>
      <c r="M287" s="326"/>
      <c r="N287" s="326"/>
      <c r="O287" s="326"/>
      <c r="P287" s="326"/>
      <c r="Q287" s="9"/>
      <c r="R287" s="7"/>
      <c r="S287" s="325"/>
      <c r="T287" s="326"/>
      <c r="U287" s="326"/>
      <c r="V287" s="326"/>
      <c r="W287" s="326"/>
      <c r="X287" s="326"/>
      <c r="Y287" s="326"/>
      <c r="Z287" s="326"/>
      <c r="AA287" s="326"/>
      <c r="AB287" s="326"/>
      <c r="AC287" s="326"/>
      <c r="AD287" s="9"/>
      <c r="AE287" s="7"/>
      <c r="AF287" s="325"/>
      <c r="AG287" s="326"/>
      <c r="AH287" s="326"/>
      <c r="AI287" s="326"/>
      <c r="AJ287" s="326"/>
      <c r="AK287" s="326"/>
      <c r="AL287" s="326"/>
      <c r="AM287" s="326"/>
      <c r="AN287" s="326"/>
      <c r="AO287" s="326"/>
      <c r="AP287" s="326"/>
      <c r="AQ287" s="9"/>
      <c r="AR287" s="7"/>
      <c r="AS287" s="325"/>
      <c r="AT287" s="326"/>
      <c r="AU287" s="326"/>
      <c r="AV287" s="326"/>
      <c r="AW287" s="326"/>
      <c r="AX287" s="326"/>
      <c r="AY287" s="326"/>
      <c r="AZ287" s="326"/>
      <c r="BA287" s="326"/>
      <c r="BB287" s="326"/>
      <c r="BC287" s="326"/>
      <c r="BD287" s="9"/>
    </row>
    <row r="288" spans="1:56" ht="23" x14ac:dyDescent="0.35">
      <c r="B288" s="57"/>
      <c r="C288" s="37"/>
      <c r="E288" s="262" t="s">
        <v>202</v>
      </c>
      <c r="F288" s="375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380"/>
      <c r="R288" s="7"/>
      <c r="S288" s="375"/>
      <c r="T288" s="19"/>
      <c r="U288" s="19"/>
      <c r="V288" s="19"/>
      <c r="W288" s="19"/>
      <c r="X288" s="19"/>
      <c r="Y288" s="19"/>
      <c r="Z288" s="19"/>
      <c r="AA288" s="19"/>
      <c r="AB288" s="19"/>
      <c r="AC288" s="19"/>
      <c r="AD288" s="380"/>
      <c r="AE288" s="7"/>
      <c r="AF288" s="375"/>
      <c r="AG288" s="19"/>
      <c r="AH288" s="19"/>
      <c r="AI288" s="19"/>
      <c r="AJ288" s="19"/>
      <c r="AK288" s="19"/>
      <c r="AL288" s="19"/>
      <c r="AM288" s="19"/>
      <c r="AN288" s="19"/>
      <c r="AO288" s="19"/>
      <c r="AP288" s="19"/>
      <c r="AQ288" s="380"/>
      <c r="AR288" s="7"/>
      <c r="AS288" s="375"/>
      <c r="AT288" s="19"/>
      <c r="AU288" s="19"/>
      <c r="AV288" s="19"/>
      <c r="AW288" s="19"/>
      <c r="AX288" s="19"/>
      <c r="AY288" s="19"/>
      <c r="AZ288" s="19"/>
      <c r="BA288" s="19"/>
      <c r="BB288" s="19"/>
      <c r="BC288" s="19"/>
      <c r="BD288" s="380"/>
    </row>
    <row r="289" spans="1:56" ht="23" x14ac:dyDescent="0.35">
      <c r="A289" s="37" t="s">
        <v>61</v>
      </c>
      <c r="B289" s="37" t="s">
        <v>175</v>
      </c>
      <c r="C289" s="37">
        <v>210</v>
      </c>
      <c r="E289" s="47" t="s">
        <v>308</v>
      </c>
      <c r="F289" s="390"/>
      <c r="G289" s="391"/>
      <c r="H289" s="391"/>
      <c r="I289" s="391"/>
      <c r="J289" s="391"/>
      <c r="K289" s="391"/>
      <c r="L289" s="391"/>
      <c r="M289" s="391"/>
      <c r="N289" s="391"/>
      <c r="O289" s="391"/>
      <c r="P289" s="391"/>
      <c r="Q289" s="392"/>
      <c r="R289" s="7"/>
      <c r="S289" s="390"/>
      <c r="T289" s="391"/>
      <c r="U289" s="391"/>
      <c r="V289" s="391"/>
      <c r="W289" s="391"/>
      <c r="X289" s="391"/>
      <c r="Y289" s="391"/>
      <c r="Z289" s="391"/>
      <c r="AA289" s="391"/>
      <c r="AB289" s="391"/>
      <c r="AC289" s="391"/>
      <c r="AD289" s="392"/>
      <c r="AE289" s="7"/>
      <c r="AF289" s="390"/>
      <c r="AG289" s="391"/>
      <c r="AH289" s="391"/>
      <c r="AI289" s="391"/>
      <c r="AJ289" s="391"/>
      <c r="AK289" s="391"/>
      <c r="AL289" s="391"/>
      <c r="AM289" s="391"/>
      <c r="AN289" s="391"/>
      <c r="AO289" s="391"/>
      <c r="AP289" s="391"/>
      <c r="AQ289" s="392"/>
      <c r="AR289" s="7"/>
      <c r="AS289" s="390"/>
      <c r="AT289" s="391"/>
      <c r="AU289" s="391"/>
      <c r="AV289" s="391"/>
      <c r="AW289" s="391"/>
      <c r="AX289" s="391"/>
      <c r="AY289" s="391"/>
      <c r="AZ289" s="391"/>
      <c r="BA289" s="391"/>
      <c r="BB289" s="391"/>
      <c r="BC289" s="391"/>
      <c r="BD289" s="392"/>
    </row>
    <row r="290" spans="1:56" ht="23" x14ac:dyDescent="0.35">
      <c r="B290" s="58"/>
      <c r="C290" s="37"/>
      <c r="E290" s="71" t="s">
        <v>370</v>
      </c>
      <c r="F290" s="375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380"/>
      <c r="R290" s="7"/>
      <c r="S290" s="375"/>
      <c r="T290" s="19"/>
      <c r="U290" s="19"/>
      <c r="V290" s="19"/>
      <c r="W290" s="19"/>
      <c r="X290" s="19"/>
      <c r="Y290" s="19"/>
      <c r="Z290" s="19"/>
      <c r="AA290" s="19"/>
      <c r="AB290" s="19"/>
      <c r="AC290" s="19"/>
      <c r="AD290" s="380"/>
      <c r="AE290" s="7"/>
      <c r="AF290" s="375"/>
      <c r="AG290" s="19"/>
      <c r="AH290" s="19"/>
      <c r="AI290" s="19"/>
      <c r="AJ290" s="19"/>
      <c r="AK290" s="19"/>
      <c r="AL290" s="19"/>
      <c r="AM290" s="19"/>
      <c r="AN290" s="19"/>
      <c r="AO290" s="19"/>
      <c r="AP290" s="19"/>
      <c r="AQ290" s="380"/>
      <c r="AR290" s="7"/>
      <c r="AS290" s="375"/>
      <c r="AT290" s="19"/>
      <c r="AU290" s="19"/>
      <c r="AV290" s="19"/>
      <c r="AW290" s="19"/>
      <c r="AX290" s="19"/>
      <c r="AY290" s="19"/>
      <c r="AZ290" s="19"/>
      <c r="BA290" s="19"/>
      <c r="BB290" s="19"/>
      <c r="BC290" s="19"/>
      <c r="BD290" s="380"/>
    </row>
    <row r="291" spans="1:56" ht="23" x14ac:dyDescent="0.35">
      <c r="A291" s="37" t="s">
        <v>61</v>
      </c>
      <c r="B291" s="37" t="s">
        <v>176</v>
      </c>
      <c r="C291" s="37">
        <v>211</v>
      </c>
      <c r="E291" s="72" t="s">
        <v>206</v>
      </c>
      <c r="F291" s="390"/>
      <c r="G291" s="391"/>
      <c r="H291" s="391"/>
      <c r="I291" s="391"/>
      <c r="J291" s="391"/>
      <c r="K291" s="391"/>
      <c r="L291" s="391"/>
      <c r="M291" s="391"/>
      <c r="N291" s="391"/>
      <c r="O291" s="391"/>
      <c r="P291" s="391"/>
      <c r="Q291" s="392"/>
      <c r="R291" s="7"/>
      <c r="S291" s="390"/>
      <c r="T291" s="391"/>
      <c r="U291" s="391"/>
      <c r="V291" s="391"/>
      <c r="W291" s="391"/>
      <c r="X291" s="391"/>
      <c r="Y291" s="391"/>
      <c r="Z291" s="391"/>
      <c r="AA291" s="391"/>
      <c r="AB291" s="391"/>
      <c r="AC291" s="391"/>
      <c r="AD291" s="392"/>
      <c r="AE291" s="7"/>
      <c r="AF291" s="390"/>
      <c r="AG291" s="391"/>
      <c r="AH291" s="391"/>
      <c r="AI291" s="391"/>
      <c r="AJ291" s="391"/>
      <c r="AK291" s="391"/>
      <c r="AL291" s="391"/>
      <c r="AM291" s="391"/>
      <c r="AN291" s="391"/>
      <c r="AO291" s="391"/>
      <c r="AP291" s="391"/>
      <c r="AQ291" s="392"/>
      <c r="AR291" s="7"/>
      <c r="AS291" s="390"/>
      <c r="AT291" s="391"/>
      <c r="AU291" s="391"/>
      <c r="AV291" s="391"/>
      <c r="AW291" s="391"/>
      <c r="AX291" s="391"/>
      <c r="AY291" s="391"/>
      <c r="AZ291" s="391"/>
      <c r="BA291" s="391"/>
      <c r="BB291" s="391"/>
      <c r="BC291" s="391"/>
      <c r="BD291" s="392"/>
    </row>
    <row r="292" spans="1:56" ht="23" x14ac:dyDescent="0.35">
      <c r="A292" s="37" t="s">
        <v>61</v>
      </c>
      <c r="B292" s="37" t="s">
        <v>177</v>
      </c>
      <c r="C292" s="37">
        <v>212</v>
      </c>
      <c r="E292" s="72" t="s">
        <v>207</v>
      </c>
      <c r="F292" s="390"/>
      <c r="G292" s="391"/>
      <c r="H292" s="391"/>
      <c r="I292" s="391"/>
      <c r="J292" s="391"/>
      <c r="K292" s="391"/>
      <c r="L292" s="391"/>
      <c r="M292" s="391"/>
      <c r="N292" s="391"/>
      <c r="O292" s="391"/>
      <c r="P292" s="391"/>
      <c r="Q292" s="392"/>
      <c r="R292" s="7"/>
      <c r="S292" s="390"/>
      <c r="T292" s="391"/>
      <c r="U292" s="391"/>
      <c r="V292" s="391"/>
      <c r="W292" s="391"/>
      <c r="X292" s="391"/>
      <c r="Y292" s="391"/>
      <c r="Z292" s="391"/>
      <c r="AA292" s="391"/>
      <c r="AB292" s="391"/>
      <c r="AC292" s="391"/>
      <c r="AD292" s="392"/>
      <c r="AE292" s="7"/>
      <c r="AF292" s="390"/>
      <c r="AG292" s="391"/>
      <c r="AH292" s="391"/>
      <c r="AI292" s="391"/>
      <c r="AJ292" s="391"/>
      <c r="AK292" s="391"/>
      <c r="AL292" s="391"/>
      <c r="AM292" s="391"/>
      <c r="AN292" s="391"/>
      <c r="AO292" s="391"/>
      <c r="AP292" s="391"/>
      <c r="AQ292" s="392"/>
      <c r="AR292" s="7"/>
      <c r="AS292" s="390"/>
      <c r="AT292" s="391"/>
      <c r="AU292" s="391"/>
      <c r="AV292" s="391"/>
      <c r="AW292" s="391"/>
      <c r="AX292" s="391"/>
      <c r="AY292" s="391"/>
      <c r="AZ292" s="391"/>
      <c r="BA292" s="391"/>
      <c r="BB292" s="391"/>
      <c r="BC292" s="391"/>
      <c r="BD292" s="392"/>
    </row>
    <row r="293" spans="1:56" ht="23" x14ac:dyDescent="0.35">
      <c r="A293" s="37" t="s">
        <v>61</v>
      </c>
      <c r="B293" s="37" t="s">
        <v>178</v>
      </c>
      <c r="C293" s="37">
        <v>213</v>
      </c>
      <c r="E293" s="72" t="s">
        <v>208</v>
      </c>
      <c r="F293" s="390"/>
      <c r="G293" s="391"/>
      <c r="H293" s="391"/>
      <c r="I293" s="391"/>
      <c r="J293" s="391"/>
      <c r="K293" s="391"/>
      <c r="L293" s="391"/>
      <c r="M293" s="391"/>
      <c r="N293" s="391"/>
      <c r="O293" s="391"/>
      <c r="P293" s="391"/>
      <c r="Q293" s="392"/>
      <c r="R293" s="7"/>
      <c r="S293" s="390"/>
      <c r="T293" s="391"/>
      <c r="U293" s="391"/>
      <c r="V293" s="391"/>
      <c r="W293" s="391"/>
      <c r="X293" s="391"/>
      <c r="Y293" s="391"/>
      <c r="Z293" s="391"/>
      <c r="AA293" s="391"/>
      <c r="AB293" s="391"/>
      <c r="AC293" s="391"/>
      <c r="AD293" s="392"/>
      <c r="AE293" s="7"/>
      <c r="AF293" s="390"/>
      <c r="AG293" s="391"/>
      <c r="AH293" s="391"/>
      <c r="AI293" s="391"/>
      <c r="AJ293" s="391"/>
      <c r="AK293" s="391"/>
      <c r="AL293" s="391"/>
      <c r="AM293" s="391"/>
      <c r="AN293" s="391"/>
      <c r="AO293" s="391"/>
      <c r="AP293" s="391"/>
      <c r="AQ293" s="392"/>
      <c r="AR293" s="7"/>
      <c r="AS293" s="390"/>
      <c r="AT293" s="391"/>
      <c r="AU293" s="391"/>
      <c r="AV293" s="391"/>
      <c r="AW293" s="391"/>
      <c r="AX293" s="391"/>
      <c r="AY293" s="391"/>
      <c r="AZ293" s="391"/>
      <c r="BA293" s="391"/>
      <c r="BB293" s="391"/>
      <c r="BC293" s="391"/>
      <c r="BD293" s="392"/>
    </row>
    <row r="294" spans="1:56" ht="23" x14ac:dyDescent="0.35">
      <c r="A294" s="37" t="s">
        <v>61</v>
      </c>
      <c r="B294" s="37" t="s">
        <v>179</v>
      </c>
      <c r="C294" s="37">
        <v>214</v>
      </c>
      <c r="E294" s="72" t="s">
        <v>209</v>
      </c>
      <c r="F294" s="390"/>
      <c r="G294" s="391"/>
      <c r="H294" s="391"/>
      <c r="I294" s="391"/>
      <c r="J294" s="391"/>
      <c r="K294" s="391"/>
      <c r="L294" s="391"/>
      <c r="M294" s="391"/>
      <c r="N294" s="391"/>
      <c r="O294" s="391"/>
      <c r="P294" s="391"/>
      <c r="Q294" s="392"/>
      <c r="R294" s="7"/>
      <c r="S294" s="390"/>
      <c r="T294" s="391"/>
      <c r="U294" s="391"/>
      <c r="V294" s="391"/>
      <c r="W294" s="391"/>
      <c r="X294" s="391"/>
      <c r="Y294" s="391"/>
      <c r="Z294" s="391"/>
      <c r="AA294" s="391"/>
      <c r="AB294" s="391"/>
      <c r="AC294" s="391"/>
      <c r="AD294" s="392"/>
      <c r="AE294" s="7"/>
      <c r="AF294" s="390"/>
      <c r="AG294" s="391"/>
      <c r="AH294" s="391"/>
      <c r="AI294" s="391"/>
      <c r="AJ294" s="391"/>
      <c r="AK294" s="391"/>
      <c r="AL294" s="391"/>
      <c r="AM294" s="391"/>
      <c r="AN294" s="391"/>
      <c r="AO294" s="391"/>
      <c r="AP294" s="391"/>
      <c r="AQ294" s="392"/>
      <c r="AR294" s="7"/>
      <c r="AS294" s="390"/>
      <c r="AT294" s="391"/>
      <c r="AU294" s="391"/>
      <c r="AV294" s="391"/>
      <c r="AW294" s="391"/>
      <c r="AX294" s="391"/>
      <c r="AY294" s="391"/>
      <c r="AZ294" s="391"/>
      <c r="BA294" s="391"/>
      <c r="BB294" s="391"/>
      <c r="BC294" s="391"/>
      <c r="BD294" s="392"/>
    </row>
    <row r="295" spans="1:56" ht="23" x14ac:dyDescent="0.35">
      <c r="A295" s="37" t="s">
        <v>61</v>
      </c>
      <c r="B295" s="37" t="s">
        <v>180</v>
      </c>
      <c r="C295" s="37">
        <v>215</v>
      </c>
      <c r="E295" s="72" t="s">
        <v>210</v>
      </c>
      <c r="F295" s="390"/>
      <c r="G295" s="391"/>
      <c r="H295" s="391"/>
      <c r="I295" s="391"/>
      <c r="J295" s="391"/>
      <c r="K295" s="391"/>
      <c r="L295" s="391"/>
      <c r="M295" s="391"/>
      <c r="N295" s="391"/>
      <c r="O295" s="391"/>
      <c r="P295" s="391"/>
      <c r="Q295" s="392"/>
      <c r="R295" s="7"/>
      <c r="S295" s="390"/>
      <c r="T295" s="391"/>
      <c r="U295" s="391"/>
      <c r="V295" s="391"/>
      <c r="W295" s="391"/>
      <c r="X295" s="391"/>
      <c r="Y295" s="391"/>
      <c r="Z295" s="391"/>
      <c r="AA295" s="391"/>
      <c r="AB295" s="391"/>
      <c r="AC295" s="391"/>
      <c r="AD295" s="392"/>
      <c r="AE295" s="7"/>
      <c r="AF295" s="390"/>
      <c r="AG295" s="391"/>
      <c r="AH295" s="391"/>
      <c r="AI295" s="391"/>
      <c r="AJ295" s="391"/>
      <c r="AK295" s="391"/>
      <c r="AL295" s="391"/>
      <c r="AM295" s="391"/>
      <c r="AN295" s="391"/>
      <c r="AO295" s="391"/>
      <c r="AP295" s="391"/>
      <c r="AQ295" s="392"/>
      <c r="AR295" s="7"/>
      <c r="AS295" s="390"/>
      <c r="AT295" s="391"/>
      <c r="AU295" s="391"/>
      <c r="AV295" s="391"/>
      <c r="AW295" s="391"/>
      <c r="AX295" s="391"/>
      <c r="AY295" s="391"/>
      <c r="AZ295" s="391"/>
      <c r="BA295" s="391"/>
      <c r="BB295" s="391"/>
      <c r="BC295" s="391"/>
      <c r="BD295" s="392"/>
    </row>
    <row r="296" spans="1:56" ht="23" x14ac:dyDescent="0.35">
      <c r="A296" s="37" t="s">
        <v>61</v>
      </c>
      <c r="B296" s="37" t="s">
        <v>181</v>
      </c>
      <c r="C296" s="37">
        <v>216</v>
      </c>
      <c r="E296" s="72" t="s">
        <v>211</v>
      </c>
      <c r="F296" s="390"/>
      <c r="G296" s="391"/>
      <c r="H296" s="391"/>
      <c r="I296" s="391"/>
      <c r="J296" s="391"/>
      <c r="K296" s="391"/>
      <c r="L296" s="391"/>
      <c r="M296" s="391"/>
      <c r="N296" s="391"/>
      <c r="O296" s="391"/>
      <c r="P296" s="391"/>
      <c r="Q296" s="392"/>
      <c r="R296" s="7"/>
      <c r="S296" s="390"/>
      <c r="T296" s="391"/>
      <c r="U296" s="391"/>
      <c r="V296" s="391"/>
      <c r="W296" s="391"/>
      <c r="X296" s="391"/>
      <c r="Y296" s="391"/>
      <c r="Z296" s="391"/>
      <c r="AA296" s="391"/>
      <c r="AB296" s="391"/>
      <c r="AC296" s="391"/>
      <c r="AD296" s="392"/>
      <c r="AE296" s="7"/>
      <c r="AF296" s="390"/>
      <c r="AG296" s="391"/>
      <c r="AH296" s="391"/>
      <c r="AI296" s="391"/>
      <c r="AJ296" s="391"/>
      <c r="AK296" s="391"/>
      <c r="AL296" s="391"/>
      <c r="AM296" s="391"/>
      <c r="AN296" s="391"/>
      <c r="AO296" s="391"/>
      <c r="AP296" s="391"/>
      <c r="AQ296" s="392"/>
      <c r="AR296" s="7"/>
      <c r="AS296" s="390"/>
      <c r="AT296" s="391"/>
      <c r="AU296" s="391"/>
      <c r="AV296" s="391"/>
      <c r="AW296" s="391"/>
      <c r="AX296" s="391"/>
      <c r="AY296" s="391"/>
      <c r="AZ296" s="391"/>
      <c r="BA296" s="391"/>
      <c r="BB296" s="391"/>
      <c r="BC296" s="391"/>
      <c r="BD296" s="392"/>
    </row>
    <row r="297" spans="1:56" ht="23" x14ac:dyDescent="0.35">
      <c r="A297" s="37" t="s">
        <v>61</v>
      </c>
      <c r="B297" s="37" t="s">
        <v>182</v>
      </c>
      <c r="C297" s="37">
        <v>217</v>
      </c>
      <c r="E297" s="72" t="s">
        <v>212</v>
      </c>
      <c r="F297" s="390"/>
      <c r="G297" s="391"/>
      <c r="H297" s="391"/>
      <c r="I297" s="391"/>
      <c r="J297" s="391"/>
      <c r="K297" s="391"/>
      <c r="L297" s="391"/>
      <c r="M297" s="391"/>
      <c r="N297" s="391"/>
      <c r="O297" s="391"/>
      <c r="P297" s="391"/>
      <c r="Q297" s="392"/>
      <c r="R297" s="7"/>
      <c r="S297" s="390"/>
      <c r="T297" s="391"/>
      <c r="U297" s="391"/>
      <c r="V297" s="391"/>
      <c r="W297" s="391"/>
      <c r="X297" s="391"/>
      <c r="Y297" s="391"/>
      <c r="Z297" s="391"/>
      <c r="AA297" s="391"/>
      <c r="AB297" s="391"/>
      <c r="AC297" s="391"/>
      <c r="AD297" s="392"/>
      <c r="AE297" s="7"/>
      <c r="AF297" s="390"/>
      <c r="AG297" s="391"/>
      <c r="AH297" s="391"/>
      <c r="AI297" s="391"/>
      <c r="AJ297" s="391"/>
      <c r="AK297" s="391"/>
      <c r="AL297" s="391"/>
      <c r="AM297" s="391"/>
      <c r="AN297" s="391"/>
      <c r="AO297" s="391"/>
      <c r="AP297" s="391"/>
      <c r="AQ297" s="392"/>
      <c r="AR297" s="7"/>
      <c r="AS297" s="390"/>
      <c r="AT297" s="391"/>
      <c r="AU297" s="391"/>
      <c r="AV297" s="391"/>
      <c r="AW297" s="391"/>
      <c r="AX297" s="391"/>
      <c r="AY297" s="391"/>
      <c r="AZ297" s="391"/>
      <c r="BA297" s="391"/>
      <c r="BB297" s="391"/>
      <c r="BC297" s="391"/>
      <c r="BD297" s="392"/>
    </row>
    <row r="298" spans="1:56" ht="23" x14ac:dyDescent="0.35">
      <c r="A298" s="37" t="s">
        <v>61</v>
      </c>
      <c r="B298" s="37" t="s">
        <v>183</v>
      </c>
      <c r="C298" s="37">
        <v>218</v>
      </c>
      <c r="E298" s="47" t="s">
        <v>213</v>
      </c>
      <c r="F298" s="390"/>
      <c r="G298" s="391"/>
      <c r="H298" s="391"/>
      <c r="I298" s="391"/>
      <c r="J298" s="391"/>
      <c r="K298" s="391"/>
      <c r="L298" s="391"/>
      <c r="M298" s="391"/>
      <c r="N298" s="391"/>
      <c r="O298" s="391"/>
      <c r="P298" s="391"/>
      <c r="Q298" s="392"/>
      <c r="R298" s="7"/>
      <c r="S298" s="390"/>
      <c r="T298" s="391"/>
      <c r="U298" s="391"/>
      <c r="V298" s="391"/>
      <c r="W298" s="391"/>
      <c r="X298" s="391"/>
      <c r="Y298" s="391"/>
      <c r="Z298" s="391"/>
      <c r="AA298" s="391"/>
      <c r="AB298" s="391"/>
      <c r="AC298" s="391"/>
      <c r="AD298" s="392"/>
      <c r="AE298" s="7"/>
      <c r="AF298" s="390"/>
      <c r="AG298" s="391"/>
      <c r="AH298" s="391"/>
      <c r="AI298" s="391"/>
      <c r="AJ298" s="391"/>
      <c r="AK298" s="391"/>
      <c r="AL298" s="391"/>
      <c r="AM298" s="391"/>
      <c r="AN298" s="391"/>
      <c r="AO298" s="391"/>
      <c r="AP298" s="391"/>
      <c r="AQ298" s="392"/>
      <c r="AR298" s="7"/>
      <c r="AS298" s="390"/>
      <c r="AT298" s="391"/>
      <c r="AU298" s="391"/>
      <c r="AV298" s="391"/>
      <c r="AW298" s="391"/>
      <c r="AX298" s="391"/>
      <c r="AY298" s="391"/>
      <c r="AZ298" s="391"/>
      <c r="BA298" s="391"/>
      <c r="BB298" s="391"/>
      <c r="BC298" s="391"/>
      <c r="BD298" s="392"/>
    </row>
    <row r="299" spans="1:56" ht="23" x14ac:dyDescent="0.35">
      <c r="A299" s="37" t="s">
        <v>61</v>
      </c>
      <c r="B299" s="37" t="s">
        <v>184</v>
      </c>
      <c r="C299" s="37">
        <v>219</v>
      </c>
      <c r="E299" s="267" t="s">
        <v>214</v>
      </c>
      <c r="F299" s="390"/>
      <c r="G299" s="391"/>
      <c r="H299" s="391"/>
      <c r="I299" s="391"/>
      <c r="J299" s="391"/>
      <c r="K299" s="391"/>
      <c r="L299" s="391"/>
      <c r="M299" s="391"/>
      <c r="N299" s="391"/>
      <c r="O299" s="391"/>
      <c r="P299" s="391"/>
      <c r="Q299" s="392"/>
      <c r="R299" s="7"/>
      <c r="S299" s="390"/>
      <c r="T299" s="391"/>
      <c r="U299" s="391"/>
      <c r="V299" s="391"/>
      <c r="W299" s="391"/>
      <c r="X299" s="391"/>
      <c r="Y299" s="391"/>
      <c r="Z299" s="391"/>
      <c r="AA299" s="391"/>
      <c r="AB299" s="391"/>
      <c r="AC299" s="391"/>
      <c r="AD299" s="392"/>
      <c r="AE299" s="7"/>
      <c r="AF299" s="390"/>
      <c r="AG299" s="391"/>
      <c r="AH299" s="391"/>
      <c r="AI299" s="391"/>
      <c r="AJ299" s="391"/>
      <c r="AK299" s="391"/>
      <c r="AL299" s="391"/>
      <c r="AM299" s="391"/>
      <c r="AN299" s="391"/>
      <c r="AO299" s="391"/>
      <c r="AP299" s="391"/>
      <c r="AQ299" s="392"/>
      <c r="AR299" s="7"/>
      <c r="AS299" s="390"/>
      <c r="AT299" s="391"/>
      <c r="AU299" s="391"/>
      <c r="AV299" s="391"/>
      <c r="AW299" s="391"/>
      <c r="AX299" s="391"/>
      <c r="AY299" s="391"/>
      <c r="AZ299" s="391"/>
      <c r="BA299" s="391"/>
      <c r="BB299" s="391"/>
      <c r="BC299" s="391"/>
      <c r="BD299" s="392"/>
    </row>
    <row r="300" spans="1:56" ht="23" x14ac:dyDescent="0.35">
      <c r="A300" s="37" t="s">
        <v>61</v>
      </c>
      <c r="B300" s="37" t="s">
        <v>185</v>
      </c>
      <c r="C300" s="37">
        <v>220</v>
      </c>
      <c r="E300" s="267" t="s">
        <v>215</v>
      </c>
      <c r="F300" s="374"/>
      <c r="G300" s="39"/>
      <c r="H300" s="39"/>
      <c r="I300" s="39"/>
      <c r="J300" s="39"/>
      <c r="K300" s="39"/>
      <c r="L300" s="39"/>
      <c r="M300" s="39"/>
      <c r="N300" s="39"/>
      <c r="O300" s="39"/>
      <c r="P300" s="39"/>
      <c r="Q300" s="381"/>
      <c r="R300" s="7"/>
      <c r="S300" s="374"/>
      <c r="T300" s="39"/>
      <c r="U300" s="39"/>
      <c r="V300" s="39"/>
      <c r="W300" s="39"/>
      <c r="X300" s="39"/>
      <c r="Y300" s="39"/>
      <c r="Z300" s="39"/>
      <c r="AA300" s="39"/>
      <c r="AB300" s="39"/>
      <c r="AC300" s="39"/>
      <c r="AD300" s="381"/>
      <c r="AE300" s="7"/>
      <c r="AF300" s="374"/>
      <c r="AG300" s="39"/>
      <c r="AH300" s="39"/>
      <c r="AI300" s="39"/>
      <c r="AJ300" s="39"/>
      <c r="AK300" s="39"/>
      <c r="AL300" s="39"/>
      <c r="AM300" s="39"/>
      <c r="AN300" s="39"/>
      <c r="AO300" s="39"/>
      <c r="AP300" s="39"/>
      <c r="AQ300" s="381"/>
      <c r="AR300" s="7"/>
      <c r="AS300" s="374"/>
      <c r="AT300" s="39"/>
      <c r="AU300" s="39"/>
      <c r="AV300" s="39"/>
      <c r="AW300" s="39"/>
      <c r="AX300" s="39"/>
      <c r="AY300" s="39"/>
      <c r="AZ300" s="39"/>
      <c r="BA300" s="39"/>
      <c r="BB300" s="39"/>
      <c r="BC300" s="39"/>
      <c r="BD300" s="381"/>
    </row>
    <row r="301" spans="1:56" ht="23" x14ac:dyDescent="0.35">
      <c r="B301" s="37"/>
      <c r="C301" s="37"/>
      <c r="E301" s="46" t="s">
        <v>217</v>
      </c>
      <c r="F301" s="327"/>
      <c r="G301" s="326"/>
      <c r="H301" s="326"/>
      <c r="I301" s="326"/>
      <c r="J301" s="326"/>
      <c r="K301" s="326"/>
      <c r="L301" s="326"/>
      <c r="M301" s="326"/>
      <c r="N301" s="326"/>
      <c r="O301" s="326"/>
      <c r="P301" s="326"/>
      <c r="Q301" s="9"/>
      <c r="R301" s="7"/>
      <c r="S301" s="327"/>
      <c r="T301" s="326"/>
      <c r="U301" s="326"/>
      <c r="V301" s="326"/>
      <c r="W301" s="326"/>
      <c r="X301" s="326"/>
      <c r="Y301" s="326"/>
      <c r="Z301" s="326"/>
      <c r="AA301" s="326"/>
      <c r="AB301" s="326"/>
      <c r="AC301" s="326"/>
      <c r="AD301" s="9"/>
      <c r="AE301" s="7"/>
      <c r="AF301" s="327"/>
      <c r="AG301" s="326"/>
      <c r="AH301" s="326"/>
      <c r="AI301" s="326"/>
      <c r="AJ301" s="326"/>
      <c r="AK301" s="326"/>
      <c r="AL301" s="326"/>
      <c r="AM301" s="326"/>
      <c r="AN301" s="326"/>
      <c r="AO301" s="326"/>
      <c r="AP301" s="326"/>
      <c r="AQ301" s="9"/>
      <c r="AR301" s="7"/>
      <c r="AS301" s="327"/>
      <c r="AT301" s="326"/>
      <c r="AU301" s="326"/>
      <c r="AV301" s="326"/>
      <c r="AW301" s="326"/>
      <c r="AX301" s="326"/>
      <c r="AY301" s="326"/>
      <c r="AZ301" s="326"/>
      <c r="BA301" s="326"/>
      <c r="BB301" s="326"/>
      <c r="BC301" s="326"/>
      <c r="BD301" s="9"/>
    </row>
    <row r="302" spans="1:56" ht="23" x14ac:dyDescent="0.35">
      <c r="A302" s="37" t="s">
        <v>61</v>
      </c>
      <c r="B302" s="37" t="s">
        <v>186</v>
      </c>
      <c r="C302" s="37">
        <v>221</v>
      </c>
      <c r="E302" s="69" t="s">
        <v>218</v>
      </c>
      <c r="F302" s="42"/>
      <c r="G302" s="39"/>
      <c r="H302" s="39"/>
      <c r="I302" s="39"/>
      <c r="J302" s="39"/>
      <c r="K302" s="39"/>
      <c r="L302" s="39"/>
      <c r="M302" s="39"/>
      <c r="N302" s="39"/>
      <c r="O302" s="39"/>
      <c r="P302" s="39"/>
      <c r="Q302" s="381"/>
      <c r="R302" s="7"/>
      <c r="S302" s="393"/>
      <c r="T302" s="391"/>
      <c r="U302" s="391"/>
      <c r="V302" s="391"/>
      <c r="W302" s="391"/>
      <c r="X302" s="391"/>
      <c r="Y302" s="391"/>
      <c r="Z302" s="391"/>
      <c r="AA302" s="391"/>
      <c r="AB302" s="391"/>
      <c r="AC302" s="391"/>
      <c r="AD302" s="392"/>
      <c r="AE302" s="7"/>
      <c r="AF302" s="42"/>
      <c r="AG302" s="39"/>
      <c r="AH302" s="39"/>
      <c r="AI302" s="39"/>
      <c r="AJ302" s="39"/>
      <c r="AK302" s="39"/>
      <c r="AL302" s="39"/>
      <c r="AM302" s="39"/>
      <c r="AN302" s="39"/>
      <c r="AO302" s="39"/>
      <c r="AP302" s="39"/>
      <c r="AQ302" s="381"/>
      <c r="AR302" s="7"/>
      <c r="AS302" s="42"/>
      <c r="AT302" s="39"/>
      <c r="AU302" s="39"/>
      <c r="AV302" s="39"/>
      <c r="AW302" s="39"/>
      <c r="AX302" s="39"/>
      <c r="AY302" s="39"/>
      <c r="AZ302" s="39"/>
      <c r="BA302" s="39"/>
      <c r="BB302" s="39"/>
      <c r="BC302" s="39"/>
      <c r="BD302" s="381"/>
    </row>
    <row r="303" spans="1:56" ht="23" x14ac:dyDescent="0.35">
      <c r="A303" s="37" t="s">
        <v>61</v>
      </c>
      <c r="B303" s="37" t="s">
        <v>187</v>
      </c>
      <c r="C303" s="37">
        <v>222</v>
      </c>
      <c r="E303" s="69" t="s">
        <v>319</v>
      </c>
      <c r="F303" s="390"/>
      <c r="G303" s="391"/>
      <c r="H303" s="391"/>
      <c r="I303" s="391"/>
      <c r="J303" s="391"/>
      <c r="K303" s="391"/>
      <c r="L303" s="391"/>
      <c r="M303" s="391"/>
      <c r="N303" s="391"/>
      <c r="O303" s="391"/>
      <c r="P303" s="391"/>
      <c r="Q303" s="392"/>
      <c r="S303" s="390"/>
      <c r="T303" s="391"/>
      <c r="U303" s="391"/>
      <c r="V303" s="391"/>
      <c r="W303" s="391"/>
      <c r="X303" s="391"/>
      <c r="Y303" s="391"/>
      <c r="Z303" s="391"/>
      <c r="AA303" s="391"/>
      <c r="AB303" s="391"/>
      <c r="AC303" s="391"/>
      <c r="AD303" s="392"/>
      <c r="AF303" s="390"/>
      <c r="AG303" s="391"/>
      <c r="AH303" s="391"/>
      <c r="AI303" s="391"/>
      <c r="AJ303" s="391"/>
      <c r="AK303" s="391"/>
      <c r="AL303" s="391"/>
      <c r="AM303" s="391"/>
      <c r="AN303" s="391"/>
      <c r="AO303" s="391"/>
      <c r="AP303" s="391"/>
      <c r="AQ303" s="392"/>
      <c r="AS303" s="390"/>
      <c r="AT303" s="391"/>
      <c r="AU303" s="391"/>
      <c r="AV303" s="391"/>
      <c r="AW303" s="391"/>
      <c r="AX303" s="391"/>
      <c r="AY303" s="391"/>
      <c r="AZ303" s="391"/>
      <c r="BA303" s="391"/>
      <c r="BB303" s="391"/>
      <c r="BC303" s="391"/>
      <c r="BD303" s="392"/>
    </row>
    <row r="304" spans="1:56" ht="23" x14ac:dyDescent="0.35">
      <c r="A304" s="37" t="s">
        <v>61</v>
      </c>
      <c r="B304" s="37" t="s">
        <v>188</v>
      </c>
      <c r="C304" s="37">
        <v>223</v>
      </c>
      <c r="E304" s="69" t="s">
        <v>220</v>
      </c>
      <c r="F304" s="390"/>
      <c r="G304" s="391"/>
      <c r="H304" s="391"/>
      <c r="I304" s="391"/>
      <c r="J304" s="391"/>
      <c r="K304" s="391"/>
      <c r="L304" s="391"/>
      <c r="M304" s="391"/>
      <c r="N304" s="391"/>
      <c r="O304" s="391"/>
      <c r="P304" s="391"/>
      <c r="Q304" s="392"/>
      <c r="R304" s="7"/>
      <c r="S304" s="374"/>
      <c r="T304" s="39"/>
      <c r="U304" s="39"/>
      <c r="V304" s="39"/>
      <c r="W304" s="39"/>
      <c r="X304" s="39"/>
      <c r="Y304" s="39"/>
      <c r="Z304" s="39"/>
      <c r="AA304" s="39"/>
      <c r="AB304" s="39"/>
      <c r="AC304" s="39"/>
      <c r="AD304" s="381"/>
      <c r="AE304" s="7"/>
      <c r="AF304" s="374"/>
      <c r="AG304" s="39"/>
      <c r="AH304" s="39"/>
      <c r="AI304" s="39"/>
      <c r="AJ304" s="39"/>
      <c r="AK304" s="39"/>
      <c r="AL304" s="39"/>
      <c r="AM304" s="39"/>
      <c r="AN304" s="39"/>
      <c r="AO304" s="39"/>
      <c r="AP304" s="39"/>
      <c r="AQ304" s="381"/>
      <c r="AR304" s="7"/>
      <c r="AS304" s="390"/>
      <c r="AT304" s="391"/>
      <c r="AU304" s="391"/>
      <c r="AV304" s="391"/>
      <c r="AW304" s="391"/>
      <c r="AX304" s="391"/>
      <c r="AY304" s="391"/>
      <c r="AZ304" s="391"/>
      <c r="BA304" s="391"/>
      <c r="BB304" s="391"/>
      <c r="BC304" s="391"/>
      <c r="BD304" s="392"/>
    </row>
    <row r="305" spans="1:56" ht="23" x14ac:dyDescent="0.35">
      <c r="B305" s="37"/>
      <c r="C305" s="37"/>
      <c r="E305" s="46" t="s">
        <v>222</v>
      </c>
      <c r="F305" s="327"/>
      <c r="G305" s="326"/>
      <c r="H305" s="326"/>
      <c r="I305" s="326"/>
      <c r="J305" s="326"/>
      <c r="K305" s="326"/>
      <c r="L305" s="326"/>
      <c r="M305" s="326"/>
      <c r="N305" s="326"/>
      <c r="O305" s="326"/>
      <c r="P305" s="326"/>
      <c r="Q305" s="9"/>
      <c r="R305" s="7"/>
      <c r="S305" s="327"/>
      <c r="T305" s="326"/>
      <c r="U305" s="326"/>
      <c r="V305" s="326"/>
      <c r="W305" s="326"/>
      <c r="X305" s="326"/>
      <c r="Y305" s="326"/>
      <c r="Z305" s="326"/>
      <c r="AA305" s="326"/>
      <c r="AB305" s="326"/>
      <c r="AC305" s="326"/>
      <c r="AD305" s="9"/>
      <c r="AE305" s="7"/>
      <c r="AF305" s="327"/>
      <c r="AG305" s="326"/>
      <c r="AH305" s="326"/>
      <c r="AI305" s="326"/>
      <c r="AJ305" s="326"/>
      <c r="AK305" s="326"/>
      <c r="AL305" s="326"/>
      <c r="AM305" s="326"/>
      <c r="AN305" s="326"/>
      <c r="AO305" s="326"/>
      <c r="AP305" s="326"/>
      <c r="AQ305" s="9"/>
      <c r="AR305" s="7"/>
      <c r="AS305" s="327"/>
      <c r="AT305" s="326"/>
      <c r="AU305" s="326"/>
      <c r="AV305" s="326"/>
      <c r="AW305" s="326"/>
      <c r="AX305" s="326"/>
      <c r="AY305" s="326"/>
      <c r="AZ305" s="326"/>
      <c r="BA305" s="326"/>
      <c r="BB305" s="326"/>
      <c r="BC305" s="326"/>
      <c r="BD305" s="9"/>
    </row>
    <row r="306" spans="1:56" ht="23" x14ac:dyDescent="0.35">
      <c r="A306" s="37" t="s">
        <v>61</v>
      </c>
      <c r="B306" s="37" t="s">
        <v>189</v>
      </c>
      <c r="C306" s="37">
        <v>224</v>
      </c>
      <c r="E306" s="69" t="s">
        <v>223</v>
      </c>
      <c r="F306" s="390"/>
      <c r="G306" s="391"/>
      <c r="H306" s="391"/>
      <c r="I306" s="391"/>
      <c r="J306" s="391"/>
      <c r="K306" s="391"/>
      <c r="L306" s="391"/>
      <c r="M306" s="391"/>
      <c r="N306" s="391"/>
      <c r="O306" s="391"/>
      <c r="P306" s="391"/>
      <c r="Q306" s="392"/>
      <c r="R306" s="7"/>
      <c r="S306" s="390"/>
      <c r="T306" s="391"/>
      <c r="U306" s="391"/>
      <c r="V306" s="391"/>
      <c r="W306" s="391"/>
      <c r="X306" s="391"/>
      <c r="Y306" s="391"/>
      <c r="Z306" s="391"/>
      <c r="AA306" s="391"/>
      <c r="AB306" s="391"/>
      <c r="AC306" s="391"/>
      <c r="AD306" s="392"/>
      <c r="AE306" s="7"/>
      <c r="AF306" s="390"/>
      <c r="AG306" s="391"/>
      <c r="AH306" s="391"/>
      <c r="AI306" s="391"/>
      <c r="AJ306" s="391"/>
      <c r="AK306" s="391"/>
      <c r="AL306" s="391"/>
      <c r="AM306" s="391"/>
      <c r="AN306" s="391"/>
      <c r="AO306" s="391"/>
      <c r="AP306" s="391"/>
      <c r="AQ306" s="392"/>
      <c r="AR306" s="7"/>
      <c r="AS306" s="390"/>
      <c r="AT306" s="391"/>
      <c r="AU306" s="391"/>
      <c r="AV306" s="391"/>
      <c r="AW306" s="391"/>
      <c r="AX306" s="391"/>
      <c r="AY306" s="391"/>
      <c r="AZ306" s="391"/>
      <c r="BA306" s="391"/>
      <c r="BB306" s="391"/>
      <c r="BC306" s="391"/>
      <c r="BD306" s="392"/>
    </row>
    <row r="307" spans="1:56" ht="23" x14ac:dyDescent="0.35">
      <c r="A307" s="37" t="s">
        <v>61</v>
      </c>
      <c r="B307" s="37" t="s">
        <v>190</v>
      </c>
      <c r="C307" s="37">
        <v>225</v>
      </c>
      <c r="E307" s="69" t="s">
        <v>224</v>
      </c>
      <c r="F307" s="390"/>
      <c r="G307" s="391"/>
      <c r="H307" s="391"/>
      <c r="I307" s="391"/>
      <c r="J307" s="391"/>
      <c r="K307" s="391"/>
      <c r="L307" s="391"/>
      <c r="M307" s="391"/>
      <c r="N307" s="391"/>
      <c r="O307" s="391"/>
      <c r="P307" s="391"/>
      <c r="Q307" s="392"/>
      <c r="R307" s="7"/>
      <c r="S307" s="390"/>
      <c r="T307" s="391"/>
      <c r="U307" s="391"/>
      <c r="V307" s="391"/>
      <c r="W307" s="391"/>
      <c r="X307" s="391"/>
      <c r="Y307" s="391"/>
      <c r="Z307" s="391"/>
      <c r="AA307" s="391"/>
      <c r="AB307" s="391"/>
      <c r="AC307" s="391"/>
      <c r="AD307" s="392"/>
      <c r="AE307" s="7"/>
      <c r="AF307" s="390"/>
      <c r="AG307" s="391"/>
      <c r="AH307" s="391"/>
      <c r="AI307" s="391"/>
      <c r="AJ307" s="391"/>
      <c r="AK307" s="391"/>
      <c r="AL307" s="391"/>
      <c r="AM307" s="391"/>
      <c r="AN307" s="391"/>
      <c r="AO307" s="391"/>
      <c r="AP307" s="391"/>
      <c r="AQ307" s="392"/>
      <c r="AR307" s="7"/>
      <c r="AS307" s="390"/>
      <c r="AT307" s="391"/>
      <c r="AU307" s="391"/>
      <c r="AV307" s="391"/>
      <c r="AW307" s="391"/>
      <c r="AX307" s="391"/>
      <c r="AY307" s="391"/>
      <c r="AZ307" s="391"/>
      <c r="BA307" s="391"/>
      <c r="BB307" s="391"/>
      <c r="BC307" s="391"/>
      <c r="BD307" s="392"/>
    </row>
    <row r="308" spans="1:56" ht="23" x14ac:dyDescent="0.35">
      <c r="A308" s="37" t="s">
        <v>61</v>
      </c>
      <c r="B308" s="37" t="s">
        <v>191</v>
      </c>
      <c r="C308" s="37">
        <v>226</v>
      </c>
      <c r="E308" s="69" t="s">
        <v>225</v>
      </c>
      <c r="F308" s="390"/>
      <c r="G308" s="391"/>
      <c r="H308" s="391"/>
      <c r="I308" s="391"/>
      <c r="J308" s="391"/>
      <c r="K308" s="391"/>
      <c r="L308" s="391"/>
      <c r="M308" s="391"/>
      <c r="N308" s="391"/>
      <c r="O308" s="391"/>
      <c r="P308" s="391"/>
      <c r="Q308" s="392"/>
      <c r="R308" s="7"/>
      <c r="S308" s="390"/>
      <c r="T308" s="391"/>
      <c r="U308" s="391"/>
      <c r="V308" s="391"/>
      <c r="W308" s="391"/>
      <c r="X308" s="391"/>
      <c r="Y308" s="391"/>
      <c r="Z308" s="391"/>
      <c r="AA308" s="391"/>
      <c r="AB308" s="391"/>
      <c r="AC308" s="391"/>
      <c r="AD308" s="392"/>
      <c r="AE308" s="7"/>
      <c r="AF308" s="390"/>
      <c r="AG308" s="391"/>
      <c r="AH308" s="391"/>
      <c r="AI308" s="391"/>
      <c r="AJ308" s="391"/>
      <c r="AK308" s="391"/>
      <c r="AL308" s="391"/>
      <c r="AM308" s="391"/>
      <c r="AN308" s="391"/>
      <c r="AO308" s="391"/>
      <c r="AP308" s="391"/>
      <c r="AQ308" s="392"/>
      <c r="AR308" s="7"/>
      <c r="AS308" s="390"/>
      <c r="AT308" s="391"/>
      <c r="AU308" s="391"/>
      <c r="AV308" s="391"/>
      <c r="AW308" s="391"/>
      <c r="AX308" s="391"/>
      <c r="AY308" s="391"/>
      <c r="AZ308" s="391"/>
      <c r="BA308" s="391"/>
      <c r="BB308" s="391"/>
      <c r="BC308" s="391"/>
      <c r="BD308" s="392"/>
    </row>
    <row r="309" spans="1:56" ht="23" x14ac:dyDescent="0.35">
      <c r="A309" s="37" t="s">
        <v>61</v>
      </c>
      <c r="B309" s="37" t="s">
        <v>192</v>
      </c>
      <c r="C309" s="37">
        <v>227</v>
      </c>
      <c r="E309" s="69" t="s">
        <v>226</v>
      </c>
      <c r="F309" s="390"/>
      <c r="G309" s="391"/>
      <c r="H309" s="391"/>
      <c r="I309" s="391"/>
      <c r="J309" s="391"/>
      <c r="K309" s="391"/>
      <c r="L309" s="391"/>
      <c r="M309" s="391"/>
      <c r="N309" s="391"/>
      <c r="O309" s="391"/>
      <c r="P309" s="391"/>
      <c r="Q309" s="392"/>
      <c r="R309" s="7"/>
      <c r="S309" s="390"/>
      <c r="T309" s="391"/>
      <c r="U309" s="391"/>
      <c r="V309" s="391"/>
      <c r="W309" s="391"/>
      <c r="X309" s="391"/>
      <c r="Y309" s="391"/>
      <c r="Z309" s="391"/>
      <c r="AA309" s="391"/>
      <c r="AB309" s="391"/>
      <c r="AC309" s="391"/>
      <c r="AD309" s="392"/>
      <c r="AE309" s="7"/>
      <c r="AF309" s="390"/>
      <c r="AG309" s="391"/>
      <c r="AH309" s="391"/>
      <c r="AI309" s="391"/>
      <c r="AJ309" s="391"/>
      <c r="AK309" s="391"/>
      <c r="AL309" s="391"/>
      <c r="AM309" s="391"/>
      <c r="AN309" s="391"/>
      <c r="AO309" s="391"/>
      <c r="AP309" s="391"/>
      <c r="AQ309" s="392"/>
      <c r="AR309" s="7"/>
      <c r="AS309" s="390"/>
      <c r="AT309" s="391"/>
      <c r="AU309" s="391"/>
      <c r="AV309" s="391"/>
      <c r="AW309" s="391"/>
      <c r="AX309" s="391"/>
      <c r="AY309" s="391"/>
      <c r="AZ309" s="391"/>
      <c r="BA309" s="391"/>
      <c r="BB309" s="391"/>
      <c r="BC309" s="391"/>
      <c r="BD309" s="392"/>
    </row>
    <row r="310" spans="1:56" ht="23" x14ac:dyDescent="0.35">
      <c r="A310" s="37" t="s">
        <v>61</v>
      </c>
      <c r="B310" s="37" t="s">
        <v>193</v>
      </c>
      <c r="C310" s="37">
        <v>228</v>
      </c>
      <c r="E310" s="69" t="s">
        <v>227</v>
      </c>
      <c r="F310" s="390"/>
      <c r="G310" s="391"/>
      <c r="H310" s="391"/>
      <c r="I310" s="391"/>
      <c r="J310" s="391"/>
      <c r="K310" s="391"/>
      <c r="L310" s="391"/>
      <c r="M310" s="391"/>
      <c r="N310" s="391"/>
      <c r="O310" s="391"/>
      <c r="P310" s="391"/>
      <c r="Q310" s="392"/>
      <c r="R310" s="7"/>
      <c r="S310" s="390"/>
      <c r="T310" s="391"/>
      <c r="U310" s="391"/>
      <c r="V310" s="391"/>
      <c r="W310" s="391"/>
      <c r="X310" s="391"/>
      <c r="Y310" s="391"/>
      <c r="Z310" s="391"/>
      <c r="AA310" s="391"/>
      <c r="AB310" s="391"/>
      <c r="AC310" s="391"/>
      <c r="AD310" s="392"/>
      <c r="AE310" s="7"/>
      <c r="AF310" s="390"/>
      <c r="AG310" s="391"/>
      <c r="AH310" s="391"/>
      <c r="AI310" s="391"/>
      <c r="AJ310" s="391"/>
      <c r="AK310" s="391"/>
      <c r="AL310" s="391"/>
      <c r="AM310" s="391"/>
      <c r="AN310" s="391"/>
      <c r="AO310" s="391"/>
      <c r="AP310" s="391"/>
      <c r="AQ310" s="392"/>
      <c r="AR310" s="7"/>
      <c r="AS310" s="390"/>
      <c r="AT310" s="391"/>
      <c r="AU310" s="391"/>
      <c r="AV310" s="391"/>
      <c r="AW310" s="391"/>
      <c r="AX310" s="391"/>
      <c r="AY310" s="391"/>
      <c r="AZ310" s="391"/>
      <c r="BA310" s="391"/>
      <c r="BB310" s="391"/>
      <c r="BC310" s="391"/>
      <c r="BD310" s="392"/>
    </row>
    <row r="311" spans="1:56" s="18" customFormat="1" ht="23" x14ac:dyDescent="0.35">
      <c r="A311" s="35"/>
      <c r="B311" s="35"/>
      <c r="C311" s="37"/>
      <c r="E311" s="12" t="s">
        <v>347</v>
      </c>
      <c r="F311" s="371">
        <f>SUM(F316:F325)+SUM(F327:F329)+SUM(F331:F335)+F314</f>
        <v>0</v>
      </c>
      <c r="G311" s="385">
        <f t="shared" ref="G311:Q311" si="8">SUM(G316:G325)+SUM(G327:G329)+SUM(G331:G335)+G314</f>
        <v>0</v>
      </c>
      <c r="H311" s="385">
        <f t="shared" si="8"/>
        <v>0</v>
      </c>
      <c r="I311" s="385">
        <f t="shared" si="8"/>
        <v>0</v>
      </c>
      <c r="J311" s="385">
        <f t="shared" si="8"/>
        <v>0</v>
      </c>
      <c r="K311" s="385">
        <f t="shared" si="8"/>
        <v>0</v>
      </c>
      <c r="L311" s="385">
        <f t="shared" si="8"/>
        <v>0</v>
      </c>
      <c r="M311" s="385">
        <f t="shared" si="8"/>
        <v>0</v>
      </c>
      <c r="N311" s="385">
        <f t="shared" si="8"/>
        <v>0</v>
      </c>
      <c r="O311" s="385">
        <f t="shared" si="8"/>
        <v>0</v>
      </c>
      <c r="P311" s="385">
        <f t="shared" si="8"/>
        <v>0</v>
      </c>
      <c r="Q311" s="378">
        <f t="shared" si="8"/>
        <v>0</v>
      </c>
      <c r="R311" s="17"/>
      <c r="S311" s="371">
        <f>SUM(S316:S325)+SUM(S327:S329)+SUM(S331:S335)+S314</f>
        <v>0</v>
      </c>
      <c r="T311" s="385">
        <f t="shared" ref="T311:AD311" si="9">SUM(T316:T325)+SUM(T327:T329)+SUM(T331:T335)+T314</f>
        <v>0</v>
      </c>
      <c r="U311" s="385">
        <f t="shared" si="9"/>
        <v>0</v>
      </c>
      <c r="V311" s="385">
        <f t="shared" si="9"/>
        <v>0</v>
      </c>
      <c r="W311" s="385">
        <f t="shared" si="9"/>
        <v>0</v>
      </c>
      <c r="X311" s="385">
        <f t="shared" si="9"/>
        <v>0</v>
      </c>
      <c r="Y311" s="385">
        <f t="shared" si="9"/>
        <v>0</v>
      </c>
      <c r="Z311" s="385">
        <f t="shared" si="9"/>
        <v>0</v>
      </c>
      <c r="AA311" s="385">
        <f t="shared" si="9"/>
        <v>0</v>
      </c>
      <c r="AB311" s="385">
        <f t="shared" si="9"/>
        <v>0</v>
      </c>
      <c r="AC311" s="385">
        <f t="shared" si="9"/>
        <v>0</v>
      </c>
      <c r="AD311" s="378">
        <f t="shared" si="9"/>
        <v>0</v>
      </c>
      <c r="AE311" s="17"/>
      <c r="AF311" s="371">
        <f>SUM(AF316:AF325)+SUM(AF327:AF329)+SUM(AF331:AF335)+AF314</f>
        <v>0</v>
      </c>
      <c r="AG311" s="385">
        <f t="shared" ref="AG311:AQ311" si="10">SUM(AG316:AG325)+SUM(AG327:AG329)+SUM(AG331:AG335)+AG314</f>
        <v>0</v>
      </c>
      <c r="AH311" s="385">
        <f t="shared" si="10"/>
        <v>0</v>
      </c>
      <c r="AI311" s="385">
        <f t="shared" si="10"/>
        <v>0</v>
      </c>
      <c r="AJ311" s="385">
        <f t="shared" si="10"/>
        <v>0</v>
      </c>
      <c r="AK311" s="385">
        <f t="shared" si="10"/>
        <v>0</v>
      </c>
      <c r="AL311" s="385">
        <f t="shared" si="10"/>
        <v>0</v>
      </c>
      <c r="AM311" s="385">
        <f t="shared" si="10"/>
        <v>0</v>
      </c>
      <c r="AN311" s="385">
        <f t="shared" si="10"/>
        <v>0</v>
      </c>
      <c r="AO311" s="385">
        <f t="shared" si="10"/>
        <v>0</v>
      </c>
      <c r="AP311" s="385">
        <f t="shared" si="10"/>
        <v>0</v>
      </c>
      <c r="AQ311" s="378">
        <f t="shared" si="10"/>
        <v>0</v>
      </c>
      <c r="AR311" s="17"/>
      <c r="AS311" s="371">
        <f>SUM(AS316:AS325)+SUM(AS327:AS329)+SUM(AS331:AS335)+AS314</f>
        <v>0</v>
      </c>
      <c r="AT311" s="385">
        <f t="shared" ref="AT311:BD311" si="11">SUM(AT316:AT325)+SUM(AT327:AT329)+SUM(AT331:AT335)+AT314</f>
        <v>0</v>
      </c>
      <c r="AU311" s="385">
        <f t="shared" si="11"/>
        <v>0</v>
      </c>
      <c r="AV311" s="385">
        <f t="shared" si="11"/>
        <v>0</v>
      </c>
      <c r="AW311" s="385">
        <f t="shared" si="11"/>
        <v>0</v>
      </c>
      <c r="AX311" s="385">
        <f t="shared" si="11"/>
        <v>0</v>
      </c>
      <c r="AY311" s="385">
        <f t="shared" si="11"/>
        <v>0</v>
      </c>
      <c r="AZ311" s="385">
        <f t="shared" si="11"/>
        <v>0</v>
      </c>
      <c r="BA311" s="385">
        <f t="shared" si="11"/>
        <v>0</v>
      </c>
      <c r="BB311" s="385">
        <f t="shared" si="11"/>
        <v>0</v>
      </c>
      <c r="BC311" s="385">
        <f t="shared" si="11"/>
        <v>0</v>
      </c>
      <c r="BD311" s="378">
        <f t="shared" si="11"/>
        <v>0</v>
      </c>
    </row>
    <row r="312" spans="1:56" ht="23" x14ac:dyDescent="0.35">
      <c r="B312" s="57"/>
      <c r="C312" s="37"/>
      <c r="E312" s="46" t="s">
        <v>200</v>
      </c>
      <c r="F312" s="325"/>
      <c r="G312" s="326"/>
      <c r="H312" s="326"/>
      <c r="I312" s="326"/>
      <c r="J312" s="326"/>
      <c r="K312" s="326"/>
      <c r="L312" s="326"/>
      <c r="M312" s="326"/>
      <c r="N312" s="326"/>
      <c r="O312" s="326"/>
      <c r="P312" s="326"/>
      <c r="Q312" s="9"/>
      <c r="R312" s="7"/>
      <c r="S312" s="325"/>
      <c r="T312" s="326"/>
      <c r="U312" s="326"/>
      <c r="V312" s="326"/>
      <c r="W312" s="326"/>
      <c r="X312" s="326"/>
      <c r="Y312" s="326"/>
      <c r="Z312" s="326"/>
      <c r="AA312" s="326"/>
      <c r="AB312" s="326"/>
      <c r="AC312" s="326"/>
      <c r="AD312" s="9"/>
      <c r="AE312" s="7"/>
      <c r="AF312" s="325"/>
      <c r="AG312" s="326"/>
      <c r="AH312" s="326"/>
      <c r="AI312" s="326"/>
      <c r="AJ312" s="326"/>
      <c r="AK312" s="326"/>
      <c r="AL312" s="326"/>
      <c r="AM312" s="326"/>
      <c r="AN312" s="326"/>
      <c r="AO312" s="326"/>
      <c r="AP312" s="326"/>
      <c r="AQ312" s="9"/>
      <c r="AR312" s="7"/>
      <c r="AS312" s="325"/>
      <c r="AT312" s="326"/>
      <c r="AU312" s="326"/>
      <c r="AV312" s="326"/>
      <c r="AW312" s="326"/>
      <c r="AX312" s="326"/>
      <c r="AY312" s="326"/>
      <c r="AZ312" s="326"/>
      <c r="BA312" s="326"/>
      <c r="BB312" s="326"/>
      <c r="BC312" s="326"/>
      <c r="BD312" s="9"/>
    </row>
    <row r="313" spans="1:56" ht="23" x14ac:dyDescent="0.35">
      <c r="B313" s="57"/>
      <c r="C313" s="37"/>
      <c r="E313" s="262" t="s">
        <v>202</v>
      </c>
      <c r="F313" s="375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380"/>
      <c r="R313" s="7"/>
      <c r="S313" s="375"/>
      <c r="T313" s="19"/>
      <c r="U313" s="19"/>
      <c r="V313" s="19"/>
      <c r="W313" s="19"/>
      <c r="X313" s="19"/>
      <c r="Y313" s="19"/>
      <c r="Z313" s="19"/>
      <c r="AA313" s="19"/>
      <c r="AB313" s="19"/>
      <c r="AC313" s="19"/>
      <c r="AD313" s="380"/>
      <c r="AE313" s="7"/>
      <c r="AF313" s="375"/>
      <c r="AG313" s="19"/>
      <c r="AH313" s="19"/>
      <c r="AI313" s="19"/>
      <c r="AJ313" s="19"/>
      <c r="AK313" s="19"/>
      <c r="AL313" s="19"/>
      <c r="AM313" s="19"/>
      <c r="AN313" s="19"/>
      <c r="AO313" s="19"/>
      <c r="AP313" s="19"/>
      <c r="AQ313" s="380"/>
      <c r="AR313" s="7"/>
      <c r="AS313" s="375"/>
      <c r="AT313" s="19"/>
      <c r="AU313" s="19"/>
      <c r="AV313" s="19"/>
      <c r="AW313" s="19"/>
      <c r="AX313" s="19"/>
      <c r="AY313" s="19"/>
      <c r="AZ313" s="19"/>
      <c r="BA313" s="19"/>
      <c r="BB313" s="19"/>
      <c r="BC313" s="19"/>
      <c r="BD313" s="380"/>
    </row>
    <row r="314" spans="1:56" ht="23" x14ac:dyDescent="0.35">
      <c r="A314" s="37" t="s">
        <v>59</v>
      </c>
      <c r="B314" s="37" t="s">
        <v>175</v>
      </c>
      <c r="C314" s="37">
        <v>229</v>
      </c>
      <c r="E314" s="47" t="s">
        <v>308</v>
      </c>
      <c r="F314" s="390"/>
      <c r="G314" s="391"/>
      <c r="H314" s="391"/>
      <c r="I314" s="391"/>
      <c r="J314" s="391"/>
      <c r="K314" s="391"/>
      <c r="L314" s="391"/>
      <c r="M314" s="391"/>
      <c r="N314" s="391"/>
      <c r="O314" s="391"/>
      <c r="P314" s="391"/>
      <c r="Q314" s="392"/>
      <c r="R314" s="7"/>
      <c r="S314" s="390"/>
      <c r="T314" s="391"/>
      <c r="U314" s="391"/>
      <c r="V314" s="391"/>
      <c r="W314" s="391"/>
      <c r="X314" s="391"/>
      <c r="Y314" s="391"/>
      <c r="Z314" s="391"/>
      <c r="AA314" s="391"/>
      <c r="AB314" s="391"/>
      <c r="AC314" s="391"/>
      <c r="AD314" s="392"/>
      <c r="AE314" s="7"/>
      <c r="AF314" s="390"/>
      <c r="AG314" s="391"/>
      <c r="AH314" s="391"/>
      <c r="AI314" s="391"/>
      <c r="AJ314" s="391"/>
      <c r="AK314" s="391"/>
      <c r="AL314" s="391"/>
      <c r="AM314" s="391"/>
      <c r="AN314" s="391"/>
      <c r="AO314" s="391"/>
      <c r="AP314" s="391"/>
      <c r="AQ314" s="392"/>
      <c r="AR314" s="7"/>
      <c r="AS314" s="390"/>
      <c r="AT314" s="391"/>
      <c r="AU314" s="391"/>
      <c r="AV314" s="391"/>
      <c r="AW314" s="391"/>
      <c r="AX314" s="391"/>
      <c r="AY314" s="391"/>
      <c r="AZ314" s="391"/>
      <c r="BA314" s="391"/>
      <c r="BB314" s="391"/>
      <c r="BC314" s="391"/>
      <c r="BD314" s="392"/>
    </row>
    <row r="315" spans="1:56" ht="23" x14ac:dyDescent="0.35">
      <c r="B315" s="58"/>
      <c r="C315" s="37"/>
      <c r="E315" s="71" t="s">
        <v>370</v>
      </c>
      <c r="F315" s="375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380"/>
      <c r="R315" s="7"/>
      <c r="S315" s="375"/>
      <c r="T315" s="19"/>
      <c r="U315" s="19"/>
      <c r="V315" s="19"/>
      <c r="W315" s="19"/>
      <c r="X315" s="19"/>
      <c r="Y315" s="19"/>
      <c r="Z315" s="19"/>
      <c r="AA315" s="19"/>
      <c r="AB315" s="19"/>
      <c r="AC315" s="19"/>
      <c r="AD315" s="380"/>
      <c r="AE315" s="7"/>
      <c r="AF315" s="375"/>
      <c r="AG315" s="19"/>
      <c r="AH315" s="19"/>
      <c r="AI315" s="19"/>
      <c r="AJ315" s="19"/>
      <c r="AK315" s="19"/>
      <c r="AL315" s="19"/>
      <c r="AM315" s="19"/>
      <c r="AN315" s="19"/>
      <c r="AO315" s="19"/>
      <c r="AP315" s="19"/>
      <c r="AQ315" s="380"/>
      <c r="AR315" s="7"/>
      <c r="AS315" s="375"/>
      <c r="AT315" s="19"/>
      <c r="AU315" s="19"/>
      <c r="AV315" s="19"/>
      <c r="AW315" s="19"/>
      <c r="AX315" s="19"/>
      <c r="AY315" s="19"/>
      <c r="AZ315" s="19"/>
      <c r="BA315" s="19"/>
      <c r="BB315" s="19"/>
      <c r="BC315" s="19"/>
      <c r="BD315" s="380"/>
    </row>
    <row r="316" spans="1:56" ht="23" x14ac:dyDescent="0.35">
      <c r="A316" s="37" t="s">
        <v>59</v>
      </c>
      <c r="B316" s="37" t="s">
        <v>176</v>
      </c>
      <c r="C316" s="37">
        <v>230</v>
      </c>
      <c r="E316" s="72" t="s">
        <v>206</v>
      </c>
      <c r="F316" s="390"/>
      <c r="G316" s="391"/>
      <c r="H316" s="391"/>
      <c r="I316" s="391"/>
      <c r="J316" s="391"/>
      <c r="K316" s="391"/>
      <c r="L316" s="391"/>
      <c r="M316" s="391"/>
      <c r="N316" s="391"/>
      <c r="O316" s="391"/>
      <c r="P316" s="391"/>
      <c r="Q316" s="392"/>
      <c r="R316" s="7"/>
      <c r="S316" s="390"/>
      <c r="T316" s="391"/>
      <c r="U316" s="391"/>
      <c r="V316" s="391"/>
      <c r="W316" s="391"/>
      <c r="X316" s="391"/>
      <c r="Y316" s="391"/>
      <c r="Z316" s="391"/>
      <c r="AA316" s="391"/>
      <c r="AB316" s="391"/>
      <c r="AC316" s="391"/>
      <c r="AD316" s="392"/>
      <c r="AE316" s="7"/>
      <c r="AF316" s="390"/>
      <c r="AG316" s="391"/>
      <c r="AH316" s="391"/>
      <c r="AI316" s="391"/>
      <c r="AJ316" s="391"/>
      <c r="AK316" s="391"/>
      <c r="AL316" s="391"/>
      <c r="AM316" s="391"/>
      <c r="AN316" s="391"/>
      <c r="AO316" s="391"/>
      <c r="AP316" s="391"/>
      <c r="AQ316" s="392"/>
      <c r="AR316" s="7"/>
      <c r="AS316" s="390"/>
      <c r="AT316" s="391"/>
      <c r="AU316" s="391"/>
      <c r="AV316" s="391"/>
      <c r="AW316" s="391"/>
      <c r="AX316" s="391"/>
      <c r="AY316" s="391"/>
      <c r="AZ316" s="391"/>
      <c r="BA316" s="391"/>
      <c r="BB316" s="391"/>
      <c r="BC316" s="391"/>
      <c r="BD316" s="392"/>
    </row>
    <row r="317" spans="1:56" ht="23" x14ac:dyDescent="0.35">
      <c r="A317" s="37" t="s">
        <v>59</v>
      </c>
      <c r="B317" s="37" t="s">
        <v>177</v>
      </c>
      <c r="C317" s="37">
        <v>231</v>
      </c>
      <c r="E317" s="72" t="s">
        <v>207</v>
      </c>
      <c r="F317" s="390"/>
      <c r="G317" s="391"/>
      <c r="H317" s="391"/>
      <c r="I317" s="391"/>
      <c r="J317" s="391"/>
      <c r="K317" s="391"/>
      <c r="L317" s="391"/>
      <c r="M317" s="391"/>
      <c r="N317" s="391"/>
      <c r="O317" s="391"/>
      <c r="P317" s="391"/>
      <c r="Q317" s="392"/>
      <c r="R317" s="7"/>
      <c r="S317" s="390"/>
      <c r="T317" s="391"/>
      <c r="U317" s="391"/>
      <c r="V317" s="391"/>
      <c r="W317" s="391"/>
      <c r="X317" s="391"/>
      <c r="Y317" s="391"/>
      <c r="Z317" s="391"/>
      <c r="AA317" s="391"/>
      <c r="AB317" s="391"/>
      <c r="AC317" s="391"/>
      <c r="AD317" s="392"/>
      <c r="AE317" s="7"/>
      <c r="AF317" s="390"/>
      <c r="AG317" s="391"/>
      <c r="AH317" s="391"/>
      <c r="AI317" s="391"/>
      <c r="AJ317" s="391"/>
      <c r="AK317" s="391"/>
      <c r="AL317" s="391"/>
      <c r="AM317" s="391"/>
      <c r="AN317" s="391"/>
      <c r="AO317" s="391"/>
      <c r="AP317" s="391"/>
      <c r="AQ317" s="392"/>
      <c r="AR317" s="7"/>
      <c r="AS317" s="390"/>
      <c r="AT317" s="391"/>
      <c r="AU317" s="391"/>
      <c r="AV317" s="391"/>
      <c r="AW317" s="391"/>
      <c r="AX317" s="391"/>
      <c r="AY317" s="391"/>
      <c r="AZ317" s="391"/>
      <c r="BA317" s="391"/>
      <c r="BB317" s="391"/>
      <c r="BC317" s="391"/>
      <c r="BD317" s="392"/>
    </row>
    <row r="318" spans="1:56" ht="23" x14ac:dyDescent="0.35">
      <c r="A318" s="37" t="s">
        <v>59</v>
      </c>
      <c r="B318" s="37" t="s">
        <v>178</v>
      </c>
      <c r="C318" s="37">
        <v>232</v>
      </c>
      <c r="E318" s="72" t="s">
        <v>208</v>
      </c>
      <c r="F318" s="390"/>
      <c r="G318" s="391"/>
      <c r="H318" s="391"/>
      <c r="I318" s="391"/>
      <c r="J318" s="391"/>
      <c r="K318" s="391"/>
      <c r="L318" s="391"/>
      <c r="M318" s="391"/>
      <c r="N318" s="391"/>
      <c r="O318" s="391"/>
      <c r="P318" s="391"/>
      <c r="Q318" s="392"/>
      <c r="R318" s="7"/>
      <c r="S318" s="390"/>
      <c r="T318" s="391"/>
      <c r="U318" s="391"/>
      <c r="V318" s="391"/>
      <c r="W318" s="391"/>
      <c r="X318" s="391"/>
      <c r="Y318" s="391"/>
      <c r="Z318" s="391"/>
      <c r="AA318" s="391"/>
      <c r="AB318" s="391"/>
      <c r="AC318" s="391"/>
      <c r="AD318" s="392"/>
      <c r="AE318" s="7"/>
      <c r="AF318" s="390"/>
      <c r="AG318" s="391"/>
      <c r="AH318" s="391"/>
      <c r="AI318" s="391"/>
      <c r="AJ318" s="391"/>
      <c r="AK318" s="391"/>
      <c r="AL318" s="391"/>
      <c r="AM318" s="391"/>
      <c r="AN318" s="391"/>
      <c r="AO318" s="391"/>
      <c r="AP318" s="391"/>
      <c r="AQ318" s="392"/>
      <c r="AR318" s="7"/>
      <c r="AS318" s="390"/>
      <c r="AT318" s="391"/>
      <c r="AU318" s="391"/>
      <c r="AV318" s="391"/>
      <c r="AW318" s="391"/>
      <c r="AX318" s="391"/>
      <c r="AY318" s="391"/>
      <c r="AZ318" s="391"/>
      <c r="BA318" s="391"/>
      <c r="BB318" s="391"/>
      <c r="BC318" s="391"/>
      <c r="BD318" s="392"/>
    </row>
    <row r="319" spans="1:56" ht="23" x14ac:dyDescent="0.35">
      <c r="A319" s="37" t="s">
        <v>59</v>
      </c>
      <c r="B319" s="37" t="s">
        <v>179</v>
      </c>
      <c r="C319" s="37">
        <v>233</v>
      </c>
      <c r="E319" s="72" t="s">
        <v>209</v>
      </c>
      <c r="F319" s="390"/>
      <c r="G319" s="391"/>
      <c r="H319" s="391"/>
      <c r="I319" s="391"/>
      <c r="J319" s="391"/>
      <c r="K319" s="391"/>
      <c r="L319" s="391"/>
      <c r="M319" s="391"/>
      <c r="N319" s="391"/>
      <c r="O319" s="391"/>
      <c r="P319" s="391"/>
      <c r="Q319" s="392"/>
      <c r="R319" s="7"/>
      <c r="S319" s="390"/>
      <c r="T319" s="391"/>
      <c r="U319" s="391"/>
      <c r="V319" s="391"/>
      <c r="W319" s="391"/>
      <c r="X319" s="391"/>
      <c r="Y319" s="391"/>
      <c r="Z319" s="391"/>
      <c r="AA319" s="391"/>
      <c r="AB319" s="391"/>
      <c r="AC319" s="391"/>
      <c r="AD319" s="392"/>
      <c r="AE319" s="7"/>
      <c r="AF319" s="390"/>
      <c r="AG319" s="391"/>
      <c r="AH319" s="391"/>
      <c r="AI319" s="391"/>
      <c r="AJ319" s="391"/>
      <c r="AK319" s="391"/>
      <c r="AL319" s="391"/>
      <c r="AM319" s="391"/>
      <c r="AN319" s="391"/>
      <c r="AO319" s="391"/>
      <c r="AP319" s="391"/>
      <c r="AQ319" s="392"/>
      <c r="AR319" s="7"/>
      <c r="AS319" s="390"/>
      <c r="AT319" s="391"/>
      <c r="AU319" s="391"/>
      <c r="AV319" s="391"/>
      <c r="AW319" s="391"/>
      <c r="AX319" s="391"/>
      <c r="AY319" s="391"/>
      <c r="AZ319" s="391"/>
      <c r="BA319" s="391"/>
      <c r="BB319" s="391"/>
      <c r="BC319" s="391"/>
      <c r="BD319" s="392"/>
    </row>
    <row r="320" spans="1:56" ht="23" x14ac:dyDescent="0.35">
      <c r="A320" s="37" t="s">
        <v>59</v>
      </c>
      <c r="B320" s="37" t="s">
        <v>180</v>
      </c>
      <c r="C320" s="37">
        <v>234</v>
      </c>
      <c r="E320" s="72" t="s">
        <v>210</v>
      </c>
      <c r="F320" s="390"/>
      <c r="G320" s="391"/>
      <c r="H320" s="391"/>
      <c r="I320" s="391"/>
      <c r="J320" s="391"/>
      <c r="K320" s="391"/>
      <c r="L320" s="391"/>
      <c r="M320" s="391"/>
      <c r="N320" s="391"/>
      <c r="O320" s="391"/>
      <c r="P320" s="391"/>
      <c r="Q320" s="392"/>
      <c r="R320" s="7"/>
      <c r="S320" s="390"/>
      <c r="T320" s="391"/>
      <c r="U320" s="391"/>
      <c r="V320" s="391"/>
      <c r="W320" s="391"/>
      <c r="X320" s="391"/>
      <c r="Y320" s="391"/>
      <c r="Z320" s="391"/>
      <c r="AA320" s="391"/>
      <c r="AB320" s="391"/>
      <c r="AC320" s="391"/>
      <c r="AD320" s="392"/>
      <c r="AE320" s="7"/>
      <c r="AF320" s="390"/>
      <c r="AG320" s="391"/>
      <c r="AH320" s="391"/>
      <c r="AI320" s="391"/>
      <c r="AJ320" s="391"/>
      <c r="AK320" s="391"/>
      <c r="AL320" s="391"/>
      <c r="AM320" s="391"/>
      <c r="AN320" s="391"/>
      <c r="AO320" s="391"/>
      <c r="AP320" s="391"/>
      <c r="AQ320" s="392"/>
      <c r="AR320" s="7"/>
      <c r="AS320" s="390"/>
      <c r="AT320" s="391"/>
      <c r="AU320" s="391"/>
      <c r="AV320" s="391"/>
      <c r="AW320" s="391"/>
      <c r="AX320" s="391"/>
      <c r="AY320" s="391"/>
      <c r="AZ320" s="391"/>
      <c r="BA320" s="391"/>
      <c r="BB320" s="391"/>
      <c r="BC320" s="391"/>
      <c r="BD320" s="392"/>
    </row>
    <row r="321" spans="1:56" ht="23" x14ac:dyDescent="0.35">
      <c r="A321" s="37" t="s">
        <v>59</v>
      </c>
      <c r="B321" s="37" t="s">
        <v>181</v>
      </c>
      <c r="C321" s="37">
        <v>235</v>
      </c>
      <c r="E321" s="72" t="s">
        <v>211</v>
      </c>
      <c r="F321" s="390"/>
      <c r="G321" s="391"/>
      <c r="H321" s="391"/>
      <c r="I321" s="391"/>
      <c r="J321" s="391"/>
      <c r="K321" s="391"/>
      <c r="L321" s="391"/>
      <c r="M321" s="391"/>
      <c r="N321" s="391"/>
      <c r="O321" s="391"/>
      <c r="P321" s="391"/>
      <c r="Q321" s="392"/>
      <c r="R321" s="7"/>
      <c r="S321" s="390"/>
      <c r="T321" s="391"/>
      <c r="U321" s="391"/>
      <c r="V321" s="391"/>
      <c r="W321" s="391"/>
      <c r="X321" s="391"/>
      <c r="Y321" s="391"/>
      <c r="Z321" s="391"/>
      <c r="AA321" s="391"/>
      <c r="AB321" s="391"/>
      <c r="AC321" s="391"/>
      <c r="AD321" s="392"/>
      <c r="AE321" s="7"/>
      <c r="AF321" s="390"/>
      <c r="AG321" s="391"/>
      <c r="AH321" s="391"/>
      <c r="AI321" s="391"/>
      <c r="AJ321" s="391"/>
      <c r="AK321" s="391"/>
      <c r="AL321" s="391"/>
      <c r="AM321" s="391"/>
      <c r="AN321" s="391"/>
      <c r="AO321" s="391"/>
      <c r="AP321" s="391"/>
      <c r="AQ321" s="392"/>
      <c r="AR321" s="7"/>
      <c r="AS321" s="390"/>
      <c r="AT321" s="391"/>
      <c r="AU321" s="391"/>
      <c r="AV321" s="391"/>
      <c r="AW321" s="391"/>
      <c r="AX321" s="391"/>
      <c r="AY321" s="391"/>
      <c r="AZ321" s="391"/>
      <c r="BA321" s="391"/>
      <c r="BB321" s="391"/>
      <c r="BC321" s="391"/>
      <c r="BD321" s="392"/>
    </row>
    <row r="322" spans="1:56" ht="23" x14ac:dyDescent="0.35">
      <c r="A322" s="37" t="s">
        <v>59</v>
      </c>
      <c r="B322" s="37" t="s">
        <v>182</v>
      </c>
      <c r="C322" s="37">
        <v>236</v>
      </c>
      <c r="E322" s="72" t="s">
        <v>212</v>
      </c>
      <c r="F322" s="390"/>
      <c r="G322" s="391"/>
      <c r="H322" s="391"/>
      <c r="I322" s="391"/>
      <c r="J322" s="391"/>
      <c r="K322" s="391"/>
      <c r="L322" s="391"/>
      <c r="M322" s="391"/>
      <c r="N322" s="391"/>
      <c r="O322" s="391"/>
      <c r="P322" s="391"/>
      <c r="Q322" s="392"/>
      <c r="R322" s="7"/>
      <c r="S322" s="390"/>
      <c r="T322" s="391"/>
      <c r="U322" s="391"/>
      <c r="V322" s="391"/>
      <c r="W322" s="391"/>
      <c r="X322" s="391"/>
      <c r="Y322" s="391"/>
      <c r="Z322" s="391"/>
      <c r="AA322" s="391"/>
      <c r="AB322" s="391"/>
      <c r="AC322" s="391"/>
      <c r="AD322" s="392"/>
      <c r="AE322" s="7"/>
      <c r="AF322" s="390"/>
      <c r="AG322" s="391"/>
      <c r="AH322" s="391"/>
      <c r="AI322" s="391"/>
      <c r="AJ322" s="391"/>
      <c r="AK322" s="391"/>
      <c r="AL322" s="391"/>
      <c r="AM322" s="391"/>
      <c r="AN322" s="391"/>
      <c r="AO322" s="391"/>
      <c r="AP322" s="391"/>
      <c r="AQ322" s="392"/>
      <c r="AR322" s="7"/>
      <c r="AS322" s="390"/>
      <c r="AT322" s="391"/>
      <c r="AU322" s="391"/>
      <c r="AV322" s="391"/>
      <c r="AW322" s="391"/>
      <c r="AX322" s="391"/>
      <c r="AY322" s="391"/>
      <c r="AZ322" s="391"/>
      <c r="BA322" s="391"/>
      <c r="BB322" s="391"/>
      <c r="BC322" s="391"/>
      <c r="BD322" s="392"/>
    </row>
    <row r="323" spans="1:56" ht="23" x14ac:dyDescent="0.35">
      <c r="A323" s="37" t="s">
        <v>59</v>
      </c>
      <c r="B323" s="37" t="s">
        <v>183</v>
      </c>
      <c r="C323" s="37">
        <v>237</v>
      </c>
      <c r="E323" s="47" t="s">
        <v>213</v>
      </c>
      <c r="F323" s="390"/>
      <c r="G323" s="391"/>
      <c r="H323" s="391"/>
      <c r="I323" s="391"/>
      <c r="J323" s="391"/>
      <c r="K323" s="391"/>
      <c r="L323" s="391"/>
      <c r="M323" s="391"/>
      <c r="N323" s="391"/>
      <c r="O323" s="391"/>
      <c r="P323" s="391"/>
      <c r="Q323" s="392"/>
      <c r="R323" s="7"/>
      <c r="S323" s="390"/>
      <c r="T323" s="391"/>
      <c r="U323" s="391"/>
      <c r="V323" s="391"/>
      <c r="W323" s="391"/>
      <c r="X323" s="391"/>
      <c r="Y323" s="391"/>
      <c r="Z323" s="391"/>
      <c r="AA323" s="391"/>
      <c r="AB323" s="391"/>
      <c r="AC323" s="391"/>
      <c r="AD323" s="392"/>
      <c r="AE323" s="7"/>
      <c r="AF323" s="390"/>
      <c r="AG323" s="391"/>
      <c r="AH323" s="391"/>
      <c r="AI323" s="391"/>
      <c r="AJ323" s="391"/>
      <c r="AK323" s="391"/>
      <c r="AL323" s="391"/>
      <c r="AM323" s="391"/>
      <c r="AN323" s="391"/>
      <c r="AO323" s="391"/>
      <c r="AP323" s="391"/>
      <c r="AQ323" s="392"/>
      <c r="AR323" s="7"/>
      <c r="AS323" s="390"/>
      <c r="AT323" s="391"/>
      <c r="AU323" s="391"/>
      <c r="AV323" s="391"/>
      <c r="AW323" s="391"/>
      <c r="AX323" s="391"/>
      <c r="AY323" s="391"/>
      <c r="AZ323" s="391"/>
      <c r="BA323" s="391"/>
      <c r="BB323" s="391"/>
      <c r="BC323" s="391"/>
      <c r="BD323" s="392"/>
    </row>
    <row r="324" spans="1:56" ht="23" x14ac:dyDescent="0.35">
      <c r="A324" s="37" t="s">
        <v>59</v>
      </c>
      <c r="B324" s="37" t="s">
        <v>184</v>
      </c>
      <c r="C324" s="37">
        <v>238</v>
      </c>
      <c r="E324" s="267" t="s">
        <v>214</v>
      </c>
      <c r="F324" s="390"/>
      <c r="G324" s="391"/>
      <c r="H324" s="391"/>
      <c r="I324" s="391"/>
      <c r="J324" s="391"/>
      <c r="K324" s="391"/>
      <c r="L324" s="391"/>
      <c r="M324" s="391"/>
      <c r="N324" s="391"/>
      <c r="O324" s="391"/>
      <c r="P324" s="391"/>
      <c r="Q324" s="392"/>
      <c r="R324" s="7"/>
      <c r="S324" s="390"/>
      <c r="T324" s="391"/>
      <c r="U324" s="391"/>
      <c r="V324" s="391"/>
      <c r="W324" s="391"/>
      <c r="X324" s="391"/>
      <c r="Y324" s="391"/>
      <c r="Z324" s="391"/>
      <c r="AA324" s="391"/>
      <c r="AB324" s="391"/>
      <c r="AC324" s="391"/>
      <c r="AD324" s="392"/>
      <c r="AE324" s="7"/>
      <c r="AF324" s="390"/>
      <c r="AG324" s="391"/>
      <c r="AH324" s="391"/>
      <c r="AI324" s="391"/>
      <c r="AJ324" s="391"/>
      <c r="AK324" s="391"/>
      <c r="AL324" s="391"/>
      <c r="AM324" s="391"/>
      <c r="AN324" s="391"/>
      <c r="AO324" s="391"/>
      <c r="AP324" s="391"/>
      <c r="AQ324" s="392"/>
      <c r="AR324" s="7"/>
      <c r="AS324" s="390"/>
      <c r="AT324" s="391"/>
      <c r="AU324" s="391"/>
      <c r="AV324" s="391"/>
      <c r="AW324" s="391"/>
      <c r="AX324" s="391"/>
      <c r="AY324" s="391"/>
      <c r="AZ324" s="391"/>
      <c r="BA324" s="391"/>
      <c r="BB324" s="391"/>
      <c r="BC324" s="391"/>
      <c r="BD324" s="392"/>
    </row>
    <row r="325" spans="1:56" ht="23" x14ac:dyDescent="0.35">
      <c r="A325" s="37" t="s">
        <v>59</v>
      </c>
      <c r="B325" s="37" t="s">
        <v>185</v>
      </c>
      <c r="C325" s="37">
        <v>239</v>
      </c>
      <c r="E325" s="267" t="s">
        <v>215</v>
      </c>
      <c r="F325" s="374"/>
      <c r="G325" s="39"/>
      <c r="H325" s="39"/>
      <c r="I325" s="39"/>
      <c r="J325" s="39"/>
      <c r="K325" s="39"/>
      <c r="L325" s="39"/>
      <c r="M325" s="39"/>
      <c r="N325" s="39"/>
      <c r="O325" s="39"/>
      <c r="P325" s="39"/>
      <c r="Q325" s="381"/>
      <c r="R325" s="7"/>
      <c r="S325" s="374"/>
      <c r="T325" s="39"/>
      <c r="U325" s="39"/>
      <c r="V325" s="39"/>
      <c r="W325" s="39"/>
      <c r="X325" s="39"/>
      <c r="Y325" s="39"/>
      <c r="Z325" s="39"/>
      <c r="AA325" s="39"/>
      <c r="AB325" s="39"/>
      <c r="AC325" s="39"/>
      <c r="AD325" s="381"/>
      <c r="AE325" s="7"/>
      <c r="AF325" s="374"/>
      <c r="AG325" s="39"/>
      <c r="AH325" s="39"/>
      <c r="AI325" s="39"/>
      <c r="AJ325" s="39"/>
      <c r="AK325" s="39"/>
      <c r="AL325" s="39"/>
      <c r="AM325" s="39"/>
      <c r="AN325" s="39"/>
      <c r="AO325" s="39"/>
      <c r="AP325" s="39"/>
      <c r="AQ325" s="381"/>
      <c r="AR325" s="7"/>
      <c r="AS325" s="374"/>
      <c r="AT325" s="39"/>
      <c r="AU325" s="39"/>
      <c r="AV325" s="39"/>
      <c r="AW325" s="39"/>
      <c r="AX325" s="39"/>
      <c r="AY325" s="39"/>
      <c r="AZ325" s="39"/>
      <c r="BA325" s="39"/>
      <c r="BB325" s="39"/>
      <c r="BC325" s="39"/>
      <c r="BD325" s="381"/>
    </row>
    <row r="326" spans="1:56" ht="23" x14ac:dyDescent="0.35">
      <c r="B326" s="37"/>
      <c r="C326" s="37"/>
      <c r="E326" s="46" t="s">
        <v>217</v>
      </c>
      <c r="F326" s="327"/>
      <c r="G326" s="326"/>
      <c r="H326" s="326"/>
      <c r="I326" s="326"/>
      <c r="J326" s="326"/>
      <c r="K326" s="326"/>
      <c r="L326" s="326"/>
      <c r="M326" s="326"/>
      <c r="N326" s="326"/>
      <c r="O326" s="326"/>
      <c r="P326" s="326"/>
      <c r="Q326" s="9"/>
      <c r="R326" s="7"/>
      <c r="S326" s="327"/>
      <c r="T326" s="326"/>
      <c r="U326" s="326"/>
      <c r="V326" s="326"/>
      <c r="W326" s="326"/>
      <c r="X326" s="326"/>
      <c r="Y326" s="326"/>
      <c r="Z326" s="326"/>
      <c r="AA326" s="326"/>
      <c r="AB326" s="326"/>
      <c r="AC326" s="326"/>
      <c r="AD326" s="9"/>
      <c r="AE326" s="7"/>
      <c r="AF326" s="327"/>
      <c r="AG326" s="326"/>
      <c r="AH326" s="326"/>
      <c r="AI326" s="326"/>
      <c r="AJ326" s="326"/>
      <c r="AK326" s="326"/>
      <c r="AL326" s="326"/>
      <c r="AM326" s="326"/>
      <c r="AN326" s="326"/>
      <c r="AO326" s="326"/>
      <c r="AP326" s="326"/>
      <c r="AQ326" s="9"/>
      <c r="AR326" s="7"/>
      <c r="AS326" s="327"/>
      <c r="AT326" s="326"/>
      <c r="AU326" s="326"/>
      <c r="AV326" s="326"/>
      <c r="AW326" s="326"/>
      <c r="AX326" s="326"/>
      <c r="AY326" s="326"/>
      <c r="AZ326" s="326"/>
      <c r="BA326" s="326"/>
      <c r="BB326" s="326"/>
      <c r="BC326" s="326"/>
      <c r="BD326" s="9"/>
    </row>
    <row r="327" spans="1:56" ht="23" x14ac:dyDescent="0.35">
      <c r="A327" s="37" t="s">
        <v>59</v>
      </c>
      <c r="B327" s="37" t="s">
        <v>186</v>
      </c>
      <c r="C327" s="37">
        <v>240</v>
      </c>
      <c r="E327" s="69" t="s">
        <v>218</v>
      </c>
      <c r="F327" s="42"/>
      <c r="G327" s="39"/>
      <c r="H327" s="39"/>
      <c r="I327" s="39"/>
      <c r="J327" s="39"/>
      <c r="K327" s="39"/>
      <c r="L327" s="39"/>
      <c r="M327" s="39"/>
      <c r="N327" s="39"/>
      <c r="O327" s="39"/>
      <c r="P327" s="39"/>
      <c r="Q327" s="381"/>
      <c r="R327" s="7"/>
      <c r="S327" s="393"/>
      <c r="T327" s="391"/>
      <c r="U327" s="391"/>
      <c r="V327" s="391"/>
      <c r="W327" s="391"/>
      <c r="X327" s="391"/>
      <c r="Y327" s="391"/>
      <c r="Z327" s="391"/>
      <c r="AA327" s="391"/>
      <c r="AB327" s="391"/>
      <c r="AC327" s="391"/>
      <c r="AD327" s="392"/>
      <c r="AE327" s="7"/>
      <c r="AF327" s="42"/>
      <c r="AG327" s="39"/>
      <c r="AH327" s="39"/>
      <c r="AI327" s="39"/>
      <c r="AJ327" s="39"/>
      <c r="AK327" s="39"/>
      <c r="AL327" s="39"/>
      <c r="AM327" s="39"/>
      <c r="AN327" s="39"/>
      <c r="AO327" s="39"/>
      <c r="AP327" s="39"/>
      <c r="AQ327" s="381"/>
      <c r="AR327" s="7"/>
      <c r="AS327" s="42"/>
      <c r="AT327" s="39"/>
      <c r="AU327" s="39"/>
      <c r="AV327" s="39"/>
      <c r="AW327" s="39"/>
      <c r="AX327" s="39"/>
      <c r="AY327" s="39"/>
      <c r="AZ327" s="39"/>
      <c r="BA327" s="39"/>
      <c r="BB327" s="39"/>
      <c r="BC327" s="39"/>
      <c r="BD327" s="381"/>
    </row>
    <row r="328" spans="1:56" ht="23" x14ac:dyDescent="0.35">
      <c r="A328" s="37" t="s">
        <v>59</v>
      </c>
      <c r="B328" s="37" t="s">
        <v>187</v>
      </c>
      <c r="C328" s="37">
        <v>241</v>
      </c>
      <c r="E328" s="69" t="s">
        <v>319</v>
      </c>
      <c r="F328" s="390"/>
      <c r="G328" s="391"/>
      <c r="H328" s="391"/>
      <c r="I328" s="391"/>
      <c r="J328" s="391"/>
      <c r="K328" s="391"/>
      <c r="L328" s="391"/>
      <c r="M328" s="391"/>
      <c r="N328" s="391"/>
      <c r="O328" s="391"/>
      <c r="P328" s="391"/>
      <c r="Q328" s="392"/>
      <c r="S328" s="390"/>
      <c r="T328" s="391"/>
      <c r="U328" s="391"/>
      <c r="V328" s="391"/>
      <c r="W328" s="391"/>
      <c r="X328" s="391"/>
      <c r="Y328" s="391"/>
      <c r="Z328" s="391"/>
      <c r="AA328" s="391"/>
      <c r="AB328" s="391"/>
      <c r="AC328" s="391"/>
      <c r="AD328" s="392"/>
      <c r="AF328" s="390"/>
      <c r="AG328" s="391"/>
      <c r="AH328" s="391"/>
      <c r="AI328" s="391"/>
      <c r="AJ328" s="391"/>
      <c r="AK328" s="391"/>
      <c r="AL328" s="391"/>
      <c r="AM328" s="391"/>
      <c r="AN328" s="391"/>
      <c r="AO328" s="391"/>
      <c r="AP328" s="391"/>
      <c r="AQ328" s="392"/>
      <c r="AS328" s="390"/>
      <c r="AT328" s="391"/>
      <c r="AU328" s="391"/>
      <c r="AV328" s="391"/>
      <c r="AW328" s="391"/>
      <c r="AX328" s="391"/>
      <c r="AY328" s="391"/>
      <c r="AZ328" s="391"/>
      <c r="BA328" s="391"/>
      <c r="BB328" s="391"/>
      <c r="BC328" s="391"/>
      <c r="BD328" s="392"/>
    </row>
    <row r="329" spans="1:56" ht="23" x14ac:dyDescent="0.35">
      <c r="A329" s="37" t="s">
        <v>59</v>
      </c>
      <c r="B329" s="37" t="s">
        <v>188</v>
      </c>
      <c r="C329" s="37">
        <v>242</v>
      </c>
      <c r="E329" s="69" t="s">
        <v>220</v>
      </c>
      <c r="F329" s="390"/>
      <c r="G329" s="391"/>
      <c r="H329" s="391"/>
      <c r="I329" s="391"/>
      <c r="J329" s="391"/>
      <c r="K329" s="391"/>
      <c r="L329" s="391"/>
      <c r="M329" s="391"/>
      <c r="N329" s="391"/>
      <c r="O329" s="391"/>
      <c r="P329" s="391"/>
      <c r="Q329" s="392"/>
      <c r="R329" s="7"/>
      <c r="S329" s="374"/>
      <c r="T329" s="39"/>
      <c r="U329" s="39"/>
      <c r="V329" s="39"/>
      <c r="W329" s="39"/>
      <c r="X329" s="39"/>
      <c r="Y329" s="39"/>
      <c r="Z329" s="39"/>
      <c r="AA329" s="39"/>
      <c r="AB329" s="39"/>
      <c r="AC329" s="39"/>
      <c r="AD329" s="381"/>
      <c r="AE329" s="7"/>
      <c r="AF329" s="374"/>
      <c r="AG329" s="39"/>
      <c r="AH329" s="39"/>
      <c r="AI329" s="39"/>
      <c r="AJ329" s="39"/>
      <c r="AK329" s="39"/>
      <c r="AL329" s="39"/>
      <c r="AM329" s="39"/>
      <c r="AN329" s="39"/>
      <c r="AO329" s="39"/>
      <c r="AP329" s="39"/>
      <c r="AQ329" s="381"/>
      <c r="AR329" s="7"/>
      <c r="AS329" s="390"/>
      <c r="AT329" s="391"/>
      <c r="AU329" s="391"/>
      <c r="AV329" s="391"/>
      <c r="AW329" s="391"/>
      <c r="AX329" s="391"/>
      <c r="AY329" s="391"/>
      <c r="AZ329" s="391"/>
      <c r="BA329" s="391"/>
      <c r="BB329" s="391"/>
      <c r="BC329" s="391"/>
      <c r="BD329" s="392"/>
    </row>
    <row r="330" spans="1:56" ht="23" x14ac:dyDescent="0.35">
      <c r="B330" s="37"/>
      <c r="C330" s="37"/>
      <c r="E330" s="46" t="s">
        <v>222</v>
      </c>
      <c r="F330" s="327"/>
      <c r="G330" s="326"/>
      <c r="H330" s="326"/>
      <c r="I330" s="326"/>
      <c r="J330" s="326"/>
      <c r="K330" s="326"/>
      <c r="L330" s="326"/>
      <c r="M330" s="326"/>
      <c r="N330" s="326"/>
      <c r="O330" s="326"/>
      <c r="P330" s="326"/>
      <c r="Q330" s="9"/>
      <c r="R330" s="7"/>
      <c r="S330" s="327"/>
      <c r="T330" s="326"/>
      <c r="U330" s="326"/>
      <c r="V330" s="326"/>
      <c r="W330" s="326"/>
      <c r="X330" s="326"/>
      <c r="Y330" s="326"/>
      <c r="Z330" s="326"/>
      <c r="AA330" s="326"/>
      <c r="AB330" s="326"/>
      <c r="AC330" s="326"/>
      <c r="AD330" s="9"/>
      <c r="AE330" s="7"/>
      <c r="AF330" s="327"/>
      <c r="AG330" s="326"/>
      <c r="AH330" s="326"/>
      <c r="AI330" s="326"/>
      <c r="AJ330" s="326"/>
      <c r="AK330" s="326"/>
      <c r="AL330" s="326"/>
      <c r="AM330" s="326"/>
      <c r="AN330" s="326"/>
      <c r="AO330" s="326"/>
      <c r="AP330" s="326"/>
      <c r="AQ330" s="9"/>
      <c r="AR330" s="7"/>
      <c r="AS330" s="327"/>
      <c r="AT330" s="326"/>
      <c r="AU330" s="326"/>
      <c r="AV330" s="326"/>
      <c r="AW330" s="326"/>
      <c r="AX330" s="326"/>
      <c r="AY330" s="326"/>
      <c r="AZ330" s="326"/>
      <c r="BA330" s="326"/>
      <c r="BB330" s="326"/>
      <c r="BC330" s="326"/>
      <c r="BD330" s="9"/>
    </row>
    <row r="331" spans="1:56" ht="23" x14ac:dyDescent="0.35">
      <c r="A331" s="37" t="s">
        <v>59</v>
      </c>
      <c r="B331" s="37" t="s">
        <v>189</v>
      </c>
      <c r="C331" s="37">
        <v>243</v>
      </c>
      <c r="E331" s="69" t="s">
        <v>223</v>
      </c>
      <c r="F331" s="390"/>
      <c r="G331" s="391"/>
      <c r="H331" s="391"/>
      <c r="I331" s="391"/>
      <c r="J331" s="391"/>
      <c r="K331" s="391"/>
      <c r="L331" s="391"/>
      <c r="M331" s="391"/>
      <c r="N331" s="391"/>
      <c r="O331" s="391"/>
      <c r="P331" s="391"/>
      <c r="Q331" s="392"/>
      <c r="R331" s="7"/>
      <c r="S331" s="390"/>
      <c r="T331" s="391"/>
      <c r="U331" s="391"/>
      <c r="V331" s="391"/>
      <c r="W331" s="391"/>
      <c r="X331" s="391"/>
      <c r="Y331" s="391"/>
      <c r="Z331" s="391"/>
      <c r="AA331" s="391"/>
      <c r="AB331" s="391"/>
      <c r="AC331" s="391"/>
      <c r="AD331" s="392"/>
      <c r="AE331" s="7"/>
      <c r="AF331" s="390"/>
      <c r="AG331" s="391"/>
      <c r="AH331" s="391"/>
      <c r="AI331" s="391"/>
      <c r="AJ331" s="391"/>
      <c r="AK331" s="391"/>
      <c r="AL331" s="391"/>
      <c r="AM331" s="391"/>
      <c r="AN331" s="391"/>
      <c r="AO331" s="391"/>
      <c r="AP331" s="391"/>
      <c r="AQ331" s="392"/>
      <c r="AR331" s="7"/>
      <c r="AS331" s="390"/>
      <c r="AT331" s="391"/>
      <c r="AU331" s="391"/>
      <c r="AV331" s="391"/>
      <c r="AW331" s="391"/>
      <c r="AX331" s="391"/>
      <c r="AY331" s="391"/>
      <c r="AZ331" s="391"/>
      <c r="BA331" s="391"/>
      <c r="BB331" s="391"/>
      <c r="BC331" s="391"/>
      <c r="BD331" s="392"/>
    </row>
    <row r="332" spans="1:56" ht="23" x14ac:dyDescent="0.35">
      <c r="A332" s="37" t="s">
        <v>59</v>
      </c>
      <c r="B332" s="37" t="s">
        <v>190</v>
      </c>
      <c r="C332" s="37">
        <v>244</v>
      </c>
      <c r="E332" s="69" t="s">
        <v>224</v>
      </c>
      <c r="F332" s="390"/>
      <c r="G332" s="391"/>
      <c r="H332" s="391"/>
      <c r="I332" s="391"/>
      <c r="J332" s="391"/>
      <c r="K332" s="391"/>
      <c r="L332" s="391"/>
      <c r="M332" s="391"/>
      <c r="N332" s="391"/>
      <c r="O332" s="391"/>
      <c r="P332" s="391"/>
      <c r="Q332" s="392"/>
      <c r="R332" s="7"/>
      <c r="S332" s="390"/>
      <c r="T332" s="391"/>
      <c r="U332" s="391"/>
      <c r="V332" s="391"/>
      <c r="W332" s="391"/>
      <c r="X332" s="391"/>
      <c r="Y332" s="391"/>
      <c r="Z332" s="391"/>
      <c r="AA332" s="391"/>
      <c r="AB332" s="391"/>
      <c r="AC332" s="391"/>
      <c r="AD332" s="392"/>
      <c r="AE332" s="7"/>
      <c r="AF332" s="390"/>
      <c r="AG332" s="391"/>
      <c r="AH332" s="391"/>
      <c r="AI332" s="391"/>
      <c r="AJ332" s="391"/>
      <c r="AK332" s="391"/>
      <c r="AL332" s="391"/>
      <c r="AM332" s="391"/>
      <c r="AN332" s="391"/>
      <c r="AO332" s="391"/>
      <c r="AP332" s="391"/>
      <c r="AQ332" s="392"/>
      <c r="AR332" s="7"/>
      <c r="AS332" s="390"/>
      <c r="AT332" s="391"/>
      <c r="AU332" s="391"/>
      <c r="AV332" s="391"/>
      <c r="AW332" s="391"/>
      <c r="AX332" s="391"/>
      <c r="AY332" s="391"/>
      <c r="AZ332" s="391"/>
      <c r="BA332" s="391"/>
      <c r="BB332" s="391"/>
      <c r="BC332" s="391"/>
      <c r="BD332" s="392"/>
    </row>
    <row r="333" spans="1:56" ht="23" x14ac:dyDescent="0.35">
      <c r="A333" s="37" t="s">
        <v>59</v>
      </c>
      <c r="B333" s="37" t="s">
        <v>191</v>
      </c>
      <c r="C333" s="37">
        <v>245</v>
      </c>
      <c r="E333" s="69" t="s">
        <v>225</v>
      </c>
      <c r="F333" s="390"/>
      <c r="G333" s="391"/>
      <c r="H333" s="391"/>
      <c r="I333" s="391"/>
      <c r="J333" s="391"/>
      <c r="K333" s="391"/>
      <c r="L333" s="391"/>
      <c r="M333" s="391"/>
      <c r="N333" s="391"/>
      <c r="O333" s="391"/>
      <c r="P333" s="391"/>
      <c r="Q333" s="392"/>
      <c r="R333" s="7"/>
      <c r="S333" s="390"/>
      <c r="T333" s="391"/>
      <c r="U333" s="391"/>
      <c r="V333" s="391"/>
      <c r="W333" s="391"/>
      <c r="X333" s="391"/>
      <c r="Y333" s="391"/>
      <c r="Z333" s="391"/>
      <c r="AA333" s="391"/>
      <c r="AB333" s="391"/>
      <c r="AC333" s="391"/>
      <c r="AD333" s="392"/>
      <c r="AE333" s="7"/>
      <c r="AF333" s="390"/>
      <c r="AG333" s="391"/>
      <c r="AH333" s="391"/>
      <c r="AI333" s="391"/>
      <c r="AJ333" s="391"/>
      <c r="AK333" s="391"/>
      <c r="AL333" s="391"/>
      <c r="AM333" s="391"/>
      <c r="AN333" s="391"/>
      <c r="AO333" s="391"/>
      <c r="AP333" s="391"/>
      <c r="AQ333" s="392"/>
      <c r="AR333" s="7"/>
      <c r="AS333" s="390"/>
      <c r="AT333" s="391"/>
      <c r="AU333" s="391"/>
      <c r="AV333" s="391"/>
      <c r="AW333" s="391"/>
      <c r="AX333" s="391"/>
      <c r="AY333" s="391"/>
      <c r="AZ333" s="391"/>
      <c r="BA333" s="391"/>
      <c r="BB333" s="391"/>
      <c r="BC333" s="391"/>
      <c r="BD333" s="392"/>
    </row>
    <row r="334" spans="1:56" ht="23" x14ac:dyDescent="0.35">
      <c r="A334" s="37" t="s">
        <v>59</v>
      </c>
      <c r="B334" s="37" t="s">
        <v>192</v>
      </c>
      <c r="C334" s="37">
        <v>246</v>
      </c>
      <c r="E334" s="69" t="s">
        <v>226</v>
      </c>
      <c r="F334" s="390"/>
      <c r="G334" s="391"/>
      <c r="H334" s="391"/>
      <c r="I334" s="391"/>
      <c r="J334" s="391"/>
      <c r="K334" s="391"/>
      <c r="L334" s="391"/>
      <c r="M334" s="391"/>
      <c r="N334" s="391"/>
      <c r="O334" s="391"/>
      <c r="P334" s="391"/>
      <c r="Q334" s="392"/>
      <c r="R334" s="7"/>
      <c r="S334" s="390"/>
      <c r="T334" s="391"/>
      <c r="U334" s="391"/>
      <c r="V334" s="391"/>
      <c r="W334" s="391"/>
      <c r="X334" s="391"/>
      <c r="Y334" s="391"/>
      <c r="Z334" s="391"/>
      <c r="AA334" s="391"/>
      <c r="AB334" s="391"/>
      <c r="AC334" s="391"/>
      <c r="AD334" s="392"/>
      <c r="AE334" s="7"/>
      <c r="AF334" s="390"/>
      <c r="AG334" s="391"/>
      <c r="AH334" s="391"/>
      <c r="AI334" s="391"/>
      <c r="AJ334" s="391"/>
      <c r="AK334" s="391"/>
      <c r="AL334" s="391"/>
      <c r="AM334" s="391"/>
      <c r="AN334" s="391"/>
      <c r="AO334" s="391"/>
      <c r="AP334" s="391"/>
      <c r="AQ334" s="392"/>
      <c r="AR334" s="7"/>
      <c r="AS334" s="390"/>
      <c r="AT334" s="391"/>
      <c r="AU334" s="391"/>
      <c r="AV334" s="391"/>
      <c r="AW334" s="391"/>
      <c r="AX334" s="391"/>
      <c r="AY334" s="391"/>
      <c r="AZ334" s="391"/>
      <c r="BA334" s="391"/>
      <c r="BB334" s="391"/>
      <c r="BC334" s="391"/>
      <c r="BD334" s="392"/>
    </row>
    <row r="335" spans="1:56" ht="23" x14ac:dyDescent="0.35">
      <c r="A335" s="37" t="s">
        <v>59</v>
      </c>
      <c r="B335" s="37" t="s">
        <v>193</v>
      </c>
      <c r="C335" s="37">
        <v>247</v>
      </c>
      <c r="E335" s="69" t="s">
        <v>227</v>
      </c>
      <c r="F335" s="390"/>
      <c r="G335" s="391"/>
      <c r="H335" s="391"/>
      <c r="I335" s="391"/>
      <c r="J335" s="391"/>
      <c r="K335" s="391"/>
      <c r="L335" s="391"/>
      <c r="M335" s="391"/>
      <c r="N335" s="391"/>
      <c r="O335" s="391"/>
      <c r="P335" s="391"/>
      <c r="Q335" s="392"/>
      <c r="R335" s="7"/>
      <c r="S335" s="390"/>
      <c r="T335" s="391"/>
      <c r="U335" s="391"/>
      <c r="V335" s="391"/>
      <c r="W335" s="391"/>
      <c r="X335" s="391"/>
      <c r="Y335" s="391"/>
      <c r="Z335" s="391"/>
      <c r="AA335" s="391"/>
      <c r="AB335" s="391"/>
      <c r="AC335" s="391"/>
      <c r="AD335" s="392"/>
      <c r="AE335" s="7"/>
      <c r="AF335" s="390"/>
      <c r="AG335" s="391"/>
      <c r="AH335" s="391"/>
      <c r="AI335" s="391"/>
      <c r="AJ335" s="391"/>
      <c r="AK335" s="391"/>
      <c r="AL335" s="391"/>
      <c r="AM335" s="391"/>
      <c r="AN335" s="391"/>
      <c r="AO335" s="391"/>
      <c r="AP335" s="391"/>
      <c r="AQ335" s="392"/>
      <c r="AR335" s="7"/>
      <c r="AS335" s="390"/>
      <c r="AT335" s="391"/>
      <c r="AU335" s="391"/>
      <c r="AV335" s="391"/>
      <c r="AW335" s="391"/>
      <c r="AX335" s="391"/>
      <c r="AY335" s="391"/>
      <c r="AZ335" s="391"/>
      <c r="BA335" s="391"/>
      <c r="BB335" s="391"/>
      <c r="BC335" s="391"/>
      <c r="BD335" s="392"/>
    </row>
    <row r="336" spans="1:56" s="18" customFormat="1" ht="23" x14ac:dyDescent="0.35">
      <c r="A336" s="35"/>
      <c r="B336" s="35"/>
      <c r="C336" s="37"/>
      <c r="E336" s="12" t="s">
        <v>348</v>
      </c>
      <c r="F336" s="16">
        <f>SUM(F338:F340)</f>
        <v>0</v>
      </c>
      <c r="G336" s="385">
        <f t="shared" ref="G336:Q336" si="12">SUM(G338:G340)</f>
        <v>0</v>
      </c>
      <c r="H336" s="385">
        <f t="shared" si="12"/>
        <v>0</v>
      </c>
      <c r="I336" s="385">
        <f t="shared" si="12"/>
        <v>0</v>
      </c>
      <c r="J336" s="385">
        <f t="shared" si="12"/>
        <v>0</v>
      </c>
      <c r="K336" s="385">
        <f t="shared" si="12"/>
        <v>0</v>
      </c>
      <c r="L336" s="385">
        <f t="shared" si="12"/>
        <v>0</v>
      </c>
      <c r="M336" s="385">
        <f t="shared" si="12"/>
        <v>0</v>
      </c>
      <c r="N336" s="385">
        <f t="shared" si="12"/>
        <v>0</v>
      </c>
      <c r="O336" s="385">
        <f t="shared" si="12"/>
        <v>0</v>
      </c>
      <c r="P336" s="385">
        <f t="shared" si="12"/>
        <v>0</v>
      </c>
      <c r="Q336" s="383">
        <f t="shared" si="12"/>
        <v>0</v>
      </c>
      <c r="R336" s="17"/>
      <c r="S336" s="16">
        <f>SUM(S338:S340)</f>
        <v>0</v>
      </c>
      <c r="T336" s="385">
        <f t="shared" ref="T336:AD336" si="13">SUM(T338:T340)</f>
        <v>0</v>
      </c>
      <c r="U336" s="385">
        <f t="shared" si="13"/>
        <v>0</v>
      </c>
      <c r="V336" s="385">
        <f t="shared" si="13"/>
        <v>0</v>
      </c>
      <c r="W336" s="385">
        <f t="shared" si="13"/>
        <v>0</v>
      </c>
      <c r="X336" s="385">
        <f t="shared" si="13"/>
        <v>0</v>
      </c>
      <c r="Y336" s="385">
        <f t="shared" si="13"/>
        <v>0</v>
      </c>
      <c r="Z336" s="385">
        <f t="shared" si="13"/>
        <v>0</v>
      </c>
      <c r="AA336" s="385">
        <f t="shared" si="13"/>
        <v>0</v>
      </c>
      <c r="AB336" s="385">
        <f t="shared" si="13"/>
        <v>0</v>
      </c>
      <c r="AC336" s="385">
        <f t="shared" si="13"/>
        <v>0</v>
      </c>
      <c r="AD336" s="383">
        <f t="shared" si="13"/>
        <v>0</v>
      </c>
      <c r="AE336" s="17"/>
      <c r="AF336" s="16">
        <f>SUM(AF338:AF340)</f>
        <v>0</v>
      </c>
      <c r="AG336" s="385">
        <f t="shared" ref="AG336:AQ336" si="14">SUM(AG338:AG340)</f>
        <v>0</v>
      </c>
      <c r="AH336" s="385">
        <f t="shared" si="14"/>
        <v>0</v>
      </c>
      <c r="AI336" s="385">
        <f t="shared" si="14"/>
        <v>0</v>
      </c>
      <c r="AJ336" s="385">
        <f t="shared" si="14"/>
        <v>0</v>
      </c>
      <c r="AK336" s="385">
        <f t="shared" si="14"/>
        <v>0</v>
      </c>
      <c r="AL336" s="385">
        <f t="shared" si="14"/>
        <v>0</v>
      </c>
      <c r="AM336" s="385">
        <f t="shared" si="14"/>
        <v>0</v>
      </c>
      <c r="AN336" s="385">
        <f t="shared" si="14"/>
        <v>0</v>
      </c>
      <c r="AO336" s="385">
        <f t="shared" si="14"/>
        <v>0</v>
      </c>
      <c r="AP336" s="385">
        <f t="shared" si="14"/>
        <v>0</v>
      </c>
      <c r="AQ336" s="383">
        <f t="shared" si="14"/>
        <v>0</v>
      </c>
      <c r="AR336" s="17"/>
      <c r="AS336" s="16">
        <f>SUM(AS338:AS340)</f>
        <v>0</v>
      </c>
      <c r="AT336" s="385">
        <f t="shared" ref="AT336:BD336" si="15">SUM(AT338:AT340)</f>
        <v>0</v>
      </c>
      <c r="AU336" s="385">
        <f t="shared" si="15"/>
        <v>0</v>
      </c>
      <c r="AV336" s="385">
        <f t="shared" si="15"/>
        <v>0</v>
      </c>
      <c r="AW336" s="385">
        <f t="shared" si="15"/>
        <v>0</v>
      </c>
      <c r="AX336" s="385">
        <f t="shared" si="15"/>
        <v>0</v>
      </c>
      <c r="AY336" s="385">
        <f t="shared" si="15"/>
        <v>0</v>
      </c>
      <c r="AZ336" s="385">
        <f t="shared" si="15"/>
        <v>0</v>
      </c>
      <c r="BA336" s="385">
        <f t="shared" si="15"/>
        <v>0</v>
      </c>
      <c r="BB336" s="385">
        <f t="shared" si="15"/>
        <v>0</v>
      </c>
      <c r="BC336" s="385">
        <f t="shared" si="15"/>
        <v>0</v>
      </c>
      <c r="BD336" s="383">
        <f t="shared" si="15"/>
        <v>0</v>
      </c>
    </row>
    <row r="337" spans="1:225" ht="23" x14ac:dyDescent="0.35">
      <c r="B337" s="37"/>
      <c r="C337" s="37"/>
      <c r="E337" s="46" t="s">
        <v>229</v>
      </c>
      <c r="F337" s="327"/>
      <c r="G337" s="326"/>
      <c r="H337" s="326"/>
      <c r="I337" s="326"/>
      <c r="J337" s="326"/>
      <c r="K337" s="326"/>
      <c r="L337" s="326"/>
      <c r="M337" s="326"/>
      <c r="N337" s="326"/>
      <c r="O337" s="326"/>
      <c r="P337" s="326"/>
      <c r="Q337" s="9"/>
      <c r="R337" s="7"/>
      <c r="S337" s="327"/>
      <c r="T337" s="326"/>
      <c r="U337" s="326"/>
      <c r="V337" s="326"/>
      <c r="W337" s="326"/>
      <c r="X337" s="326"/>
      <c r="Y337" s="326"/>
      <c r="Z337" s="326"/>
      <c r="AA337" s="326"/>
      <c r="AB337" s="326"/>
      <c r="AC337" s="326"/>
      <c r="AD337" s="9"/>
      <c r="AE337" s="7"/>
      <c r="AF337" s="327"/>
      <c r="AG337" s="326"/>
      <c r="AH337" s="326"/>
      <c r="AI337" s="326"/>
      <c r="AJ337" s="326"/>
      <c r="AK337" s="326"/>
      <c r="AL337" s="326"/>
      <c r="AM337" s="326"/>
      <c r="AN337" s="326"/>
      <c r="AO337" s="326"/>
      <c r="AP337" s="326"/>
      <c r="AQ337" s="9"/>
      <c r="AR337" s="7"/>
      <c r="AS337" s="327"/>
      <c r="AT337" s="326"/>
      <c r="AU337" s="326"/>
      <c r="AV337" s="326"/>
      <c r="AW337" s="326"/>
      <c r="AX337" s="326"/>
      <c r="AY337" s="326"/>
      <c r="AZ337" s="326"/>
      <c r="BA337" s="326"/>
      <c r="BB337" s="326"/>
      <c r="BC337" s="326"/>
      <c r="BD337" s="9"/>
    </row>
    <row r="338" spans="1:225" ht="23" x14ac:dyDescent="0.35">
      <c r="A338" s="35" t="s">
        <v>63</v>
      </c>
      <c r="B338" s="37" t="s">
        <v>194</v>
      </c>
      <c r="C338" s="37">
        <v>248</v>
      </c>
      <c r="E338" s="69" t="s">
        <v>230</v>
      </c>
      <c r="F338" s="374"/>
      <c r="G338" s="39"/>
      <c r="H338" s="39"/>
      <c r="I338" s="39"/>
      <c r="J338" s="39"/>
      <c r="K338" s="39"/>
      <c r="L338" s="39"/>
      <c r="M338" s="39"/>
      <c r="N338" s="39"/>
      <c r="O338" s="39"/>
      <c r="P338" s="39"/>
      <c r="Q338" s="381"/>
      <c r="S338" s="390"/>
      <c r="T338" s="391"/>
      <c r="U338" s="391"/>
      <c r="V338" s="391"/>
      <c r="W338" s="391"/>
      <c r="X338" s="391"/>
      <c r="Y338" s="391"/>
      <c r="Z338" s="391"/>
      <c r="AA338" s="391"/>
      <c r="AB338" s="391"/>
      <c r="AC338" s="391"/>
      <c r="AD338" s="392"/>
      <c r="AE338" s="7"/>
      <c r="AF338" s="374"/>
      <c r="AG338" s="39"/>
      <c r="AH338" s="39"/>
      <c r="AI338" s="39"/>
      <c r="AJ338" s="39"/>
      <c r="AK338" s="39"/>
      <c r="AL338" s="39"/>
      <c r="AM338" s="39"/>
      <c r="AN338" s="39"/>
      <c r="AO338" s="39"/>
      <c r="AP338" s="39"/>
      <c r="AQ338" s="381"/>
      <c r="AR338" s="7"/>
      <c r="AS338" s="374"/>
      <c r="AT338" s="39"/>
      <c r="AU338" s="39"/>
      <c r="AV338" s="39"/>
      <c r="AW338" s="39"/>
      <c r="AX338" s="39"/>
      <c r="AY338" s="39"/>
      <c r="AZ338" s="39"/>
      <c r="BA338" s="39"/>
      <c r="BB338" s="39"/>
      <c r="BC338" s="39"/>
      <c r="BD338" s="381"/>
    </row>
    <row r="339" spans="1:225" ht="23" x14ac:dyDescent="0.35">
      <c r="A339" s="35" t="s">
        <v>63</v>
      </c>
      <c r="B339" s="37" t="s">
        <v>195</v>
      </c>
      <c r="C339" s="37">
        <v>249</v>
      </c>
      <c r="E339" s="69" t="s">
        <v>231</v>
      </c>
      <c r="F339" s="374"/>
      <c r="G339" s="39"/>
      <c r="H339" s="39"/>
      <c r="I339" s="39"/>
      <c r="J339" s="39"/>
      <c r="K339" s="39"/>
      <c r="L339" s="39"/>
      <c r="M339" s="39"/>
      <c r="N339" s="39"/>
      <c r="O339" s="39"/>
      <c r="P339" s="39"/>
      <c r="Q339" s="381"/>
      <c r="S339" s="390"/>
      <c r="T339" s="391"/>
      <c r="U339" s="391"/>
      <c r="V339" s="391"/>
      <c r="W339" s="391"/>
      <c r="X339" s="391"/>
      <c r="Y339" s="391"/>
      <c r="Z339" s="391"/>
      <c r="AA339" s="391"/>
      <c r="AB339" s="391"/>
      <c r="AC339" s="391"/>
      <c r="AD339" s="392"/>
      <c r="AF339" s="374"/>
      <c r="AG339" s="39"/>
      <c r="AH339" s="39"/>
      <c r="AI339" s="39"/>
      <c r="AJ339" s="39"/>
      <c r="AK339" s="39"/>
      <c r="AL339" s="39"/>
      <c r="AM339" s="39"/>
      <c r="AN339" s="39"/>
      <c r="AO339" s="39"/>
      <c r="AP339" s="39"/>
      <c r="AQ339" s="381"/>
      <c r="AS339" s="374"/>
      <c r="AT339" s="39"/>
      <c r="AU339" s="39"/>
      <c r="AV339" s="39"/>
      <c r="AW339" s="39"/>
      <c r="AX339" s="39"/>
      <c r="AY339" s="39"/>
      <c r="AZ339" s="39"/>
      <c r="BA339" s="39"/>
      <c r="BB339" s="39"/>
      <c r="BC339" s="39"/>
      <c r="BD339" s="381"/>
    </row>
    <row r="340" spans="1:225" ht="23" x14ac:dyDescent="0.35">
      <c r="A340" s="35" t="s">
        <v>63</v>
      </c>
      <c r="B340" s="37" t="s">
        <v>196</v>
      </c>
      <c r="C340" s="37">
        <v>250</v>
      </c>
      <c r="E340" s="73" t="s">
        <v>232</v>
      </c>
      <c r="F340" s="377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384"/>
      <c r="S340" s="394"/>
      <c r="T340" s="395"/>
      <c r="U340" s="395"/>
      <c r="V340" s="395"/>
      <c r="W340" s="395"/>
      <c r="X340" s="395"/>
      <c r="Y340" s="395"/>
      <c r="Z340" s="395"/>
      <c r="AA340" s="395"/>
      <c r="AB340" s="395"/>
      <c r="AC340" s="395"/>
      <c r="AD340" s="396"/>
      <c r="AF340" s="377"/>
      <c r="AG340" s="43"/>
      <c r="AH340" s="43"/>
      <c r="AI340" s="43"/>
      <c r="AJ340" s="43"/>
      <c r="AK340" s="43"/>
      <c r="AL340" s="43"/>
      <c r="AM340" s="43"/>
      <c r="AN340" s="43"/>
      <c r="AO340" s="43"/>
      <c r="AP340" s="43"/>
      <c r="AQ340" s="384"/>
      <c r="AS340" s="377"/>
      <c r="AT340" s="43"/>
      <c r="AU340" s="43"/>
      <c r="AV340" s="43"/>
      <c r="AW340" s="43"/>
      <c r="AX340" s="43"/>
      <c r="AY340" s="43"/>
      <c r="AZ340" s="43"/>
      <c r="BA340" s="43"/>
      <c r="BB340" s="43"/>
      <c r="BC340" s="43"/>
      <c r="BD340" s="384"/>
    </row>
    <row r="341" spans="1:225" ht="23" x14ac:dyDescent="0.35">
      <c r="C341" s="37"/>
      <c r="E341" s="10"/>
    </row>
    <row r="342" spans="1:225" s="4" customFormat="1" ht="23.15" customHeight="1" x14ac:dyDescent="0.35">
      <c r="A342" s="35"/>
      <c r="B342" s="35"/>
      <c r="C342" s="37"/>
      <c r="E342" s="10"/>
      <c r="F342" s="401" t="str">
        <f>+IDIOMA!$H$21</f>
        <v># Customers with sustainable operations</v>
      </c>
      <c r="G342" s="401"/>
      <c r="H342" s="401"/>
      <c r="I342" s="401"/>
      <c r="J342" s="401"/>
      <c r="K342" s="401"/>
      <c r="L342" s="401"/>
      <c r="M342" s="401"/>
      <c r="N342" s="401"/>
      <c r="O342" s="401"/>
      <c r="P342" s="401"/>
      <c r="Q342" s="401"/>
    </row>
    <row r="343" spans="1:225" s="4" customFormat="1" ht="29" x14ac:dyDescent="0.35">
      <c r="A343" s="35"/>
      <c r="B343" s="35"/>
      <c r="C343" s="37"/>
      <c r="E343" s="10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</row>
    <row r="344" spans="1:225" s="4" customFormat="1" ht="29" x14ac:dyDescent="0.85">
      <c r="A344" s="35"/>
      <c r="B344" s="35"/>
      <c r="C344" s="37"/>
      <c r="E344" s="11" t="s">
        <v>349</v>
      </c>
      <c r="F344" s="6" t="str">
        <f>IDIOMA!$H$3</f>
        <v>Jan</v>
      </c>
      <c r="G344" s="389" t="str">
        <f>IDIOMA!$H$4</f>
        <v>Feb</v>
      </c>
      <c r="H344" s="389" t="str">
        <f>IDIOMA!$H$5</f>
        <v>Mar</v>
      </c>
      <c r="I344" s="389" t="str">
        <f>IDIOMA!$H$6</f>
        <v>Apr</v>
      </c>
      <c r="J344" s="389" t="str">
        <f>IDIOMA!$H$7</f>
        <v>May</v>
      </c>
      <c r="K344" s="389" t="str">
        <f>IDIOMA!$H$8</f>
        <v>Jun</v>
      </c>
      <c r="L344" s="389" t="str">
        <f>IDIOMA!$H$9</f>
        <v>Jul</v>
      </c>
      <c r="M344" s="389" t="str">
        <f>IDIOMA!$H$10</f>
        <v>Aug</v>
      </c>
      <c r="N344" s="389" t="str">
        <f>IDIOMA!$H$11</f>
        <v>Sep</v>
      </c>
      <c r="O344" s="389" t="str">
        <f>IDIOMA!$H$12</f>
        <v>Oct</v>
      </c>
      <c r="P344" s="389" t="str">
        <f>IDIOMA!$H$13</f>
        <v>Nov</v>
      </c>
      <c r="Q344" s="6" t="str">
        <f>IDIOMA!$H$14</f>
        <v>Dec</v>
      </c>
    </row>
    <row r="345" spans="1:225" ht="23" x14ac:dyDescent="0.35">
      <c r="A345" s="35" t="s">
        <v>110</v>
      </c>
      <c r="C345" s="37">
        <v>251</v>
      </c>
      <c r="E345" s="75" t="s">
        <v>68</v>
      </c>
      <c r="F345" s="2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29"/>
      <c r="BE345" s="4"/>
      <c r="BF345" s="22"/>
      <c r="BG345" s="22"/>
      <c r="BH345" s="22"/>
      <c r="BI345" s="22"/>
      <c r="BJ345" s="22"/>
      <c r="BK345" s="22"/>
      <c r="BL345" s="22"/>
      <c r="BM345" s="22"/>
      <c r="BN345" s="22"/>
      <c r="BO345" s="22"/>
      <c r="BP345" s="22"/>
      <c r="BQ345" s="22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  <c r="DP345" s="4"/>
      <c r="DQ345" s="4"/>
      <c r="DR345" s="4"/>
      <c r="DS345" s="4"/>
      <c r="DT345" s="4"/>
      <c r="DU345" s="4"/>
      <c r="DV345" s="4"/>
      <c r="DW345" s="4"/>
      <c r="DX345" s="4"/>
      <c r="DY345" s="4"/>
      <c r="DZ345" s="4"/>
      <c r="EA345" s="4"/>
      <c r="EB345" s="4"/>
      <c r="EC345" s="4"/>
      <c r="ED345" s="4"/>
      <c r="EE345" s="4"/>
      <c r="EF345" s="4"/>
      <c r="EG345" s="4"/>
      <c r="EH345" s="4"/>
      <c r="EI345" s="4"/>
      <c r="EJ345" s="4"/>
      <c r="EK345" s="4"/>
      <c r="EL345" s="4"/>
      <c r="EM345" s="4"/>
      <c r="EN345" s="4"/>
      <c r="EO345" s="4"/>
      <c r="EP345" s="4"/>
      <c r="EQ345" s="4"/>
      <c r="ER345" s="4"/>
      <c r="ES345" s="4"/>
      <c r="ET345" s="4"/>
      <c r="EU345" s="4"/>
      <c r="EV345" s="4"/>
      <c r="EW345" s="4"/>
      <c r="EX345" s="4"/>
      <c r="EY345" s="4"/>
      <c r="EZ345" s="4"/>
      <c r="FA345" s="4"/>
      <c r="FB345" s="4"/>
      <c r="FC345" s="4"/>
      <c r="FD345" s="4"/>
      <c r="FE345" s="4"/>
      <c r="FF345" s="4"/>
      <c r="FG345" s="4"/>
      <c r="FH345" s="4"/>
      <c r="FI345" s="4"/>
      <c r="FJ345" s="4"/>
      <c r="FK345" s="4"/>
      <c r="FL345" s="4"/>
      <c r="FM345" s="4"/>
      <c r="FN345" s="4"/>
      <c r="FO345" s="4"/>
      <c r="FP345" s="4"/>
      <c r="FQ345" s="4"/>
      <c r="FR345" s="4"/>
      <c r="FS345" s="4"/>
      <c r="FT345" s="4"/>
      <c r="FU345" s="4"/>
      <c r="FV345" s="4"/>
      <c r="FW345" s="4"/>
      <c r="FX345" s="4"/>
      <c r="FY345" s="4"/>
      <c r="FZ345" s="4"/>
      <c r="GA345" s="4"/>
      <c r="GB345" s="4"/>
      <c r="GC345" s="4"/>
      <c r="GD345" s="4"/>
      <c r="GE345" s="4"/>
      <c r="GF345" s="4"/>
      <c r="GG345" s="4"/>
      <c r="GH345" s="4"/>
      <c r="GI345" s="4"/>
      <c r="GJ345" s="4"/>
      <c r="GK345" s="4"/>
      <c r="GL345" s="4"/>
      <c r="GM345" s="4"/>
      <c r="GN345" s="4"/>
      <c r="GO345" s="4"/>
      <c r="GP345" s="4"/>
      <c r="GQ345" s="4"/>
      <c r="GR345" s="4"/>
      <c r="GS345" s="4"/>
      <c r="GT345" s="4"/>
      <c r="GU345" s="4"/>
      <c r="GV345" s="4"/>
      <c r="GW345" s="4"/>
      <c r="GX345" s="4"/>
      <c r="GY345" s="4"/>
      <c r="GZ345" s="4"/>
      <c r="HA345" s="4"/>
      <c r="HB345" s="4"/>
      <c r="HC345" s="4"/>
      <c r="HD345" s="4"/>
      <c r="HE345" s="4"/>
      <c r="HF345" s="4"/>
      <c r="HG345" s="4"/>
      <c r="HH345" s="4"/>
      <c r="HI345" s="4"/>
      <c r="HJ345" s="4"/>
      <c r="HK345" s="4"/>
      <c r="HL345" s="4"/>
      <c r="HM345" s="4"/>
      <c r="HN345" s="4"/>
      <c r="HO345" s="4"/>
      <c r="HP345" s="4"/>
      <c r="HQ345" s="4"/>
    </row>
    <row r="346" spans="1:225" ht="23" x14ac:dyDescent="0.35">
      <c r="A346" s="35" t="s">
        <v>111</v>
      </c>
      <c r="C346" s="37">
        <v>252</v>
      </c>
      <c r="E346" s="76" t="s">
        <v>69</v>
      </c>
      <c r="F346" s="24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6"/>
      <c r="BE346" s="4"/>
      <c r="BF346" s="22"/>
      <c r="BG346" s="22"/>
      <c r="BH346" s="22"/>
      <c r="BI346" s="22"/>
      <c r="BJ346" s="22"/>
      <c r="BK346" s="22"/>
      <c r="BL346" s="22"/>
      <c r="BM346" s="22"/>
      <c r="BN346" s="22"/>
      <c r="BO346" s="22"/>
      <c r="BP346" s="22"/>
      <c r="BQ346" s="22"/>
      <c r="BR346" s="4"/>
      <c r="BS346" s="4"/>
      <c r="BT346" s="4"/>
      <c r="BU346" s="4"/>
      <c r="BV346" s="4"/>
      <c r="BW346" s="4"/>
      <c r="BX346" s="4"/>
      <c r="BY346" s="4"/>
      <c r="BZ346" s="4"/>
      <c r="CA346" s="4"/>
      <c r="CB346" s="4"/>
      <c r="CC346" s="4"/>
      <c r="CD346" s="4"/>
      <c r="CE346" s="4"/>
      <c r="CF346" s="4"/>
      <c r="CG346" s="4"/>
      <c r="CH346" s="4"/>
      <c r="CI346" s="4"/>
      <c r="CJ346" s="4"/>
      <c r="CK346" s="4"/>
      <c r="CL346" s="4"/>
      <c r="CM346" s="4"/>
      <c r="CN346" s="4"/>
      <c r="CO346" s="4"/>
      <c r="CP346" s="4"/>
      <c r="CQ346" s="4"/>
      <c r="CR346" s="4"/>
      <c r="CS346" s="4"/>
      <c r="CT346" s="4"/>
      <c r="CU346" s="4"/>
      <c r="CV346" s="4"/>
      <c r="CW346" s="4"/>
      <c r="CX346" s="4"/>
      <c r="CY346" s="4"/>
      <c r="CZ346" s="4"/>
      <c r="DA346" s="4"/>
      <c r="DB346" s="4"/>
      <c r="DC346" s="4"/>
      <c r="DD346" s="4"/>
      <c r="DE346" s="4"/>
      <c r="DF346" s="4"/>
      <c r="DG346" s="4"/>
      <c r="DH346" s="4"/>
      <c r="DI346" s="4"/>
      <c r="DJ346" s="4"/>
      <c r="DK346" s="4"/>
      <c r="DL346" s="4"/>
      <c r="DM346" s="4"/>
      <c r="DN346" s="4"/>
      <c r="DO346" s="4"/>
      <c r="DP346" s="4"/>
      <c r="DQ346" s="4"/>
      <c r="DR346" s="4"/>
      <c r="DS346" s="4"/>
      <c r="DT346" s="4"/>
      <c r="DU346" s="4"/>
      <c r="DV346" s="4"/>
      <c r="DW346" s="4"/>
      <c r="DX346" s="4"/>
      <c r="DY346" s="4"/>
      <c r="DZ346" s="4"/>
      <c r="EA346" s="4"/>
      <c r="EB346" s="4"/>
      <c r="EC346" s="4"/>
      <c r="ED346" s="4"/>
      <c r="EE346" s="4"/>
      <c r="EF346" s="4"/>
      <c r="EG346" s="4"/>
      <c r="EH346" s="4"/>
      <c r="EI346" s="4"/>
      <c r="EJ346" s="4"/>
      <c r="EK346" s="4"/>
      <c r="EL346" s="4"/>
      <c r="EM346" s="4"/>
      <c r="EN346" s="4"/>
      <c r="EO346" s="4"/>
      <c r="EP346" s="4"/>
      <c r="EQ346" s="4"/>
      <c r="ER346" s="4"/>
      <c r="ES346" s="4"/>
      <c r="ET346" s="4"/>
      <c r="EU346" s="4"/>
      <c r="EV346" s="4"/>
      <c r="EW346" s="4"/>
      <c r="EX346" s="4"/>
      <c r="EY346" s="4"/>
      <c r="EZ346" s="4"/>
      <c r="FA346" s="4"/>
      <c r="FB346" s="4"/>
      <c r="FC346" s="4"/>
      <c r="FD346" s="4"/>
      <c r="FE346" s="4"/>
      <c r="FF346" s="4"/>
      <c r="FG346" s="4"/>
      <c r="FH346" s="4"/>
      <c r="FI346" s="4"/>
      <c r="FJ346" s="4"/>
      <c r="FK346" s="4"/>
      <c r="FL346" s="4"/>
      <c r="FM346" s="4"/>
      <c r="FN346" s="4"/>
      <c r="FO346" s="4"/>
      <c r="FP346" s="4"/>
      <c r="FQ346" s="4"/>
      <c r="FR346" s="4"/>
      <c r="FS346" s="4"/>
      <c r="FT346" s="4"/>
      <c r="FU346" s="4"/>
      <c r="FV346" s="4"/>
      <c r="FW346" s="4"/>
      <c r="FX346" s="4"/>
      <c r="FY346" s="4"/>
      <c r="FZ346" s="4"/>
      <c r="GA346" s="4"/>
      <c r="GB346" s="4"/>
      <c r="GC346" s="4"/>
      <c r="GD346" s="4"/>
      <c r="GE346" s="4"/>
      <c r="GF346" s="4"/>
      <c r="GG346" s="4"/>
      <c r="GH346" s="4"/>
      <c r="GI346" s="4"/>
      <c r="GJ346" s="4"/>
      <c r="GK346" s="4"/>
      <c r="GL346" s="4"/>
      <c r="GM346" s="4"/>
      <c r="GN346" s="4"/>
      <c r="GO346" s="4"/>
      <c r="GP346" s="4"/>
      <c r="GQ346" s="4"/>
      <c r="GR346" s="4"/>
      <c r="GS346" s="4"/>
      <c r="GT346" s="4"/>
      <c r="GU346" s="4"/>
      <c r="GV346" s="4"/>
      <c r="GW346" s="4"/>
      <c r="GX346" s="4"/>
      <c r="GY346" s="4"/>
      <c r="GZ346" s="4"/>
      <c r="HA346" s="4"/>
      <c r="HB346" s="4"/>
      <c r="HC346" s="4"/>
      <c r="HD346" s="4"/>
      <c r="HE346" s="4"/>
      <c r="HF346" s="4"/>
      <c r="HG346" s="4"/>
      <c r="HH346" s="4"/>
      <c r="HI346" s="4"/>
      <c r="HJ346" s="4"/>
      <c r="HK346" s="4"/>
      <c r="HL346" s="4"/>
      <c r="HM346" s="4"/>
      <c r="HN346" s="4"/>
      <c r="HO346" s="4"/>
      <c r="HP346" s="4"/>
      <c r="HQ346" s="4"/>
    </row>
    <row r="347" spans="1:225" ht="23" x14ac:dyDescent="0.35">
      <c r="A347" s="35" t="s">
        <v>112</v>
      </c>
      <c r="C347" s="37">
        <v>253</v>
      </c>
      <c r="E347" s="76" t="s">
        <v>70</v>
      </c>
      <c r="F347" s="24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6"/>
      <c r="BE347" s="4"/>
      <c r="BF347" s="22"/>
      <c r="BG347" s="22"/>
      <c r="BH347" s="22"/>
      <c r="BI347" s="22"/>
      <c r="BJ347" s="22"/>
      <c r="BK347" s="22"/>
      <c r="BL347" s="22"/>
      <c r="BM347" s="22"/>
      <c r="BN347" s="22"/>
      <c r="BO347" s="22"/>
      <c r="BP347" s="22"/>
      <c r="BQ347" s="22"/>
      <c r="BR347" s="4"/>
      <c r="BS347" s="4"/>
      <c r="BT347" s="4"/>
      <c r="BU347" s="4"/>
      <c r="BV347" s="4"/>
      <c r="BW347" s="4"/>
      <c r="BX347" s="4"/>
      <c r="BY347" s="4"/>
      <c r="BZ347" s="4"/>
      <c r="CA347" s="4"/>
      <c r="CB347" s="4"/>
      <c r="CC347" s="4"/>
      <c r="CD347" s="4"/>
      <c r="CE347" s="4"/>
      <c r="CF347" s="4"/>
      <c r="CG347" s="4"/>
      <c r="CH347" s="4"/>
      <c r="CI347" s="4"/>
      <c r="CJ347" s="4"/>
      <c r="CK347" s="4"/>
      <c r="CL347" s="4"/>
      <c r="CM347" s="4"/>
      <c r="CN347" s="4"/>
      <c r="CO347" s="4"/>
      <c r="CP347" s="4"/>
      <c r="CQ347" s="4"/>
      <c r="CR347" s="4"/>
      <c r="CS347" s="4"/>
      <c r="CT347" s="4"/>
      <c r="CU347" s="4"/>
      <c r="CV347" s="4"/>
      <c r="CW347" s="4"/>
      <c r="CX347" s="4"/>
      <c r="CY347" s="4"/>
      <c r="CZ347" s="4"/>
      <c r="DA347" s="4"/>
      <c r="DB347" s="4"/>
      <c r="DC347" s="4"/>
      <c r="DD347" s="4"/>
      <c r="DE347" s="4"/>
      <c r="DF347" s="4"/>
      <c r="DG347" s="4"/>
      <c r="DH347" s="4"/>
      <c r="DI347" s="4"/>
      <c r="DJ347" s="4"/>
      <c r="DK347" s="4"/>
      <c r="DL347" s="4"/>
      <c r="DM347" s="4"/>
      <c r="DN347" s="4"/>
      <c r="DO347" s="4"/>
      <c r="DP347" s="4"/>
      <c r="DQ347" s="4"/>
      <c r="DR347" s="4"/>
      <c r="DS347" s="4"/>
      <c r="DT347" s="4"/>
      <c r="DU347" s="4"/>
      <c r="DV347" s="4"/>
      <c r="DW347" s="4"/>
      <c r="DX347" s="4"/>
      <c r="DY347" s="4"/>
      <c r="DZ347" s="4"/>
      <c r="EA347" s="4"/>
      <c r="EB347" s="4"/>
      <c r="EC347" s="4"/>
      <c r="ED347" s="4"/>
      <c r="EE347" s="4"/>
      <c r="EF347" s="4"/>
      <c r="EG347" s="4"/>
      <c r="EH347" s="4"/>
      <c r="EI347" s="4"/>
      <c r="EJ347" s="4"/>
      <c r="EK347" s="4"/>
      <c r="EL347" s="4"/>
      <c r="EM347" s="4"/>
      <c r="EN347" s="4"/>
      <c r="EO347" s="4"/>
      <c r="EP347" s="4"/>
      <c r="EQ347" s="4"/>
      <c r="ER347" s="4"/>
      <c r="ES347" s="4"/>
      <c r="ET347" s="4"/>
      <c r="EU347" s="4"/>
      <c r="EV347" s="4"/>
      <c r="EW347" s="4"/>
      <c r="EX347" s="4"/>
      <c r="EY347" s="4"/>
      <c r="EZ347" s="4"/>
      <c r="FA347" s="4"/>
      <c r="FB347" s="4"/>
      <c r="FC347" s="4"/>
      <c r="FD347" s="4"/>
      <c r="FE347" s="4"/>
      <c r="FF347" s="4"/>
      <c r="FG347" s="4"/>
      <c r="FH347" s="4"/>
      <c r="FI347" s="4"/>
      <c r="FJ347" s="4"/>
      <c r="FK347" s="4"/>
      <c r="FL347" s="4"/>
      <c r="FM347" s="4"/>
      <c r="FN347" s="4"/>
      <c r="FO347" s="4"/>
      <c r="FP347" s="4"/>
      <c r="FQ347" s="4"/>
      <c r="FR347" s="4"/>
      <c r="FS347" s="4"/>
      <c r="FT347" s="4"/>
      <c r="FU347" s="4"/>
      <c r="FV347" s="4"/>
      <c r="FW347" s="4"/>
      <c r="FX347" s="4"/>
      <c r="FY347" s="4"/>
      <c r="FZ347" s="4"/>
      <c r="GA347" s="4"/>
      <c r="GB347" s="4"/>
      <c r="GC347" s="4"/>
      <c r="GD347" s="4"/>
      <c r="GE347" s="4"/>
      <c r="GF347" s="4"/>
      <c r="GG347" s="4"/>
      <c r="GH347" s="4"/>
      <c r="GI347" s="4"/>
      <c r="GJ347" s="4"/>
      <c r="GK347" s="4"/>
      <c r="GL347" s="4"/>
      <c r="GM347" s="4"/>
      <c r="GN347" s="4"/>
      <c r="GO347" s="4"/>
      <c r="GP347" s="4"/>
      <c r="GQ347" s="4"/>
      <c r="GR347" s="4"/>
      <c r="GS347" s="4"/>
      <c r="GT347" s="4"/>
      <c r="GU347" s="4"/>
      <c r="GV347" s="4"/>
      <c r="GW347" s="4"/>
      <c r="GX347" s="4"/>
      <c r="GY347" s="4"/>
      <c r="GZ347" s="4"/>
      <c r="HA347" s="4"/>
      <c r="HB347" s="4"/>
      <c r="HC347" s="4"/>
      <c r="HD347" s="4"/>
      <c r="HE347" s="4"/>
      <c r="HF347" s="4"/>
      <c r="HG347" s="4"/>
      <c r="HH347" s="4"/>
      <c r="HI347" s="4"/>
      <c r="HJ347" s="4"/>
      <c r="HK347" s="4"/>
      <c r="HL347" s="4"/>
      <c r="HM347" s="4"/>
      <c r="HN347" s="4"/>
      <c r="HO347" s="4"/>
      <c r="HP347" s="4"/>
      <c r="HQ347" s="4"/>
    </row>
    <row r="348" spans="1:225" ht="23" x14ac:dyDescent="0.35">
      <c r="A348" s="35" t="s">
        <v>113</v>
      </c>
      <c r="C348" s="37">
        <v>254</v>
      </c>
      <c r="E348" s="77" t="s">
        <v>71</v>
      </c>
      <c r="F348" s="30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2"/>
      <c r="BE348" s="4"/>
      <c r="BF348" s="22"/>
      <c r="BG348" s="22"/>
      <c r="BH348" s="22"/>
      <c r="BI348" s="22"/>
      <c r="BJ348" s="22"/>
      <c r="BK348" s="22"/>
      <c r="BL348" s="22"/>
      <c r="BM348" s="22"/>
      <c r="BN348" s="22"/>
      <c r="BO348" s="22"/>
      <c r="BP348" s="22"/>
      <c r="BQ348" s="22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4"/>
      <c r="CI348" s="4"/>
      <c r="CJ348" s="4"/>
      <c r="CK348" s="4"/>
      <c r="CL348" s="4"/>
      <c r="CM348" s="4"/>
      <c r="CN348" s="4"/>
      <c r="CO348" s="4"/>
      <c r="CP348" s="4"/>
      <c r="CQ348" s="4"/>
      <c r="CR348" s="4"/>
      <c r="CS348" s="4"/>
      <c r="CT348" s="4"/>
      <c r="CU348" s="4"/>
      <c r="CV348" s="4"/>
      <c r="CW348" s="4"/>
      <c r="CX348" s="4"/>
      <c r="CY348" s="4"/>
      <c r="CZ348" s="4"/>
      <c r="DA348" s="4"/>
      <c r="DB348" s="4"/>
      <c r="DC348" s="4"/>
      <c r="DD348" s="4"/>
      <c r="DE348" s="4"/>
      <c r="DF348" s="4"/>
      <c r="DG348" s="4"/>
      <c r="DH348" s="4"/>
      <c r="DI348" s="4"/>
      <c r="DJ348" s="4"/>
      <c r="DK348" s="4"/>
      <c r="DL348" s="4"/>
      <c r="DM348" s="4"/>
      <c r="DN348" s="4"/>
      <c r="DO348" s="4"/>
      <c r="DP348" s="4"/>
      <c r="DQ348" s="4"/>
      <c r="DR348" s="4"/>
      <c r="DS348" s="4"/>
      <c r="DT348" s="4"/>
      <c r="DU348" s="4"/>
      <c r="DV348" s="4"/>
      <c r="DW348" s="4"/>
      <c r="DX348" s="4"/>
      <c r="DY348" s="4"/>
      <c r="DZ348" s="4"/>
      <c r="EA348" s="4"/>
      <c r="EB348" s="4"/>
      <c r="EC348" s="4"/>
      <c r="ED348" s="4"/>
      <c r="EE348" s="4"/>
      <c r="EF348" s="4"/>
      <c r="EG348" s="4"/>
      <c r="EH348" s="4"/>
      <c r="EI348" s="4"/>
      <c r="EJ348" s="4"/>
      <c r="EK348" s="4"/>
      <c r="EL348" s="4"/>
      <c r="EM348" s="4"/>
      <c r="EN348" s="4"/>
      <c r="EO348" s="4"/>
      <c r="EP348" s="4"/>
      <c r="EQ348" s="4"/>
      <c r="ER348" s="4"/>
      <c r="ES348" s="4"/>
      <c r="ET348" s="4"/>
      <c r="EU348" s="4"/>
      <c r="EV348" s="4"/>
      <c r="EW348" s="4"/>
      <c r="EX348" s="4"/>
      <c r="EY348" s="4"/>
      <c r="EZ348" s="4"/>
      <c r="FA348" s="4"/>
      <c r="FB348" s="4"/>
      <c r="FC348" s="4"/>
      <c r="FD348" s="4"/>
      <c r="FE348" s="4"/>
      <c r="FF348" s="4"/>
      <c r="FG348" s="4"/>
      <c r="FH348" s="4"/>
      <c r="FI348" s="4"/>
      <c r="FJ348" s="4"/>
      <c r="FK348" s="4"/>
      <c r="FL348" s="4"/>
      <c r="FM348" s="4"/>
      <c r="FN348" s="4"/>
      <c r="FO348" s="4"/>
      <c r="FP348" s="4"/>
      <c r="FQ348" s="4"/>
      <c r="FR348" s="4"/>
      <c r="FS348" s="4"/>
      <c r="FT348" s="4"/>
      <c r="FU348" s="4"/>
      <c r="FV348" s="4"/>
      <c r="FW348" s="4"/>
      <c r="FX348" s="4"/>
      <c r="FY348" s="4"/>
      <c r="FZ348" s="4"/>
      <c r="GA348" s="4"/>
      <c r="GB348" s="4"/>
      <c r="GC348" s="4"/>
      <c r="GD348" s="4"/>
      <c r="GE348" s="4"/>
      <c r="GF348" s="4"/>
      <c r="GG348" s="4"/>
      <c r="GH348" s="4"/>
      <c r="GI348" s="4"/>
      <c r="GJ348" s="4"/>
      <c r="GK348" s="4"/>
      <c r="GL348" s="4"/>
      <c r="GM348" s="4"/>
      <c r="GN348" s="4"/>
      <c r="GO348" s="4"/>
      <c r="GP348" s="4"/>
      <c r="GQ348" s="4"/>
      <c r="GR348" s="4"/>
      <c r="GS348" s="4"/>
      <c r="GT348" s="4"/>
      <c r="GU348" s="4"/>
      <c r="GV348" s="4"/>
      <c r="GW348" s="4"/>
      <c r="GX348" s="4"/>
      <c r="GY348" s="4"/>
      <c r="GZ348" s="4"/>
      <c r="HA348" s="4"/>
      <c r="HB348" s="4"/>
      <c r="HC348" s="4"/>
      <c r="HD348" s="4"/>
      <c r="HE348" s="4"/>
      <c r="HF348" s="4"/>
      <c r="HG348" s="4"/>
      <c r="HH348" s="4"/>
      <c r="HI348" s="4"/>
      <c r="HJ348" s="4"/>
      <c r="HK348" s="4"/>
      <c r="HL348" s="4"/>
      <c r="HM348" s="4"/>
      <c r="HN348" s="4"/>
      <c r="HO348" s="4"/>
      <c r="HP348" s="4"/>
      <c r="HQ348" s="4"/>
    </row>
    <row r="349" spans="1:225" ht="14.5" x14ac:dyDescent="0.35">
      <c r="C349" s="37"/>
    </row>
    <row r="350" spans="1:225" ht="14.5" x14ac:dyDescent="0.35">
      <c r="C350" s="37"/>
    </row>
    <row r="351" spans="1:225" ht="14.5" hidden="1" x14ac:dyDescent="0.35">
      <c r="C351" s="37"/>
    </row>
  </sheetData>
  <mergeCells count="5">
    <mergeCell ref="F5:Q5"/>
    <mergeCell ref="S5:AD5"/>
    <mergeCell ref="AF5:AQ5"/>
    <mergeCell ref="AS5:BD5"/>
    <mergeCell ref="F342:Q342"/>
  </mergeCells>
  <dataValidations count="1">
    <dataValidation type="custom" allowBlank="1" showInputMessage="1" showErrorMessage="1" sqref="F341:XFD344 F1:XFD7 A1:E1048576" xr:uid="{9E554862-D087-445F-9B2A-8D878B4AA0C9}">
      <formula1>0</formula1>
    </dataValidation>
  </dataValidations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576D3B90D1EB0A49A3037FBDEBC1CC2D" ma:contentTypeVersion="17" ma:contentTypeDescription="Crear nuevo documento." ma:contentTypeScope="" ma:versionID="8a371c6066d88c5ead5c243b9752eeb9">
  <xsd:schema xmlns:xsd="http://www.w3.org/2001/XMLSchema" xmlns:xs="http://www.w3.org/2001/XMLSchema" xmlns:p="http://schemas.microsoft.com/office/2006/metadata/properties" xmlns:ns2="c5f3efc7-e9b0-4f3b-86f9-b3dfb6668247" xmlns:ns3="fbe362d8-6b2c-4d86-9fd9-d4fe496859ea" targetNamespace="http://schemas.microsoft.com/office/2006/metadata/properties" ma:root="true" ma:fieldsID="11b61f8884e762fe3e44490dc7447341" ns2:_="" ns3:_="">
    <xsd:import namespace="c5f3efc7-e9b0-4f3b-86f9-b3dfb6668247"/>
    <xsd:import namespace="fbe362d8-6b2c-4d86-9fd9-d4fe496859e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5f3efc7-e9b0-4f3b-86f9-b3dfb666824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2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4" nillable="true" ma:taxonomy="true" ma:internalName="lcf76f155ced4ddcb4097134ff3c332f" ma:taxonomyFieldName="MediaServiceImageTags" ma:displayName="Etiquetas de imagen" ma:readOnly="false" ma:fieldId="{5cf76f15-5ced-4ddc-b409-7134ff3c332f}" ma:taxonomyMulti="true" ma:sspId="e471ada5-31db-43fa-8830-84ca9293ff4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9" nillable="true" ma:displayName="MediaServiceDateTaken" ma:internalName="MediaServiceDateTaken" ma:readOnly="true">
      <xsd:simpleType>
        <xsd:restriction base="dms:Text"/>
      </xsd:simpleType>
    </xsd:element>
    <xsd:element name="MediaServiceLocation" ma:index="20" nillable="true" ma:displayName="Location" ma:indexed="true" ma:internalName="MediaServiceLocation" ma:readOnly="true">
      <xsd:simpleType>
        <xsd:restriction base="dms:Text"/>
      </xsd:simple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be362d8-6b2c-4d86-9fd9-d4fe496859ea" elementFormDefault="qualified">
    <xsd:import namespace="http://schemas.microsoft.com/office/2006/documentManagement/types"/>
    <xsd:import namespace="http://schemas.microsoft.com/office/infopath/2007/PartnerControls"/>
    <xsd:element name="TaxCatchAll" ma:index="15" nillable="true" ma:displayName="Taxonomy Catch All Column" ma:hidden="true" ma:list="{1b173af4-7156-4add-9025-31ccbb5c18c2}" ma:internalName="TaxCatchAll" ma:showField="CatchAllData" ma:web="fbe362d8-6b2c-4d86-9fd9-d4fe496859e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1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2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4F2A28C-2E40-44E8-BE1B-3336C9BF229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5f3efc7-e9b0-4f3b-86f9-b3dfb6668247"/>
    <ds:schemaRef ds:uri="fbe362d8-6b2c-4d86-9fd9-d4fe496859e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56335C62-B96A-421B-B1B6-3D10D85BEA2C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31</vt:i4>
      </vt:variant>
      <vt:variant>
        <vt:lpstr>Rangos con nombre</vt:lpstr>
      </vt:variant>
      <vt:variant>
        <vt:i4>9</vt:i4>
      </vt:variant>
    </vt:vector>
  </HeadingPairs>
  <TitlesOfParts>
    <vt:vector size="40" baseType="lpstr">
      <vt:lpstr>MENU</vt:lpstr>
      <vt:lpstr>INSTRUCTIONS</vt:lpstr>
      <vt:lpstr>ÁREAS</vt:lpstr>
      <vt:lpstr>VIEWER Metrics</vt:lpstr>
      <vt:lpstr>VIEWER Customers</vt:lpstr>
      <vt:lpstr>TOTAL</vt:lpstr>
      <vt:lpstr>DATOS</vt:lpstr>
      <vt:lpstr>IDIOMA</vt:lpstr>
      <vt:lpstr>IDIOMA MATRIZ</vt:lpstr>
      <vt:lpstr>BP</vt:lpstr>
      <vt:lpstr>BC00</vt:lpstr>
      <vt:lpstr>AN01020210</vt:lpstr>
      <vt:lpstr>AN01020200</vt:lpstr>
      <vt:lpstr>AN01040220</vt:lpstr>
      <vt:lpstr>FC</vt:lpstr>
      <vt:lpstr>AN02050600</vt:lpstr>
      <vt:lpstr>AN02050500</vt:lpstr>
      <vt:lpstr>AN02050800</vt:lpstr>
      <vt:lpstr>AN02030300</vt:lpstr>
      <vt:lpstr>AN02030400</vt:lpstr>
      <vt:lpstr>AN02030200</vt:lpstr>
      <vt:lpstr>AN02010200</vt:lpstr>
      <vt:lpstr>AN02030600</vt:lpstr>
      <vt:lpstr>AN02020100</vt:lpstr>
      <vt:lpstr>AN02020300</vt:lpstr>
      <vt:lpstr>AN02020200</vt:lpstr>
      <vt:lpstr>AN02020400</vt:lpstr>
      <vt:lpstr>AN02080000</vt:lpstr>
      <vt:lpstr>GB45</vt:lpstr>
      <vt:lpstr>AC05</vt:lpstr>
      <vt:lpstr>AN04030000</vt:lpstr>
      <vt:lpstr>ADN</vt:lpstr>
      <vt:lpstr>DATOS!Área_de_impresión</vt:lpstr>
      <vt:lpstr>CALCULAR</vt:lpstr>
      <vt:lpstr>IDIOMA</vt:lpstr>
      <vt:lpstr>PROD</vt:lpstr>
      <vt:lpstr>Sangría</vt:lpstr>
      <vt:lpstr>TOT</vt:lpstr>
      <vt:lpstr>Total_Pais_AANN</vt:lpstr>
      <vt:lpstr>MENU!VERSION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José Manuel García Marín</dc:creator>
  <cp:keywords/>
  <dc:description/>
  <cp:lastModifiedBy>Carreño Rodríguez Blanca</cp:lastModifiedBy>
  <cp:revision/>
  <dcterms:created xsi:type="dcterms:W3CDTF">2022-11-10T09:34:32Z</dcterms:created>
  <dcterms:modified xsi:type="dcterms:W3CDTF">2024-11-13T18:15:18Z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  <property fmtid="{D5CDD505-2E9C-101B-9397-08002B2CF9AE}" pid="4" name="MSIP_Label_0c2abd79-57a9-4473-8700-c843f76a1e37_Enabled">
    <vt:lpwstr>true</vt:lpwstr>
  </property>
  <property fmtid="{D5CDD505-2E9C-101B-9397-08002B2CF9AE}" pid="5" name="MSIP_Label_0c2abd79-57a9-4473-8700-c843f76a1e37_SetDate">
    <vt:lpwstr>2022-12-28T15:54:47Z</vt:lpwstr>
  </property>
  <property fmtid="{D5CDD505-2E9C-101B-9397-08002B2CF9AE}" pid="6" name="MSIP_Label_0c2abd79-57a9-4473-8700-c843f76a1e37_Method">
    <vt:lpwstr>Privileged</vt:lpwstr>
  </property>
  <property fmtid="{D5CDD505-2E9C-101B-9397-08002B2CF9AE}" pid="7" name="MSIP_Label_0c2abd79-57a9-4473-8700-c843f76a1e37_Name">
    <vt:lpwstr>Internal</vt:lpwstr>
  </property>
  <property fmtid="{D5CDD505-2E9C-101B-9397-08002B2CF9AE}" pid="8" name="MSIP_Label_0c2abd79-57a9-4473-8700-c843f76a1e37_SiteId">
    <vt:lpwstr>35595a02-4d6d-44ac-99e1-f9ab4cd872db</vt:lpwstr>
  </property>
  <property fmtid="{D5CDD505-2E9C-101B-9397-08002B2CF9AE}" pid="9" name="MSIP_Label_0c2abd79-57a9-4473-8700-c843f76a1e37_ActionId">
    <vt:lpwstr>d88b1853-759c-40dc-925e-77f4fcd71ebc</vt:lpwstr>
  </property>
  <property fmtid="{D5CDD505-2E9C-101B-9397-08002B2CF9AE}" pid="10" name="MSIP_Label_0c2abd79-57a9-4473-8700-c843f76a1e37_ContentBits">
    <vt:lpwstr>0</vt:lpwstr>
  </property>
</Properties>
</file>